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76" yWindow="96" windowWidth="16896" windowHeight="10596" tabRatio="741" activeTab="1"/>
  </bookViews>
  <sheets>
    <sheet name="Chap. 4   AR4 &amp; AR5" sheetId="1" r:id="rId1"/>
    <sheet name="statistiques chap. 4" sheetId="9" r:id="rId2"/>
    <sheet name="Extendues N+S" sheetId="3" r:id="rId3"/>
    <sheet name="Glaciers" sheetId="13" r:id="rId4"/>
  </sheets>
  <calcPr calcId="145621"/>
</workbook>
</file>

<file path=xl/calcChain.xml><?xml version="1.0" encoding="utf-8"?>
<calcChain xmlns="http://schemas.openxmlformats.org/spreadsheetml/2006/main">
  <c r="Q29" i="3" l="1"/>
  <c r="W29" i="3"/>
  <c r="V29" i="3"/>
  <c r="F26" i="9" l="1"/>
  <c r="F28" i="9" s="1"/>
  <c r="E26" i="9"/>
  <c r="E28" i="9" s="1"/>
  <c r="F27" i="9"/>
  <c r="E27" i="9"/>
  <c r="F23" i="9"/>
  <c r="F24" i="9" s="1"/>
  <c r="E23" i="9"/>
  <c r="E24" i="9" s="1"/>
  <c r="F22" i="9"/>
  <c r="E22" i="9"/>
  <c r="F17" i="9" l="1"/>
  <c r="E17" i="9"/>
  <c r="F6" i="13" l="1"/>
  <c r="F5" i="13"/>
  <c r="F8" i="13" l="1"/>
  <c r="M10" i="9"/>
  <c r="Y39" i="13" l="1"/>
  <c r="Y40" i="13"/>
  <c r="Y41" i="13"/>
  <c r="Y42" i="13"/>
  <c r="Y43" i="13"/>
  <c r="Y44" i="13"/>
  <c r="Y45" i="13"/>
  <c r="Y46" i="13"/>
  <c r="Y47" i="13"/>
  <c r="Y48" i="13"/>
  <c r="Y49" i="13"/>
  <c r="Y50" i="13"/>
  <c r="Y51" i="13"/>
  <c r="Y52" i="13"/>
  <c r="Y53" i="13"/>
  <c r="Y54" i="13"/>
  <c r="Y55" i="13"/>
  <c r="Y56" i="13"/>
  <c r="Y58" i="13"/>
  <c r="Y38" i="13"/>
  <c r="X58" i="13"/>
  <c r="V58" i="13"/>
  <c r="V39" i="13" l="1"/>
  <c r="V40" i="13"/>
  <c r="V41" i="13"/>
  <c r="V42" i="13"/>
  <c r="V43" i="13"/>
  <c r="V44" i="13"/>
  <c r="V45" i="13"/>
  <c r="V46" i="13"/>
  <c r="V47" i="13"/>
  <c r="V48" i="13"/>
  <c r="V49" i="13"/>
  <c r="V50" i="13"/>
  <c r="V51" i="13"/>
  <c r="V52" i="13"/>
  <c r="V53" i="13"/>
  <c r="V54" i="13"/>
  <c r="V55" i="13"/>
  <c r="V56" i="13"/>
  <c r="V38" i="13"/>
  <c r="U58" i="13"/>
  <c r="D7" i="1" l="1"/>
  <c r="C10" i="1"/>
  <c r="D36" i="13" l="1"/>
  <c r="D37" i="13" s="1"/>
  <c r="D38" i="13" s="1"/>
  <c r="W13" i="13" l="1"/>
  <c r="W14" i="13"/>
  <c r="X11" i="13" s="1"/>
  <c r="V12" i="13"/>
  <c r="W11" i="13"/>
  <c r="W10" i="13"/>
  <c r="W6" i="13"/>
  <c r="U6" i="13"/>
  <c r="W5" i="13"/>
  <c r="W7" i="13" s="1"/>
  <c r="U5" i="13"/>
  <c r="W4" i="13"/>
  <c r="U4" i="13"/>
  <c r="U7" i="13" l="1"/>
  <c r="R12" i="1" l="1"/>
  <c r="D18" i="13" l="1"/>
  <c r="C8" i="9" l="1"/>
  <c r="G13" i="1" l="1"/>
  <c r="D6" i="1" l="1"/>
  <c r="C21" i="1"/>
  <c r="D5" i="1" s="1"/>
  <c r="C20" i="1"/>
  <c r="D4" i="1" s="1"/>
  <c r="D8" i="1"/>
  <c r="D9" i="1"/>
  <c r="D16" i="13" l="1"/>
  <c r="D17" i="13" s="1"/>
  <c r="E8" i="13"/>
  <c r="E9" i="13"/>
  <c r="F9" i="13"/>
  <c r="D9" i="13"/>
  <c r="J11" i="13"/>
  <c r="Q3" i="13" s="1"/>
  <c r="Q4" i="13" s="1"/>
  <c r="Q5" i="13" s="1"/>
  <c r="J6" i="13"/>
  <c r="L6" i="13" s="1"/>
  <c r="M6" i="13" s="1"/>
  <c r="J5" i="13"/>
  <c r="I11" i="13"/>
  <c r="O3" i="13" s="1"/>
  <c r="O4" i="13" s="1"/>
  <c r="O5" i="13" s="1"/>
  <c r="D8" i="13"/>
  <c r="I6" i="13"/>
  <c r="I5" i="13"/>
  <c r="T12" i="1"/>
  <c r="Q8" i="1"/>
  <c r="T6" i="1"/>
  <c r="R34" i="1" s="1"/>
  <c r="T5" i="1"/>
  <c r="T4" i="1"/>
  <c r="T3" i="1"/>
  <c r="Y7" i="1" s="1"/>
  <c r="Y8" i="1" s="1"/>
  <c r="T2" i="1"/>
  <c r="R30" i="1"/>
  <c r="S7" i="1"/>
  <c r="T7" i="1" s="1"/>
  <c r="R33" i="1" s="1"/>
  <c r="M31" i="3"/>
  <c r="M30" i="3"/>
  <c r="G12867" i="3"/>
  <c r="G12868" i="3"/>
  <c r="G12869" i="3"/>
  <c r="G12870" i="3"/>
  <c r="G12871" i="3"/>
  <c r="G12872" i="3"/>
  <c r="G12873" i="3"/>
  <c r="G12874" i="3"/>
  <c r="G12875" i="3"/>
  <c r="G12876" i="3"/>
  <c r="G12877" i="3"/>
  <c r="G12878" i="3"/>
  <c r="G12879" i="3"/>
  <c r="G12880" i="3"/>
  <c r="G12881" i="3"/>
  <c r="G12882" i="3"/>
  <c r="G12883" i="3"/>
  <c r="G12884" i="3"/>
  <c r="G12885" i="3"/>
  <c r="G12886" i="3"/>
  <c r="G12887" i="3"/>
  <c r="G12888" i="3"/>
  <c r="G12889" i="3"/>
  <c r="G12890" i="3"/>
  <c r="G12891" i="3"/>
  <c r="G12892" i="3"/>
  <c r="G12893" i="3"/>
  <c r="G12894" i="3"/>
  <c r="G12895" i="3"/>
  <c r="G12896" i="3"/>
  <c r="G12897" i="3"/>
  <c r="G12898" i="3"/>
  <c r="G12899" i="3"/>
  <c r="G12900" i="3"/>
  <c r="G12901" i="3"/>
  <c r="G12902" i="3"/>
  <c r="G12903" i="3"/>
  <c r="G12904" i="3"/>
  <c r="G12905" i="3"/>
  <c r="G12906" i="3"/>
  <c r="G12907" i="3"/>
  <c r="G12908" i="3"/>
  <c r="G12909" i="3"/>
  <c r="G12910" i="3"/>
  <c r="G12911" i="3"/>
  <c r="G12912" i="3"/>
  <c r="G12913" i="3"/>
  <c r="G12914" i="3"/>
  <c r="G12915" i="3"/>
  <c r="G12916" i="3"/>
  <c r="G12917" i="3"/>
  <c r="G12918" i="3"/>
  <c r="G12919" i="3"/>
  <c r="G12920" i="3"/>
  <c r="G12921" i="3"/>
  <c r="G12922" i="3"/>
  <c r="G12923" i="3"/>
  <c r="G12924" i="3"/>
  <c r="G12925" i="3"/>
  <c r="G12926" i="3"/>
  <c r="G12927" i="3"/>
  <c r="G12928" i="3"/>
  <c r="G12929" i="3"/>
  <c r="G12930" i="3"/>
  <c r="G12931" i="3"/>
  <c r="G12932" i="3"/>
  <c r="G12933" i="3"/>
  <c r="G12934" i="3"/>
  <c r="G12935" i="3"/>
  <c r="G12936" i="3"/>
  <c r="G12937" i="3"/>
  <c r="G12938" i="3"/>
  <c r="G12939" i="3"/>
  <c r="G12940" i="3"/>
  <c r="G12941" i="3"/>
  <c r="G12942" i="3"/>
  <c r="G12943" i="3"/>
  <c r="G12944" i="3"/>
  <c r="G12945" i="3"/>
  <c r="G12946" i="3"/>
  <c r="G12947" i="3"/>
  <c r="G12948" i="3"/>
  <c r="G12949" i="3"/>
  <c r="G12950" i="3"/>
  <c r="G12951" i="3"/>
  <c r="G12952" i="3"/>
  <c r="G12953" i="3"/>
  <c r="G12954" i="3"/>
  <c r="G12955" i="3"/>
  <c r="G12956" i="3"/>
  <c r="G12957" i="3"/>
  <c r="G12958" i="3"/>
  <c r="G12959" i="3"/>
  <c r="G12960" i="3"/>
  <c r="G12961" i="3"/>
  <c r="G12962" i="3"/>
  <c r="G12963" i="3"/>
  <c r="G12964" i="3"/>
  <c r="G12965" i="3"/>
  <c r="G12966" i="3"/>
  <c r="G12967" i="3"/>
  <c r="G12968" i="3"/>
  <c r="G12969" i="3"/>
  <c r="G12970" i="3"/>
  <c r="G12971" i="3"/>
  <c r="G12972" i="3"/>
  <c r="G12973" i="3"/>
  <c r="G12974" i="3"/>
  <c r="G12975" i="3"/>
  <c r="G12976" i="3"/>
  <c r="G12977" i="3"/>
  <c r="G12978" i="3"/>
  <c r="G12979" i="3"/>
  <c r="G12980" i="3"/>
  <c r="G12981" i="3"/>
  <c r="G12982" i="3"/>
  <c r="G12983" i="3"/>
  <c r="G12984" i="3"/>
  <c r="G12985" i="3"/>
  <c r="G12986" i="3"/>
  <c r="G12987" i="3"/>
  <c r="G12988" i="3"/>
  <c r="G12989" i="3"/>
  <c r="G12990" i="3"/>
  <c r="G12991" i="3"/>
  <c r="G12992" i="3"/>
  <c r="G12993" i="3"/>
  <c r="G12994" i="3"/>
  <c r="G12995" i="3"/>
  <c r="G12996" i="3"/>
  <c r="G12997" i="3"/>
  <c r="G12998" i="3"/>
  <c r="G12999" i="3"/>
  <c r="G13000" i="3"/>
  <c r="G13001" i="3"/>
  <c r="G13002" i="3"/>
  <c r="G13003" i="3"/>
  <c r="G13004" i="3"/>
  <c r="G13005" i="3"/>
  <c r="G13006" i="3"/>
  <c r="G13007" i="3"/>
  <c r="G13008" i="3"/>
  <c r="G13009" i="3"/>
  <c r="G13010" i="3"/>
  <c r="G13011" i="3"/>
  <c r="G13012" i="3"/>
  <c r="G13013" i="3"/>
  <c r="G13014" i="3"/>
  <c r="G13015" i="3"/>
  <c r="G13016" i="3"/>
  <c r="G13017" i="3"/>
  <c r="G13018" i="3"/>
  <c r="G13019" i="3"/>
  <c r="G13020" i="3"/>
  <c r="G13021" i="3"/>
  <c r="G13022" i="3"/>
  <c r="G13023" i="3"/>
  <c r="G13024" i="3"/>
  <c r="G13025" i="3"/>
  <c r="G13026" i="3"/>
  <c r="G13027" i="3"/>
  <c r="G13028" i="3"/>
  <c r="G13029" i="3"/>
  <c r="G13030" i="3"/>
  <c r="G13031" i="3"/>
  <c r="G13032" i="3"/>
  <c r="G13033" i="3"/>
  <c r="G13034" i="3"/>
  <c r="G13035" i="3"/>
  <c r="G13036" i="3"/>
  <c r="G13037" i="3"/>
  <c r="G13038" i="3"/>
  <c r="G13039" i="3"/>
  <c r="G13040" i="3"/>
  <c r="G13041" i="3"/>
  <c r="G13042" i="3"/>
  <c r="G13043" i="3"/>
  <c r="G13044" i="3"/>
  <c r="G13045" i="3"/>
  <c r="G13046" i="3"/>
  <c r="G13047" i="3"/>
  <c r="G13048" i="3"/>
  <c r="G13049" i="3"/>
  <c r="G13050" i="3"/>
  <c r="G13051" i="3"/>
  <c r="G13052" i="3"/>
  <c r="G13053" i="3"/>
  <c r="G13054" i="3"/>
  <c r="G13055" i="3"/>
  <c r="G13056" i="3"/>
  <c r="G13057" i="3"/>
  <c r="G13058" i="3"/>
  <c r="G13059" i="3"/>
  <c r="G13060" i="3"/>
  <c r="G13061" i="3"/>
  <c r="G13062" i="3"/>
  <c r="G13063" i="3"/>
  <c r="G13064" i="3"/>
  <c r="G13065" i="3"/>
  <c r="G13066" i="3"/>
  <c r="G13067" i="3"/>
  <c r="G13068" i="3"/>
  <c r="G13069" i="3"/>
  <c r="G13070" i="3"/>
  <c r="G13071" i="3"/>
  <c r="G13072" i="3"/>
  <c r="G13073" i="3"/>
  <c r="G13074" i="3"/>
  <c r="G13075" i="3"/>
  <c r="G13076" i="3"/>
  <c r="G13077" i="3"/>
  <c r="G13078" i="3"/>
  <c r="G13079" i="3"/>
  <c r="G12243" i="3"/>
  <c r="G12244" i="3"/>
  <c r="G12245" i="3"/>
  <c r="G12246" i="3"/>
  <c r="G12247" i="3"/>
  <c r="G12248" i="3"/>
  <c r="G12249" i="3"/>
  <c r="G12250" i="3"/>
  <c r="G12251" i="3"/>
  <c r="G12252" i="3"/>
  <c r="G12253" i="3"/>
  <c r="G12254" i="3"/>
  <c r="G12255" i="3"/>
  <c r="G12256" i="3"/>
  <c r="G12257" i="3"/>
  <c r="G12258" i="3"/>
  <c r="G12259" i="3"/>
  <c r="G12260" i="3"/>
  <c r="G12261" i="3"/>
  <c r="G12262" i="3"/>
  <c r="G12263" i="3"/>
  <c r="G12264" i="3"/>
  <c r="G12265" i="3"/>
  <c r="G12266" i="3"/>
  <c r="G12267" i="3"/>
  <c r="G12268" i="3"/>
  <c r="G12269" i="3"/>
  <c r="G12270" i="3"/>
  <c r="G12271" i="3"/>
  <c r="G12272" i="3"/>
  <c r="G12273" i="3"/>
  <c r="G12274" i="3"/>
  <c r="G12275" i="3"/>
  <c r="G12276" i="3"/>
  <c r="G12277" i="3"/>
  <c r="G12278" i="3"/>
  <c r="G12279" i="3"/>
  <c r="G12280" i="3"/>
  <c r="G12281" i="3"/>
  <c r="G12282" i="3"/>
  <c r="G12283" i="3"/>
  <c r="G12284" i="3"/>
  <c r="G12285" i="3"/>
  <c r="G12286" i="3"/>
  <c r="G12287" i="3"/>
  <c r="G12288" i="3"/>
  <c r="G12289" i="3"/>
  <c r="G12290" i="3"/>
  <c r="G12291" i="3"/>
  <c r="G12292" i="3"/>
  <c r="G12293" i="3"/>
  <c r="G12294" i="3"/>
  <c r="G12295" i="3"/>
  <c r="G12296" i="3"/>
  <c r="G12297" i="3"/>
  <c r="G12298" i="3"/>
  <c r="G12299" i="3"/>
  <c r="G12300" i="3"/>
  <c r="G12301" i="3"/>
  <c r="G12302" i="3"/>
  <c r="G12303" i="3"/>
  <c r="G12304" i="3"/>
  <c r="G12305" i="3"/>
  <c r="G12306" i="3"/>
  <c r="G12307" i="3"/>
  <c r="G12308" i="3"/>
  <c r="G12309" i="3"/>
  <c r="G12310" i="3"/>
  <c r="G12311" i="3"/>
  <c r="G12312" i="3"/>
  <c r="G12313" i="3"/>
  <c r="G12314" i="3"/>
  <c r="G12315" i="3"/>
  <c r="G12316" i="3"/>
  <c r="G12317" i="3"/>
  <c r="G12318" i="3"/>
  <c r="G12319" i="3"/>
  <c r="G12320" i="3"/>
  <c r="G12321" i="3"/>
  <c r="G12322" i="3"/>
  <c r="G12323" i="3"/>
  <c r="G12324" i="3"/>
  <c r="G12325" i="3"/>
  <c r="G12326" i="3"/>
  <c r="G12327" i="3"/>
  <c r="G12328" i="3"/>
  <c r="G12329" i="3"/>
  <c r="G12330" i="3"/>
  <c r="G12331" i="3"/>
  <c r="G12332" i="3"/>
  <c r="G12333" i="3"/>
  <c r="G12334" i="3"/>
  <c r="G12335" i="3"/>
  <c r="G12336" i="3"/>
  <c r="G12337" i="3"/>
  <c r="G12338" i="3"/>
  <c r="G12339" i="3"/>
  <c r="G12340" i="3"/>
  <c r="G12341" i="3"/>
  <c r="G12342" i="3"/>
  <c r="G12343" i="3"/>
  <c r="G12344" i="3"/>
  <c r="G12345" i="3"/>
  <c r="G12346" i="3"/>
  <c r="G12347" i="3"/>
  <c r="G12348" i="3"/>
  <c r="G12349" i="3"/>
  <c r="G12350" i="3"/>
  <c r="G12351" i="3"/>
  <c r="G12352" i="3"/>
  <c r="G12353" i="3"/>
  <c r="G12354" i="3"/>
  <c r="G12355" i="3"/>
  <c r="G12356" i="3"/>
  <c r="G12357" i="3"/>
  <c r="G12358" i="3"/>
  <c r="G12359" i="3"/>
  <c r="G12360" i="3"/>
  <c r="G12361" i="3"/>
  <c r="G12362" i="3"/>
  <c r="G12363" i="3"/>
  <c r="G12364" i="3"/>
  <c r="G12365" i="3"/>
  <c r="G12366" i="3"/>
  <c r="G12367" i="3"/>
  <c r="G12368" i="3"/>
  <c r="G12369" i="3"/>
  <c r="G12370" i="3"/>
  <c r="G12371" i="3"/>
  <c r="G12372" i="3"/>
  <c r="G12373" i="3"/>
  <c r="G12374" i="3"/>
  <c r="G12375" i="3"/>
  <c r="G12376" i="3"/>
  <c r="G12377" i="3"/>
  <c r="G12378" i="3"/>
  <c r="G12379" i="3"/>
  <c r="G12380" i="3"/>
  <c r="G12381" i="3"/>
  <c r="G12382" i="3"/>
  <c r="G12383" i="3"/>
  <c r="G12384" i="3"/>
  <c r="G12385" i="3"/>
  <c r="G12386" i="3"/>
  <c r="G12387" i="3"/>
  <c r="G12388" i="3"/>
  <c r="G12389" i="3"/>
  <c r="G12390" i="3"/>
  <c r="G12391" i="3"/>
  <c r="G12392" i="3"/>
  <c r="G12393" i="3"/>
  <c r="G12394" i="3"/>
  <c r="G12395" i="3"/>
  <c r="G12396" i="3"/>
  <c r="G12397" i="3"/>
  <c r="G12398" i="3"/>
  <c r="G12399" i="3"/>
  <c r="G12400" i="3"/>
  <c r="G12401" i="3"/>
  <c r="G12402" i="3"/>
  <c r="G12403" i="3"/>
  <c r="G12404" i="3"/>
  <c r="G12405" i="3"/>
  <c r="G12406" i="3"/>
  <c r="G12407" i="3"/>
  <c r="G12408" i="3"/>
  <c r="G12409" i="3"/>
  <c r="G12410" i="3"/>
  <c r="G12411" i="3"/>
  <c r="G12412" i="3"/>
  <c r="G12413" i="3"/>
  <c r="G12414" i="3"/>
  <c r="G12415" i="3"/>
  <c r="G12416" i="3"/>
  <c r="G12417" i="3"/>
  <c r="G12418" i="3"/>
  <c r="G12419" i="3"/>
  <c r="G12420" i="3"/>
  <c r="G12421" i="3"/>
  <c r="G12422" i="3"/>
  <c r="G12423" i="3"/>
  <c r="G12424" i="3"/>
  <c r="G12425" i="3"/>
  <c r="G12426" i="3"/>
  <c r="G12427" i="3"/>
  <c r="G12428" i="3"/>
  <c r="G12429" i="3"/>
  <c r="G12430" i="3"/>
  <c r="G12431" i="3"/>
  <c r="G12432" i="3"/>
  <c r="G12433" i="3"/>
  <c r="G12434" i="3"/>
  <c r="G12435" i="3"/>
  <c r="G12436" i="3"/>
  <c r="G12437" i="3"/>
  <c r="G12438" i="3"/>
  <c r="G12439" i="3"/>
  <c r="G12440" i="3"/>
  <c r="G12441" i="3"/>
  <c r="G12442" i="3"/>
  <c r="G12443" i="3"/>
  <c r="G12444" i="3"/>
  <c r="G12445" i="3"/>
  <c r="G12446" i="3"/>
  <c r="G12447" i="3"/>
  <c r="G12448" i="3"/>
  <c r="G12449" i="3"/>
  <c r="G12450" i="3"/>
  <c r="G12451" i="3"/>
  <c r="G12452" i="3"/>
  <c r="G12453" i="3"/>
  <c r="G12454" i="3"/>
  <c r="G12455" i="3"/>
  <c r="G12456" i="3"/>
  <c r="G12457" i="3"/>
  <c r="G12458" i="3"/>
  <c r="G12459" i="3"/>
  <c r="G12460" i="3"/>
  <c r="G12461" i="3"/>
  <c r="G12462" i="3"/>
  <c r="G12463" i="3"/>
  <c r="G12464" i="3"/>
  <c r="G12465" i="3"/>
  <c r="G12466" i="3"/>
  <c r="G12467" i="3"/>
  <c r="G12468" i="3"/>
  <c r="G12469" i="3"/>
  <c r="G12470" i="3"/>
  <c r="G12471" i="3"/>
  <c r="G12472" i="3"/>
  <c r="G12473" i="3"/>
  <c r="G12474" i="3"/>
  <c r="G12475" i="3"/>
  <c r="G12476" i="3"/>
  <c r="G12477" i="3"/>
  <c r="G12478" i="3"/>
  <c r="G12479" i="3"/>
  <c r="G12480" i="3"/>
  <c r="G12481" i="3"/>
  <c r="G12482" i="3"/>
  <c r="G12483" i="3"/>
  <c r="G12484" i="3"/>
  <c r="G12485" i="3"/>
  <c r="G12486" i="3"/>
  <c r="G12487" i="3"/>
  <c r="G12488" i="3"/>
  <c r="G12489" i="3"/>
  <c r="G12490" i="3"/>
  <c r="G12491" i="3"/>
  <c r="G12492" i="3"/>
  <c r="G12493" i="3"/>
  <c r="G12494" i="3"/>
  <c r="G12495" i="3"/>
  <c r="G12496" i="3"/>
  <c r="G12497" i="3"/>
  <c r="G12498" i="3"/>
  <c r="G12499" i="3"/>
  <c r="G12500" i="3"/>
  <c r="G12501" i="3"/>
  <c r="G12502" i="3"/>
  <c r="G12503" i="3"/>
  <c r="G12504" i="3"/>
  <c r="G12505" i="3"/>
  <c r="G12506" i="3"/>
  <c r="G12507" i="3"/>
  <c r="G12508" i="3"/>
  <c r="G12509" i="3"/>
  <c r="G12510" i="3"/>
  <c r="G12511" i="3"/>
  <c r="G12512" i="3"/>
  <c r="G12513" i="3"/>
  <c r="G12514" i="3"/>
  <c r="G12515" i="3"/>
  <c r="G12516" i="3"/>
  <c r="G12517" i="3"/>
  <c r="G12518" i="3"/>
  <c r="G12519" i="3"/>
  <c r="G12520" i="3"/>
  <c r="G12521" i="3"/>
  <c r="G12522" i="3"/>
  <c r="G12523" i="3"/>
  <c r="G12524" i="3"/>
  <c r="G12525" i="3"/>
  <c r="G12526" i="3"/>
  <c r="G12527" i="3"/>
  <c r="G12528" i="3"/>
  <c r="G12529" i="3"/>
  <c r="G12530" i="3"/>
  <c r="G12531" i="3"/>
  <c r="G12532" i="3"/>
  <c r="G12533" i="3"/>
  <c r="G12534" i="3"/>
  <c r="G12535" i="3"/>
  <c r="G12536" i="3"/>
  <c r="G12537" i="3"/>
  <c r="G12538" i="3"/>
  <c r="G12539" i="3"/>
  <c r="G12540" i="3"/>
  <c r="G12541" i="3"/>
  <c r="G12542" i="3"/>
  <c r="G12543" i="3"/>
  <c r="G12544" i="3"/>
  <c r="G12545" i="3"/>
  <c r="G12546" i="3"/>
  <c r="G12547" i="3"/>
  <c r="G12548" i="3"/>
  <c r="G12549" i="3"/>
  <c r="G12550" i="3"/>
  <c r="G12551" i="3"/>
  <c r="G12552" i="3"/>
  <c r="G12553" i="3"/>
  <c r="G12554" i="3"/>
  <c r="G12555" i="3"/>
  <c r="G12556" i="3"/>
  <c r="G12557" i="3"/>
  <c r="G12558" i="3"/>
  <c r="G12559" i="3"/>
  <c r="G12560" i="3"/>
  <c r="G12561" i="3"/>
  <c r="G12562" i="3"/>
  <c r="G12563" i="3"/>
  <c r="G12564" i="3"/>
  <c r="G12565" i="3"/>
  <c r="G12566" i="3"/>
  <c r="G12567" i="3"/>
  <c r="G12568" i="3"/>
  <c r="G12569" i="3"/>
  <c r="G12570" i="3"/>
  <c r="G12571" i="3"/>
  <c r="G12572" i="3"/>
  <c r="G12573" i="3"/>
  <c r="G12574" i="3"/>
  <c r="G12575" i="3"/>
  <c r="G12576" i="3"/>
  <c r="G12577" i="3"/>
  <c r="G12578" i="3"/>
  <c r="G12579" i="3"/>
  <c r="G12580" i="3"/>
  <c r="G12581" i="3"/>
  <c r="G12582" i="3"/>
  <c r="G12583" i="3"/>
  <c r="G12584" i="3"/>
  <c r="G12585" i="3"/>
  <c r="G12586" i="3"/>
  <c r="G12587" i="3"/>
  <c r="G12588" i="3"/>
  <c r="G12589" i="3"/>
  <c r="G12590" i="3"/>
  <c r="G12591" i="3"/>
  <c r="G12592" i="3"/>
  <c r="G12593" i="3"/>
  <c r="G12594" i="3"/>
  <c r="G12595" i="3"/>
  <c r="G12596" i="3"/>
  <c r="G12597" i="3"/>
  <c r="G12598" i="3"/>
  <c r="G12599" i="3"/>
  <c r="G12600" i="3"/>
  <c r="G12601" i="3"/>
  <c r="G12602" i="3"/>
  <c r="G12603" i="3"/>
  <c r="G12604" i="3"/>
  <c r="G12605" i="3"/>
  <c r="G12606" i="3"/>
  <c r="G12607" i="3"/>
  <c r="G12608" i="3"/>
  <c r="G12609" i="3"/>
  <c r="G12610" i="3"/>
  <c r="G12611" i="3"/>
  <c r="G12612" i="3"/>
  <c r="G12613" i="3"/>
  <c r="G12614" i="3"/>
  <c r="G12615" i="3"/>
  <c r="G12616" i="3"/>
  <c r="G12617" i="3"/>
  <c r="G12618" i="3"/>
  <c r="G12619" i="3"/>
  <c r="G12620" i="3"/>
  <c r="G12621" i="3"/>
  <c r="G12622" i="3"/>
  <c r="G12623" i="3"/>
  <c r="G12624" i="3"/>
  <c r="G12625" i="3"/>
  <c r="G12626" i="3"/>
  <c r="G12627" i="3"/>
  <c r="G12628" i="3"/>
  <c r="G12629" i="3"/>
  <c r="G12630" i="3"/>
  <c r="G12631" i="3"/>
  <c r="G12632" i="3"/>
  <c r="G12633" i="3"/>
  <c r="G12634" i="3"/>
  <c r="G12635" i="3"/>
  <c r="G12636" i="3"/>
  <c r="G12637" i="3"/>
  <c r="G12638" i="3"/>
  <c r="G12639" i="3"/>
  <c r="G12640" i="3"/>
  <c r="G12641" i="3"/>
  <c r="G12642" i="3"/>
  <c r="G12643" i="3"/>
  <c r="G12644" i="3"/>
  <c r="G12645" i="3"/>
  <c r="G12646" i="3"/>
  <c r="G12647" i="3"/>
  <c r="G12648" i="3"/>
  <c r="G12649" i="3"/>
  <c r="G12650" i="3"/>
  <c r="G12651" i="3"/>
  <c r="G12652" i="3"/>
  <c r="G12653" i="3"/>
  <c r="G12654" i="3"/>
  <c r="G12655" i="3"/>
  <c r="G12656" i="3"/>
  <c r="G12657" i="3"/>
  <c r="G12658" i="3"/>
  <c r="G12659" i="3"/>
  <c r="G12660" i="3"/>
  <c r="G12661" i="3"/>
  <c r="G12662" i="3"/>
  <c r="G12663" i="3"/>
  <c r="G12664" i="3"/>
  <c r="G12665" i="3"/>
  <c r="G12666" i="3"/>
  <c r="G12667" i="3"/>
  <c r="G12668" i="3"/>
  <c r="G12669" i="3"/>
  <c r="G12670" i="3"/>
  <c r="G12671" i="3"/>
  <c r="G12672" i="3"/>
  <c r="G12673" i="3"/>
  <c r="G12674" i="3"/>
  <c r="G12675" i="3"/>
  <c r="G12676" i="3"/>
  <c r="G12677" i="3"/>
  <c r="G12678" i="3"/>
  <c r="G12679" i="3"/>
  <c r="G12680" i="3"/>
  <c r="G12681" i="3"/>
  <c r="G12682" i="3"/>
  <c r="G12683" i="3"/>
  <c r="G12684" i="3"/>
  <c r="G12685" i="3"/>
  <c r="G12686" i="3"/>
  <c r="G12687" i="3"/>
  <c r="G12688" i="3"/>
  <c r="G12689" i="3"/>
  <c r="G12690" i="3"/>
  <c r="G12691" i="3"/>
  <c r="G12692" i="3"/>
  <c r="G12693" i="3"/>
  <c r="G12694" i="3"/>
  <c r="G12695" i="3"/>
  <c r="G12696" i="3"/>
  <c r="G12697" i="3"/>
  <c r="G12698" i="3"/>
  <c r="G12699" i="3"/>
  <c r="G12700" i="3"/>
  <c r="G12701" i="3"/>
  <c r="G12702" i="3"/>
  <c r="G12703" i="3"/>
  <c r="G12704" i="3"/>
  <c r="G12705" i="3"/>
  <c r="G12706" i="3"/>
  <c r="G12707" i="3"/>
  <c r="G12708" i="3"/>
  <c r="G12709" i="3"/>
  <c r="G12710" i="3"/>
  <c r="G12711" i="3"/>
  <c r="G12712" i="3"/>
  <c r="G12713" i="3"/>
  <c r="G12714" i="3"/>
  <c r="G12715" i="3"/>
  <c r="G12716" i="3"/>
  <c r="G12717" i="3"/>
  <c r="G12718" i="3"/>
  <c r="G12719" i="3"/>
  <c r="G12720" i="3"/>
  <c r="G12721" i="3"/>
  <c r="G12722" i="3"/>
  <c r="G12723" i="3"/>
  <c r="G12724" i="3"/>
  <c r="G12725" i="3"/>
  <c r="G12726" i="3"/>
  <c r="G12727" i="3"/>
  <c r="G12728" i="3"/>
  <c r="G12729" i="3"/>
  <c r="G12730" i="3"/>
  <c r="G12731" i="3"/>
  <c r="G12732" i="3"/>
  <c r="G12733" i="3"/>
  <c r="G12734" i="3"/>
  <c r="G12735" i="3"/>
  <c r="G12736" i="3"/>
  <c r="G12737" i="3"/>
  <c r="G12738" i="3"/>
  <c r="G12739" i="3"/>
  <c r="G12740" i="3"/>
  <c r="G12741" i="3"/>
  <c r="G12742" i="3"/>
  <c r="G12743" i="3"/>
  <c r="G12744" i="3"/>
  <c r="G12745" i="3"/>
  <c r="G12746" i="3"/>
  <c r="G12747" i="3"/>
  <c r="G12748" i="3"/>
  <c r="G12749" i="3"/>
  <c r="G12750" i="3"/>
  <c r="G12751" i="3"/>
  <c r="G12752" i="3"/>
  <c r="G12753" i="3"/>
  <c r="G12754" i="3"/>
  <c r="G12755" i="3"/>
  <c r="G12756" i="3"/>
  <c r="G12757" i="3"/>
  <c r="G12758" i="3"/>
  <c r="G12759" i="3"/>
  <c r="G12760" i="3"/>
  <c r="G12761" i="3"/>
  <c r="G12762" i="3"/>
  <c r="G12763" i="3"/>
  <c r="G12764" i="3"/>
  <c r="G12765" i="3"/>
  <c r="G12766" i="3"/>
  <c r="G12767" i="3"/>
  <c r="G12768" i="3"/>
  <c r="G12769" i="3"/>
  <c r="G12770" i="3"/>
  <c r="G12771" i="3"/>
  <c r="G12772" i="3"/>
  <c r="G12773" i="3"/>
  <c r="G12774" i="3"/>
  <c r="G12775" i="3"/>
  <c r="G12776" i="3"/>
  <c r="G12777" i="3"/>
  <c r="G12778" i="3"/>
  <c r="G12779" i="3"/>
  <c r="G12780" i="3"/>
  <c r="G12781" i="3"/>
  <c r="G12782" i="3"/>
  <c r="G12783" i="3"/>
  <c r="G12784" i="3"/>
  <c r="G12785" i="3"/>
  <c r="G12786" i="3"/>
  <c r="G12787" i="3"/>
  <c r="G12788" i="3"/>
  <c r="G12789" i="3"/>
  <c r="G12790" i="3"/>
  <c r="G12791" i="3"/>
  <c r="G12792" i="3"/>
  <c r="G12793" i="3"/>
  <c r="G12794" i="3"/>
  <c r="G12795" i="3"/>
  <c r="G12796" i="3"/>
  <c r="G12797" i="3"/>
  <c r="G12798" i="3"/>
  <c r="G12799" i="3"/>
  <c r="G12800" i="3"/>
  <c r="G12801" i="3"/>
  <c r="G12802" i="3"/>
  <c r="G12803" i="3"/>
  <c r="G12804" i="3"/>
  <c r="G12805" i="3"/>
  <c r="G12806" i="3"/>
  <c r="G12807" i="3"/>
  <c r="G12808" i="3"/>
  <c r="G12809" i="3"/>
  <c r="G12810" i="3"/>
  <c r="G12811" i="3"/>
  <c r="G12812" i="3"/>
  <c r="G12813" i="3"/>
  <c r="G12814" i="3"/>
  <c r="G12815" i="3"/>
  <c r="G12816" i="3"/>
  <c r="G12817" i="3"/>
  <c r="G12818" i="3"/>
  <c r="G12819" i="3"/>
  <c r="G12820" i="3"/>
  <c r="G12821" i="3"/>
  <c r="G12822" i="3"/>
  <c r="G12823" i="3"/>
  <c r="G12824" i="3"/>
  <c r="G12825" i="3"/>
  <c r="G12826" i="3"/>
  <c r="G12827" i="3"/>
  <c r="G12828" i="3"/>
  <c r="G12829" i="3"/>
  <c r="G12830" i="3"/>
  <c r="G12831" i="3"/>
  <c r="G12832" i="3"/>
  <c r="G12833" i="3"/>
  <c r="G12834" i="3"/>
  <c r="G12835" i="3"/>
  <c r="G12836" i="3"/>
  <c r="G12837" i="3"/>
  <c r="G12838" i="3"/>
  <c r="G12839" i="3"/>
  <c r="G12840" i="3"/>
  <c r="G12841" i="3"/>
  <c r="G12842" i="3"/>
  <c r="G12843" i="3"/>
  <c r="G12844" i="3"/>
  <c r="G12845" i="3"/>
  <c r="G12846" i="3"/>
  <c r="G12847" i="3"/>
  <c r="G12848" i="3"/>
  <c r="G12849" i="3"/>
  <c r="G12850" i="3"/>
  <c r="G12851" i="3"/>
  <c r="G12852" i="3"/>
  <c r="G12853" i="3"/>
  <c r="G12854" i="3"/>
  <c r="G12855" i="3"/>
  <c r="G12856" i="3"/>
  <c r="G12857" i="3"/>
  <c r="G12858" i="3"/>
  <c r="G12859" i="3"/>
  <c r="G12860" i="3"/>
  <c r="G12861" i="3"/>
  <c r="G12862" i="3"/>
  <c r="G12863" i="3"/>
  <c r="G12864" i="3"/>
  <c r="G12865" i="3"/>
  <c r="G12866" i="3"/>
  <c r="I13050" i="3"/>
  <c r="I13051" i="3"/>
  <c r="I13052" i="3"/>
  <c r="I13053" i="3"/>
  <c r="I13054" i="3"/>
  <c r="I13055" i="3"/>
  <c r="I13056" i="3"/>
  <c r="I13057" i="3"/>
  <c r="I13058" i="3"/>
  <c r="I13059" i="3"/>
  <c r="I13060" i="3"/>
  <c r="I13061" i="3"/>
  <c r="I13062" i="3"/>
  <c r="I13063" i="3"/>
  <c r="I13064" i="3"/>
  <c r="I13065" i="3"/>
  <c r="I13066" i="3"/>
  <c r="I13067" i="3"/>
  <c r="I13068" i="3"/>
  <c r="I13069" i="3"/>
  <c r="I13070" i="3"/>
  <c r="I13071" i="3"/>
  <c r="I13072" i="3"/>
  <c r="I13073" i="3"/>
  <c r="I13074" i="3"/>
  <c r="I13075" i="3"/>
  <c r="I13076" i="3"/>
  <c r="I13077" i="3"/>
  <c r="I13078" i="3"/>
  <c r="I13079" i="3"/>
  <c r="I13024" i="3"/>
  <c r="I13025" i="3"/>
  <c r="I13026" i="3"/>
  <c r="I13027" i="3"/>
  <c r="I13028" i="3"/>
  <c r="I13029" i="3"/>
  <c r="I13030" i="3"/>
  <c r="I13031" i="3"/>
  <c r="I13032" i="3"/>
  <c r="I13033" i="3"/>
  <c r="I13034" i="3"/>
  <c r="I13035" i="3"/>
  <c r="I13036" i="3"/>
  <c r="I13037" i="3"/>
  <c r="I13038" i="3"/>
  <c r="I13039" i="3"/>
  <c r="I13040" i="3"/>
  <c r="I13041" i="3"/>
  <c r="I13042" i="3"/>
  <c r="I13043" i="3"/>
  <c r="I13044" i="3"/>
  <c r="I13045" i="3"/>
  <c r="I13046" i="3"/>
  <c r="I13047" i="3"/>
  <c r="I13048" i="3"/>
  <c r="I13049" i="3"/>
  <c r="I12996" i="3"/>
  <c r="I12997" i="3"/>
  <c r="I12998" i="3"/>
  <c r="I12999" i="3"/>
  <c r="I13000" i="3"/>
  <c r="I13001" i="3"/>
  <c r="I13002" i="3"/>
  <c r="I13003" i="3"/>
  <c r="I13004" i="3"/>
  <c r="I13005" i="3"/>
  <c r="I13006" i="3"/>
  <c r="I13007" i="3"/>
  <c r="I13008" i="3"/>
  <c r="I13009" i="3"/>
  <c r="I13010" i="3"/>
  <c r="I13011" i="3"/>
  <c r="I13012" i="3"/>
  <c r="I13013" i="3"/>
  <c r="I13014" i="3"/>
  <c r="I13015" i="3"/>
  <c r="I13016" i="3"/>
  <c r="I13017" i="3"/>
  <c r="I13018" i="3"/>
  <c r="I13019" i="3"/>
  <c r="I13020" i="3"/>
  <c r="I13021" i="3"/>
  <c r="I13022" i="3"/>
  <c r="I13023" i="3"/>
  <c r="I12494" i="3"/>
  <c r="I12495" i="3"/>
  <c r="I12496" i="3"/>
  <c r="I12497" i="3"/>
  <c r="I12498" i="3"/>
  <c r="I12499" i="3"/>
  <c r="I12500" i="3"/>
  <c r="I12501" i="3"/>
  <c r="I12502" i="3"/>
  <c r="I12503" i="3"/>
  <c r="I12504" i="3"/>
  <c r="I12505" i="3"/>
  <c r="I12506" i="3"/>
  <c r="I12507" i="3"/>
  <c r="I12508" i="3"/>
  <c r="I12509" i="3"/>
  <c r="I12510" i="3"/>
  <c r="I12511" i="3"/>
  <c r="I12512" i="3"/>
  <c r="I12513" i="3"/>
  <c r="I12514" i="3"/>
  <c r="I12515" i="3"/>
  <c r="I12516" i="3"/>
  <c r="I12517" i="3"/>
  <c r="I12518" i="3"/>
  <c r="I12519" i="3"/>
  <c r="I12520" i="3"/>
  <c r="I12521" i="3"/>
  <c r="I12522" i="3"/>
  <c r="I12523" i="3"/>
  <c r="I12524" i="3"/>
  <c r="I12525" i="3"/>
  <c r="I12526" i="3"/>
  <c r="I12527" i="3"/>
  <c r="I12528" i="3"/>
  <c r="I12529" i="3"/>
  <c r="I12530" i="3"/>
  <c r="I12531" i="3"/>
  <c r="I12532" i="3"/>
  <c r="I12533" i="3"/>
  <c r="I12534" i="3"/>
  <c r="I12535" i="3"/>
  <c r="I12536" i="3"/>
  <c r="I12537" i="3"/>
  <c r="I12538" i="3"/>
  <c r="I12539" i="3"/>
  <c r="I12540" i="3"/>
  <c r="I12541" i="3"/>
  <c r="I12542" i="3"/>
  <c r="I12543" i="3"/>
  <c r="I12544" i="3"/>
  <c r="I12545" i="3"/>
  <c r="I12546" i="3"/>
  <c r="I12547" i="3"/>
  <c r="I12548" i="3"/>
  <c r="I12549" i="3"/>
  <c r="I12550" i="3"/>
  <c r="I12551" i="3"/>
  <c r="I12552" i="3"/>
  <c r="I12553" i="3"/>
  <c r="I12554" i="3"/>
  <c r="I12555" i="3"/>
  <c r="I12556" i="3"/>
  <c r="I12557" i="3"/>
  <c r="I12558" i="3"/>
  <c r="I12559" i="3"/>
  <c r="I12560" i="3"/>
  <c r="I12561" i="3"/>
  <c r="I12562" i="3"/>
  <c r="I12563" i="3"/>
  <c r="I12564" i="3"/>
  <c r="I12565" i="3"/>
  <c r="I12566" i="3"/>
  <c r="I12567" i="3"/>
  <c r="I12568" i="3"/>
  <c r="I12569" i="3"/>
  <c r="I12570" i="3"/>
  <c r="I12571" i="3"/>
  <c r="I12572" i="3"/>
  <c r="I12573" i="3"/>
  <c r="I12574" i="3"/>
  <c r="I12575" i="3"/>
  <c r="I12576" i="3"/>
  <c r="I12577" i="3"/>
  <c r="I12578" i="3"/>
  <c r="I12579" i="3"/>
  <c r="I12580" i="3"/>
  <c r="I12581" i="3"/>
  <c r="I12582" i="3"/>
  <c r="I12583" i="3"/>
  <c r="I12584" i="3"/>
  <c r="I12585" i="3"/>
  <c r="I12586" i="3"/>
  <c r="I12587" i="3"/>
  <c r="I12588" i="3"/>
  <c r="I12589" i="3"/>
  <c r="I12590" i="3"/>
  <c r="I12591" i="3"/>
  <c r="I12592" i="3"/>
  <c r="I12593" i="3"/>
  <c r="I12594" i="3"/>
  <c r="I12595" i="3"/>
  <c r="I12596" i="3"/>
  <c r="I12597" i="3"/>
  <c r="I12598" i="3"/>
  <c r="I12599" i="3"/>
  <c r="I12600" i="3"/>
  <c r="I12601" i="3"/>
  <c r="I12602" i="3"/>
  <c r="I12603" i="3"/>
  <c r="I12604" i="3"/>
  <c r="I12605" i="3"/>
  <c r="I12606" i="3"/>
  <c r="I12607" i="3"/>
  <c r="I12608" i="3"/>
  <c r="I12609" i="3"/>
  <c r="I12610" i="3"/>
  <c r="I12611" i="3"/>
  <c r="I12612" i="3"/>
  <c r="I12613" i="3"/>
  <c r="I12614" i="3"/>
  <c r="I12615" i="3"/>
  <c r="I12616" i="3"/>
  <c r="I12617" i="3"/>
  <c r="I12618" i="3"/>
  <c r="I12619" i="3"/>
  <c r="I12620" i="3"/>
  <c r="I12621" i="3"/>
  <c r="I12622" i="3"/>
  <c r="I12623" i="3"/>
  <c r="I12624" i="3"/>
  <c r="I12625" i="3"/>
  <c r="I12626" i="3"/>
  <c r="I12627" i="3"/>
  <c r="I12628" i="3"/>
  <c r="I12629" i="3"/>
  <c r="I12630" i="3"/>
  <c r="I12631" i="3"/>
  <c r="I12632" i="3"/>
  <c r="I12633" i="3"/>
  <c r="I12634" i="3"/>
  <c r="I12635" i="3"/>
  <c r="I12636" i="3"/>
  <c r="I12637" i="3"/>
  <c r="I12638" i="3"/>
  <c r="I12639" i="3"/>
  <c r="I12640" i="3"/>
  <c r="I12641" i="3"/>
  <c r="I12642" i="3"/>
  <c r="I12643" i="3"/>
  <c r="I12644" i="3"/>
  <c r="I12645" i="3"/>
  <c r="I12646" i="3"/>
  <c r="I12647" i="3"/>
  <c r="I12648" i="3"/>
  <c r="I12649" i="3"/>
  <c r="I12650" i="3"/>
  <c r="I12651" i="3"/>
  <c r="I12652" i="3"/>
  <c r="I12653" i="3"/>
  <c r="I12654" i="3"/>
  <c r="I12655" i="3"/>
  <c r="I12656" i="3"/>
  <c r="I12657" i="3"/>
  <c r="I12658" i="3"/>
  <c r="I12659" i="3"/>
  <c r="I12660" i="3"/>
  <c r="I12661" i="3"/>
  <c r="I12662" i="3"/>
  <c r="I12663" i="3"/>
  <c r="I12664" i="3"/>
  <c r="I12665" i="3"/>
  <c r="I12666" i="3"/>
  <c r="I12667" i="3"/>
  <c r="I12668" i="3"/>
  <c r="I12669" i="3"/>
  <c r="I12670" i="3"/>
  <c r="I12671" i="3"/>
  <c r="I12672" i="3"/>
  <c r="I12673" i="3"/>
  <c r="I12674" i="3"/>
  <c r="I12675" i="3"/>
  <c r="I12676" i="3"/>
  <c r="I12677" i="3"/>
  <c r="I12678" i="3"/>
  <c r="I12679" i="3"/>
  <c r="I12680" i="3"/>
  <c r="I12681" i="3"/>
  <c r="I12682" i="3"/>
  <c r="I12683" i="3"/>
  <c r="I12684" i="3"/>
  <c r="I12685" i="3"/>
  <c r="I12686" i="3"/>
  <c r="I12687" i="3"/>
  <c r="I12688" i="3"/>
  <c r="I12689" i="3"/>
  <c r="I12690" i="3"/>
  <c r="I12691" i="3"/>
  <c r="I12692" i="3"/>
  <c r="I12693" i="3"/>
  <c r="I12694" i="3"/>
  <c r="I12695" i="3"/>
  <c r="I12696" i="3"/>
  <c r="I12697" i="3"/>
  <c r="I12698" i="3"/>
  <c r="I12699" i="3"/>
  <c r="I12700" i="3"/>
  <c r="I12701" i="3"/>
  <c r="I12702" i="3"/>
  <c r="I12703" i="3"/>
  <c r="I12704" i="3"/>
  <c r="I12705" i="3"/>
  <c r="I12706" i="3"/>
  <c r="I12707" i="3"/>
  <c r="I12708" i="3"/>
  <c r="I12709" i="3"/>
  <c r="I12710" i="3"/>
  <c r="I12711" i="3"/>
  <c r="I12712" i="3"/>
  <c r="I12713" i="3"/>
  <c r="I12714" i="3"/>
  <c r="I12715" i="3"/>
  <c r="I12716" i="3"/>
  <c r="I12717" i="3"/>
  <c r="I12718" i="3"/>
  <c r="I12719" i="3"/>
  <c r="I12720" i="3"/>
  <c r="I12721" i="3"/>
  <c r="I12722" i="3"/>
  <c r="I12723" i="3"/>
  <c r="I12724" i="3"/>
  <c r="I12725" i="3"/>
  <c r="I12726" i="3"/>
  <c r="I12727" i="3"/>
  <c r="I12728" i="3"/>
  <c r="I12729" i="3"/>
  <c r="I12730" i="3"/>
  <c r="I12731" i="3"/>
  <c r="I12732" i="3"/>
  <c r="I12733" i="3"/>
  <c r="I12734" i="3"/>
  <c r="I12735" i="3"/>
  <c r="I12736" i="3"/>
  <c r="I12737" i="3"/>
  <c r="I12738" i="3"/>
  <c r="I12739" i="3"/>
  <c r="I12740" i="3"/>
  <c r="I12741" i="3"/>
  <c r="I12742" i="3"/>
  <c r="I12743" i="3"/>
  <c r="I12744" i="3"/>
  <c r="I12745" i="3"/>
  <c r="I12746" i="3"/>
  <c r="I12747" i="3"/>
  <c r="I12748" i="3"/>
  <c r="I12749" i="3"/>
  <c r="I12750" i="3"/>
  <c r="I12751" i="3"/>
  <c r="I12752" i="3"/>
  <c r="I12753" i="3"/>
  <c r="I12754" i="3"/>
  <c r="I12755" i="3"/>
  <c r="I12756" i="3"/>
  <c r="I12757" i="3"/>
  <c r="I12758" i="3"/>
  <c r="I12759" i="3"/>
  <c r="I12760" i="3"/>
  <c r="I12761" i="3"/>
  <c r="I12762" i="3"/>
  <c r="I12763" i="3"/>
  <c r="I12764" i="3"/>
  <c r="I12765" i="3"/>
  <c r="I12766" i="3"/>
  <c r="I12767" i="3"/>
  <c r="I12768" i="3"/>
  <c r="I12769" i="3"/>
  <c r="I12770" i="3"/>
  <c r="I12771" i="3"/>
  <c r="I12772" i="3"/>
  <c r="I12773" i="3"/>
  <c r="I12774" i="3"/>
  <c r="I12775" i="3"/>
  <c r="I12776" i="3"/>
  <c r="I12777" i="3"/>
  <c r="I12778" i="3"/>
  <c r="I12779" i="3"/>
  <c r="I12780" i="3"/>
  <c r="I12781" i="3"/>
  <c r="I12782" i="3"/>
  <c r="I12783" i="3"/>
  <c r="I12784" i="3"/>
  <c r="I12785" i="3"/>
  <c r="I12786" i="3"/>
  <c r="I12787" i="3"/>
  <c r="I12788" i="3"/>
  <c r="I12789" i="3"/>
  <c r="I12790" i="3"/>
  <c r="I12791" i="3"/>
  <c r="I12792" i="3"/>
  <c r="I12793" i="3"/>
  <c r="I12794" i="3"/>
  <c r="I12795" i="3"/>
  <c r="I12796" i="3"/>
  <c r="I12797" i="3"/>
  <c r="I12798" i="3"/>
  <c r="I12799" i="3"/>
  <c r="I12800" i="3"/>
  <c r="I12801" i="3"/>
  <c r="I12802" i="3"/>
  <c r="I12803" i="3"/>
  <c r="I12804" i="3"/>
  <c r="I12805" i="3"/>
  <c r="I12806" i="3"/>
  <c r="I12807" i="3"/>
  <c r="I12808" i="3"/>
  <c r="I12809" i="3"/>
  <c r="I12810" i="3"/>
  <c r="I12811" i="3"/>
  <c r="I12812" i="3"/>
  <c r="I12813" i="3"/>
  <c r="I12814" i="3"/>
  <c r="I12815" i="3"/>
  <c r="I12816" i="3"/>
  <c r="I12817" i="3"/>
  <c r="I12818" i="3"/>
  <c r="I12819" i="3"/>
  <c r="I12820" i="3"/>
  <c r="I12821" i="3"/>
  <c r="I12822" i="3"/>
  <c r="I12823" i="3"/>
  <c r="I12824" i="3"/>
  <c r="I12825" i="3"/>
  <c r="I12826" i="3"/>
  <c r="I12827" i="3"/>
  <c r="I12828" i="3"/>
  <c r="I12829" i="3"/>
  <c r="I12830" i="3"/>
  <c r="I12831" i="3"/>
  <c r="I12832" i="3"/>
  <c r="I12833" i="3"/>
  <c r="I12834" i="3"/>
  <c r="I12835" i="3"/>
  <c r="I12836" i="3"/>
  <c r="I12837" i="3"/>
  <c r="I12838" i="3"/>
  <c r="I12839" i="3"/>
  <c r="I12840" i="3"/>
  <c r="I12841" i="3"/>
  <c r="I12842" i="3"/>
  <c r="I12843" i="3"/>
  <c r="I12844" i="3"/>
  <c r="I12845" i="3"/>
  <c r="I12846" i="3"/>
  <c r="I12847" i="3"/>
  <c r="I12848" i="3"/>
  <c r="I12849" i="3"/>
  <c r="I12850" i="3"/>
  <c r="I12851" i="3"/>
  <c r="I12852" i="3"/>
  <c r="I12853" i="3"/>
  <c r="I12854" i="3"/>
  <c r="I12855" i="3"/>
  <c r="I12856" i="3"/>
  <c r="I12857" i="3"/>
  <c r="I12858" i="3"/>
  <c r="I12859" i="3"/>
  <c r="I12860" i="3"/>
  <c r="I12861" i="3"/>
  <c r="I12862" i="3"/>
  <c r="I12863" i="3"/>
  <c r="I12864" i="3"/>
  <c r="I12865" i="3"/>
  <c r="I12866" i="3"/>
  <c r="I12867" i="3"/>
  <c r="I12868" i="3"/>
  <c r="I12869" i="3"/>
  <c r="I12870" i="3"/>
  <c r="I12871" i="3"/>
  <c r="I12872" i="3"/>
  <c r="I12873" i="3"/>
  <c r="I12874" i="3"/>
  <c r="I12875" i="3"/>
  <c r="I12876" i="3"/>
  <c r="I12877" i="3"/>
  <c r="I12878" i="3"/>
  <c r="I12879" i="3"/>
  <c r="I12880" i="3"/>
  <c r="I12881" i="3"/>
  <c r="I12882" i="3"/>
  <c r="I12883" i="3"/>
  <c r="I12884" i="3"/>
  <c r="I12885" i="3"/>
  <c r="I12886" i="3"/>
  <c r="I12887" i="3"/>
  <c r="I12888" i="3"/>
  <c r="I12889" i="3"/>
  <c r="I12890" i="3"/>
  <c r="I12891" i="3"/>
  <c r="I12892" i="3"/>
  <c r="I12893" i="3"/>
  <c r="I12894" i="3"/>
  <c r="I12895" i="3"/>
  <c r="I12896" i="3"/>
  <c r="I12897" i="3"/>
  <c r="I12898" i="3"/>
  <c r="I12899" i="3"/>
  <c r="I12900" i="3"/>
  <c r="I12901" i="3"/>
  <c r="I12902" i="3"/>
  <c r="I12903" i="3"/>
  <c r="I12904" i="3"/>
  <c r="I12905" i="3"/>
  <c r="I12906" i="3"/>
  <c r="I12907" i="3"/>
  <c r="I12908" i="3"/>
  <c r="I12909" i="3"/>
  <c r="I12910" i="3"/>
  <c r="I12911" i="3"/>
  <c r="I12912" i="3"/>
  <c r="I12913" i="3"/>
  <c r="I12914" i="3"/>
  <c r="I12915" i="3"/>
  <c r="I12916" i="3"/>
  <c r="I12917" i="3"/>
  <c r="I12918" i="3"/>
  <c r="I12919" i="3"/>
  <c r="I12920" i="3"/>
  <c r="I12921" i="3"/>
  <c r="I12922" i="3"/>
  <c r="I12923" i="3"/>
  <c r="I12924" i="3"/>
  <c r="I12925" i="3"/>
  <c r="I12926" i="3"/>
  <c r="I12927" i="3"/>
  <c r="I12928" i="3"/>
  <c r="I12929" i="3"/>
  <c r="I12930" i="3"/>
  <c r="I12931" i="3"/>
  <c r="I12932" i="3"/>
  <c r="I12933" i="3"/>
  <c r="I12934" i="3"/>
  <c r="I12935" i="3"/>
  <c r="I12936" i="3"/>
  <c r="I12937" i="3"/>
  <c r="I12938" i="3"/>
  <c r="I12939" i="3"/>
  <c r="I12940" i="3"/>
  <c r="I12941" i="3"/>
  <c r="I12942" i="3"/>
  <c r="I12943" i="3"/>
  <c r="I12944" i="3"/>
  <c r="I12945" i="3"/>
  <c r="I12946" i="3"/>
  <c r="I12947" i="3"/>
  <c r="I12948" i="3"/>
  <c r="I12949" i="3"/>
  <c r="I12950" i="3"/>
  <c r="I12951" i="3"/>
  <c r="I12952" i="3"/>
  <c r="I12953" i="3"/>
  <c r="I12954" i="3"/>
  <c r="I12955" i="3"/>
  <c r="I12956" i="3"/>
  <c r="I12957" i="3"/>
  <c r="I12958" i="3"/>
  <c r="I12959" i="3"/>
  <c r="I12960" i="3"/>
  <c r="I12961" i="3"/>
  <c r="I12962" i="3"/>
  <c r="I12963" i="3"/>
  <c r="I12964" i="3"/>
  <c r="I12965" i="3"/>
  <c r="I12966" i="3"/>
  <c r="I12967" i="3"/>
  <c r="I12968" i="3"/>
  <c r="I12969" i="3"/>
  <c r="I12970" i="3"/>
  <c r="I12971" i="3"/>
  <c r="I12972" i="3"/>
  <c r="I12973" i="3"/>
  <c r="I12974" i="3"/>
  <c r="I12975" i="3"/>
  <c r="I12976" i="3"/>
  <c r="I12977" i="3"/>
  <c r="I12978" i="3"/>
  <c r="I12979" i="3"/>
  <c r="I12980" i="3"/>
  <c r="I12981" i="3"/>
  <c r="I12982" i="3"/>
  <c r="I12983" i="3"/>
  <c r="I12984" i="3"/>
  <c r="I12985" i="3"/>
  <c r="I12986" i="3"/>
  <c r="I12987" i="3"/>
  <c r="I12988" i="3"/>
  <c r="I12989" i="3"/>
  <c r="I12990" i="3"/>
  <c r="I12991" i="3"/>
  <c r="I12992" i="3"/>
  <c r="I12993" i="3"/>
  <c r="I12994" i="3"/>
  <c r="I12995" i="3"/>
  <c r="I12243" i="3"/>
  <c r="I12244" i="3"/>
  <c r="I12245" i="3"/>
  <c r="I12246" i="3"/>
  <c r="I12247" i="3"/>
  <c r="I12248" i="3"/>
  <c r="I12249" i="3"/>
  <c r="I12250" i="3"/>
  <c r="I12251" i="3"/>
  <c r="I12252" i="3"/>
  <c r="I12253" i="3"/>
  <c r="I12254" i="3"/>
  <c r="I12255" i="3"/>
  <c r="I12256" i="3"/>
  <c r="I12257" i="3"/>
  <c r="I12258" i="3"/>
  <c r="I12259" i="3"/>
  <c r="I12260" i="3"/>
  <c r="I12261" i="3"/>
  <c r="I12262" i="3"/>
  <c r="I12263" i="3"/>
  <c r="I12264" i="3"/>
  <c r="I12265" i="3"/>
  <c r="I12266" i="3"/>
  <c r="I12267" i="3"/>
  <c r="I12268" i="3"/>
  <c r="I12269" i="3"/>
  <c r="I12270" i="3"/>
  <c r="I12271" i="3"/>
  <c r="I12272" i="3"/>
  <c r="I12273" i="3"/>
  <c r="I12274" i="3"/>
  <c r="I12275" i="3"/>
  <c r="I12276" i="3"/>
  <c r="I12277" i="3"/>
  <c r="I12278" i="3"/>
  <c r="I12279" i="3"/>
  <c r="I12280" i="3"/>
  <c r="I12281" i="3"/>
  <c r="I12282" i="3"/>
  <c r="I12283" i="3"/>
  <c r="I12284" i="3"/>
  <c r="I12285" i="3"/>
  <c r="I12286" i="3"/>
  <c r="I12287" i="3"/>
  <c r="I12288" i="3"/>
  <c r="I12289" i="3"/>
  <c r="I12290" i="3"/>
  <c r="I12291" i="3"/>
  <c r="I12292" i="3"/>
  <c r="I12293" i="3"/>
  <c r="I12294" i="3"/>
  <c r="I12295" i="3"/>
  <c r="I12296" i="3"/>
  <c r="I12297" i="3"/>
  <c r="I12298" i="3"/>
  <c r="I12299" i="3"/>
  <c r="I12300" i="3"/>
  <c r="I12301" i="3"/>
  <c r="I12302" i="3"/>
  <c r="I12303" i="3"/>
  <c r="I12304" i="3"/>
  <c r="I12305" i="3"/>
  <c r="I12306" i="3"/>
  <c r="I12307" i="3"/>
  <c r="I12308" i="3"/>
  <c r="I12309" i="3"/>
  <c r="I12310" i="3"/>
  <c r="I12311" i="3"/>
  <c r="I12312" i="3"/>
  <c r="I12313" i="3"/>
  <c r="I12314" i="3"/>
  <c r="I12315" i="3"/>
  <c r="I12316" i="3"/>
  <c r="I12317" i="3"/>
  <c r="I12318" i="3"/>
  <c r="I12319" i="3"/>
  <c r="I12320" i="3"/>
  <c r="I12321" i="3"/>
  <c r="I12322" i="3"/>
  <c r="I12323" i="3"/>
  <c r="I12324" i="3"/>
  <c r="I12325" i="3"/>
  <c r="I12326" i="3"/>
  <c r="I12327" i="3"/>
  <c r="I12328" i="3"/>
  <c r="I12329" i="3"/>
  <c r="I12330" i="3"/>
  <c r="I12331" i="3"/>
  <c r="I12332" i="3"/>
  <c r="I12333" i="3"/>
  <c r="I12334" i="3"/>
  <c r="I12335" i="3"/>
  <c r="I12336" i="3"/>
  <c r="I12337" i="3"/>
  <c r="I12338" i="3"/>
  <c r="I12339" i="3"/>
  <c r="I12340" i="3"/>
  <c r="I12341" i="3"/>
  <c r="I12342" i="3"/>
  <c r="I12343" i="3"/>
  <c r="I12344" i="3"/>
  <c r="I12345" i="3"/>
  <c r="I12346" i="3"/>
  <c r="I12347" i="3"/>
  <c r="I12348" i="3"/>
  <c r="I12349" i="3"/>
  <c r="I12350" i="3"/>
  <c r="I12351" i="3"/>
  <c r="I12352" i="3"/>
  <c r="I12353" i="3"/>
  <c r="I12354" i="3"/>
  <c r="I12355" i="3"/>
  <c r="I12356" i="3"/>
  <c r="I12357" i="3"/>
  <c r="I12358" i="3"/>
  <c r="I12359" i="3"/>
  <c r="I12360" i="3"/>
  <c r="I12361" i="3"/>
  <c r="I12362" i="3"/>
  <c r="I12363" i="3"/>
  <c r="I12364" i="3"/>
  <c r="I12365" i="3"/>
  <c r="I12366" i="3"/>
  <c r="I12367" i="3"/>
  <c r="I12368" i="3"/>
  <c r="I12369" i="3"/>
  <c r="I12370" i="3"/>
  <c r="I12371" i="3"/>
  <c r="I12372" i="3"/>
  <c r="I12373" i="3"/>
  <c r="I12374" i="3"/>
  <c r="I12375" i="3"/>
  <c r="I12376" i="3"/>
  <c r="I12377" i="3"/>
  <c r="I12378" i="3"/>
  <c r="I12379" i="3"/>
  <c r="I12380" i="3"/>
  <c r="I12381" i="3"/>
  <c r="I12382" i="3"/>
  <c r="I12383" i="3"/>
  <c r="I12384" i="3"/>
  <c r="I12385" i="3"/>
  <c r="I12386" i="3"/>
  <c r="I12387" i="3"/>
  <c r="I12388" i="3"/>
  <c r="I12389" i="3"/>
  <c r="I12390" i="3"/>
  <c r="I12391" i="3"/>
  <c r="I12392" i="3"/>
  <c r="I12393" i="3"/>
  <c r="I12394" i="3"/>
  <c r="I12395" i="3"/>
  <c r="I12396" i="3"/>
  <c r="I12397" i="3"/>
  <c r="I12398" i="3"/>
  <c r="I12399" i="3"/>
  <c r="I12400" i="3"/>
  <c r="I12401" i="3"/>
  <c r="I12402" i="3"/>
  <c r="I12403" i="3"/>
  <c r="I12404" i="3"/>
  <c r="I12405" i="3"/>
  <c r="I12406" i="3"/>
  <c r="I12407" i="3"/>
  <c r="I12408" i="3"/>
  <c r="I12409" i="3"/>
  <c r="I12410" i="3"/>
  <c r="I12411" i="3"/>
  <c r="I12412" i="3"/>
  <c r="I12413" i="3"/>
  <c r="I12414" i="3"/>
  <c r="I12415" i="3"/>
  <c r="I12416" i="3"/>
  <c r="I12417" i="3"/>
  <c r="I12418" i="3"/>
  <c r="I12419" i="3"/>
  <c r="I12420" i="3"/>
  <c r="I12421" i="3"/>
  <c r="I12422" i="3"/>
  <c r="I12423" i="3"/>
  <c r="I12424" i="3"/>
  <c r="I12425" i="3"/>
  <c r="I12426" i="3"/>
  <c r="I12427" i="3"/>
  <c r="I12428" i="3"/>
  <c r="I12429" i="3"/>
  <c r="I12430" i="3"/>
  <c r="I12431" i="3"/>
  <c r="I12432" i="3"/>
  <c r="I12433" i="3"/>
  <c r="I12434" i="3"/>
  <c r="I12435" i="3"/>
  <c r="I12436" i="3"/>
  <c r="I12437" i="3"/>
  <c r="I12438" i="3"/>
  <c r="I12439" i="3"/>
  <c r="I12440" i="3"/>
  <c r="I12441" i="3"/>
  <c r="I12442" i="3"/>
  <c r="I12443" i="3"/>
  <c r="I12444" i="3"/>
  <c r="I12445" i="3"/>
  <c r="I12446" i="3"/>
  <c r="I12447" i="3"/>
  <c r="I12448" i="3"/>
  <c r="I12449" i="3"/>
  <c r="I12450" i="3"/>
  <c r="I12451" i="3"/>
  <c r="I12452" i="3"/>
  <c r="I12453" i="3"/>
  <c r="I12454" i="3"/>
  <c r="I12455" i="3"/>
  <c r="I12456" i="3"/>
  <c r="I12457" i="3"/>
  <c r="I12458" i="3"/>
  <c r="I12459" i="3"/>
  <c r="I12460" i="3"/>
  <c r="I12461" i="3"/>
  <c r="I12462" i="3"/>
  <c r="I12463" i="3"/>
  <c r="I12464" i="3"/>
  <c r="I12465" i="3"/>
  <c r="I12466" i="3"/>
  <c r="I12467" i="3"/>
  <c r="I12468" i="3"/>
  <c r="I12469" i="3"/>
  <c r="I12470" i="3"/>
  <c r="I12471" i="3"/>
  <c r="I12472" i="3"/>
  <c r="I12473" i="3"/>
  <c r="I12474" i="3"/>
  <c r="I12475" i="3"/>
  <c r="I12476" i="3"/>
  <c r="I12477" i="3"/>
  <c r="I12478" i="3"/>
  <c r="I12479" i="3"/>
  <c r="I12480" i="3"/>
  <c r="I12481" i="3"/>
  <c r="I12482" i="3"/>
  <c r="I12483" i="3"/>
  <c r="I12484" i="3"/>
  <c r="I12485" i="3"/>
  <c r="I12486" i="3"/>
  <c r="I12487" i="3"/>
  <c r="I12488" i="3"/>
  <c r="I12489" i="3"/>
  <c r="I12490" i="3"/>
  <c r="I12491" i="3"/>
  <c r="I12492" i="3"/>
  <c r="I12493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11423" i="3"/>
  <c r="G11424" i="3"/>
  <c r="G11425" i="3"/>
  <c r="G11426" i="3"/>
  <c r="G11427" i="3"/>
  <c r="G11428" i="3"/>
  <c r="G11429" i="3"/>
  <c r="G11430" i="3"/>
  <c r="G11431" i="3"/>
  <c r="G11432" i="3"/>
  <c r="G11433" i="3"/>
  <c r="G11434" i="3"/>
  <c r="G11435" i="3"/>
  <c r="G11436" i="3"/>
  <c r="G11437" i="3"/>
  <c r="G11438" i="3"/>
  <c r="G11439" i="3"/>
  <c r="G11440" i="3"/>
  <c r="G11441" i="3"/>
  <c r="G11442" i="3"/>
  <c r="G11443" i="3"/>
  <c r="G11444" i="3"/>
  <c r="G11445" i="3"/>
  <c r="G11446" i="3"/>
  <c r="G11447" i="3"/>
  <c r="G11448" i="3"/>
  <c r="G11449" i="3"/>
  <c r="G11450" i="3"/>
  <c r="G11451" i="3"/>
  <c r="G11452" i="3"/>
  <c r="G11453" i="3"/>
  <c r="G11454" i="3"/>
  <c r="G11455" i="3"/>
  <c r="G11456" i="3"/>
  <c r="G11457" i="3"/>
  <c r="G11458" i="3"/>
  <c r="G11459" i="3"/>
  <c r="G11460" i="3"/>
  <c r="G11461" i="3"/>
  <c r="G11462" i="3"/>
  <c r="G11463" i="3"/>
  <c r="G11464" i="3"/>
  <c r="G11465" i="3"/>
  <c r="G11466" i="3"/>
  <c r="G11467" i="3"/>
  <c r="G11468" i="3"/>
  <c r="G11469" i="3"/>
  <c r="G11470" i="3"/>
  <c r="G11471" i="3"/>
  <c r="G11472" i="3"/>
  <c r="G11473" i="3"/>
  <c r="G11474" i="3"/>
  <c r="G11475" i="3"/>
  <c r="G11476" i="3"/>
  <c r="G11477" i="3"/>
  <c r="G11478" i="3"/>
  <c r="G11479" i="3"/>
  <c r="G11480" i="3"/>
  <c r="G11481" i="3"/>
  <c r="G11482" i="3"/>
  <c r="G11483" i="3"/>
  <c r="G11484" i="3"/>
  <c r="G11485" i="3"/>
  <c r="G11486" i="3"/>
  <c r="G11487" i="3"/>
  <c r="G11488" i="3"/>
  <c r="G11489" i="3"/>
  <c r="G11490" i="3"/>
  <c r="G11491" i="3"/>
  <c r="G11492" i="3"/>
  <c r="G11493" i="3"/>
  <c r="G11494" i="3"/>
  <c r="G11495" i="3"/>
  <c r="G11496" i="3"/>
  <c r="G11497" i="3"/>
  <c r="G11498" i="3"/>
  <c r="G11499" i="3"/>
  <c r="G11500" i="3"/>
  <c r="G11501" i="3"/>
  <c r="G11502" i="3"/>
  <c r="G11503" i="3"/>
  <c r="G11504" i="3"/>
  <c r="G11505" i="3"/>
  <c r="G11506" i="3"/>
  <c r="G11507" i="3"/>
  <c r="G11508" i="3"/>
  <c r="G11509" i="3"/>
  <c r="G11510" i="3"/>
  <c r="G11511" i="3"/>
  <c r="G11512" i="3"/>
  <c r="G11513" i="3"/>
  <c r="G11514" i="3"/>
  <c r="G11515" i="3"/>
  <c r="G11516" i="3"/>
  <c r="G11517" i="3"/>
  <c r="G11518" i="3"/>
  <c r="G11519" i="3"/>
  <c r="G11520" i="3"/>
  <c r="G11521" i="3"/>
  <c r="G11522" i="3"/>
  <c r="G11523" i="3"/>
  <c r="G11524" i="3"/>
  <c r="G11525" i="3"/>
  <c r="G11526" i="3"/>
  <c r="G11527" i="3"/>
  <c r="G11528" i="3"/>
  <c r="G11529" i="3"/>
  <c r="G11530" i="3"/>
  <c r="G11531" i="3"/>
  <c r="G11532" i="3"/>
  <c r="G11533" i="3"/>
  <c r="G11534" i="3"/>
  <c r="G11535" i="3"/>
  <c r="G11536" i="3"/>
  <c r="G11537" i="3"/>
  <c r="G11538" i="3"/>
  <c r="G11539" i="3"/>
  <c r="G11540" i="3"/>
  <c r="G11541" i="3"/>
  <c r="G11542" i="3"/>
  <c r="G11543" i="3"/>
  <c r="G11544" i="3"/>
  <c r="G11545" i="3"/>
  <c r="G11546" i="3"/>
  <c r="G11547" i="3"/>
  <c r="G11548" i="3"/>
  <c r="G11549" i="3"/>
  <c r="G11550" i="3"/>
  <c r="G11551" i="3"/>
  <c r="G11552" i="3"/>
  <c r="G11553" i="3"/>
  <c r="G11554" i="3"/>
  <c r="G11555" i="3"/>
  <c r="G11556" i="3"/>
  <c r="G11557" i="3"/>
  <c r="G11558" i="3"/>
  <c r="G11559" i="3"/>
  <c r="G11560" i="3"/>
  <c r="G11561" i="3"/>
  <c r="G11562" i="3"/>
  <c r="G11563" i="3"/>
  <c r="G11564" i="3"/>
  <c r="G11565" i="3"/>
  <c r="G11566" i="3"/>
  <c r="G11567" i="3"/>
  <c r="G11568" i="3"/>
  <c r="G11569" i="3"/>
  <c r="G11570" i="3"/>
  <c r="G11571" i="3"/>
  <c r="G11572" i="3"/>
  <c r="G11573" i="3"/>
  <c r="G11574" i="3"/>
  <c r="G11575" i="3"/>
  <c r="G11576" i="3"/>
  <c r="G11577" i="3"/>
  <c r="G11578" i="3"/>
  <c r="G11579" i="3"/>
  <c r="G11580" i="3"/>
  <c r="G11581" i="3"/>
  <c r="G11582" i="3"/>
  <c r="G11583" i="3"/>
  <c r="G11584" i="3"/>
  <c r="G11585" i="3"/>
  <c r="G11586" i="3"/>
  <c r="G11587" i="3"/>
  <c r="G11588" i="3"/>
  <c r="G11589" i="3"/>
  <c r="G11590" i="3"/>
  <c r="G11591" i="3"/>
  <c r="G11592" i="3"/>
  <c r="G11593" i="3"/>
  <c r="G11594" i="3"/>
  <c r="G11595" i="3"/>
  <c r="G11596" i="3"/>
  <c r="G11597" i="3"/>
  <c r="G11598" i="3"/>
  <c r="G11599" i="3"/>
  <c r="G11600" i="3"/>
  <c r="G11601" i="3"/>
  <c r="G11602" i="3"/>
  <c r="G11603" i="3"/>
  <c r="G11604" i="3"/>
  <c r="G11605" i="3"/>
  <c r="G11606" i="3"/>
  <c r="G11607" i="3"/>
  <c r="G11608" i="3"/>
  <c r="G11609" i="3"/>
  <c r="G11610" i="3"/>
  <c r="G11611" i="3"/>
  <c r="G11612" i="3"/>
  <c r="G11613" i="3"/>
  <c r="G11614" i="3"/>
  <c r="G11615" i="3"/>
  <c r="G11616" i="3"/>
  <c r="G11617" i="3"/>
  <c r="G11618" i="3"/>
  <c r="G11619" i="3"/>
  <c r="G11620" i="3"/>
  <c r="G11621" i="3"/>
  <c r="G11622" i="3"/>
  <c r="G11623" i="3"/>
  <c r="G11624" i="3"/>
  <c r="G11625" i="3"/>
  <c r="G11626" i="3"/>
  <c r="G11627" i="3"/>
  <c r="G11628" i="3"/>
  <c r="G11629" i="3"/>
  <c r="G11630" i="3"/>
  <c r="G11631" i="3"/>
  <c r="G11632" i="3"/>
  <c r="G11633" i="3"/>
  <c r="G11634" i="3"/>
  <c r="G11635" i="3"/>
  <c r="G11636" i="3"/>
  <c r="G11637" i="3"/>
  <c r="G11638" i="3"/>
  <c r="G11639" i="3"/>
  <c r="G11640" i="3"/>
  <c r="G11641" i="3"/>
  <c r="G11642" i="3"/>
  <c r="G11643" i="3"/>
  <c r="G11644" i="3"/>
  <c r="G11645" i="3"/>
  <c r="G11646" i="3"/>
  <c r="G11647" i="3"/>
  <c r="G11648" i="3"/>
  <c r="G11649" i="3"/>
  <c r="G11650" i="3"/>
  <c r="G11651" i="3"/>
  <c r="G11652" i="3"/>
  <c r="G11653" i="3"/>
  <c r="G11654" i="3"/>
  <c r="G11655" i="3"/>
  <c r="G11656" i="3"/>
  <c r="G11657" i="3"/>
  <c r="G11658" i="3"/>
  <c r="G11659" i="3"/>
  <c r="G11660" i="3"/>
  <c r="G11661" i="3"/>
  <c r="G11662" i="3"/>
  <c r="G11663" i="3"/>
  <c r="G11664" i="3"/>
  <c r="G11665" i="3"/>
  <c r="G11666" i="3"/>
  <c r="G11667" i="3"/>
  <c r="G11668" i="3"/>
  <c r="G11669" i="3"/>
  <c r="G11670" i="3"/>
  <c r="G11671" i="3"/>
  <c r="G11672" i="3"/>
  <c r="G11673" i="3"/>
  <c r="G11674" i="3"/>
  <c r="G11675" i="3"/>
  <c r="G11676" i="3"/>
  <c r="G11677" i="3"/>
  <c r="G11678" i="3"/>
  <c r="G11679" i="3"/>
  <c r="G11680" i="3"/>
  <c r="G11681" i="3"/>
  <c r="G11682" i="3"/>
  <c r="G11683" i="3"/>
  <c r="G11684" i="3"/>
  <c r="G11685" i="3"/>
  <c r="G11686" i="3"/>
  <c r="G11687" i="3"/>
  <c r="G11688" i="3"/>
  <c r="G11689" i="3"/>
  <c r="G11690" i="3"/>
  <c r="G11691" i="3"/>
  <c r="G11692" i="3"/>
  <c r="G11693" i="3"/>
  <c r="G11694" i="3"/>
  <c r="G11695" i="3"/>
  <c r="G11696" i="3"/>
  <c r="G11697" i="3"/>
  <c r="G11698" i="3"/>
  <c r="G11699" i="3"/>
  <c r="G11700" i="3"/>
  <c r="G11701" i="3"/>
  <c r="G11702" i="3"/>
  <c r="G11703" i="3"/>
  <c r="G11704" i="3"/>
  <c r="G11705" i="3"/>
  <c r="G11706" i="3"/>
  <c r="G11707" i="3"/>
  <c r="G11708" i="3"/>
  <c r="G11709" i="3"/>
  <c r="G11710" i="3"/>
  <c r="G11711" i="3"/>
  <c r="G11712" i="3"/>
  <c r="G11713" i="3"/>
  <c r="G11714" i="3"/>
  <c r="G11715" i="3"/>
  <c r="G11716" i="3"/>
  <c r="G11717" i="3"/>
  <c r="G11718" i="3"/>
  <c r="G11719" i="3"/>
  <c r="G11720" i="3"/>
  <c r="G11721" i="3"/>
  <c r="G11722" i="3"/>
  <c r="G11723" i="3"/>
  <c r="G11724" i="3"/>
  <c r="G11725" i="3"/>
  <c r="G11726" i="3"/>
  <c r="G11727" i="3"/>
  <c r="G11728" i="3"/>
  <c r="G11729" i="3"/>
  <c r="G11730" i="3"/>
  <c r="G11731" i="3"/>
  <c r="G11732" i="3"/>
  <c r="G11733" i="3"/>
  <c r="G11734" i="3"/>
  <c r="G11735" i="3"/>
  <c r="G11736" i="3"/>
  <c r="G11737" i="3"/>
  <c r="G11738" i="3"/>
  <c r="G11739" i="3"/>
  <c r="G11740" i="3"/>
  <c r="G11741" i="3"/>
  <c r="G11742" i="3"/>
  <c r="G11743" i="3"/>
  <c r="G11744" i="3"/>
  <c r="G11745" i="3"/>
  <c r="G11746" i="3"/>
  <c r="G11747" i="3"/>
  <c r="G11748" i="3"/>
  <c r="G11749" i="3"/>
  <c r="G11750" i="3"/>
  <c r="G11751" i="3"/>
  <c r="G11752" i="3"/>
  <c r="G11753" i="3"/>
  <c r="G11754" i="3"/>
  <c r="G11755" i="3"/>
  <c r="G11756" i="3"/>
  <c r="G11757" i="3"/>
  <c r="G11758" i="3"/>
  <c r="G11759" i="3"/>
  <c r="G11760" i="3"/>
  <c r="G11761" i="3"/>
  <c r="G11762" i="3"/>
  <c r="G11763" i="3"/>
  <c r="G11764" i="3"/>
  <c r="G11765" i="3"/>
  <c r="G11766" i="3"/>
  <c r="G11767" i="3"/>
  <c r="G11768" i="3"/>
  <c r="G11769" i="3"/>
  <c r="G11770" i="3"/>
  <c r="G11771" i="3"/>
  <c r="G11772" i="3"/>
  <c r="G11773" i="3"/>
  <c r="G11774" i="3"/>
  <c r="G11775" i="3"/>
  <c r="G11776" i="3"/>
  <c r="G11777" i="3"/>
  <c r="G11778" i="3"/>
  <c r="G11779" i="3"/>
  <c r="G11780" i="3"/>
  <c r="G11781" i="3"/>
  <c r="G11782" i="3"/>
  <c r="G11783" i="3"/>
  <c r="G11784" i="3"/>
  <c r="G11785" i="3"/>
  <c r="G11786" i="3"/>
  <c r="G11787" i="3"/>
  <c r="G11788" i="3"/>
  <c r="G11789" i="3"/>
  <c r="G11790" i="3"/>
  <c r="G11791" i="3"/>
  <c r="G11792" i="3"/>
  <c r="G11793" i="3"/>
  <c r="G11794" i="3"/>
  <c r="G11795" i="3"/>
  <c r="G11796" i="3"/>
  <c r="G11797" i="3"/>
  <c r="G11798" i="3"/>
  <c r="G11799" i="3"/>
  <c r="G11800" i="3"/>
  <c r="G11801" i="3"/>
  <c r="G11802" i="3"/>
  <c r="G11803" i="3"/>
  <c r="G11804" i="3"/>
  <c r="G11805" i="3"/>
  <c r="G11806" i="3"/>
  <c r="G11807" i="3"/>
  <c r="G11808" i="3"/>
  <c r="G11809" i="3"/>
  <c r="G11810" i="3"/>
  <c r="G11811" i="3"/>
  <c r="G11812" i="3"/>
  <c r="G11813" i="3"/>
  <c r="G11814" i="3"/>
  <c r="G11815" i="3"/>
  <c r="G11816" i="3"/>
  <c r="G11817" i="3"/>
  <c r="G11818" i="3"/>
  <c r="G11819" i="3"/>
  <c r="G11820" i="3"/>
  <c r="G11821" i="3"/>
  <c r="G11822" i="3"/>
  <c r="G11823" i="3"/>
  <c r="G11824" i="3"/>
  <c r="G11825" i="3"/>
  <c r="G11826" i="3"/>
  <c r="G11827" i="3"/>
  <c r="G11828" i="3"/>
  <c r="G11829" i="3"/>
  <c r="G11830" i="3"/>
  <c r="G11831" i="3"/>
  <c r="G11832" i="3"/>
  <c r="G11833" i="3"/>
  <c r="G11834" i="3"/>
  <c r="G11835" i="3"/>
  <c r="G11836" i="3"/>
  <c r="G11837" i="3"/>
  <c r="G11838" i="3"/>
  <c r="G11839" i="3"/>
  <c r="G11840" i="3"/>
  <c r="G11841" i="3"/>
  <c r="G11842" i="3"/>
  <c r="G11843" i="3"/>
  <c r="G11844" i="3"/>
  <c r="G11845" i="3"/>
  <c r="G11846" i="3"/>
  <c r="G11847" i="3"/>
  <c r="G11848" i="3"/>
  <c r="G11849" i="3"/>
  <c r="G11850" i="3"/>
  <c r="G11851" i="3"/>
  <c r="G11852" i="3"/>
  <c r="G11853" i="3"/>
  <c r="G11854" i="3"/>
  <c r="G11855" i="3"/>
  <c r="G11856" i="3"/>
  <c r="G11857" i="3"/>
  <c r="G11858" i="3"/>
  <c r="G11859" i="3"/>
  <c r="G11860" i="3"/>
  <c r="G11861" i="3"/>
  <c r="G11862" i="3"/>
  <c r="G11863" i="3"/>
  <c r="G11864" i="3"/>
  <c r="G11865" i="3"/>
  <c r="G11866" i="3"/>
  <c r="G11867" i="3"/>
  <c r="G11868" i="3"/>
  <c r="G11869" i="3"/>
  <c r="G11870" i="3"/>
  <c r="G11871" i="3"/>
  <c r="G11872" i="3"/>
  <c r="G11873" i="3"/>
  <c r="G11874" i="3"/>
  <c r="G11875" i="3"/>
  <c r="G11876" i="3"/>
  <c r="G11877" i="3"/>
  <c r="G11878" i="3"/>
  <c r="G11879" i="3"/>
  <c r="G11880" i="3"/>
  <c r="G11881" i="3"/>
  <c r="G11882" i="3"/>
  <c r="G11883" i="3"/>
  <c r="G11884" i="3"/>
  <c r="G11885" i="3"/>
  <c r="G11886" i="3"/>
  <c r="G11887" i="3"/>
  <c r="G11888" i="3"/>
  <c r="G11889" i="3"/>
  <c r="G11890" i="3"/>
  <c r="G11891" i="3"/>
  <c r="G11892" i="3"/>
  <c r="G11893" i="3"/>
  <c r="G11894" i="3"/>
  <c r="G11895" i="3"/>
  <c r="G11896" i="3"/>
  <c r="G11897" i="3"/>
  <c r="G11898" i="3"/>
  <c r="G11899" i="3"/>
  <c r="G11900" i="3"/>
  <c r="G11901" i="3"/>
  <c r="G11902" i="3"/>
  <c r="G11903" i="3"/>
  <c r="G11904" i="3"/>
  <c r="G11905" i="3"/>
  <c r="G11906" i="3"/>
  <c r="G11907" i="3"/>
  <c r="G11908" i="3"/>
  <c r="G11909" i="3"/>
  <c r="G11910" i="3"/>
  <c r="G11911" i="3"/>
  <c r="G11912" i="3"/>
  <c r="G11913" i="3"/>
  <c r="G11914" i="3"/>
  <c r="G11915" i="3"/>
  <c r="G11916" i="3"/>
  <c r="G11917" i="3"/>
  <c r="G11918" i="3"/>
  <c r="G11919" i="3"/>
  <c r="G11920" i="3"/>
  <c r="G11921" i="3"/>
  <c r="G11922" i="3"/>
  <c r="G11923" i="3"/>
  <c r="G11924" i="3"/>
  <c r="G11925" i="3"/>
  <c r="G11926" i="3"/>
  <c r="G11927" i="3"/>
  <c r="G11928" i="3"/>
  <c r="G11929" i="3"/>
  <c r="G11930" i="3"/>
  <c r="G11931" i="3"/>
  <c r="G11932" i="3"/>
  <c r="G11933" i="3"/>
  <c r="G11934" i="3"/>
  <c r="G11935" i="3"/>
  <c r="G11936" i="3"/>
  <c r="G11937" i="3"/>
  <c r="G11938" i="3"/>
  <c r="G11939" i="3"/>
  <c r="G11940" i="3"/>
  <c r="G11941" i="3"/>
  <c r="G11942" i="3"/>
  <c r="G11943" i="3"/>
  <c r="G11944" i="3"/>
  <c r="G11945" i="3"/>
  <c r="G11946" i="3"/>
  <c r="G11947" i="3"/>
  <c r="G11948" i="3"/>
  <c r="G11949" i="3"/>
  <c r="G11950" i="3"/>
  <c r="G11951" i="3"/>
  <c r="G11952" i="3"/>
  <c r="G11953" i="3"/>
  <c r="G11954" i="3"/>
  <c r="G11955" i="3"/>
  <c r="G11956" i="3"/>
  <c r="G11957" i="3"/>
  <c r="G11958" i="3"/>
  <c r="G11959" i="3"/>
  <c r="G11960" i="3"/>
  <c r="G11961" i="3"/>
  <c r="G11962" i="3"/>
  <c r="G11963" i="3"/>
  <c r="G11964" i="3"/>
  <c r="G11965" i="3"/>
  <c r="G11966" i="3"/>
  <c r="G11967" i="3"/>
  <c r="G11968" i="3"/>
  <c r="G11969" i="3"/>
  <c r="G11970" i="3"/>
  <c r="G11971" i="3"/>
  <c r="G11972" i="3"/>
  <c r="G11973" i="3"/>
  <c r="G11974" i="3"/>
  <c r="G11975" i="3"/>
  <c r="G11976" i="3"/>
  <c r="G11977" i="3"/>
  <c r="G11978" i="3"/>
  <c r="G11979" i="3"/>
  <c r="G11980" i="3"/>
  <c r="G11981" i="3"/>
  <c r="G11982" i="3"/>
  <c r="G11983" i="3"/>
  <c r="G11984" i="3"/>
  <c r="G11985" i="3"/>
  <c r="G11986" i="3"/>
  <c r="G11987" i="3"/>
  <c r="G11988" i="3"/>
  <c r="G11989" i="3"/>
  <c r="G11990" i="3"/>
  <c r="G11991" i="3"/>
  <c r="G11992" i="3"/>
  <c r="G11993" i="3"/>
  <c r="G11994" i="3"/>
  <c r="G11995" i="3"/>
  <c r="G11996" i="3"/>
  <c r="G11997" i="3"/>
  <c r="G11998" i="3"/>
  <c r="G11999" i="3"/>
  <c r="G12000" i="3"/>
  <c r="G12001" i="3"/>
  <c r="G12002" i="3"/>
  <c r="G12003" i="3"/>
  <c r="G12004" i="3"/>
  <c r="G12005" i="3"/>
  <c r="G12006" i="3"/>
  <c r="G12007" i="3"/>
  <c r="G12008" i="3"/>
  <c r="G12009" i="3"/>
  <c r="G12010" i="3"/>
  <c r="G12011" i="3"/>
  <c r="G12012" i="3"/>
  <c r="G12013" i="3"/>
  <c r="G12014" i="3"/>
  <c r="G12015" i="3"/>
  <c r="G12016" i="3"/>
  <c r="G12017" i="3"/>
  <c r="G12018" i="3"/>
  <c r="G12019" i="3"/>
  <c r="G12020" i="3"/>
  <c r="G12021" i="3"/>
  <c r="G12022" i="3"/>
  <c r="G12023" i="3"/>
  <c r="G12024" i="3"/>
  <c r="G12025" i="3"/>
  <c r="G12026" i="3"/>
  <c r="G12027" i="3"/>
  <c r="G12028" i="3"/>
  <c r="G12029" i="3"/>
  <c r="G12030" i="3"/>
  <c r="G12031" i="3"/>
  <c r="G12032" i="3"/>
  <c r="G12033" i="3"/>
  <c r="G12034" i="3"/>
  <c r="G12035" i="3"/>
  <c r="G12036" i="3"/>
  <c r="G12037" i="3"/>
  <c r="G12038" i="3"/>
  <c r="G12039" i="3"/>
  <c r="G12040" i="3"/>
  <c r="G12041" i="3"/>
  <c r="G12042" i="3"/>
  <c r="G12043" i="3"/>
  <c r="G12044" i="3"/>
  <c r="G12045" i="3"/>
  <c r="G12046" i="3"/>
  <c r="G12047" i="3"/>
  <c r="G12048" i="3"/>
  <c r="G12049" i="3"/>
  <c r="G12050" i="3"/>
  <c r="G12051" i="3"/>
  <c r="G12052" i="3"/>
  <c r="G12053" i="3"/>
  <c r="G12054" i="3"/>
  <c r="G12055" i="3"/>
  <c r="G12056" i="3"/>
  <c r="G12057" i="3"/>
  <c r="G12058" i="3"/>
  <c r="G12059" i="3"/>
  <c r="G12060" i="3"/>
  <c r="G12061" i="3"/>
  <c r="G12062" i="3"/>
  <c r="G12063" i="3"/>
  <c r="G12064" i="3"/>
  <c r="G12065" i="3"/>
  <c r="G12066" i="3"/>
  <c r="G12067" i="3"/>
  <c r="G12068" i="3"/>
  <c r="G12069" i="3"/>
  <c r="G12070" i="3"/>
  <c r="G12071" i="3"/>
  <c r="G12072" i="3"/>
  <c r="G12073" i="3"/>
  <c r="G12074" i="3"/>
  <c r="G12075" i="3"/>
  <c r="G12076" i="3"/>
  <c r="G12077" i="3"/>
  <c r="G12078" i="3"/>
  <c r="G12079" i="3"/>
  <c r="G12080" i="3"/>
  <c r="G12081" i="3"/>
  <c r="G12082" i="3"/>
  <c r="G12083" i="3"/>
  <c r="G12084" i="3"/>
  <c r="G12085" i="3"/>
  <c r="G12086" i="3"/>
  <c r="G12087" i="3"/>
  <c r="G12088" i="3"/>
  <c r="G12089" i="3"/>
  <c r="G12090" i="3"/>
  <c r="G12091" i="3"/>
  <c r="G12092" i="3"/>
  <c r="G12093" i="3"/>
  <c r="G12094" i="3"/>
  <c r="G12095" i="3"/>
  <c r="G12096" i="3"/>
  <c r="G12097" i="3"/>
  <c r="G12098" i="3"/>
  <c r="G12099" i="3"/>
  <c r="G12100" i="3"/>
  <c r="G12101" i="3"/>
  <c r="G12102" i="3"/>
  <c r="G12103" i="3"/>
  <c r="G12104" i="3"/>
  <c r="G12105" i="3"/>
  <c r="G12106" i="3"/>
  <c r="G12107" i="3"/>
  <c r="G12108" i="3"/>
  <c r="G12109" i="3"/>
  <c r="G12110" i="3"/>
  <c r="G12111" i="3"/>
  <c r="G12112" i="3"/>
  <c r="G12113" i="3"/>
  <c r="G12114" i="3"/>
  <c r="G12115" i="3"/>
  <c r="G12116" i="3"/>
  <c r="G12117" i="3"/>
  <c r="G12118" i="3"/>
  <c r="G12119" i="3"/>
  <c r="G12120" i="3"/>
  <c r="G12121" i="3"/>
  <c r="G12122" i="3"/>
  <c r="G12123" i="3"/>
  <c r="G12124" i="3"/>
  <c r="G12125" i="3"/>
  <c r="G12126" i="3"/>
  <c r="G12127" i="3"/>
  <c r="G12128" i="3"/>
  <c r="G12129" i="3"/>
  <c r="G12130" i="3"/>
  <c r="G12131" i="3"/>
  <c r="G12132" i="3"/>
  <c r="G12133" i="3"/>
  <c r="G12134" i="3"/>
  <c r="G12135" i="3"/>
  <c r="G12136" i="3"/>
  <c r="G12137" i="3"/>
  <c r="G12138" i="3"/>
  <c r="G12139" i="3"/>
  <c r="G12140" i="3"/>
  <c r="G12141" i="3"/>
  <c r="G12142" i="3"/>
  <c r="G12143" i="3"/>
  <c r="G12144" i="3"/>
  <c r="G12145" i="3"/>
  <c r="G12146" i="3"/>
  <c r="G12147" i="3"/>
  <c r="G12148" i="3"/>
  <c r="G12149" i="3"/>
  <c r="G12150" i="3"/>
  <c r="G12151" i="3"/>
  <c r="G12152" i="3"/>
  <c r="G12153" i="3"/>
  <c r="G12154" i="3"/>
  <c r="G12155" i="3"/>
  <c r="G12156" i="3"/>
  <c r="G12157" i="3"/>
  <c r="G12158" i="3"/>
  <c r="G12159" i="3"/>
  <c r="G12160" i="3"/>
  <c r="G12161" i="3"/>
  <c r="G12162" i="3"/>
  <c r="G12163" i="3"/>
  <c r="G12164" i="3"/>
  <c r="G12165" i="3"/>
  <c r="G12166" i="3"/>
  <c r="G12167" i="3"/>
  <c r="G12168" i="3"/>
  <c r="G12169" i="3"/>
  <c r="G12170" i="3"/>
  <c r="G12171" i="3"/>
  <c r="G12172" i="3"/>
  <c r="G12173" i="3"/>
  <c r="G12174" i="3"/>
  <c r="G12175" i="3"/>
  <c r="G12176" i="3"/>
  <c r="G12177" i="3"/>
  <c r="G12178" i="3"/>
  <c r="G12179" i="3"/>
  <c r="G12180" i="3"/>
  <c r="G12181" i="3"/>
  <c r="G12182" i="3"/>
  <c r="G12183" i="3"/>
  <c r="G12184" i="3"/>
  <c r="G12185" i="3"/>
  <c r="G12186" i="3"/>
  <c r="G12187" i="3"/>
  <c r="G12188" i="3"/>
  <c r="G12189" i="3"/>
  <c r="G12190" i="3"/>
  <c r="G12191" i="3"/>
  <c r="G12192" i="3"/>
  <c r="G12193" i="3"/>
  <c r="G12194" i="3"/>
  <c r="G12195" i="3"/>
  <c r="G12196" i="3"/>
  <c r="G12197" i="3"/>
  <c r="G12198" i="3"/>
  <c r="G12199" i="3"/>
  <c r="G12200" i="3"/>
  <c r="G12201" i="3"/>
  <c r="G12202" i="3"/>
  <c r="G12203" i="3"/>
  <c r="G12204" i="3"/>
  <c r="G12205" i="3"/>
  <c r="G12206" i="3"/>
  <c r="G12207" i="3"/>
  <c r="G12208" i="3"/>
  <c r="G12209" i="3"/>
  <c r="G12210" i="3"/>
  <c r="G12211" i="3"/>
  <c r="G12212" i="3"/>
  <c r="G12213" i="3"/>
  <c r="G12214" i="3"/>
  <c r="G12215" i="3"/>
  <c r="G12216" i="3"/>
  <c r="G12217" i="3"/>
  <c r="G12218" i="3"/>
  <c r="G12219" i="3"/>
  <c r="G12220" i="3"/>
  <c r="G12221" i="3"/>
  <c r="G12222" i="3"/>
  <c r="G12223" i="3"/>
  <c r="G12224" i="3"/>
  <c r="G12225" i="3"/>
  <c r="G12226" i="3"/>
  <c r="G12227" i="3"/>
  <c r="G12228" i="3"/>
  <c r="G12229" i="3"/>
  <c r="G12230" i="3"/>
  <c r="G12231" i="3"/>
  <c r="G12232" i="3"/>
  <c r="G12233" i="3"/>
  <c r="G12234" i="3"/>
  <c r="G12235" i="3"/>
  <c r="G12236" i="3"/>
  <c r="G12237" i="3"/>
  <c r="G12238" i="3"/>
  <c r="G12239" i="3"/>
  <c r="G12240" i="3"/>
  <c r="G12241" i="3"/>
  <c r="G12242" i="3"/>
  <c r="I10330" i="3"/>
  <c r="I10331" i="3"/>
  <c r="I10332" i="3"/>
  <c r="I10333" i="3"/>
  <c r="I10334" i="3"/>
  <c r="I10335" i="3"/>
  <c r="I10336" i="3"/>
  <c r="I10337" i="3"/>
  <c r="I10338" i="3"/>
  <c r="I10339" i="3"/>
  <c r="I10340" i="3"/>
  <c r="I10341" i="3"/>
  <c r="I10342" i="3"/>
  <c r="I10343" i="3"/>
  <c r="I10344" i="3"/>
  <c r="I10345" i="3"/>
  <c r="I10346" i="3"/>
  <c r="I10347" i="3"/>
  <c r="I10348" i="3"/>
  <c r="I10349" i="3"/>
  <c r="I10350" i="3"/>
  <c r="I10351" i="3"/>
  <c r="I10352" i="3"/>
  <c r="I10353" i="3"/>
  <c r="I10354" i="3"/>
  <c r="I10355" i="3"/>
  <c r="I10356" i="3"/>
  <c r="I10357" i="3"/>
  <c r="I10358" i="3"/>
  <c r="I10359" i="3"/>
  <c r="I10360" i="3"/>
  <c r="I10361" i="3"/>
  <c r="I10362" i="3"/>
  <c r="I10363" i="3"/>
  <c r="I10364" i="3"/>
  <c r="I10365" i="3"/>
  <c r="I10366" i="3"/>
  <c r="I10367" i="3"/>
  <c r="I10368" i="3"/>
  <c r="I10369" i="3"/>
  <c r="I10370" i="3"/>
  <c r="I10371" i="3"/>
  <c r="I10372" i="3"/>
  <c r="I10373" i="3"/>
  <c r="I10374" i="3"/>
  <c r="I10375" i="3"/>
  <c r="I10376" i="3"/>
  <c r="I10377" i="3"/>
  <c r="I10378" i="3"/>
  <c r="I10379" i="3"/>
  <c r="I10380" i="3"/>
  <c r="I10381" i="3"/>
  <c r="I10382" i="3"/>
  <c r="I10383" i="3"/>
  <c r="I10384" i="3"/>
  <c r="I10385" i="3"/>
  <c r="I10386" i="3"/>
  <c r="I10387" i="3"/>
  <c r="I10388" i="3"/>
  <c r="I10389" i="3"/>
  <c r="I10390" i="3"/>
  <c r="I10391" i="3"/>
  <c r="I10392" i="3"/>
  <c r="I10393" i="3"/>
  <c r="I10394" i="3"/>
  <c r="I10395" i="3"/>
  <c r="I10396" i="3"/>
  <c r="I10397" i="3"/>
  <c r="I10398" i="3"/>
  <c r="I10399" i="3"/>
  <c r="I10400" i="3"/>
  <c r="I10401" i="3"/>
  <c r="I10402" i="3"/>
  <c r="I10403" i="3"/>
  <c r="I10404" i="3"/>
  <c r="I10405" i="3"/>
  <c r="I10406" i="3"/>
  <c r="I10407" i="3"/>
  <c r="I10408" i="3"/>
  <c r="I10409" i="3"/>
  <c r="I10410" i="3"/>
  <c r="I10411" i="3"/>
  <c r="I10412" i="3"/>
  <c r="I10413" i="3"/>
  <c r="I10414" i="3"/>
  <c r="I10415" i="3"/>
  <c r="I10416" i="3"/>
  <c r="I10417" i="3"/>
  <c r="I10418" i="3"/>
  <c r="I10419" i="3"/>
  <c r="I10420" i="3"/>
  <c r="I10421" i="3"/>
  <c r="I10422" i="3"/>
  <c r="I10423" i="3"/>
  <c r="I10424" i="3"/>
  <c r="I10425" i="3"/>
  <c r="I10426" i="3"/>
  <c r="I10427" i="3"/>
  <c r="I10428" i="3"/>
  <c r="I10429" i="3"/>
  <c r="I10430" i="3"/>
  <c r="I10431" i="3"/>
  <c r="I10432" i="3"/>
  <c r="I10433" i="3"/>
  <c r="I10434" i="3"/>
  <c r="I10435" i="3"/>
  <c r="I10436" i="3"/>
  <c r="I10437" i="3"/>
  <c r="I10438" i="3"/>
  <c r="I10439" i="3"/>
  <c r="I10440" i="3"/>
  <c r="I10441" i="3"/>
  <c r="I10442" i="3"/>
  <c r="I10443" i="3"/>
  <c r="I10444" i="3"/>
  <c r="I10445" i="3"/>
  <c r="I10446" i="3"/>
  <c r="I10447" i="3"/>
  <c r="I10448" i="3"/>
  <c r="I10449" i="3"/>
  <c r="I10450" i="3"/>
  <c r="I10451" i="3"/>
  <c r="I10452" i="3"/>
  <c r="I10453" i="3"/>
  <c r="I10454" i="3"/>
  <c r="I10455" i="3"/>
  <c r="I10456" i="3"/>
  <c r="I10457" i="3"/>
  <c r="I10458" i="3"/>
  <c r="I10459" i="3"/>
  <c r="I10460" i="3"/>
  <c r="I10461" i="3"/>
  <c r="I10462" i="3"/>
  <c r="I10463" i="3"/>
  <c r="I10464" i="3"/>
  <c r="I10465" i="3"/>
  <c r="I10466" i="3"/>
  <c r="I10467" i="3"/>
  <c r="I10468" i="3"/>
  <c r="I10469" i="3"/>
  <c r="I10470" i="3"/>
  <c r="I10471" i="3"/>
  <c r="I10472" i="3"/>
  <c r="I10473" i="3"/>
  <c r="I10474" i="3"/>
  <c r="I10475" i="3"/>
  <c r="I10476" i="3"/>
  <c r="I10477" i="3"/>
  <c r="I10478" i="3"/>
  <c r="I10479" i="3"/>
  <c r="I10480" i="3"/>
  <c r="I10481" i="3"/>
  <c r="I10482" i="3"/>
  <c r="I10483" i="3"/>
  <c r="I10484" i="3"/>
  <c r="I10485" i="3"/>
  <c r="I10486" i="3"/>
  <c r="I10487" i="3"/>
  <c r="I10488" i="3"/>
  <c r="I10489" i="3"/>
  <c r="I10490" i="3"/>
  <c r="I10491" i="3"/>
  <c r="I10492" i="3"/>
  <c r="I10493" i="3"/>
  <c r="I10494" i="3"/>
  <c r="I10495" i="3"/>
  <c r="I10496" i="3"/>
  <c r="I10497" i="3"/>
  <c r="I10498" i="3"/>
  <c r="I10499" i="3"/>
  <c r="I10500" i="3"/>
  <c r="I10501" i="3"/>
  <c r="I10502" i="3"/>
  <c r="I10503" i="3"/>
  <c r="I10504" i="3"/>
  <c r="I10505" i="3"/>
  <c r="I10506" i="3"/>
  <c r="I10507" i="3"/>
  <c r="I10508" i="3"/>
  <c r="I10509" i="3"/>
  <c r="I10510" i="3"/>
  <c r="I10511" i="3"/>
  <c r="I10512" i="3"/>
  <c r="I10513" i="3"/>
  <c r="I10514" i="3"/>
  <c r="I10515" i="3"/>
  <c r="I10516" i="3"/>
  <c r="I10517" i="3"/>
  <c r="I10518" i="3"/>
  <c r="I10519" i="3"/>
  <c r="I10520" i="3"/>
  <c r="I10521" i="3"/>
  <c r="I10522" i="3"/>
  <c r="I10523" i="3"/>
  <c r="I10524" i="3"/>
  <c r="I10525" i="3"/>
  <c r="I10526" i="3"/>
  <c r="I10527" i="3"/>
  <c r="I10528" i="3"/>
  <c r="I10529" i="3"/>
  <c r="I10530" i="3"/>
  <c r="I10531" i="3"/>
  <c r="I10532" i="3"/>
  <c r="I10533" i="3"/>
  <c r="I10534" i="3"/>
  <c r="I10535" i="3"/>
  <c r="I10536" i="3"/>
  <c r="I10537" i="3"/>
  <c r="I10538" i="3"/>
  <c r="I10539" i="3"/>
  <c r="I10540" i="3"/>
  <c r="I10541" i="3"/>
  <c r="I10542" i="3"/>
  <c r="I10543" i="3"/>
  <c r="I10544" i="3"/>
  <c r="I10545" i="3"/>
  <c r="I10546" i="3"/>
  <c r="I10547" i="3"/>
  <c r="I10548" i="3"/>
  <c r="I10549" i="3"/>
  <c r="I10550" i="3"/>
  <c r="I10551" i="3"/>
  <c r="I10552" i="3"/>
  <c r="I10553" i="3"/>
  <c r="I10554" i="3"/>
  <c r="I10555" i="3"/>
  <c r="I10556" i="3"/>
  <c r="I10557" i="3"/>
  <c r="I10558" i="3"/>
  <c r="I10559" i="3"/>
  <c r="I10560" i="3"/>
  <c r="I10561" i="3"/>
  <c r="I10562" i="3"/>
  <c r="I10563" i="3"/>
  <c r="I10564" i="3"/>
  <c r="I10565" i="3"/>
  <c r="I10566" i="3"/>
  <c r="I10567" i="3"/>
  <c r="I10568" i="3"/>
  <c r="I10569" i="3"/>
  <c r="I10570" i="3"/>
  <c r="I10571" i="3"/>
  <c r="I10572" i="3"/>
  <c r="I10573" i="3"/>
  <c r="I10574" i="3"/>
  <c r="I10575" i="3"/>
  <c r="I10576" i="3"/>
  <c r="I10577" i="3"/>
  <c r="I10578" i="3"/>
  <c r="I10579" i="3"/>
  <c r="I10580" i="3"/>
  <c r="I10581" i="3"/>
  <c r="I10582" i="3"/>
  <c r="I10583" i="3"/>
  <c r="I10584" i="3"/>
  <c r="I10585" i="3"/>
  <c r="I10586" i="3"/>
  <c r="I10587" i="3"/>
  <c r="I10588" i="3"/>
  <c r="I10589" i="3"/>
  <c r="I10590" i="3"/>
  <c r="I10591" i="3"/>
  <c r="I10592" i="3"/>
  <c r="I10593" i="3"/>
  <c r="I10594" i="3"/>
  <c r="I10595" i="3"/>
  <c r="I10596" i="3"/>
  <c r="I10597" i="3"/>
  <c r="I10598" i="3"/>
  <c r="I10599" i="3"/>
  <c r="I10600" i="3"/>
  <c r="I10601" i="3"/>
  <c r="I10602" i="3"/>
  <c r="I10603" i="3"/>
  <c r="I10604" i="3"/>
  <c r="I10605" i="3"/>
  <c r="I10606" i="3"/>
  <c r="I10607" i="3"/>
  <c r="I10608" i="3"/>
  <c r="I10609" i="3"/>
  <c r="I10610" i="3"/>
  <c r="I10611" i="3"/>
  <c r="I10612" i="3"/>
  <c r="I10613" i="3"/>
  <c r="I10614" i="3"/>
  <c r="I10615" i="3"/>
  <c r="I10616" i="3"/>
  <c r="I10617" i="3"/>
  <c r="I10618" i="3"/>
  <c r="I10619" i="3"/>
  <c r="I10620" i="3"/>
  <c r="I10621" i="3"/>
  <c r="I10622" i="3"/>
  <c r="I10623" i="3"/>
  <c r="I10624" i="3"/>
  <c r="I10625" i="3"/>
  <c r="I10626" i="3"/>
  <c r="I10627" i="3"/>
  <c r="I10628" i="3"/>
  <c r="I10629" i="3"/>
  <c r="I10630" i="3"/>
  <c r="I10631" i="3"/>
  <c r="I10632" i="3"/>
  <c r="I10633" i="3"/>
  <c r="I10634" i="3"/>
  <c r="I10635" i="3"/>
  <c r="I10636" i="3"/>
  <c r="I10637" i="3"/>
  <c r="I10638" i="3"/>
  <c r="I10639" i="3"/>
  <c r="I10640" i="3"/>
  <c r="I10641" i="3"/>
  <c r="I10642" i="3"/>
  <c r="I10643" i="3"/>
  <c r="I10644" i="3"/>
  <c r="I10645" i="3"/>
  <c r="I10646" i="3"/>
  <c r="I10647" i="3"/>
  <c r="I10648" i="3"/>
  <c r="I10649" i="3"/>
  <c r="I10650" i="3"/>
  <c r="I10651" i="3"/>
  <c r="I10652" i="3"/>
  <c r="I10653" i="3"/>
  <c r="I10654" i="3"/>
  <c r="I10655" i="3"/>
  <c r="I10656" i="3"/>
  <c r="I10657" i="3"/>
  <c r="I10658" i="3"/>
  <c r="I10659" i="3"/>
  <c r="I10660" i="3"/>
  <c r="I10661" i="3"/>
  <c r="I10662" i="3"/>
  <c r="I10663" i="3"/>
  <c r="I10664" i="3"/>
  <c r="I10665" i="3"/>
  <c r="I10666" i="3"/>
  <c r="I10667" i="3"/>
  <c r="I10668" i="3"/>
  <c r="I10669" i="3"/>
  <c r="I10670" i="3"/>
  <c r="I10671" i="3"/>
  <c r="I10672" i="3"/>
  <c r="I10673" i="3"/>
  <c r="I10674" i="3"/>
  <c r="I10675" i="3"/>
  <c r="I10676" i="3"/>
  <c r="I10677" i="3"/>
  <c r="I10678" i="3"/>
  <c r="I10679" i="3"/>
  <c r="I10680" i="3"/>
  <c r="I10681" i="3"/>
  <c r="I10682" i="3"/>
  <c r="I10683" i="3"/>
  <c r="I10684" i="3"/>
  <c r="I10685" i="3"/>
  <c r="I10686" i="3"/>
  <c r="I10687" i="3"/>
  <c r="I10688" i="3"/>
  <c r="I10689" i="3"/>
  <c r="I10690" i="3"/>
  <c r="I10691" i="3"/>
  <c r="I10692" i="3"/>
  <c r="I10693" i="3"/>
  <c r="I10694" i="3"/>
  <c r="I10695" i="3"/>
  <c r="I10696" i="3"/>
  <c r="I10697" i="3"/>
  <c r="I10698" i="3"/>
  <c r="I10699" i="3"/>
  <c r="I10700" i="3"/>
  <c r="I10701" i="3"/>
  <c r="I10702" i="3"/>
  <c r="I10703" i="3"/>
  <c r="I10704" i="3"/>
  <c r="I10705" i="3"/>
  <c r="I10706" i="3"/>
  <c r="I10707" i="3"/>
  <c r="I10708" i="3"/>
  <c r="I10709" i="3"/>
  <c r="I10710" i="3"/>
  <c r="I10711" i="3"/>
  <c r="I10712" i="3"/>
  <c r="I10713" i="3"/>
  <c r="I10714" i="3"/>
  <c r="I10715" i="3"/>
  <c r="I10716" i="3"/>
  <c r="I10717" i="3"/>
  <c r="I10718" i="3"/>
  <c r="I10719" i="3"/>
  <c r="I10720" i="3"/>
  <c r="I10721" i="3"/>
  <c r="I10722" i="3"/>
  <c r="I10723" i="3"/>
  <c r="I10724" i="3"/>
  <c r="I10725" i="3"/>
  <c r="I10726" i="3"/>
  <c r="I10727" i="3"/>
  <c r="I10728" i="3"/>
  <c r="I10729" i="3"/>
  <c r="I10730" i="3"/>
  <c r="I10731" i="3"/>
  <c r="I10732" i="3"/>
  <c r="I10733" i="3"/>
  <c r="I10734" i="3"/>
  <c r="I10735" i="3"/>
  <c r="I10736" i="3"/>
  <c r="I10737" i="3"/>
  <c r="I10738" i="3"/>
  <c r="I10739" i="3"/>
  <c r="I10740" i="3"/>
  <c r="I10741" i="3"/>
  <c r="I10742" i="3"/>
  <c r="I10743" i="3"/>
  <c r="I10744" i="3"/>
  <c r="I10745" i="3"/>
  <c r="I10746" i="3"/>
  <c r="I10747" i="3"/>
  <c r="I10748" i="3"/>
  <c r="I10749" i="3"/>
  <c r="I10750" i="3"/>
  <c r="I10751" i="3"/>
  <c r="I10752" i="3"/>
  <c r="I10753" i="3"/>
  <c r="I10754" i="3"/>
  <c r="I10755" i="3"/>
  <c r="I10756" i="3"/>
  <c r="I10757" i="3"/>
  <c r="I10758" i="3"/>
  <c r="I10759" i="3"/>
  <c r="I10760" i="3"/>
  <c r="I10761" i="3"/>
  <c r="I10762" i="3"/>
  <c r="I10763" i="3"/>
  <c r="I10764" i="3"/>
  <c r="I10765" i="3"/>
  <c r="I10766" i="3"/>
  <c r="I10767" i="3"/>
  <c r="I10768" i="3"/>
  <c r="I10769" i="3"/>
  <c r="I10770" i="3"/>
  <c r="I10771" i="3"/>
  <c r="I10772" i="3"/>
  <c r="I10773" i="3"/>
  <c r="I10774" i="3"/>
  <c r="I10775" i="3"/>
  <c r="I10776" i="3"/>
  <c r="I10777" i="3"/>
  <c r="I10778" i="3"/>
  <c r="I10779" i="3"/>
  <c r="I10780" i="3"/>
  <c r="I10781" i="3"/>
  <c r="I10782" i="3"/>
  <c r="I10783" i="3"/>
  <c r="I10784" i="3"/>
  <c r="I10785" i="3"/>
  <c r="I10786" i="3"/>
  <c r="I10787" i="3"/>
  <c r="I10788" i="3"/>
  <c r="I10789" i="3"/>
  <c r="I10790" i="3"/>
  <c r="I10791" i="3"/>
  <c r="I10792" i="3"/>
  <c r="I10793" i="3"/>
  <c r="I10794" i="3"/>
  <c r="I10795" i="3"/>
  <c r="I10796" i="3"/>
  <c r="I10797" i="3"/>
  <c r="I10798" i="3"/>
  <c r="I10799" i="3"/>
  <c r="I10800" i="3"/>
  <c r="I10801" i="3"/>
  <c r="I10802" i="3"/>
  <c r="I10803" i="3"/>
  <c r="I10804" i="3"/>
  <c r="I10805" i="3"/>
  <c r="I10806" i="3"/>
  <c r="I10807" i="3"/>
  <c r="I10808" i="3"/>
  <c r="I10809" i="3"/>
  <c r="I10810" i="3"/>
  <c r="I10811" i="3"/>
  <c r="I10812" i="3"/>
  <c r="I10813" i="3"/>
  <c r="I10814" i="3"/>
  <c r="I10815" i="3"/>
  <c r="I10816" i="3"/>
  <c r="I10817" i="3"/>
  <c r="I10818" i="3"/>
  <c r="I10819" i="3"/>
  <c r="I10820" i="3"/>
  <c r="I10821" i="3"/>
  <c r="I10822" i="3"/>
  <c r="I10823" i="3"/>
  <c r="I10824" i="3"/>
  <c r="I10825" i="3"/>
  <c r="I10826" i="3"/>
  <c r="I10827" i="3"/>
  <c r="I10828" i="3"/>
  <c r="I10829" i="3"/>
  <c r="I10830" i="3"/>
  <c r="I10831" i="3"/>
  <c r="I10832" i="3"/>
  <c r="I10833" i="3"/>
  <c r="I10834" i="3"/>
  <c r="I10835" i="3"/>
  <c r="I10836" i="3"/>
  <c r="I10837" i="3"/>
  <c r="I10838" i="3"/>
  <c r="I10839" i="3"/>
  <c r="I10840" i="3"/>
  <c r="I10841" i="3"/>
  <c r="I10842" i="3"/>
  <c r="I10843" i="3"/>
  <c r="I10844" i="3"/>
  <c r="I10845" i="3"/>
  <c r="I10846" i="3"/>
  <c r="I10847" i="3"/>
  <c r="I10848" i="3"/>
  <c r="I10849" i="3"/>
  <c r="I10850" i="3"/>
  <c r="I10851" i="3"/>
  <c r="I10852" i="3"/>
  <c r="I10853" i="3"/>
  <c r="I10854" i="3"/>
  <c r="I10855" i="3"/>
  <c r="I10856" i="3"/>
  <c r="I10857" i="3"/>
  <c r="I10858" i="3"/>
  <c r="I10859" i="3"/>
  <c r="I10860" i="3"/>
  <c r="I10861" i="3"/>
  <c r="I10862" i="3"/>
  <c r="I10863" i="3"/>
  <c r="I10864" i="3"/>
  <c r="I10865" i="3"/>
  <c r="I10866" i="3"/>
  <c r="I10867" i="3"/>
  <c r="I10868" i="3"/>
  <c r="I10869" i="3"/>
  <c r="I10870" i="3"/>
  <c r="I10871" i="3"/>
  <c r="I10872" i="3"/>
  <c r="I10873" i="3"/>
  <c r="I10874" i="3"/>
  <c r="I10875" i="3"/>
  <c r="I10876" i="3"/>
  <c r="I10877" i="3"/>
  <c r="I10878" i="3"/>
  <c r="I10879" i="3"/>
  <c r="I10880" i="3"/>
  <c r="I10881" i="3"/>
  <c r="I10882" i="3"/>
  <c r="I10883" i="3"/>
  <c r="I10884" i="3"/>
  <c r="I10885" i="3"/>
  <c r="I10886" i="3"/>
  <c r="I10887" i="3"/>
  <c r="I10888" i="3"/>
  <c r="I10889" i="3"/>
  <c r="I10890" i="3"/>
  <c r="I10891" i="3"/>
  <c r="I10892" i="3"/>
  <c r="I10893" i="3"/>
  <c r="I10894" i="3"/>
  <c r="I10895" i="3"/>
  <c r="I10896" i="3"/>
  <c r="I10897" i="3"/>
  <c r="I10898" i="3"/>
  <c r="I10899" i="3"/>
  <c r="I10900" i="3"/>
  <c r="I10901" i="3"/>
  <c r="I10902" i="3"/>
  <c r="I10903" i="3"/>
  <c r="I10904" i="3"/>
  <c r="I10905" i="3"/>
  <c r="I10906" i="3"/>
  <c r="I10907" i="3"/>
  <c r="I10908" i="3"/>
  <c r="I10909" i="3"/>
  <c r="I10910" i="3"/>
  <c r="I10911" i="3"/>
  <c r="I10912" i="3"/>
  <c r="I10913" i="3"/>
  <c r="I10914" i="3"/>
  <c r="I10915" i="3"/>
  <c r="I10916" i="3"/>
  <c r="I10917" i="3"/>
  <c r="I10918" i="3"/>
  <c r="I10919" i="3"/>
  <c r="I10920" i="3"/>
  <c r="I10921" i="3"/>
  <c r="I10922" i="3"/>
  <c r="I10923" i="3"/>
  <c r="I10924" i="3"/>
  <c r="I10925" i="3"/>
  <c r="I10926" i="3"/>
  <c r="I10927" i="3"/>
  <c r="I10928" i="3"/>
  <c r="I10929" i="3"/>
  <c r="I10930" i="3"/>
  <c r="I10931" i="3"/>
  <c r="I10932" i="3"/>
  <c r="I10933" i="3"/>
  <c r="I10934" i="3"/>
  <c r="I10935" i="3"/>
  <c r="I10936" i="3"/>
  <c r="I10937" i="3"/>
  <c r="I10938" i="3"/>
  <c r="I10939" i="3"/>
  <c r="I10940" i="3"/>
  <c r="I10941" i="3"/>
  <c r="I10942" i="3"/>
  <c r="I10943" i="3"/>
  <c r="I10944" i="3"/>
  <c r="I10945" i="3"/>
  <c r="I10946" i="3"/>
  <c r="I10947" i="3"/>
  <c r="I10948" i="3"/>
  <c r="I10949" i="3"/>
  <c r="I10950" i="3"/>
  <c r="I10951" i="3"/>
  <c r="I10952" i="3"/>
  <c r="I10953" i="3"/>
  <c r="I10954" i="3"/>
  <c r="I10955" i="3"/>
  <c r="I10956" i="3"/>
  <c r="I10957" i="3"/>
  <c r="I10958" i="3"/>
  <c r="I10959" i="3"/>
  <c r="I10960" i="3"/>
  <c r="I10961" i="3"/>
  <c r="I10962" i="3"/>
  <c r="I10963" i="3"/>
  <c r="I10964" i="3"/>
  <c r="I10965" i="3"/>
  <c r="I10966" i="3"/>
  <c r="I10967" i="3"/>
  <c r="I10968" i="3"/>
  <c r="I10969" i="3"/>
  <c r="I10970" i="3"/>
  <c r="I10971" i="3"/>
  <c r="I10972" i="3"/>
  <c r="I10973" i="3"/>
  <c r="I10974" i="3"/>
  <c r="I10975" i="3"/>
  <c r="I10976" i="3"/>
  <c r="I10977" i="3"/>
  <c r="I10978" i="3"/>
  <c r="I10979" i="3"/>
  <c r="I10980" i="3"/>
  <c r="I10981" i="3"/>
  <c r="I10982" i="3"/>
  <c r="I10983" i="3"/>
  <c r="I10984" i="3"/>
  <c r="I10985" i="3"/>
  <c r="I10986" i="3"/>
  <c r="I10987" i="3"/>
  <c r="I10988" i="3"/>
  <c r="I10989" i="3"/>
  <c r="I10990" i="3"/>
  <c r="I10991" i="3"/>
  <c r="I10992" i="3"/>
  <c r="I10993" i="3"/>
  <c r="I10994" i="3"/>
  <c r="I10995" i="3"/>
  <c r="I10996" i="3"/>
  <c r="I10997" i="3"/>
  <c r="I10998" i="3"/>
  <c r="I10999" i="3"/>
  <c r="I11000" i="3"/>
  <c r="I11001" i="3"/>
  <c r="I11002" i="3"/>
  <c r="I11003" i="3"/>
  <c r="I11004" i="3"/>
  <c r="I11005" i="3"/>
  <c r="I11006" i="3"/>
  <c r="I11007" i="3"/>
  <c r="I11008" i="3"/>
  <c r="I11009" i="3"/>
  <c r="I11010" i="3"/>
  <c r="I11011" i="3"/>
  <c r="I11012" i="3"/>
  <c r="I11013" i="3"/>
  <c r="I11014" i="3"/>
  <c r="I11015" i="3"/>
  <c r="I11016" i="3"/>
  <c r="I11017" i="3"/>
  <c r="I11018" i="3"/>
  <c r="I11019" i="3"/>
  <c r="I11020" i="3"/>
  <c r="I11021" i="3"/>
  <c r="I11022" i="3"/>
  <c r="I11023" i="3"/>
  <c r="I11024" i="3"/>
  <c r="I11025" i="3"/>
  <c r="I11026" i="3"/>
  <c r="I11027" i="3"/>
  <c r="I11028" i="3"/>
  <c r="I11029" i="3"/>
  <c r="I11030" i="3"/>
  <c r="I11031" i="3"/>
  <c r="I11032" i="3"/>
  <c r="I11033" i="3"/>
  <c r="I11034" i="3"/>
  <c r="I11035" i="3"/>
  <c r="I11036" i="3"/>
  <c r="I11037" i="3"/>
  <c r="I11038" i="3"/>
  <c r="I11039" i="3"/>
  <c r="I11040" i="3"/>
  <c r="I11041" i="3"/>
  <c r="I11042" i="3"/>
  <c r="I11043" i="3"/>
  <c r="I11044" i="3"/>
  <c r="I11045" i="3"/>
  <c r="I11046" i="3"/>
  <c r="I11047" i="3"/>
  <c r="I11048" i="3"/>
  <c r="I11049" i="3"/>
  <c r="I11050" i="3"/>
  <c r="I11051" i="3"/>
  <c r="I11052" i="3"/>
  <c r="I11053" i="3"/>
  <c r="I11054" i="3"/>
  <c r="I11055" i="3"/>
  <c r="I11056" i="3"/>
  <c r="I11057" i="3"/>
  <c r="I11058" i="3"/>
  <c r="I11059" i="3"/>
  <c r="I11060" i="3"/>
  <c r="I11061" i="3"/>
  <c r="I11062" i="3"/>
  <c r="I11063" i="3"/>
  <c r="I11064" i="3"/>
  <c r="I11065" i="3"/>
  <c r="I11066" i="3"/>
  <c r="I11067" i="3"/>
  <c r="I11068" i="3"/>
  <c r="I11069" i="3"/>
  <c r="I11070" i="3"/>
  <c r="I11071" i="3"/>
  <c r="I11072" i="3"/>
  <c r="I11073" i="3"/>
  <c r="I11074" i="3"/>
  <c r="I11075" i="3"/>
  <c r="I11076" i="3"/>
  <c r="I11077" i="3"/>
  <c r="I11078" i="3"/>
  <c r="I11079" i="3"/>
  <c r="I11080" i="3"/>
  <c r="I11081" i="3"/>
  <c r="I11082" i="3"/>
  <c r="I11083" i="3"/>
  <c r="I11084" i="3"/>
  <c r="I11085" i="3"/>
  <c r="I11086" i="3"/>
  <c r="I11087" i="3"/>
  <c r="I11088" i="3"/>
  <c r="I11089" i="3"/>
  <c r="I11090" i="3"/>
  <c r="I11091" i="3"/>
  <c r="I11092" i="3"/>
  <c r="I11093" i="3"/>
  <c r="I11094" i="3"/>
  <c r="I11095" i="3"/>
  <c r="I11096" i="3"/>
  <c r="I11097" i="3"/>
  <c r="I11098" i="3"/>
  <c r="I11099" i="3"/>
  <c r="I11100" i="3"/>
  <c r="I11101" i="3"/>
  <c r="I11102" i="3"/>
  <c r="I11103" i="3"/>
  <c r="I11104" i="3"/>
  <c r="I11105" i="3"/>
  <c r="I11106" i="3"/>
  <c r="I11107" i="3"/>
  <c r="I11108" i="3"/>
  <c r="I11109" i="3"/>
  <c r="I11110" i="3"/>
  <c r="I11111" i="3"/>
  <c r="I11112" i="3"/>
  <c r="I11113" i="3"/>
  <c r="I11114" i="3"/>
  <c r="I11115" i="3"/>
  <c r="I11116" i="3"/>
  <c r="I11117" i="3"/>
  <c r="I11118" i="3"/>
  <c r="I11119" i="3"/>
  <c r="I11120" i="3"/>
  <c r="I11121" i="3"/>
  <c r="I11122" i="3"/>
  <c r="I11123" i="3"/>
  <c r="I11124" i="3"/>
  <c r="I11125" i="3"/>
  <c r="I11126" i="3"/>
  <c r="I11127" i="3"/>
  <c r="I11128" i="3"/>
  <c r="I11129" i="3"/>
  <c r="I11130" i="3"/>
  <c r="I11131" i="3"/>
  <c r="I11132" i="3"/>
  <c r="I11133" i="3"/>
  <c r="I11134" i="3"/>
  <c r="I11135" i="3"/>
  <c r="I11136" i="3"/>
  <c r="I11137" i="3"/>
  <c r="I11138" i="3"/>
  <c r="I11139" i="3"/>
  <c r="I11140" i="3"/>
  <c r="I11141" i="3"/>
  <c r="I11142" i="3"/>
  <c r="I11143" i="3"/>
  <c r="I11144" i="3"/>
  <c r="I11145" i="3"/>
  <c r="I11146" i="3"/>
  <c r="I11147" i="3"/>
  <c r="I11148" i="3"/>
  <c r="I11149" i="3"/>
  <c r="I11150" i="3"/>
  <c r="I11151" i="3"/>
  <c r="I11152" i="3"/>
  <c r="I11153" i="3"/>
  <c r="I11154" i="3"/>
  <c r="I11155" i="3"/>
  <c r="I11156" i="3"/>
  <c r="I11157" i="3"/>
  <c r="I11158" i="3"/>
  <c r="I11159" i="3"/>
  <c r="I11160" i="3"/>
  <c r="I11161" i="3"/>
  <c r="I11162" i="3"/>
  <c r="I11163" i="3"/>
  <c r="I11164" i="3"/>
  <c r="I11165" i="3"/>
  <c r="I11166" i="3"/>
  <c r="I11167" i="3"/>
  <c r="I11168" i="3"/>
  <c r="I11169" i="3"/>
  <c r="I11170" i="3"/>
  <c r="I11171" i="3"/>
  <c r="I11172" i="3"/>
  <c r="I11173" i="3"/>
  <c r="I11174" i="3"/>
  <c r="I11175" i="3"/>
  <c r="I11176" i="3"/>
  <c r="I11177" i="3"/>
  <c r="I11178" i="3"/>
  <c r="I11179" i="3"/>
  <c r="I11180" i="3"/>
  <c r="I11181" i="3"/>
  <c r="I11182" i="3"/>
  <c r="I11183" i="3"/>
  <c r="I11184" i="3"/>
  <c r="I11185" i="3"/>
  <c r="I11186" i="3"/>
  <c r="I11187" i="3"/>
  <c r="I11188" i="3"/>
  <c r="I11189" i="3"/>
  <c r="I11190" i="3"/>
  <c r="I11191" i="3"/>
  <c r="I11192" i="3"/>
  <c r="I11193" i="3"/>
  <c r="I11194" i="3"/>
  <c r="I11195" i="3"/>
  <c r="I11196" i="3"/>
  <c r="I11197" i="3"/>
  <c r="I11198" i="3"/>
  <c r="I11199" i="3"/>
  <c r="I11200" i="3"/>
  <c r="I11201" i="3"/>
  <c r="I11202" i="3"/>
  <c r="I11203" i="3"/>
  <c r="I11204" i="3"/>
  <c r="I11205" i="3"/>
  <c r="I11206" i="3"/>
  <c r="I11207" i="3"/>
  <c r="I11208" i="3"/>
  <c r="I11209" i="3"/>
  <c r="I11210" i="3"/>
  <c r="I11211" i="3"/>
  <c r="I11212" i="3"/>
  <c r="I11213" i="3"/>
  <c r="I11214" i="3"/>
  <c r="I11215" i="3"/>
  <c r="I11216" i="3"/>
  <c r="I11217" i="3"/>
  <c r="I11218" i="3"/>
  <c r="I11219" i="3"/>
  <c r="I11220" i="3"/>
  <c r="I11221" i="3"/>
  <c r="I11222" i="3"/>
  <c r="I11223" i="3"/>
  <c r="I11224" i="3"/>
  <c r="I11225" i="3"/>
  <c r="I11226" i="3"/>
  <c r="I11227" i="3"/>
  <c r="I11228" i="3"/>
  <c r="I11229" i="3"/>
  <c r="I11230" i="3"/>
  <c r="I11231" i="3"/>
  <c r="I11232" i="3"/>
  <c r="I11233" i="3"/>
  <c r="I11234" i="3"/>
  <c r="I11235" i="3"/>
  <c r="I11236" i="3"/>
  <c r="I11237" i="3"/>
  <c r="I11238" i="3"/>
  <c r="I11239" i="3"/>
  <c r="I11240" i="3"/>
  <c r="I11241" i="3"/>
  <c r="I11242" i="3"/>
  <c r="I11243" i="3"/>
  <c r="I11244" i="3"/>
  <c r="I11245" i="3"/>
  <c r="I11246" i="3"/>
  <c r="I11247" i="3"/>
  <c r="I11248" i="3"/>
  <c r="I11249" i="3"/>
  <c r="I11250" i="3"/>
  <c r="I11251" i="3"/>
  <c r="I11252" i="3"/>
  <c r="I11253" i="3"/>
  <c r="I11254" i="3"/>
  <c r="I11255" i="3"/>
  <c r="I11256" i="3"/>
  <c r="I11257" i="3"/>
  <c r="I11258" i="3"/>
  <c r="I11259" i="3"/>
  <c r="I11260" i="3"/>
  <c r="I11261" i="3"/>
  <c r="I11262" i="3"/>
  <c r="I11263" i="3"/>
  <c r="I11264" i="3"/>
  <c r="I11265" i="3"/>
  <c r="I11266" i="3"/>
  <c r="I11267" i="3"/>
  <c r="I11268" i="3"/>
  <c r="I11269" i="3"/>
  <c r="I11270" i="3"/>
  <c r="I11271" i="3"/>
  <c r="I11272" i="3"/>
  <c r="I11273" i="3"/>
  <c r="I11274" i="3"/>
  <c r="I11275" i="3"/>
  <c r="I11276" i="3"/>
  <c r="I11277" i="3"/>
  <c r="I11278" i="3"/>
  <c r="I11279" i="3"/>
  <c r="I11280" i="3"/>
  <c r="I11281" i="3"/>
  <c r="I11282" i="3"/>
  <c r="I11283" i="3"/>
  <c r="I11284" i="3"/>
  <c r="I11285" i="3"/>
  <c r="I11286" i="3"/>
  <c r="I11287" i="3"/>
  <c r="I11288" i="3"/>
  <c r="I11289" i="3"/>
  <c r="I11290" i="3"/>
  <c r="I11291" i="3"/>
  <c r="I11292" i="3"/>
  <c r="I11293" i="3"/>
  <c r="I11294" i="3"/>
  <c r="I11295" i="3"/>
  <c r="I11296" i="3"/>
  <c r="I11297" i="3"/>
  <c r="I11298" i="3"/>
  <c r="I11299" i="3"/>
  <c r="I11300" i="3"/>
  <c r="I11301" i="3"/>
  <c r="I11302" i="3"/>
  <c r="I11303" i="3"/>
  <c r="I11304" i="3"/>
  <c r="I11305" i="3"/>
  <c r="I11306" i="3"/>
  <c r="I11307" i="3"/>
  <c r="I11308" i="3"/>
  <c r="I11309" i="3"/>
  <c r="I11310" i="3"/>
  <c r="I11311" i="3"/>
  <c r="I11312" i="3"/>
  <c r="I11313" i="3"/>
  <c r="I11314" i="3"/>
  <c r="I11315" i="3"/>
  <c r="I11316" i="3"/>
  <c r="I11317" i="3"/>
  <c r="I11318" i="3"/>
  <c r="I11319" i="3"/>
  <c r="I11320" i="3"/>
  <c r="I11321" i="3"/>
  <c r="I11322" i="3"/>
  <c r="I11323" i="3"/>
  <c r="I11324" i="3"/>
  <c r="I11325" i="3"/>
  <c r="I11326" i="3"/>
  <c r="I11327" i="3"/>
  <c r="I11328" i="3"/>
  <c r="I11329" i="3"/>
  <c r="I11330" i="3"/>
  <c r="I11331" i="3"/>
  <c r="I11332" i="3"/>
  <c r="I11333" i="3"/>
  <c r="I11334" i="3"/>
  <c r="I11335" i="3"/>
  <c r="I11336" i="3"/>
  <c r="I11337" i="3"/>
  <c r="I11338" i="3"/>
  <c r="I11339" i="3"/>
  <c r="I11340" i="3"/>
  <c r="I11341" i="3"/>
  <c r="I11342" i="3"/>
  <c r="I11343" i="3"/>
  <c r="I11344" i="3"/>
  <c r="I11345" i="3"/>
  <c r="I11346" i="3"/>
  <c r="I11347" i="3"/>
  <c r="I11348" i="3"/>
  <c r="I11349" i="3"/>
  <c r="I11350" i="3"/>
  <c r="I11351" i="3"/>
  <c r="I11352" i="3"/>
  <c r="I11353" i="3"/>
  <c r="I11354" i="3"/>
  <c r="I11355" i="3"/>
  <c r="I11356" i="3"/>
  <c r="I11357" i="3"/>
  <c r="I11358" i="3"/>
  <c r="I11359" i="3"/>
  <c r="I11360" i="3"/>
  <c r="I11361" i="3"/>
  <c r="I11362" i="3"/>
  <c r="I11363" i="3"/>
  <c r="I11364" i="3"/>
  <c r="I11365" i="3"/>
  <c r="I11366" i="3"/>
  <c r="I11367" i="3"/>
  <c r="I11368" i="3"/>
  <c r="I11369" i="3"/>
  <c r="I11370" i="3"/>
  <c r="I11371" i="3"/>
  <c r="I11372" i="3"/>
  <c r="I11373" i="3"/>
  <c r="I11374" i="3"/>
  <c r="I11375" i="3"/>
  <c r="I11376" i="3"/>
  <c r="I11377" i="3"/>
  <c r="I11378" i="3"/>
  <c r="I11379" i="3"/>
  <c r="I11380" i="3"/>
  <c r="I11381" i="3"/>
  <c r="I11382" i="3"/>
  <c r="I11383" i="3"/>
  <c r="I11384" i="3"/>
  <c r="I11385" i="3"/>
  <c r="I11386" i="3"/>
  <c r="I11387" i="3"/>
  <c r="I11388" i="3"/>
  <c r="I11389" i="3"/>
  <c r="I11390" i="3"/>
  <c r="I11391" i="3"/>
  <c r="I11392" i="3"/>
  <c r="I11393" i="3"/>
  <c r="I11394" i="3"/>
  <c r="I11395" i="3"/>
  <c r="I11396" i="3"/>
  <c r="I11397" i="3"/>
  <c r="I11398" i="3"/>
  <c r="I11399" i="3"/>
  <c r="I11400" i="3"/>
  <c r="I11401" i="3"/>
  <c r="I11402" i="3"/>
  <c r="I11403" i="3"/>
  <c r="I11404" i="3"/>
  <c r="I11405" i="3"/>
  <c r="I11406" i="3"/>
  <c r="I11407" i="3"/>
  <c r="I11408" i="3"/>
  <c r="I11409" i="3"/>
  <c r="I11410" i="3"/>
  <c r="I11411" i="3"/>
  <c r="I11412" i="3"/>
  <c r="I11413" i="3"/>
  <c r="I11414" i="3"/>
  <c r="I11415" i="3"/>
  <c r="I11416" i="3"/>
  <c r="I11417" i="3"/>
  <c r="I11418" i="3"/>
  <c r="I11419" i="3"/>
  <c r="I11420" i="3"/>
  <c r="I11421" i="3"/>
  <c r="I11422" i="3"/>
  <c r="I11423" i="3"/>
  <c r="I11424" i="3"/>
  <c r="I11425" i="3"/>
  <c r="I11426" i="3"/>
  <c r="I11427" i="3"/>
  <c r="I11428" i="3"/>
  <c r="I11429" i="3"/>
  <c r="I11430" i="3"/>
  <c r="I11431" i="3"/>
  <c r="I11432" i="3"/>
  <c r="I11433" i="3"/>
  <c r="I11434" i="3"/>
  <c r="I11435" i="3"/>
  <c r="I11436" i="3"/>
  <c r="I11437" i="3"/>
  <c r="I11438" i="3"/>
  <c r="I11439" i="3"/>
  <c r="I11440" i="3"/>
  <c r="I11441" i="3"/>
  <c r="I11442" i="3"/>
  <c r="I11443" i="3"/>
  <c r="I11444" i="3"/>
  <c r="I11445" i="3"/>
  <c r="I11446" i="3"/>
  <c r="I11447" i="3"/>
  <c r="I11448" i="3"/>
  <c r="I11449" i="3"/>
  <c r="I11450" i="3"/>
  <c r="I11451" i="3"/>
  <c r="I11452" i="3"/>
  <c r="I11453" i="3"/>
  <c r="I11454" i="3"/>
  <c r="I11455" i="3"/>
  <c r="I11456" i="3"/>
  <c r="I11457" i="3"/>
  <c r="I11458" i="3"/>
  <c r="I11459" i="3"/>
  <c r="I11460" i="3"/>
  <c r="I11461" i="3"/>
  <c r="I11462" i="3"/>
  <c r="I11463" i="3"/>
  <c r="I11464" i="3"/>
  <c r="I11465" i="3"/>
  <c r="I11466" i="3"/>
  <c r="I11467" i="3"/>
  <c r="I11468" i="3"/>
  <c r="I11469" i="3"/>
  <c r="I11470" i="3"/>
  <c r="I11471" i="3"/>
  <c r="I11472" i="3"/>
  <c r="I11473" i="3"/>
  <c r="I11474" i="3"/>
  <c r="I11475" i="3"/>
  <c r="I11476" i="3"/>
  <c r="I11477" i="3"/>
  <c r="I11478" i="3"/>
  <c r="I11479" i="3"/>
  <c r="I11480" i="3"/>
  <c r="I11481" i="3"/>
  <c r="I11482" i="3"/>
  <c r="I11483" i="3"/>
  <c r="I11484" i="3"/>
  <c r="I11485" i="3"/>
  <c r="I11486" i="3"/>
  <c r="I11487" i="3"/>
  <c r="I11488" i="3"/>
  <c r="I11489" i="3"/>
  <c r="I11490" i="3"/>
  <c r="I11491" i="3"/>
  <c r="I11492" i="3"/>
  <c r="I11493" i="3"/>
  <c r="I11494" i="3"/>
  <c r="I11495" i="3"/>
  <c r="I11496" i="3"/>
  <c r="I11497" i="3"/>
  <c r="I11498" i="3"/>
  <c r="I11499" i="3"/>
  <c r="I11500" i="3"/>
  <c r="I11501" i="3"/>
  <c r="I11502" i="3"/>
  <c r="I11503" i="3"/>
  <c r="I11504" i="3"/>
  <c r="I11505" i="3"/>
  <c r="I11506" i="3"/>
  <c r="I11507" i="3"/>
  <c r="I11508" i="3"/>
  <c r="I11509" i="3"/>
  <c r="I11510" i="3"/>
  <c r="I11511" i="3"/>
  <c r="I11512" i="3"/>
  <c r="I11513" i="3"/>
  <c r="I11514" i="3"/>
  <c r="I11515" i="3"/>
  <c r="I11516" i="3"/>
  <c r="I11517" i="3"/>
  <c r="I11518" i="3"/>
  <c r="I11519" i="3"/>
  <c r="I11520" i="3"/>
  <c r="I11521" i="3"/>
  <c r="I11522" i="3"/>
  <c r="I11523" i="3"/>
  <c r="I11524" i="3"/>
  <c r="I11525" i="3"/>
  <c r="I11526" i="3"/>
  <c r="I11527" i="3"/>
  <c r="I11528" i="3"/>
  <c r="I11529" i="3"/>
  <c r="I11530" i="3"/>
  <c r="I11531" i="3"/>
  <c r="I11532" i="3"/>
  <c r="I11533" i="3"/>
  <c r="I11534" i="3"/>
  <c r="I11535" i="3"/>
  <c r="I11536" i="3"/>
  <c r="I11537" i="3"/>
  <c r="I11538" i="3"/>
  <c r="I11539" i="3"/>
  <c r="I11540" i="3"/>
  <c r="I11541" i="3"/>
  <c r="I11542" i="3"/>
  <c r="I11543" i="3"/>
  <c r="I11544" i="3"/>
  <c r="I11545" i="3"/>
  <c r="I11546" i="3"/>
  <c r="I11547" i="3"/>
  <c r="I11548" i="3"/>
  <c r="I11549" i="3"/>
  <c r="I11550" i="3"/>
  <c r="I11551" i="3"/>
  <c r="I11552" i="3"/>
  <c r="I11553" i="3"/>
  <c r="I11554" i="3"/>
  <c r="I11555" i="3"/>
  <c r="I11556" i="3"/>
  <c r="I11557" i="3"/>
  <c r="I11558" i="3"/>
  <c r="I11559" i="3"/>
  <c r="I11560" i="3"/>
  <c r="I11561" i="3"/>
  <c r="I11562" i="3"/>
  <c r="I11563" i="3"/>
  <c r="I11564" i="3"/>
  <c r="I11565" i="3"/>
  <c r="I11566" i="3"/>
  <c r="I11567" i="3"/>
  <c r="I11568" i="3"/>
  <c r="I11569" i="3"/>
  <c r="I11570" i="3"/>
  <c r="I11571" i="3"/>
  <c r="I11572" i="3"/>
  <c r="I11573" i="3"/>
  <c r="I11574" i="3"/>
  <c r="I11575" i="3"/>
  <c r="I11576" i="3"/>
  <c r="I11577" i="3"/>
  <c r="I11578" i="3"/>
  <c r="I11579" i="3"/>
  <c r="I11580" i="3"/>
  <c r="I11581" i="3"/>
  <c r="I11582" i="3"/>
  <c r="I11583" i="3"/>
  <c r="I11584" i="3"/>
  <c r="I11585" i="3"/>
  <c r="I11586" i="3"/>
  <c r="I11587" i="3"/>
  <c r="I11588" i="3"/>
  <c r="I11589" i="3"/>
  <c r="I11590" i="3"/>
  <c r="I11591" i="3"/>
  <c r="I11592" i="3"/>
  <c r="I11593" i="3"/>
  <c r="I11594" i="3"/>
  <c r="I11595" i="3"/>
  <c r="I11596" i="3"/>
  <c r="I11597" i="3"/>
  <c r="I11598" i="3"/>
  <c r="I11599" i="3"/>
  <c r="I11600" i="3"/>
  <c r="I11601" i="3"/>
  <c r="I11602" i="3"/>
  <c r="I11603" i="3"/>
  <c r="I11604" i="3"/>
  <c r="I11605" i="3"/>
  <c r="I11606" i="3"/>
  <c r="I11607" i="3"/>
  <c r="I11608" i="3"/>
  <c r="I11609" i="3"/>
  <c r="I11610" i="3"/>
  <c r="I11611" i="3"/>
  <c r="I11612" i="3"/>
  <c r="I11613" i="3"/>
  <c r="I11614" i="3"/>
  <c r="I11615" i="3"/>
  <c r="I11616" i="3"/>
  <c r="I11617" i="3"/>
  <c r="I11618" i="3"/>
  <c r="I11619" i="3"/>
  <c r="I11620" i="3"/>
  <c r="I11621" i="3"/>
  <c r="I11622" i="3"/>
  <c r="I11623" i="3"/>
  <c r="I11624" i="3"/>
  <c r="I11625" i="3"/>
  <c r="I11626" i="3"/>
  <c r="I11627" i="3"/>
  <c r="I11628" i="3"/>
  <c r="I11629" i="3"/>
  <c r="I11630" i="3"/>
  <c r="I11631" i="3"/>
  <c r="I11632" i="3"/>
  <c r="I11633" i="3"/>
  <c r="I11634" i="3"/>
  <c r="I11635" i="3"/>
  <c r="I11636" i="3"/>
  <c r="I11637" i="3"/>
  <c r="I11638" i="3"/>
  <c r="I11639" i="3"/>
  <c r="I11640" i="3"/>
  <c r="I11641" i="3"/>
  <c r="I11642" i="3"/>
  <c r="I11643" i="3"/>
  <c r="I11644" i="3"/>
  <c r="I11645" i="3"/>
  <c r="I11646" i="3"/>
  <c r="I11647" i="3"/>
  <c r="I11648" i="3"/>
  <c r="I11649" i="3"/>
  <c r="I11650" i="3"/>
  <c r="I11651" i="3"/>
  <c r="I11652" i="3"/>
  <c r="I11653" i="3"/>
  <c r="I11654" i="3"/>
  <c r="I11655" i="3"/>
  <c r="I11656" i="3"/>
  <c r="I11657" i="3"/>
  <c r="I11658" i="3"/>
  <c r="I11659" i="3"/>
  <c r="I11660" i="3"/>
  <c r="I11661" i="3"/>
  <c r="I11662" i="3"/>
  <c r="I11663" i="3"/>
  <c r="I11664" i="3"/>
  <c r="I11665" i="3"/>
  <c r="I11666" i="3"/>
  <c r="I11667" i="3"/>
  <c r="I11668" i="3"/>
  <c r="I11669" i="3"/>
  <c r="I11670" i="3"/>
  <c r="I11671" i="3"/>
  <c r="I11672" i="3"/>
  <c r="I11673" i="3"/>
  <c r="I11674" i="3"/>
  <c r="I11675" i="3"/>
  <c r="I11676" i="3"/>
  <c r="I11677" i="3"/>
  <c r="I11678" i="3"/>
  <c r="I11679" i="3"/>
  <c r="I11680" i="3"/>
  <c r="I11681" i="3"/>
  <c r="I11682" i="3"/>
  <c r="I11683" i="3"/>
  <c r="I11684" i="3"/>
  <c r="I11685" i="3"/>
  <c r="I11686" i="3"/>
  <c r="I11687" i="3"/>
  <c r="I11688" i="3"/>
  <c r="I11689" i="3"/>
  <c r="I11690" i="3"/>
  <c r="I11691" i="3"/>
  <c r="I11692" i="3"/>
  <c r="I11693" i="3"/>
  <c r="I11694" i="3"/>
  <c r="I11695" i="3"/>
  <c r="I11696" i="3"/>
  <c r="I11697" i="3"/>
  <c r="I11698" i="3"/>
  <c r="I11699" i="3"/>
  <c r="I11700" i="3"/>
  <c r="I11701" i="3"/>
  <c r="I11702" i="3"/>
  <c r="I11703" i="3"/>
  <c r="I11704" i="3"/>
  <c r="I11705" i="3"/>
  <c r="I11706" i="3"/>
  <c r="I11707" i="3"/>
  <c r="I11708" i="3"/>
  <c r="I11709" i="3"/>
  <c r="I11710" i="3"/>
  <c r="I11711" i="3"/>
  <c r="I11712" i="3"/>
  <c r="I11713" i="3"/>
  <c r="I11714" i="3"/>
  <c r="I11715" i="3"/>
  <c r="I11716" i="3"/>
  <c r="I11717" i="3"/>
  <c r="I11718" i="3"/>
  <c r="I11719" i="3"/>
  <c r="I11720" i="3"/>
  <c r="I11721" i="3"/>
  <c r="I11722" i="3"/>
  <c r="I11723" i="3"/>
  <c r="I11724" i="3"/>
  <c r="I11725" i="3"/>
  <c r="I11726" i="3"/>
  <c r="I11727" i="3"/>
  <c r="I11728" i="3"/>
  <c r="I11729" i="3"/>
  <c r="I11730" i="3"/>
  <c r="I11731" i="3"/>
  <c r="I11732" i="3"/>
  <c r="I11733" i="3"/>
  <c r="I11734" i="3"/>
  <c r="I11735" i="3"/>
  <c r="I11736" i="3"/>
  <c r="I11737" i="3"/>
  <c r="I11738" i="3"/>
  <c r="I11739" i="3"/>
  <c r="I11740" i="3"/>
  <c r="I11741" i="3"/>
  <c r="I11742" i="3"/>
  <c r="I11743" i="3"/>
  <c r="I11744" i="3"/>
  <c r="I11745" i="3"/>
  <c r="I11746" i="3"/>
  <c r="I11747" i="3"/>
  <c r="I11748" i="3"/>
  <c r="I11749" i="3"/>
  <c r="I11750" i="3"/>
  <c r="I11751" i="3"/>
  <c r="I11752" i="3"/>
  <c r="I11753" i="3"/>
  <c r="I11754" i="3"/>
  <c r="I11755" i="3"/>
  <c r="I11756" i="3"/>
  <c r="I11757" i="3"/>
  <c r="I11758" i="3"/>
  <c r="I11759" i="3"/>
  <c r="I11760" i="3"/>
  <c r="I11761" i="3"/>
  <c r="I11762" i="3"/>
  <c r="I11763" i="3"/>
  <c r="I11764" i="3"/>
  <c r="I11765" i="3"/>
  <c r="I11766" i="3"/>
  <c r="I11767" i="3"/>
  <c r="I11768" i="3"/>
  <c r="I11769" i="3"/>
  <c r="I11770" i="3"/>
  <c r="I11771" i="3"/>
  <c r="I11772" i="3"/>
  <c r="I11773" i="3"/>
  <c r="I11774" i="3"/>
  <c r="I11775" i="3"/>
  <c r="I11776" i="3"/>
  <c r="I11777" i="3"/>
  <c r="I11778" i="3"/>
  <c r="I11779" i="3"/>
  <c r="I11780" i="3"/>
  <c r="I11781" i="3"/>
  <c r="I11782" i="3"/>
  <c r="I11783" i="3"/>
  <c r="I11784" i="3"/>
  <c r="I11785" i="3"/>
  <c r="I11786" i="3"/>
  <c r="I11787" i="3"/>
  <c r="I11788" i="3"/>
  <c r="I11789" i="3"/>
  <c r="I11790" i="3"/>
  <c r="I11791" i="3"/>
  <c r="I11792" i="3"/>
  <c r="I11793" i="3"/>
  <c r="I11794" i="3"/>
  <c r="I11795" i="3"/>
  <c r="I11796" i="3"/>
  <c r="I11797" i="3"/>
  <c r="I11798" i="3"/>
  <c r="I11799" i="3"/>
  <c r="I11800" i="3"/>
  <c r="I11801" i="3"/>
  <c r="I11802" i="3"/>
  <c r="I11803" i="3"/>
  <c r="I11804" i="3"/>
  <c r="I11805" i="3"/>
  <c r="I11806" i="3"/>
  <c r="I11807" i="3"/>
  <c r="I11808" i="3"/>
  <c r="I11809" i="3"/>
  <c r="I11810" i="3"/>
  <c r="I11811" i="3"/>
  <c r="I11812" i="3"/>
  <c r="I11813" i="3"/>
  <c r="I11814" i="3"/>
  <c r="I11815" i="3"/>
  <c r="I11816" i="3"/>
  <c r="I11817" i="3"/>
  <c r="I11818" i="3"/>
  <c r="I11819" i="3"/>
  <c r="I11820" i="3"/>
  <c r="I11821" i="3"/>
  <c r="I11822" i="3"/>
  <c r="I11823" i="3"/>
  <c r="I11824" i="3"/>
  <c r="I11825" i="3"/>
  <c r="I11826" i="3"/>
  <c r="I11827" i="3"/>
  <c r="I11828" i="3"/>
  <c r="I11829" i="3"/>
  <c r="I11830" i="3"/>
  <c r="I11831" i="3"/>
  <c r="I11832" i="3"/>
  <c r="I11833" i="3"/>
  <c r="I11834" i="3"/>
  <c r="I11835" i="3"/>
  <c r="I11836" i="3"/>
  <c r="I11837" i="3"/>
  <c r="I11838" i="3"/>
  <c r="I11839" i="3"/>
  <c r="I11840" i="3"/>
  <c r="I11841" i="3"/>
  <c r="I11842" i="3"/>
  <c r="I11843" i="3"/>
  <c r="I11844" i="3"/>
  <c r="I11845" i="3"/>
  <c r="I11846" i="3"/>
  <c r="I11847" i="3"/>
  <c r="I11848" i="3"/>
  <c r="I11849" i="3"/>
  <c r="I11850" i="3"/>
  <c r="I11851" i="3"/>
  <c r="I11852" i="3"/>
  <c r="I11853" i="3"/>
  <c r="I11854" i="3"/>
  <c r="I11855" i="3"/>
  <c r="I11856" i="3"/>
  <c r="I11857" i="3"/>
  <c r="I11858" i="3"/>
  <c r="I11859" i="3"/>
  <c r="I11860" i="3"/>
  <c r="I11861" i="3"/>
  <c r="I11862" i="3"/>
  <c r="I11863" i="3"/>
  <c r="I11864" i="3"/>
  <c r="I11865" i="3"/>
  <c r="I11866" i="3"/>
  <c r="I11867" i="3"/>
  <c r="I11868" i="3"/>
  <c r="I11869" i="3"/>
  <c r="I11870" i="3"/>
  <c r="I11871" i="3"/>
  <c r="I11872" i="3"/>
  <c r="I11873" i="3"/>
  <c r="I11874" i="3"/>
  <c r="I11875" i="3"/>
  <c r="I11876" i="3"/>
  <c r="I11877" i="3"/>
  <c r="I11878" i="3"/>
  <c r="I11879" i="3"/>
  <c r="I11880" i="3"/>
  <c r="I11881" i="3"/>
  <c r="I11882" i="3"/>
  <c r="I11883" i="3"/>
  <c r="I11884" i="3"/>
  <c r="I11885" i="3"/>
  <c r="I11886" i="3"/>
  <c r="I11887" i="3"/>
  <c r="I11888" i="3"/>
  <c r="I11889" i="3"/>
  <c r="I11890" i="3"/>
  <c r="I11891" i="3"/>
  <c r="I11892" i="3"/>
  <c r="I11893" i="3"/>
  <c r="I11894" i="3"/>
  <c r="I11895" i="3"/>
  <c r="I11896" i="3"/>
  <c r="I11897" i="3"/>
  <c r="I11898" i="3"/>
  <c r="I11899" i="3"/>
  <c r="I11900" i="3"/>
  <c r="I11901" i="3"/>
  <c r="I11902" i="3"/>
  <c r="I11903" i="3"/>
  <c r="I11904" i="3"/>
  <c r="I11905" i="3"/>
  <c r="I11906" i="3"/>
  <c r="I11907" i="3"/>
  <c r="I11908" i="3"/>
  <c r="I11909" i="3"/>
  <c r="I11910" i="3"/>
  <c r="I11911" i="3"/>
  <c r="I11912" i="3"/>
  <c r="I11913" i="3"/>
  <c r="I11914" i="3"/>
  <c r="I11915" i="3"/>
  <c r="I11916" i="3"/>
  <c r="I11917" i="3"/>
  <c r="I11918" i="3"/>
  <c r="I11919" i="3"/>
  <c r="I11920" i="3"/>
  <c r="I11921" i="3"/>
  <c r="I11922" i="3"/>
  <c r="I11923" i="3"/>
  <c r="I11924" i="3"/>
  <c r="I11925" i="3"/>
  <c r="I11926" i="3"/>
  <c r="I11927" i="3"/>
  <c r="I11928" i="3"/>
  <c r="I11929" i="3"/>
  <c r="I11930" i="3"/>
  <c r="I11931" i="3"/>
  <c r="I11932" i="3"/>
  <c r="I11933" i="3"/>
  <c r="I11934" i="3"/>
  <c r="I11935" i="3"/>
  <c r="I11936" i="3"/>
  <c r="I11937" i="3"/>
  <c r="I11938" i="3"/>
  <c r="I11939" i="3"/>
  <c r="I11940" i="3"/>
  <c r="I11941" i="3"/>
  <c r="I11942" i="3"/>
  <c r="I11943" i="3"/>
  <c r="I11944" i="3"/>
  <c r="I11945" i="3"/>
  <c r="I11946" i="3"/>
  <c r="I11947" i="3"/>
  <c r="I11948" i="3"/>
  <c r="I11949" i="3"/>
  <c r="I11950" i="3"/>
  <c r="I11951" i="3"/>
  <c r="I11952" i="3"/>
  <c r="I11953" i="3"/>
  <c r="I11954" i="3"/>
  <c r="I11955" i="3"/>
  <c r="I11956" i="3"/>
  <c r="I11957" i="3"/>
  <c r="I11958" i="3"/>
  <c r="I11959" i="3"/>
  <c r="I11960" i="3"/>
  <c r="I11961" i="3"/>
  <c r="I11962" i="3"/>
  <c r="I11963" i="3"/>
  <c r="I11964" i="3"/>
  <c r="I11965" i="3"/>
  <c r="I11966" i="3"/>
  <c r="I11967" i="3"/>
  <c r="I11968" i="3"/>
  <c r="I11969" i="3"/>
  <c r="I11970" i="3"/>
  <c r="I11971" i="3"/>
  <c r="I11972" i="3"/>
  <c r="I11973" i="3"/>
  <c r="I11974" i="3"/>
  <c r="I11975" i="3"/>
  <c r="I11976" i="3"/>
  <c r="I11977" i="3"/>
  <c r="I11978" i="3"/>
  <c r="I11979" i="3"/>
  <c r="I11980" i="3"/>
  <c r="I11981" i="3"/>
  <c r="I11982" i="3"/>
  <c r="I11983" i="3"/>
  <c r="I11984" i="3"/>
  <c r="I11985" i="3"/>
  <c r="I11986" i="3"/>
  <c r="I11987" i="3"/>
  <c r="I11988" i="3"/>
  <c r="I11989" i="3"/>
  <c r="I11990" i="3"/>
  <c r="I11991" i="3"/>
  <c r="I11992" i="3"/>
  <c r="I11993" i="3"/>
  <c r="I11994" i="3"/>
  <c r="I11995" i="3"/>
  <c r="I11996" i="3"/>
  <c r="I11997" i="3"/>
  <c r="I11998" i="3"/>
  <c r="I11999" i="3"/>
  <c r="I12000" i="3"/>
  <c r="I12001" i="3"/>
  <c r="I12002" i="3"/>
  <c r="I12003" i="3"/>
  <c r="I12004" i="3"/>
  <c r="I12005" i="3"/>
  <c r="I12006" i="3"/>
  <c r="I12007" i="3"/>
  <c r="I12008" i="3"/>
  <c r="I12009" i="3"/>
  <c r="I12010" i="3"/>
  <c r="I12011" i="3"/>
  <c r="I12012" i="3"/>
  <c r="I12013" i="3"/>
  <c r="I12014" i="3"/>
  <c r="I12015" i="3"/>
  <c r="I12016" i="3"/>
  <c r="I12017" i="3"/>
  <c r="I12018" i="3"/>
  <c r="I12019" i="3"/>
  <c r="I12020" i="3"/>
  <c r="I12021" i="3"/>
  <c r="I12022" i="3"/>
  <c r="I12023" i="3"/>
  <c r="I12024" i="3"/>
  <c r="I12025" i="3"/>
  <c r="I12026" i="3"/>
  <c r="I12027" i="3"/>
  <c r="I12028" i="3"/>
  <c r="I12029" i="3"/>
  <c r="I12030" i="3"/>
  <c r="I12031" i="3"/>
  <c r="I12032" i="3"/>
  <c r="I12033" i="3"/>
  <c r="I12034" i="3"/>
  <c r="I12035" i="3"/>
  <c r="I12036" i="3"/>
  <c r="I12037" i="3"/>
  <c r="I12038" i="3"/>
  <c r="I12039" i="3"/>
  <c r="I12040" i="3"/>
  <c r="I12041" i="3"/>
  <c r="I12042" i="3"/>
  <c r="I12043" i="3"/>
  <c r="I12044" i="3"/>
  <c r="I12045" i="3"/>
  <c r="I12046" i="3"/>
  <c r="I12047" i="3"/>
  <c r="I12048" i="3"/>
  <c r="I12049" i="3"/>
  <c r="I12050" i="3"/>
  <c r="I12051" i="3"/>
  <c r="I12052" i="3"/>
  <c r="I12053" i="3"/>
  <c r="I12054" i="3"/>
  <c r="I12055" i="3"/>
  <c r="I12056" i="3"/>
  <c r="I12057" i="3"/>
  <c r="I12058" i="3"/>
  <c r="I12059" i="3"/>
  <c r="I12060" i="3"/>
  <c r="I12061" i="3"/>
  <c r="I12062" i="3"/>
  <c r="I12063" i="3"/>
  <c r="I12064" i="3"/>
  <c r="I12065" i="3"/>
  <c r="I12066" i="3"/>
  <c r="I12067" i="3"/>
  <c r="I12068" i="3"/>
  <c r="I12069" i="3"/>
  <c r="I12070" i="3"/>
  <c r="I12071" i="3"/>
  <c r="I12072" i="3"/>
  <c r="I12073" i="3"/>
  <c r="I12074" i="3"/>
  <c r="I12075" i="3"/>
  <c r="I12076" i="3"/>
  <c r="I12077" i="3"/>
  <c r="I12078" i="3"/>
  <c r="I12079" i="3"/>
  <c r="I12080" i="3"/>
  <c r="I12081" i="3"/>
  <c r="I12082" i="3"/>
  <c r="I12083" i="3"/>
  <c r="I12084" i="3"/>
  <c r="I12085" i="3"/>
  <c r="I12086" i="3"/>
  <c r="I12087" i="3"/>
  <c r="I12088" i="3"/>
  <c r="I12089" i="3"/>
  <c r="I12090" i="3"/>
  <c r="I12091" i="3"/>
  <c r="I12092" i="3"/>
  <c r="I12093" i="3"/>
  <c r="I12094" i="3"/>
  <c r="I12095" i="3"/>
  <c r="I12096" i="3"/>
  <c r="I12097" i="3"/>
  <c r="I12098" i="3"/>
  <c r="I12099" i="3"/>
  <c r="I12100" i="3"/>
  <c r="I12101" i="3"/>
  <c r="I12102" i="3"/>
  <c r="I12103" i="3"/>
  <c r="I12104" i="3"/>
  <c r="I12105" i="3"/>
  <c r="I12106" i="3"/>
  <c r="I12107" i="3"/>
  <c r="I12108" i="3"/>
  <c r="I12109" i="3"/>
  <c r="I12110" i="3"/>
  <c r="I12111" i="3"/>
  <c r="I12112" i="3"/>
  <c r="I12113" i="3"/>
  <c r="I12114" i="3"/>
  <c r="I12115" i="3"/>
  <c r="I12116" i="3"/>
  <c r="I12117" i="3"/>
  <c r="I12118" i="3"/>
  <c r="I12119" i="3"/>
  <c r="I12120" i="3"/>
  <c r="I12121" i="3"/>
  <c r="I12122" i="3"/>
  <c r="I12123" i="3"/>
  <c r="I12124" i="3"/>
  <c r="I12125" i="3"/>
  <c r="I12126" i="3"/>
  <c r="I12127" i="3"/>
  <c r="I12128" i="3"/>
  <c r="I12129" i="3"/>
  <c r="I12130" i="3"/>
  <c r="I12131" i="3"/>
  <c r="I12132" i="3"/>
  <c r="I12133" i="3"/>
  <c r="I12134" i="3"/>
  <c r="I12135" i="3"/>
  <c r="I12136" i="3"/>
  <c r="I12137" i="3"/>
  <c r="I12138" i="3"/>
  <c r="I12139" i="3"/>
  <c r="I12140" i="3"/>
  <c r="I12141" i="3"/>
  <c r="I12142" i="3"/>
  <c r="I12143" i="3"/>
  <c r="I12144" i="3"/>
  <c r="I12145" i="3"/>
  <c r="I12146" i="3"/>
  <c r="I12147" i="3"/>
  <c r="I12148" i="3"/>
  <c r="I12149" i="3"/>
  <c r="I12150" i="3"/>
  <c r="I12151" i="3"/>
  <c r="I12152" i="3"/>
  <c r="I12153" i="3"/>
  <c r="I12154" i="3"/>
  <c r="I12155" i="3"/>
  <c r="I12156" i="3"/>
  <c r="I12157" i="3"/>
  <c r="I12158" i="3"/>
  <c r="I12159" i="3"/>
  <c r="I12160" i="3"/>
  <c r="I12161" i="3"/>
  <c r="I12162" i="3"/>
  <c r="I12163" i="3"/>
  <c r="I12164" i="3"/>
  <c r="I12165" i="3"/>
  <c r="I12166" i="3"/>
  <c r="I12167" i="3"/>
  <c r="I12168" i="3"/>
  <c r="I12169" i="3"/>
  <c r="I12170" i="3"/>
  <c r="I12171" i="3"/>
  <c r="I12172" i="3"/>
  <c r="I12173" i="3"/>
  <c r="I12174" i="3"/>
  <c r="I12175" i="3"/>
  <c r="I12176" i="3"/>
  <c r="I12177" i="3"/>
  <c r="I12178" i="3"/>
  <c r="I12179" i="3"/>
  <c r="I12180" i="3"/>
  <c r="I12181" i="3"/>
  <c r="I12182" i="3"/>
  <c r="I12183" i="3"/>
  <c r="I12184" i="3"/>
  <c r="I12185" i="3"/>
  <c r="I12186" i="3"/>
  <c r="I12187" i="3"/>
  <c r="I12188" i="3"/>
  <c r="I12189" i="3"/>
  <c r="I12190" i="3"/>
  <c r="I12191" i="3"/>
  <c r="I12192" i="3"/>
  <c r="I12193" i="3"/>
  <c r="I12194" i="3"/>
  <c r="I12195" i="3"/>
  <c r="I12196" i="3"/>
  <c r="I12197" i="3"/>
  <c r="I12198" i="3"/>
  <c r="I12199" i="3"/>
  <c r="I12200" i="3"/>
  <c r="I12201" i="3"/>
  <c r="I12202" i="3"/>
  <c r="I12203" i="3"/>
  <c r="I12204" i="3"/>
  <c r="I12205" i="3"/>
  <c r="I12206" i="3"/>
  <c r="I12207" i="3"/>
  <c r="I12208" i="3"/>
  <c r="I12209" i="3"/>
  <c r="I12210" i="3"/>
  <c r="I12211" i="3"/>
  <c r="I12212" i="3"/>
  <c r="I12213" i="3"/>
  <c r="I12214" i="3"/>
  <c r="I12215" i="3"/>
  <c r="I12216" i="3"/>
  <c r="I12217" i="3"/>
  <c r="I12218" i="3"/>
  <c r="I12219" i="3"/>
  <c r="I12220" i="3"/>
  <c r="I12221" i="3"/>
  <c r="I12222" i="3"/>
  <c r="I12223" i="3"/>
  <c r="I12224" i="3"/>
  <c r="I12225" i="3"/>
  <c r="I12226" i="3"/>
  <c r="I12227" i="3"/>
  <c r="I12228" i="3"/>
  <c r="I12229" i="3"/>
  <c r="I12230" i="3"/>
  <c r="I12231" i="3"/>
  <c r="I12232" i="3"/>
  <c r="I12233" i="3"/>
  <c r="I12234" i="3"/>
  <c r="I12235" i="3"/>
  <c r="I12236" i="3"/>
  <c r="I12237" i="3"/>
  <c r="I12238" i="3"/>
  <c r="I12239" i="3"/>
  <c r="I12240" i="3"/>
  <c r="I12241" i="3"/>
  <c r="I12242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I8522" i="3"/>
  <c r="I8523" i="3"/>
  <c r="I8524" i="3"/>
  <c r="I8525" i="3"/>
  <c r="I8526" i="3"/>
  <c r="I8527" i="3"/>
  <c r="I8528" i="3"/>
  <c r="I8529" i="3"/>
  <c r="I8530" i="3"/>
  <c r="I8531" i="3"/>
  <c r="I8532" i="3"/>
  <c r="I8533" i="3"/>
  <c r="I8534" i="3"/>
  <c r="I8535" i="3"/>
  <c r="I8536" i="3"/>
  <c r="I8537" i="3"/>
  <c r="I8538" i="3"/>
  <c r="I8539" i="3"/>
  <c r="I8540" i="3"/>
  <c r="I8541" i="3"/>
  <c r="I8542" i="3"/>
  <c r="I8543" i="3"/>
  <c r="I8544" i="3"/>
  <c r="I8545" i="3"/>
  <c r="I8546" i="3"/>
  <c r="I8547" i="3"/>
  <c r="I8548" i="3"/>
  <c r="I8549" i="3"/>
  <c r="I8550" i="3"/>
  <c r="I8551" i="3"/>
  <c r="I8552" i="3"/>
  <c r="I8553" i="3"/>
  <c r="I8554" i="3"/>
  <c r="I8555" i="3"/>
  <c r="I8556" i="3"/>
  <c r="I8557" i="3"/>
  <c r="I8558" i="3"/>
  <c r="I8559" i="3"/>
  <c r="I8560" i="3"/>
  <c r="I8561" i="3"/>
  <c r="I8562" i="3"/>
  <c r="I8563" i="3"/>
  <c r="I8564" i="3"/>
  <c r="I8565" i="3"/>
  <c r="I8566" i="3"/>
  <c r="I8567" i="3"/>
  <c r="I8568" i="3"/>
  <c r="I8569" i="3"/>
  <c r="I8570" i="3"/>
  <c r="I8571" i="3"/>
  <c r="I8572" i="3"/>
  <c r="I8573" i="3"/>
  <c r="I8574" i="3"/>
  <c r="I8575" i="3"/>
  <c r="I8576" i="3"/>
  <c r="I8577" i="3"/>
  <c r="I8578" i="3"/>
  <c r="I8579" i="3"/>
  <c r="I8580" i="3"/>
  <c r="I8581" i="3"/>
  <c r="I8582" i="3"/>
  <c r="I8583" i="3"/>
  <c r="I8584" i="3"/>
  <c r="I8585" i="3"/>
  <c r="I8586" i="3"/>
  <c r="I8587" i="3"/>
  <c r="I8588" i="3"/>
  <c r="I8589" i="3"/>
  <c r="I8590" i="3"/>
  <c r="I8591" i="3"/>
  <c r="I8592" i="3"/>
  <c r="I8593" i="3"/>
  <c r="I8594" i="3"/>
  <c r="I8595" i="3"/>
  <c r="I8596" i="3"/>
  <c r="I8597" i="3"/>
  <c r="I8598" i="3"/>
  <c r="I8599" i="3"/>
  <c r="I8600" i="3"/>
  <c r="I8601" i="3"/>
  <c r="I8602" i="3"/>
  <c r="I8603" i="3"/>
  <c r="I8604" i="3"/>
  <c r="I8605" i="3"/>
  <c r="I8606" i="3"/>
  <c r="I8607" i="3"/>
  <c r="I8608" i="3"/>
  <c r="I8609" i="3"/>
  <c r="I8610" i="3"/>
  <c r="I8611" i="3"/>
  <c r="I8612" i="3"/>
  <c r="I8613" i="3"/>
  <c r="I8614" i="3"/>
  <c r="I8615" i="3"/>
  <c r="I8616" i="3"/>
  <c r="I8617" i="3"/>
  <c r="I8618" i="3"/>
  <c r="I8619" i="3"/>
  <c r="I8620" i="3"/>
  <c r="I8621" i="3"/>
  <c r="I8622" i="3"/>
  <c r="I8623" i="3"/>
  <c r="I8624" i="3"/>
  <c r="I8625" i="3"/>
  <c r="I8626" i="3"/>
  <c r="I8627" i="3"/>
  <c r="I8628" i="3"/>
  <c r="I8629" i="3"/>
  <c r="I8630" i="3"/>
  <c r="I8631" i="3"/>
  <c r="I8632" i="3"/>
  <c r="I8633" i="3"/>
  <c r="I8634" i="3"/>
  <c r="I8635" i="3"/>
  <c r="I8636" i="3"/>
  <c r="I8637" i="3"/>
  <c r="I8638" i="3"/>
  <c r="I8639" i="3"/>
  <c r="I8640" i="3"/>
  <c r="I8641" i="3"/>
  <c r="I8642" i="3"/>
  <c r="I8643" i="3"/>
  <c r="I8644" i="3"/>
  <c r="I8645" i="3"/>
  <c r="I8646" i="3"/>
  <c r="I8647" i="3"/>
  <c r="I8648" i="3"/>
  <c r="I8649" i="3"/>
  <c r="I8650" i="3"/>
  <c r="I8651" i="3"/>
  <c r="I8652" i="3"/>
  <c r="I8653" i="3"/>
  <c r="I8654" i="3"/>
  <c r="I8655" i="3"/>
  <c r="I8656" i="3"/>
  <c r="I8657" i="3"/>
  <c r="I8658" i="3"/>
  <c r="I8659" i="3"/>
  <c r="I8660" i="3"/>
  <c r="I8661" i="3"/>
  <c r="I8662" i="3"/>
  <c r="I8663" i="3"/>
  <c r="I8664" i="3"/>
  <c r="I8665" i="3"/>
  <c r="I8666" i="3"/>
  <c r="I8667" i="3"/>
  <c r="I8668" i="3"/>
  <c r="I8669" i="3"/>
  <c r="I8670" i="3"/>
  <c r="I8671" i="3"/>
  <c r="I8672" i="3"/>
  <c r="I8673" i="3"/>
  <c r="I8674" i="3"/>
  <c r="I8675" i="3"/>
  <c r="I8676" i="3"/>
  <c r="I8677" i="3"/>
  <c r="I8678" i="3"/>
  <c r="I8679" i="3"/>
  <c r="I8680" i="3"/>
  <c r="I8681" i="3"/>
  <c r="I8682" i="3"/>
  <c r="I8683" i="3"/>
  <c r="I8684" i="3"/>
  <c r="I8685" i="3"/>
  <c r="I8686" i="3"/>
  <c r="I8687" i="3"/>
  <c r="I8688" i="3"/>
  <c r="I8689" i="3"/>
  <c r="I8690" i="3"/>
  <c r="I8691" i="3"/>
  <c r="I8692" i="3"/>
  <c r="I8693" i="3"/>
  <c r="I8694" i="3"/>
  <c r="I8695" i="3"/>
  <c r="I8696" i="3"/>
  <c r="I8697" i="3"/>
  <c r="I8698" i="3"/>
  <c r="I8699" i="3"/>
  <c r="I8700" i="3"/>
  <c r="I8701" i="3"/>
  <c r="I8702" i="3"/>
  <c r="I8703" i="3"/>
  <c r="I8704" i="3"/>
  <c r="I8705" i="3"/>
  <c r="I8706" i="3"/>
  <c r="I8707" i="3"/>
  <c r="I8708" i="3"/>
  <c r="I8709" i="3"/>
  <c r="I8710" i="3"/>
  <c r="I8711" i="3"/>
  <c r="I8712" i="3"/>
  <c r="I8713" i="3"/>
  <c r="I8714" i="3"/>
  <c r="I8715" i="3"/>
  <c r="I8716" i="3"/>
  <c r="I8717" i="3"/>
  <c r="I8718" i="3"/>
  <c r="I8719" i="3"/>
  <c r="I8720" i="3"/>
  <c r="I8721" i="3"/>
  <c r="I8722" i="3"/>
  <c r="I8723" i="3"/>
  <c r="I8724" i="3"/>
  <c r="I8725" i="3"/>
  <c r="I8726" i="3"/>
  <c r="I8727" i="3"/>
  <c r="I8728" i="3"/>
  <c r="I8729" i="3"/>
  <c r="I8730" i="3"/>
  <c r="I8731" i="3"/>
  <c r="I8732" i="3"/>
  <c r="I8733" i="3"/>
  <c r="I8734" i="3"/>
  <c r="I8735" i="3"/>
  <c r="I8736" i="3"/>
  <c r="I8737" i="3"/>
  <c r="I8738" i="3"/>
  <c r="I8739" i="3"/>
  <c r="I8740" i="3"/>
  <c r="I8741" i="3"/>
  <c r="I8742" i="3"/>
  <c r="I8743" i="3"/>
  <c r="I8744" i="3"/>
  <c r="I8745" i="3"/>
  <c r="I8746" i="3"/>
  <c r="I8747" i="3"/>
  <c r="I8748" i="3"/>
  <c r="I8749" i="3"/>
  <c r="I8750" i="3"/>
  <c r="I8751" i="3"/>
  <c r="I8752" i="3"/>
  <c r="I8753" i="3"/>
  <c r="I8754" i="3"/>
  <c r="I8755" i="3"/>
  <c r="I8756" i="3"/>
  <c r="I8757" i="3"/>
  <c r="I8758" i="3"/>
  <c r="I8759" i="3"/>
  <c r="I8760" i="3"/>
  <c r="I8761" i="3"/>
  <c r="I8762" i="3"/>
  <c r="I8763" i="3"/>
  <c r="I8764" i="3"/>
  <c r="I8765" i="3"/>
  <c r="I8766" i="3"/>
  <c r="I8767" i="3"/>
  <c r="I8768" i="3"/>
  <c r="I8769" i="3"/>
  <c r="I8770" i="3"/>
  <c r="I8771" i="3"/>
  <c r="I8772" i="3"/>
  <c r="I8773" i="3"/>
  <c r="I8774" i="3"/>
  <c r="I8775" i="3"/>
  <c r="I8776" i="3"/>
  <c r="I8777" i="3"/>
  <c r="I8778" i="3"/>
  <c r="I8779" i="3"/>
  <c r="I8780" i="3"/>
  <c r="I8781" i="3"/>
  <c r="I8782" i="3"/>
  <c r="I8783" i="3"/>
  <c r="I8784" i="3"/>
  <c r="I8785" i="3"/>
  <c r="I8786" i="3"/>
  <c r="I8787" i="3"/>
  <c r="I8788" i="3"/>
  <c r="I8789" i="3"/>
  <c r="I8790" i="3"/>
  <c r="I8791" i="3"/>
  <c r="I8792" i="3"/>
  <c r="I8793" i="3"/>
  <c r="I8794" i="3"/>
  <c r="I8795" i="3"/>
  <c r="I8796" i="3"/>
  <c r="I8797" i="3"/>
  <c r="I8798" i="3"/>
  <c r="I8799" i="3"/>
  <c r="I8800" i="3"/>
  <c r="I8801" i="3"/>
  <c r="I8802" i="3"/>
  <c r="I8803" i="3"/>
  <c r="I8804" i="3"/>
  <c r="I8805" i="3"/>
  <c r="I8806" i="3"/>
  <c r="I8807" i="3"/>
  <c r="I8808" i="3"/>
  <c r="I8809" i="3"/>
  <c r="I8810" i="3"/>
  <c r="I8811" i="3"/>
  <c r="I8812" i="3"/>
  <c r="I8813" i="3"/>
  <c r="I8814" i="3"/>
  <c r="I8815" i="3"/>
  <c r="I8816" i="3"/>
  <c r="I8817" i="3"/>
  <c r="I8818" i="3"/>
  <c r="I8819" i="3"/>
  <c r="I8820" i="3"/>
  <c r="I8821" i="3"/>
  <c r="I8822" i="3"/>
  <c r="I8823" i="3"/>
  <c r="I8824" i="3"/>
  <c r="I8825" i="3"/>
  <c r="I8826" i="3"/>
  <c r="I8827" i="3"/>
  <c r="I8828" i="3"/>
  <c r="I8829" i="3"/>
  <c r="I8830" i="3"/>
  <c r="I8831" i="3"/>
  <c r="I8832" i="3"/>
  <c r="I8833" i="3"/>
  <c r="I8834" i="3"/>
  <c r="I8835" i="3"/>
  <c r="I8836" i="3"/>
  <c r="I8837" i="3"/>
  <c r="I8838" i="3"/>
  <c r="I8839" i="3"/>
  <c r="I8840" i="3"/>
  <c r="I8841" i="3"/>
  <c r="I8842" i="3"/>
  <c r="I8843" i="3"/>
  <c r="I8844" i="3"/>
  <c r="I8845" i="3"/>
  <c r="I8846" i="3"/>
  <c r="I8847" i="3"/>
  <c r="I8848" i="3"/>
  <c r="I8849" i="3"/>
  <c r="I8850" i="3"/>
  <c r="I8851" i="3"/>
  <c r="I8852" i="3"/>
  <c r="I8853" i="3"/>
  <c r="I8854" i="3"/>
  <c r="I8855" i="3"/>
  <c r="I8856" i="3"/>
  <c r="I8857" i="3"/>
  <c r="I8858" i="3"/>
  <c r="I8859" i="3"/>
  <c r="I8860" i="3"/>
  <c r="I8861" i="3"/>
  <c r="I8862" i="3"/>
  <c r="I8863" i="3"/>
  <c r="I8864" i="3"/>
  <c r="I8865" i="3"/>
  <c r="I8866" i="3"/>
  <c r="I8867" i="3"/>
  <c r="I8868" i="3"/>
  <c r="I8869" i="3"/>
  <c r="I8870" i="3"/>
  <c r="I8871" i="3"/>
  <c r="I8872" i="3"/>
  <c r="I8873" i="3"/>
  <c r="I8874" i="3"/>
  <c r="I8875" i="3"/>
  <c r="I8876" i="3"/>
  <c r="I8877" i="3"/>
  <c r="I8878" i="3"/>
  <c r="I8879" i="3"/>
  <c r="I8880" i="3"/>
  <c r="I8881" i="3"/>
  <c r="I8882" i="3"/>
  <c r="I8883" i="3"/>
  <c r="I8884" i="3"/>
  <c r="I8885" i="3"/>
  <c r="I8886" i="3"/>
  <c r="I8887" i="3"/>
  <c r="I8888" i="3"/>
  <c r="I8889" i="3"/>
  <c r="I8890" i="3"/>
  <c r="I8891" i="3"/>
  <c r="I8892" i="3"/>
  <c r="I8893" i="3"/>
  <c r="I8894" i="3"/>
  <c r="I8895" i="3"/>
  <c r="I8896" i="3"/>
  <c r="I8897" i="3"/>
  <c r="I8898" i="3"/>
  <c r="I8899" i="3"/>
  <c r="I8900" i="3"/>
  <c r="I8901" i="3"/>
  <c r="I8902" i="3"/>
  <c r="I8903" i="3"/>
  <c r="I8904" i="3"/>
  <c r="I8905" i="3"/>
  <c r="I8906" i="3"/>
  <c r="I8907" i="3"/>
  <c r="I8908" i="3"/>
  <c r="I8909" i="3"/>
  <c r="I8910" i="3"/>
  <c r="I8911" i="3"/>
  <c r="I8912" i="3"/>
  <c r="I8913" i="3"/>
  <c r="I8914" i="3"/>
  <c r="I8915" i="3"/>
  <c r="I8916" i="3"/>
  <c r="I8917" i="3"/>
  <c r="I8918" i="3"/>
  <c r="I8919" i="3"/>
  <c r="I8920" i="3"/>
  <c r="I8921" i="3"/>
  <c r="I8922" i="3"/>
  <c r="I8923" i="3"/>
  <c r="I8924" i="3"/>
  <c r="I8925" i="3"/>
  <c r="I8926" i="3"/>
  <c r="I8927" i="3"/>
  <c r="I8928" i="3"/>
  <c r="I8929" i="3"/>
  <c r="I8930" i="3"/>
  <c r="I8931" i="3"/>
  <c r="I8932" i="3"/>
  <c r="I8933" i="3"/>
  <c r="I8934" i="3"/>
  <c r="I8935" i="3"/>
  <c r="I8936" i="3"/>
  <c r="I8937" i="3"/>
  <c r="I8938" i="3"/>
  <c r="I8939" i="3"/>
  <c r="I8940" i="3"/>
  <c r="I8941" i="3"/>
  <c r="I8942" i="3"/>
  <c r="I8943" i="3"/>
  <c r="I8944" i="3"/>
  <c r="I8945" i="3"/>
  <c r="I8946" i="3"/>
  <c r="I8947" i="3"/>
  <c r="I8948" i="3"/>
  <c r="I8949" i="3"/>
  <c r="I8950" i="3"/>
  <c r="I8951" i="3"/>
  <c r="I8952" i="3"/>
  <c r="I8953" i="3"/>
  <c r="I8954" i="3"/>
  <c r="I8955" i="3"/>
  <c r="I8956" i="3"/>
  <c r="I8957" i="3"/>
  <c r="I8958" i="3"/>
  <c r="I8959" i="3"/>
  <c r="I8960" i="3"/>
  <c r="I8961" i="3"/>
  <c r="I8962" i="3"/>
  <c r="I8963" i="3"/>
  <c r="I8964" i="3"/>
  <c r="I8965" i="3"/>
  <c r="I8966" i="3"/>
  <c r="I8967" i="3"/>
  <c r="I8968" i="3"/>
  <c r="I8969" i="3"/>
  <c r="I8970" i="3"/>
  <c r="I8971" i="3"/>
  <c r="I8972" i="3"/>
  <c r="I8973" i="3"/>
  <c r="I8974" i="3"/>
  <c r="I8975" i="3"/>
  <c r="I8976" i="3"/>
  <c r="I8977" i="3"/>
  <c r="I8978" i="3"/>
  <c r="I8979" i="3"/>
  <c r="I8980" i="3"/>
  <c r="I8981" i="3"/>
  <c r="I8982" i="3"/>
  <c r="I8983" i="3"/>
  <c r="I8984" i="3"/>
  <c r="I8985" i="3"/>
  <c r="I8986" i="3"/>
  <c r="I8987" i="3"/>
  <c r="I8988" i="3"/>
  <c r="I8989" i="3"/>
  <c r="I8990" i="3"/>
  <c r="I8991" i="3"/>
  <c r="I8992" i="3"/>
  <c r="I8993" i="3"/>
  <c r="I8994" i="3"/>
  <c r="I8995" i="3"/>
  <c r="I8996" i="3"/>
  <c r="I8997" i="3"/>
  <c r="I8998" i="3"/>
  <c r="I8999" i="3"/>
  <c r="I9000" i="3"/>
  <c r="I9001" i="3"/>
  <c r="I9002" i="3"/>
  <c r="I9003" i="3"/>
  <c r="I9004" i="3"/>
  <c r="I9005" i="3"/>
  <c r="I9006" i="3"/>
  <c r="I9007" i="3"/>
  <c r="I9008" i="3"/>
  <c r="I9009" i="3"/>
  <c r="I9010" i="3"/>
  <c r="I9011" i="3"/>
  <c r="I9012" i="3"/>
  <c r="I9013" i="3"/>
  <c r="I9014" i="3"/>
  <c r="I9015" i="3"/>
  <c r="I9016" i="3"/>
  <c r="I9017" i="3"/>
  <c r="I9018" i="3"/>
  <c r="I9019" i="3"/>
  <c r="I9020" i="3"/>
  <c r="I9021" i="3"/>
  <c r="I9022" i="3"/>
  <c r="I9023" i="3"/>
  <c r="I9024" i="3"/>
  <c r="I9025" i="3"/>
  <c r="I9026" i="3"/>
  <c r="I9027" i="3"/>
  <c r="I9028" i="3"/>
  <c r="I9029" i="3"/>
  <c r="I9030" i="3"/>
  <c r="I9031" i="3"/>
  <c r="I9032" i="3"/>
  <c r="I9033" i="3"/>
  <c r="I9034" i="3"/>
  <c r="I9035" i="3"/>
  <c r="I9036" i="3"/>
  <c r="I9037" i="3"/>
  <c r="I9038" i="3"/>
  <c r="I9039" i="3"/>
  <c r="I9040" i="3"/>
  <c r="I9041" i="3"/>
  <c r="I9042" i="3"/>
  <c r="I9043" i="3"/>
  <c r="I9044" i="3"/>
  <c r="I9045" i="3"/>
  <c r="I9046" i="3"/>
  <c r="I9047" i="3"/>
  <c r="I9048" i="3"/>
  <c r="I9049" i="3"/>
  <c r="I9050" i="3"/>
  <c r="I9051" i="3"/>
  <c r="I9052" i="3"/>
  <c r="I9053" i="3"/>
  <c r="I9054" i="3"/>
  <c r="I9055" i="3"/>
  <c r="I9056" i="3"/>
  <c r="I9057" i="3"/>
  <c r="I9058" i="3"/>
  <c r="I9059" i="3"/>
  <c r="I9060" i="3"/>
  <c r="I9061" i="3"/>
  <c r="I9062" i="3"/>
  <c r="I9063" i="3"/>
  <c r="I9064" i="3"/>
  <c r="I9065" i="3"/>
  <c r="I9066" i="3"/>
  <c r="I9067" i="3"/>
  <c r="I9068" i="3"/>
  <c r="I9069" i="3"/>
  <c r="I9070" i="3"/>
  <c r="I9071" i="3"/>
  <c r="I9072" i="3"/>
  <c r="I9073" i="3"/>
  <c r="I9074" i="3"/>
  <c r="I9075" i="3"/>
  <c r="I9076" i="3"/>
  <c r="I9077" i="3"/>
  <c r="I9078" i="3"/>
  <c r="I9079" i="3"/>
  <c r="I9080" i="3"/>
  <c r="I9081" i="3"/>
  <c r="I9082" i="3"/>
  <c r="I9083" i="3"/>
  <c r="I9084" i="3"/>
  <c r="I9085" i="3"/>
  <c r="I9086" i="3"/>
  <c r="I9087" i="3"/>
  <c r="I9088" i="3"/>
  <c r="I9089" i="3"/>
  <c r="I9090" i="3"/>
  <c r="I9091" i="3"/>
  <c r="I9092" i="3"/>
  <c r="I9093" i="3"/>
  <c r="I9094" i="3"/>
  <c r="I9095" i="3"/>
  <c r="I9096" i="3"/>
  <c r="I9097" i="3"/>
  <c r="I9098" i="3"/>
  <c r="I9099" i="3"/>
  <c r="I9100" i="3"/>
  <c r="I9101" i="3"/>
  <c r="I9102" i="3"/>
  <c r="I9103" i="3"/>
  <c r="I9104" i="3"/>
  <c r="I9105" i="3"/>
  <c r="I9106" i="3"/>
  <c r="I9107" i="3"/>
  <c r="I9108" i="3"/>
  <c r="I9109" i="3"/>
  <c r="I9110" i="3"/>
  <c r="I9111" i="3"/>
  <c r="I9112" i="3"/>
  <c r="I9113" i="3"/>
  <c r="I9114" i="3"/>
  <c r="I9115" i="3"/>
  <c r="I9116" i="3"/>
  <c r="I9117" i="3"/>
  <c r="I9118" i="3"/>
  <c r="I9119" i="3"/>
  <c r="I9120" i="3"/>
  <c r="I9121" i="3"/>
  <c r="I9122" i="3"/>
  <c r="I9123" i="3"/>
  <c r="I9124" i="3"/>
  <c r="I9125" i="3"/>
  <c r="I9126" i="3"/>
  <c r="I9127" i="3"/>
  <c r="I9128" i="3"/>
  <c r="I9129" i="3"/>
  <c r="I9130" i="3"/>
  <c r="I9131" i="3"/>
  <c r="I9132" i="3"/>
  <c r="I9133" i="3"/>
  <c r="I9134" i="3"/>
  <c r="I9135" i="3"/>
  <c r="I9136" i="3"/>
  <c r="I9137" i="3"/>
  <c r="I9138" i="3"/>
  <c r="I9139" i="3"/>
  <c r="I9140" i="3"/>
  <c r="I9141" i="3"/>
  <c r="I9142" i="3"/>
  <c r="I9143" i="3"/>
  <c r="I9144" i="3"/>
  <c r="I9145" i="3"/>
  <c r="I9146" i="3"/>
  <c r="I9147" i="3"/>
  <c r="I9148" i="3"/>
  <c r="I9149" i="3"/>
  <c r="I9150" i="3"/>
  <c r="I9151" i="3"/>
  <c r="I9152" i="3"/>
  <c r="I9153" i="3"/>
  <c r="I9154" i="3"/>
  <c r="I9155" i="3"/>
  <c r="I9156" i="3"/>
  <c r="I9157" i="3"/>
  <c r="I9158" i="3"/>
  <c r="I9159" i="3"/>
  <c r="I9160" i="3"/>
  <c r="I9161" i="3"/>
  <c r="I9162" i="3"/>
  <c r="I9163" i="3"/>
  <c r="I9164" i="3"/>
  <c r="I9165" i="3"/>
  <c r="I9166" i="3"/>
  <c r="I9167" i="3"/>
  <c r="I9168" i="3"/>
  <c r="I9169" i="3"/>
  <c r="I9170" i="3"/>
  <c r="I9171" i="3"/>
  <c r="I9172" i="3"/>
  <c r="I9173" i="3"/>
  <c r="I9174" i="3"/>
  <c r="I9175" i="3"/>
  <c r="I9176" i="3"/>
  <c r="I9177" i="3"/>
  <c r="I9178" i="3"/>
  <c r="I9179" i="3"/>
  <c r="I9180" i="3"/>
  <c r="I9181" i="3"/>
  <c r="I9182" i="3"/>
  <c r="I9183" i="3"/>
  <c r="I9184" i="3"/>
  <c r="I9185" i="3"/>
  <c r="I9186" i="3"/>
  <c r="I9187" i="3"/>
  <c r="I9188" i="3"/>
  <c r="I9189" i="3"/>
  <c r="I9190" i="3"/>
  <c r="I9191" i="3"/>
  <c r="I9192" i="3"/>
  <c r="I9193" i="3"/>
  <c r="I9194" i="3"/>
  <c r="I9195" i="3"/>
  <c r="I9196" i="3"/>
  <c r="I9197" i="3"/>
  <c r="I9198" i="3"/>
  <c r="I9199" i="3"/>
  <c r="I9200" i="3"/>
  <c r="I9201" i="3"/>
  <c r="I9202" i="3"/>
  <c r="I9203" i="3"/>
  <c r="I9204" i="3"/>
  <c r="I9205" i="3"/>
  <c r="I9206" i="3"/>
  <c r="I9207" i="3"/>
  <c r="I9208" i="3"/>
  <c r="I9209" i="3"/>
  <c r="I9210" i="3"/>
  <c r="I9211" i="3"/>
  <c r="I9212" i="3"/>
  <c r="I9213" i="3"/>
  <c r="I9214" i="3"/>
  <c r="I9215" i="3"/>
  <c r="I9216" i="3"/>
  <c r="I9217" i="3"/>
  <c r="I9218" i="3"/>
  <c r="I9219" i="3"/>
  <c r="I9220" i="3"/>
  <c r="I9221" i="3"/>
  <c r="I9222" i="3"/>
  <c r="I9223" i="3"/>
  <c r="I9224" i="3"/>
  <c r="I9225" i="3"/>
  <c r="I9226" i="3"/>
  <c r="I9227" i="3"/>
  <c r="I9228" i="3"/>
  <c r="I9229" i="3"/>
  <c r="I9230" i="3"/>
  <c r="I9231" i="3"/>
  <c r="I9232" i="3"/>
  <c r="I9233" i="3"/>
  <c r="I9234" i="3"/>
  <c r="I9235" i="3"/>
  <c r="I9236" i="3"/>
  <c r="I9237" i="3"/>
  <c r="I9238" i="3"/>
  <c r="I9239" i="3"/>
  <c r="I9240" i="3"/>
  <c r="I9241" i="3"/>
  <c r="I9242" i="3"/>
  <c r="I9243" i="3"/>
  <c r="I9244" i="3"/>
  <c r="I9245" i="3"/>
  <c r="I9246" i="3"/>
  <c r="I9247" i="3"/>
  <c r="I9248" i="3"/>
  <c r="I9249" i="3"/>
  <c r="I9250" i="3"/>
  <c r="I9251" i="3"/>
  <c r="I9252" i="3"/>
  <c r="I9253" i="3"/>
  <c r="I9254" i="3"/>
  <c r="I9255" i="3"/>
  <c r="I9256" i="3"/>
  <c r="I9257" i="3"/>
  <c r="I9258" i="3"/>
  <c r="I9259" i="3"/>
  <c r="I9260" i="3"/>
  <c r="I9261" i="3"/>
  <c r="I9262" i="3"/>
  <c r="I9263" i="3"/>
  <c r="I9264" i="3"/>
  <c r="I9265" i="3"/>
  <c r="I9266" i="3"/>
  <c r="I9267" i="3"/>
  <c r="I9268" i="3"/>
  <c r="I9269" i="3"/>
  <c r="I9270" i="3"/>
  <c r="I9271" i="3"/>
  <c r="I9272" i="3"/>
  <c r="I9273" i="3"/>
  <c r="I9274" i="3"/>
  <c r="I9275" i="3"/>
  <c r="I9276" i="3"/>
  <c r="I9277" i="3"/>
  <c r="I9278" i="3"/>
  <c r="I9279" i="3"/>
  <c r="I9280" i="3"/>
  <c r="I9281" i="3"/>
  <c r="I9282" i="3"/>
  <c r="I9283" i="3"/>
  <c r="I9284" i="3"/>
  <c r="I9285" i="3"/>
  <c r="I9286" i="3"/>
  <c r="I9287" i="3"/>
  <c r="I9288" i="3"/>
  <c r="I9289" i="3"/>
  <c r="I9290" i="3"/>
  <c r="I9291" i="3"/>
  <c r="I9292" i="3"/>
  <c r="I9293" i="3"/>
  <c r="I9294" i="3"/>
  <c r="I9295" i="3"/>
  <c r="I9296" i="3"/>
  <c r="I9297" i="3"/>
  <c r="I9298" i="3"/>
  <c r="I9299" i="3"/>
  <c r="I9300" i="3"/>
  <c r="I9301" i="3"/>
  <c r="I9302" i="3"/>
  <c r="I9303" i="3"/>
  <c r="I9304" i="3"/>
  <c r="I9305" i="3"/>
  <c r="I9306" i="3"/>
  <c r="I9307" i="3"/>
  <c r="I9308" i="3"/>
  <c r="I9309" i="3"/>
  <c r="I9310" i="3"/>
  <c r="I9311" i="3"/>
  <c r="I9312" i="3"/>
  <c r="I9313" i="3"/>
  <c r="I9314" i="3"/>
  <c r="I9315" i="3"/>
  <c r="I9316" i="3"/>
  <c r="I9317" i="3"/>
  <c r="I9318" i="3"/>
  <c r="I9319" i="3"/>
  <c r="I9320" i="3"/>
  <c r="I9321" i="3"/>
  <c r="I9322" i="3"/>
  <c r="I9323" i="3"/>
  <c r="I9324" i="3"/>
  <c r="I9325" i="3"/>
  <c r="I9326" i="3"/>
  <c r="I9327" i="3"/>
  <c r="I9328" i="3"/>
  <c r="I9329" i="3"/>
  <c r="I9330" i="3"/>
  <c r="I9331" i="3"/>
  <c r="I9332" i="3"/>
  <c r="I9333" i="3"/>
  <c r="I9334" i="3"/>
  <c r="I9335" i="3"/>
  <c r="I9336" i="3"/>
  <c r="I9337" i="3"/>
  <c r="I9338" i="3"/>
  <c r="I9339" i="3"/>
  <c r="I9340" i="3"/>
  <c r="I9341" i="3"/>
  <c r="I9342" i="3"/>
  <c r="I9343" i="3"/>
  <c r="I9344" i="3"/>
  <c r="I9345" i="3"/>
  <c r="I9346" i="3"/>
  <c r="I9347" i="3"/>
  <c r="I9348" i="3"/>
  <c r="I9349" i="3"/>
  <c r="I9350" i="3"/>
  <c r="I9351" i="3"/>
  <c r="I9352" i="3"/>
  <c r="I9353" i="3"/>
  <c r="I9354" i="3"/>
  <c r="I9355" i="3"/>
  <c r="I9356" i="3"/>
  <c r="I9357" i="3"/>
  <c r="I9358" i="3"/>
  <c r="I9359" i="3"/>
  <c r="I9360" i="3"/>
  <c r="I9361" i="3"/>
  <c r="I9362" i="3"/>
  <c r="I9363" i="3"/>
  <c r="I9364" i="3"/>
  <c r="I9365" i="3"/>
  <c r="I9366" i="3"/>
  <c r="I9367" i="3"/>
  <c r="I9368" i="3"/>
  <c r="I9369" i="3"/>
  <c r="I9370" i="3"/>
  <c r="I9371" i="3"/>
  <c r="I9372" i="3"/>
  <c r="I9373" i="3"/>
  <c r="I9374" i="3"/>
  <c r="I9375" i="3"/>
  <c r="I9376" i="3"/>
  <c r="I9377" i="3"/>
  <c r="I9378" i="3"/>
  <c r="I9379" i="3"/>
  <c r="I9380" i="3"/>
  <c r="I9381" i="3"/>
  <c r="I9382" i="3"/>
  <c r="I9383" i="3"/>
  <c r="I9384" i="3"/>
  <c r="I9385" i="3"/>
  <c r="I9386" i="3"/>
  <c r="I9387" i="3"/>
  <c r="I9388" i="3"/>
  <c r="I9389" i="3"/>
  <c r="I9390" i="3"/>
  <c r="I9391" i="3"/>
  <c r="I9392" i="3"/>
  <c r="I9393" i="3"/>
  <c r="I9394" i="3"/>
  <c r="I9395" i="3"/>
  <c r="I9396" i="3"/>
  <c r="I9397" i="3"/>
  <c r="I9398" i="3"/>
  <c r="I9399" i="3"/>
  <c r="I9400" i="3"/>
  <c r="I9401" i="3"/>
  <c r="I9402" i="3"/>
  <c r="I9403" i="3"/>
  <c r="I9404" i="3"/>
  <c r="I9405" i="3"/>
  <c r="I9406" i="3"/>
  <c r="I9407" i="3"/>
  <c r="I9408" i="3"/>
  <c r="I9409" i="3"/>
  <c r="I9410" i="3"/>
  <c r="I9411" i="3"/>
  <c r="I9412" i="3"/>
  <c r="I9413" i="3"/>
  <c r="I9414" i="3"/>
  <c r="I9415" i="3"/>
  <c r="I9416" i="3"/>
  <c r="I9417" i="3"/>
  <c r="I9418" i="3"/>
  <c r="I9419" i="3"/>
  <c r="I9420" i="3"/>
  <c r="I9421" i="3"/>
  <c r="I9422" i="3"/>
  <c r="I9423" i="3"/>
  <c r="I9424" i="3"/>
  <c r="I9425" i="3"/>
  <c r="I9426" i="3"/>
  <c r="I9427" i="3"/>
  <c r="I9428" i="3"/>
  <c r="I9429" i="3"/>
  <c r="I9430" i="3"/>
  <c r="I9431" i="3"/>
  <c r="I9432" i="3"/>
  <c r="I9433" i="3"/>
  <c r="I9434" i="3"/>
  <c r="I9435" i="3"/>
  <c r="I9436" i="3"/>
  <c r="I9437" i="3"/>
  <c r="I9438" i="3"/>
  <c r="I9439" i="3"/>
  <c r="I9440" i="3"/>
  <c r="I9441" i="3"/>
  <c r="I9442" i="3"/>
  <c r="I9443" i="3"/>
  <c r="I9444" i="3"/>
  <c r="I9445" i="3"/>
  <c r="I9446" i="3"/>
  <c r="I9447" i="3"/>
  <c r="I9448" i="3"/>
  <c r="I9449" i="3"/>
  <c r="I9450" i="3"/>
  <c r="I9451" i="3"/>
  <c r="I9452" i="3"/>
  <c r="I9453" i="3"/>
  <c r="I9454" i="3"/>
  <c r="I9455" i="3"/>
  <c r="I9456" i="3"/>
  <c r="I9457" i="3"/>
  <c r="I9458" i="3"/>
  <c r="I9459" i="3"/>
  <c r="I9460" i="3"/>
  <c r="I9461" i="3"/>
  <c r="I9462" i="3"/>
  <c r="I9463" i="3"/>
  <c r="I9464" i="3"/>
  <c r="I9465" i="3"/>
  <c r="I9466" i="3"/>
  <c r="I9467" i="3"/>
  <c r="I9468" i="3"/>
  <c r="I9469" i="3"/>
  <c r="I9470" i="3"/>
  <c r="I9471" i="3"/>
  <c r="I9472" i="3"/>
  <c r="I9473" i="3"/>
  <c r="I9474" i="3"/>
  <c r="I9475" i="3"/>
  <c r="I9476" i="3"/>
  <c r="I9477" i="3"/>
  <c r="I9478" i="3"/>
  <c r="I9479" i="3"/>
  <c r="I9480" i="3"/>
  <c r="I9481" i="3"/>
  <c r="I9482" i="3"/>
  <c r="I9483" i="3"/>
  <c r="I9484" i="3"/>
  <c r="I9485" i="3"/>
  <c r="I9486" i="3"/>
  <c r="I9487" i="3"/>
  <c r="I9488" i="3"/>
  <c r="I9489" i="3"/>
  <c r="I9490" i="3"/>
  <c r="I9491" i="3"/>
  <c r="I9492" i="3"/>
  <c r="I9493" i="3"/>
  <c r="I9494" i="3"/>
  <c r="I9495" i="3"/>
  <c r="I9496" i="3"/>
  <c r="I9497" i="3"/>
  <c r="I9498" i="3"/>
  <c r="I9499" i="3"/>
  <c r="I9500" i="3"/>
  <c r="I9501" i="3"/>
  <c r="I9502" i="3"/>
  <c r="I9503" i="3"/>
  <c r="I9504" i="3"/>
  <c r="I9505" i="3"/>
  <c r="I9506" i="3"/>
  <c r="I9507" i="3"/>
  <c r="I9508" i="3"/>
  <c r="I9509" i="3"/>
  <c r="I9510" i="3"/>
  <c r="I9511" i="3"/>
  <c r="I9512" i="3"/>
  <c r="I9513" i="3"/>
  <c r="I9514" i="3"/>
  <c r="I9515" i="3"/>
  <c r="I9516" i="3"/>
  <c r="I9517" i="3"/>
  <c r="I9518" i="3"/>
  <c r="I9519" i="3"/>
  <c r="I9520" i="3"/>
  <c r="I9521" i="3"/>
  <c r="I9522" i="3"/>
  <c r="I9523" i="3"/>
  <c r="I9524" i="3"/>
  <c r="I9525" i="3"/>
  <c r="I9526" i="3"/>
  <c r="I9527" i="3"/>
  <c r="I9528" i="3"/>
  <c r="I9529" i="3"/>
  <c r="I9530" i="3"/>
  <c r="I9531" i="3"/>
  <c r="I9532" i="3"/>
  <c r="I9533" i="3"/>
  <c r="I9534" i="3"/>
  <c r="I9535" i="3"/>
  <c r="I9536" i="3"/>
  <c r="I9537" i="3"/>
  <c r="I9538" i="3"/>
  <c r="I9539" i="3"/>
  <c r="I9540" i="3"/>
  <c r="I9541" i="3"/>
  <c r="I9542" i="3"/>
  <c r="I9543" i="3"/>
  <c r="I9544" i="3"/>
  <c r="I9545" i="3"/>
  <c r="I9546" i="3"/>
  <c r="I9547" i="3"/>
  <c r="I9548" i="3"/>
  <c r="I9549" i="3"/>
  <c r="I9550" i="3"/>
  <c r="I9551" i="3"/>
  <c r="I9552" i="3"/>
  <c r="I9553" i="3"/>
  <c r="I9554" i="3"/>
  <c r="I9555" i="3"/>
  <c r="I9556" i="3"/>
  <c r="I9557" i="3"/>
  <c r="I9558" i="3"/>
  <c r="I9559" i="3"/>
  <c r="I9560" i="3"/>
  <c r="I9561" i="3"/>
  <c r="I9562" i="3"/>
  <c r="I9563" i="3"/>
  <c r="I9564" i="3"/>
  <c r="I9565" i="3"/>
  <c r="I9566" i="3"/>
  <c r="I9567" i="3"/>
  <c r="I9568" i="3"/>
  <c r="I9569" i="3"/>
  <c r="I9570" i="3"/>
  <c r="I9571" i="3"/>
  <c r="I9572" i="3"/>
  <c r="I9573" i="3"/>
  <c r="I9574" i="3"/>
  <c r="I9575" i="3"/>
  <c r="I9576" i="3"/>
  <c r="I9577" i="3"/>
  <c r="I9578" i="3"/>
  <c r="I9579" i="3"/>
  <c r="I9580" i="3"/>
  <c r="I9581" i="3"/>
  <c r="I9582" i="3"/>
  <c r="I9583" i="3"/>
  <c r="I9584" i="3"/>
  <c r="I9585" i="3"/>
  <c r="I9586" i="3"/>
  <c r="I9587" i="3"/>
  <c r="I9588" i="3"/>
  <c r="I9589" i="3"/>
  <c r="I9590" i="3"/>
  <c r="I9591" i="3"/>
  <c r="I9592" i="3"/>
  <c r="I9593" i="3"/>
  <c r="I9594" i="3"/>
  <c r="I9595" i="3"/>
  <c r="I9596" i="3"/>
  <c r="I9597" i="3"/>
  <c r="I9598" i="3"/>
  <c r="I9599" i="3"/>
  <c r="I9600" i="3"/>
  <c r="I9601" i="3"/>
  <c r="I9602" i="3"/>
  <c r="I9603" i="3"/>
  <c r="I9604" i="3"/>
  <c r="I9605" i="3"/>
  <c r="I9606" i="3"/>
  <c r="I9607" i="3"/>
  <c r="I9608" i="3"/>
  <c r="I9609" i="3"/>
  <c r="I9610" i="3"/>
  <c r="I9611" i="3"/>
  <c r="I9612" i="3"/>
  <c r="I9613" i="3"/>
  <c r="I9614" i="3"/>
  <c r="I9615" i="3"/>
  <c r="I9616" i="3"/>
  <c r="I9617" i="3"/>
  <c r="I9618" i="3"/>
  <c r="I9619" i="3"/>
  <c r="I9620" i="3"/>
  <c r="I9621" i="3"/>
  <c r="I9622" i="3"/>
  <c r="I9623" i="3"/>
  <c r="I9624" i="3"/>
  <c r="I9625" i="3"/>
  <c r="I9626" i="3"/>
  <c r="I9627" i="3"/>
  <c r="I9628" i="3"/>
  <c r="I9629" i="3"/>
  <c r="I9630" i="3"/>
  <c r="I9631" i="3"/>
  <c r="I9632" i="3"/>
  <c r="I9633" i="3"/>
  <c r="I9634" i="3"/>
  <c r="I9635" i="3"/>
  <c r="I9636" i="3"/>
  <c r="I9637" i="3"/>
  <c r="I9638" i="3"/>
  <c r="I9639" i="3"/>
  <c r="I9640" i="3"/>
  <c r="I9641" i="3"/>
  <c r="I9642" i="3"/>
  <c r="I9643" i="3"/>
  <c r="I9644" i="3"/>
  <c r="I9645" i="3"/>
  <c r="I9646" i="3"/>
  <c r="I9647" i="3"/>
  <c r="I9648" i="3"/>
  <c r="I9649" i="3"/>
  <c r="I9650" i="3"/>
  <c r="I9651" i="3"/>
  <c r="I9652" i="3"/>
  <c r="I9653" i="3"/>
  <c r="I9654" i="3"/>
  <c r="I9655" i="3"/>
  <c r="I9656" i="3"/>
  <c r="I9657" i="3"/>
  <c r="I9658" i="3"/>
  <c r="I9659" i="3"/>
  <c r="I9660" i="3"/>
  <c r="I9661" i="3"/>
  <c r="I9662" i="3"/>
  <c r="I9663" i="3"/>
  <c r="I9664" i="3"/>
  <c r="I9665" i="3"/>
  <c r="I9666" i="3"/>
  <c r="I9667" i="3"/>
  <c r="I9668" i="3"/>
  <c r="I9669" i="3"/>
  <c r="I9670" i="3"/>
  <c r="I9671" i="3"/>
  <c r="I9672" i="3"/>
  <c r="I9673" i="3"/>
  <c r="I9674" i="3"/>
  <c r="I9675" i="3"/>
  <c r="I9676" i="3"/>
  <c r="I9677" i="3"/>
  <c r="I9678" i="3"/>
  <c r="I9679" i="3"/>
  <c r="I9680" i="3"/>
  <c r="I9681" i="3"/>
  <c r="I9682" i="3"/>
  <c r="I9683" i="3"/>
  <c r="I9684" i="3"/>
  <c r="I9685" i="3"/>
  <c r="I9686" i="3"/>
  <c r="I9687" i="3"/>
  <c r="I9688" i="3"/>
  <c r="I9689" i="3"/>
  <c r="I9690" i="3"/>
  <c r="I9691" i="3"/>
  <c r="I9692" i="3"/>
  <c r="I9693" i="3"/>
  <c r="I9694" i="3"/>
  <c r="I9695" i="3"/>
  <c r="I9696" i="3"/>
  <c r="I9697" i="3"/>
  <c r="I9698" i="3"/>
  <c r="I9699" i="3"/>
  <c r="I9700" i="3"/>
  <c r="I9701" i="3"/>
  <c r="I9702" i="3"/>
  <c r="I9703" i="3"/>
  <c r="I9704" i="3"/>
  <c r="I9705" i="3"/>
  <c r="I9706" i="3"/>
  <c r="I9707" i="3"/>
  <c r="I9708" i="3"/>
  <c r="I9709" i="3"/>
  <c r="I9710" i="3"/>
  <c r="I9711" i="3"/>
  <c r="I9712" i="3"/>
  <c r="I9713" i="3"/>
  <c r="I9714" i="3"/>
  <c r="I9715" i="3"/>
  <c r="I9716" i="3"/>
  <c r="I9717" i="3"/>
  <c r="I9718" i="3"/>
  <c r="I9719" i="3"/>
  <c r="I9720" i="3"/>
  <c r="I9721" i="3"/>
  <c r="I9722" i="3"/>
  <c r="I9723" i="3"/>
  <c r="I9724" i="3"/>
  <c r="I9725" i="3"/>
  <c r="I9726" i="3"/>
  <c r="I9727" i="3"/>
  <c r="I9728" i="3"/>
  <c r="I9729" i="3"/>
  <c r="I9730" i="3"/>
  <c r="I9731" i="3"/>
  <c r="I9732" i="3"/>
  <c r="I9733" i="3"/>
  <c r="I9734" i="3"/>
  <c r="I9735" i="3"/>
  <c r="I9736" i="3"/>
  <c r="I9737" i="3"/>
  <c r="I9738" i="3"/>
  <c r="I9739" i="3"/>
  <c r="I9740" i="3"/>
  <c r="I9741" i="3"/>
  <c r="I9742" i="3"/>
  <c r="I9743" i="3"/>
  <c r="I9744" i="3"/>
  <c r="I9745" i="3"/>
  <c r="I9746" i="3"/>
  <c r="I9747" i="3"/>
  <c r="I9748" i="3"/>
  <c r="I9749" i="3"/>
  <c r="I9750" i="3"/>
  <c r="I9751" i="3"/>
  <c r="I9752" i="3"/>
  <c r="I9753" i="3"/>
  <c r="I9754" i="3"/>
  <c r="I9755" i="3"/>
  <c r="I9756" i="3"/>
  <c r="I9757" i="3"/>
  <c r="I9758" i="3"/>
  <c r="I9759" i="3"/>
  <c r="I9760" i="3"/>
  <c r="I9761" i="3"/>
  <c r="I9762" i="3"/>
  <c r="I9763" i="3"/>
  <c r="I9764" i="3"/>
  <c r="I9765" i="3"/>
  <c r="I9766" i="3"/>
  <c r="I9767" i="3"/>
  <c r="I9768" i="3"/>
  <c r="I9769" i="3"/>
  <c r="I9770" i="3"/>
  <c r="I9771" i="3"/>
  <c r="I9772" i="3"/>
  <c r="I9773" i="3"/>
  <c r="I9774" i="3"/>
  <c r="I9775" i="3"/>
  <c r="I9776" i="3"/>
  <c r="I9777" i="3"/>
  <c r="I9778" i="3"/>
  <c r="I9779" i="3"/>
  <c r="I9780" i="3"/>
  <c r="I9781" i="3"/>
  <c r="I9782" i="3"/>
  <c r="I9783" i="3"/>
  <c r="I9784" i="3"/>
  <c r="I9785" i="3"/>
  <c r="I9786" i="3"/>
  <c r="I9787" i="3"/>
  <c r="I9788" i="3"/>
  <c r="I9789" i="3"/>
  <c r="I9790" i="3"/>
  <c r="I9791" i="3"/>
  <c r="I9792" i="3"/>
  <c r="I9793" i="3"/>
  <c r="I9794" i="3"/>
  <c r="I9795" i="3"/>
  <c r="I9796" i="3"/>
  <c r="I9797" i="3"/>
  <c r="I9798" i="3"/>
  <c r="I9799" i="3"/>
  <c r="I9800" i="3"/>
  <c r="I9801" i="3"/>
  <c r="I9802" i="3"/>
  <c r="I9803" i="3"/>
  <c r="I9804" i="3"/>
  <c r="I9805" i="3"/>
  <c r="I9806" i="3"/>
  <c r="I9807" i="3"/>
  <c r="I9808" i="3"/>
  <c r="I9809" i="3"/>
  <c r="I9810" i="3"/>
  <c r="I9811" i="3"/>
  <c r="I9812" i="3"/>
  <c r="I9813" i="3"/>
  <c r="I9814" i="3"/>
  <c r="I9815" i="3"/>
  <c r="I9816" i="3"/>
  <c r="I9817" i="3"/>
  <c r="I9818" i="3"/>
  <c r="I9819" i="3"/>
  <c r="I9820" i="3"/>
  <c r="I9821" i="3"/>
  <c r="I9822" i="3"/>
  <c r="I9823" i="3"/>
  <c r="I9824" i="3"/>
  <c r="I9825" i="3"/>
  <c r="I9826" i="3"/>
  <c r="I9827" i="3"/>
  <c r="I9828" i="3"/>
  <c r="I9829" i="3"/>
  <c r="I9830" i="3"/>
  <c r="I9831" i="3"/>
  <c r="I9832" i="3"/>
  <c r="I9833" i="3"/>
  <c r="I9834" i="3"/>
  <c r="I9835" i="3"/>
  <c r="I9836" i="3"/>
  <c r="I9837" i="3"/>
  <c r="I9838" i="3"/>
  <c r="I9839" i="3"/>
  <c r="I9840" i="3"/>
  <c r="I9841" i="3"/>
  <c r="I9842" i="3"/>
  <c r="I9843" i="3"/>
  <c r="I9844" i="3"/>
  <c r="I9845" i="3"/>
  <c r="I9846" i="3"/>
  <c r="I9847" i="3"/>
  <c r="I9848" i="3"/>
  <c r="I9849" i="3"/>
  <c r="I9850" i="3"/>
  <c r="I9851" i="3"/>
  <c r="I9852" i="3"/>
  <c r="I9853" i="3"/>
  <c r="I9854" i="3"/>
  <c r="I9855" i="3"/>
  <c r="I9856" i="3"/>
  <c r="I9857" i="3"/>
  <c r="I9858" i="3"/>
  <c r="I9859" i="3"/>
  <c r="I9860" i="3"/>
  <c r="I9861" i="3"/>
  <c r="I9862" i="3"/>
  <c r="I9863" i="3"/>
  <c r="I9864" i="3"/>
  <c r="I9865" i="3"/>
  <c r="I9866" i="3"/>
  <c r="I9867" i="3"/>
  <c r="I9868" i="3"/>
  <c r="I9869" i="3"/>
  <c r="I9870" i="3"/>
  <c r="I9871" i="3"/>
  <c r="I9872" i="3"/>
  <c r="I9873" i="3"/>
  <c r="I9874" i="3"/>
  <c r="I9875" i="3"/>
  <c r="I9876" i="3"/>
  <c r="I9877" i="3"/>
  <c r="I9878" i="3"/>
  <c r="I9879" i="3"/>
  <c r="I9880" i="3"/>
  <c r="I9881" i="3"/>
  <c r="I9882" i="3"/>
  <c r="I9883" i="3"/>
  <c r="I9884" i="3"/>
  <c r="I9885" i="3"/>
  <c r="I9886" i="3"/>
  <c r="I9887" i="3"/>
  <c r="I9888" i="3"/>
  <c r="I9889" i="3"/>
  <c r="I9890" i="3"/>
  <c r="I9891" i="3"/>
  <c r="I9892" i="3"/>
  <c r="I9893" i="3"/>
  <c r="I9894" i="3"/>
  <c r="I9895" i="3"/>
  <c r="I9896" i="3"/>
  <c r="I9897" i="3"/>
  <c r="I9898" i="3"/>
  <c r="I9899" i="3"/>
  <c r="I9900" i="3"/>
  <c r="I9901" i="3"/>
  <c r="I9902" i="3"/>
  <c r="I9903" i="3"/>
  <c r="I9904" i="3"/>
  <c r="I9905" i="3"/>
  <c r="I9906" i="3"/>
  <c r="I9907" i="3"/>
  <c r="I9908" i="3"/>
  <c r="I9909" i="3"/>
  <c r="I9910" i="3"/>
  <c r="I9911" i="3"/>
  <c r="I9912" i="3"/>
  <c r="I9913" i="3"/>
  <c r="I9914" i="3"/>
  <c r="I9915" i="3"/>
  <c r="I9916" i="3"/>
  <c r="I9917" i="3"/>
  <c r="I9918" i="3"/>
  <c r="I9919" i="3"/>
  <c r="I9920" i="3"/>
  <c r="I9921" i="3"/>
  <c r="I9922" i="3"/>
  <c r="I9923" i="3"/>
  <c r="I9924" i="3"/>
  <c r="I9925" i="3"/>
  <c r="I9926" i="3"/>
  <c r="I9927" i="3"/>
  <c r="I9928" i="3"/>
  <c r="I9929" i="3"/>
  <c r="I9930" i="3"/>
  <c r="I9931" i="3"/>
  <c r="I9932" i="3"/>
  <c r="I9933" i="3"/>
  <c r="I9934" i="3"/>
  <c r="I9935" i="3"/>
  <c r="I9936" i="3"/>
  <c r="I9937" i="3"/>
  <c r="I9938" i="3"/>
  <c r="I9939" i="3"/>
  <c r="I9940" i="3"/>
  <c r="I9941" i="3"/>
  <c r="I9942" i="3"/>
  <c r="I9943" i="3"/>
  <c r="I9944" i="3"/>
  <c r="I9945" i="3"/>
  <c r="I9946" i="3"/>
  <c r="I9947" i="3"/>
  <c r="I9948" i="3"/>
  <c r="I9949" i="3"/>
  <c r="I9950" i="3"/>
  <c r="I9951" i="3"/>
  <c r="I9952" i="3"/>
  <c r="I9953" i="3"/>
  <c r="I9954" i="3"/>
  <c r="I9955" i="3"/>
  <c r="I9956" i="3"/>
  <c r="I9957" i="3"/>
  <c r="I9958" i="3"/>
  <c r="I9959" i="3"/>
  <c r="I9960" i="3"/>
  <c r="I9961" i="3"/>
  <c r="I9962" i="3"/>
  <c r="I9963" i="3"/>
  <c r="I9964" i="3"/>
  <c r="I9965" i="3"/>
  <c r="I9966" i="3"/>
  <c r="I9967" i="3"/>
  <c r="I9968" i="3"/>
  <c r="I9969" i="3"/>
  <c r="I9970" i="3"/>
  <c r="I9971" i="3"/>
  <c r="I9972" i="3"/>
  <c r="I9973" i="3"/>
  <c r="I9974" i="3"/>
  <c r="I9975" i="3"/>
  <c r="I9976" i="3"/>
  <c r="I9977" i="3"/>
  <c r="I9978" i="3"/>
  <c r="I9979" i="3"/>
  <c r="I9980" i="3"/>
  <c r="I9981" i="3"/>
  <c r="I9982" i="3"/>
  <c r="I9983" i="3"/>
  <c r="I9984" i="3"/>
  <c r="I9985" i="3"/>
  <c r="I9986" i="3"/>
  <c r="I9987" i="3"/>
  <c r="I9988" i="3"/>
  <c r="I9989" i="3"/>
  <c r="I9990" i="3"/>
  <c r="I9991" i="3"/>
  <c r="I9992" i="3"/>
  <c r="I9993" i="3"/>
  <c r="I9994" i="3"/>
  <c r="I9995" i="3"/>
  <c r="I9996" i="3"/>
  <c r="I9997" i="3"/>
  <c r="I9998" i="3"/>
  <c r="I9999" i="3"/>
  <c r="I10000" i="3"/>
  <c r="I10001" i="3"/>
  <c r="I10002" i="3"/>
  <c r="I10003" i="3"/>
  <c r="I10004" i="3"/>
  <c r="I10005" i="3"/>
  <c r="I10006" i="3"/>
  <c r="I10007" i="3"/>
  <c r="I10008" i="3"/>
  <c r="I10009" i="3"/>
  <c r="I10010" i="3"/>
  <c r="I10011" i="3"/>
  <c r="I10012" i="3"/>
  <c r="I10013" i="3"/>
  <c r="I10014" i="3"/>
  <c r="I10015" i="3"/>
  <c r="I10016" i="3"/>
  <c r="I10017" i="3"/>
  <c r="I10018" i="3"/>
  <c r="I10019" i="3"/>
  <c r="I10020" i="3"/>
  <c r="I10021" i="3"/>
  <c r="I10022" i="3"/>
  <c r="I10023" i="3"/>
  <c r="I10024" i="3"/>
  <c r="I10025" i="3"/>
  <c r="I10026" i="3"/>
  <c r="I10027" i="3"/>
  <c r="I10028" i="3"/>
  <c r="I10029" i="3"/>
  <c r="I10030" i="3"/>
  <c r="I10031" i="3"/>
  <c r="I10032" i="3"/>
  <c r="I10033" i="3"/>
  <c r="I10034" i="3"/>
  <c r="I10035" i="3"/>
  <c r="I10036" i="3"/>
  <c r="I10037" i="3"/>
  <c r="I10038" i="3"/>
  <c r="I10039" i="3"/>
  <c r="I10040" i="3"/>
  <c r="I10041" i="3"/>
  <c r="I10042" i="3"/>
  <c r="I10043" i="3"/>
  <c r="I10044" i="3"/>
  <c r="I10045" i="3"/>
  <c r="I10046" i="3"/>
  <c r="I10047" i="3"/>
  <c r="I10048" i="3"/>
  <c r="I10049" i="3"/>
  <c r="I10050" i="3"/>
  <c r="I10051" i="3"/>
  <c r="I10052" i="3"/>
  <c r="I10053" i="3"/>
  <c r="I10054" i="3"/>
  <c r="I10055" i="3"/>
  <c r="I10056" i="3"/>
  <c r="I10057" i="3"/>
  <c r="I10058" i="3"/>
  <c r="I10059" i="3"/>
  <c r="I10060" i="3"/>
  <c r="I10061" i="3"/>
  <c r="I10062" i="3"/>
  <c r="I10063" i="3"/>
  <c r="I10064" i="3"/>
  <c r="I10065" i="3"/>
  <c r="I10066" i="3"/>
  <c r="I10067" i="3"/>
  <c r="I10068" i="3"/>
  <c r="I10069" i="3"/>
  <c r="I10070" i="3"/>
  <c r="I10071" i="3"/>
  <c r="I10072" i="3"/>
  <c r="I10073" i="3"/>
  <c r="I10074" i="3"/>
  <c r="I10075" i="3"/>
  <c r="I10076" i="3"/>
  <c r="I10077" i="3"/>
  <c r="I10078" i="3"/>
  <c r="I10079" i="3"/>
  <c r="I10080" i="3"/>
  <c r="I10081" i="3"/>
  <c r="I10082" i="3"/>
  <c r="I10083" i="3"/>
  <c r="I10084" i="3"/>
  <c r="I10085" i="3"/>
  <c r="I10086" i="3"/>
  <c r="I10087" i="3"/>
  <c r="I10088" i="3"/>
  <c r="I10089" i="3"/>
  <c r="I10090" i="3"/>
  <c r="I10091" i="3"/>
  <c r="I10092" i="3"/>
  <c r="I10093" i="3"/>
  <c r="I10094" i="3"/>
  <c r="I10095" i="3"/>
  <c r="I10096" i="3"/>
  <c r="I10097" i="3"/>
  <c r="I10098" i="3"/>
  <c r="I10099" i="3"/>
  <c r="I10100" i="3"/>
  <c r="I10101" i="3"/>
  <c r="I10102" i="3"/>
  <c r="I10103" i="3"/>
  <c r="I10104" i="3"/>
  <c r="I10105" i="3"/>
  <c r="I10106" i="3"/>
  <c r="I10107" i="3"/>
  <c r="I10108" i="3"/>
  <c r="I10109" i="3"/>
  <c r="I10110" i="3"/>
  <c r="I10111" i="3"/>
  <c r="I10112" i="3"/>
  <c r="I10113" i="3"/>
  <c r="I10114" i="3"/>
  <c r="I10115" i="3"/>
  <c r="I10116" i="3"/>
  <c r="I10117" i="3"/>
  <c r="I10118" i="3"/>
  <c r="I10119" i="3"/>
  <c r="I10120" i="3"/>
  <c r="I10121" i="3"/>
  <c r="I10122" i="3"/>
  <c r="I10123" i="3"/>
  <c r="I10124" i="3"/>
  <c r="I10125" i="3"/>
  <c r="I10126" i="3"/>
  <c r="I10127" i="3"/>
  <c r="I10128" i="3"/>
  <c r="I10129" i="3"/>
  <c r="I10130" i="3"/>
  <c r="I10131" i="3"/>
  <c r="I10132" i="3"/>
  <c r="I10133" i="3"/>
  <c r="I10134" i="3"/>
  <c r="I10135" i="3"/>
  <c r="I10136" i="3"/>
  <c r="I10137" i="3"/>
  <c r="I10138" i="3"/>
  <c r="I10139" i="3"/>
  <c r="I10140" i="3"/>
  <c r="I10141" i="3"/>
  <c r="I10142" i="3"/>
  <c r="I10143" i="3"/>
  <c r="I10144" i="3"/>
  <c r="I10145" i="3"/>
  <c r="I10146" i="3"/>
  <c r="I10147" i="3"/>
  <c r="I10148" i="3"/>
  <c r="I10149" i="3"/>
  <c r="I10150" i="3"/>
  <c r="I10151" i="3"/>
  <c r="I10152" i="3"/>
  <c r="I10153" i="3"/>
  <c r="I10154" i="3"/>
  <c r="I10155" i="3"/>
  <c r="I10156" i="3"/>
  <c r="I10157" i="3"/>
  <c r="I10158" i="3"/>
  <c r="I10159" i="3"/>
  <c r="I10160" i="3"/>
  <c r="I10161" i="3"/>
  <c r="I10162" i="3"/>
  <c r="I10163" i="3"/>
  <c r="I10164" i="3"/>
  <c r="I10165" i="3"/>
  <c r="I10166" i="3"/>
  <c r="I10167" i="3"/>
  <c r="I10168" i="3"/>
  <c r="I10169" i="3"/>
  <c r="I10170" i="3"/>
  <c r="I10171" i="3"/>
  <c r="I10172" i="3"/>
  <c r="I10173" i="3"/>
  <c r="I10174" i="3"/>
  <c r="I10175" i="3"/>
  <c r="I10176" i="3"/>
  <c r="I10177" i="3"/>
  <c r="I10178" i="3"/>
  <c r="I10179" i="3"/>
  <c r="I10180" i="3"/>
  <c r="I10181" i="3"/>
  <c r="I10182" i="3"/>
  <c r="I10183" i="3"/>
  <c r="I10184" i="3"/>
  <c r="I10185" i="3"/>
  <c r="I10186" i="3"/>
  <c r="I10187" i="3"/>
  <c r="I10188" i="3"/>
  <c r="I10189" i="3"/>
  <c r="I10190" i="3"/>
  <c r="I10191" i="3"/>
  <c r="I10192" i="3"/>
  <c r="I10193" i="3"/>
  <c r="I10194" i="3"/>
  <c r="I10195" i="3"/>
  <c r="I10196" i="3"/>
  <c r="I10197" i="3"/>
  <c r="I10198" i="3"/>
  <c r="I10199" i="3"/>
  <c r="I10200" i="3"/>
  <c r="I10201" i="3"/>
  <c r="I10202" i="3"/>
  <c r="I10203" i="3"/>
  <c r="I10204" i="3"/>
  <c r="I10205" i="3"/>
  <c r="I10206" i="3"/>
  <c r="I10207" i="3"/>
  <c r="I10208" i="3"/>
  <c r="I10209" i="3"/>
  <c r="I10210" i="3"/>
  <c r="I10211" i="3"/>
  <c r="I10212" i="3"/>
  <c r="I10213" i="3"/>
  <c r="I10214" i="3"/>
  <c r="I10215" i="3"/>
  <c r="I10216" i="3"/>
  <c r="I10217" i="3"/>
  <c r="I10218" i="3"/>
  <c r="I10219" i="3"/>
  <c r="I10220" i="3"/>
  <c r="I10221" i="3"/>
  <c r="I10222" i="3"/>
  <c r="I10223" i="3"/>
  <c r="I10224" i="3"/>
  <c r="I10225" i="3"/>
  <c r="I10226" i="3"/>
  <c r="I10227" i="3"/>
  <c r="I10228" i="3"/>
  <c r="I10229" i="3"/>
  <c r="I10230" i="3"/>
  <c r="I10231" i="3"/>
  <c r="I10232" i="3"/>
  <c r="I10233" i="3"/>
  <c r="I10234" i="3"/>
  <c r="I10235" i="3"/>
  <c r="I10236" i="3"/>
  <c r="I10237" i="3"/>
  <c r="I10238" i="3"/>
  <c r="I10239" i="3"/>
  <c r="I10240" i="3"/>
  <c r="I10241" i="3"/>
  <c r="I10242" i="3"/>
  <c r="I10243" i="3"/>
  <c r="I10244" i="3"/>
  <c r="I10245" i="3"/>
  <c r="I10246" i="3"/>
  <c r="I10247" i="3"/>
  <c r="I10248" i="3"/>
  <c r="I10249" i="3"/>
  <c r="I10250" i="3"/>
  <c r="I10251" i="3"/>
  <c r="I10252" i="3"/>
  <c r="I10253" i="3"/>
  <c r="I10254" i="3"/>
  <c r="I10255" i="3"/>
  <c r="I10256" i="3"/>
  <c r="I10257" i="3"/>
  <c r="I10258" i="3"/>
  <c r="I10259" i="3"/>
  <c r="I10260" i="3"/>
  <c r="I10261" i="3"/>
  <c r="I10262" i="3"/>
  <c r="I10263" i="3"/>
  <c r="I10264" i="3"/>
  <c r="I10265" i="3"/>
  <c r="I10266" i="3"/>
  <c r="I10267" i="3"/>
  <c r="I10268" i="3"/>
  <c r="I10269" i="3"/>
  <c r="I10270" i="3"/>
  <c r="I10271" i="3"/>
  <c r="I10272" i="3"/>
  <c r="I10273" i="3"/>
  <c r="I10274" i="3"/>
  <c r="I10275" i="3"/>
  <c r="I10276" i="3"/>
  <c r="I10277" i="3"/>
  <c r="I10278" i="3"/>
  <c r="I10279" i="3"/>
  <c r="I10280" i="3"/>
  <c r="I10281" i="3"/>
  <c r="I10282" i="3"/>
  <c r="I10283" i="3"/>
  <c r="I10284" i="3"/>
  <c r="I10285" i="3"/>
  <c r="I10286" i="3"/>
  <c r="I10287" i="3"/>
  <c r="I10288" i="3"/>
  <c r="I10289" i="3"/>
  <c r="I10290" i="3"/>
  <c r="I10291" i="3"/>
  <c r="I10292" i="3"/>
  <c r="I10293" i="3"/>
  <c r="I10294" i="3"/>
  <c r="I10295" i="3"/>
  <c r="I10296" i="3"/>
  <c r="I10297" i="3"/>
  <c r="I10298" i="3"/>
  <c r="I10299" i="3"/>
  <c r="I10300" i="3"/>
  <c r="I10301" i="3"/>
  <c r="I10302" i="3"/>
  <c r="I10303" i="3"/>
  <c r="I10304" i="3"/>
  <c r="I10305" i="3"/>
  <c r="I10306" i="3"/>
  <c r="I10307" i="3"/>
  <c r="I10308" i="3"/>
  <c r="I10309" i="3"/>
  <c r="I10310" i="3"/>
  <c r="I10311" i="3"/>
  <c r="I10312" i="3"/>
  <c r="I10313" i="3"/>
  <c r="I10314" i="3"/>
  <c r="I10315" i="3"/>
  <c r="I10316" i="3"/>
  <c r="I10317" i="3"/>
  <c r="I10318" i="3"/>
  <c r="I10319" i="3"/>
  <c r="I10320" i="3"/>
  <c r="I10321" i="3"/>
  <c r="I10322" i="3"/>
  <c r="I10323" i="3"/>
  <c r="I10324" i="3"/>
  <c r="I10325" i="3"/>
  <c r="I10326" i="3"/>
  <c r="I10327" i="3"/>
  <c r="I10328" i="3"/>
  <c r="I10329" i="3"/>
  <c r="I6365" i="3"/>
  <c r="I6366" i="3"/>
  <c r="I6367" i="3"/>
  <c r="I6368" i="3"/>
  <c r="I6369" i="3"/>
  <c r="I6370" i="3"/>
  <c r="I6371" i="3"/>
  <c r="I6372" i="3"/>
  <c r="I6373" i="3"/>
  <c r="I6374" i="3"/>
  <c r="I6375" i="3"/>
  <c r="I6376" i="3"/>
  <c r="I6377" i="3"/>
  <c r="I6378" i="3"/>
  <c r="I6379" i="3"/>
  <c r="I6380" i="3"/>
  <c r="I6381" i="3"/>
  <c r="I6382" i="3"/>
  <c r="I6383" i="3"/>
  <c r="I6384" i="3"/>
  <c r="I6385" i="3"/>
  <c r="I6386" i="3"/>
  <c r="I6387" i="3"/>
  <c r="I6388" i="3"/>
  <c r="I6389" i="3"/>
  <c r="I6390" i="3"/>
  <c r="I6391" i="3"/>
  <c r="I6392" i="3"/>
  <c r="I6393" i="3"/>
  <c r="I6394" i="3"/>
  <c r="I6395" i="3"/>
  <c r="I6396" i="3"/>
  <c r="I6397" i="3"/>
  <c r="I6398" i="3"/>
  <c r="I6399" i="3"/>
  <c r="I6400" i="3"/>
  <c r="I6401" i="3"/>
  <c r="I6402" i="3"/>
  <c r="I6403" i="3"/>
  <c r="I6404" i="3"/>
  <c r="I6405" i="3"/>
  <c r="I6406" i="3"/>
  <c r="I6407" i="3"/>
  <c r="I6408" i="3"/>
  <c r="I6409" i="3"/>
  <c r="I6410" i="3"/>
  <c r="I6411" i="3"/>
  <c r="I6412" i="3"/>
  <c r="I6413" i="3"/>
  <c r="I6414" i="3"/>
  <c r="I6415" i="3"/>
  <c r="I6416" i="3"/>
  <c r="I6417" i="3"/>
  <c r="I6418" i="3"/>
  <c r="I6419" i="3"/>
  <c r="I6420" i="3"/>
  <c r="I6421" i="3"/>
  <c r="I6422" i="3"/>
  <c r="I6423" i="3"/>
  <c r="I6424" i="3"/>
  <c r="I6425" i="3"/>
  <c r="I6426" i="3"/>
  <c r="I6427" i="3"/>
  <c r="I6428" i="3"/>
  <c r="I6429" i="3"/>
  <c r="I6430" i="3"/>
  <c r="I6431" i="3"/>
  <c r="I6432" i="3"/>
  <c r="I6433" i="3"/>
  <c r="I6434" i="3"/>
  <c r="I6435" i="3"/>
  <c r="I6436" i="3"/>
  <c r="I6437" i="3"/>
  <c r="I6438" i="3"/>
  <c r="I6439" i="3"/>
  <c r="I6440" i="3"/>
  <c r="I6441" i="3"/>
  <c r="I6442" i="3"/>
  <c r="I6443" i="3"/>
  <c r="I6444" i="3"/>
  <c r="I6445" i="3"/>
  <c r="I6446" i="3"/>
  <c r="I6447" i="3"/>
  <c r="I6448" i="3"/>
  <c r="I6449" i="3"/>
  <c r="I6450" i="3"/>
  <c r="I6451" i="3"/>
  <c r="I6452" i="3"/>
  <c r="I6453" i="3"/>
  <c r="I6454" i="3"/>
  <c r="I6455" i="3"/>
  <c r="I6456" i="3"/>
  <c r="I6457" i="3"/>
  <c r="I6458" i="3"/>
  <c r="I6459" i="3"/>
  <c r="I6460" i="3"/>
  <c r="I6461" i="3"/>
  <c r="I6462" i="3"/>
  <c r="I6463" i="3"/>
  <c r="I6464" i="3"/>
  <c r="I6465" i="3"/>
  <c r="I6466" i="3"/>
  <c r="I6467" i="3"/>
  <c r="I6468" i="3"/>
  <c r="I6469" i="3"/>
  <c r="I6470" i="3"/>
  <c r="I6471" i="3"/>
  <c r="I6472" i="3"/>
  <c r="I6473" i="3"/>
  <c r="I6474" i="3"/>
  <c r="I6475" i="3"/>
  <c r="I6476" i="3"/>
  <c r="I6477" i="3"/>
  <c r="I6478" i="3"/>
  <c r="I6479" i="3"/>
  <c r="I6480" i="3"/>
  <c r="I6481" i="3"/>
  <c r="I6482" i="3"/>
  <c r="I6483" i="3"/>
  <c r="I6484" i="3"/>
  <c r="I6485" i="3"/>
  <c r="I6486" i="3"/>
  <c r="I6487" i="3"/>
  <c r="I6488" i="3"/>
  <c r="I6489" i="3"/>
  <c r="I6490" i="3"/>
  <c r="I6491" i="3"/>
  <c r="I6492" i="3"/>
  <c r="I6493" i="3"/>
  <c r="I6494" i="3"/>
  <c r="I6495" i="3"/>
  <c r="I6496" i="3"/>
  <c r="I6497" i="3"/>
  <c r="I6498" i="3"/>
  <c r="I6499" i="3"/>
  <c r="I6500" i="3"/>
  <c r="I6501" i="3"/>
  <c r="I6502" i="3"/>
  <c r="I6503" i="3"/>
  <c r="I6504" i="3"/>
  <c r="I6505" i="3"/>
  <c r="I6506" i="3"/>
  <c r="I6507" i="3"/>
  <c r="I6508" i="3"/>
  <c r="I6509" i="3"/>
  <c r="I6510" i="3"/>
  <c r="I6511" i="3"/>
  <c r="I6512" i="3"/>
  <c r="I6513" i="3"/>
  <c r="I6514" i="3"/>
  <c r="I6515" i="3"/>
  <c r="I6516" i="3"/>
  <c r="I6517" i="3"/>
  <c r="I6518" i="3"/>
  <c r="I6519" i="3"/>
  <c r="I6520" i="3"/>
  <c r="I6521" i="3"/>
  <c r="I6522" i="3"/>
  <c r="I6523" i="3"/>
  <c r="I6524" i="3"/>
  <c r="I6525" i="3"/>
  <c r="I6526" i="3"/>
  <c r="I6527" i="3"/>
  <c r="I6528" i="3"/>
  <c r="I6529" i="3"/>
  <c r="I6530" i="3"/>
  <c r="I6531" i="3"/>
  <c r="I6532" i="3"/>
  <c r="I6533" i="3"/>
  <c r="I6534" i="3"/>
  <c r="I6535" i="3"/>
  <c r="I6536" i="3"/>
  <c r="I6537" i="3"/>
  <c r="I6538" i="3"/>
  <c r="I6539" i="3"/>
  <c r="I6540" i="3"/>
  <c r="I6541" i="3"/>
  <c r="I6542" i="3"/>
  <c r="I6543" i="3"/>
  <c r="I6544" i="3"/>
  <c r="I6545" i="3"/>
  <c r="I6546" i="3"/>
  <c r="I6547" i="3"/>
  <c r="I6548" i="3"/>
  <c r="I6549" i="3"/>
  <c r="I6550" i="3"/>
  <c r="I6551" i="3"/>
  <c r="I6552" i="3"/>
  <c r="I6553" i="3"/>
  <c r="I6554" i="3"/>
  <c r="I6555" i="3"/>
  <c r="I6556" i="3"/>
  <c r="I6557" i="3"/>
  <c r="I6558" i="3"/>
  <c r="I6559" i="3"/>
  <c r="I6560" i="3"/>
  <c r="I6561" i="3"/>
  <c r="I6562" i="3"/>
  <c r="I6563" i="3"/>
  <c r="I6564" i="3"/>
  <c r="I6565" i="3"/>
  <c r="I6566" i="3"/>
  <c r="I6567" i="3"/>
  <c r="I6568" i="3"/>
  <c r="I6569" i="3"/>
  <c r="I6570" i="3"/>
  <c r="I6571" i="3"/>
  <c r="I6572" i="3"/>
  <c r="I6573" i="3"/>
  <c r="I6574" i="3"/>
  <c r="I6575" i="3"/>
  <c r="I6576" i="3"/>
  <c r="I6577" i="3"/>
  <c r="I6578" i="3"/>
  <c r="I6579" i="3"/>
  <c r="I6580" i="3"/>
  <c r="I6581" i="3"/>
  <c r="I6582" i="3"/>
  <c r="I6583" i="3"/>
  <c r="I6584" i="3"/>
  <c r="I6585" i="3"/>
  <c r="I6586" i="3"/>
  <c r="I6587" i="3"/>
  <c r="I6588" i="3"/>
  <c r="I6589" i="3"/>
  <c r="I6590" i="3"/>
  <c r="I6591" i="3"/>
  <c r="I6592" i="3"/>
  <c r="I6593" i="3"/>
  <c r="I6594" i="3"/>
  <c r="I6595" i="3"/>
  <c r="I6596" i="3"/>
  <c r="I6597" i="3"/>
  <c r="I6598" i="3"/>
  <c r="I6599" i="3"/>
  <c r="I6600" i="3"/>
  <c r="I6601" i="3"/>
  <c r="I6602" i="3"/>
  <c r="I6603" i="3"/>
  <c r="I6604" i="3"/>
  <c r="I6605" i="3"/>
  <c r="I6606" i="3"/>
  <c r="I6607" i="3"/>
  <c r="I6608" i="3"/>
  <c r="I6609" i="3"/>
  <c r="I6610" i="3"/>
  <c r="I6611" i="3"/>
  <c r="I6612" i="3"/>
  <c r="I6613" i="3"/>
  <c r="I6614" i="3"/>
  <c r="I6615" i="3"/>
  <c r="I6616" i="3"/>
  <c r="I6617" i="3"/>
  <c r="I6618" i="3"/>
  <c r="I6619" i="3"/>
  <c r="I6620" i="3"/>
  <c r="I6621" i="3"/>
  <c r="I6622" i="3"/>
  <c r="I6623" i="3"/>
  <c r="I6624" i="3"/>
  <c r="I6625" i="3"/>
  <c r="I6626" i="3"/>
  <c r="I6627" i="3"/>
  <c r="I6628" i="3"/>
  <c r="I6629" i="3"/>
  <c r="I6630" i="3"/>
  <c r="I6631" i="3"/>
  <c r="I6632" i="3"/>
  <c r="I6633" i="3"/>
  <c r="I6634" i="3"/>
  <c r="I6635" i="3"/>
  <c r="I6636" i="3"/>
  <c r="I6637" i="3"/>
  <c r="I6638" i="3"/>
  <c r="I6639" i="3"/>
  <c r="I6640" i="3"/>
  <c r="I6641" i="3"/>
  <c r="I6642" i="3"/>
  <c r="I6643" i="3"/>
  <c r="I6644" i="3"/>
  <c r="I6645" i="3"/>
  <c r="I6646" i="3"/>
  <c r="I6647" i="3"/>
  <c r="I6648" i="3"/>
  <c r="I6649" i="3"/>
  <c r="I6650" i="3"/>
  <c r="I6651" i="3"/>
  <c r="I6652" i="3"/>
  <c r="I6653" i="3"/>
  <c r="I6654" i="3"/>
  <c r="I6655" i="3"/>
  <c r="I6656" i="3"/>
  <c r="I6657" i="3"/>
  <c r="I6658" i="3"/>
  <c r="I6659" i="3"/>
  <c r="I6660" i="3"/>
  <c r="I6661" i="3"/>
  <c r="I6662" i="3"/>
  <c r="I6663" i="3"/>
  <c r="I6664" i="3"/>
  <c r="I6665" i="3"/>
  <c r="I6666" i="3"/>
  <c r="I6667" i="3"/>
  <c r="I6668" i="3"/>
  <c r="I6669" i="3"/>
  <c r="I6670" i="3"/>
  <c r="I6671" i="3"/>
  <c r="I6672" i="3"/>
  <c r="I6673" i="3"/>
  <c r="I6674" i="3"/>
  <c r="I6675" i="3"/>
  <c r="I6676" i="3"/>
  <c r="I6677" i="3"/>
  <c r="I6678" i="3"/>
  <c r="I6679" i="3"/>
  <c r="I6680" i="3"/>
  <c r="I6681" i="3"/>
  <c r="I6682" i="3"/>
  <c r="I6683" i="3"/>
  <c r="I6684" i="3"/>
  <c r="I6685" i="3"/>
  <c r="I6686" i="3"/>
  <c r="I6687" i="3"/>
  <c r="I6688" i="3"/>
  <c r="I6689" i="3"/>
  <c r="I6690" i="3"/>
  <c r="I6691" i="3"/>
  <c r="I6692" i="3"/>
  <c r="I6693" i="3"/>
  <c r="I6694" i="3"/>
  <c r="I6695" i="3"/>
  <c r="I6696" i="3"/>
  <c r="I6697" i="3"/>
  <c r="I6698" i="3"/>
  <c r="I6699" i="3"/>
  <c r="I6700" i="3"/>
  <c r="I6701" i="3"/>
  <c r="I6702" i="3"/>
  <c r="I6703" i="3"/>
  <c r="I6704" i="3"/>
  <c r="I6705" i="3"/>
  <c r="I6706" i="3"/>
  <c r="I6707" i="3"/>
  <c r="I6708" i="3"/>
  <c r="I6709" i="3"/>
  <c r="I6710" i="3"/>
  <c r="I6711" i="3"/>
  <c r="I6712" i="3"/>
  <c r="I6713" i="3"/>
  <c r="I6714" i="3"/>
  <c r="I6715" i="3"/>
  <c r="I6716" i="3"/>
  <c r="I6717" i="3"/>
  <c r="I6718" i="3"/>
  <c r="I6719" i="3"/>
  <c r="I6720" i="3"/>
  <c r="I6721" i="3"/>
  <c r="I6722" i="3"/>
  <c r="I6723" i="3"/>
  <c r="I6724" i="3"/>
  <c r="I6725" i="3"/>
  <c r="I6726" i="3"/>
  <c r="I6727" i="3"/>
  <c r="I6728" i="3"/>
  <c r="I6729" i="3"/>
  <c r="I6730" i="3"/>
  <c r="I6731" i="3"/>
  <c r="I6732" i="3"/>
  <c r="I6733" i="3"/>
  <c r="I6734" i="3"/>
  <c r="I6735" i="3"/>
  <c r="I6736" i="3"/>
  <c r="I6737" i="3"/>
  <c r="I6738" i="3"/>
  <c r="I6739" i="3"/>
  <c r="I6740" i="3"/>
  <c r="I6741" i="3"/>
  <c r="I6742" i="3"/>
  <c r="I6743" i="3"/>
  <c r="I6744" i="3"/>
  <c r="I6745" i="3"/>
  <c r="I6746" i="3"/>
  <c r="I6747" i="3"/>
  <c r="I6748" i="3"/>
  <c r="I6749" i="3"/>
  <c r="I6750" i="3"/>
  <c r="I6751" i="3"/>
  <c r="I6752" i="3"/>
  <c r="I6753" i="3"/>
  <c r="I6754" i="3"/>
  <c r="I6755" i="3"/>
  <c r="I6756" i="3"/>
  <c r="I6757" i="3"/>
  <c r="I6758" i="3"/>
  <c r="I6759" i="3"/>
  <c r="I6760" i="3"/>
  <c r="I6761" i="3"/>
  <c r="I6762" i="3"/>
  <c r="I6763" i="3"/>
  <c r="I6764" i="3"/>
  <c r="I6765" i="3"/>
  <c r="I6766" i="3"/>
  <c r="I6767" i="3"/>
  <c r="I6768" i="3"/>
  <c r="I6769" i="3"/>
  <c r="I6770" i="3"/>
  <c r="I6771" i="3"/>
  <c r="I6772" i="3"/>
  <c r="I6773" i="3"/>
  <c r="I6774" i="3"/>
  <c r="I6775" i="3"/>
  <c r="I6776" i="3"/>
  <c r="I6777" i="3"/>
  <c r="I6778" i="3"/>
  <c r="I6779" i="3"/>
  <c r="I6780" i="3"/>
  <c r="I6781" i="3"/>
  <c r="I6782" i="3"/>
  <c r="I6783" i="3"/>
  <c r="I6784" i="3"/>
  <c r="I6785" i="3"/>
  <c r="I6786" i="3"/>
  <c r="I6787" i="3"/>
  <c r="I6788" i="3"/>
  <c r="I6789" i="3"/>
  <c r="I6790" i="3"/>
  <c r="I6791" i="3"/>
  <c r="I6792" i="3"/>
  <c r="I6793" i="3"/>
  <c r="I6794" i="3"/>
  <c r="I6795" i="3"/>
  <c r="I6796" i="3"/>
  <c r="I6797" i="3"/>
  <c r="I6798" i="3"/>
  <c r="I6799" i="3"/>
  <c r="I6800" i="3"/>
  <c r="I6801" i="3"/>
  <c r="I6802" i="3"/>
  <c r="I6803" i="3"/>
  <c r="I6804" i="3"/>
  <c r="I6805" i="3"/>
  <c r="I6806" i="3"/>
  <c r="I6807" i="3"/>
  <c r="I6808" i="3"/>
  <c r="I6809" i="3"/>
  <c r="I6810" i="3"/>
  <c r="I6811" i="3"/>
  <c r="I6812" i="3"/>
  <c r="I6813" i="3"/>
  <c r="I6814" i="3"/>
  <c r="I6815" i="3"/>
  <c r="I6816" i="3"/>
  <c r="I6817" i="3"/>
  <c r="I6818" i="3"/>
  <c r="I6819" i="3"/>
  <c r="I6820" i="3"/>
  <c r="I6821" i="3"/>
  <c r="I6822" i="3"/>
  <c r="I6823" i="3"/>
  <c r="I6824" i="3"/>
  <c r="I6825" i="3"/>
  <c r="I6826" i="3"/>
  <c r="I6827" i="3"/>
  <c r="I6828" i="3"/>
  <c r="I6829" i="3"/>
  <c r="I6830" i="3"/>
  <c r="I6831" i="3"/>
  <c r="I6832" i="3"/>
  <c r="I6833" i="3"/>
  <c r="I6834" i="3"/>
  <c r="I6835" i="3"/>
  <c r="I6836" i="3"/>
  <c r="I6837" i="3"/>
  <c r="I6838" i="3"/>
  <c r="I6839" i="3"/>
  <c r="I6840" i="3"/>
  <c r="I6841" i="3"/>
  <c r="I6842" i="3"/>
  <c r="I6843" i="3"/>
  <c r="I6844" i="3"/>
  <c r="I6845" i="3"/>
  <c r="I6846" i="3"/>
  <c r="I6847" i="3"/>
  <c r="I6848" i="3"/>
  <c r="I6849" i="3"/>
  <c r="I6850" i="3"/>
  <c r="I6851" i="3"/>
  <c r="I6852" i="3"/>
  <c r="I6853" i="3"/>
  <c r="I6854" i="3"/>
  <c r="I6855" i="3"/>
  <c r="I6856" i="3"/>
  <c r="I6857" i="3"/>
  <c r="I6858" i="3"/>
  <c r="I6859" i="3"/>
  <c r="I6860" i="3"/>
  <c r="I6861" i="3"/>
  <c r="I6862" i="3"/>
  <c r="I6863" i="3"/>
  <c r="I6864" i="3"/>
  <c r="I6865" i="3"/>
  <c r="I6866" i="3"/>
  <c r="I6867" i="3"/>
  <c r="I6868" i="3"/>
  <c r="I6869" i="3"/>
  <c r="I6870" i="3"/>
  <c r="I6871" i="3"/>
  <c r="I6872" i="3"/>
  <c r="I6873" i="3"/>
  <c r="I6874" i="3"/>
  <c r="I6875" i="3"/>
  <c r="I6876" i="3"/>
  <c r="I6877" i="3"/>
  <c r="I6878" i="3"/>
  <c r="I6879" i="3"/>
  <c r="I6880" i="3"/>
  <c r="I6881" i="3"/>
  <c r="I6882" i="3"/>
  <c r="I6883" i="3"/>
  <c r="I6884" i="3"/>
  <c r="I6885" i="3"/>
  <c r="I6886" i="3"/>
  <c r="I6887" i="3"/>
  <c r="I6888" i="3"/>
  <c r="I6889" i="3"/>
  <c r="I6890" i="3"/>
  <c r="I6891" i="3"/>
  <c r="I6892" i="3"/>
  <c r="I6893" i="3"/>
  <c r="I6894" i="3"/>
  <c r="I6895" i="3"/>
  <c r="I6896" i="3"/>
  <c r="I6897" i="3"/>
  <c r="I6898" i="3"/>
  <c r="I6899" i="3"/>
  <c r="I6900" i="3"/>
  <c r="I6901" i="3"/>
  <c r="I6902" i="3"/>
  <c r="I6903" i="3"/>
  <c r="I6904" i="3"/>
  <c r="I6905" i="3"/>
  <c r="I6906" i="3"/>
  <c r="I6907" i="3"/>
  <c r="I6908" i="3"/>
  <c r="I6909" i="3"/>
  <c r="I6910" i="3"/>
  <c r="I6911" i="3"/>
  <c r="I6912" i="3"/>
  <c r="I6913" i="3"/>
  <c r="I6914" i="3"/>
  <c r="I6915" i="3"/>
  <c r="I6916" i="3"/>
  <c r="I6917" i="3"/>
  <c r="I6918" i="3"/>
  <c r="I6919" i="3"/>
  <c r="I6920" i="3"/>
  <c r="I6921" i="3"/>
  <c r="I6922" i="3"/>
  <c r="I6923" i="3"/>
  <c r="I6924" i="3"/>
  <c r="I6925" i="3"/>
  <c r="I6926" i="3"/>
  <c r="I6927" i="3"/>
  <c r="I6928" i="3"/>
  <c r="I6929" i="3"/>
  <c r="I6930" i="3"/>
  <c r="I6931" i="3"/>
  <c r="I6932" i="3"/>
  <c r="I6933" i="3"/>
  <c r="I6934" i="3"/>
  <c r="I6935" i="3"/>
  <c r="I6936" i="3"/>
  <c r="I6937" i="3"/>
  <c r="I6938" i="3"/>
  <c r="I6939" i="3"/>
  <c r="I6940" i="3"/>
  <c r="I6941" i="3"/>
  <c r="I6942" i="3"/>
  <c r="I6943" i="3"/>
  <c r="I6944" i="3"/>
  <c r="I6945" i="3"/>
  <c r="I6946" i="3"/>
  <c r="I6947" i="3"/>
  <c r="I6948" i="3"/>
  <c r="I6949" i="3"/>
  <c r="I6950" i="3"/>
  <c r="I6951" i="3"/>
  <c r="I6952" i="3"/>
  <c r="I6953" i="3"/>
  <c r="I6954" i="3"/>
  <c r="I6955" i="3"/>
  <c r="I6956" i="3"/>
  <c r="I6957" i="3"/>
  <c r="I6958" i="3"/>
  <c r="I6959" i="3"/>
  <c r="I6960" i="3"/>
  <c r="I6961" i="3"/>
  <c r="I6962" i="3"/>
  <c r="I6963" i="3"/>
  <c r="I6964" i="3"/>
  <c r="I6965" i="3"/>
  <c r="I6966" i="3"/>
  <c r="I6967" i="3"/>
  <c r="I6968" i="3"/>
  <c r="I6969" i="3"/>
  <c r="I6970" i="3"/>
  <c r="I6971" i="3"/>
  <c r="I6972" i="3"/>
  <c r="I6973" i="3"/>
  <c r="I6974" i="3"/>
  <c r="I6975" i="3"/>
  <c r="I6976" i="3"/>
  <c r="I6977" i="3"/>
  <c r="I6978" i="3"/>
  <c r="I6979" i="3"/>
  <c r="I6980" i="3"/>
  <c r="I6981" i="3"/>
  <c r="I6982" i="3"/>
  <c r="I6983" i="3"/>
  <c r="I6984" i="3"/>
  <c r="I6985" i="3"/>
  <c r="I6986" i="3"/>
  <c r="I6987" i="3"/>
  <c r="I6988" i="3"/>
  <c r="I6989" i="3"/>
  <c r="I6990" i="3"/>
  <c r="I6991" i="3"/>
  <c r="I6992" i="3"/>
  <c r="I6993" i="3"/>
  <c r="I6994" i="3"/>
  <c r="I6995" i="3"/>
  <c r="I6996" i="3"/>
  <c r="I6997" i="3"/>
  <c r="I6998" i="3"/>
  <c r="I6999" i="3"/>
  <c r="I7000" i="3"/>
  <c r="I7001" i="3"/>
  <c r="I7002" i="3"/>
  <c r="I7003" i="3"/>
  <c r="I7004" i="3"/>
  <c r="I7005" i="3"/>
  <c r="I7006" i="3"/>
  <c r="I7007" i="3"/>
  <c r="I7008" i="3"/>
  <c r="I7009" i="3"/>
  <c r="I7010" i="3"/>
  <c r="I7011" i="3"/>
  <c r="I7012" i="3"/>
  <c r="I7013" i="3"/>
  <c r="I7014" i="3"/>
  <c r="I7015" i="3"/>
  <c r="I7016" i="3"/>
  <c r="I7017" i="3"/>
  <c r="I7018" i="3"/>
  <c r="I7019" i="3"/>
  <c r="I7020" i="3"/>
  <c r="I7021" i="3"/>
  <c r="I7022" i="3"/>
  <c r="I7023" i="3"/>
  <c r="I7024" i="3"/>
  <c r="I7025" i="3"/>
  <c r="I7026" i="3"/>
  <c r="I7027" i="3"/>
  <c r="I7028" i="3"/>
  <c r="I7029" i="3"/>
  <c r="I7030" i="3"/>
  <c r="I7031" i="3"/>
  <c r="I7032" i="3"/>
  <c r="I7033" i="3"/>
  <c r="I7034" i="3"/>
  <c r="I7035" i="3"/>
  <c r="I7036" i="3"/>
  <c r="I7037" i="3"/>
  <c r="I7038" i="3"/>
  <c r="I7039" i="3"/>
  <c r="I7040" i="3"/>
  <c r="I7041" i="3"/>
  <c r="I7042" i="3"/>
  <c r="I7043" i="3"/>
  <c r="I7044" i="3"/>
  <c r="I7045" i="3"/>
  <c r="I7046" i="3"/>
  <c r="I7047" i="3"/>
  <c r="I7048" i="3"/>
  <c r="I7049" i="3"/>
  <c r="I7050" i="3"/>
  <c r="I7051" i="3"/>
  <c r="I7052" i="3"/>
  <c r="I7053" i="3"/>
  <c r="I7054" i="3"/>
  <c r="I7055" i="3"/>
  <c r="I7056" i="3"/>
  <c r="I7057" i="3"/>
  <c r="I7058" i="3"/>
  <c r="I7059" i="3"/>
  <c r="I7060" i="3"/>
  <c r="I7061" i="3"/>
  <c r="I7062" i="3"/>
  <c r="I7063" i="3"/>
  <c r="I7064" i="3"/>
  <c r="I7065" i="3"/>
  <c r="I7066" i="3"/>
  <c r="I7067" i="3"/>
  <c r="I7068" i="3"/>
  <c r="I7069" i="3"/>
  <c r="I7070" i="3"/>
  <c r="I7071" i="3"/>
  <c r="I7072" i="3"/>
  <c r="I7073" i="3"/>
  <c r="I7074" i="3"/>
  <c r="I7075" i="3"/>
  <c r="I7076" i="3"/>
  <c r="I7077" i="3"/>
  <c r="I7078" i="3"/>
  <c r="I7079" i="3"/>
  <c r="I7080" i="3"/>
  <c r="I7081" i="3"/>
  <c r="I7082" i="3"/>
  <c r="I7083" i="3"/>
  <c r="I7084" i="3"/>
  <c r="I7085" i="3"/>
  <c r="I7086" i="3"/>
  <c r="I7087" i="3"/>
  <c r="I7088" i="3"/>
  <c r="I7089" i="3"/>
  <c r="I7090" i="3"/>
  <c r="I7091" i="3"/>
  <c r="I7092" i="3"/>
  <c r="I7093" i="3"/>
  <c r="I7094" i="3"/>
  <c r="I7095" i="3"/>
  <c r="I7096" i="3"/>
  <c r="I7097" i="3"/>
  <c r="I7098" i="3"/>
  <c r="I7099" i="3"/>
  <c r="I7100" i="3"/>
  <c r="I7101" i="3"/>
  <c r="I7102" i="3"/>
  <c r="I7103" i="3"/>
  <c r="I7104" i="3"/>
  <c r="I7105" i="3"/>
  <c r="I7106" i="3"/>
  <c r="I7107" i="3"/>
  <c r="I7108" i="3"/>
  <c r="I7109" i="3"/>
  <c r="I7110" i="3"/>
  <c r="I7111" i="3"/>
  <c r="I7112" i="3"/>
  <c r="I7113" i="3"/>
  <c r="I7114" i="3"/>
  <c r="I7115" i="3"/>
  <c r="I7116" i="3"/>
  <c r="I7117" i="3"/>
  <c r="I7118" i="3"/>
  <c r="I7119" i="3"/>
  <c r="I7120" i="3"/>
  <c r="I7121" i="3"/>
  <c r="I7122" i="3"/>
  <c r="I7123" i="3"/>
  <c r="I7124" i="3"/>
  <c r="I7125" i="3"/>
  <c r="I7126" i="3"/>
  <c r="I7127" i="3"/>
  <c r="I7128" i="3"/>
  <c r="I7129" i="3"/>
  <c r="I7130" i="3"/>
  <c r="I7131" i="3"/>
  <c r="I7132" i="3"/>
  <c r="I7133" i="3"/>
  <c r="I7134" i="3"/>
  <c r="I7135" i="3"/>
  <c r="I7136" i="3"/>
  <c r="I7137" i="3"/>
  <c r="I7138" i="3"/>
  <c r="I7139" i="3"/>
  <c r="I7140" i="3"/>
  <c r="I7141" i="3"/>
  <c r="I7142" i="3"/>
  <c r="I7143" i="3"/>
  <c r="I7144" i="3"/>
  <c r="I7145" i="3"/>
  <c r="I7146" i="3"/>
  <c r="I7147" i="3"/>
  <c r="I7148" i="3"/>
  <c r="I7149" i="3"/>
  <c r="I7150" i="3"/>
  <c r="I7151" i="3"/>
  <c r="I7152" i="3"/>
  <c r="I7153" i="3"/>
  <c r="I7154" i="3"/>
  <c r="I7155" i="3"/>
  <c r="I7156" i="3"/>
  <c r="I7157" i="3"/>
  <c r="I7158" i="3"/>
  <c r="I7159" i="3"/>
  <c r="I7160" i="3"/>
  <c r="I7161" i="3"/>
  <c r="I7162" i="3"/>
  <c r="I7163" i="3"/>
  <c r="I7164" i="3"/>
  <c r="I7165" i="3"/>
  <c r="I7166" i="3"/>
  <c r="I7167" i="3"/>
  <c r="I7168" i="3"/>
  <c r="I7169" i="3"/>
  <c r="I7170" i="3"/>
  <c r="I7171" i="3"/>
  <c r="I7172" i="3"/>
  <c r="I7173" i="3"/>
  <c r="I7174" i="3"/>
  <c r="I7175" i="3"/>
  <c r="I7176" i="3"/>
  <c r="I7177" i="3"/>
  <c r="I7178" i="3"/>
  <c r="I7179" i="3"/>
  <c r="I7180" i="3"/>
  <c r="I7181" i="3"/>
  <c r="I7182" i="3"/>
  <c r="I7183" i="3"/>
  <c r="I7184" i="3"/>
  <c r="I7185" i="3"/>
  <c r="I7186" i="3"/>
  <c r="I7187" i="3"/>
  <c r="I7188" i="3"/>
  <c r="I7189" i="3"/>
  <c r="I7190" i="3"/>
  <c r="I7191" i="3"/>
  <c r="I7192" i="3"/>
  <c r="I7193" i="3"/>
  <c r="I7194" i="3"/>
  <c r="I7195" i="3"/>
  <c r="I7196" i="3"/>
  <c r="I7197" i="3"/>
  <c r="I7198" i="3"/>
  <c r="I7199" i="3"/>
  <c r="I7200" i="3"/>
  <c r="I7201" i="3"/>
  <c r="I7202" i="3"/>
  <c r="I7203" i="3"/>
  <c r="I7204" i="3"/>
  <c r="I7205" i="3"/>
  <c r="I7206" i="3"/>
  <c r="I7207" i="3"/>
  <c r="I7208" i="3"/>
  <c r="I7209" i="3"/>
  <c r="I7210" i="3"/>
  <c r="I7211" i="3"/>
  <c r="I7212" i="3"/>
  <c r="I7213" i="3"/>
  <c r="I7214" i="3"/>
  <c r="I7215" i="3"/>
  <c r="I7216" i="3"/>
  <c r="I7217" i="3"/>
  <c r="I7218" i="3"/>
  <c r="I7219" i="3"/>
  <c r="I7220" i="3"/>
  <c r="I7221" i="3"/>
  <c r="I7222" i="3"/>
  <c r="I7223" i="3"/>
  <c r="I7224" i="3"/>
  <c r="I7225" i="3"/>
  <c r="I7226" i="3"/>
  <c r="I7227" i="3"/>
  <c r="I7228" i="3"/>
  <c r="I7229" i="3"/>
  <c r="I7230" i="3"/>
  <c r="I7231" i="3"/>
  <c r="I7232" i="3"/>
  <c r="I7233" i="3"/>
  <c r="I7234" i="3"/>
  <c r="I7235" i="3"/>
  <c r="I7236" i="3"/>
  <c r="I7237" i="3"/>
  <c r="I7238" i="3"/>
  <c r="I7239" i="3"/>
  <c r="I7240" i="3"/>
  <c r="I7241" i="3"/>
  <c r="I7242" i="3"/>
  <c r="I7243" i="3"/>
  <c r="I7244" i="3"/>
  <c r="I7245" i="3"/>
  <c r="I7246" i="3"/>
  <c r="I7247" i="3"/>
  <c r="I7248" i="3"/>
  <c r="I7249" i="3"/>
  <c r="I7250" i="3"/>
  <c r="I7251" i="3"/>
  <c r="I7252" i="3"/>
  <c r="I7253" i="3"/>
  <c r="I7254" i="3"/>
  <c r="I7255" i="3"/>
  <c r="I7256" i="3"/>
  <c r="I7257" i="3"/>
  <c r="I7258" i="3"/>
  <c r="I7259" i="3"/>
  <c r="I7260" i="3"/>
  <c r="I7261" i="3"/>
  <c r="I7262" i="3"/>
  <c r="I7263" i="3"/>
  <c r="I7264" i="3"/>
  <c r="I7265" i="3"/>
  <c r="I7266" i="3"/>
  <c r="I7267" i="3"/>
  <c r="I7268" i="3"/>
  <c r="I7269" i="3"/>
  <c r="I7270" i="3"/>
  <c r="I7271" i="3"/>
  <c r="I7272" i="3"/>
  <c r="I7273" i="3"/>
  <c r="I7274" i="3"/>
  <c r="I7275" i="3"/>
  <c r="I7276" i="3"/>
  <c r="I7277" i="3"/>
  <c r="I7278" i="3"/>
  <c r="I7279" i="3"/>
  <c r="I7280" i="3"/>
  <c r="I7281" i="3"/>
  <c r="I7282" i="3"/>
  <c r="I7283" i="3"/>
  <c r="I7284" i="3"/>
  <c r="I7285" i="3"/>
  <c r="I7286" i="3"/>
  <c r="I7287" i="3"/>
  <c r="I7288" i="3"/>
  <c r="I7289" i="3"/>
  <c r="I7290" i="3"/>
  <c r="I7291" i="3"/>
  <c r="I7292" i="3"/>
  <c r="I7293" i="3"/>
  <c r="I7294" i="3"/>
  <c r="I7295" i="3"/>
  <c r="I7296" i="3"/>
  <c r="I7297" i="3"/>
  <c r="I7298" i="3"/>
  <c r="I7299" i="3"/>
  <c r="I7300" i="3"/>
  <c r="I7301" i="3"/>
  <c r="I7302" i="3"/>
  <c r="I7303" i="3"/>
  <c r="I7304" i="3"/>
  <c r="I7305" i="3"/>
  <c r="I7306" i="3"/>
  <c r="I7307" i="3"/>
  <c r="I7308" i="3"/>
  <c r="I7309" i="3"/>
  <c r="I7310" i="3"/>
  <c r="I7311" i="3"/>
  <c r="I7312" i="3"/>
  <c r="I7313" i="3"/>
  <c r="I7314" i="3"/>
  <c r="I7315" i="3"/>
  <c r="I7316" i="3"/>
  <c r="I7317" i="3"/>
  <c r="I7318" i="3"/>
  <c r="I7319" i="3"/>
  <c r="I7320" i="3"/>
  <c r="I7321" i="3"/>
  <c r="I7322" i="3"/>
  <c r="I7323" i="3"/>
  <c r="I7324" i="3"/>
  <c r="I7325" i="3"/>
  <c r="I7326" i="3"/>
  <c r="I7327" i="3"/>
  <c r="I7328" i="3"/>
  <c r="I7329" i="3"/>
  <c r="I7330" i="3"/>
  <c r="I7331" i="3"/>
  <c r="I7332" i="3"/>
  <c r="I7333" i="3"/>
  <c r="I7334" i="3"/>
  <c r="I7335" i="3"/>
  <c r="I7336" i="3"/>
  <c r="I7337" i="3"/>
  <c r="I7338" i="3"/>
  <c r="I7339" i="3"/>
  <c r="I7340" i="3"/>
  <c r="I7341" i="3"/>
  <c r="I7342" i="3"/>
  <c r="I7343" i="3"/>
  <c r="I7344" i="3"/>
  <c r="I7345" i="3"/>
  <c r="I7346" i="3"/>
  <c r="I7347" i="3"/>
  <c r="I7348" i="3"/>
  <c r="I7349" i="3"/>
  <c r="I7350" i="3"/>
  <c r="I7351" i="3"/>
  <c r="I7352" i="3"/>
  <c r="I7353" i="3"/>
  <c r="I7354" i="3"/>
  <c r="I7355" i="3"/>
  <c r="I7356" i="3"/>
  <c r="I7357" i="3"/>
  <c r="I7358" i="3"/>
  <c r="I7359" i="3"/>
  <c r="I7360" i="3"/>
  <c r="I7361" i="3"/>
  <c r="I7362" i="3"/>
  <c r="I7363" i="3"/>
  <c r="I7364" i="3"/>
  <c r="I7365" i="3"/>
  <c r="I7366" i="3"/>
  <c r="I7367" i="3"/>
  <c r="I7368" i="3"/>
  <c r="I7369" i="3"/>
  <c r="I7370" i="3"/>
  <c r="I7371" i="3"/>
  <c r="I7372" i="3"/>
  <c r="I7373" i="3"/>
  <c r="I7374" i="3"/>
  <c r="I7375" i="3"/>
  <c r="I7376" i="3"/>
  <c r="I7377" i="3"/>
  <c r="I7378" i="3"/>
  <c r="I7379" i="3"/>
  <c r="I7380" i="3"/>
  <c r="I7381" i="3"/>
  <c r="I7382" i="3"/>
  <c r="I7383" i="3"/>
  <c r="I7384" i="3"/>
  <c r="I7385" i="3"/>
  <c r="I7386" i="3"/>
  <c r="I7387" i="3"/>
  <c r="I7388" i="3"/>
  <c r="I7389" i="3"/>
  <c r="I7390" i="3"/>
  <c r="I7391" i="3"/>
  <c r="I7392" i="3"/>
  <c r="I7393" i="3"/>
  <c r="I7394" i="3"/>
  <c r="I7395" i="3"/>
  <c r="I7396" i="3"/>
  <c r="I7397" i="3"/>
  <c r="I7398" i="3"/>
  <c r="I7399" i="3"/>
  <c r="I7400" i="3"/>
  <c r="I7401" i="3"/>
  <c r="I7402" i="3"/>
  <c r="I7403" i="3"/>
  <c r="I7404" i="3"/>
  <c r="I7405" i="3"/>
  <c r="I7406" i="3"/>
  <c r="I7407" i="3"/>
  <c r="I7408" i="3"/>
  <c r="I7409" i="3"/>
  <c r="I7410" i="3"/>
  <c r="I7411" i="3"/>
  <c r="I7412" i="3"/>
  <c r="I7413" i="3"/>
  <c r="I7414" i="3"/>
  <c r="I7415" i="3"/>
  <c r="I7416" i="3"/>
  <c r="I7417" i="3"/>
  <c r="I7418" i="3"/>
  <c r="I7419" i="3"/>
  <c r="I7420" i="3"/>
  <c r="I7421" i="3"/>
  <c r="I7422" i="3"/>
  <c r="I7423" i="3"/>
  <c r="I7424" i="3"/>
  <c r="I7425" i="3"/>
  <c r="I7426" i="3"/>
  <c r="I7427" i="3"/>
  <c r="I7428" i="3"/>
  <c r="I7429" i="3"/>
  <c r="I7430" i="3"/>
  <c r="I7431" i="3"/>
  <c r="I7432" i="3"/>
  <c r="I7433" i="3"/>
  <c r="I7434" i="3"/>
  <c r="I7435" i="3"/>
  <c r="I7436" i="3"/>
  <c r="I7437" i="3"/>
  <c r="I7438" i="3"/>
  <c r="I7439" i="3"/>
  <c r="I7440" i="3"/>
  <c r="I7441" i="3"/>
  <c r="I7442" i="3"/>
  <c r="I7443" i="3"/>
  <c r="I7444" i="3"/>
  <c r="I7445" i="3"/>
  <c r="I7446" i="3"/>
  <c r="I7447" i="3"/>
  <c r="I7448" i="3"/>
  <c r="I7449" i="3"/>
  <c r="I7450" i="3"/>
  <c r="I7451" i="3"/>
  <c r="I7452" i="3"/>
  <c r="I7453" i="3"/>
  <c r="I7454" i="3"/>
  <c r="I7455" i="3"/>
  <c r="I7456" i="3"/>
  <c r="I7457" i="3"/>
  <c r="I7458" i="3"/>
  <c r="I7459" i="3"/>
  <c r="I7460" i="3"/>
  <c r="I7461" i="3"/>
  <c r="I7462" i="3"/>
  <c r="I7463" i="3"/>
  <c r="I7464" i="3"/>
  <c r="I7465" i="3"/>
  <c r="I7466" i="3"/>
  <c r="I7467" i="3"/>
  <c r="I7468" i="3"/>
  <c r="I7469" i="3"/>
  <c r="I7470" i="3"/>
  <c r="I7471" i="3"/>
  <c r="I7472" i="3"/>
  <c r="I7473" i="3"/>
  <c r="I7474" i="3"/>
  <c r="I7475" i="3"/>
  <c r="I7476" i="3"/>
  <c r="I7477" i="3"/>
  <c r="I7478" i="3"/>
  <c r="I7479" i="3"/>
  <c r="I7480" i="3"/>
  <c r="I7481" i="3"/>
  <c r="I7482" i="3"/>
  <c r="I7483" i="3"/>
  <c r="I7484" i="3"/>
  <c r="I7485" i="3"/>
  <c r="I7486" i="3"/>
  <c r="I7487" i="3"/>
  <c r="I7488" i="3"/>
  <c r="I7489" i="3"/>
  <c r="I7490" i="3"/>
  <c r="I7491" i="3"/>
  <c r="I7492" i="3"/>
  <c r="I7493" i="3"/>
  <c r="I7494" i="3"/>
  <c r="I7495" i="3"/>
  <c r="I7496" i="3"/>
  <c r="I7497" i="3"/>
  <c r="I7498" i="3"/>
  <c r="I7499" i="3"/>
  <c r="I7500" i="3"/>
  <c r="I7501" i="3"/>
  <c r="I7502" i="3"/>
  <c r="I7503" i="3"/>
  <c r="I7504" i="3"/>
  <c r="I7505" i="3"/>
  <c r="I7506" i="3"/>
  <c r="I7507" i="3"/>
  <c r="I7508" i="3"/>
  <c r="I7509" i="3"/>
  <c r="I7510" i="3"/>
  <c r="I7511" i="3"/>
  <c r="I7512" i="3"/>
  <c r="I7513" i="3"/>
  <c r="I7514" i="3"/>
  <c r="I7515" i="3"/>
  <c r="I7516" i="3"/>
  <c r="I7517" i="3"/>
  <c r="I7518" i="3"/>
  <c r="I7519" i="3"/>
  <c r="I7520" i="3"/>
  <c r="I7521" i="3"/>
  <c r="I7522" i="3"/>
  <c r="I7523" i="3"/>
  <c r="I7524" i="3"/>
  <c r="I7525" i="3"/>
  <c r="I7526" i="3"/>
  <c r="I7527" i="3"/>
  <c r="I7528" i="3"/>
  <c r="I7529" i="3"/>
  <c r="I7530" i="3"/>
  <c r="I7531" i="3"/>
  <c r="I7532" i="3"/>
  <c r="I7533" i="3"/>
  <c r="I7534" i="3"/>
  <c r="I7535" i="3"/>
  <c r="I7536" i="3"/>
  <c r="I7537" i="3"/>
  <c r="I7538" i="3"/>
  <c r="I7539" i="3"/>
  <c r="I7540" i="3"/>
  <c r="I7541" i="3"/>
  <c r="I7542" i="3"/>
  <c r="I7543" i="3"/>
  <c r="I7544" i="3"/>
  <c r="I7545" i="3"/>
  <c r="I7546" i="3"/>
  <c r="I7547" i="3"/>
  <c r="I7548" i="3"/>
  <c r="I7549" i="3"/>
  <c r="I7550" i="3"/>
  <c r="I7551" i="3"/>
  <c r="I7552" i="3"/>
  <c r="I7553" i="3"/>
  <c r="I7554" i="3"/>
  <c r="I7555" i="3"/>
  <c r="I7556" i="3"/>
  <c r="I7557" i="3"/>
  <c r="I7558" i="3"/>
  <c r="I7559" i="3"/>
  <c r="I7560" i="3"/>
  <c r="I7561" i="3"/>
  <c r="I7562" i="3"/>
  <c r="I7563" i="3"/>
  <c r="I7564" i="3"/>
  <c r="I7565" i="3"/>
  <c r="I7566" i="3"/>
  <c r="I7567" i="3"/>
  <c r="I7568" i="3"/>
  <c r="I7569" i="3"/>
  <c r="I7570" i="3"/>
  <c r="I7571" i="3"/>
  <c r="I7572" i="3"/>
  <c r="I7573" i="3"/>
  <c r="I7574" i="3"/>
  <c r="I7575" i="3"/>
  <c r="I7576" i="3"/>
  <c r="I7577" i="3"/>
  <c r="I7578" i="3"/>
  <c r="I7579" i="3"/>
  <c r="I7580" i="3"/>
  <c r="I7581" i="3"/>
  <c r="I7582" i="3"/>
  <c r="I7583" i="3"/>
  <c r="I7584" i="3"/>
  <c r="I7585" i="3"/>
  <c r="I7586" i="3"/>
  <c r="I7587" i="3"/>
  <c r="I7588" i="3"/>
  <c r="I7589" i="3"/>
  <c r="I7590" i="3"/>
  <c r="I7591" i="3"/>
  <c r="I7592" i="3"/>
  <c r="I7593" i="3"/>
  <c r="I7594" i="3"/>
  <c r="I7595" i="3"/>
  <c r="I7596" i="3"/>
  <c r="I7597" i="3"/>
  <c r="I7598" i="3"/>
  <c r="I7599" i="3"/>
  <c r="I7600" i="3"/>
  <c r="I7601" i="3"/>
  <c r="I7602" i="3"/>
  <c r="I7603" i="3"/>
  <c r="I7604" i="3"/>
  <c r="I7605" i="3"/>
  <c r="I7606" i="3"/>
  <c r="I7607" i="3"/>
  <c r="I7608" i="3"/>
  <c r="I7609" i="3"/>
  <c r="I7610" i="3"/>
  <c r="I7611" i="3"/>
  <c r="I7612" i="3"/>
  <c r="I7613" i="3"/>
  <c r="I7614" i="3"/>
  <c r="I7615" i="3"/>
  <c r="I7616" i="3"/>
  <c r="I7617" i="3"/>
  <c r="I7618" i="3"/>
  <c r="I7619" i="3"/>
  <c r="I7620" i="3"/>
  <c r="I7621" i="3"/>
  <c r="I7622" i="3"/>
  <c r="I7623" i="3"/>
  <c r="I7624" i="3"/>
  <c r="I7625" i="3"/>
  <c r="I7626" i="3"/>
  <c r="I7627" i="3"/>
  <c r="I7628" i="3"/>
  <c r="I7629" i="3"/>
  <c r="I7630" i="3"/>
  <c r="I7631" i="3"/>
  <c r="I7632" i="3"/>
  <c r="I7633" i="3"/>
  <c r="I7634" i="3"/>
  <c r="I7635" i="3"/>
  <c r="I7636" i="3"/>
  <c r="I7637" i="3"/>
  <c r="I7638" i="3"/>
  <c r="I7639" i="3"/>
  <c r="I7640" i="3"/>
  <c r="I7641" i="3"/>
  <c r="I7642" i="3"/>
  <c r="I7643" i="3"/>
  <c r="I7644" i="3"/>
  <c r="I7645" i="3"/>
  <c r="I7646" i="3"/>
  <c r="I7647" i="3"/>
  <c r="I7648" i="3"/>
  <c r="I7649" i="3"/>
  <c r="I7650" i="3"/>
  <c r="I7651" i="3"/>
  <c r="I7652" i="3"/>
  <c r="I7653" i="3"/>
  <c r="I7654" i="3"/>
  <c r="I7655" i="3"/>
  <c r="I7656" i="3"/>
  <c r="I7657" i="3"/>
  <c r="I7658" i="3"/>
  <c r="I7659" i="3"/>
  <c r="I7660" i="3"/>
  <c r="I7661" i="3"/>
  <c r="I7662" i="3"/>
  <c r="I7663" i="3"/>
  <c r="I7664" i="3"/>
  <c r="I7665" i="3"/>
  <c r="I7666" i="3"/>
  <c r="I7667" i="3"/>
  <c r="I7668" i="3"/>
  <c r="I7669" i="3"/>
  <c r="I7670" i="3"/>
  <c r="I7671" i="3"/>
  <c r="I7672" i="3"/>
  <c r="I7673" i="3"/>
  <c r="I7674" i="3"/>
  <c r="I7675" i="3"/>
  <c r="I7676" i="3"/>
  <c r="I7677" i="3"/>
  <c r="I7678" i="3"/>
  <c r="I7679" i="3"/>
  <c r="I7680" i="3"/>
  <c r="I7681" i="3"/>
  <c r="I7682" i="3"/>
  <c r="I7683" i="3"/>
  <c r="I7684" i="3"/>
  <c r="I7685" i="3"/>
  <c r="I7686" i="3"/>
  <c r="I7687" i="3"/>
  <c r="I7688" i="3"/>
  <c r="I7689" i="3"/>
  <c r="I7690" i="3"/>
  <c r="I7691" i="3"/>
  <c r="I7692" i="3"/>
  <c r="I7693" i="3"/>
  <c r="I7694" i="3"/>
  <c r="I7695" i="3"/>
  <c r="I7696" i="3"/>
  <c r="I7697" i="3"/>
  <c r="I7698" i="3"/>
  <c r="I7699" i="3"/>
  <c r="I7700" i="3"/>
  <c r="I7701" i="3"/>
  <c r="I7702" i="3"/>
  <c r="I7703" i="3"/>
  <c r="I7704" i="3"/>
  <c r="I7705" i="3"/>
  <c r="I7706" i="3"/>
  <c r="I7707" i="3"/>
  <c r="I7708" i="3"/>
  <c r="I7709" i="3"/>
  <c r="I7710" i="3"/>
  <c r="I7711" i="3"/>
  <c r="I7712" i="3"/>
  <c r="I7713" i="3"/>
  <c r="I7714" i="3"/>
  <c r="I7715" i="3"/>
  <c r="I7716" i="3"/>
  <c r="I7717" i="3"/>
  <c r="I7718" i="3"/>
  <c r="I7719" i="3"/>
  <c r="I7720" i="3"/>
  <c r="I7721" i="3"/>
  <c r="I7722" i="3"/>
  <c r="I7723" i="3"/>
  <c r="I7724" i="3"/>
  <c r="I7725" i="3"/>
  <c r="I7726" i="3"/>
  <c r="I7727" i="3"/>
  <c r="I7728" i="3"/>
  <c r="I7729" i="3"/>
  <c r="I7730" i="3"/>
  <c r="I7731" i="3"/>
  <c r="I7732" i="3"/>
  <c r="I7733" i="3"/>
  <c r="I7734" i="3"/>
  <c r="I7735" i="3"/>
  <c r="I7736" i="3"/>
  <c r="I7737" i="3"/>
  <c r="I7738" i="3"/>
  <c r="I7739" i="3"/>
  <c r="I7740" i="3"/>
  <c r="I7741" i="3"/>
  <c r="I7742" i="3"/>
  <c r="I7743" i="3"/>
  <c r="I7744" i="3"/>
  <c r="I7745" i="3"/>
  <c r="I7746" i="3"/>
  <c r="I7747" i="3"/>
  <c r="I7748" i="3"/>
  <c r="I7749" i="3"/>
  <c r="I7750" i="3"/>
  <c r="I7751" i="3"/>
  <c r="I7752" i="3"/>
  <c r="I7753" i="3"/>
  <c r="I7754" i="3"/>
  <c r="I7755" i="3"/>
  <c r="I7756" i="3"/>
  <c r="I7757" i="3"/>
  <c r="I7758" i="3"/>
  <c r="I7759" i="3"/>
  <c r="I7760" i="3"/>
  <c r="I7761" i="3"/>
  <c r="I7762" i="3"/>
  <c r="I7763" i="3"/>
  <c r="I7764" i="3"/>
  <c r="I7765" i="3"/>
  <c r="I7766" i="3"/>
  <c r="I7767" i="3"/>
  <c r="I7768" i="3"/>
  <c r="I7769" i="3"/>
  <c r="I7770" i="3"/>
  <c r="I7771" i="3"/>
  <c r="I7772" i="3"/>
  <c r="I7773" i="3"/>
  <c r="I7774" i="3"/>
  <c r="I7775" i="3"/>
  <c r="I7776" i="3"/>
  <c r="I7777" i="3"/>
  <c r="I7778" i="3"/>
  <c r="I7779" i="3"/>
  <c r="I7780" i="3"/>
  <c r="I7781" i="3"/>
  <c r="I7782" i="3"/>
  <c r="I7783" i="3"/>
  <c r="I7784" i="3"/>
  <c r="I7785" i="3"/>
  <c r="I7786" i="3"/>
  <c r="I7787" i="3"/>
  <c r="I7788" i="3"/>
  <c r="I7789" i="3"/>
  <c r="I7790" i="3"/>
  <c r="I7791" i="3"/>
  <c r="I7792" i="3"/>
  <c r="I7793" i="3"/>
  <c r="I7794" i="3"/>
  <c r="I7795" i="3"/>
  <c r="I7796" i="3"/>
  <c r="I7797" i="3"/>
  <c r="I7798" i="3"/>
  <c r="I7799" i="3"/>
  <c r="I7800" i="3"/>
  <c r="I7801" i="3"/>
  <c r="I7802" i="3"/>
  <c r="I7803" i="3"/>
  <c r="I7804" i="3"/>
  <c r="I7805" i="3"/>
  <c r="I7806" i="3"/>
  <c r="I7807" i="3"/>
  <c r="I7808" i="3"/>
  <c r="I7809" i="3"/>
  <c r="I7810" i="3"/>
  <c r="I7811" i="3"/>
  <c r="I7812" i="3"/>
  <c r="I7813" i="3"/>
  <c r="I7814" i="3"/>
  <c r="I7815" i="3"/>
  <c r="I7816" i="3"/>
  <c r="I7817" i="3"/>
  <c r="I7818" i="3"/>
  <c r="I7819" i="3"/>
  <c r="I7820" i="3"/>
  <c r="I7821" i="3"/>
  <c r="I7822" i="3"/>
  <c r="I7823" i="3"/>
  <c r="I7824" i="3"/>
  <c r="I7825" i="3"/>
  <c r="I7826" i="3"/>
  <c r="I7827" i="3"/>
  <c r="I7828" i="3"/>
  <c r="I7829" i="3"/>
  <c r="I7830" i="3"/>
  <c r="I7831" i="3"/>
  <c r="I7832" i="3"/>
  <c r="I7833" i="3"/>
  <c r="I7834" i="3"/>
  <c r="I7835" i="3"/>
  <c r="I7836" i="3"/>
  <c r="I7837" i="3"/>
  <c r="I7838" i="3"/>
  <c r="I7839" i="3"/>
  <c r="I7840" i="3"/>
  <c r="I7841" i="3"/>
  <c r="I7842" i="3"/>
  <c r="I7843" i="3"/>
  <c r="I7844" i="3"/>
  <c r="I7845" i="3"/>
  <c r="I7846" i="3"/>
  <c r="I7847" i="3"/>
  <c r="I7848" i="3"/>
  <c r="I7849" i="3"/>
  <c r="I7850" i="3"/>
  <c r="I7851" i="3"/>
  <c r="I7852" i="3"/>
  <c r="I7853" i="3"/>
  <c r="I7854" i="3"/>
  <c r="I7855" i="3"/>
  <c r="I7856" i="3"/>
  <c r="I7857" i="3"/>
  <c r="I7858" i="3"/>
  <c r="I7859" i="3"/>
  <c r="I7860" i="3"/>
  <c r="I7861" i="3"/>
  <c r="I7862" i="3"/>
  <c r="I7863" i="3"/>
  <c r="I7864" i="3"/>
  <c r="I7865" i="3"/>
  <c r="I7866" i="3"/>
  <c r="I7867" i="3"/>
  <c r="I7868" i="3"/>
  <c r="I7869" i="3"/>
  <c r="I7870" i="3"/>
  <c r="I7871" i="3"/>
  <c r="I7872" i="3"/>
  <c r="I7873" i="3"/>
  <c r="I7874" i="3"/>
  <c r="I7875" i="3"/>
  <c r="I7876" i="3"/>
  <c r="I7877" i="3"/>
  <c r="I7878" i="3"/>
  <c r="I7879" i="3"/>
  <c r="I7880" i="3"/>
  <c r="I7881" i="3"/>
  <c r="I7882" i="3"/>
  <c r="I7883" i="3"/>
  <c r="I7884" i="3"/>
  <c r="I7885" i="3"/>
  <c r="I7886" i="3"/>
  <c r="I7887" i="3"/>
  <c r="I7888" i="3"/>
  <c r="I7889" i="3"/>
  <c r="I7890" i="3"/>
  <c r="I7891" i="3"/>
  <c r="I7892" i="3"/>
  <c r="I7893" i="3"/>
  <c r="I7894" i="3"/>
  <c r="I7895" i="3"/>
  <c r="I7896" i="3"/>
  <c r="I7897" i="3"/>
  <c r="I7898" i="3"/>
  <c r="I7899" i="3"/>
  <c r="I7900" i="3"/>
  <c r="I7901" i="3"/>
  <c r="I7902" i="3"/>
  <c r="I7903" i="3"/>
  <c r="I7904" i="3"/>
  <c r="I7905" i="3"/>
  <c r="I7906" i="3"/>
  <c r="I7907" i="3"/>
  <c r="I7908" i="3"/>
  <c r="I7909" i="3"/>
  <c r="I7910" i="3"/>
  <c r="I7911" i="3"/>
  <c r="I7912" i="3"/>
  <c r="I7913" i="3"/>
  <c r="I7914" i="3"/>
  <c r="I7915" i="3"/>
  <c r="I7916" i="3"/>
  <c r="I7917" i="3"/>
  <c r="I7918" i="3"/>
  <c r="I7919" i="3"/>
  <c r="I7920" i="3"/>
  <c r="I7921" i="3"/>
  <c r="I7922" i="3"/>
  <c r="I7923" i="3"/>
  <c r="I7924" i="3"/>
  <c r="I7925" i="3"/>
  <c r="I7926" i="3"/>
  <c r="I7927" i="3"/>
  <c r="I7928" i="3"/>
  <c r="I7929" i="3"/>
  <c r="I7930" i="3"/>
  <c r="I7931" i="3"/>
  <c r="I7932" i="3"/>
  <c r="I7933" i="3"/>
  <c r="I7934" i="3"/>
  <c r="I7935" i="3"/>
  <c r="I7936" i="3"/>
  <c r="I7937" i="3"/>
  <c r="I7938" i="3"/>
  <c r="I7939" i="3"/>
  <c r="I7940" i="3"/>
  <c r="I7941" i="3"/>
  <c r="I7942" i="3"/>
  <c r="I7943" i="3"/>
  <c r="I7944" i="3"/>
  <c r="I7945" i="3"/>
  <c r="I7946" i="3"/>
  <c r="I7947" i="3"/>
  <c r="I7948" i="3"/>
  <c r="I7949" i="3"/>
  <c r="I7950" i="3"/>
  <c r="I7951" i="3"/>
  <c r="I7952" i="3"/>
  <c r="I7953" i="3"/>
  <c r="I7954" i="3"/>
  <c r="I7955" i="3"/>
  <c r="I7956" i="3"/>
  <c r="I7957" i="3"/>
  <c r="I7958" i="3"/>
  <c r="I7959" i="3"/>
  <c r="I7960" i="3"/>
  <c r="I7961" i="3"/>
  <c r="I7962" i="3"/>
  <c r="I7963" i="3"/>
  <c r="I7964" i="3"/>
  <c r="I7965" i="3"/>
  <c r="I7966" i="3"/>
  <c r="I7967" i="3"/>
  <c r="I7968" i="3"/>
  <c r="I7969" i="3"/>
  <c r="I7970" i="3"/>
  <c r="I7971" i="3"/>
  <c r="I7972" i="3"/>
  <c r="I7973" i="3"/>
  <c r="I7974" i="3"/>
  <c r="I7975" i="3"/>
  <c r="I7976" i="3"/>
  <c r="I7977" i="3"/>
  <c r="I7978" i="3"/>
  <c r="I7979" i="3"/>
  <c r="I7980" i="3"/>
  <c r="I7981" i="3"/>
  <c r="I7982" i="3"/>
  <c r="I7983" i="3"/>
  <c r="I7984" i="3"/>
  <c r="I7985" i="3"/>
  <c r="I7986" i="3"/>
  <c r="I7987" i="3"/>
  <c r="I7988" i="3"/>
  <c r="I7989" i="3"/>
  <c r="I7990" i="3"/>
  <c r="I7991" i="3"/>
  <c r="I7992" i="3"/>
  <c r="I7993" i="3"/>
  <c r="I7994" i="3"/>
  <c r="I7995" i="3"/>
  <c r="I7996" i="3"/>
  <c r="I7997" i="3"/>
  <c r="I7998" i="3"/>
  <c r="I7999" i="3"/>
  <c r="I8000" i="3"/>
  <c r="I8001" i="3"/>
  <c r="I8002" i="3"/>
  <c r="I8003" i="3"/>
  <c r="I8004" i="3"/>
  <c r="I8005" i="3"/>
  <c r="I8006" i="3"/>
  <c r="I8007" i="3"/>
  <c r="I8008" i="3"/>
  <c r="I8009" i="3"/>
  <c r="I8010" i="3"/>
  <c r="I8011" i="3"/>
  <c r="I8012" i="3"/>
  <c r="I8013" i="3"/>
  <c r="I8014" i="3"/>
  <c r="I8015" i="3"/>
  <c r="I8016" i="3"/>
  <c r="I8017" i="3"/>
  <c r="I8018" i="3"/>
  <c r="I8019" i="3"/>
  <c r="I8020" i="3"/>
  <c r="I8021" i="3"/>
  <c r="I8022" i="3"/>
  <c r="I8023" i="3"/>
  <c r="I8024" i="3"/>
  <c r="I8025" i="3"/>
  <c r="I8026" i="3"/>
  <c r="I8027" i="3"/>
  <c r="I8028" i="3"/>
  <c r="I8029" i="3"/>
  <c r="I8030" i="3"/>
  <c r="I8031" i="3"/>
  <c r="I8032" i="3"/>
  <c r="I8033" i="3"/>
  <c r="I8034" i="3"/>
  <c r="I8035" i="3"/>
  <c r="I8036" i="3"/>
  <c r="I8037" i="3"/>
  <c r="I8038" i="3"/>
  <c r="I8039" i="3"/>
  <c r="I8040" i="3"/>
  <c r="I8041" i="3"/>
  <c r="I8042" i="3"/>
  <c r="I8043" i="3"/>
  <c r="I8044" i="3"/>
  <c r="I8045" i="3"/>
  <c r="I8046" i="3"/>
  <c r="I8047" i="3"/>
  <c r="I8048" i="3"/>
  <c r="I8049" i="3"/>
  <c r="I8050" i="3"/>
  <c r="I8051" i="3"/>
  <c r="I8052" i="3"/>
  <c r="I8053" i="3"/>
  <c r="I8054" i="3"/>
  <c r="I8055" i="3"/>
  <c r="I8056" i="3"/>
  <c r="I8057" i="3"/>
  <c r="I8058" i="3"/>
  <c r="I8059" i="3"/>
  <c r="I8060" i="3"/>
  <c r="I8061" i="3"/>
  <c r="I8062" i="3"/>
  <c r="I8063" i="3"/>
  <c r="I8064" i="3"/>
  <c r="I8065" i="3"/>
  <c r="I8066" i="3"/>
  <c r="I8067" i="3"/>
  <c r="I8068" i="3"/>
  <c r="I8069" i="3"/>
  <c r="I8070" i="3"/>
  <c r="I8071" i="3"/>
  <c r="I8072" i="3"/>
  <c r="I8073" i="3"/>
  <c r="I8074" i="3"/>
  <c r="I8075" i="3"/>
  <c r="I8076" i="3"/>
  <c r="I8077" i="3"/>
  <c r="I8078" i="3"/>
  <c r="I8079" i="3"/>
  <c r="I8080" i="3"/>
  <c r="I8081" i="3"/>
  <c r="I8082" i="3"/>
  <c r="I8083" i="3"/>
  <c r="I8084" i="3"/>
  <c r="I8085" i="3"/>
  <c r="I8086" i="3"/>
  <c r="I8087" i="3"/>
  <c r="I8088" i="3"/>
  <c r="I8089" i="3"/>
  <c r="I8090" i="3"/>
  <c r="I8091" i="3"/>
  <c r="I8092" i="3"/>
  <c r="I8093" i="3"/>
  <c r="I8094" i="3"/>
  <c r="I8095" i="3"/>
  <c r="I8096" i="3"/>
  <c r="I8097" i="3"/>
  <c r="I8098" i="3"/>
  <c r="I8099" i="3"/>
  <c r="I8100" i="3"/>
  <c r="I8101" i="3"/>
  <c r="I8102" i="3"/>
  <c r="I8103" i="3"/>
  <c r="I8104" i="3"/>
  <c r="I8105" i="3"/>
  <c r="I8106" i="3"/>
  <c r="I8107" i="3"/>
  <c r="I8108" i="3"/>
  <c r="I8109" i="3"/>
  <c r="I8110" i="3"/>
  <c r="I8111" i="3"/>
  <c r="I8112" i="3"/>
  <c r="I8113" i="3"/>
  <c r="I8114" i="3"/>
  <c r="I8115" i="3"/>
  <c r="I8116" i="3"/>
  <c r="I8117" i="3"/>
  <c r="I8118" i="3"/>
  <c r="I8119" i="3"/>
  <c r="I8120" i="3"/>
  <c r="I8121" i="3"/>
  <c r="I8122" i="3"/>
  <c r="I8123" i="3"/>
  <c r="I8124" i="3"/>
  <c r="I8125" i="3"/>
  <c r="I8126" i="3"/>
  <c r="I8127" i="3"/>
  <c r="I8128" i="3"/>
  <c r="I8129" i="3"/>
  <c r="I8130" i="3"/>
  <c r="I8131" i="3"/>
  <c r="I8132" i="3"/>
  <c r="I8133" i="3"/>
  <c r="I8134" i="3"/>
  <c r="I8135" i="3"/>
  <c r="I8136" i="3"/>
  <c r="I8137" i="3"/>
  <c r="I8138" i="3"/>
  <c r="I8139" i="3"/>
  <c r="I8140" i="3"/>
  <c r="I8141" i="3"/>
  <c r="I8142" i="3"/>
  <c r="I8143" i="3"/>
  <c r="I8144" i="3"/>
  <c r="I8145" i="3"/>
  <c r="I8146" i="3"/>
  <c r="I8147" i="3"/>
  <c r="I8148" i="3"/>
  <c r="I8149" i="3"/>
  <c r="I8150" i="3"/>
  <c r="I8151" i="3"/>
  <c r="I8152" i="3"/>
  <c r="I8153" i="3"/>
  <c r="I8154" i="3"/>
  <c r="I8155" i="3"/>
  <c r="I8156" i="3"/>
  <c r="I8157" i="3"/>
  <c r="I8158" i="3"/>
  <c r="I8159" i="3"/>
  <c r="I8160" i="3"/>
  <c r="I8161" i="3"/>
  <c r="I8162" i="3"/>
  <c r="I8163" i="3"/>
  <c r="I8164" i="3"/>
  <c r="I8165" i="3"/>
  <c r="I8166" i="3"/>
  <c r="I8167" i="3"/>
  <c r="I8168" i="3"/>
  <c r="I8169" i="3"/>
  <c r="I8170" i="3"/>
  <c r="I8171" i="3"/>
  <c r="I8172" i="3"/>
  <c r="I8173" i="3"/>
  <c r="I8174" i="3"/>
  <c r="I8175" i="3"/>
  <c r="I8176" i="3"/>
  <c r="I8177" i="3"/>
  <c r="I8178" i="3"/>
  <c r="I8179" i="3"/>
  <c r="I8180" i="3"/>
  <c r="I8181" i="3"/>
  <c r="I8182" i="3"/>
  <c r="I8183" i="3"/>
  <c r="I8184" i="3"/>
  <c r="I8185" i="3"/>
  <c r="I8186" i="3"/>
  <c r="I8187" i="3"/>
  <c r="I8188" i="3"/>
  <c r="I8189" i="3"/>
  <c r="I8190" i="3"/>
  <c r="I8191" i="3"/>
  <c r="I8192" i="3"/>
  <c r="I8193" i="3"/>
  <c r="I8194" i="3"/>
  <c r="I8195" i="3"/>
  <c r="I8196" i="3"/>
  <c r="I8197" i="3"/>
  <c r="I8198" i="3"/>
  <c r="I8199" i="3"/>
  <c r="I8200" i="3"/>
  <c r="I8201" i="3"/>
  <c r="I8202" i="3"/>
  <c r="I8203" i="3"/>
  <c r="I8204" i="3"/>
  <c r="I8205" i="3"/>
  <c r="I8206" i="3"/>
  <c r="I8207" i="3"/>
  <c r="I8208" i="3"/>
  <c r="I8209" i="3"/>
  <c r="I8210" i="3"/>
  <c r="I8211" i="3"/>
  <c r="I8212" i="3"/>
  <c r="I8213" i="3"/>
  <c r="I8214" i="3"/>
  <c r="I8215" i="3"/>
  <c r="I8216" i="3"/>
  <c r="I8217" i="3"/>
  <c r="I8218" i="3"/>
  <c r="I8219" i="3"/>
  <c r="I8220" i="3"/>
  <c r="I8221" i="3"/>
  <c r="I8222" i="3"/>
  <c r="I8223" i="3"/>
  <c r="I8224" i="3"/>
  <c r="I8225" i="3"/>
  <c r="I8226" i="3"/>
  <c r="I8227" i="3"/>
  <c r="I8228" i="3"/>
  <c r="I8229" i="3"/>
  <c r="I8230" i="3"/>
  <c r="I8231" i="3"/>
  <c r="I8232" i="3"/>
  <c r="I8233" i="3"/>
  <c r="I8234" i="3"/>
  <c r="I8235" i="3"/>
  <c r="I8236" i="3"/>
  <c r="I8237" i="3"/>
  <c r="I8238" i="3"/>
  <c r="I8239" i="3"/>
  <c r="I8240" i="3"/>
  <c r="I8241" i="3"/>
  <c r="I8242" i="3"/>
  <c r="I8243" i="3"/>
  <c r="I8244" i="3"/>
  <c r="I8245" i="3"/>
  <c r="I8246" i="3"/>
  <c r="I8247" i="3"/>
  <c r="I8248" i="3"/>
  <c r="I8249" i="3"/>
  <c r="I8250" i="3"/>
  <c r="I8251" i="3"/>
  <c r="I8252" i="3"/>
  <c r="I8253" i="3"/>
  <c r="I8254" i="3"/>
  <c r="I8255" i="3"/>
  <c r="I8256" i="3"/>
  <c r="I8257" i="3"/>
  <c r="I8258" i="3"/>
  <c r="I8259" i="3"/>
  <c r="I8260" i="3"/>
  <c r="I8261" i="3"/>
  <c r="I8262" i="3"/>
  <c r="I8263" i="3"/>
  <c r="I8264" i="3"/>
  <c r="I8265" i="3"/>
  <c r="I8266" i="3"/>
  <c r="I8267" i="3"/>
  <c r="I8268" i="3"/>
  <c r="I8269" i="3"/>
  <c r="I8270" i="3"/>
  <c r="I8271" i="3"/>
  <c r="I8272" i="3"/>
  <c r="I8273" i="3"/>
  <c r="I8274" i="3"/>
  <c r="I8275" i="3"/>
  <c r="I8276" i="3"/>
  <c r="I8277" i="3"/>
  <c r="I8278" i="3"/>
  <c r="I8279" i="3"/>
  <c r="I8280" i="3"/>
  <c r="I8281" i="3"/>
  <c r="I8282" i="3"/>
  <c r="I8283" i="3"/>
  <c r="I8284" i="3"/>
  <c r="I8285" i="3"/>
  <c r="I8286" i="3"/>
  <c r="I8287" i="3"/>
  <c r="I8288" i="3"/>
  <c r="I8289" i="3"/>
  <c r="I8290" i="3"/>
  <c r="I8291" i="3"/>
  <c r="I8292" i="3"/>
  <c r="I8293" i="3"/>
  <c r="I8294" i="3"/>
  <c r="I8295" i="3"/>
  <c r="I8296" i="3"/>
  <c r="I8297" i="3"/>
  <c r="I8298" i="3"/>
  <c r="I8299" i="3"/>
  <c r="I8300" i="3"/>
  <c r="I8301" i="3"/>
  <c r="I8302" i="3"/>
  <c r="I8303" i="3"/>
  <c r="I8304" i="3"/>
  <c r="I8305" i="3"/>
  <c r="I8306" i="3"/>
  <c r="I8307" i="3"/>
  <c r="I8308" i="3"/>
  <c r="I8309" i="3"/>
  <c r="I8310" i="3"/>
  <c r="I8311" i="3"/>
  <c r="I8312" i="3"/>
  <c r="I8313" i="3"/>
  <c r="I8314" i="3"/>
  <c r="I8315" i="3"/>
  <c r="I8316" i="3"/>
  <c r="I8317" i="3"/>
  <c r="I8318" i="3"/>
  <c r="I8319" i="3"/>
  <c r="I8320" i="3"/>
  <c r="I8321" i="3"/>
  <c r="I8322" i="3"/>
  <c r="I8323" i="3"/>
  <c r="I8324" i="3"/>
  <c r="I8325" i="3"/>
  <c r="I8326" i="3"/>
  <c r="I8327" i="3"/>
  <c r="I8328" i="3"/>
  <c r="I8329" i="3"/>
  <c r="I8330" i="3"/>
  <c r="I8331" i="3"/>
  <c r="I8332" i="3"/>
  <c r="I8333" i="3"/>
  <c r="I8334" i="3"/>
  <c r="I8335" i="3"/>
  <c r="I8336" i="3"/>
  <c r="I8337" i="3"/>
  <c r="I8338" i="3"/>
  <c r="I8339" i="3"/>
  <c r="I8340" i="3"/>
  <c r="I8341" i="3"/>
  <c r="I8342" i="3"/>
  <c r="I8343" i="3"/>
  <c r="I8344" i="3"/>
  <c r="I8345" i="3"/>
  <c r="I8346" i="3"/>
  <c r="I8347" i="3"/>
  <c r="I8348" i="3"/>
  <c r="I8349" i="3"/>
  <c r="I8350" i="3"/>
  <c r="I8351" i="3"/>
  <c r="I8352" i="3"/>
  <c r="I8353" i="3"/>
  <c r="I8354" i="3"/>
  <c r="I8355" i="3"/>
  <c r="I8356" i="3"/>
  <c r="I8357" i="3"/>
  <c r="I8358" i="3"/>
  <c r="I8359" i="3"/>
  <c r="I8360" i="3"/>
  <c r="I8361" i="3"/>
  <c r="I8362" i="3"/>
  <c r="I8363" i="3"/>
  <c r="I8364" i="3"/>
  <c r="I8365" i="3"/>
  <c r="I8366" i="3"/>
  <c r="I8367" i="3"/>
  <c r="I8368" i="3"/>
  <c r="I8369" i="3"/>
  <c r="I8370" i="3"/>
  <c r="I8371" i="3"/>
  <c r="I8372" i="3"/>
  <c r="I8373" i="3"/>
  <c r="I8374" i="3"/>
  <c r="I8375" i="3"/>
  <c r="I8376" i="3"/>
  <c r="I8377" i="3"/>
  <c r="I8378" i="3"/>
  <c r="I8379" i="3"/>
  <c r="I8380" i="3"/>
  <c r="I8381" i="3"/>
  <c r="I8382" i="3"/>
  <c r="I8383" i="3"/>
  <c r="I8384" i="3"/>
  <c r="I8385" i="3"/>
  <c r="I8386" i="3"/>
  <c r="I8387" i="3"/>
  <c r="I8388" i="3"/>
  <c r="I8389" i="3"/>
  <c r="I8390" i="3"/>
  <c r="I8391" i="3"/>
  <c r="I8392" i="3"/>
  <c r="I8393" i="3"/>
  <c r="I8394" i="3"/>
  <c r="I8395" i="3"/>
  <c r="I8396" i="3"/>
  <c r="I8397" i="3"/>
  <c r="I8398" i="3"/>
  <c r="I8399" i="3"/>
  <c r="I8400" i="3"/>
  <c r="I8401" i="3"/>
  <c r="I8402" i="3"/>
  <c r="I8403" i="3"/>
  <c r="I8404" i="3"/>
  <c r="I8405" i="3"/>
  <c r="I8406" i="3"/>
  <c r="I8407" i="3"/>
  <c r="I8408" i="3"/>
  <c r="I8409" i="3"/>
  <c r="I8410" i="3"/>
  <c r="I8411" i="3"/>
  <c r="I8412" i="3"/>
  <c r="I8413" i="3"/>
  <c r="I8414" i="3"/>
  <c r="I8415" i="3"/>
  <c r="I8416" i="3"/>
  <c r="I8417" i="3"/>
  <c r="I8418" i="3"/>
  <c r="I8419" i="3"/>
  <c r="I8420" i="3"/>
  <c r="I8421" i="3"/>
  <c r="I8422" i="3"/>
  <c r="I8423" i="3"/>
  <c r="I8424" i="3"/>
  <c r="I8425" i="3"/>
  <c r="I8426" i="3"/>
  <c r="I8427" i="3"/>
  <c r="I8428" i="3"/>
  <c r="I8429" i="3"/>
  <c r="I8430" i="3"/>
  <c r="I8431" i="3"/>
  <c r="I8432" i="3"/>
  <c r="I8433" i="3"/>
  <c r="I8434" i="3"/>
  <c r="I8435" i="3"/>
  <c r="I8436" i="3"/>
  <c r="I8437" i="3"/>
  <c r="I8438" i="3"/>
  <c r="I8439" i="3"/>
  <c r="I8440" i="3"/>
  <c r="I8441" i="3"/>
  <c r="I8442" i="3"/>
  <c r="I8443" i="3"/>
  <c r="I8444" i="3"/>
  <c r="I8445" i="3"/>
  <c r="I8446" i="3"/>
  <c r="I8447" i="3"/>
  <c r="I8448" i="3"/>
  <c r="I8449" i="3"/>
  <c r="I8450" i="3"/>
  <c r="I8451" i="3"/>
  <c r="I8452" i="3"/>
  <c r="I8453" i="3"/>
  <c r="I8454" i="3"/>
  <c r="I8455" i="3"/>
  <c r="I8456" i="3"/>
  <c r="I8457" i="3"/>
  <c r="I8458" i="3"/>
  <c r="I8459" i="3"/>
  <c r="I8460" i="3"/>
  <c r="I8461" i="3"/>
  <c r="I8462" i="3"/>
  <c r="I8463" i="3"/>
  <c r="I8464" i="3"/>
  <c r="I8465" i="3"/>
  <c r="I8466" i="3"/>
  <c r="I8467" i="3"/>
  <c r="I8468" i="3"/>
  <c r="I8469" i="3"/>
  <c r="I8470" i="3"/>
  <c r="I8471" i="3"/>
  <c r="I8472" i="3"/>
  <c r="I8473" i="3"/>
  <c r="I8474" i="3"/>
  <c r="I8475" i="3"/>
  <c r="I8476" i="3"/>
  <c r="I8477" i="3"/>
  <c r="I8478" i="3"/>
  <c r="I8479" i="3"/>
  <c r="I8480" i="3"/>
  <c r="I8481" i="3"/>
  <c r="I8482" i="3"/>
  <c r="I8483" i="3"/>
  <c r="I8484" i="3"/>
  <c r="I8485" i="3"/>
  <c r="I8486" i="3"/>
  <c r="I8487" i="3"/>
  <c r="I8488" i="3"/>
  <c r="I8489" i="3"/>
  <c r="I8490" i="3"/>
  <c r="I8491" i="3"/>
  <c r="I8492" i="3"/>
  <c r="I8493" i="3"/>
  <c r="I8494" i="3"/>
  <c r="I8495" i="3"/>
  <c r="I8496" i="3"/>
  <c r="I8497" i="3"/>
  <c r="I8498" i="3"/>
  <c r="I8499" i="3"/>
  <c r="I8500" i="3"/>
  <c r="I8501" i="3"/>
  <c r="I8502" i="3"/>
  <c r="I8503" i="3"/>
  <c r="I8504" i="3"/>
  <c r="I8505" i="3"/>
  <c r="I8506" i="3"/>
  <c r="I8507" i="3"/>
  <c r="I8508" i="3"/>
  <c r="I8509" i="3"/>
  <c r="I8510" i="3"/>
  <c r="I8511" i="3"/>
  <c r="I8512" i="3"/>
  <c r="I8513" i="3"/>
  <c r="I8514" i="3"/>
  <c r="I8515" i="3"/>
  <c r="I8516" i="3"/>
  <c r="I8517" i="3"/>
  <c r="I8518" i="3"/>
  <c r="I8519" i="3"/>
  <c r="I8520" i="3"/>
  <c r="I8521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I6150" i="3"/>
  <c r="I6151" i="3"/>
  <c r="I6152" i="3"/>
  <c r="I6153" i="3"/>
  <c r="I6154" i="3"/>
  <c r="I6155" i="3"/>
  <c r="I6156" i="3"/>
  <c r="I6157" i="3"/>
  <c r="I6158" i="3"/>
  <c r="I6159" i="3"/>
  <c r="I6160" i="3"/>
  <c r="I6161" i="3"/>
  <c r="I6162" i="3"/>
  <c r="I6163" i="3"/>
  <c r="I6164" i="3"/>
  <c r="I6165" i="3"/>
  <c r="I6166" i="3"/>
  <c r="I6167" i="3"/>
  <c r="I6168" i="3"/>
  <c r="I6169" i="3"/>
  <c r="I6170" i="3"/>
  <c r="I6171" i="3"/>
  <c r="I6172" i="3"/>
  <c r="I6173" i="3"/>
  <c r="I6174" i="3"/>
  <c r="I6175" i="3"/>
  <c r="I6176" i="3"/>
  <c r="I6177" i="3"/>
  <c r="I6178" i="3"/>
  <c r="I6179" i="3"/>
  <c r="I6180" i="3"/>
  <c r="I6181" i="3"/>
  <c r="I6182" i="3"/>
  <c r="I6183" i="3"/>
  <c r="I6184" i="3"/>
  <c r="I6185" i="3"/>
  <c r="I6186" i="3"/>
  <c r="I6187" i="3"/>
  <c r="I6188" i="3"/>
  <c r="I6189" i="3"/>
  <c r="I6190" i="3"/>
  <c r="I6191" i="3"/>
  <c r="I6192" i="3"/>
  <c r="I6193" i="3"/>
  <c r="I6194" i="3"/>
  <c r="I6195" i="3"/>
  <c r="I6196" i="3"/>
  <c r="I6197" i="3"/>
  <c r="I6198" i="3"/>
  <c r="I6199" i="3"/>
  <c r="I6200" i="3"/>
  <c r="I6201" i="3"/>
  <c r="I6202" i="3"/>
  <c r="I6203" i="3"/>
  <c r="I6204" i="3"/>
  <c r="I6205" i="3"/>
  <c r="I6206" i="3"/>
  <c r="I6207" i="3"/>
  <c r="I6208" i="3"/>
  <c r="I6209" i="3"/>
  <c r="I6210" i="3"/>
  <c r="I6211" i="3"/>
  <c r="I6212" i="3"/>
  <c r="I6213" i="3"/>
  <c r="I6214" i="3"/>
  <c r="I6215" i="3"/>
  <c r="I6216" i="3"/>
  <c r="I6217" i="3"/>
  <c r="I6218" i="3"/>
  <c r="I6219" i="3"/>
  <c r="I6220" i="3"/>
  <c r="I6221" i="3"/>
  <c r="I6222" i="3"/>
  <c r="I6223" i="3"/>
  <c r="I6224" i="3"/>
  <c r="I6225" i="3"/>
  <c r="I6226" i="3"/>
  <c r="I6227" i="3"/>
  <c r="I6228" i="3"/>
  <c r="I6229" i="3"/>
  <c r="I6230" i="3"/>
  <c r="I6231" i="3"/>
  <c r="I6232" i="3"/>
  <c r="I6233" i="3"/>
  <c r="I6234" i="3"/>
  <c r="I6235" i="3"/>
  <c r="I6236" i="3"/>
  <c r="I6237" i="3"/>
  <c r="I6238" i="3"/>
  <c r="I6239" i="3"/>
  <c r="I6240" i="3"/>
  <c r="I6241" i="3"/>
  <c r="I6242" i="3"/>
  <c r="I6243" i="3"/>
  <c r="I6244" i="3"/>
  <c r="I6245" i="3"/>
  <c r="I6246" i="3"/>
  <c r="I6247" i="3"/>
  <c r="I6248" i="3"/>
  <c r="I6249" i="3"/>
  <c r="I6250" i="3"/>
  <c r="I6251" i="3"/>
  <c r="I6252" i="3"/>
  <c r="I6253" i="3"/>
  <c r="I6254" i="3"/>
  <c r="I6255" i="3"/>
  <c r="I6256" i="3"/>
  <c r="I6257" i="3"/>
  <c r="I6258" i="3"/>
  <c r="I6259" i="3"/>
  <c r="I6260" i="3"/>
  <c r="I6261" i="3"/>
  <c r="I6262" i="3"/>
  <c r="I6263" i="3"/>
  <c r="I6264" i="3"/>
  <c r="I6265" i="3"/>
  <c r="I6266" i="3"/>
  <c r="I6267" i="3"/>
  <c r="I6268" i="3"/>
  <c r="I6269" i="3"/>
  <c r="I6270" i="3"/>
  <c r="I6271" i="3"/>
  <c r="I6272" i="3"/>
  <c r="I6273" i="3"/>
  <c r="I6274" i="3"/>
  <c r="I6275" i="3"/>
  <c r="I6276" i="3"/>
  <c r="I6277" i="3"/>
  <c r="I6278" i="3"/>
  <c r="I6279" i="3"/>
  <c r="I6280" i="3"/>
  <c r="I6281" i="3"/>
  <c r="I6282" i="3"/>
  <c r="I6283" i="3"/>
  <c r="I6284" i="3"/>
  <c r="I6285" i="3"/>
  <c r="I6286" i="3"/>
  <c r="I6287" i="3"/>
  <c r="I6288" i="3"/>
  <c r="I6289" i="3"/>
  <c r="I6290" i="3"/>
  <c r="I6291" i="3"/>
  <c r="I6292" i="3"/>
  <c r="I6293" i="3"/>
  <c r="I6294" i="3"/>
  <c r="I6295" i="3"/>
  <c r="I6296" i="3"/>
  <c r="I6297" i="3"/>
  <c r="I6298" i="3"/>
  <c r="I6299" i="3"/>
  <c r="I6300" i="3"/>
  <c r="I6301" i="3"/>
  <c r="I6302" i="3"/>
  <c r="I6303" i="3"/>
  <c r="I6304" i="3"/>
  <c r="I6305" i="3"/>
  <c r="I6306" i="3"/>
  <c r="I6307" i="3"/>
  <c r="I6308" i="3"/>
  <c r="I6309" i="3"/>
  <c r="I6310" i="3"/>
  <c r="I6311" i="3"/>
  <c r="I6312" i="3"/>
  <c r="I6313" i="3"/>
  <c r="I6314" i="3"/>
  <c r="I6315" i="3"/>
  <c r="I6316" i="3"/>
  <c r="I6317" i="3"/>
  <c r="I6318" i="3"/>
  <c r="I6319" i="3"/>
  <c r="I6320" i="3"/>
  <c r="I6321" i="3"/>
  <c r="I6322" i="3"/>
  <c r="I6323" i="3"/>
  <c r="I6324" i="3"/>
  <c r="I6325" i="3"/>
  <c r="I6326" i="3"/>
  <c r="I6327" i="3"/>
  <c r="I6328" i="3"/>
  <c r="I6329" i="3"/>
  <c r="I6330" i="3"/>
  <c r="I6331" i="3"/>
  <c r="I6332" i="3"/>
  <c r="I6333" i="3"/>
  <c r="I6334" i="3"/>
  <c r="I6335" i="3"/>
  <c r="I6336" i="3"/>
  <c r="I6337" i="3"/>
  <c r="I6338" i="3"/>
  <c r="I6339" i="3"/>
  <c r="I6340" i="3"/>
  <c r="I6341" i="3"/>
  <c r="I6342" i="3"/>
  <c r="I6343" i="3"/>
  <c r="I6344" i="3"/>
  <c r="I6345" i="3"/>
  <c r="I6346" i="3"/>
  <c r="I6347" i="3"/>
  <c r="I6348" i="3"/>
  <c r="I6349" i="3"/>
  <c r="I6350" i="3"/>
  <c r="I6351" i="3"/>
  <c r="I6352" i="3"/>
  <c r="I6353" i="3"/>
  <c r="I6354" i="3"/>
  <c r="I6355" i="3"/>
  <c r="I6356" i="3"/>
  <c r="I6357" i="3"/>
  <c r="I6358" i="3"/>
  <c r="I6359" i="3"/>
  <c r="I6360" i="3"/>
  <c r="I6361" i="3"/>
  <c r="I6362" i="3"/>
  <c r="I6363" i="3"/>
  <c r="I6364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I5526" i="3"/>
  <c r="I5527" i="3"/>
  <c r="I5528" i="3"/>
  <c r="I5529" i="3"/>
  <c r="I5530" i="3"/>
  <c r="I5531" i="3"/>
  <c r="I5532" i="3"/>
  <c r="I5533" i="3"/>
  <c r="I5534" i="3"/>
  <c r="I5535" i="3"/>
  <c r="I5536" i="3"/>
  <c r="I5537" i="3"/>
  <c r="I5538" i="3"/>
  <c r="I5539" i="3"/>
  <c r="I5540" i="3"/>
  <c r="I5541" i="3"/>
  <c r="I5542" i="3"/>
  <c r="I5543" i="3"/>
  <c r="I5544" i="3"/>
  <c r="I5545" i="3"/>
  <c r="I5546" i="3"/>
  <c r="I5547" i="3"/>
  <c r="I5548" i="3"/>
  <c r="I5549" i="3"/>
  <c r="I5550" i="3"/>
  <c r="I5551" i="3"/>
  <c r="I5552" i="3"/>
  <c r="I5553" i="3"/>
  <c r="I5554" i="3"/>
  <c r="I5555" i="3"/>
  <c r="I5556" i="3"/>
  <c r="I5557" i="3"/>
  <c r="I5558" i="3"/>
  <c r="I5559" i="3"/>
  <c r="I5560" i="3"/>
  <c r="I5561" i="3"/>
  <c r="I5562" i="3"/>
  <c r="I5563" i="3"/>
  <c r="I5564" i="3"/>
  <c r="I5565" i="3"/>
  <c r="I5566" i="3"/>
  <c r="I5567" i="3"/>
  <c r="I5568" i="3"/>
  <c r="I5569" i="3"/>
  <c r="I5570" i="3"/>
  <c r="I5571" i="3"/>
  <c r="I5572" i="3"/>
  <c r="I5573" i="3"/>
  <c r="I5574" i="3"/>
  <c r="I5575" i="3"/>
  <c r="I5576" i="3"/>
  <c r="I5577" i="3"/>
  <c r="I5578" i="3"/>
  <c r="I5579" i="3"/>
  <c r="I5580" i="3"/>
  <c r="I5581" i="3"/>
  <c r="I5582" i="3"/>
  <c r="I5583" i="3"/>
  <c r="I5584" i="3"/>
  <c r="I5585" i="3"/>
  <c r="I5586" i="3"/>
  <c r="I5587" i="3"/>
  <c r="I5588" i="3"/>
  <c r="I5589" i="3"/>
  <c r="I5590" i="3"/>
  <c r="I5591" i="3"/>
  <c r="I5592" i="3"/>
  <c r="I5593" i="3"/>
  <c r="I5594" i="3"/>
  <c r="I5595" i="3"/>
  <c r="I5596" i="3"/>
  <c r="I5597" i="3"/>
  <c r="I5598" i="3"/>
  <c r="I5599" i="3"/>
  <c r="I5600" i="3"/>
  <c r="I5601" i="3"/>
  <c r="I5602" i="3"/>
  <c r="I5603" i="3"/>
  <c r="I5604" i="3"/>
  <c r="I5605" i="3"/>
  <c r="I5606" i="3"/>
  <c r="I5607" i="3"/>
  <c r="I5608" i="3"/>
  <c r="I5609" i="3"/>
  <c r="I5610" i="3"/>
  <c r="I5611" i="3"/>
  <c r="I5612" i="3"/>
  <c r="I5613" i="3"/>
  <c r="I5614" i="3"/>
  <c r="I5615" i="3"/>
  <c r="I5616" i="3"/>
  <c r="I5617" i="3"/>
  <c r="I5618" i="3"/>
  <c r="I5619" i="3"/>
  <c r="I5620" i="3"/>
  <c r="I5621" i="3"/>
  <c r="I5622" i="3"/>
  <c r="I5623" i="3"/>
  <c r="I5624" i="3"/>
  <c r="I5625" i="3"/>
  <c r="I5626" i="3"/>
  <c r="I5627" i="3"/>
  <c r="I5628" i="3"/>
  <c r="I5629" i="3"/>
  <c r="I5630" i="3"/>
  <c r="I5631" i="3"/>
  <c r="I5632" i="3"/>
  <c r="I5633" i="3"/>
  <c r="I5634" i="3"/>
  <c r="I5635" i="3"/>
  <c r="I5636" i="3"/>
  <c r="I5637" i="3"/>
  <c r="I5638" i="3"/>
  <c r="I5639" i="3"/>
  <c r="I5640" i="3"/>
  <c r="I5641" i="3"/>
  <c r="I5642" i="3"/>
  <c r="I5643" i="3"/>
  <c r="I5644" i="3"/>
  <c r="I5645" i="3"/>
  <c r="I5646" i="3"/>
  <c r="I5647" i="3"/>
  <c r="I5648" i="3"/>
  <c r="I5649" i="3"/>
  <c r="I5650" i="3"/>
  <c r="I5651" i="3"/>
  <c r="I5652" i="3"/>
  <c r="I5653" i="3"/>
  <c r="I5654" i="3"/>
  <c r="I5655" i="3"/>
  <c r="I5656" i="3"/>
  <c r="I5657" i="3"/>
  <c r="I5658" i="3"/>
  <c r="I5659" i="3"/>
  <c r="I5660" i="3"/>
  <c r="I5661" i="3"/>
  <c r="I5662" i="3"/>
  <c r="I5663" i="3"/>
  <c r="I5664" i="3"/>
  <c r="I5665" i="3"/>
  <c r="I5666" i="3"/>
  <c r="I5667" i="3"/>
  <c r="I5668" i="3"/>
  <c r="I5669" i="3"/>
  <c r="I5670" i="3"/>
  <c r="I5671" i="3"/>
  <c r="I5672" i="3"/>
  <c r="I5673" i="3"/>
  <c r="I5674" i="3"/>
  <c r="I5675" i="3"/>
  <c r="I5676" i="3"/>
  <c r="I5677" i="3"/>
  <c r="I5678" i="3"/>
  <c r="I5679" i="3"/>
  <c r="I5680" i="3"/>
  <c r="I5681" i="3"/>
  <c r="I5682" i="3"/>
  <c r="I5683" i="3"/>
  <c r="I5684" i="3"/>
  <c r="I5685" i="3"/>
  <c r="I5686" i="3"/>
  <c r="I5687" i="3"/>
  <c r="I5688" i="3"/>
  <c r="I5689" i="3"/>
  <c r="I5690" i="3"/>
  <c r="I5691" i="3"/>
  <c r="I5692" i="3"/>
  <c r="I5693" i="3"/>
  <c r="I5694" i="3"/>
  <c r="I5695" i="3"/>
  <c r="I5696" i="3"/>
  <c r="I5697" i="3"/>
  <c r="I5698" i="3"/>
  <c r="I5699" i="3"/>
  <c r="I5700" i="3"/>
  <c r="I5701" i="3"/>
  <c r="I5702" i="3"/>
  <c r="I5703" i="3"/>
  <c r="I5704" i="3"/>
  <c r="I5705" i="3"/>
  <c r="I5706" i="3"/>
  <c r="I5707" i="3"/>
  <c r="I5708" i="3"/>
  <c r="I5709" i="3"/>
  <c r="I5710" i="3"/>
  <c r="I5711" i="3"/>
  <c r="I5712" i="3"/>
  <c r="I5713" i="3"/>
  <c r="I5714" i="3"/>
  <c r="I5715" i="3"/>
  <c r="I5716" i="3"/>
  <c r="I5717" i="3"/>
  <c r="I5718" i="3"/>
  <c r="I5719" i="3"/>
  <c r="I5720" i="3"/>
  <c r="I5721" i="3"/>
  <c r="I5722" i="3"/>
  <c r="I5723" i="3"/>
  <c r="I5724" i="3"/>
  <c r="I5725" i="3"/>
  <c r="I5726" i="3"/>
  <c r="I5727" i="3"/>
  <c r="I5728" i="3"/>
  <c r="I5729" i="3"/>
  <c r="I5730" i="3"/>
  <c r="I5731" i="3"/>
  <c r="I5732" i="3"/>
  <c r="I5733" i="3"/>
  <c r="I5734" i="3"/>
  <c r="I5735" i="3"/>
  <c r="I5736" i="3"/>
  <c r="I5737" i="3"/>
  <c r="I5738" i="3"/>
  <c r="I5739" i="3"/>
  <c r="I5740" i="3"/>
  <c r="I5741" i="3"/>
  <c r="I5742" i="3"/>
  <c r="I5743" i="3"/>
  <c r="I5744" i="3"/>
  <c r="I5745" i="3"/>
  <c r="I5746" i="3"/>
  <c r="I5747" i="3"/>
  <c r="I5748" i="3"/>
  <c r="I5749" i="3"/>
  <c r="I5750" i="3"/>
  <c r="I5751" i="3"/>
  <c r="I5752" i="3"/>
  <c r="I5753" i="3"/>
  <c r="I5754" i="3"/>
  <c r="I5755" i="3"/>
  <c r="I5756" i="3"/>
  <c r="I5757" i="3"/>
  <c r="I5758" i="3"/>
  <c r="I5759" i="3"/>
  <c r="I5760" i="3"/>
  <c r="I5761" i="3"/>
  <c r="I5762" i="3"/>
  <c r="I5763" i="3"/>
  <c r="I5764" i="3"/>
  <c r="I5765" i="3"/>
  <c r="I5766" i="3"/>
  <c r="I5767" i="3"/>
  <c r="I5768" i="3"/>
  <c r="I5769" i="3"/>
  <c r="I5770" i="3"/>
  <c r="I5771" i="3"/>
  <c r="I5772" i="3"/>
  <c r="I5773" i="3"/>
  <c r="I5774" i="3"/>
  <c r="I5775" i="3"/>
  <c r="I5776" i="3"/>
  <c r="I5777" i="3"/>
  <c r="I5778" i="3"/>
  <c r="I5779" i="3"/>
  <c r="I5780" i="3"/>
  <c r="I5781" i="3"/>
  <c r="I5782" i="3"/>
  <c r="I5783" i="3"/>
  <c r="I5784" i="3"/>
  <c r="I5785" i="3"/>
  <c r="I5786" i="3"/>
  <c r="I5787" i="3"/>
  <c r="I5788" i="3"/>
  <c r="I5789" i="3"/>
  <c r="I5790" i="3"/>
  <c r="I5791" i="3"/>
  <c r="I5792" i="3"/>
  <c r="I5793" i="3"/>
  <c r="I5794" i="3"/>
  <c r="I5795" i="3"/>
  <c r="I5796" i="3"/>
  <c r="I5797" i="3"/>
  <c r="I5798" i="3"/>
  <c r="I5799" i="3"/>
  <c r="I5800" i="3"/>
  <c r="I5801" i="3"/>
  <c r="I5802" i="3"/>
  <c r="I5803" i="3"/>
  <c r="I5804" i="3"/>
  <c r="I5805" i="3"/>
  <c r="I5806" i="3"/>
  <c r="I5807" i="3"/>
  <c r="I5808" i="3"/>
  <c r="I5809" i="3"/>
  <c r="I5810" i="3"/>
  <c r="I5811" i="3"/>
  <c r="I5812" i="3"/>
  <c r="I5813" i="3"/>
  <c r="I5814" i="3"/>
  <c r="I5815" i="3"/>
  <c r="I5816" i="3"/>
  <c r="I5817" i="3"/>
  <c r="I5818" i="3"/>
  <c r="I5819" i="3"/>
  <c r="I5820" i="3"/>
  <c r="I5821" i="3"/>
  <c r="I5822" i="3"/>
  <c r="I5823" i="3"/>
  <c r="I5824" i="3"/>
  <c r="I5825" i="3"/>
  <c r="I5826" i="3"/>
  <c r="I5827" i="3"/>
  <c r="I5828" i="3"/>
  <c r="I5829" i="3"/>
  <c r="I5830" i="3"/>
  <c r="I5831" i="3"/>
  <c r="I5832" i="3"/>
  <c r="I5833" i="3"/>
  <c r="I5834" i="3"/>
  <c r="I5835" i="3"/>
  <c r="I5836" i="3"/>
  <c r="I5837" i="3"/>
  <c r="I5838" i="3"/>
  <c r="I5839" i="3"/>
  <c r="I5840" i="3"/>
  <c r="I5841" i="3"/>
  <c r="I5842" i="3"/>
  <c r="I5843" i="3"/>
  <c r="I5844" i="3"/>
  <c r="I5845" i="3"/>
  <c r="I5846" i="3"/>
  <c r="I5847" i="3"/>
  <c r="I5848" i="3"/>
  <c r="I5849" i="3"/>
  <c r="I5850" i="3"/>
  <c r="I5851" i="3"/>
  <c r="I5852" i="3"/>
  <c r="I5853" i="3"/>
  <c r="I5854" i="3"/>
  <c r="I5855" i="3"/>
  <c r="I5856" i="3"/>
  <c r="I5857" i="3"/>
  <c r="I5858" i="3"/>
  <c r="I5859" i="3"/>
  <c r="I5860" i="3"/>
  <c r="I5861" i="3"/>
  <c r="I5862" i="3"/>
  <c r="I5863" i="3"/>
  <c r="I5864" i="3"/>
  <c r="I5865" i="3"/>
  <c r="I5866" i="3"/>
  <c r="I5867" i="3"/>
  <c r="I5868" i="3"/>
  <c r="I5869" i="3"/>
  <c r="I5870" i="3"/>
  <c r="I5871" i="3"/>
  <c r="I5872" i="3"/>
  <c r="I5873" i="3"/>
  <c r="I5874" i="3"/>
  <c r="I5875" i="3"/>
  <c r="I5876" i="3"/>
  <c r="I5877" i="3"/>
  <c r="I5878" i="3"/>
  <c r="I5879" i="3"/>
  <c r="I5880" i="3"/>
  <c r="I5881" i="3"/>
  <c r="I5882" i="3"/>
  <c r="I5883" i="3"/>
  <c r="I5884" i="3"/>
  <c r="I5885" i="3"/>
  <c r="I5886" i="3"/>
  <c r="I5887" i="3"/>
  <c r="I5888" i="3"/>
  <c r="I5889" i="3"/>
  <c r="I5890" i="3"/>
  <c r="I5891" i="3"/>
  <c r="I5892" i="3"/>
  <c r="I5893" i="3"/>
  <c r="I5894" i="3"/>
  <c r="I5895" i="3"/>
  <c r="I5896" i="3"/>
  <c r="I5897" i="3"/>
  <c r="I5898" i="3"/>
  <c r="I5899" i="3"/>
  <c r="I5900" i="3"/>
  <c r="I5901" i="3"/>
  <c r="I5902" i="3"/>
  <c r="I5903" i="3"/>
  <c r="I5904" i="3"/>
  <c r="I5905" i="3"/>
  <c r="I5906" i="3"/>
  <c r="I5907" i="3"/>
  <c r="I5908" i="3"/>
  <c r="I5909" i="3"/>
  <c r="I5910" i="3"/>
  <c r="I5911" i="3"/>
  <c r="I5912" i="3"/>
  <c r="I5913" i="3"/>
  <c r="I5914" i="3"/>
  <c r="I5915" i="3"/>
  <c r="I5916" i="3"/>
  <c r="I5917" i="3"/>
  <c r="I5918" i="3"/>
  <c r="I5919" i="3"/>
  <c r="I5920" i="3"/>
  <c r="I5921" i="3"/>
  <c r="I5922" i="3"/>
  <c r="I5923" i="3"/>
  <c r="I5924" i="3"/>
  <c r="I5925" i="3"/>
  <c r="I5926" i="3"/>
  <c r="I5927" i="3"/>
  <c r="I5928" i="3"/>
  <c r="I5929" i="3"/>
  <c r="I5930" i="3"/>
  <c r="I5931" i="3"/>
  <c r="I5932" i="3"/>
  <c r="I5933" i="3"/>
  <c r="I5934" i="3"/>
  <c r="I5935" i="3"/>
  <c r="I5936" i="3"/>
  <c r="I5937" i="3"/>
  <c r="I5938" i="3"/>
  <c r="I5939" i="3"/>
  <c r="I5940" i="3"/>
  <c r="I5941" i="3"/>
  <c r="I5942" i="3"/>
  <c r="I5943" i="3"/>
  <c r="I5944" i="3"/>
  <c r="I5945" i="3"/>
  <c r="I5946" i="3"/>
  <c r="I5947" i="3"/>
  <c r="I5948" i="3"/>
  <c r="I5949" i="3"/>
  <c r="I5950" i="3"/>
  <c r="I5951" i="3"/>
  <c r="I5952" i="3"/>
  <c r="I5953" i="3"/>
  <c r="I5954" i="3"/>
  <c r="I5955" i="3"/>
  <c r="I5956" i="3"/>
  <c r="I5957" i="3"/>
  <c r="I5958" i="3"/>
  <c r="I5959" i="3"/>
  <c r="I5960" i="3"/>
  <c r="I5961" i="3"/>
  <c r="I5962" i="3"/>
  <c r="I5963" i="3"/>
  <c r="I5964" i="3"/>
  <c r="I5965" i="3"/>
  <c r="I5966" i="3"/>
  <c r="I5967" i="3"/>
  <c r="I5968" i="3"/>
  <c r="I5969" i="3"/>
  <c r="I5970" i="3"/>
  <c r="I5971" i="3"/>
  <c r="I5972" i="3"/>
  <c r="I5973" i="3"/>
  <c r="I5974" i="3"/>
  <c r="I5975" i="3"/>
  <c r="I5976" i="3"/>
  <c r="I5977" i="3"/>
  <c r="I5978" i="3"/>
  <c r="I5979" i="3"/>
  <c r="I5980" i="3"/>
  <c r="I5981" i="3"/>
  <c r="I5982" i="3"/>
  <c r="I5983" i="3"/>
  <c r="I5984" i="3"/>
  <c r="I5985" i="3"/>
  <c r="I5986" i="3"/>
  <c r="I5987" i="3"/>
  <c r="I5988" i="3"/>
  <c r="I5989" i="3"/>
  <c r="I5990" i="3"/>
  <c r="I5991" i="3"/>
  <c r="I5992" i="3"/>
  <c r="I5993" i="3"/>
  <c r="I5994" i="3"/>
  <c r="I5995" i="3"/>
  <c r="I5996" i="3"/>
  <c r="I5997" i="3"/>
  <c r="I5998" i="3"/>
  <c r="I5999" i="3"/>
  <c r="I6000" i="3"/>
  <c r="I6001" i="3"/>
  <c r="I6002" i="3"/>
  <c r="I6003" i="3"/>
  <c r="I6004" i="3"/>
  <c r="I6005" i="3"/>
  <c r="I6006" i="3"/>
  <c r="I6007" i="3"/>
  <c r="I6008" i="3"/>
  <c r="I6009" i="3"/>
  <c r="I6010" i="3"/>
  <c r="I6011" i="3"/>
  <c r="I6012" i="3"/>
  <c r="I6013" i="3"/>
  <c r="I6014" i="3"/>
  <c r="I6015" i="3"/>
  <c r="I6016" i="3"/>
  <c r="I6017" i="3"/>
  <c r="I6018" i="3"/>
  <c r="I6019" i="3"/>
  <c r="I6020" i="3"/>
  <c r="I6021" i="3"/>
  <c r="I6022" i="3"/>
  <c r="I6023" i="3"/>
  <c r="I6024" i="3"/>
  <c r="I6025" i="3"/>
  <c r="I6026" i="3"/>
  <c r="I6027" i="3"/>
  <c r="I6028" i="3"/>
  <c r="I6029" i="3"/>
  <c r="I6030" i="3"/>
  <c r="I6031" i="3"/>
  <c r="I6032" i="3"/>
  <c r="I6033" i="3"/>
  <c r="I6034" i="3"/>
  <c r="I6035" i="3"/>
  <c r="I6036" i="3"/>
  <c r="I6037" i="3"/>
  <c r="I6038" i="3"/>
  <c r="I6039" i="3"/>
  <c r="I6040" i="3"/>
  <c r="I6041" i="3"/>
  <c r="I6042" i="3"/>
  <c r="I6043" i="3"/>
  <c r="I6044" i="3"/>
  <c r="I6045" i="3"/>
  <c r="I6046" i="3"/>
  <c r="I6047" i="3"/>
  <c r="I6048" i="3"/>
  <c r="I6049" i="3"/>
  <c r="I6050" i="3"/>
  <c r="I6051" i="3"/>
  <c r="I6052" i="3"/>
  <c r="I6053" i="3"/>
  <c r="I6054" i="3"/>
  <c r="I6055" i="3"/>
  <c r="I6056" i="3"/>
  <c r="I6057" i="3"/>
  <c r="I6058" i="3"/>
  <c r="I6059" i="3"/>
  <c r="I6060" i="3"/>
  <c r="I6061" i="3"/>
  <c r="I6062" i="3"/>
  <c r="I6063" i="3"/>
  <c r="I6064" i="3"/>
  <c r="I6065" i="3"/>
  <c r="I6066" i="3"/>
  <c r="I6067" i="3"/>
  <c r="I6068" i="3"/>
  <c r="I6069" i="3"/>
  <c r="I6070" i="3"/>
  <c r="I6071" i="3"/>
  <c r="I6072" i="3"/>
  <c r="I6073" i="3"/>
  <c r="I6074" i="3"/>
  <c r="I6075" i="3"/>
  <c r="I6076" i="3"/>
  <c r="I6077" i="3"/>
  <c r="I6078" i="3"/>
  <c r="I6079" i="3"/>
  <c r="I6080" i="3"/>
  <c r="I6081" i="3"/>
  <c r="I6082" i="3"/>
  <c r="I6083" i="3"/>
  <c r="I6084" i="3"/>
  <c r="I6085" i="3"/>
  <c r="I6086" i="3"/>
  <c r="I6087" i="3"/>
  <c r="I6088" i="3"/>
  <c r="I6089" i="3"/>
  <c r="I6090" i="3"/>
  <c r="I6091" i="3"/>
  <c r="I6092" i="3"/>
  <c r="I6093" i="3"/>
  <c r="I6094" i="3"/>
  <c r="I6095" i="3"/>
  <c r="I6096" i="3"/>
  <c r="I6097" i="3"/>
  <c r="I6098" i="3"/>
  <c r="I6099" i="3"/>
  <c r="I6100" i="3"/>
  <c r="I6101" i="3"/>
  <c r="I6102" i="3"/>
  <c r="I6103" i="3"/>
  <c r="I6104" i="3"/>
  <c r="I6105" i="3"/>
  <c r="I6106" i="3"/>
  <c r="I6107" i="3"/>
  <c r="I6108" i="3"/>
  <c r="I6109" i="3"/>
  <c r="I6110" i="3"/>
  <c r="I6111" i="3"/>
  <c r="I6112" i="3"/>
  <c r="I6113" i="3"/>
  <c r="I6114" i="3"/>
  <c r="I6115" i="3"/>
  <c r="I6116" i="3"/>
  <c r="I6117" i="3"/>
  <c r="I6118" i="3"/>
  <c r="I6119" i="3"/>
  <c r="I6120" i="3"/>
  <c r="I6121" i="3"/>
  <c r="I6122" i="3"/>
  <c r="I6123" i="3"/>
  <c r="I6124" i="3"/>
  <c r="I6125" i="3"/>
  <c r="I6126" i="3"/>
  <c r="I6127" i="3"/>
  <c r="I6128" i="3"/>
  <c r="I6129" i="3"/>
  <c r="I6130" i="3"/>
  <c r="I6131" i="3"/>
  <c r="I6132" i="3"/>
  <c r="I6133" i="3"/>
  <c r="I6134" i="3"/>
  <c r="I6135" i="3"/>
  <c r="I6136" i="3"/>
  <c r="I6137" i="3"/>
  <c r="I6138" i="3"/>
  <c r="I6139" i="3"/>
  <c r="I6140" i="3"/>
  <c r="I6141" i="3"/>
  <c r="I6142" i="3"/>
  <c r="I6143" i="3"/>
  <c r="I6144" i="3"/>
  <c r="I6145" i="3"/>
  <c r="I6146" i="3"/>
  <c r="I6147" i="3"/>
  <c r="I6148" i="3"/>
  <c r="I6149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G4554" i="3"/>
  <c r="I4554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204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187" i="3"/>
  <c r="G2184" i="3"/>
  <c r="G2185" i="3"/>
  <c r="G2186" i="3"/>
  <c r="G2183" i="3"/>
  <c r="G2179" i="3"/>
  <c r="G2180" i="3"/>
  <c r="G2181" i="3"/>
  <c r="G2182" i="3"/>
  <c r="G2178" i="3"/>
  <c r="G2174" i="3"/>
  <c r="G2175" i="3"/>
  <c r="G2176" i="3"/>
  <c r="G2177" i="3"/>
  <c r="G2173" i="3"/>
  <c r="G2171" i="3"/>
  <c r="G2170" i="3"/>
  <c r="G2169" i="3"/>
  <c r="G2172" i="3"/>
  <c r="G2168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019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01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1979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5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38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23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10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892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74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59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46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30" i="3"/>
  <c r="G1820" i="3"/>
  <c r="G1821" i="3"/>
  <c r="G1822" i="3"/>
  <c r="G1823" i="3"/>
  <c r="G1824" i="3"/>
  <c r="G1825" i="3"/>
  <c r="G1826" i="3"/>
  <c r="G1827" i="3"/>
  <c r="G1828" i="3"/>
  <c r="G1829" i="3"/>
  <c r="G1819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02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787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74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47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29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06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685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66" i="3"/>
  <c r="G1655" i="3"/>
  <c r="G1656" i="3"/>
  <c r="G1657" i="3"/>
  <c r="G1658" i="3"/>
  <c r="G1659" i="3"/>
  <c r="G1660" i="3"/>
  <c r="G1661" i="3"/>
  <c r="G1662" i="3"/>
  <c r="G1663" i="3"/>
  <c r="G1664" i="3"/>
  <c r="G1665" i="3"/>
  <c r="G1654" i="3"/>
  <c r="G1645" i="3"/>
  <c r="G1646" i="3"/>
  <c r="G1647" i="3"/>
  <c r="G1648" i="3"/>
  <c r="G1649" i="3"/>
  <c r="G1650" i="3"/>
  <c r="G1651" i="3"/>
  <c r="G1652" i="3"/>
  <c r="G1653" i="3"/>
  <c r="G1644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30" i="3"/>
  <c r="G1620" i="3"/>
  <c r="G1621" i="3"/>
  <c r="G1622" i="3"/>
  <c r="G1623" i="3"/>
  <c r="G1624" i="3"/>
  <c r="G1625" i="3"/>
  <c r="G1626" i="3"/>
  <c r="G1627" i="3"/>
  <c r="G1628" i="3"/>
  <c r="G1629" i="3"/>
  <c r="G1619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00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586" i="3"/>
  <c r="G1576" i="3"/>
  <c r="G1577" i="3"/>
  <c r="G1578" i="3"/>
  <c r="G1579" i="3"/>
  <c r="G1580" i="3"/>
  <c r="G1581" i="3"/>
  <c r="G1582" i="3"/>
  <c r="G1583" i="3"/>
  <c r="G1584" i="3"/>
  <c r="G1585" i="3"/>
  <c r="G1575" i="3"/>
  <c r="G1569" i="3"/>
  <c r="G1570" i="3"/>
  <c r="G1571" i="3"/>
  <c r="G1572" i="3"/>
  <c r="G1573" i="3"/>
  <c r="G1574" i="3"/>
  <c r="G1568" i="3"/>
  <c r="G1565" i="3"/>
  <c r="G1566" i="3"/>
  <c r="G1567" i="3"/>
  <c r="G1564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5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31" i="3"/>
  <c r="G1521" i="3"/>
  <c r="G1522" i="3"/>
  <c r="G1523" i="3"/>
  <c r="G1524" i="3"/>
  <c r="G1525" i="3"/>
  <c r="G1526" i="3"/>
  <c r="G1527" i="3"/>
  <c r="G1528" i="3"/>
  <c r="G1529" i="3"/>
  <c r="G1530" i="3"/>
  <c r="G1520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465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48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29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10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388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67" i="3"/>
  <c r="G1356" i="3"/>
  <c r="G1357" i="3"/>
  <c r="G1358" i="3"/>
  <c r="G1359" i="3"/>
  <c r="G1360" i="3"/>
  <c r="G1361" i="3"/>
  <c r="G1362" i="3"/>
  <c r="G1363" i="3"/>
  <c r="G1364" i="3"/>
  <c r="G1365" i="3"/>
  <c r="G1366" i="3"/>
  <c r="G1355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26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188" i="3"/>
  <c r="I2189" i="3"/>
  <c r="I2190" i="3"/>
  <c r="I2203" i="3"/>
  <c r="I2204" i="3"/>
  <c r="I2187" i="3"/>
  <c r="I2186" i="3"/>
  <c r="I2185" i="3"/>
  <c r="I2184" i="3"/>
  <c r="I2183" i="3"/>
  <c r="I2182" i="3"/>
  <c r="I2181" i="3"/>
  <c r="I2179" i="3"/>
  <c r="I2180" i="3"/>
  <c r="I2178" i="3"/>
  <c r="I2174" i="3"/>
  <c r="I2175" i="3"/>
  <c r="I2176" i="3"/>
  <c r="I2177" i="3"/>
  <c r="I2173" i="3"/>
  <c r="I2172" i="3"/>
  <c r="I2171" i="3"/>
  <c r="I2170" i="3"/>
  <c r="I2169" i="3"/>
  <c r="I2168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19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01" i="3"/>
  <c r="I1990" i="3"/>
  <c r="I1991" i="3"/>
  <c r="I1992" i="3"/>
  <c r="I1993" i="3"/>
  <c r="I1994" i="3"/>
  <c r="I1995" i="3"/>
  <c r="I1996" i="3"/>
  <c r="I1997" i="3"/>
  <c r="I1998" i="3"/>
  <c r="I1999" i="3"/>
  <c r="I2000" i="3"/>
  <c r="I1980" i="3"/>
  <c r="I1981" i="3"/>
  <c r="I1982" i="3"/>
  <c r="I1983" i="3"/>
  <c r="I1984" i="3"/>
  <c r="I1985" i="3"/>
  <c r="I1986" i="3"/>
  <c r="I1987" i="3"/>
  <c r="I1988" i="3"/>
  <c r="I1989" i="3"/>
  <c r="I1979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5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38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23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10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892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74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59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46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30" i="3"/>
  <c r="I1820" i="3"/>
  <c r="I1821" i="3"/>
  <c r="I1822" i="3"/>
  <c r="I1823" i="3"/>
  <c r="I1824" i="3"/>
  <c r="I1825" i="3"/>
  <c r="I1826" i="3"/>
  <c r="I1827" i="3"/>
  <c r="I1828" i="3"/>
  <c r="I1829" i="3"/>
  <c r="I1819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02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787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74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47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29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06" i="3"/>
  <c r="I170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685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66" i="3"/>
  <c r="I1655" i="3"/>
  <c r="I1656" i="3"/>
  <c r="I1657" i="3"/>
  <c r="I1658" i="3"/>
  <c r="I1659" i="3"/>
  <c r="I1660" i="3"/>
  <c r="I1661" i="3"/>
  <c r="I1662" i="3"/>
  <c r="I1663" i="3"/>
  <c r="I1664" i="3"/>
  <c r="I1665" i="3"/>
  <c r="I1654" i="3"/>
  <c r="I1645" i="3"/>
  <c r="I1646" i="3"/>
  <c r="I1647" i="3"/>
  <c r="I1648" i="3"/>
  <c r="I1649" i="3"/>
  <c r="I1650" i="3"/>
  <c r="I1651" i="3"/>
  <c r="I1652" i="3"/>
  <c r="I1653" i="3"/>
  <c r="I1644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30" i="3"/>
  <c r="I1620" i="3"/>
  <c r="I1621" i="3"/>
  <c r="I1622" i="3"/>
  <c r="I1623" i="3"/>
  <c r="I1624" i="3"/>
  <c r="I1625" i="3"/>
  <c r="I1626" i="3"/>
  <c r="I1627" i="3"/>
  <c r="I1628" i="3"/>
  <c r="I1629" i="3"/>
  <c r="I1619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00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586" i="3"/>
  <c r="I1576" i="3"/>
  <c r="I1577" i="3"/>
  <c r="I1578" i="3"/>
  <c r="I1579" i="3"/>
  <c r="I1580" i="3"/>
  <c r="I1581" i="3"/>
  <c r="I1582" i="3"/>
  <c r="I1583" i="3"/>
  <c r="I1584" i="3"/>
  <c r="I1585" i="3"/>
  <c r="I1575" i="3"/>
  <c r="I1569" i="3"/>
  <c r="I1570" i="3"/>
  <c r="I1571" i="3"/>
  <c r="I1572" i="3"/>
  <c r="I1573" i="3"/>
  <c r="I1574" i="3"/>
  <c r="I1568" i="3"/>
  <c r="I1565" i="3"/>
  <c r="I1566" i="3"/>
  <c r="I1567" i="3"/>
  <c r="I1564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5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31" i="3"/>
  <c r="I1521" i="3"/>
  <c r="I1522" i="3"/>
  <c r="I1523" i="3"/>
  <c r="I1524" i="3"/>
  <c r="I1525" i="3"/>
  <c r="I1526" i="3"/>
  <c r="I1527" i="3"/>
  <c r="I1528" i="3"/>
  <c r="I1529" i="3"/>
  <c r="I1530" i="3"/>
  <c r="I1520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65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48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29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10" i="3"/>
  <c r="I1406" i="3"/>
  <c r="I1407" i="3"/>
  <c r="I1408" i="3"/>
  <c r="I1409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388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67" i="3"/>
  <c r="I1356" i="3"/>
  <c r="I1357" i="3"/>
  <c r="I1358" i="3"/>
  <c r="I1359" i="3"/>
  <c r="I1360" i="3"/>
  <c r="I1361" i="3"/>
  <c r="I1362" i="3"/>
  <c r="I1363" i="3"/>
  <c r="I1364" i="3"/>
  <c r="I1365" i="3"/>
  <c r="I1366" i="3"/>
  <c r="I1355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261" i="3"/>
  <c r="I1256" i="3"/>
  <c r="I1257" i="3"/>
  <c r="I1258" i="3"/>
  <c r="I1259" i="3"/>
  <c r="I126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90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25" i="3"/>
  <c r="I425" i="3"/>
  <c r="G416" i="3"/>
  <c r="G417" i="3"/>
  <c r="G418" i="3"/>
  <c r="G419" i="3"/>
  <c r="G420" i="3"/>
  <c r="G421" i="3"/>
  <c r="G422" i="3"/>
  <c r="G423" i="3"/>
  <c r="G424" i="3"/>
  <c r="G415" i="3"/>
  <c r="I416" i="3"/>
  <c r="I417" i="3"/>
  <c r="I418" i="3"/>
  <c r="I419" i="3"/>
  <c r="I420" i="3"/>
  <c r="I421" i="3"/>
  <c r="I422" i="3"/>
  <c r="I423" i="3"/>
  <c r="I424" i="3"/>
  <c r="I415" i="3"/>
  <c r="I409" i="3"/>
  <c r="I410" i="3"/>
  <c r="I411" i="3"/>
  <c r="I412" i="3"/>
  <c r="I413" i="3"/>
  <c r="I414" i="3"/>
  <c r="G409" i="3"/>
  <c r="G410" i="3"/>
  <c r="G411" i="3"/>
  <c r="G412" i="3"/>
  <c r="G413" i="3"/>
  <c r="G414" i="3"/>
  <c r="G408" i="3"/>
  <c r="I408" i="3"/>
  <c r="G407" i="3"/>
  <c r="I407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385" i="3"/>
  <c r="I385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I377" i="3"/>
  <c r="I378" i="3"/>
  <c r="I379" i="3"/>
  <c r="I380" i="3"/>
  <c r="I381" i="3"/>
  <c r="I382" i="3"/>
  <c r="I383" i="3"/>
  <c r="I384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281" i="3"/>
  <c r="I282" i="3"/>
  <c r="I283" i="3"/>
  <c r="I284" i="3"/>
  <c r="I285" i="3"/>
  <c r="I286" i="3"/>
  <c r="I287" i="3"/>
  <c r="I288" i="3"/>
  <c r="I289" i="3"/>
  <c r="I290" i="3"/>
  <c r="G280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I280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193" i="3"/>
  <c r="G191" i="3"/>
  <c r="G192" i="3"/>
  <c r="G193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75" i="3"/>
  <c r="I175" i="3"/>
  <c r="G174" i="3"/>
  <c r="I174" i="3"/>
  <c r="K95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27" i="3"/>
  <c r="I128" i="3"/>
  <c r="I129" i="3"/>
  <c r="I130" i="3"/>
  <c r="I131" i="3"/>
  <c r="I132" i="3"/>
  <c r="I133" i="3"/>
  <c r="I134" i="3"/>
  <c r="I135" i="3"/>
  <c r="I136" i="3"/>
  <c r="I127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66" i="3"/>
  <c r="I167" i="3"/>
  <c r="I168" i="3"/>
  <c r="I169" i="3"/>
  <c r="I170" i="3"/>
  <c r="I171" i="3"/>
  <c r="I172" i="3"/>
  <c r="I173" i="3"/>
  <c r="G95" i="3"/>
  <c r="I95" i="3"/>
  <c r="J95" i="3"/>
  <c r="R28" i="3"/>
  <c r="S28" i="3"/>
  <c r="T28" i="3"/>
  <c r="U28" i="3"/>
  <c r="V28" i="3"/>
  <c r="W28" i="3"/>
  <c r="Q28" i="3"/>
  <c r="H13231" i="3"/>
  <c r="K13234" i="3" s="1"/>
  <c r="H192" i="3"/>
  <c r="M13" i="9"/>
  <c r="E8" i="9"/>
  <c r="E19" i="9" s="1"/>
  <c r="H8" i="9"/>
  <c r="J8" i="9"/>
  <c r="D10" i="1"/>
  <c r="D15" i="1"/>
  <c r="F15" i="1" s="1"/>
  <c r="F7" i="1"/>
  <c r="F6" i="1"/>
  <c r="F5" i="1"/>
  <c r="K908" i="3"/>
  <c r="K909" i="3"/>
  <c r="J903" i="3"/>
  <c r="K905" i="3" s="1"/>
  <c r="I899" i="3"/>
  <c r="J904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M1301" i="3"/>
  <c r="L1235" i="3"/>
  <c r="M1247" i="3"/>
  <c r="R21" i="1"/>
  <c r="R22" i="1" s="1"/>
  <c r="D12" i="1"/>
  <c r="F12" i="1" s="1"/>
  <c r="F9" i="1"/>
  <c r="D13" i="1"/>
  <c r="F4" i="1"/>
  <c r="F8" i="1"/>
  <c r="R32" i="1"/>
  <c r="I8" i="13" l="1"/>
  <c r="L11" i="13"/>
  <c r="M11" i="13" s="1"/>
  <c r="L5" i="13"/>
  <c r="L8" i="13" s="1"/>
  <c r="I9" i="13"/>
  <c r="E9" i="1"/>
  <c r="C22" i="1"/>
  <c r="F19" i="9"/>
  <c r="J905" i="3"/>
  <c r="K13235" i="3"/>
  <c r="T13" i="1"/>
  <c r="T14" i="1" s="1"/>
  <c r="V4" i="1"/>
  <c r="E4" i="1"/>
  <c r="C30" i="1" s="1"/>
  <c r="E13" i="1"/>
  <c r="V7" i="1"/>
  <c r="V8" i="1"/>
  <c r="R31" i="1"/>
  <c r="R36" i="1" s="1"/>
  <c r="T8" i="1"/>
  <c r="T9" i="1" s="1"/>
  <c r="E5" i="1"/>
  <c r="C31" i="1" s="1"/>
  <c r="F13" i="1"/>
  <c r="E10" i="1"/>
  <c r="F10" i="1"/>
  <c r="D14" i="1"/>
  <c r="E15" i="1"/>
  <c r="E12" i="1"/>
  <c r="C32" i="1" s="1"/>
  <c r="E7" i="1"/>
  <c r="E8" i="1"/>
  <c r="E6" i="1"/>
  <c r="C33" i="1" s="1"/>
  <c r="E17" i="13"/>
  <c r="L9" i="13" l="1"/>
  <c r="M5" i="13"/>
  <c r="T15" i="1"/>
  <c r="W13" i="1"/>
  <c r="W14" i="1" s="1"/>
  <c r="W4" i="1"/>
  <c r="C34" i="1"/>
  <c r="W7" i="1"/>
  <c r="W8" i="1" s="1"/>
  <c r="F14" i="1"/>
  <c r="E14" i="1"/>
</calcChain>
</file>

<file path=xl/sharedStrings.xml><?xml version="1.0" encoding="utf-8"?>
<sst xmlns="http://schemas.openxmlformats.org/spreadsheetml/2006/main" count="220" uniqueCount="179">
  <si>
    <t>Greenland</t>
  </si>
  <si>
    <t>Total</t>
  </si>
  <si>
    <t>ratio</t>
  </si>
  <si>
    <t>volume millions km3</t>
  </si>
  <si>
    <t>https://www.ipcc.ch/site/assets/uploads/2018/02/WG1AR5_Chapter04_FINAL.pdf</t>
  </si>
  <si>
    <t>Antarctic</t>
  </si>
  <si>
    <t>Glaciers</t>
  </si>
  <si>
    <t>Banquises N+S</t>
  </si>
  <si>
    <t>https://www.nasa.gov/feature/goddard/nasa-study-mass-gains-of-antarctic-ice-sheet-greater-than-losses</t>
  </si>
  <si>
    <t>https://ads.nipr.ac.jp/vishop/#/extent</t>
  </si>
  <si>
    <t>#num</t>
  </si>
  <si>
    <t>year</t>
  </si>
  <si>
    <t>month</t>
  </si>
  <si>
    <t>day</t>
  </si>
  <si>
    <t>Date décimale</t>
  </si>
  <si>
    <t>Figures</t>
  </si>
  <si>
    <t>moyenne 5 ans</t>
  </si>
  <si>
    <t>variation entre les 5 premiéres année et les 5 derniéres</t>
  </si>
  <si>
    <t>Banquise Sud</t>
  </si>
  <si>
    <t>Banquise Nord</t>
  </si>
  <si>
    <t xml:space="preserve">Divers </t>
  </si>
  <si>
    <t>3,4 à 11,1 milliers km3</t>
  </si>
  <si>
    <t>13 à 16,5 milliers km3</t>
  </si>
  <si>
    <t>Ratios</t>
  </si>
  <si>
    <t>Permafrost, snow, lac &amp; river</t>
  </si>
  <si>
    <t>d'après table 4.2</t>
  </si>
  <si>
    <t>moyenne</t>
  </si>
  <si>
    <t>±</t>
  </si>
  <si>
    <t>page d'entrée</t>
  </si>
  <si>
    <t>Synthesis etc.</t>
  </si>
  <si>
    <t>Introduction</t>
  </si>
  <si>
    <t>Tableaux</t>
  </si>
  <si>
    <t>Seasonal Snow</t>
  </si>
  <si>
    <t>FAQ, Box</t>
  </si>
  <si>
    <t>Paragraphes</t>
  </si>
  <si>
    <t>Ice sheets</t>
  </si>
  <si>
    <t>Lake and river ice</t>
  </si>
  <si>
    <t>Frozen ground</t>
  </si>
  <si>
    <t>4.1</t>
  </si>
  <si>
    <t>4.2</t>
  </si>
  <si>
    <t>4.3</t>
  </si>
  <si>
    <t>4.4</t>
  </si>
  <si>
    <t>4.5</t>
  </si>
  <si>
    <t>4.6</t>
  </si>
  <si>
    <t>4.7</t>
  </si>
  <si>
    <t>Ilustrations</t>
  </si>
  <si>
    <t>Volumes</t>
  </si>
  <si>
    <t>CH4 AR5</t>
  </si>
  <si>
    <t>Divers = 9</t>
  </si>
  <si>
    <t>importance relative texte</t>
  </si>
  <si>
    <t>Début</t>
  </si>
  <si>
    <t>Masse (10^6 Gt)</t>
  </si>
  <si>
    <r>
      <t>Volumes (10^6 km</t>
    </r>
    <r>
      <rPr>
        <b/>
        <sz val="9"/>
        <color indexed="8"/>
        <rFont val="Arial"/>
        <family val="2"/>
      </rPr>
      <t>3</t>
    </r>
    <r>
      <rPr>
        <b/>
        <sz val="10"/>
        <color indexed="8"/>
        <rFont val="Arial"/>
        <family val="2"/>
      </rPr>
      <t>)</t>
    </r>
  </si>
  <si>
    <t>Banquises N+S,Glaciers,Divers</t>
  </si>
  <si>
    <t>moyenne en 1979</t>
  </si>
  <si>
    <t>moyenne en 2019</t>
  </si>
  <si>
    <t>perte 1979 à 2019</t>
  </si>
  <si>
    <t>il reste en 2019</t>
  </si>
  <si>
    <t>Extendue (N+S) en millions km²</t>
  </si>
  <si>
    <t>Moyenne glissante 24 mois</t>
  </si>
  <si>
    <t>Nord</t>
  </si>
  <si>
    <t>Sud</t>
  </si>
  <si>
    <t>extent moy</t>
  </si>
  <si>
    <t>volume moy</t>
  </si>
  <si>
    <t>epaisseur moy</t>
  </si>
  <si>
    <t>date</t>
  </si>
  <si>
    <t>Extent</t>
  </si>
  <si>
    <t>Graphe en secteurs</t>
  </si>
  <si>
    <t>antarctic sea ice</t>
  </si>
  <si>
    <t>antarctic ice sheet</t>
  </si>
  <si>
    <t>antarctic ice shelves</t>
  </si>
  <si>
    <t>Artic sea ice</t>
  </si>
  <si>
    <t>Glacier</t>
  </si>
  <si>
    <t>Land % (147,6)</t>
  </si>
  <si>
    <t>Cumul partiels (Mkm²)</t>
  </si>
  <si>
    <t>Glaces (Mkm²)</t>
  </si>
  <si>
    <t>Surface glaces</t>
  </si>
  <si>
    <r>
      <rPr>
        <sz val="10"/>
        <color indexed="22"/>
        <rFont val="Calibri"/>
        <family val="2"/>
      </rPr>
      <t>.</t>
    </r>
    <r>
      <rPr>
        <sz val="10"/>
        <color indexed="8"/>
        <rFont val="Calibri"/>
        <family val="2"/>
      </rPr>
      <t xml:space="preserve"> + Sud</t>
    </r>
  </si>
  <si>
    <r>
      <rPr>
        <sz val="8"/>
        <color indexed="22"/>
        <rFont val="Calibri"/>
        <family val="2"/>
      </rPr>
      <t>.</t>
    </r>
    <r>
      <rPr>
        <b/>
        <sz val="8"/>
        <color indexed="8"/>
        <rFont val="Calibri"/>
        <family val="2"/>
      </rPr>
      <t>-</t>
    </r>
    <r>
      <rPr>
        <sz val="8"/>
        <color indexed="8"/>
        <rFont val="Calibri"/>
        <family val="2"/>
      </rPr>
      <t xml:space="preserve">Greenland </t>
    </r>
    <r>
      <rPr>
        <b/>
        <sz val="8"/>
        <color indexed="8"/>
        <rFont val="Calibri"/>
        <family val="2"/>
      </rPr>
      <t>-</t>
    </r>
    <r>
      <rPr>
        <sz val="8"/>
        <color indexed="8"/>
        <rFont val="Calibri"/>
        <family val="2"/>
      </rPr>
      <t xml:space="preserve"> Glaciers</t>
    </r>
  </si>
  <si>
    <t>masse glacier Gt</t>
  </si>
  <si>
    <t>Lieu</t>
  </si>
  <si>
    <r>
      <t>Surfaces (10</t>
    </r>
    <r>
      <rPr>
        <b/>
        <vertAlign val="superscript"/>
        <sz val="12"/>
        <color indexed="8"/>
        <rFont val="Calibri"/>
        <family val="2"/>
      </rPr>
      <t>6</t>
    </r>
    <r>
      <rPr>
        <b/>
        <sz val="12"/>
        <color indexed="8"/>
        <rFont val="Calibri"/>
        <family val="2"/>
      </rPr>
      <t>km²)</t>
    </r>
  </si>
  <si>
    <t>VOLUMES</t>
  </si>
  <si>
    <t>SURFACES</t>
  </si>
  <si>
    <t>surf banquises</t>
  </si>
  <si>
    <t>Nb de pages</t>
  </si>
  <si>
    <t>moyennes texte et illustration</t>
  </si>
  <si>
    <t>Nombre</t>
  </si>
  <si>
    <t xml:space="preserve">Moyenne </t>
  </si>
  <si>
    <t>Ecart max-min</t>
  </si>
  <si>
    <t>Total glaciers</t>
  </si>
  <si>
    <t>Ratio Asia/Europe</t>
  </si>
  <si>
    <t xml:space="preserve">Surface (km²) </t>
  </si>
  <si>
    <t>Max</t>
  </si>
  <si>
    <t>Min</t>
  </si>
  <si>
    <t>Central Europe</t>
  </si>
  <si>
    <t>Central Asia</t>
  </si>
  <si>
    <t>Epaisseur moyenne (m)</t>
  </si>
  <si>
    <t>Tab 4.2 AR5 page 336</t>
  </si>
  <si>
    <t>Tab 4.2 AR5 p.336</t>
  </si>
  <si>
    <t>Glaciers alpins (Gt)</t>
  </si>
  <si>
    <t>Banquise nord (Gt)</t>
  </si>
  <si>
    <t>Cryosphère (Gt)</t>
  </si>
  <si>
    <t>Somme (1+2)</t>
  </si>
  <si>
    <t>Masse totale glaciers (Gt)</t>
  </si>
  <si>
    <t>Volume total glaciers  (km3)</t>
  </si>
  <si>
    <t>Ecart relatif</t>
  </si>
  <si>
    <t>conversion AR4   Greenland</t>
  </si>
  <si>
    <t>conversion AR4    Antarctic</t>
  </si>
  <si>
    <t>conversion AR5  Total</t>
  </si>
  <si>
    <t>Antarctic + Greenland</t>
  </si>
  <si>
    <t>Divers = 0,07%</t>
  </si>
  <si>
    <r>
      <rPr>
        <sz val="11"/>
        <color theme="1"/>
        <rFont val="Calibri"/>
        <family val="2"/>
      </rPr>
      <t xml:space="preserve">± </t>
    </r>
    <r>
      <rPr>
        <sz val="11"/>
        <color theme="1"/>
        <rFont val="Calibri"/>
        <family val="2"/>
        <scheme val="minor"/>
      </rPr>
      <t>38982</t>
    </r>
  </si>
  <si>
    <r>
      <rPr>
        <sz val="11"/>
        <color theme="1"/>
        <rFont val="Calibri"/>
        <family val="2"/>
      </rPr>
      <t xml:space="preserve">± </t>
    </r>
    <r>
      <rPr>
        <sz val="11"/>
        <color theme="1"/>
        <rFont val="Calibri"/>
        <family val="2"/>
        <scheme val="minor"/>
      </rPr>
      <t>25%</t>
    </r>
  </si>
  <si>
    <t>marge = ecart/2</t>
  </si>
  <si>
    <r>
      <rPr>
        <b/>
        <sz val="9"/>
        <color theme="1"/>
        <rFont val="Arial"/>
        <family val="2"/>
      </rPr>
      <t>S</t>
    </r>
    <r>
      <rPr>
        <b/>
        <sz val="8"/>
        <color theme="1"/>
        <rFont val="Arial"/>
        <family val="2"/>
      </rPr>
      <t xml:space="preserve">ea </t>
    </r>
    <r>
      <rPr>
        <b/>
        <sz val="9"/>
        <color theme="1"/>
        <rFont val="Arial"/>
        <family val="2"/>
      </rPr>
      <t>L</t>
    </r>
    <r>
      <rPr>
        <b/>
        <sz val="8"/>
        <color theme="1"/>
        <rFont val="Arial"/>
        <family val="2"/>
      </rPr>
      <t xml:space="preserve">evel </t>
    </r>
    <r>
      <rPr>
        <b/>
        <sz val="9"/>
        <color theme="1"/>
        <rFont val="Arial"/>
        <family val="2"/>
      </rPr>
      <t>E</t>
    </r>
    <r>
      <rPr>
        <b/>
        <sz val="8"/>
        <color theme="1"/>
        <rFont val="Arial"/>
        <family val="2"/>
      </rPr>
      <t>quivalent (m)</t>
    </r>
  </si>
  <si>
    <t>Snow North only (moy Mkm²)</t>
  </si>
  <si>
    <t>Total N+S(albedo) (Mkm²)</t>
  </si>
  <si>
    <t>Net nord  (Mkm²)</t>
  </si>
  <si>
    <t>Océan % (362,5)</t>
  </si>
  <si>
    <t>Surface terre (510,1)</t>
  </si>
  <si>
    <t xml:space="preserve"> Erreur</t>
  </si>
  <si>
    <t>GIEC</t>
  </si>
  <si>
    <t>cogley marzeiron</t>
  </si>
  <si>
    <t>Gardner et al.</t>
  </si>
  <si>
    <t>SLE (mm)</t>
  </si>
  <si>
    <t>erreur</t>
  </si>
  <si>
    <t>ep moy</t>
  </si>
  <si>
    <t xml:space="preserve">erreur </t>
  </si>
  <si>
    <t>mass change</t>
  </si>
  <si>
    <t>mass total</t>
  </si>
  <si>
    <t>SLE change GIEC</t>
  </si>
  <si>
    <t>SLE total GIEC (mm)</t>
  </si>
  <si>
    <t>https://agupubs.onlinelibrary.wiley.com/doi/full/10.1029/2012JF002523</t>
  </si>
  <si>
    <t>Glaciers montagne</t>
  </si>
  <si>
    <t>selon Huss et Farinotti</t>
  </si>
  <si>
    <t>ice</t>
  </si>
  <si>
    <t>Selon Tab 4.1 Ch4 AR5</t>
  </si>
  <si>
    <t>Banquises N+S , Glaciers</t>
  </si>
  <si>
    <t>(2,5 sheets)</t>
  </si>
  <si>
    <t>Region</t>
  </si>
  <si>
    <t>Alaska</t>
  </si>
  <si>
    <t>Swalbard</t>
  </si>
  <si>
    <t>Scandinavia</t>
  </si>
  <si>
    <t>Russian Artic</t>
  </si>
  <si>
    <t>North Asia</t>
  </si>
  <si>
    <t>Caucasus</t>
  </si>
  <si>
    <t>Low latitudes</t>
  </si>
  <si>
    <t>Southern Andes</t>
  </si>
  <si>
    <t>New Zealand</t>
  </si>
  <si>
    <t>Iceland</t>
  </si>
  <si>
    <t>South Asia  W</t>
  </si>
  <si>
    <t>South Asia  E</t>
  </si>
  <si>
    <t>TOTAL</t>
  </si>
  <si>
    <t xml:space="preserve"> %</t>
  </si>
  <si>
    <t>Nb</t>
  </si>
  <si>
    <t xml:space="preserve"> SLE</t>
  </si>
  <si>
    <t>Canada Artic North</t>
  </si>
  <si>
    <t>Canada Artic South</t>
  </si>
  <si>
    <t>W Canada &amp; USA</t>
  </si>
  <si>
    <t>Antartic &amp; Sub Antarctic</t>
  </si>
  <si>
    <t>%</t>
  </si>
  <si>
    <t>6 (+1)</t>
  </si>
  <si>
    <t>Ratio C.Europe/Total</t>
  </si>
  <si>
    <t>Surface %</t>
  </si>
  <si>
    <t>Masses en Gt ou 10^12 kg</t>
  </si>
  <si>
    <t>(4 sheets)</t>
  </si>
  <si>
    <t>Sea ices</t>
  </si>
  <si>
    <t>illustrations</t>
  </si>
  <si>
    <t>importance relative illustration</t>
  </si>
  <si>
    <t xml:space="preserve">sea ices </t>
  </si>
  <si>
    <t>V/p</t>
  </si>
  <si>
    <t>V/i</t>
  </si>
  <si>
    <t>Texte pages</t>
  </si>
  <si>
    <t>resultat</t>
  </si>
  <si>
    <t>1 (+4)</t>
  </si>
  <si>
    <t>5 (+1)</t>
  </si>
  <si>
    <t>(11,5 + 2,5)</t>
  </si>
  <si>
    <t xml:space="preserve">Sea ices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</si>
</sst>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"/>
    <numFmt numFmtId="165" formatCode="0.000"/>
    <numFmt numFmtId="166" formatCode="0.0"/>
    <numFmt numFmtId="167" formatCode="0.0%"/>
    <numFmt numFmtId="168" formatCode="0.000%"/>
  </numFmts>
  <fonts count="95" x14ac:knownFonts="1">
    <font>
      <sz val="11"/>
      <color theme="1"/>
      <name val="Calibri"/>
      <family val="2"/>
      <scheme val="minor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Calibri"/>
      <family val="2"/>
    </font>
    <font>
      <sz val="8"/>
      <color indexed="8"/>
      <name val="Calibri"/>
      <family val="2"/>
    </font>
    <font>
      <sz val="10"/>
      <color indexed="8"/>
      <name val="Calibri"/>
      <family val="2"/>
    </font>
    <font>
      <sz val="10"/>
      <color indexed="22"/>
      <name val="Calibri"/>
      <family val="2"/>
    </font>
    <font>
      <sz val="8"/>
      <color indexed="22"/>
      <name val="Calibri"/>
      <family val="2"/>
    </font>
    <font>
      <b/>
      <sz val="8"/>
      <color indexed="8"/>
      <name val="Calibri"/>
      <family val="2"/>
    </font>
    <font>
      <b/>
      <vertAlign val="superscript"/>
      <sz val="12"/>
      <color indexed="8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rgb="FFFF0000"/>
      <name val="Calibri"/>
      <family val="2"/>
      <scheme val="minor"/>
    </font>
    <font>
      <sz val="9"/>
      <color theme="1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C00000"/>
      <name val="Arial"/>
      <family val="2"/>
    </font>
    <font>
      <b/>
      <sz val="14"/>
      <color theme="1"/>
      <name val="Arial"/>
      <family val="2"/>
    </font>
    <font>
      <b/>
      <u/>
      <sz val="12"/>
      <color theme="10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  <font>
      <i/>
      <sz val="9"/>
      <color theme="1"/>
      <name val="Arial"/>
      <family val="2"/>
    </font>
    <font>
      <i/>
      <sz val="10"/>
      <color theme="1"/>
      <name val="Arial"/>
      <family val="2"/>
    </font>
    <font>
      <sz val="11"/>
      <color rgb="FFFF0000"/>
      <name val="Arial"/>
      <family val="2"/>
    </font>
    <font>
      <b/>
      <sz val="10"/>
      <color rgb="FFFF0000"/>
      <name val="Arial"/>
      <family val="2"/>
    </font>
    <font>
      <i/>
      <sz val="11"/>
      <color theme="1"/>
      <name val="Arial"/>
      <family val="2"/>
    </font>
    <font>
      <b/>
      <sz val="9"/>
      <color rgb="FF00B050"/>
      <name val="Arial"/>
      <family val="2"/>
    </font>
    <font>
      <b/>
      <sz val="16"/>
      <color rgb="FFFF0000"/>
      <name val="Arial"/>
      <family val="2"/>
    </font>
    <font>
      <b/>
      <sz val="14"/>
      <color rgb="FFFF0000"/>
      <name val="Arial"/>
      <family val="2"/>
    </font>
    <font>
      <b/>
      <i/>
      <sz val="10"/>
      <color theme="2" tint="-0.749992370372631"/>
      <name val="Arial"/>
      <family val="2"/>
    </font>
    <font>
      <b/>
      <sz val="12"/>
      <color rgb="FFC00000"/>
      <name val="Arial"/>
      <family val="2"/>
    </font>
    <font>
      <b/>
      <sz val="11"/>
      <color rgb="FFC00000"/>
      <name val="Arial"/>
      <family val="2"/>
    </font>
    <font>
      <i/>
      <sz val="11"/>
      <color rgb="FFC00000"/>
      <name val="Arial"/>
      <family val="2"/>
    </font>
    <font>
      <sz val="12"/>
      <color rgb="FFC00000"/>
      <name val="Arial"/>
      <family val="2"/>
    </font>
    <font>
      <b/>
      <i/>
      <sz val="14"/>
      <color rgb="FFFF0000"/>
      <name val="Arial"/>
      <family val="2"/>
    </font>
    <font>
      <i/>
      <sz val="10"/>
      <color theme="2" tint="-0.749992370372631"/>
      <name val="Arial"/>
      <family val="2"/>
    </font>
    <font>
      <b/>
      <i/>
      <sz val="10"/>
      <color theme="1"/>
      <name val="Arial"/>
      <family val="2"/>
    </font>
    <font>
      <i/>
      <sz val="9"/>
      <color theme="2" tint="-0.749992370372631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sz val="9"/>
      <color rgb="FFFF0000"/>
      <name val="Calibri"/>
      <family val="2"/>
      <scheme val="minor"/>
    </font>
    <font>
      <b/>
      <sz val="9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b/>
      <i/>
      <sz val="12"/>
      <color rgb="FF00B05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rgb="FF00B05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B050"/>
      <name val="Arial"/>
      <family val="2"/>
    </font>
    <font>
      <b/>
      <u/>
      <sz val="14"/>
      <color theme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  <font>
      <b/>
      <sz val="14"/>
      <color theme="4" tint="0.59999389629810485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10"/>
      <color rgb="FFFF0000"/>
      <name val="Arial"/>
      <family val="2"/>
    </font>
    <font>
      <sz val="11"/>
      <color theme="1"/>
      <name val="Calibri"/>
      <family val="2"/>
    </font>
    <font>
      <b/>
      <sz val="9"/>
      <color rgb="FFFF0000"/>
      <name val="Calibri"/>
      <family val="2"/>
      <scheme val="minor"/>
    </font>
    <font>
      <b/>
      <i/>
      <sz val="12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i/>
      <sz val="9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rgb="FFFF0000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indexed="64"/>
      </bottom>
      <diagonal/>
    </border>
    <border>
      <left style="thick">
        <color rgb="FFFF0000"/>
      </left>
      <right style="thin">
        <color indexed="64"/>
      </right>
      <top style="thick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indexed="64"/>
      </top>
      <bottom style="thick">
        <color rgb="FFFF0000"/>
      </bottom>
      <diagonal/>
    </border>
    <border>
      <left/>
      <right style="medium">
        <color indexed="64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rgb="FF0070C0"/>
      </top>
      <bottom style="thick">
        <color rgb="FF0070C0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 style="thin">
        <color rgb="FF0070C0"/>
      </bottom>
      <diagonal/>
    </border>
    <border>
      <left style="thick">
        <color rgb="FF0070C0"/>
      </left>
      <right style="thick">
        <color rgb="FF0070C0"/>
      </right>
      <top style="thin">
        <color rgb="FF0070C0"/>
      </top>
      <bottom style="thin">
        <color rgb="FF0070C0"/>
      </bottom>
      <diagonal/>
    </border>
    <border>
      <left style="thick">
        <color rgb="FF0070C0"/>
      </left>
      <right style="thick">
        <color rgb="FF0070C0"/>
      </right>
      <top style="thin">
        <color rgb="FF0070C0"/>
      </top>
      <bottom style="thick">
        <color rgb="FF0070C0"/>
      </bottom>
      <diagonal/>
    </border>
  </borders>
  <cellStyleXfs count="3">
    <xf numFmtId="0" fontId="0" fillId="0" borderId="0"/>
    <xf numFmtId="0" fontId="13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383">
    <xf numFmtId="0" fontId="0" fillId="0" borderId="0" xfId="0"/>
    <xf numFmtId="0" fontId="0" fillId="0" borderId="0" xfId="0" applyAlignment="1">
      <alignment horizontal="center"/>
    </xf>
    <xf numFmtId="0" fontId="13" fillId="0" borderId="0" xfId="1"/>
    <xf numFmtId="0" fontId="0" fillId="0" borderId="1" xfId="0" applyBorder="1"/>
    <xf numFmtId="165" fontId="0" fillId="0" borderId="1" xfId="0" applyNumberFormat="1" applyBorder="1"/>
    <xf numFmtId="0" fontId="14" fillId="0" borderId="1" xfId="0" applyFont="1" applyBorder="1" applyAlignment="1">
      <alignment horizontal="center"/>
    </xf>
    <xf numFmtId="0" fontId="12" fillId="0" borderId="0" xfId="0" applyFont="1"/>
    <xf numFmtId="165" fontId="15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3" fontId="0" fillId="0" borderId="0" xfId="0" applyNumberFormat="1"/>
    <xf numFmtId="165" fontId="12" fillId="2" borderId="0" xfId="0" applyNumberFormat="1" applyFont="1" applyFill="1" applyAlignment="1">
      <alignment horizontal="center"/>
    </xf>
    <xf numFmtId="165" fontId="0" fillId="0" borderId="0" xfId="0" applyNumberFormat="1"/>
    <xf numFmtId="10" fontId="0" fillId="0" borderId="0" xfId="0" applyNumberFormat="1"/>
    <xf numFmtId="0" fontId="16" fillId="0" borderId="0" xfId="0" applyFont="1"/>
    <xf numFmtId="0" fontId="14" fillId="0" borderId="0" xfId="0" applyFont="1"/>
    <xf numFmtId="165" fontId="17" fillId="0" borderId="0" xfId="0" applyNumberFormat="1" applyFont="1"/>
    <xf numFmtId="167" fontId="11" fillId="0" borderId="0" xfId="2" applyNumberFormat="1" applyFont="1"/>
    <xf numFmtId="167" fontId="17" fillId="0" borderId="0" xfId="2" applyNumberFormat="1" applyFont="1"/>
    <xf numFmtId="0" fontId="0" fillId="0" borderId="0" xfId="0" applyBorder="1"/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167" fontId="11" fillId="0" borderId="0" xfId="2" applyNumberFormat="1" applyFont="1"/>
    <xf numFmtId="0" fontId="0" fillId="6" borderId="0" xfId="0" applyFill="1"/>
    <xf numFmtId="0" fontId="0" fillId="6" borderId="0" xfId="0" applyFill="1" applyAlignment="1">
      <alignment horizontal="center"/>
    </xf>
    <xf numFmtId="0" fontId="25" fillId="0" borderId="16" xfId="0" applyFont="1" applyBorder="1" applyAlignment="1">
      <alignment horizontal="center"/>
    </xf>
    <xf numFmtId="0" fontId="28" fillId="5" borderId="1" xfId="0" applyFont="1" applyFill="1" applyBorder="1" applyAlignment="1">
      <alignment horizontal="center" vertical="center"/>
    </xf>
    <xf numFmtId="0" fontId="29" fillId="3" borderId="0" xfId="1" applyFont="1" applyFill="1"/>
    <xf numFmtId="0" fontId="23" fillId="3" borderId="0" xfId="0" applyFont="1" applyFill="1" applyAlignment="1">
      <alignment horizontal="center"/>
    </xf>
    <xf numFmtId="1" fontId="23" fillId="3" borderId="0" xfId="0" applyNumberFormat="1" applyFont="1" applyFill="1" applyAlignment="1">
      <alignment horizontal="center"/>
    </xf>
    <xf numFmtId="0" fontId="0" fillId="0" borderId="0" xfId="0" applyFill="1"/>
    <xf numFmtId="0" fontId="23" fillId="6" borderId="0" xfId="0" applyFont="1" applyFill="1" applyBorder="1" applyAlignment="1">
      <alignment horizontal="center"/>
    </xf>
    <xf numFmtId="0" fontId="0" fillId="4" borderId="0" xfId="0" applyFill="1"/>
    <xf numFmtId="2" fontId="16" fillId="0" borderId="1" xfId="0" applyNumberFormat="1" applyFont="1" applyBorder="1" applyAlignment="1">
      <alignment horizontal="center"/>
    </xf>
    <xf numFmtId="10" fontId="26" fillId="0" borderId="1" xfId="2" applyNumberFormat="1" applyFont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0" fontId="40" fillId="3" borderId="1" xfId="2" applyNumberFormat="1" applyFont="1" applyFill="1" applyBorder="1" applyAlignment="1">
      <alignment horizontal="center"/>
    </xf>
    <xf numFmtId="10" fontId="41" fillId="0" borderId="1" xfId="2" applyNumberFormat="1" applyFont="1" applyBorder="1" applyAlignment="1">
      <alignment horizontal="center"/>
    </xf>
    <xf numFmtId="0" fontId="33" fillId="0" borderId="23" xfId="0" applyFont="1" applyBorder="1" applyAlignment="1">
      <alignment horizontal="center"/>
    </xf>
    <xf numFmtId="165" fontId="43" fillId="0" borderId="27" xfId="0" applyNumberFormat="1" applyFont="1" applyBorder="1" applyAlignment="1">
      <alignment horizontal="center"/>
    </xf>
    <xf numFmtId="165" fontId="36" fillId="0" borderId="27" xfId="0" applyNumberFormat="1" applyFont="1" applyBorder="1" applyAlignment="1">
      <alignment horizontal="center"/>
    </xf>
    <xf numFmtId="2" fontId="44" fillId="0" borderId="1" xfId="0" applyNumberFormat="1" applyFont="1" applyBorder="1" applyAlignment="1">
      <alignment horizontal="center"/>
    </xf>
    <xf numFmtId="164" fontId="16" fillId="0" borderId="1" xfId="0" applyNumberFormat="1" applyFont="1" applyBorder="1" applyAlignment="1">
      <alignment horizontal="center"/>
    </xf>
    <xf numFmtId="164" fontId="36" fillId="0" borderId="27" xfId="0" applyNumberFormat="1" applyFont="1" applyBorder="1" applyAlignment="1">
      <alignment horizontal="center"/>
    </xf>
    <xf numFmtId="166" fontId="38" fillId="7" borderId="24" xfId="0" applyNumberFormat="1" applyFont="1" applyFill="1" applyBorder="1" applyAlignment="1">
      <alignment horizontal="center"/>
    </xf>
    <xf numFmtId="0" fontId="20" fillId="0" borderId="16" xfId="0" applyFont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46" fillId="3" borderId="1" xfId="0" applyFont="1" applyFill="1" applyBorder="1" applyAlignment="1">
      <alignment horizontal="center"/>
    </xf>
    <xf numFmtId="165" fontId="46" fillId="3" borderId="1" xfId="0" applyNumberFormat="1" applyFont="1" applyFill="1" applyBorder="1" applyAlignment="1">
      <alignment horizontal="center"/>
    </xf>
    <xf numFmtId="164" fontId="33" fillId="3" borderId="1" xfId="0" applyNumberFormat="1" applyFont="1" applyFill="1" applyBorder="1" applyAlignment="1">
      <alignment horizontal="center"/>
    </xf>
    <xf numFmtId="0" fontId="40" fillId="3" borderId="1" xfId="0" applyFont="1" applyFill="1" applyBorder="1" applyAlignment="1">
      <alignment horizontal="center"/>
    </xf>
    <xf numFmtId="2" fontId="40" fillId="3" borderId="1" xfId="0" applyNumberFormat="1" applyFont="1" applyFill="1" applyBorder="1" applyAlignment="1">
      <alignment horizontal="center"/>
    </xf>
    <xf numFmtId="165" fontId="47" fillId="3" borderId="1" xfId="0" applyNumberFormat="1" applyFont="1" applyFill="1" applyBorder="1" applyAlignment="1">
      <alignment horizontal="center"/>
    </xf>
    <xf numFmtId="165" fontId="0" fillId="2" borderId="0" xfId="0" applyNumberFormat="1" applyFill="1" applyAlignment="1">
      <alignment horizontal="center"/>
    </xf>
    <xf numFmtId="165" fontId="15" fillId="2" borderId="0" xfId="0" applyNumberFormat="1" applyFont="1" applyFill="1" applyAlignment="1">
      <alignment horizontal="center"/>
    </xf>
    <xf numFmtId="10" fontId="11" fillId="0" borderId="0" xfId="2" applyNumberFormat="1" applyFont="1"/>
    <xf numFmtId="0" fontId="0" fillId="0" borderId="0" xfId="0" applyFill="1" applyAlignment="1">
      <alignment horizontal="center"/>
    </xf>
    <xf numFmtId="165" fontId="0" fillId="0" borderId="0" xfId="0" applyNumberFormat="1" applyFill="1" applyAlignment="1">
      <alignment horizontal="center"/>
    </xf>
    <xf numFmtId="165" fontId="12" fillId="0" borderId="0" xfId="0" applyNumberFormat="1" applyFont="1" applyFill="1" applyAlignment="1">
      <alignment horizontal="center"/>
    </xf>
    <xf numFmtId="165" fontId="0" fillId="7" borderId="0" xfId="0" applyNumberFormat="1" applyFill="1" applyAlignment="1">
      <alignment horizontal="center"/>
    </xf>
    <xf numFmtId="0" fontId="12" fillId="7" borderId="0" xfId="0" applyFont="1" applyFill="1"/>
    <xf numFmtId="0" fontId="15" fillId="4" borderId="0" xfId="0" applyFont="1" applyFill="1" applyAlignment="1">
      <alignment horizontal="center" vertical="center" wrapText="1"/>
    </xf>
    <xf numFmtId="165" fontId="49" fillId="2" borderId="33" xfId="0" applyNumberFormat="1" applyFont="1" applyFill="1" applyBorder="1" applyAlignment="1">
      <alignment horizontal="center"/>
    </xf>
    <xf numFmtId="0" fontId="49" fillId="2" borderId="34" xfId="0" applyFont="1" applyFill="1" applyBorder="1"/>
    <xf numFmtId="0" fontId="0" fillId="2" borderId="35" xfId="0" applyFill="1" applyBorder="1"/>
    <xf numFmtId="0" fontId="49" fillId="2" borderId="34" xfId="0" applyFont="1" applyFill="1" applyBorder="1" applyAlignment="1">
      <alignment horizontal="left"/>
    </xf>
    <xf numFmtId="0" fontId="0" fillId="2" borderId="36" xfId="0" applyFill="1" applyBorder="1"/>
    <xf numFmtId="0" fontId="0" fillId="2" borderId="18" xfId="0" applyFill="1" applyBorder="1"/>
    <xf numFmtId="0" fontId="50" fillId="2" borderId="21" xfId="0" applyFont="1" applyFill="1" applyBorder="1"/>
    <xf numFmtId="0" fontId="50" fillId="2" borderId="17" xfId="0" applyFont="1" applyFill="1" applyBorder="1"/>
    <xf numFmtId="165" fontId="50" fillId="2" borderId="37" xfId="0" applyNumberFormat="1" applyFont="1" applyFill="1" applyBorder="1" applyAlignment="1">
      <alignment horizontal="center"/>
    </xf>
    <xf numFmtId="9" fontId="51" fillId="2" borderId="19" xfId="2" applyFont="1" applyFill="1" applyBorder="1" applyAlignment="1">
      <alignment horizontal="center"/>
    </xf>
    <xf numFmtId="165" fontId="14" fillId="4" borderId="0" xfId="0" applyNumberFormat="1" applyFont="1" applyFill="1"/>
    <xf numFmtId="165" fontId="52" fillId="4" borderId="0" xfId="0" applyNumberFormat="1" applyFont="1" applyFill="1" applyAlignment="1">
      <alignment horizontal="center"/>
    </xf>
    <xf numFmtId="165" fontId="0" fillId="6" borderId="0" xfId="0" applyNumberFormat="1" applyFont="1" applyFill="1"/>
    <xf numFmtId="165" fontId="0" fillId="4" borderId="0" xfId="0" applyNumberForma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53" fillId="2" borderId="0" xfId="0" applyFont="1" applyFill="1" applyAlignment="1">
      <alignment horizontal="center"/>
    </xf>
    <xf numFmtId="0" fontId="54" fillId="2" borderId="0" xfId="0" applyFont="1" applyFill="1" applyAlignment="1">
      <alignment horizontal="left"/>
    </xf>
    <xf numFmtId="0" fontId="0" fillId="5" borderId="1" xfId="0" applyFill="1" applyBorder="1"/>
    <xf numFmtId="0" fontId="55" fillId="5" borderId="1" xfId="0" applyFont="1" applyFill="1" applyBorder="1" applyAlignment="1">
      <alignment horizontal="center"/>
    </xf>
    <xf numFmtId="0" fontId="52" fillId="5" borderId="1" xfId="0" applyFont="1" applyFill="1" applyBorder="1" applyAlignment="1">
      <alignment horizontal="center"/>
    </xf>
    <xf numFmtId="0" fontId="49" fillId="5" borderId="1" xfId="0" applyFont="1" applyFill="1" applyBorder="1"/>
    <xf numFmtId="0" fontId="56" fillId="5" borderId="1" xfId="0" applyFont="1" applyFill="1" applyBorder="1" applyAlignment="1">
      <alignment horizontal="center"/>
    </xf>
    <xf numFmtId="0" fontId="16" fillId="3" borderId="0" xfId="0" applyFont="1" applyFill="1"/>
    <xf numFmtId="0" fontId="24" fillId="3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52" fillId="4" borderId="0" xfId="0" applyFont="1" applyFill="1" applyAlignment="1">
      <alignment horizontal="center" vertical="center" wrapText="1"/>
    </xf>
    <xf numFmtId="0" fontId="22" fillId="0" borderId="0" xfId="0" applyFont="1"/>
    <xf numFmtId="0" fontId="62" fillId="0" borderId="1" xfId="0" applyFont="1" applyBorder="1" applyAlignment="1">
      <alignment horizontal="center" vertical="center" wrapText="1"/>
    </xf>
    <xf numFmtId="0" fontId="22" fillId="0" borderId="38" xfId="0" applyFont="1" applyBorder="1" applyAlignment="1">
      <alignment horizontal="center" vertical="center" wrapText="1"/>
    </xf>
    <xf numFmtId="0" fontId="63" fillId="9" borderId="1" xfId="0" applyFont="1" applyFill="1" applyBorder="1" applyAlignment="1">
      <alignment horizontal="center"/>
    </xf>
    <xf numFmtId="0" fontId="64" fillId="9" borderId="1" xfId="0" applyFont="1" applyFill="1" applyBorder="1" applyAlignment="1">
      <alignment horizontal="center"/>
    </xf>
    <xf numFmtId="0" fontId="64" fillId="9" borderId="38" xfId="0" applyFont="1" applyFill="1" applyBorder="1" applyAlignment="1">
      <alignment horizontal="center"/>
    </xf>
    <xf numFmtId="0" fontId="64" fillId="9" borderId="0" xfId="0" applyFont="1" applyFill="1"/>
    <xf numFmtId="9" fontId="64" fillId="9" borderId="0" xfId="2" applyFont="1" applyFill="1"/>
    <xf numFmtId="0" fontId="59" fillId="0" borderId="1" xfId="0" applyFont="1" applyBorder="1" applyAlignment="1">
      <alignment horizontal="center"/>
    </xf>
    <xf numFmtId="0" fontId="59" fillId="0" borderId="38" xfId="0" applyFont="1" applyBorder="1" applyAlignment="1">
      <alignment horizontal="center"/>
    </xf>
    <xf numFmtId="0" fontId="65" fillId="0" borderId="0" xfId="0" applyFont="1" applyAlignment="1">
      <alignment horizontal="center"/>
    </xf>
    <xf numFmtId="0" fontId="66" fillId="2" borderId="0" xfId="0" applyFont="1" applyFill="1"/>
    <xf numFmtId="167" fontId="17" fillId="2" borderId="0" xfId="2" applyNumberFormat="1" applyFont="1" applyFill="1" applyAlignment="1">
      <alignment horizontal="center"/>
    </xf>
    <xf numFmtId="9" fontId="67" fillId="10" borderId="0" xfId="2" applyFont="1" applyFill="1" applyAlignment="1">
      <alignment horizontal="center"/>
    </xf>
    <xf numFmtId="9" fontId="68" fillId="10" borderId="0" xfId="2" applyFont="1" applyFill="1" applyAlignment="1">
      <alignment horizontal="center"/>
    </xf>
    <xf numFmtId="166" fontId="69" fillId="10" borderId="38" xfId="0" applyNumberFormat="1" applyFont="1" applyFill="1" applyBorder="1" applyAlignment="1">
      <alignment horizontal="center"/>
    </xf>
    <xf numFmtId="166" fontId="70" fillId="10" borderId="39" xfId="0" applyNumberFormat="1" applyFont="1" applyFill="1" applyBorder="1" applyAlignment="1">
      <alignment horizontal="center"/>
    </xf>
    <xf numFmtId="166" fontId="71" fillId="10" borderId="13" xfId="0" applyNumberFormat="1" applyFont="1" applyFill="1" applyBorder="1" applyAlignment="1">
      <alignment horizontal="center"/>
    </xf>
    <xf numFmtId="9" fontId="14" fillId="10" borderId="15" xfId="0" applyNumberFormat="1" applyFont="1" applyFill="1" applyBorder="1" applyAlignment="1">
      <alignment horizontal="center"/>
    </xf>
    <xf numFmtId="0" fontId="72" fillId="0" borderId="1" xfId="0" applyFont="1" applyBorder="1" applyAlignment="1">
      <alignment horizontal="center"/>
    </xf>
    <xf numFmtId="0" fontId="57" fillId="0" borderId="1" xfId="0" applyFont="1" applyBorder="1" applyAlignment="1">
      <alignment horizontal="center" vertical="center" wrapText="1"/>
    </xf>
    <xf numFmtId="2" fontId="64" fillId="9" borderId="1" xfId="0" applyNumberFormat="1" applyFont="1" applyFill="1" applyBorder="1" applyAlignment="1">
      <alignment horizontal="center"/>
    </xf>
    <xf numFmtId="2" fontId="59" fillId="0" borderId="1" xfId="0" applyNumberFormat="1" applyFont="1" applyBorder="1" applyAlignment="1">
      <alignment horizontal="center"/>
    </xf>
    <xf numFmtId="0" fontId="24" fillId="0" borderId="0" xfId="0" applyFont="1"/>
    <xf numFmtId="0" fontId="73" fillId="4" borderId="0" xfId="0" applyFont="1" applyFill="1" applyAlignment="1">
      <alignment horizontal="right"/>
    </xf>
    <xf numFmtId="167" fontId="73" fillId="4" borderId="0" xfId="2" applyNumberFormat="1" applyFont="1" applyFill="1" applyAlignment="1">
      <alignment horizontal="left"/>
    </xf>
    <xf numFmtId="167" fontId="73" fillId="4" borderId="0" xfId="0" applyNumberFormat="1" applyFont="1" applyFill="1" applyAlignment="1">
      <alignment horizontal="left"/>
    </xf>
    <xf numFmtId="0" fontId="24" fillId="5" borderId="0" xfId="0" applyFont="1" applyFill="1" applyAlignment="1">
      <alignment horizontal="center"/>
    </xf>
    <xf numFmtId="0" fontId="22" fillId="5" borderId="0" xfId="0" applyFont="1" applyFill="1" applyAlignment="1">
      <alignment horizontal="center"/>
    </xf>
    <xf numFmtId="0" fontId="74" fillId="5" borderId="33" xfId="0" applyFont="1" applyFill="1" applyBorder="1" applyAlignment="1">
      <alignment horizontal="center"/>
    </xf>
    <xf numFmtId="0" fontId="0" fillId="5" borderId="34" xfId="0" applyFill="1" applyBorder="1" applyAlignment="1">
      <alignment horizontal="center"/>
    </xf>
    <xf numFmtId="2" fontId="22" fillId="5" borderId="35" xfId="0" applyNumberFormat="1" applyFont="1" applyFill="1" applyBorder="1" applyAlignment="1">
      <alignment horizontal="center"/>
    </xf>
    <xf numFmtId="0" fontId="60" fillId="5" borderId="33" xfId="0" applyFont="1" applyFill="1" applyBorder="1" applyAlignment="1">
      <alignment horizontal="center"/>
    </xf>
    <xf numFmtId="167" fontId="57" fillId="2" borderId="0" xfId="2" applyNumberFormat="1" applyFont="1" applyFill="1" applyAlignment="1">
      <alignment horizontal="center"/>
    </xf>
    <xf numFmtId="0" fontId="57" fillId="4" borderId="0" xfId="0" applyFont="1" applyFill="1" applyAlignment="1">
      <alignment horizontal="center"/>
    </xf>
    <xf numFmtId="0" fontId="73" fillId="4" borderId="33" xfId="0" applyFont="1" applyFill="1" applyBorder="1" applyAlignment="1">
      <alignment horizontal="center"/>
    </xf>
    <xf numFmtId="0" fontId="0" fillId="4" borderId="34" xfId="0" applyFill="1" applyBorder="1" applyAlignment="1">
      <alignment horizontal="center"/>
    </xf>
    <xf numFmtId="2" fontId="57" fillId="4" borderId="35" xfId="0" applyNumberFormat="1" applyFont="1" applyFill="1" applyBorder="1" applyAlignment="1">
      <alignment horizontal="center"/>
    </xf>
    <xf numFmtId="0" fontId="75" fillId="0" borderId="0" xfId="1" applyFont="1" applyAlignment="1">
      <alignment vertical="top"/>
    </xf>
    <xf numFmtId="0" fontId="72" fillId="0" borderId="2" xfId="0" applyFont="1" applyBorder="1" applyAlignment="1">
      <alignment horizontal="center"/>
    </xf>
    <xf numFmtId="0" fontId="59" fillId="0" borderId="2" xfId="0" applyFont="1" applyBorder="1" applyAlignment="1">
      <alignment horizontal="center"/>
    </xf>
    <xf numFmtId="2" fontId="59" fillId="0" borderId="2" xfId="0" applyNumberFormat="1" applyFont="1" applyBorder="1" applyAlignment="1">
      <alignment horizontal="center"/>
    </xf>
    <xf numFmtId="0" fontId="76" fillId="2" borderId="13" xfId="0" applyFont="1" applyFill="1" applyBorder="1" applyAlignment="1">
      <alignment horizontal="center"/>
    </xf>
    <xf numFmtId="0" fontId="12" fillId="0" borderId="14" xfId="0" applyFont="1" applyBorder="1" applyAlignment="1">
      <alignment horizontal="center"/>
    </xf>
    <xf numFmtId="2" fontId="52" fillId="2" borderId="15" xfId="0" applyNumberFormat="1" applyFont="1" applyFill="1" applyBorder="1" applyAlignment="1">
      <alignment horizontal="center"/>
    </xf>
    <xf numFmtId="166" fontId="14" fillId="0" borderId="1" xfId="0" applyNumberFormat="1" applyFont="1" applyBorder="1" applyAlignment="1">
      <alignment horizontal="center"/>
    </xf>
    <xf numFmtId="0" fontId="49" fillId="4" borderId="5" xfId="0" applyFont="1" applyFill="1" applyBorder="1" applyAlignment="1">
      <alignment horizontal="center"/>
    </xf>
    <xf numFmtId="0" fontId="15" fillId="4" borderId="11" xfId="0" applyFont="1" applyFill="1" applyBorder="1" applyAlignment="1">
      <alignment horizontal="center"/>
    </xf>
    <xf numFmtId="0" fontId="77" fillId="4" borderId="7" xfId="0" applyFont="1" applyFill="1" applyBorder="1" applyAlignment="1">
      <alignment horizontal="center"/>
    </xf>
    <xf numFmtId="0" fontId="53" fillId="0" borderId="1" xfId="0" applyFont="1" applyBorder="1" applyAlignment="1">
      <alignment horizontal="center"/>
    </xf>
    <xf numFmtId="0" fontId="78" fillId="4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0" fontId="53" fillId="0" borderId="3" xfId="0" applyFont="1" applyBorder="1" applyAlignment="1">
      <alignment horizontal="center"/>
    </xf>
    <xf numFmtId="0" fontId="79" fillId="4" borderId="7" xfId="0" applyFont="1" applyFill="1" applyBorder="1" applyAlignment="1">
      <alignment horizontal="center"/>
    </xf>
    <xf numFmtId="0" fontId="80" fillId="4" borderId="7" xfId="0" applyFont="1" applyFill="1" applyBorder="1" applyAlignment="1">
      <alignment horizontal="center"/>
    </xf>
    <xf numFmtId="0" fontId="76" fillId="4" borderId="7" xfId="0" applyFont="1" applyFill="1" applyBorder="1" applyAlignment="1">
      <alignment horizontal="center"/>
    </xf>
    <xf numFmtId="2" fontId="53" fillId="0" borderId="1" xfId="0" applyNumberFormat="1" applyFont="1" applyBorder="1" applyAlignment="1">
      <alignment horizontal="center"/>
    </xf>
    <xf numFmtId="0" fontId="81" fillId="4" borderId="0" xfId="0" applyFont="1" applyFill="1"/>
    <xf numFmtId="0" fontId="14" fillId="4" borderId="0" xfId="0" applyFont="1" applyFill="1"/>
    <xf numFmtId="167" fontId="11" fillId="2" borderId="0" xfId="2" applyNumberFormat="1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6" fillId="6" borderId="0" xfId="0" applyFont="1" applyFill="1" applyAlignment="1">
      <alignment horizontal="center"/>
    </xf>
    <xf numFmtId="0" fontId="25" fillId="4" borderId="1" xfId="0" applyFont="1" applyFill="1" applyBorder="1" applyAlignment="1">
      <alignment horizontal="center" vertical="center" wrapText="1"/>
    </xf>
    <xf numFmtId="0" fontId="23" fillId="5" borderId="42" xfId="0" applyFont="1" applyFill="1" applyBorder="1" applyAlignment="1">
      <alignment horizontal="center" vertical="center" wrapText="1"/>
    </xf>
    <xf numFmtId="0" fontId="18" fillId="5" borderId="40" xfId="0" applyFont="1" applyFill="1" applyBorder="1" applyAlignment="1">
      <alignment horizontal="center" vertical="center" wrapText="1"/>
    </xf>
    <xf numFmtId="0" fontId="42" fillId="4" borderId="43" xfId="0" applyFont="1" applyFill="1" applyBorder="1" applyAlignment="1">
      <alignment horizontal="center" vertical="center"/>
    </xf>
    <xf numFmtId="0" fontId="42" fillId="4" borderId="44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27" xfId="0" applyFont="1" applyBorder="1" applyAlignment="1">
      <alignment horizontal="center" vertical="center"/>
    </xf>
    <xf numFmtId="0" fontId="33" fillId="0" borderId="38" xfId="0" applyFont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/>
    </xf>
    <xf numFmtId="0" fontId="39" fillId="4" borderId="1" xfId="0" applyFont="1" applyFill="1" applyBorder="1" applyAlignment="1">
      <alignment horizontal="center" vertical="center"/>
    </xf>
    <xf numFmtId="0" fontId="39" fillId="4" borderId="4" xfId="0" applyFont="1" applyFill="1" applyBorder="1" applyAlignment="1">
      <alignment horizontal="center" vertical="center"/>
    </xf>
    <xf numFmtId="0" fontId="23" fillId="4" borderId="12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/>
    </xf>
    <xf numFmtId="0" fontId="23" fillId="4" borderId="27" xfId="0" applyFont="1" applyFill="1" applyBorder="1" applyAlignment="1">
      <alignment horizontal="center" vertical="center"/>
    </xf>
    <xf numFmtId="0" fontId="28" fillId="4" borderId="38" xfId="0" applyFont="1" applyFill="1" applyBorder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0" fontId="23" fillId="4" borderId="45" xfId="0" applyFont="1" applyFill="1" applyBorder="1" applyAlignment="1">
      <alignment horizontal="center" vertical="center"/>
    </xf>
    <xf numFmtId="0" fontId="23" fillId="4" borderId="46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4" borderId="47" xfId="0" applyFont="1" applyFill="1" applyBorder="1" applyAlignment="1">
      <alignment horizontal="center" vertical="center"/>
    </xf>
    <xf numFmtId="0" fontId="16" fillId="4" borderId="48" xfId="0" applyFont="1" applyFill="1" applyBorder="1" applyAlignment="1">
      <alignment horizontal="center" vertical="center"/>
    </xf>
    <xf numFmtId="0" fontId="35" fillId="11" borderId="13" xfId="0" applyFont="1" applyFill="1" applyBorder="1" applyAlignment="1">
      <alignment horizontal="center" vertical="center"/>
    </xf>
    <xf numFmtId="0" fontId="16" fillId="11" borderId="14" xfId="0" applyFont="1" applyFill="1" applyBorder="1" applyAlignment="1">
      <alignment horizontal="center" vertical="center"/>
    </xf>
    <xf numFmtId="10" fontId="31" fillId="11" borderId="32" xfId="0" applyNumberFormat="1" applyFont="1" applyFill="1" applyBorder="1" applyAlignment="1">
      <alignment horizontal="center" vertical="center"/>
    </xf>
    <xf numFmtId="10" fontId="31" fillId="11" borderId="49" xfId="0" applyNumberFormat="1" applyFont="1" applyFill="1" applyBorder="1" applyAlignment="1">
      <alignment horizontal="center" vertical="center"/>
    </xf>
    <xf numFmtId="0" fontId="34" fillId="11" borderId="13" xfId="0" applyFont="1" applyFill="1" applyBorder="1" applyAlignment="1">
      <alignment horizontal="center" vertical="center"/>
    </xf>
    <xf numFmtId="10" fontId="41" fillId="11" borderId="14" xfId="0" applyNumberFormat="1" applyFont="1" applyFill="1" applyBorder="1" applyAlignment="1">
      <alignment horizontal="center" vertical="center"/>
    </xf>
    <xf numFmtId="0" fontId="34" fillId="11" borderId="15" xfId="0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168" fontId="11" fillId="0" borderId="0" xfId="2" applyNumberFormat="1" applyFont="1"/>
    <xf numFmtId="0" fontId="52" fillId="0" borderId="1" xfId="0" applyFont="1" applyBorder="1" applyAlignment="1">
      <alignment horizontal="center"/>
    </xf>
    <xf numFmtId="0" fontId="23" fillId="6" borderId="0" xfId="0" applyFont="1" applyFill="1" applyAlignment="1">
      <alignment horizontal="center"/>
    </xf>
    <xf numFmtId="0" fontId="25" fillId="5" borderId="22" xfId="0" applyFont="1" applyFill="1" applyBorder="1" applyAlignment="1">
      <alignment horizontal="center"/>
    </xf>
    <xf numFmtId="0" fontId="25" fillId="5" borderId="16" xfId="0" applyFont="1" applyFill="1" applyBorder="1" applyAlignment="1">
      <alignment horizontal="center"/>
    </xf>
    <xf numFmtId="0" fontId="25" fillId="5" borderId="50" xfId="0" applyFont="1" applyFill="1" applyBorder="1" applyAlignment="1">
      <alignment horizontal="center"/>
    </xf>
    <xf numFmtId="0" fontId="35" fillId="5" borderId="16" xfId="0" applyFont="1" applyFill="1" applyBorder="1" applyAlignment="1">
      <alignment horizontal="center"/>
    </xf>
    <xf numFmtId="0" fontId="82" fillId="5" borderId="12" xfId="0" applyFont="1" applyFill="1" applyBorder="1" applyAlignment="1">
      <alignment horizontal="center"/>
    </xf>
    <xf numFmtId="0" fontId="83" fillId="0" borderId="1" xfId="0" applyFont="1" applyBorder="1" applyAlignment="1">
      <alignment horizontal="center"/>
    </xf>
    <xf numFmtId="10" fontId="83" fillId="0" borderId="4" xfId="0" applyNumberFormat="1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25" fillId="5" borderId="26" xfId="0" applyFont="1" applyFill="1" applyBorder="1" applyAlignment="1">
      <alignment horizontal="center"/>
    </xf>
    <xf numFmtId="0" fontId="23" fillId="0" borderId="24" xfId="0" applyFont="1" applyBorder="1" applyAlignment="1">
      <alignment horizontal="center"/>
    </xf>
    <xf numFmtId="10" fontId="23" fillId="0" borderId="51" xfId="0" applyNumberFormat="1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1" fontId="23" fillId="0" borderId="16" xfId="0" applyNumberFormat="1" applyFont="1" applyBorder="1" applyAlignment="1">
      <alignment horizontal="center"/>
    </xf>
    <xf numFmtId="167" fontId="83" fillId="0" borderId="24" xfId="2" applyNumberFormat="1" applyFont="1" applyBorder="1" applyAlignment="1">
      <alignment horizontal="center"/>
    </xf>
    <xf numFmtId="167" fontId="83" fillId="0" borderId="51" xfId="2" applyNumberFormat="1" applyFont="1" applyBorder="1" applyAlignment="1">
      <alignment horizontal="center"/>
    </xf>
    <xf numFmtId="0" fontId="23" fillId="2" borderId="32" xfId="0" applyFont="1" applyFill="1" applyBorder="1" applyAlignment="1">
      <alignment horizontal="center"/>
    </xf>
    <xf numFmtId="9" fontId="23" fillId="2" borderId="49" xfId="0" applyNumberFormat="1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9" fillId="0" borderId="58" xfId="0" applyFont="1" applyBorder="1" applyAlignment="1">
      <alignment horizontal="center"/>
    </xf>
    <xf numFmtId="0" fontId="19" fillId="0" borderId="64" xfId="0" applyFont="1" applyBorder="1" applyAlignment="1">
      <alignment horizontal="center"/>
    </xf>
    <xf numFmtId="0" fontId="23" fillId="6" borderId="60" xfId="0" applyFont="1" applyFill="1" applyBorder="1" applyAlignment="1">
      <alignment horizontal="center"/>
    </xf>
    <xf numFmtId="0" fontId="23" fillId="6" borderId="61" xfId="0" applyFont="1" applyFill="1" applyBorder="1" applyAlignment="1">
      <alignment horizontal="center"/>
    </xf>
    <xf numFmtId="0" fontId="35" fillId="2" borderId="68" xfId="0" applyFont="1" applyFill="1" applyBorder="1" applyAlignment="1">
      <alignment horizontal="center"/>
    </xf>
    <xf numFmtId="0" fontId="37" fillId="5" borderId="26" xfId="0" applyFont="1" applyFill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0" fontId="84" fillId="5" borderId="1" xfId="0" applyFont="1" applyFill="1" applyBorder="1" applyAlignment="1">
      <alignment horizontal="center"/>
    </xf>
    <xf numFmtId="0" fontId="0" fillId="0" borderId="28" xfId="0" applyBorder="1"/>
    <xf numFmtId="0" fontId="0" fillId="0" borderId="29" xfId="0" applyBorder="1"/>
    <xf numFmtId="0" fontId="0" fillId="5" borderId="29" xfId="0" applyFill="1" applyBorder="1" applyAlignment="1">
      <alignment horizontal="left"/>
    </xf>
    <xf numFmtId="0" fontId="14" fillId="0" borderId="12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1" fontId="14" fillId="0" borderId="24" xfId="0" applyNumberFormat="1" applyFont="1" applyBorder="1" applyAlignment="1">
      <alignment horizontal="center"/>
    </xf>
    <xf numFmtId="0" fontId="84" fillId="5" borderId="24" xfId="0" applyFont="1" applyFill="1" applyBorder="1" applyAlignment="1">
      <alignment horizontal="center"/>
    </xf>
    <xf numFmtId="0" fontId="52" fillId="0" borderId="12" xfId="0" applyFont="1" applyBorder="1" applyAlignment="1">
      <alignment horizontal="center"/>
    </xf>
    <xf numFmtId="0" fontId="85" fillId="5" borderId="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" fontId="0" fillId="5" borderId="27" xfId="0" applyNumberFormat="1" applyFont="1" applyFill="1" applyBorder="1" applyAlignment="1">
      <alignment horizontal="center"/>
    </xf>
    <xf numFmtId="1" fontId="0" fillId="5" borderId="25" xfId="0" applyNumberFormat="1" applyFont="1" applyFill="1" applyBorder="1" applyAlignment="1">
      <alignment horizontal="center"/>
    </xf>
    <xf numFmtId="0" fontId="87" fillId="5" borderId="52" xfId="0" applyFont="1" applyFill="1" applyBorder="1" applyAlignment="1">
      <alignment horizontal="center"/>
    </xf>
    <xf numFmtId="167" fontId="86" fillId="0" borderId="53" xfId="2" applyNumberFormat="1" applyFont="1" applyBorder="1" applyAlignment="1">
      <alignment horizontal="center"/>
    </xf>
    <xf numFmtId="167" fontId="86" fillId="0" borderId="54" xfId="2" applyNumberFormat="1" applyFont="1" applyBorder="1" applyAlignment="1">
      <alignment horizontal="center"/>
    </xf>
    <xf numFmtId="0" fontId="88" fillId="6" borderId="0" xfId="0" applyFont="1" applyFill="1" applyAlignment="1">
      <alignment horizontal="center"/>
    </xf>
    <xf numFmtId="1" fontId="88" fillId="0" borderId="52" xfId="0" applyNumberFormat="1" applyFont="1" applyBorder="1" applyAlignment="1">
      <alignment horizontal="center"/>
    </xf>
    <xf numFmtId="2" fontId="88" fillId="0" borderId="54" xfId="2" applyNumberFormat="1" applyFont="1" applyBorder="1" applyAlignment="1">
      <alignment horizontal="center"/>
    </xf>
    <xf numFmtId="167" fontId="86" fillId="2" borderId="55" xfId="2" applyNumberFormat="1" applyFont="1" applyFill="1" applyBorder="1" applyAlignment="1">
      <alignment horizontal="center"/>
    </xf>
    <xf numFmtId="0" fontId="23" fillId="2" borderId="22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168" fontId="0" fillId="0" borderId="0" xfId="0" applyNumberFormat="1" applyAlignment="1">
      <alignment horizontal="center"/>
    </xf>
    <xf numFmtId="0" fontId="0" fillId="2" borderId="1" xfId="0" applyFill="1" applyBorder="1" applyAlignment="1">
      <alignment horizontal="center"/>
    </xf>
    <xf numFmtId="0" fontId="52" fillId="8" borderId="1" xfId="0" applyFont="1" applyFill="1" applyBorder="1" applyAlignment="1">
      <alignment horizontal="center"/>
    </xf>
    <xf numFmtId="11" fontId="56" fillId="8" borderId="1" xfId="0" applyNumberFormat="1" applyFont="1" applyFill="1" applyBorder="1" applyAlignment="1">
      <alignment horizontal="center"/>
    </xf>
    <xf numFmtId="168" fontId="15" fillId="2" borderId="0" xfId="2" applyNumberFormat="1" applyFont="1" applyFill="1" applyAlignment="1">
      <alignment horizontal="center"/>
    </xf>
    <xf numFmtId="0" fontId="19" fillId="5" borderId="63" xfId="0" applyFont="1" applyFill="1" applyBorder="1" applyAlignment="1">
      <alignment horizontal="center"/>
    </xf>
    <xf numFmtId="0" fontId="19" fillId="5" borderId="16" xfId="0" applyFont="1" applyFill="1" applyBorder="1" applyAlignment="1">
      <alignment horizontal="center"/>
    </xf>
    <xf numFmtId="0" fontId="19" fillId="5" borderId="64" xfId="0" applyFont="1" applyFill="1" applyBorder="1" applyAlignment="1">
      <alignment horizontal="center"/>
    </xf>
    <xf numFmtId="0" fontId="19" fillId="5" borderId="24" xfId="0" applyFont="1" applyFill="1" applyBorder="1" applyAlignment="1">
      <alignment horizontal="center"/>
    </xf>
    <xf numFmtId="1" fontId="19" fillId="5" borderId="65" xfId="0" applyNumberFormat="1" applyFont="1" applyFill="1" applyBorder="1" applyAlignment="1">
      <alignment horizontal="center"/>
    </xf>
    <xf numFmtId="0" fontId="19" fillId="5" borderId="66" xfId="0" applyFont="1" applyFill="1" applyBorder="1" applyAlignment="1">
      <alignment horizontal="center"/>
    </xf>
    <xf numFmtId="0" fontId="88" fillId="0" borderId="59" xfId="0" applyFont="1" applyBorder="1" applyAlignment="1">
      <alignment horizontal="center"/>
    </xf>
    <xf numFmtId="0" fontId="88" fillId="0" borderId="66" xfId="0" applyFont="1" applyBorder="1" applyAlignment="1">
      <alignment horizontal="center"/>
    </xf>
    <xf numFmtId="0" fontId="88" fillId="2" borderId="69" xfId="0" applyFont="1" applyFill="1" applyBorder="1" applyAlignment="1">
      <alignment horizontal="center"/>
    </xf>
    <xf numFmtId="168" fontId="26" fillId="0" borderId="1" xfId="2" applyNumberFormat="1" applyFont="1" applyBorder="1" applyAlignment="1">
      <alignment horizontal="center"/>
    </xf>
    <xf numFmtId="168" fontId="40" fillId="3" borderId="1" xfId="2" applyNumberFormat="1" applyFont="1" applyFill="1" applyBorder="1" applyAlignment="1">
      <alignment horizontal="center"/>
    </xf>
    <xf numFmtId="168" fontId="46" fillId="3" borderId="1" xfId="2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left"/>
    </xf>
    <xf numFmtId="167" fontId="11" fillId="5" borderId="1" xfId="2" applyNumberFormat="1" applyFont="1" applyFill="1" applyBorder="1" applyAlignment="1">
      <alignment horizontal="left"/>
    </xf>
    <xf numFmtId="10" fontId="55" fillId="5" borderId="1" xfId="2" applyNumberFormat="1" applyFont="1" applyFill="1" applyBorder="1" applyAlignment="1">
      <alignment horizontal="left"/>
    </xf>
    <xf numFmtId="10" fontId="52" fillId="5" borderId="1" xfId="2" applyNumberFormat="1" applyFont="1" applyFill="1" applyBorder="1" applyAlignment="1">
      <alignment horizontal="left"/>
    </xf>
    <xf numFmtId="0" fontId="38" fillId="7" borderId="26" xfId="0" applyFont="1" applyFill="1" applyBorder="1" applyAlignment="1">
      <alignment horizontal="center"/>
    </xf>
    <xf numFmtId="0" fontId="48" fillId="3" borderId="1" xfId="0" applyFont="1" applyFill="1" applyBorder="1" applyAlignment="1">
      <alignment horizontal="center" wrapText="1"/>
    </xf>
    <xf numFmtId="0" fontId="59" fillId="12" borderId="0" xfId="0" applyFont="1" applyFill="1" applyAlignment="1"/>
    <xf numFmtId="0" fontId="58" fillId="12" borderId="0" xfId="0" applyFont="1" applyFill="1" applyAlignment="1"/>
    <xf numFmtId="0" fontId="30" fillId="7" borderId="40" xfId="0" applyFont="1" applyFill="1" applyBorder="1" applyAlignment="1">
      <alignment horizontal="center" vertical="center" wrapText="1"/>
    </xf>
    <xf numFmtId="0" fontId="30" fillId="7" borderId="41" xfId="0" applyFont="1" applyFill="1" applyBorder="1" applyAlignment="1">
      <alignment horizontal="center" vertical="center" wrapText="1"/>
    </xf>
    <xf numFmtId="0" fontId="27" fillId="7" borderId="13" xfId="0" applyFont="1" applyFill="1" applyBorder="1" applyAlignment="1">
      <alignment horizontal="center" vertical="center" wrapText="1"/>
    </xf>
    <xf numFmtId="0" fontId="27" fillId="7" borderId="14" xfId="0" applyFont="1" applyFill="1" applyBorder="1" applyAlignment="1">
      <alignment horizontal="center" vertical="center" wrapText="1"/>
    </xf>
    <xf numFmtId="0" fontId="27" fillId="7" borderId="15" xfId="0" applyFont="1" applyFill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/>
    </xf>
    <xf numFmtId="0" fontId="25" fillId="7" borderId="4" xfId="0" applyFont="1" applyFill="1" applyBorder="1" applyAlignment="1">
      <alignment horizontal="center" vertical="center"/>
    </xf>
    <xf numFmtId="0" fontId="25" fillId="7" borderId="22" xfId="0" applyFont="1" applyFill="1" applyBorder="1" applyAlignment="1">
      <alignment horizontal="center" vertical="center"/>
    </xf>
    <xf numFmtId="0" fontId="25" fillId="7" borderId="16" xfId="0" applyFont="1" applyFill="1" applyBorder="1" applyAlignment="1">
      <alignment horizontal="center" vertical="center"/>
    </xf>
    <xf numFmtId="0" fontId="25" fillId="7" borderId="23" xfId="0" applyFont="1" applyFill="1" applyBorder="1" applyAlignment="1">
      <alignment horizontal="center" vertical="center"/>
    </xf>
    <xf numFmtId="0" fontId="10" fillId="5" borderId="30" xfId="0" applyFont="1" applyFill="1" applyBorder="1" applyAlignment="1">
      <alignment horizontal="left"/>
    </xf>
    <xf numFmtId="0" fontId="0" fillId="2" borderId="0" xfId="0" applyFill="1" applyAlignment="1">
      <alignment horizontal="center"/>
    </xf>
    <xf numFmtId="9" fontId="0" fillId="2" borderId="0" xfId="2" applyFont="1" applyFill="1" applyAlignment="1">
      <alignment horizontal="center"/>
    </xf>
    <xf numFmtId="0" fontId="22" fillId="0" borderId="1" xfId="0" applyFont="1" applyBorder="1" applyAlignment="1">
      <alignment horizontal="center"/>
    </xf>
    <xf numFmtId="0" fontId="23" fillId="3" borderId="0" xfId="0" applyFont="1" applyFill="1" applyAlignment="1">
      <alignment horizontal="left"/>
    </xf>
    <xf numFmtId="0" fontId="89" fillId="0" borderId="1" xfId="0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5" xfId="0" applyBorder="1"/>
    <xf numFmtId="0" fontId="0" fillId="0" borderId="11" xfId="0" applyBorder="1"/>
    <xf numFmtId="0" fontId="0" fillId="0" borderId="20" xfId="0" applyBorder="1"/>
    <xf numFmtId="0" fontId="0" fillId="0" borderId="70" xfId="0" applyBorder="1"/>
    <xf numFmtId="9" fontId="60" fillId="0" borderId="0" xfId="0" applyNumberFormat="1" applyFont="1"/>
    <xf numFmtId="0" fontId="0" fillId="11" borderId="1" xfId="0" applyFill="1" applyBorder="1" applyAlignment="1">
      <alignment horizontal="center"/>
    </xf>
    <xf numFmtId="0" fontId="73" fillId="11" borderId="1" xfId="0" applyFont="1" applyFill="1" applyBorder="1" applyAlignment="1">
      <alignment horizontal="center"/>
    </xf>
    <xf numFmtId="10" fontId="0" fillId="11" borderId="1" xfId="2" applyNumberFormat="1" applyFont="1" applyFill="1" applyBorder="1" applyAlignment="1">
      <alignment horizontal="center"/>
    </xf>
    <xf numFmtId="0" fontId="52" fillId="11" borderId="7" xfId="0" applyFont="1" applyFill="1" applyBorder="1" applyAlignment="1">
      <alignment horizontal="center"/>
    </xf>
    <xf numFmtId="0" fontId="52" fillId="11" borderId="1" xfId="0" applyFont="1" applyFill="1" applyBorder="1" applyAlignment="1">
      <alignment horizontal="center"/>
    </xf>
    <xf numFmtId="0" fontId="85" fillId="11" borderId="1" xfId="0" applyFont="1" applyFill="1" applyBorder="1" applyAlignment="1">
      <alignment horizontal="center"/>
    </xf>
    <xf numFmtId="0" fontId="52" fillId="11" borderId="8" xfId="0" applyFont="1" applyFill="1" applyBorder="1" applyAlignment="1">
      <alignment horizontal="center"/>
    </xf>
    <xf numFmtId="9" fontId="62" fillId="11" borderId="1" xfId="2" applyNumberFormat="1" applyFont="1" applyFill="1" applyBorder="1" applyAlignment="1">
      <alignment horizontal="center"/>
    </xf>
    <xf numFmtId="0" fontId="62" fillId="11" borderId="0" xfId="0" applyFont="1" applyFill="1" applyBorder="1" applyAlignment="1">
      <alignment horizontal="center"/>
    </xf>
    <xf numFmtId="0" fontId="12" fillId="11" borderId="0" xfId="0" applyFont="1" applyFill="1" applyAlignment="1">
      <alignment horizontal="center"/>
    </xf>
    <xf numFmtId="0" fontId="52" fillId="11" borderId="9" xfId="0" applyFont="1" applyFill="1" applyBorder="1" applyAlignment="1">
      <alignment horizontal="center"/>
    </xf>
    <xf numFmtId="1" fontId="52" fillId="11" borderId="3" xfId="0" applyNumberFormat="1" applyFont="1" applyFill="1" applyBorder="1" applyAlignment="1">
      <alignment horizontal="center"/>
    </xf>
    <xf numFmtId="0" fontId="85" fillId="11" borderId="3" xfId="0" applyFont="1" applyFill="1" applyBorder="1" applyAlignment="1">
      <alignment horizontal="center"/>
    </xf>
    <xf numFmtId="0" fontId="52" fillId="11" borderId="10" xfId="0" applyFont="1" applyFill="1" applyBorder="1" applyAlignment="1">
      <alignment horizontal="center"/>
    </xf>
    <xf numFmtId="167" fontId="14" fillId="2" borderId="1" xfId="2" applyNumberFormat="1" applyFont="1" applyFill="1" applyBorder="1" applyAlignment="1">
      <alignment horizontal="center"/>
    </xf>
    <xf numFmtId="10" fontId="52" fillId="2" borderId="1" xfId="2" applyNumberFormat="1" applyFont="1" applyFill="1" applyBorder="1" applyAlignment="1">
      <alignment horizontal="center"/>
    </xf>
    <xf numFmtId="0" fontId="0" fillId="13" borderId="0" xfId="0" applyFill="1"/>
    <xf numFmtId="0" fontId="14" fillId="0" borderId="6" xfId="0" applyFont="1" applyBorder="1"/>
    <xf numFmtId="0" fontId="14" fillId="0" borderId="8" xfId="0" applyFont="1" applyBorder="1" applyAlignment="1">
      <alignment horizontal="center"/>
    </xf>
    <xf numFmtId="0" fontId="14" fillId="11" borderId="1" xfId="0" applyFont="1" applyFill="1" applyBorder="1" applyAlignment="1">
      <alignment horizontal="center"/>
    </xf>
    <xf numFmtId="0" fontId="52" fillId="11" borderId="0" xfId="0" applyFont="1" applyFill="1" applyBorder="1" applyAlignment="1">
      <alignment horizontal="center"/>
    </xf>
    <xf numFmtId="0" fontId="52" fillId="11" borderId="0" xfId="0" applyFont="1" applyFill="1" applyAlignment="1">
      <alignment horizontal="center"/>
    </xf>
    <xf numFmtId="1" fontId="0" fillId="2" borderId="0" xfId="0" applyNumberFormat="1" applyFill="1" applyAlignment="1">
      <alignment horizontal="center"/>
    </xf>
    <xf numFmtId="0" fontId="90" fillId="11" borderId="0" xfId="0" applyFont="1" applyFill="1" applyAlignment="1">
      <alignment horizontal="center"/>
    </xf>
    <xf numFmtId="9" fontId="52" fillId="0" borderId="1" xfId="2" applyFont="1" applyBorder="1" applyAlignment="1">
      <alignment horizontal="center"/>
    </xf>
    <xf numFmtId="0" fontId="14" fillId="2" borderId="0" xfId="0" applyFont="1" applyFill="1"/>
    <xf numFmtId="0" fontId="52" fillId="2" borderId="1" xfId="0" applyFont="1" applyFill="1" applyBorder="1" applyAlignment="1">
      <alignment horizontal="center"/>
    </xf>
    <xf numFmtId="1" fontId="52" fillId="2" borderId="1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165" fontId="58" fillId="12" borderId="0" xfId="0" applyNumberFormat="1" applyFont="1" applyFill="1" applyAlignment="1">
      <alignment horizontal="left"/>
    </xf>
    <xf numFmtId="165" fontId="59" fillId="12" borderId="0" xfId="0" applyNumberFormat="1" applyFont="1" applyFill="1" applyAlignment="1">
      <alignment horizontal="left"/>
    </xf>
    <xf numFmtId="0" fontId="18" fillId="7" borderId="22" xfId="0" applyFont="1" applyFill="1" applyBorder="1" applyAlignment="1">
      <alignment horizontal="center"/>
    </xf>
    <xf numFmtId="0" fontId="61" fillId="7" borderId="16" xfId="0" applyFont="1" applyFill="1" applyBorder="1" applyAlignment="1">
      <alignment horizontal="center"/>
    </xf>
    <xf numFmtId="0" fontId="42" fillId="7" borderId="12" xfId="0" applyFont="1" applyFill="1" applyBorder="1" applyAlignment="1">
      <alignment horizontal="center"/>
    </xf>
    <xf numFmtId="0" fontId="44" fillId="7" borderId="1" xfId="0" applyFont="1" applyFill="1" applyBorder="1" applyAlignment="1">
      <alignment horizontal="center"/>
    </xf>
    <xf numFmtId="0" fontId="20" fillId="7" borderId="12" xfId="0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/>
    </xf>
    <xf numFmtId="0" fontId="18" fillId="7" borderId="1" xfId="0" applyFont="1" applyFill="1" applyBorder="1" applyAlignment="1">
      <alignment horizontal="center"/>
    </xf>
    <xf numFmtId="2" fontId="38" fillId="6" borderId="24" xfId="0" applyNumberFormat="1" applyFont="1" applyFill="1" applyBorder="1" applyAlignment="1">
      <alignment horizontal="center"/>
    </xf>
    <xf numFmtId="9" fontId="38" fillId="6" borderId="24" xfId="2" applyNumberFormat="1" applyFont="1" applyFill="1" applyBorder="1" applyAlignment="1">
      <alignment horizontal="center"/>
    </xf>
    <xf numFmtId="165" fontId="45" fillId="6" borderId="25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 vertical="center"/>
    </xf>
    <xf numFmtId="0" fontId="31" fillId="4" borderId="4" xfId="0" applyFont="1" applyFill="1" applyBorder="1" applyAlignment="1">
      <alignment horizontal="center" vertical="center"/>
    </xf>
    <xf numFmtId="0" fontId="0" fillId="2" borderId="1" xfId="0" applyFill="1" applyBorder="1"/>
    <xf numFmtId="0" fontId="0" fillId="8" borderId="1" xfId="0" applyFill="1" applyBorder="1"/>
    <xf numFmtId="0" fontId="64" fillId="2" borderId="1" xfId="0" applyFont="1" applyFill="1" applyBorder="1" applyAlignment="1">
      <alignment horizontal="center"/>
    </xf>
    <xf numFmtId="0" fontId="64" fillId="0" borderId="1" xfId="0" applyFont="1" applyBorder="1" applyAlignment="1">
      <alignment horizontal="center"/>
    </xf>
    <xf numFmtId="167" fontId="64" fillId="0" borderId="1" xfId="2" applyNumberFormat="1" applyFont="1" applyBorder="1" applyAlignment="1">
      <alignment horizontal="center"/>
    </xf>
    <xf numFmtId="0" fontId="64" fillId="8" borderId="1" xfId="0" applyFont="1" applyFill="1" applyBorder="1" applyAlignment="1">
      <alignment horizontal="center"/>
    </xf>
    <xf numFmtId="167" fontId="64" fillId="8" borderId="1" xfId="2" applyNumberFormat="1" applyFont="1" applyFill="1" applyBorder="1" applyAlignment="1">
      <alignment horizontal="center"/>
    </xf>
    <xf numFmtId="0" fontId="59" fillId="2" borderId="1" xfId="0" applyFont="1" applyFill="1" applyBorder="1"/>
    <xf numFmtId="0" fontId="59" fillId="0" borderId="1" xfId="0" applyFont="1" applyBorder="1"/>
    <xf numFmtId="10" fontId="59" fillId="0" borderId="1" xfId="2" applyNumberFormat="1" applyFont="1" applyBorder="1"/>
    <xf numFmtId="0" fontId="59" fillId="8" borderId="1" xfId="0" applyFont="1" applyFill="1" applyBorder="1"/>
    <xf numFmtId="10" fontId="59" fillId="8" borderId="1" xfId="2" applyNumberFormat="1" applyFont="1" applyFill="1" applyBorder="1"/>
    <xf numFmtId="0" fontId="24" fillId="6" borderId="0" xfId="0" applyFont="1" applyFill="1" applyAlignment="1">
      <alignment horizontal="left"/>
    </xf>
    <xf numFmtId="9" fontId="23" fillId="6" borderId="0" xfId="2" applyFont="1" applyFill="1" applyAlignment="1">
      <alignment horizontal="left"/>
    </xf>
    <xf numFmtId="0" fontId="36" fillId="6" borderId="0" xfId="0" applyFont="1" applyFill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47" fillId="5" borderId="71" xfId="0" applyFont="1" applyFill="1" applyBorder="1" applyAlignment="1">
      <alignment horizontal="center" vertical="center" wrapText="1"/>
    </xf>
    <xf numFmtId="9" fontId="91" fillId="11" borderId="71" xfId="0" applyNumberFormat="1" applyFont="1" applyFill="1" applyBorder="1" applyAlignment="1">
      <alignment horizontal="center" vertical="center"/>
    </xf>
    <xf numFmtId="0" fontId="33" fillId="0" borderId="72" xfId="0" applyFont="1" applyBorder="1" applyAlignment="1">
      <alignment horizontal="center" vertical="center"/>
    </xf>
    <xf numFmtId="0" fontId="33" fillId="0" borderId="73" xfId="0" applyFont="1" applyBorder="1" applyAlignment="1">
      <alignment horizontal="center" vertical="center"/>
    </xf>
    <xf numFmtId="0" fontId="45" fillId="4" borderId="74" xfId="0" applyFont="1" applyFill="1" applyBorder="1" applyAlignment="1">
      <alignment horizontal="center" vertical="center"/>
    </xf>
    <xf numFmtId="0" fontId="47" fillId="0" borderId="72" xfId="0" applyFont="1" applyBorder="1" applyAlignment="1">
      <alignment horizontal="center" vertical="center"/>
    </xf>
    <xf numFmtId="0" fontId="24" fillId="6" borderId="0" xfId="0" applyFont="1" applyFill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9" fontId="52" fillId="2" borderId="1" xfId="0" applyNumberFormat="1" applyFont="1" applyFill="1" applyBorder="1" applyAlignment="1">
      <alignment horizontal="center"/>
    </xf>
    <xf numFmtId="9" fontId="52" fillId="2" borderId="1" xfId="2" applyNumberFormat="1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" fontId="14" fillId="5" borderId="1" xfId="0" applyNumberFormat="1" applyFont="1" applyFill="1" applyBorder="1"/>
    <xf numFmtId="1" fontId="14" fillId="5" borderId="1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35" fillId="7" borderId="40" xfId="0" applyFont="1" applyFill="1" applyBorder="1" applyAlignment="1">
      <alignment horizontal="center" vertical="center" wrapText="1"/>
    </xf>
    <xf numFmtId="0" fontId="92" fillId="6" borderId="0" xfId="0" applyFont="1" applyFill="1" applyAlignment="1">
      <alignment horizontal="center" vertical="center"/>
    </xf>
    <xf numFmtId="0" fontId="49" fillId="3" borderId="1" xfId="0" applyFont="1" applyFill="1" applyBorder="1" applyAlignment="1">
      <alignment horizontal="center"/>
    </xf>
    <xf numFmtId="0" fontId="76" fillId="3" borderId="1" xfId="0" applyFont="1" applyFill="1" applyBorder="1" applyAlignment="1">
      <alignment horizontal="center"/>
    </xf>
    <xf numFmtId="9" fontId="76" fillId="3" borderId="0" xfId="2" applyFont="1" applyFill="1" applyAlignment="1">
      <alignment horizontal="center"/>
    </xf>
    <xf numFmtId="1" fontId="20" fillId="2" borderId="5" xfId="0" applyNumberFormat="1" applyFont="1" applyFill="1" applyBorder="1" applyAlignment="1">
      <alignment horizontal="center"/>
    </xf>
    <xf numFmtId="1" fontId="20" fillId="2" borderId="6" xfId="0" applyNumberFormat="1" applyFont="1" applyFill="1" applyBorder="1" applyAlignment="1">
      <alignment horizontal="center"/>
    </xf>
    <xf numFmtId="0" fontId="25" fillId="2" borderId="9" xfId="0" applyFont="1" applyFill="1" applyBorder="1" applyAlignment="1">
      <alignment horizontal="center"/>
    </xf>
    <xf numFmtId="0" fontId="25" fillId="2" borderId="10" xfId="0" applyFont="1" applyFill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1" fillId="0" borderId="24" xfId="0" applyFont="1" applyBorder="1" applyAlignment="1">
      <alignment horizontal="center"/>
    </xf>
    <xf numFmtId="9" fontId="23" fillId="6" borderId="0" xfId="2" applyFont="1" applyFill="1" applyAlignment="1">
      <alignment horizontal="center"/>
    </xf>
    <xf numFmtId="0" fontId="93" fillId="2" borderId="67" xfId="0" applyFont="1" applyFill="1" applyBorder="1" applyAlignment="1">
      <alignment horizontal="center"/>
    </xf>
    <xf numFmtId="0" fontId="93" fillId="2" borderId="68" xfId="0" applyFont="1" applyFill="1" applyBorder="1" applyAlignment="1">
      <alignment horizontal="center"/>
    </xf>
    <xf numFmtId="0" fontId="30" fillId="2" borderId="68" xfId="0" applyFont="1" applyFill="1" applyBorder="1" applyAlignment="1">
      <alignment horizontal="center"/>
    </xf>
    <xf numFmtId="1" fontId="30" fillId="0" borderId="16" xfId="0" applyNumberFormat="1" applyFont="1" applyBorder="1" applyAlignment="1">
      <alignment horizontal="center"/>
    </xf>
    <xf numFmtId="167" fontId="30" fillId="0" borderId="24" xfId="2" applyNumberFormat="1" applyFont="1" applyBorder="1" applyAlignment="1">
      <alignment horizontal="center"/>
    </xf>
    <xf numFmtId="0" fontId="94" fillId="5" borderId="65" xfId="0" applyFont="1" applyFill="1" applyBorder="1" applyAlignment="1">
      <alignment horizontal="center"/>
    </xf>
    <xf numFmtId="0" fontId="35" fillId="5" borderId="56" xfId="0" applyFont="1" applyFill="1" applyBorder="1" applyAlignment="1">
      <alignment horizontal="center" vertical="center"/>
    </xf>
    <xf numFmtId="0" fontId="35" fillId="5" borderId="57" xfId="0" applyFont="1" applyFill="1" applyBorder="1" applyAlignment="1">
      <alignment horizontal="center" vertical="center"/>
    </xf>
    <xf numFmtId="0" fontId="35" fillId="5" borderId="62" xfId="0" applyFont="1" applyFill="1" applyBorder="1" applyAlignment="1">
      <alignment horizontal="center" vertical="center"/>
    </xf>
  </cellXfs>
  <cellStyles count="3">
    <cellStyle name="Lien hypertexte" xfId="1" builtinId="8"/>
    <cellStyle name="Normal" xfId="0" builtinId="0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2000" b="1" i="1"/>
              <a:t>Volumes et masses</a:t>
            </a:r>
            <a:r>
              <a:rPr lang="fr-FR" sz="1800" b="0" i="1"/>
              <a:t/>
            </a:r>
            <a:br>
              <a:rPr lang="fr-FR" sz="1800" b="0" i="1"/>
            </a:br>
            <a:r>
              <a:rPr lang="fr-FR" sz="1800" b="0" i="1"/>
              <a:t>selon Tab 4.1
du chap.4   AR5  </a:t>
            </a:r>
          </a:p>
        </c:rich>
      </c:tx>
      <c:layout>
        <c:manualLayout>
          <c:xMode val="edge"/>
          <c:yMode val="edge"/>
          <c:x val="0.73169612230174463"/>
          <c:y val="0.13156804396106009"/>
        </c:manualLayout>
      </c:layout>
      <c:overlay val="1"/>
      <c:spPr>
        <a:solidFill>
          <a:schemeClr val="bg1">
            <a:lumMod val="9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2.7139745331208817E-2"/>
          <c:y val="8.8403751145094731E-2"/>
          <c:w val="0.93562711984847802"/>
          <c:h val="0.90636910971199169"/>
        </c:manualLayout>
      </c:layout>
      <c:pieChart>
        <c:varyColors val="1"/>
        <c:ser>
          <c:idx val="0"/>
          <c:order val="0"/>
          <c:spPr>
            <a:ln>
              <a:noFill/>
            </a:ln>
          </c:spPr>
          <c:explosion val="16"/>
          <c:dPt>
            <c:idx val="0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</c:spPr>
          </c:dPt>
          <c:dPt>
            <c:idx val="1"/>
            <c:bubble3D val="0"/>
            <c:explosion val="5"/>
            <c:spPr>
              <a:solidFill>
                <a:schemeClr val="tx2">
                  <a:lumMod val="20000"/>
                  <a:lumOff val="80000"/>
                </a:schemeClr>
              </a:solidFill>
              <a:ln w="19050">
                <a:solidFill>
                  <a:schemeClr val="tx1"/>
                </a:solidFill>
              </a:ln>
            </c:spPr>
          </c:dPt>
          <c:dPt>
            <c:idx val="2"/>
            <c:bubble3D val="0"/>
            <c:explosion val="24"/>
            <c:spPr>
              <a:solidFill>
                <a:srgbClr val="FF0000"/>
              </a:solidFill>
              <a:ln>
                <a:noFill/>
              </a:ln>
            </c:spPr>
          </c:dPt>
          <c:dPt>
            <c:idx val="3"/>
            <c:bubble3D val="0"/>
            <c:explosion val="10"/>
            <c:spPr>
              <a:solidFill>
                <a:srgbClr val="00B050"/>
              </a:solidFill>
              <a:ln>
                <a:noFill/>
              </a:ln>
            </c:spPr>
          </c:dPt>
          <c:dPt>
            <c:idx val="4"/>
            <c:bubble3D val="0"/>
            <c:explosion val="20"/>
            <c:spPr>
              <a:solidFill>
                <a:srgbClr val="7030A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21644112130258275"/>
                  <c:y val="-0.23909970343615253"/>
                </c:manualLayout>
              </c:layout>
              <c:spPr/>
              <c:txPr>
                <a:bodyPr/>
                <a:lstStyle/>
                <a:p>
                  <a:pPr>
                    <a:defRPr sz="3000" b="1"/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1"/>
              <c:layout>
                <c:manualLayout>
                  <c:x val="0.11888760187768162"/>
                  <c:y val="0.15530000972163016"/>
                </c:manualLayout>
              </c:layout>
              <c:spPr/>
              <c:txPr>
                <a:bodyPr/>
                <a:lstStyle/>
                <a:p>
                  <a:pPr>
                    <a:defRPr sz="2400" b="1"/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2"/>
              <c:layout>
                <c:manualLayout>
                  <c:x val="-0.28875067985470942"/>
                  <c:y val="1.5364974132772748E-2"/>
                </c:manualLayout>
              </c:layout>
              <c:spPr/>
              <c:txPr>
                <a:bodyPr/>
                <a:lstStyle/>
                <a:p>
                  <a:pPr>
                    <a:defRPr sz="1800" b="1">
                      <a:solidFill>
                        <a:srgbClr val="FF0000"/>
                      </a:solidFill>
                    </a:defRPr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3"/>
              <c:layout>
                <c:manualLayout>
                  <c:x val="-0.14783655907924723"/>
                  <c:y val="4.5645744750788857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sz="2000" b="1">
                      <a:solidFill>
                        <a:srgbClr val="00B050"/>
                      </a:solidFill>
                    </a:defRPr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0.2280519395332439"/>
                  <c:y val="1.1167546558361439E-2"/>
                </c:manualLayout>
              </c:layout>
              <c:spPr/>
              <c:txPr>
                <a:bodyPr/>
                <a:lstStyle/>
                <a:p>
                  <a:pPr>
                    <a:defRPr sz="1800">
                      <a:solidFill>
                        <a:srgbClr val="7030A0"/>
                      </a:solidFill>
                    </a:defRPr>
                  </a:pPr>
                  <a:endParaRPr lang="fr-FR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6350">
                  <a:solidFill>
                    <a:schemeClr val="tx1"/>
                  </a:solidFill>
                  <a:prstDash val="dash"/>
                </a:ln>
              </c:spPr>
            </c:leaderLines>
          </c:dLbls>
          <c:cat>
            <c:strRef>
              <c:f>'Chap. 4   AR4 &amp; AR5'!$B$30:$B$34</c:f>
              <c:strCache>
                <c:ptCount val="5"/>
                <c:pt idx="0">
                  <c:v>Antarctic</c:v>
                </c:pt>
                <c:pt idx="1">
                  <c:v>Greenland</c:v>
                </c:pt>
                <c:pt idx="2">
                  <c:v>Banquises N+S</c:v>
                </c:pt>
                <c:pt idx="3">
                  <c:v>Glaciers</c:v>
                </c:pt>
                <c:pt idx="4">
                  <c:v>Permafrost, snow, lac &amp; river</c:v>
                </c:pt>
              </c:strCache>
            </c:strRef>
          </c:cat>
          <c:val>
            <c:numRef>
              <c:f>'Chap. 4   AR4 &amp; AR5'!$C$30:$C$34</c:f>
              <c:numCache>
                <c:formatCode>0.0%</c:formatCode>
                <c:ptCount val="5"/>
                <c:pt idx="0">
                  <c:v>0.89053029095151071</c:v>
                </c:pt>
                <c:pt idx="1">
                  <c:v>0.10234168701091668</c:v>
                </c:pt>
                <c:pt idx="2" formatCode="0.00%">
                  <c:v>7.6305547558645434E-4</c:v>
                </c:pt>
                <c:pt idx="3" formatCode="0.00%">
                  <c:v>5.6731223704659566E-3</c:v>
                </c:pt>
                <c:pt idx="4" formatCode="0.00%">
                  <c:v>6.9184419152023874E-4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800">
          <a:latin typeface="Arial" pitchFamily="34" charset="0"/>
          <a:cs typeface="Arial" pitchFamily="34" charset="0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latin typeface="Arial" pitchFamily="34" charset="0"/>
                <a:cs typeface="Arial" pitchFamily="34" charset="0"/>
              </a:defRPr>
            </a:pPr>
            <a:r>
              <a:rPr lang="fr-FR" sz="2000">
                <a:latin typeface="Arial" pitchFamily="34" charset="0"/>
                <a:cs typeface="Arial" pitchFamily="34" charset="0"/>
              </a:rPr>
              <a:t>Surfaces moyennes</a:t>
            </a:r>
            <a:r>
              <a:rPr lang="fr-FR" sz="1600" b="1">
                <a:latin typeface="Arial" pitchFamily="34" charset="0"/>
                <a:cs typeface="Arial" pitchFamily="34" charset="0"/>
              </a:rPr>
              <a:t/>
            </a:r>
            <a:br>
              <a:rPr lang="fr-FR" sz="1600" b="1">
                <a:latin typeface="Arial" pitchFamily="34" charset="0"/>
                <a:cs typeface="Arial" pitchFamily="34" charset="0"/>
              </a:rPr>
            </a:br>
            <a:r>
              <a:rPr lang="fr-FR" sz="1600" b="0">
                <a:latin typeface="Arial" pitchFamily="34" charset="0"/>
                <a:cs typeface="Arial" pitchFamily="34" charset="0"/>
              </a:rPr>
              <a:t>(hors seasonal snow cov</a:t>
            </a:r>
            <a:r>
              <a:rPr lang="fr-FR" sz="1400" b="0">
                <a:latin typeface="Arial" pitchFamily="34" charset="0"/>
                <a:cs typeface="Arial" pitchFamily="34" charset="0"/>
              </a:rPr>
              <a:t>er)
Tab 4.1 → Northem Hemisphere only</a:t>
            </a:r>
            <a:endParaRPr lang="fr-FR" sz="1200" b="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58932916232186316"/>
          <c:y val="1.9847464302449607E-3"/>
        </c:manualLayout>
      </c:layout>
      <c:overlay val="1"/>
      <c:spPr>
        <a:solidFill>
          <a:schemeClr val="bg1">
            <a:lumMod val="9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4.8037115465005498E-2"/>
          <c:y val="9.3512771782708809E-2"/>
          <c:w val="0.82822395358474954"/>
          <c:h val="0.89410556444265621"/>
        </c:manualLayout>
      </c:layout>
      <c:pieChart>
        <c:varyColors val="1"/>
        <c:ser>
          <c:idx val="0"/>
          <c:order val="0"/>
          <c:spPr>
            <a:solidFill>
              <a:srgbClr val="00B0F0"/>
            </a:solidFill>
            <a:ln w="12700">
              <a:solidFill>
                <a:srgbClr val="1F497D">
                  <a:lumMod val="75000"/>
                </a:srgbClr>
              </a:solidFill>
            </a:ln>
          </c:spPr>
          <c:dPt>
            <c:idx val="0"/>
            <c:bubble3D val="0"/>
            <c:explosion val="1"/>
            <c:spPr>
              <a:solidFill>
                <a:srgbClr val="00B0F0"/>
              </a:solidFill>
              <a:ln w="38100">
                <a:solidFill>
                  <a:schemeClr val="tx1"/>
                </a:solidFill>
              </a:ln>
            </c:spPr>
          </c:dPt>
          <c:dPt>
            <c:idx val="1"/>
            <c:bubble3D val="0"/>
            <c:explosion val="3"/>
            <c:spPr>
              <a:solidFill>
                <a:srgbClr val="00B0F0">
                  <a:alpha val="90000"/>
                </a:srgbClr>
              </a:solidFill>
              <a:ln w="25400">
                <a:solidFill>
                  <a:srgbClr val="FF0000"/>
                </a:solidFill>
              </a:ln>
            </c:spPr>
          </c:dPt>
          <c:dPt>
            <c:idx val="2"/>
            <c:bubble3D val="0"/>
            <c:explosion val="13"/>
            <c:spPr>
              <a:solidFill>
                <a:schemeClr val="accent1">
                  <a:lumMod val="40000"/>
                  <a:lumOff val="60000"/>
                </a:schemeClr>
              </a:solidFill>
              <a:ln w="38100">
                <a:solidFill>
                  <a:schemeClr val="tx1"/>
                </a:solidFill>
              </a:ln>
            </c:spPr>
          </c:dPt>
          <c:dPt>
            <c:idx val="3"/>
            <c:bubble3D val="0"/>
            <c:explosion val="7"/>
            <c:spPr>
              <a:solidFill>
                <a:schemeClr val="accent6">
                  <a:lumMod val="40000"/>
                  <a:lumOff val="60000"/>
                </a:schemeClr>
              </a:solidFill>
              <a:ln w="22225">
                <a:solidFill>
                  <a:srgbClr val="FF0000"/>
                </a:solidFill>
              </a:ln>
            </c:spPr>
          </c:dPt>
          <c:dPt>
            <c:idx val="4"/>
            <c:bubble3D val="0"/>
            <c:explosion val="10"/>
            <c:spPr>
              <a:solidFill>
                <a:srgbClr val="00B050"/>
              </a:solidFill>
              <a:ln w="12700">
                <a:solidFill>
                  <a:srgbClr val="1F497D">
                    <a:lumMod val="75000"/>
                  </a:srgbClr>
                </a:solidFill>
              </a:ln>
            </c:spPr>
          </c:dPt>
          <c:dLbls>
            <c:dLbl>
              <c:idx val="0"/>
              <c:layout>
                <c:manualLayout>
                  <c:x val="-0.24087388554237521"/>
                  <c:y val="0.12256354325629125"/>
                </c:manualLayout>
              </c:layout>
              <c:spPr/>
              <c:txPr>
                <a:bodyPr/>
                <a:lstStyle/>
                <a:p>
                  <a:pPr>
                    <a:defRPr sz="2000" b="1">
                      <a:latin typeface="Arial" pitchFamily="34" charset="0"/>
                      <a:cs typeface="Arial" pitchFamily="34" charset="0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6.9122254455035274E-3"/>
                  <c:y val="-0.13156480521918482"/>
                </c:manualLayout>
              </c:layout>
              <c:tx>
                <c:rich>
                  <a:bodyPr/>
                  <a:lstStyle/>
                  <a:p>
                    <a:pPr>
                      <a:defRPr sz="1800" b="1">
                        <a:latin typeface="Arial" pitchFamily="34" charset="0"/>
                        <a:cs typeface="Arial" pitchFamily="34" charset="0"/>
                      </a:defRPr>
                    </a:pPr>
                    <a:r>
                      <a:rPr lang="en-US" sz="1800">
                        <a:solidFill>
                          <a:srgbClr val="C00000"/>
                        </a:solidFill>
                      </a:rPr>
                      <a:t>Banquise Sud
31%</a:t>
                    </a:r>
                  </a:p>
                </c:rich>
              </c:tx>
              <c:spPr/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3817968188274894E-2"/>
                  <c:y val="-6.04163463735898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622726895980108"/>
                  <c:y val="0.13097013796888649"/>
                </c:manualLayout>
              </c:layout>
              <c:tx>
                <c:rich>
                  <a:bodyPr/>
                  <a:lstStyle/>
                  <a:p>
                    <a:r>
                      <a:rPr lang="en-US" sz="1600">
                        <a:solidFill>
                          <a:srgbClr val="FF0000"/>
                        </a:solidFill>
                      </a:rPr>
                      <a:t>B</a:t>
                    </a:r>
                    <a:r>
                      <a:rPr lang="en-US">
                        <a:solidFill>
                          <a:srgbClr val="FF0000"/>
                        </a:solidFill>
                      </a:rPr>
                      <a:t>anquise Nord
28%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21004359718193133"/>
                  <c:y val="9.6590926376329076E-3"/>
                </c:manualLayout>
              </c:layout>
              <c:tx>
                <c:rich>
                  <a:bodyPr/>
                  <a:lstStyle/>
                  <a:p>
                    <a:r>
                      <a:rPr lang="en-US" sz="1600">
                        <a:solidFill>
                          <a:srgbClr val="00B050"/>
                        </a:solidFill>
                      </a:rPr>
                      <a:t>G</a:t>
                    </a:r>
                    <a:r>
                      <a:rPr lang="en-US">
                        <a:solidFill>
                          <a:srgbClr val="00B050"/>
                        </a:solidFill>
                      </a:rPr>
                      <a:t>laciers
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 b="1">
                    <a:latin typeface="Arial" pitchFamily="34" charset="0"/>
                    <a:cs typeface="Arial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rgbClr val="00B050"/>
                  </a:solidFill>
                  <a:prstDash val="dash"/>
                </a:ln>
              </c:spPr>
            </c:leaderLines>
          </c:dLbls>
          <c:cat>
            <c:strRef>
              <c:f>'Chap. 4   AR4 &amp; AR5'!$Q$30:$Q$34</c:f>
              <c:strCache>
                <c:ptCount val="5"/>
                <c:pt idx="0">
                  <c:v>Antarctic</c:v>
                </c:pt>
                <c:pt idx="1">
                  <c:v>Banquise Sud</c:v>
                </c:pt>
                <c:pt idx="2">
                  <c:v>Greenland</c:v>
                </c:pt>
                <c:pt idx="3">
                  <c:v>Banquise Nord</c:v>
                </c:pt>
                <c:pt idx="4">
                  <c:v>Glaciers</c:v>
                </c:pt>
              </c:strCache>
            </c:strRef>
          </c:cat>
          <c:val>
            <c:numRef>
              <c:f>'Chap. 4   AR4 &amp; AR5'!$R$30:$R$34</c:f>
              <c:numCache>
                <c:formatCode>0.00</c:formatCode>
                <c:ptCount val="5"/>
                <c:pt idx="0">
                  <c:v>12.250800000000002</c:v>
                </c:pt>
                <c:pt idx="1">
                  <c:v>10.875</c:v>
                </c:pt>
                <c:pt idx="2">
                  <c:v>1.7711999999999997</c:v>
                </c:pt>
                <c:pt idx="3">
                  <c:v>10.149999999999999</c:v>
                </c:pt>
                <c:pt idx="4">
                  <c:v>0.73799999999999999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b="1">
              <a:latin typeface="Arial" pitchFamily="34" charset="0"/>
              <a:cs typeface="Arial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2.554251115722448E-2"/>
          <c:y val="4.225314083687956E-2"/>
          <c:w val="0.95385580412556781"/>
          <c:h val="0.9029059087426495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'Extendues N+S'!$F$3</c:f>
              <c:strCache>
                <c:ptCount val="1"/>
                <c:pt idx="0">
                  <c:v>Extendue (N+S) en millions km²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trendline>
            <c:spPr>
              <a:ln w="28575">
                <a:solidFill>
                  <a:srgbClr val="00B0F0"/>
                </a:solidFill>
                <a:prstDash val="dash"/>
              </a:ln>
            </c:spPr>
            <c:trendlineType val="linear"/>
            <c:intercept val="142.6"/>
            <c:dispRSqr val="0"/>
            <c:dispEq val="1"/>
            <c:trendlineLbl>
              <c:layout>
                <c:manualLayout>
                  <c:x val="-0.44665362819298299"/>
                  <c:y val="0.2879619806688305"/>
                </c:manualLayout>
              </c:layout>
              <c:tx>
                <c:rich>
                  <a:bodyPr/>
                  <a:lstStyle/>
                  <a:p>
                    <a:pPr>
                      <a:defRPr sz="1600" b="1">
                        <a:solidFill>
                          <a:srgbClr val="00B0F0"/>
                        </a:solidFill>
                        <a:latin typeface="Arial" pitchFamily="34" charset="0"/>
                        <a:cs typeface="Arial" pitchFamily="34" charset="0"/>
                      </a:defRPr>
                    </a:pPr>
                    <a:r>
                      <a:rPr lang="en-US" baseline="0"/>
                      <a:t>y = -0,06x + 142,7</a:t>
                    </a:r>
                    <a:endParaRPr lang="en-US"/>
                  </a:p>
                </c:rich>
              </c:tx>
              <c:numFmt formatCode="General" sourceLinked="0"/>
              <c:spPr>
                <a:solidFill>
                  <a:schemeClr val="accent5">
                    <a:lumMod val="20000"/>
                    <a:lumOff val="80000"/>
                  </a:schemeClr>
                </a:solidFill>
              </c:spPr>
            </c:trendlineLbl>
          </c:trendline>
          <c:xVal>
            <c:numRef>
              <c:f>'Extendues N+S'!$E$4:$E$13259</c:f>
              <c:numCache>
                <c:formatCode>0.000</c:formatCode>
                <c:ptCount val="13256"/>
                <c:pt idx="0">
                  <c:v>1978.91940639269</c:v>
                </c:pt>
                <c:pt idx="1">
                  <c:v>1978.92488584475</c:v>
                </c:pt>
                <c:pt idx="2">
                  <c:v>1978.9303652967999</c:v>
                </c:pt>
                <c:pt idx="3">
                  <c:v>1978.9358447488601</c:v>
                </c:pt>
                <c:pt idx="4">
                  <c:v>1978.94132420091</c:v>
                </c:pt>
                <c:pt idx="5">
                  <c:v>1978.9468036529699</c:v>
                </c:pt>
                <c:pt idx="6">
                  <c:v>1978.9522831050199</c:v>
                </c:pt>
                <c:pt idx="7">
                  <c:v>1978.9577625570801</c:v>
                </c:pt>
                <c:pt idx="8">
                  <c:v>1978.96324200913</c:v>
                </c:pt>
                <c:pt idx="9">
                  <c:v>1978.9687214611899</c:v>
                </c:pt>
                <c:pt idx="10">
                  <c:v>1978.9742009132401</c:v>
                </c:pt>
                <c:pt idx="11">
                  <c:v>1978.9796803653001</c:v>
                </c:pt>
                <c:pt idx="12">
                  <c:v>1978.98515981735</c:v>
                </c:pt>
                <c:pt idx="13">
                  <c:v>1978.9906392694099</c:v>
                </c:pt>
                <c:pt idx="14">
                  <c:v>1978.9961187214601</c:v>
                </c:pt>
                <c:pt idx="15">
                  <c:v>1979.0027397260301</c:v>
                </c:pt>
                <c:pt idx="16">
                  <c:v>1979.00821917808</c:v>
                </c:pt>
                <c:pt idx="17">
                  <c:v>1979.01369863014</c:v>
                </c:pt>
                <c:pt idx="18">
                  <c:v>1979.0191780821899</c:v>
                </c:pt>
                <c:pt idx="19">
                  <c:v>1979.0246575342501</c:v>
                </c:pt>
                <c:pt idx="20">
                  <c:v>1979.0301369863</c:v>
                </c:pt>
                <c:pt idx="21">
                  <c:v>1979.03561643836</c:v>
                </c:pt>
                <c:pt idx="22">
                  <c:v>1979.0410958904099</c:v>
                </c:pt>
                <c:pt idx="23">
                  <c:v>1979.0465753424701</c:v>
                </c:pt>
                <c:pt idx="24">
                  <c:v>1979.05205479452</c:v>
                </c:pt>
                <c:pt idx="25">
                  <c:v>1979.05753424658</c:v>
                </c:pt>
                <c:pt idx="26">
                  <c:v>1979.0630136986299</c:v>
                </c:pt>
                <c:pt idx="27">
                  <c:v>1979.0684931506801</c:v>
                </c:pt>
                <c:pt idx="28">
                  <c:v>1979.07397260274</c:v>
                </c:pt>
                <c:pt idx="29">
                  <c:v>1979.07945205479</c:v>
                </c:pt>
                <c:pt idx="30">
                  <c:v>1979.0849315068499</c:v>
                </c:pt>
                <c:pt idx="31">
                  <c:v>1979.08881278539</c:v>
                </c:pt>
                <c:pt idx="32">
                  <c:v>1979.09429223744</c:v>
                </c:pt>
                <c:pt idx="33">
                  <c:v>1979.0997716894999</c:v>
                </c:pt>
                <c:pt idx="34">
                  <c:v>1979.1052511415501</c:v>
                </c:pt>
                <c:pt idx="35">
                  <c:v>1979.11073059361</c:v>
                </c:pt>
                <c:pt idx="36">
                  <c:v>1979.11621004566</c:v>
                </c:pt>
                <c:pt idx="37">
                  <c:v>1979.1216894977199</c:v>
                </c:pt>
                <c:pt idx="38">
                  <c:v>1979.1271689497701</c:v>
                </c:pt>
                <c:pt idx="39">
                  <c:v>1979.13264840183</c:v>
                </c:pt>
                <c:pt idx="40">
                  <c:v>1979.13812785388</c:v>
                </c:pt>
                <c:pt idx="41">
                  <c:v>1979.1436073059399</c:v>
                </c:pt>
                <c:pt idx="42">
                  <c:v>1979.1490867579901</c:v>
                </c:pt>
                <c:pt idx="43">
                  <c:v>1979.15456621005</c:v>
                </c:pt>
                <c:pt idx="44">
                  <c:v>1979.1600456620999</c:v>
                </c:pt>
                <c:pt idx="45">
                  <c:v>1979.1655251141599</c:v>
                </c:pt>
                <c:pt idx="46">
                  <c:v>1979.16940639269</c:v>
                </c:pt>
                <c:pt idx="47">
                  <c:v>1979.17488584475</c:v>
                </c:pt>
                <c:pt idx="48">
                  <c:v>1979.1803652967999</c:v>
                </c:pt>
                <c:pt idx="49">
                  <c:v>1979.1858447488601</c:v>
                </c:pt>
                <c:pt idx="50">
                  <c:v>1979.19132420091</c:v>
                </c:pt>
                <c:pt idx="51">
                  <c:v>1979.1968036529699</c:v>
                </c:pt>
                <c:pt idx="52">
                  <c:v>1979.2022831050199</c:v>
                </c:pt>
                <c:pt idx="53">
                  <c:v>1979.2077625570801</c:v>
                </c:pt>
                <c:pt idx="54">
                  <c:v>1979.21324200913</c:v>
                </c:pt>
                <c:pt idx="55">
                  <c:v>1979.2187214611899</c:v>
                </c:pt>
                <c:pt idx="56">
                  <c:v>1979.2242009132401</c:v>
                </c:pt>
                <c:pt idx="57">
                  <c:v>1979.2296803653001</c:v>
                </c:pt>
                <c:pt idx="58">
                  <c:v>1979.23515981735</c:v>
                </c:pt>
                <c:pt idx="59">
                  <c:v>1979.2406392694099</c:v>
                </c:pt>
                <c:pt idx="60">
                  <c:v>1979.2527397260301</c:v>
                </c:pt>
                <c:pt idx="61">
                  <c:v>1979.25821917808</c:v>
                </c:pt>
                <c:pt idx="62">
                  <c:v>1979.26369863014</c:v>
                </c:pt>
                <c:pt idx="63">
                  <c:v>1979.2691780821899</c:v>
                </c:pt>
                <c:pt idx="64">
                  <c:v>1979.2746575342501</c:v>
                </c:pt>
                <c:pt idx="65">
                  <c:v>1979.2801369863</c:v>
                </c:pt>
                <c:pt idx="66">
                  <c:v>1979.28561643836</c:v>
                </c:pt>
                <c:pt idx="67">
                  <c:v>1979.2910958904099</c:v>
                </c:pt>
                <c:pt idx="68">
                  <c:v>1979.2965753424701</c:v>
                </c:pt>
                <c:pt idx="69">
                  <c:v>1979.30205479452</c:v>
                </c:pt>
                <c:pt idx="70">
                  <c:v>1979.30753424658</c:v>
                </c:pt>
                <c:pt idx="71">
                  <c:v>1979.3130136986299</c:v>
                </c:pt>
                <c:pt idx="72">
                  <c:v>1979.3184931506901</c:v>
                </c:pt>
                <c:pt idx="73">
                  <c:v>1979.32397260274</c:v>
                </c:pt>
                <c:pt idx="74">
                  <c:v>1979.32945205479</c:v>
                </c:pt>
                <c:pt idx="75">
                  <c:v>1979.3349315068499</c:v>
                </c:pt>
                <c:pt idx="76">
                  <c:v>1979.33881278539</c:v>
                </c:pt>
                <c:pt idx="77">
                  <c:v>1979.34429223744</c:v>
                </c:pt>
                <c:pt idx="78">
                  <c:v>1979.3497716894999</c:v>
                </c:pt>
                <c:pt idx="79">
                  <c:v>1979.3552511415501</c:v>
                </c:pt>
                <c:pt idx="80">
                  <c:v>1979.36073059361</c:v>
                </c:pt>
                <c:pt idx="81">
                  <c:v>1979.36621004566</c:v>
                </c:pt>
                <c:pt idx="82">
                  <c:v>1979.3716894977199</c:v>
                </c:pt>
                <c:pt idx="83">
                  <c:v>1979.3771689497701</c:v>
                </c:pt>
                <c:pt idx="84">
                  <c:v>1979.38264840183</c:v>
                </c:pt>
                <c:pt idx="85">
                  <c:v>1979.38812785388</c:v>
                </c:pt>
                <c:pt idx="86">
                  <c:v>1979.3936073059399</c:v>
                </c:pt>
                <c:pt idx="87">
                  <c:v>1979.3990867579901</c:v>
                </c:pt>
                <c:pt idx="88">
                  <c:v>1979.40456621005</c:v>
                </c:pt>
                <c:pt idx="89">
                  <c:v>1979.4100456620999</c:v>
                </c:pt>
                <c:pt idx="90">
                  <c:v>1979.4155251141599</c:v>
                </c:pt>
                <c:pt idx="91">
                  <c:v>1979.4221461187201</c:v>
                </c:pt>
                <c:pt idx="92">
                  <c:v>1979.42762557078</c:v>
                </c:pt>
                <c:pt idx="93">
                  <c:v>1979.43310502283</c:v>
                </c:pt>
                <c:pt idx="94">
                  <c:v>1979.4385844748899</c:v>
                </c:pt>
                <c:pt idx="95">
                  <c:v>1979.4440639269401</c:v>
                </c:pt>
                <c:pt idx="96">
                  <c:v>1979.449543379</c:v>
                </c:pt>
                <c:pt idx="97">
                  <c:v>1979.45502283105</c:v>
                </c:pt>
                <c:pt idx="98">
                  <c:v>1979.4605022831099</c:v>
                </c:pt>
                <c:pt idx="99">
                  <c:v>1979.4659817351601</c:v>
                </c:pt>
                <c:pt idx="100">
                  <c:v>1979.47146118721</c:v>
                </c:pt>
                <c:pt idx="101">
                  <c:v>1979.49337899543</c:v>
                </c:pt>
                <c:pt idx="102">
                  <c:v>1979.49885844749</c:v>
                </c:pt>
                <c:pt idx="103">
                  <c:v>1979.5027397260301</c:v>
                </c:pt>
                <c:pt idx="104">
                  <c:v>1979.50821917808</c:v>
                </c:pt>
                <c:pt idx="105">
                  <c:v>1979.51369863014</c:v>
                </c:pt>
                <c:pt idx="106">
                  <c:v>1979.55205479452</c:v>
                </c:pt>
                <c:pt idx="107">
                  <c:v>1979.55753424658</c:v>
                </c:pt>
                <c:pt idx="108">
                  <c:v>1979.5630136986299</c:v>
                </c:pt>
                <c:pt idx="109">
                  <c:v>1979.5684931506901</c:v>
                </c:pt>
                <c:pt idx="110">
                  <c:v>1979.57397260274</c:v>
                </c:pt>
                <c:pt idx="111">
                  <c:v>1979.57945205479</c:v>
                </c:pt>
                <c:pt idx="112">
                  <c:v>1979.5860730593599</c:v>
                </c:pt>
                <c:pt idx="113">
                  <c:v>1979.5915525114201</c:v>
                </c:pt>
                <c:pt idx="114">
                  <c:v>1979.59703196347</c:v>
                </c:pt>
                <c:pt idx="115">
                  <c:v>1979.60251141553</c:v>
                </c:pt>
                <c:pt idx="116">
                  <c:v>1979.6079908675799</c:v>
                </c:pt>
                <c:pt idx="117">
                  <c:v>1979.6134703196301</c:v>
                </c:pt>
                <c:pt idx="118">
                  <c:v>1979.61894977169</c:v>
                </c:pt>
                <c:pt idx="119">
                  <c:v>1979.62442922374</c:v>
                </c:pt>
                <c:pt idx="120">
                  <c:v>1979.6299086757999</c:v>
                </c:pt>
                <c:pt idx="121">
                  <c:v>1979.6353881278501</c:v>
                </c:pt>
                <c:pt idx="122">
                  <c:v>1979.64086757991</c:v>
                </c:pt>
                <c:pt idx="123">
                  <c:v>1979.64634703196</c:v>
                </c:pt>
                <c:pt idx="124">
                  <c:v>1979.6518264840199</c:v>
                </c:pt>
                <c:pt idx="125">
                  <c:v>1979.6573059360701</c:v>
                </c:pt>
                <c:pt idx="126">
                  <c:v>1979.66278538813</c:v>
                </c:pt>
                <c:pt idx="127">
                  <c:v>1979.66826484018</c:v>
                </c:pt>
                <c:pt idx="128">
                  <c:v>1979.6721461187201</c:v>
                </c:pt>
                <c:pt idx="129">
                  <c:v>1979.67762557078</c:v>
                </c:pt>
                <c:pt idx="130">
                  <c:v>1979.68310502283</c:v>
                </c:pt>
                <c:pt idx="131">
                  <c:v>1979.6885844748899</c:v>
                </c:pt>
                <c:pt idx="132">
                  <c:v>1979.6940639269401</c:v>
                </c:pt>
                <c:pt idx="133">
                  <c:v>1979.699543379</c:v>
                </c:pt>
                <c:pt idx="134">
                  <c:v>1979.70502283105</c:v>
                </c:pt>
                <c:pt idx="135">
                  <c:v>1979.7105022831099</c:v>
                </c:pt>
                <c:pt idx="136">
                  <c:v>1979.7159817351601</c:v>
                </c:pt>
                <c:pt idx="137">
                  <c:v>1979.72146118721</c:v>
                </c:pt>
                <c:pt idx="138">
                  <c:v>1979.72694063927</c:v>
                </c:pt>
                <c:pt idx="139">
                  <c:v>1979.7324200913199</c:v>
                </c:pt>
                <c:pt idx="140">
                  <c:v>1979.7378995433801</c:v>
                </c:pt>
                <c:pt idx="141">
                  <c:v>1979.74337899543</c:v>
                </c:pt>
                <c:pt idx="142">
                  <c:v>1979.74885844749</c:v>
                </c:pt>
                <c:pt idx="143">
                  <c:v>1979.7527397260301</c:v>
                </c:pt>
                <c:pt idx="144">
                  <c:v>1979.75821917808</c:v>
                </c:pt>
                <c:pt idx="145">
                  <c:v>1979.76369863014</c:v>
                </c:pt>
                <c:pt idx="146">
                  <c:v>1979.7691780821899</c:v>
                </c:pt>
                <c:pt idx="147">
                  <c:v>1979.7746575342501</c:v>
                </c:pt>
                <c:pt idx="148">
                  <c:v>1979.7801369863</c:v>
                </c:pt>
                <c:pt idx="149">
                  <c:v>1979.78561643836</c:v>
                </c:pt>
                <c:pt idx="150">
                  <c:v>1979.7910958904099</c:v>
                </c:pt>
                <c:pt idx="151">
                  <c:v>1979.7965753424701</c:v>
                </c:pt>
                <c:pt idx="152">
                  <c:v>1979.80205479452</c:v>
                </c:pt>
                <c:pt idx="153">
                  <c:v>1979.80753424658</c:v>
                </c:pt>
                <c:pt idx="154">
                  <c:v>1979.8130136986299</c:v>
                </c:pt>
                <c:pt idx="155">
                  <c:v>1979.8184931506801</c:v>
                </c:pt>
                <c:pt idx="156">
                  <c:v>1979.82397260274</c:v>
                </c:pt>
                <c:pt idx="157">
                  <c:v>1979.82945205479</c:v>
                </c:pt>
                <c:pt idx="158">
                  <c:v>1979.8360730593599</c:v>
                </c:pt>
                <c:pt idx="159">
                  <c:v>1979.8415525114201</c:v>
                </c:pt>
                <c:pt idx="160">
                  <c:v>1979.84703196347</c:v>
                </c:pt>
                <c:pt idx="161">
                  <c:v>1979.85251141553</c:v>
                </c:pt>
                <c:pt idx="162">
                  <c:v>1979.8579908675799</c:v>
                </c:pt>
                <c:pt idx="163">
                  <c:v>1979.8634703196301</c:v>
                </c:pt>
                <c:pt idx="164">
                  <c:v>1979.86894977169</c:v>
                </c:pt>
                <c:pt idx="165">
                  <c:v>1979.87442922374</c:v>
                </c:pt>
                <c:pt idx="166">
                  <c:v>1979.8799086757999</c:v>
                </c:pt>
                <c:pt idx="167">
                  <c:v>1979.8853881278501</c:v>
                </c:pt>
                <c:pt idx="168">
                  <c:v>1979.89086757991</c:v>
                </c:pt>
                <c:pt idx="169">
                  <c:v>1979.89634703196</c:v>
                </c:pt>
                <c:pt idx="170">
                  <c:v>1979.9018264840199</c:v>
                </c:pt>
                <c:pt idx="171">
                  <c:v>1979.9073059360701</c:v>
                </c:pt>
                <c:pt idx="172">
                  <c:v>1979.91278538813</c:v>
                </c:pt>
                <c:pt idx="173">
                  <c:v>1979.91826484018</c:v>
                </c:pt>
                <c:pt idx="174">
                  <c:v>1979.9221461187201</c:v>
                </c:pt>
                <c:pt idx="175">
                  <c:v>1979.92762557078</c:v>
                </c:pt>
                <c:pt idx="176">
                  <c:v>1979.93310502283</c:v>
                </c:pt>
                <c:pt idx="177">
                  <c:v>1979.9385844748899</c:v>
                </c:pt>
                <c:pt idx="178">
                  <c:v>1979.9440639269401</c:v>
                </c:pt>
                <c:pt idx="179">
                  <c:v>1979.949543379</c:v>
                </c:pt>
                <c:pt idx="180">
                  <c:v>1979.95502283105</c:v>
                </c:pt>
                <c:pt idx="181">
                  <c:v>1979.9605022831099</c:v>
                </c:pt>
                <c:pt idx="182">
                  <c:v>1979.9659817351601</c:v>
                </c:pt>
                <c:pt idx="183">
                  <c:v>1979.97146118721</c:v>
                </c:pt>
                <c:pt idx="184">
                  <c:v>1979.97694063927</c:v>
                </c:pt>
                <c:pt idx="185">
                  <c:v>1979.9824200913199</c:v>
                </c:pt>
                <c:pt idx="186">
                  <c:v>1979.9878995433801</c:v>
                </c:pt>
                <c:pt idx="187">
                  <c:v>1979.99337899543</c:v>
                </c:pt>
                <c:pt idx="188">
                  <c:v>1979.99885844749</c:v>
                </c:pt>
                <c:pt idx="189">
                  <c:v>1980.0054794520499</c:v>
                </c:pt>
                <c:pt idx="190">
                  <c:v>1980.0109589041101</c:v>
                </c:pt>
                <c:pt idx="191">
                  <c:v>1980.0164383561601</c:v>
                </c:pt>
                <c:pt idx="192">
                  <c:v>1980.02191780822</c:v>
                </c:pt>
                <c:pt idx="193">
                  <c:v>1980.0273972602699</c:v>
                </c:pt>
                <c:pt idx="194">
                  <c:v>1980.0328767123301</c:v>
                </c:pt>
                <c:pt idx="195">
                  <c:v>1980.03835616438</c:v>
                </c:pt>
                <c:pt idx="196">
                  <c:v>1980.04383561644</c:v>
                </c:pt>
                <c:pt idx="197">
                  <c:v>1980.0493150684899</c:v>
                </c:pt>
                <c:pt idx="198">
                  <c:v>1980.0547945205501</c:v>
                </c:pt>
                <c:pt idx="199">
                  <c:v>1980.0602739726</c:v>
                </c:pt>
                <c:pt idx="200">
                  <c:v>1980.06575342466</c:v>
                </c:pt>
                <c:pt idx="201">
                  <c:v>1980.0712328767099</c:v>
                </c:pt>
                <c:pt idx="202">
                  <c:v>1980.0767123287701</c:v>
                </c:pt>
                <c:pt idx="203">
                  <c:v>1980.08219178082</c:v>
                </c:pt>
                <c:pt idx="204">
                  <c:v>1980.0860730593599</c:v>
                </c:pt>
                <c:pt idx="205">
                  <c:v>1980.0915525114201</c:v>
                </c:pt>
                <c:pt idx="206">
                  <c:v>1980.11894977169</c:v>
                </c:pt>
                <c:pt idx="207">
                  <c:v>1980.12442922374</c:v>
                </c:pt>
                <c:pt idx="208">
                  <c:v>1980.1299086757999</c:v>
                </c:pt>
                <c:pt idx="209">
                  <c:v>1980.1353881278501</c:v>
                </c:pt>
                <c:pt idx="210">
                  <c:v>1980.14086757991</c:v>
                </c:pt>
                <c:pt idx="211">
                  <c:v>1980.14634703196</c:v>
                </c:pt>
                <c:pt idx="212">
                  <c:v>1980.1518264840199</c:v>
                </c:pt>
                <c:pt idx="213">
                  <c:v>1980.1573059360701</c:v>
                </c:pt>
                <c:pt idx="214">
                  <c:v>1980.16278538813</c:v>
                </c:pt>
                <c:pt idx="215">
                  <c:v>1980.16826484018</c:v>
                </c:pt>
                <c:pt idx="216">
                  <c:v>1980.1721461187201</c:v>
                </c:pt>
                <c:pt idx="217">
                  <c:v>1980.17762557078</c:v>
                </c:pt>
                <c:pt idx="218">
                  <c:v>1980.18310502283</c:v>
                </c:pt>
                <c:pt idx="219">
                  <c:v>1980.1885844748899</c:v>
                </c:pt>
                <c:pt idx="220">
                  <c:v>1980.1940639269401</c:v>
                </c:pt>
                <c:pt idx="221">
                  <c:v>1980.199543379</c:v>
                </c:pt>
                <c:pt idx="222">
                  <c:v>1980.20502283105</c:v>
                </c:pt>
                <c:pt idx="223">
                  <c:v>1980.2105022831099</c:v>
                </c:pt>
                <c:pt idx="224">
                  <c:v>1980.2159817351601</c:v>
                </c:pt>
                <c:pt idx="225">
                  <c:v>1980.22146118722</c:v>
                </c:pt>
                <c:pt idx="226">
                  <c:v>1980.22694063927</c:v>
                </c:pt>
                <c:pt idx="227">
                  <c:v>1980.2324200913199</c:v>
                </c:pt>
                <c:pt idx="228">
                  <c:v>1980.2378995433801</c:v>
                </c:pt>
                <c:pt idx="229">
                  <c:v>1980.26369863014</c:v>
                </c:pt>
                <c:pt idx="230">
                  <c:v>1980.2691780821899</c:v>
                </c:pt>
                <c:pt idx="231">
                  <c:v>1980.2746575342501</c:v>
                </c:pt>
                <c:pt idx="232">
                  <c:v>1980.2801369863</c:v>
                </c:pt>
                <c:pt idx="233">
                  <c:v>1980.28561643836</c:v>
                </c:pt>
                <c:pt idx="234">
                  <c:v>1980.2910958904099</c:v>
                </c:pt>
                <c:pt idx="235">
                  <c:v>1980.3130136986299</c:v>
                </c:pt>
                <c:pt idx="236">
                  <c:v>1980.3184931506801</c:v>
                </c:pt>
                <c:pt idx="237">
                  <c:v>1980.32397260274</c:v>
                </c:pt>
                <c:pt idx="238">
                  <c:v>1980.32945205479</c:v>
                </c:pt>
                <c:pt idx="239">
                  <c:v>1980.3349315068499</c:v>
                </c:pt>
                <c:pt idx="240">
                  <c:v>1980.33881278539</c:v>
                </c:pt>
                <c:pt idx="241">
                  <c:v>1980.34429223744</c:v>
                </c:pt>
                <c:pt idx="242">
                  <c:v>1980.3497716894999</c:v>
                </c:pt>
                <c:pt idx="243">
                  <c:v>1980.3552511415501</c:v>
                </c:pt>
                <c:pt idx="244">
                  <c:v>1980.3771689497701</c:v>
                </c:pt>
                <c:pt idx="245">
                  <c:v>1980.38264840183</c:v>
                </c:pt>
                <c:pt idx="246">
                  <c:v>1980.38812785388</c:v>
                </c:pt>
                <c:pt idx="247">
                  <c:v>1980.3936073059399</c:v>
                </c:pt>
                <c:pt idx="248">
                  <c:v>1980.3990867579901</c:v>
                </c:pt>
                <c:pt idx="249">
                  <c:v>1980.40456621005</c:v>
                </c:pt>
                <c:pt idx="250">
                  <c:v>1980.4100456620999</c:v>
                </c:pt>
                <c:pt idx="251">
                  <c:v>1980.4155251141599</c:v>
                </c:pt>
                <c:pt idx="252">
                  <c:v>1980.4221461187201</c:v>
                </c:pt>
                <c:pt idx="253">
                  <c:v>1980.42762557078</c:v>
                </c:pt>
                <c:pt idx="254">
                  <c:v>1980.43310502283</c:v>
                </c:pt>
                <c:pt idx="255">
                  <c:v>1980.4385844748899</c:v>
                </c:pt>
                <c:pt idx="256">
                  <c:v>1980.4440639269401</c:v>
                </c:pt>
                <c:pt idx="257">
                  <c:v>1980.449543379</c:v>
                </c:pt>
                <c:pt idx="258">
                  <c:v>1980.45502283105</c:v>
                </c:pt>
                <c:pt idx="259">
                  <c:v>1980.4605022831099</c:v>
                </c:pt>
                <c:pt idx="260">
                  <c:v>1980.4659817351601</c:v>
                </c:pt>
                <c:pt idx="261">
                  <c:v>1980.47146118721</c:v>
                </c:pt>
                <c:pt idx="262">
                  <c:v>1980.47694063927</c:v>
                </c:pt>
                <c:pt idx="263">
                  <c:v>1980.4824200913199</c:v>
                </c:pt>
                <c:pt idx="264">
                  <c:v>1980.4878995433801</c:v>
                </c:pt>
                <c:pt idx="265">
                  <c:v>1980.49337899543</c:v>
                </c:pt>
                <c:pt idx="266">
                  <c:v>1980.49885844749</c:v>
                </c:pt>
                <c:pt idx="267">
                  <c:v>1980.5027397260301</c:v>
                </c:pt>
                <c:pt idx="268">
                  <c:v>1980.50821917808</c:v>
                </c:pt>
                <c:pt idx="269">
                  <c:v>1980.51369863014</c:v>
                </c:pt>
                <c:pt idx="270">
                  <c:v>1980.5191780821899</c:v>
                </c:pt>
                <c:pt idx="271">
                  <c:v>1980.5246575342501</c:v>
                </c:pt>
                <c:pt idx="272">
                  <c:v>1980.5301369863</c:v>
                </c:pt>
                <c:pt idx="273">
                  <c:v>1980.53561643836</c:v>
                </c:pt>
                <c:pt idx="274">
                  <c:v>1980.5410958904099</c:v>
                </c:pt>
                <c:pt idx="275">
                  <c:v>1980.5465753424701</c:v>
                </c:pt>
                <c:pt idx="276">
                  <c:v>1980.55205479452</c:v>
                </c:pt>
                <c:pt idx="277">
                  <c:v>1980.55753424658</c:v>
                </c:pt>
                <c:pt idx="278">
                  <c:v>1980.5630136986299</c:v>
                </c:pt>
                <c:pt idx="279">
                  <c:v>1980.5684931506801</c:v>
                </c:pt>
                <c:pt idx="280">
                  <c:v>1980.57397260274</c:v>
                </c:pt>
                <c:pt idx="281">
                  <c:v>1980.57945205479</c:v>
                </c:pt>
                <c:pt idx="282">
                  <c:v>1980.5860730593599</c:v>
                </c:pt>
                <c:pt idx="283">
                  <c:v>1980.5915525114201</c:v>
                </c:pt>
                <c:pt idx="284">
                  <c:v>1980.59703196347</c:v>
                </c:pt>
                <c:pt idx="285">
                  <c:v>1980.60251141553</c:v>
                </c:pt>
                <c:pt idx="286">
                  <c:v>1980.6079908675799</c:v>
                </c:pt>
                <c:pt idx="287">
                  <c:v>1980.6134703196301</c:v>
                </c:pt>
                <c:pt idx="288">
                  <c:v>1980.61894977169</c:v>
                </c:pt>
                <c:pt idx="289">
                  <c:v>1980.62442922374</c:v>
                </c:pt>
                <c:pt idx="290">
                  <c:v>1980.6299086757999</c:v>
                </c:pt>
                <c:pt idx="291">
                  <c:v>1980.6353881278501</c:v>
                </c:pt>
                <c:pt idx="292">
                  <c:v>1980.64086757991</c:v>
                </c:pt>
                <c:pt idx="293">
                  <c:v>1980.64634703196</c:v>
                </c:pt>
                <c:pt idx="294">
                  <c:v>1980.6518264840199</c:v>
                </c:pt>
                <c:pt idx="295">
                  <c:v>1980.6573059360701</c:v>
                </c:pt>
                <c:pt idx="296">
                  <c:v>1980.66278538813</c:v>
                </c:pt>
                <c:pt idx="297">
                  <c:v>1980.66826484018</c:v>
                </c:pt>
                <c:pt idx="298">
                  <c:v>1980.6721461187201</c:v>
                </c:pt>
                <c:pt idx="299">
                  <c:v>1980.67762557078</c:v>
                </c:pt>
                <c:pt idx="300">
                  <c:v>1980.68310502283</c:v>
                </c:pt>
                <c:pt idx="301">
                  <c:v>1980.6885844748899</c:v>
                </c:pt>
                <c:pt idx="302">
                  <c:v>1980.6940639269401</c:v>
                </c:pt>
                <c:pt idx="303">
                  <c:v>1980.699543379</c:v>
                </c:pt>
                <c:pt idx="304">
                  <c:v>1980.70502283105</c:v>
                </c:pt>
                <c:pt idx="305">
                  <c:v>1980.7105022831099</c:v>
                </c:pt>
                <c:pt idx="306">
                  <c:v>1980.7159817351601</c:v>
                </c:pt>
                <c:pt idx="307">
                  <c:v>1980.72146118721</c:v>
                </c:pt>
                <c:pt idx="308">
                  <c:v>1980.72694063927</c:v>
                </c:pt>
                <c:pt idx="309">
                  <c:v>1980.7324200913199</c:v>
                </c:pt>
                <c:pt idx="310">
                  <c:v>1980.7378995433801</c:v>
                </c:pt>
                <c:pt idx="311">
                  <c:v>1980.74337899543</c:v>
                </c:pt>
                <c:pt idx="312">
                  <c:v>1980.74885844749</c:v>
                </c:pt>
                <c:pt idx="313">
                  <c:v>1980.7527397260301</c:v>
                </c:pt>
                <c:pt idx="314">
                  <c:v>1980.75821917808</c:v>
                </c:pt>
                <c:pt idx="315">
                  <c:v>1980.76369863014</c:v>
                </c:pt>
                <c:pt idx="316">
                  <c:v>1980.7691780821899</c:v>
                </c:pt>
                <c:pt idx="317">
                  <c:v>1980.7746575342501</c:v>
                </c:pt>
                <c:pt idx="318">
                  <c:v>1980.7801369863</c:v>
                </c:pt>
                <c:pt idx="319">
                  <c:v>1980.78561643836</c:v>
                </c:pt>
                <c:pt idx="320">
                  <c:v>1980.7910958904099</c:v>
                </c:pt>
                <c:pt idx="321">
                  <c:v>1980.7965753424701</c:v>
                </c:pt>
                <c:pt idx="322">
                  <c:v>1980.80205479452</c:v>
                </c:pt>
                <c:pt idx="323">
                  <c:v>1980.80753424658</c:v>
                </c:pt>
                <c:pt idx="324">
                  <c:v>1980.8130136986299</c:v>
                </c:pt>
                <c:pt idx="325">
                  <c:v>1980.8184931506901</c:v>
                </c:pt>
                <c:pt idx="326">
                  <c:v>1980.82397260274</c:v>
                </c:pt>
                <c:pt idx="327">
                  <c:v>1980.82945205479</c:v>
                </c:pt>
                <c:pt idx="328">
                  <c:v>1980.8360730593599</c:v>
                </c:pt>
                <c:pt idx="329">
                  <c:v>1980.8415525114201</c:v>
                </c:pt>
                <c:pt idx="330">
                  <c:v>1980.84703196347</c:v>
                </c:pt>
                <c:pt idx="331">
                  <c:v>1980.85251141553</c:v>
                </c:pt>
                <c:pt idx="332">
                  <c:v>1980.8579908675799</c:v>
                </c:pt>
                <c:pt idx="333">
                  <c:v>1980.8634703196301</c:v>
                </c:pt>
                <c:pt idx="334">
                  <c:v>1980.86894977169</c:v>
                </c:pt>
                <c:pt idx="335">
                  <c:v>1980.87442922374</c:v>
                </c:pt>
                <c:pt idx="336">
                  <c:v>1980.8799086757999</c:v>
                </c:pt>
                <c:pt idx="337">
                  <c:v>1980.8853881278501</c:v>
                </c:pt>
                <c:pt idx="338">
                  <c:v>1980.89086757991</c:v>
                </c:pt>
                <c:pt idx="339">
                  <c:v>1980.89634703196</c:v>
                </c:pt>
                <c:pt idx="340">
                  <c:v>1980.9018264840199</c:v>
                </c:pt>
                <c:pt idx="341">
                  <c:v>1980.9073059360701</c:v>
                </c:pt>
                <c:pt idx="342">
                  <c:v>1980.91278538813</c:v>
                </c:pt>
                <c:pt idx="343">
                  <c:v>1980.91826484018</c:v>
                </c:pt>
                <c:pt idx="344">
                  <c:v>1980.9221461187201</c:v>
                </c:pt>
                <c:pt idx="345">
                  <c:v>1980.92762557078</c:v>
                </c:pt>
                <c:pt idx="346">
                  <c:v>1980.93310502283</c:v>
                </c:pt>
                <c:pt idx="347">
                  <c:v>1980.9385844748899</c:v>
                </c:pt>
                <c:pt idx="348">
                  <c:v>1980.9440639269401</c:v>
                </c:pt>
                <c:pt idx="349">
                  <c:v>1980.949543379</c:v>
                </c:pt>
                <c:pt idx="350">
                  <c:v>1980.95502283105</c:v>
                </c:pt>
                <c:pt idx="351">
                  <c:v>1980.9605022831099</c:v>
                </c:pt>
                <c:pt idx="352">
                  <c:v>1980.9659817351601</c:v>
                </c:pt>
                <c:pt idx="353">
                  <c:v>1980.97146118722</c:v>
                </c:pt>
                <c:pt idx="354">
                  <c:v>1980.97694063927</c:v>
                </c:pt>
                <c:pt idx="355">
                  <c:v>1980.9824200913199</c:v>
                </c:pt>
                <c:pt idx="356">
                  <c:v>1980.9878995433801</c:v>
                </c:pt>
                <c:pt idx="357">
                  <c:v>1980.99337899543</c:v>
                </c:pt>
                <c:pt idx="358">
                  <c:v>1980.99885844749</c:v>
                </c:pt>
                <c:pt idx="359">
                  <c:v>1981.0054794520499</c:v>
                </c:pt>
                <c:pt idx="360">
                  <c:v>1981.0109589041101</c:v>
                </c:pt>
                <c:pt idx="361">
                  <c:v>1981.0164383561601</c:v>
                </c:pt>
                <c:pt idx="362">
                  <c:v>1981.02191780822</c:v>
                </c:pt>
                <c:pt idx="363">
                  <c:v>1981.0273972602699</c:v>
                </c:pt>
                <c:pt idx="364">
                  <c:v>1981.0328767123301</c:v>
                </c:pt>
                <c:pt idx="365">
                  <c:v>1981.03835616438</c:v>
                </c:pt>
                <c:pt idx="366">
                  <c:v>1981.04383561644</c:v>
                </c:pt>
                <c:pt idx="367">
                  <c:v>1981.0493150684899</c:v>
                </c:pt>
                <c:pt idx="368">
                  <c:v>1981.0547945205501</c:v>
                </c:pt>
                <c:pt idx="369">
                  <c:v>1981.0602739726</c:v>
                </c:pt>
                <c:pt idx="370">
                  <c:v>1981.06575342466</c:v>
                </c:pt>
                <c:pt idx="371">
                  <c:v>1981.0712328767099</c:v>
                </c:pt>
                <c:pt idx="372">
                  <c:v>1981.0767123287701</c:v>
                </c:pt>
                <c:pt idx="373">
                  <c:v>1981.08219178082</c:v>
                </c:pt>
                <c:pt idx="374">
                  <c:v>1981.0860730593599</c:v>
                </c:pt>
                <c:pt idx="375">
                  <c:v>1981.0915525114201</c:v>
                </c:pt>
                <c:pt idx="376">
                  <c:v>1981.09703196347</c:v>
                </c:pt>
                <c:pt idx="377">
                  <c:v>1981.10251141553</c:v>
                </c:pt>
                <c:pt idx="378">
                  <c:v>1981.1079908675799</c:v>
                </c:pt>
                <c:pt idx="379">
                  <c:v>1981.1134703196301</c:v>
                </c:pt>
                <c:pt idx="380">
                  <c:v>1981.11894977169</c:v>
                </c:pt>
                <c:pt idx="381">
                  <c:v>1981.12442922374</c:v>
                </c:pt>
                <c:pt idx="382">
                  <c:v>1981.1299086757999</c:v>
                </c:pt>
                <c:pt idx="383">
                  <c:v>1981.1353881278501</c:v>
                </c:pt>
                <c:pt idx="384">
                  <c:v>1981.14086757991</c:v>
                </c:pt>
                <c:pt idx="385">
                  <c:v>1981.14634703196</c:v>
                </c:pt>
                <c:pt idx="386">
                  <c:v>1981.1518264840199</c:v>
                </c:pt>
                <c:pt idx="387">
                  <c:v>1981.1573059360701</c:v>
                </c:pt>
                <c:pt idx="388">
                  <c:v>1981.16278538813</c:v>
                </c:pt>
                <c:pt idx="389">
                  <c:v>1981.16826484018</c:v>
                </c:pt>
                <c:pt idx="390">
                  <c:v>1981.1721461187201</c:v>
                </c:pt>
                <c:pt idx="391">
                  <c:v>1981.17762557078</c:v>
                </c:pt>
                <c:pt idx="392">
                  <c:v>1981.18310502283</c:v>
                </c:pt>
                <c:pt idx="393">
                  <c:v>1981.1885844748899</c:v>
                </c:pt>
                <c:pt idx="394">
                  <c:v>1981.1940639269401</c:v>
                </c:pt>
                <c:pt idx="395">
                  <c:v>1981.199543379</c:v>
                </c:pt>
                <c:pt idx="396">
                  <c:v>1981.20502283105</c:v>
                </c:pt>
                <c:pt idx="397">
                  <c:v>1981.2105022831099</c:v>
                </c:pt>
                <c:pt idx="398">
                  <c:v>1981.2159817351601</c:v>
                </c:pt>
                <c:pt idx="399">
                  <c:v>1981.22146118721</c:v>
                </c:pt>
                <c:pt idx="400">
                  <c:v>1981.22694063927</c:v>
                </c:pt>
                <c:pt idx="401">
                  <c:v>1981.2324200913199</c:v>
                </c:pt>
                <c:pt idx="402">
                  <c:v>1981.2378995433801</c:v>
                </c:pt>
                <c:pt idx="403">
                  <c:v>1981.2664383561601</c:v>
                </c:pt>
                <c:pt idx="404">
                  <c:v>1981.27191780822</c:v>
                </c:pt>
                <c:pt idx="405">
                  <c:v>1981.2773972602699</c:v>
                </c:pt>
                <c:pt idx="406">
                  <c:v>1981.2828767123301</c:v>
                </c:pt>
                <c:pt idx="407">
                  <c:v>1981.28835616438</c:v>
                </c:pt>
                <c:pt idx="408">
                  <c:v>1981.29383561644</c:v>
                </c:pt>
                <c:pt idx="409">
                  <c:v>1981.2993150684899</c:v>
                </c:pt>
                <c:pt idx="410">
                  <c:v>1981.3047945205501</c:v>
                </c:pt>
                <c:pt idx="411">
                  <c:v>1981.3102739726</c:v>
                </c:pt>
                <c:pt idx="412">
                  <c:v>1981.31575342466</c:v>
                </c:pt>
                <c:pt idx="413">
                  <c:v>1981.3212328767099</c:v>
                </c:pt>
                <c:pt idx="414">
                  <c:v>1981.3267123287701</c:v>
                </c:pt>
                <c:pt idx="415">
                  <c:v>1981.33219178082</c:v>
                </c:pt>
                <c:pt idx="416">
                  <c:v>1981.3360730593599</c:v>
                </c:pt>
                <c:pt idx="417">
                  <c:v>1981.3415525114201</c:v>
                </c:pt>
                <c:pt idx="418">
                  <c:v>1981.34703196347</c:v>
                </c:pt>
                <c:pt idx="419">
                  <c:v>1981.35251141553</c:v>
                </c:pt>
                <c:pt idx="420">
                  <c:v>1981.3579908675799</c:v>
                </c:pt>
                <c:pt idx="421">
                  <c:v>1981.3634703196301</c:v>
                </c:pt>
                <c:pt idx="422">
                  <c:v>1981.36894977169</c:v>
                </c:pt>
                <c:pt idx="423">
                  <c:v>1981.37442922374</c:v>
                </c:pt>
                <c:pt idx="424">
                  <c:v>1981.3799086757999</c:v>
                </c:pt>
                <c:pt idx="425">
                  <c:v>1981.3853881278501</c:v>
                </c:pt>
                <c:pt idx="426">
                  <c:v>1981.39086757991</c:v>
                </c:pt>
                <c:pt idx="427">
                  <c:v>1981.39634703196</c:v>
                </c:pt>
                <c:pt idx="428">
                  <c:v>1981.4018264840199</c:v>
                </c:pt>
                <c:pt idx="429">
                  <c:v>1981.4073059360701</c:v>
                </c:pt>
                <c:pt idx="430">
                  <c:v>1981.41278538813</c:v>
                </c:pt>
                <c:pt idx="431">
                  <c:v>1981.41940639269</c:v>
                </c:pt>
                <c:pt idx="432">
                  <c:v>1981.42488584475</c:v>
                </c:pt>
                <c:pt idx="433">
                  <c:v>1981.4303652967999</c:v>
                </c:pt>
                <c:pt idx="434">
                  <c:v>1981.4358447488601</c:v>
                </c:pt>
                <c:pt idx="435">
                  <c:v>1981.44132420091</c:v>
                </c:pt>
                <c:pt idx="436">
                  <c:v>1981.4468036529699</c:v>
                </c:pt>
                <c:pt idx="437">
                  <c:v>1981.4522831050199</c:v>
                </c:pt>
                <c:pt idx="438">
                  <c:v>1981.4577625570801</c:v>
                </c:pt>
                <c:pt idx="439">
                  <c:v>1981.46324200913</c:v>
                </c:pt>
                <c:pt idx="440">
                  <c:v>1981.4687214611899</c:v>
                </c:pt>
                <c:pt idx="441">
                  <c:v>1981.4742009132401</c:v>
                </c:pt>
                <c:pt idx="442">
                  <c:v>1981.4796803653001</c:v>
                </c:pt>
                <c:pt idx="443">
                  <c:v>1981.48515981735</c:v>
                </c:pt>
                <c:pt idx="444">
                  <c:v>1981.4906392694099</c:v>
                </c:pt>
                <c:pt idx="445">
                  <c:v>1981.4961187214601</c:v>
                </c:pt>
                <c:pt idx="446">
                  <c:v>1981.5015981735201</c:v>
                </c:pt>
                <c:pt idx="447">
                  <c:v>1981.5054794520499</c:v>
                </c:pt>
                <c:pt idx="448">
                  <c:v>1981.5109589041101</c:v>
                </c:pt>
                <c:pt idx="449">
                  <c:v>1981.5164383561601</c:v>
                </c:pt>
                <c:pt idx="450">
                  <c:v>1981.52191780822</c:v>
                </c:pt>
                <c:pt idx="451">
                  <c:v>1981.5273972602699</c:v>
                </c:pt>
                <c:pt idx="452">
                  <c:v>1981.5328767123301</c:v>
                </c:pt>
                <c:pt idx="453">
                  <c:v>1981.53835616438</c:v>
                </c:pt>
                <c:pt idx="454">
                  <c:v>1981.54383561644</c:v>
                </c:pt>
                <c:pt idx="455">
                  <c:v>1981.5493150684899</c:v>
                </c:pt>
                <c:pt idx="456">
                  <c:v>1981.5547945205501</c:v>
                </c:pt>
                <c:pt idx="457">
                  <c:v>1981.5602739726</c:v>
                </c:pt>
                <c:pt idx="458">
                  <c:v>1981.56575342466</c:v>
                </c:pt>
                <c:pt idx="459">
                  <c:v>1981.5712328767099</c:v>
                </c:pt>
                <c:pt idx="460">
                  <c:v>1981.5767123287701</c:v>
                </c:pt>
                <c:pt idx="461">
                  <c:v>1981.58219178082</c:v>
                </c:pt>
                <c:pt idx="462">
                  <c:v>1981.58881278539</c:v>
                </c:pt>
                <c:pt idx="463">
                  <c:v>1981.59429223744</c:v>
                </c:pt>
                <c:pt idx="464">
                  <c:v>1981.5997716894999</c:v>
                </c:pt>
                <c:pt idx="465">
                  <c:v>1981.6052511415501</c:v>
                </c:pt>
                <c:pt idx="466">
                  <c:v>1981.61073059361</c:v>
                </c:pt>
                <c:pt idx="467">
                  <c:v>1981.61621004566</c:v>
                </c:pt>
                <c:pt idx="468">
                  <c:v>1981.6216894977199</c:v>
                </c:pt>
                <c:pt idx="469">
                  <c:v>1981.6271689497701</c:v>
                </c:pt>
                <c:pt idx="470">
                  <c:v>1981.63264840183</c:v>
                </c:pt>
                <c:pt idx="471">
                  <c:v>1981.63812785388</c:v>
                </c:pt>
                <c:pt idx="472">
                  <c:v>1981.6436073059399</c:v>
                </c:pt>
                <c:pt idx="473">
                  <c:v>1981.6490867579901</c:v>
                </c:pt>
                <c:pt idx="474">
                  <c:v>1981.65456621005</c:v>
                </c:pt>
                <c:pt idx="475">
                  <c:v>1981.6600456620999</c:v>
                </c:pt>
                <c:pt idx="476">
                  <c:v>1981.6655251141599</c:v>
                </c:pt>
                <c:pt idx="477">
                  <c:v>1981.66940639269</c:v>
                </c:pt>
                <c:pt idx="478">
                  <c:v>1981.67488584475</c:v>
                </c:pt>
                <c:pt idx="479">
                  <c:v>1981.6803652967999</c:v>
                </c:pt>
                <c:pt idx="480">
                  <c:v>1981.6858447488601</c:v>
                </c:pt>
                <c:pt idx="481">
                  <c:v>1981.69132420091</c:v>
                </c:pt>
                <c:pt idx="482">
                  <c:v>1981.6968036529699</c:v>
                </c:pt>
                <c:pt idx="483">
                  <c:v>1981.7022831050199</c:v>
                </c:pt>
                <c:pt idx="484">
                  <c:v>1981.7077625570801</c:v>
                </c:pt>
                <c:pt idx="485">
                  <c:v>1981.71324200913</c:v>
                </c:pt>
                <c:pt idx="486">
                  <c:v>1981.7187214611899</c:v>
                </c:pt>
                <c:pt idx="487">
                  <c:v>1981.7242009132401</c:v>
                </c:pt>
                <c:pt idx="488">
                  <c:v>1981.7296803653001</c:v>
                </c:pt>
                <c:pt idx="489">
                  <c:v>1981.73515981735</c:v>
                </c:pt>
                <c:pt idx="490">
                  <c:v>1981.7406392694099</c:v>
                </c:pt>
                <c:pt idx="491">
                  <c:v>1981.7461187214601</c:v>
                </c:pt>
                <c:pt idx="492">
                  <c:v>1981.7515981735201</c:v>
                </c:pt>
                <c:pt idx="493">
                  <c:v>1981.7554794520499</c:v>
                </c:pt>
                <c:pt idx="494">
                  <c:v>1981.7609589041101</c:v>
                </c:pt>
                <c:pt idx="495">
                  <c:v>1981.7664383561601</c:v>
                </c:pt>
                <c:pt idx="496">
                  <c:v>1981.77191780822</c:v>
                </c:pt>
                <c:pt idx="497">
                  <c:v>1981.7773972602699</c:v>
                </c:pt>
                <c:pt idx="498">
                  <c:v>1981.7828767123301</c:v>
                </c:pt>
                <c:pt idx="499">
                  <c:v>1981.78835616438</c:v>
                </c:pt>
                <c:pt idx="500">
                  <c:v>1981.79383561644</c:v>
                </c:pt>
                <c:pt idx="501">
                  <c:v>1981.7993150684899</c:v>
                </c:pt>
                <c:pt idx="502">
                  <c:v>1981.8047945205501</c:v>
                </c:pt>
                <c:pt idx="503">
                  <c:v>1981.8102739726</c:v>
                </c:pt>
                <c:pt idx="504">
                  <c:v>1981.81575342466</c:v>
                </c:pt>
                <c:pt idx="505">
                  <c:v>1981.8212328767099</c:v>
                </c:pt>
                <c:pt idx="506">
                  <c:v>1981.8267123287701</c:v>
                </c:pt>
                <c:pt idx="507">
                  <c:v>1981.83219178082</c:v>
                </c:pt>
                <c:pt idx="508">
                  <c:v>1981.83881278539</c:v>
                </c:pt>
                <c:pt idx="509">
                  <c:v>1981.84429223744</c:v>
                </c:pt>
                <c:pt idx="510">
                  <c:v>1981.8497716894999</c:v>
                </c:pt>
                <c:pt idx="511">
                  <c:v>1981.8552511415501</c:v>
                </c:pt>
                <c:pt idx="512">
                  <c:v>1981.86073059361</c:v>
                </c:pt>
                <c:pt idx="513">
                  <c:v>1981.86621004566</c:v>
                </c:pt>
                <c:pt idx="514">
                  <c:v>1981.8716894977199</c:v>
                </c:pt>
                <c:pt idx="515">
                  <c:v>1981.8771689497701</c:v>
                </c:pt>
                <c:pt idx="516">
                  <c:v>1981.88264840183</c:v>
                </c:pt>
                <c:pt idx="517">
                  <c:v>1981.88812785388</c:v>
                </c:pt>
                <c:pt idx="518">
                  <c:v>1981.8936073059399</c:v>
                </c:pt>
                <c:pt idx="519">
                  <c:v>1981.8990867579901</c:v>
                </c:pt>
                <c:pt idx="520">
                  <c:v>1981.90456621005</c:v>
                </c:pt>
                <c:pt idx="521">
                  <c:v>1981.9100456620999</c:v>
                </c:pt>
                <c:pt idx="522">
                  <c:v>1981.9155251141599</c:v>
                </c:pt>
                <c:pt idx="523">
                  <c:v>1981.91940639269</c:v>
                </c:pt>
                <c:pt idx="524">
                  <c:v>1981.92488584475</c:v>
                </c:pt>
                <c:pt idx="525">
                  <c:v>1981.9303652967999</c:v>
                </c:pt>
                <c:pt idx="526">
                  <c:v>1981.9358447488601</c:v>
                </c:pt>
                <c:pt idx="527">
                  <c:v>1981.94132420091</c:v>
                </c:pt>
                <c:pt idx="528">
                  <c:v>1981.9468036529699</c:v>
                </c:pt>
                <c:pt idx="529">
                  <c:v>1981.9522831050199</c:v>
                </c:pt>
                <c:pt idx="530">
                  <c:v>1981.9577625570801</c:v>
                </c:pt>
                <c:pt idx="531">
                  <c:v>1981.96324200913</c:v>
                </c:pt>
                <c:pt idx="532">
                  <c:v>1981.9687214611899</c:v>
                </c:pt>
                <c:pt idx="533">
                  <c:v>1981.9742009132401</c:v>
                </c:pt>
                <c:pt idx="534">
                  <c:v>1981.9796803653001</c:v>
                </c:pt>
                <c:pt idx="535">
                  <c:v>1981.98515981735</c:v>
                </c:pt>
                <c:pt idx="536">
                  <c:v>1981.9906392694099</c:v>
                </c:pt>
                <c:pt idx="537">
                  <c:v>1981.9961187214601</c:v>
                </c:pt>
                <c:pt idx="538">
                  <c:v>1982.0027397260301</c:v>
                </c:pt>
                <c:pt idx="539">
                  <c:v>1982.00821917808</c:v>
                </c:pt>
                <c:pt idx="540">
                  <c:v>1982.01369863014</c:v>
                </c:pt>
                <c:pt idx="541">
                  <c:v>1982.0191780821899</c:v>
                </c:pt>
                <c:pt idx="542">
                  <c:v>1982.0246575342501</c:v>
                </c:pt>
                <c:pt idx="543">
                  <c:v>1982.0301369863</c:v>
                </c:pt>
                <c:pt idx="544">
                  <c:v>1982.03561643836</c:v>
                </c:pt>
                <c:pt idx="545">
                  <c:v>1982.0410958904099</c:v>
                </c:pt>
                <c:pt idx="546">
                  <c:v>1982.0465753424701</c:v>
                </c:pt>
                <c:pt idx="547">
                  <c:v>1982.05205479452</c:v>
                </c:pt>
                <c:pt idx="548">
                  <c:v>1982.05753424658</c:v>
                </c:pt>
                <c:pt idx="549">
                  <c:v>1982.0630136986299</c:v>
                </c:pt>
                <c:pt idx="550">
                  <c:v>1982.0684931506901</c:v>
                </c:pt>
                <c:pt idx="551">
                  <c:v>1982.07397260274</c:v>
                </c:pt>
                <c:pt idx="552">
                  <c:v>1982.07945205479</c:v>
                </c:pt>
                <c:pt idx="553">
                  <c:v>1982.0849315068499</c:v>
                </c:pt>
                <c:pt idx="554">
                  <c:v>1982.08881278539</c:v>
                </c:pt>
                <c:pt idx="555">
                  <c:v>1982.09429223744</c:v>
                </c:pt>
                <c:pt idx="556">
                  <c:v>1982.0997716894999</c:v>
                </c:pt>
                <c:pt idx="557">
                  <c:v>1982.1052511415501</c:v>
                </c:pt>
                <c:pt idx="558">
                  <c:v>1982.11073059361</c:v>
                </c:pt>
                <c:pt idx="559">
                  <c:v>1982.11621004566</c:v>
                </c:pt>
                <c:pt idx="560">
                  <c:v>1982.1216894977199</c:v>
                </c:pt>
                <c:pt idx="561">
                  <c:v>1982.1271689497701</c:v>
                </c:pt>
                <c:pt idx="562">
                  <c:v>1982.13264840183</c:v>
                </c:pt>
                <c:pt idx="563">
                  <c:v>1982.13812785388</c:v>
                </c:pt>
                <c:pt idx="564">
                  <c:v>1982.1436073059399</c:v>
                </c:pt>
                <c:pt idx="565">
                  <c:v>1982.1490867579901</c:v>
                </c:pt>
                <c:pt idx="566">
                  <c:v>1982.15456621005</c:v>
                </c:pt>
                <c:pt idx="567">
                  <c:v>1982.1600456620999</c:v>
                </c:pt>
                <c:pt idx="568">
                  <c:v>1982.1655251141599</c:v>
                </c:pt>
                <c:pt idx="569">
                  <c:v>1982.16940639269</c:v>
                </c:pt>
                <c:pt idx="570">
                  <c:v>1982.17488584475</c:v>
                </c:pt>
                <c:pt idx="571">
                  <c:v>1982.1803652967999</c:v>
                </c:pt>
                <c:pt idx="572">
                  <c:v>1982.1858447488601</c:v>
                </c:pt>
                <c:pt idx="573">
                  <c:v>1982.19132420091</c:v>
                </c:pt>
                <c:pt idx="574">
                  <c:v>1982.1968036529699</c:v>
                </c:pt>
                <c:pt idx="575">
                  <c:v>1982.2022831050199</c:v>
                </c:pt>
                <c:pt idx="576">
                  <c:v>1982.2077625570801</c:v>
                </c:pt>
                <c:pt idx="577">
                  <c:v>1982.21324200913</c:v>
                </c:pt>
                <c:pt idx="578">
                  <c:v>1982.2187214611899</c:v>
                </c:pt>
                <c:pt idx="579">
                  <c:v>1982.2242009132401</c:v>
                </c:pt>
                <c:pt idx="580">
                  <c:v>1982.2296803653001</c:v>
                </c:pt>
                <c:pt idx="581">
                  <c:v>1982.23515981735</c:v>
                </c:pt>
                <c:pt idx="582">
                  <c:v>1982.2406392694099</c:v>
                </c:pt>
                <c:pt idx="583">
                  <c:v>1982.2527397260301</c:v>
                </c:pt>
                <c:pt idx="584">
                  <c:v>1982.25821917808</c:v>
                </c:pt>
                <c:pt idx="585">
                  <c:v>1982.26369863014</c:v>
                </c:pt>
                <c:pt idx="586">
                  <c:v>1982.2691780821899</c:v>
                </c:pt>
                <c:pt idx="587">
                  <c:v>1982.2746575342501</c:v>
                </c:pt>
                <c:pt idx="588">
                  <c:v>1982.2801369863</c:v>
                </c:pt>
                <c:pt idx="589">
                  <c:v>1982.28561643836</c:v>
                </c:pt>
                <c:pt idx="590">
                  <c:v>1982.2910958904099</c:v>
                </c:pt>
                <c:pt idx="591">
                  <c:v>1982.2965753424701</c:v>
                </c:pt>
                <c:pt idx="592">
                  <c:v>1982.30205479452</c:v>
                </c:pt>
                <c:pt idx="593">
                  <c:v>1982.30753424658</c:v>
                </c:pt>
                <c:pt idx="594">
                  <c:v>1982.3130136986299</c:v>
                </c:pt>
                <c:pt idx="595">
                  <c:v>1982.3184931506801</c:v>
                </c:pt>
                <c:pt idx="596">
                  <c:v>1982.32397260274</c:v>
                </c:pt>
                <c:pt idx="597">
                  <c:v>1982.32945205479</c:v>
                </c:pt>
                <c:pt idx="598">
                  <c:v>1982.3349315068499</c:v>
                </c:pt>
                <c:pt idx="599">
                  <c:v>1982.33881278539</c:v>
                </c:pt>
                <c:pt idx="600">
                  <c:v>1982.34429223744</c:v>
                </c:pt>
                <c:pt idx="601">
                  <c:v>1982.3497716894999</c:v>
                </c:pt>
                <c:pt idx="602">
                  <c:v>1982.3552511415501</c:v>
                </c:pt>
                <c:pt idx="603">
                  <c:v>1982.36073059361</c:v>
                </c:pt>
                <c:pt idx="604">
                  <c:v>1982.36621004566</c:v>
                </c:pt>
                <c:pt idx="605">
                  <c:v>1982.3716894977199</c:v>
                </c:pt>
                <c:pt idx="606">
                  <c:v>1982.3771689497701</c:v>
                </c:pt>
                <c:pt idx="607">
                  <c:v>1982.38264840183</c:v>
                </c:pt>
                <c:pt idx="608">
                  <c:v>1982.38812785388</c:v>
                </c:pt>
                <c:pt idx="609">
                  <c:v>1982.3936073059399</c:v>
                </c:pt>
                <c:pt idx="610">
                  <c:v>1982.3990867579901</c:v>
                </c:pt>
                <c:pt idx="611">
                  <c:v>1982.40456621005</c:v>
                </c:pt>
                <c:pt idx="612">
                  <c:v>1982.4100456620999</c:v>
                </c:pt>
                <c:pt idx="613">
                  <c:v>1982.4155251141599</c:v>
                </c:pt>
                <c:pt idx="614">
                  <c:v>1982.4221461187201</c:v>
                </c:pt>
                <c:pt idx="615">
                  <c:v>1982.42762557078</c:v>
                </c:pt>
                <c:pt idx="616">
                  <c:v>1982.43310502283</c:v>
                </c:pt>
                <c:pt idx="617">
                  <c:v>1982.4385844748899</c:v>
                </c:pt>
                <c:pt idx="618">
                  <c:v>1982.4440639269401</c:v>
                </c:pt>
                <c:pt idx="619">
                  <c:v>1982.449543379</c:v>
                </c:pt>
                <c:pt idx="620">
                  <c:v>1982.45502283105</c:v>
                </c:pt>
                <c:pt idx="621">
                  <c:v>1982.4605022831099</c:v>
                </c:pt>
                <c:pt idx="622">
                  <c:v>1982.4659817351601</c:v>
                </c:pt>
                <c:pt idx="623">
                  <c:v>1982.47146118721</c:v>
                </c:pt>
                <c:pt idx="624">
                  <c:v>1982.47694063927</c:v>
                </c:pt>
                <c:pt idx="625">
                  <c:v>1982.4824200913199</c:v>
                </c:pt>
                <c:pt idx="626">
                  <c:v>1982.4878995433801</c:v>
                </c:pt>
                <c:pt idx="627">
                  <c:v>1982.49337899543</c:v>
                </c:pt>
                <c:pt idx="628">
                  <c:v>1982.49885844749</c:v>
                </c:pt>
                <c:pt idx="629">
                  <c:v>1982.5027397260301</c:v>
                </c:pt>
                <c:pt idx="630">
                  <c:v>1982.50821917808</c:v>
                </c:pt>
                <c:pt idx="631">
                  <c:v>1982.51369863014</c:v>
                </c:pt>
                <c:pt idx="632">
                  <c:v>1982.5191780821899</c:v>
                </c:pt>
                <c:pt idx="633">
                  <c:v>1982.5246575342501</c:v>
                </c:pt>
                <c:pt idx="634">
                  <c:v>1982.5301369863</c:v>
                </c:pt>
                <c:pt idx="635">
                  <c:v>1982.53561643836</c:v>
                </c:pt>
                <c:pt idx="636">
                  <c:v>1982.5410958904099</c:v>
                </c:pt>
                <c:pt idx="637">
                  <c:v>1982.5465753424701</c:v>
                </c:pt>
                <c:pt idx="638">
                  <c:v>1982.55205479452</c:v>
                </c:pt>
                <c:pt idx="639">
                  <c:v>1982.55753424658</c:v>
                </c:pt>
                <c:pt idx="640">
                  <c:v>1982.5630136986299</c:v>
                </c:pt>
                <c:pt idx="641">
                  <c:v>1982.5684931506801</c:v>
                </c:pt>
                <c:pt idx="642">
                  <c:v>1982.57397260274</c:v>
                </c:pt>
                <c:pt idx="643">
                  <c:v>1982.57945205479</c:v>
                </c:pt>
                <c:pt idx="644">
                  <c:v>1982.5860730593599</c:v>
                </c:pt>
                <c:pt idx="645">
                  <c:v>1982.5915525114201</c:v>
                </c:pt>
                <c:pt idx="646">
                  <c:v>1982.59703196347</c:v>
                </c:pt>
                <c:pt idx="647">
                  <c:v>1982.60251141553</c:v>
                </c:pt>
                <c:pt idx="648">
                  <c:v>1982.6079908675799</c:v>
                </c:pt>
                <c:pt idx="649">
                  <c:v>1982.6134703196301</c:v>
                </c:pt>
                <c:pt idx="650">
                  <c:v>1982.61894977169</c:v>
                </c:pt>
                <c:pt idx="651">
                  <c:v>1982.6299086757999</c:v>
                </c:pt>
                <c:pt idx="652">
                  <c:v>1982.6353881278501</c:v>
                </c:pt>
                <c:pt idx="653">
                  <c:v>1982.64086757991</c:v>
                </c:pt>
                <c:pt idx="654">
                  <c:v>1982.64634703196</c:v>
                </c:pt>
                <c:pt idx="655">
                  <c:v>1982.6518264840199</c:v>
                </c:pt>
                <c:pt idx="656">
                  <c:v>1982.6573059360701</c:v>
                </c:pt>
                <c:pt idx="657">
                  <c:v>1982.66278538813</c:v>
                </c:pt>
                <c:pt idx="658">
                  <c:v>1982.6940639269401</c:v>
                </c:pt>
                <c:pt idx="659">
                  <c:v>1982.699543379</c:v>
                </c:pt>
                <c:pt idx="660">
                  <c:v>1982.70502283105</c:v>
                </c:pt>
                <c:pt idx="661">
                  <c:v>1982.7159817351601</c:v>
                </c:pt>
                <c:pt idx="662">
                  <c:v>1982.72146118721</c:v>
                </c:pt>
                <c:pt idx="663">
                  <c:v>1982.72694063927</c:v>
                </c:pt>
                <c:pt idx="664">
                  <c:v>1982.7324200913199</c:v>
                </c:pt>
                <c:pt idx="665">
                  <c:v>1982.7378995433801</c:v>
                </c:pt>
                <c:pt idx="666">
                  <c:v>1982.74337899543</c:v>
                </c:pt>
                <c:pt idx="667">
                  <c:v>1982.74885844749</c:v>
                </c:pt>
                <c:pt idx="668">
                  <c:v>1982.7527397260301</c:v>
                </c:pt>
                <c:pt idx="669">
                  <c:v>1982.75821917808</c:v>
                </c:pt>
                <c:pt idx="670">
                  <c:v>1982.76369863014</c:v>
                </c:pt>
                <c:pt idx="671">
                  <c:v>1982.7691780821899</c:v>
                </c:pt>
                <c:pt idx="672">
                  <c:v>1982.7746575342501</c:v>
                </c:pt>
                <c:pt idx="673">
                  <c:v>1982.7801369863</c:v>
                </c:pt>
                <c:pt idx="674">
                  <c:v>1982.78561643836</c:v>
                </c:pt>
                <c:pt idx="675">
                  <c:v>1982.7910958904099</c:v>
                </c:pt>
                <c:pt idx="676">
                  <c:v>1982.7965753424701</c:v>
                </c:pt>
                <c:pt idx="677">
                  <c:v>1982.80205479452</c:v>
                </c:pt>
                <c:pt idx="678">
                  <c:v>1982.80753424658</c:v>
                </c:pt>
                <c:pt idx="679">
                  <c:v>1982.8130136986299</c:v>
                </c:pt>
                <c:pt idx="680">
                  <c:v>1982.8184931506901</c:v>
                </c:pt>
                <c:pt idx="681">
                  <c:v>1982.82397260274</c:v>
                </c:pt>
                <c:pt idx="682">
                  <c:v>1982.82945205479</c:v>
                </c:pt>
                <c:pt idx="683">
                  <c:v>1982.8360730593599</c:v>
                </c:pt>
                <c:pt idx="684">
                  <c:v>1982.8415525114201</c:v>
                </c:pt>
                <c:pt idx="685">
                  <c:v>1982.84703196347</c:v>
                </c:pt>
                <c:pt idx="686">
                  <c:v>1982.85251141552</c:v>
                </c:pt>
                <c:pt idx="687">
                  <c:v>1982.8579908675799</c:v>
                </c:pt>
                <c:pt idx="688">
                  <c:v>1982.8634703196301</c:v>
                </c:pt>
                <c:pt idx="689">
                  <c:v>1982.86894977169</c:v>
                </c:pt>
                <c:pt idx="690">
                  <c:v>1982.87442922374</c:v>
                </c:pt>
                <c:pt idx="691">
                  <c:v>1982.8799086757999</c:v>
                </c:pt>
                <c:pt idx="692">
                  <c:v>1982.8853881278501</c:v>
                </c:pt>
                <c:pt idx="693">
                  <c:v>1982.89086757991</c:v>
                </c:pt>
                <c:pt idx="694">
                  <c:v>1982.89634703196</c:v>
                </c:pt>
                <c:pt idx="695">
                  <c:v>1982.9018264840199</c:v>
                </c:pt>
                <c:pt idx="696">
                  <c:v>1982.9073059360701</c:v>
                </c:pt>
                <c:pt idx="697">
                  <c:v>1982.91278538813</c:v>
                </c:pt>
                <c:pt idx="698">
                  <c:v>1982.91826484018</c:v>
                </c:pt>
                <c:pt idx="699">
                  <c:v>1982.9221461187201</c:v>
                </c:pt>
                <c:pt idx="700">
                  <c:v>1982.92762557078</c:v>
                </c:pt>
                <c:pt idx="701">
                  <c:v>1982.93310502283</c:v>
                </c:pt>
                <c:pt idx="702">
                  <c:v>1982.9385844748899</c:v>
                </c:pt>
                <c:pt idx="703">
                  <c:v>1982.9440639269401</c:v>
                </c:pt>
                <c:pt idx="704">
                  <c:v>1982.949543379</c:v>
                </c:pt>
                <c:pt idx="705">
                  <c:v>1982.95502283105</c:v>
                </c:pt>
                <c:pt idx="706">
                  <c:v>1982.9605022831099</c:v>
                </c:pt>
                <c:pt idx="707">
                  <c:v>1982.9659817351601</c:v>
                </c:pt>
                <c:pt idx="708">
                  <c:v>1982.97146118722</c:v>
                </c:pt>
                <c:pt idx="709">
                  <c:v>1982.97694063927</c:v>
                </c:pt>
                <c:pt idx="710">
                  <c:v>1982.9824200913199</c:v>
                </c:pt>
                <c:pt idx="711">
                  <c:v>1982.9878995433801</c:v>
                </c:pt>
                <c:pt idx="712">
                  <c:v>1982.99337899543</c:v>
                </c:pt>
                <c:pt idx="713">
                  <c:v>1982.99885844749</c:v>
                </c:pt>
                <c:pt idx="714">
                  <c:v>1983.0054794520499</c:v>
                </c:pt>
                <c:pt idx="715">
                  <c:v>1983.0109589041101</c:v>
                </c:pt>
                <c:pt idx="716">
                  <c:v>1983.0164383561601</c:v>
                </c:pt>
                <c:pt idx="717">
                  <c:v>1983.02191780822</c:v>
                </c:pt>
                <c:pt idx="718">
                  <c:v>1983.0273972602699</c:v>
                </c:pt>
                <c:pt idx="719">
                  <c:v>1983.0328767123301</c:v>
                </c:pt>
                <c:pt idx="720">
                  <c:v>1983.03835616438</c:v>
                </c:pt>
                <c:pt idx="721">
                  <c:v>1983.04383561644</c:v>
                </c:pt>
                <c:pt idx="722">
                  <c:v>1983.0493150684899</c:v>
                </c:pt>
                <c:pt idx="723">
                  <c:v>1983.0547945205501</c:v>
                </c:pt>
                <c:pt idx="724">
                  <c:v>1983.0602739726</c:v>
                </c:pt>
                <c:pt idx="725">
                  <c:v>1983.06575342466</c:v>
                </c:pt>
                <c:pt idx="726">
                  <c:v>1983.0712328767099</c:v>
                </c:pt>
                <c:pt idx="727">
                  <c:v>1983.0767123287701</c:v>
                </c:pt>
                <c:pt idx="728">
                  <c:v>1983.08219178082</c:v>
                </c:pt>
                <c:pt idx="729">
                  <c:v>1983.0860730593599</c:v>
                </c:pt>
                <c:pt idx="730">
                  <c:v>1983.0915525114201</c:v>
                </c:pt>
                <c:pt idx="731">
                  <c:v>1983.09703196347</c:v>
                </c:pt>
                <c:pt idx="732">
                  <c:v>1983.10251141553</c:v>
                </c:pt>
                <c:pt idx="733">
                  <c:v>1983.1079908675799</c:v>
                </c:pt>
                <c:pt idx="734">
                  <c:v>1983.1134703196301</c:v>
                </c:pt>
                <c:pt idx="735">
                  <c:v>1983.11894977169</c:v>
                </c:pt>
                <c:pt idx="736">
                  <c:v>1983.12442922374</c:v>
                </c:pt>
                <c:pt idx="737">
                  <c:v>1983.1299086757999</c:v>
                </c:pt>
                <c:pt idx="738">
                  <c:v>1983.1353881278501</c:v>
                </c:pt>
                <c:pt idx="739">
                  <c:v>1983.14086757991</c:v>
                </c:pt>
                <c:pt idx="740">
                  <c:v>1983.14634703196</c:v>
                </c:pt>
                <c:pt idx="741">
                  <c:v>1983.1518264840199</c:v>
                </c:pt>
                <c:pt idx="742">
                  <c:v>1983.1573059360701</c:v>
                </c:pt>
                <c:pt idx="743">
                  <c:v>1983.16278538813</c:v>
                </c:pt>
                <c:pt idx="744">
                  <c:v>1983.16826484018</c:v>
                </c:pt>
                <c:pt idx="745">
                  <c:v>1983.1721461187201</c:v>
                </c:pt>
                <c:pt idx="746">
                  <c:v>1983.17762557078</c:v>
                </c:pt>
                <c:pt idx="747">
                  <c:v>1983.18310502283</c:v>
                </c:pt>
                <c:pt idx="748">
                  <c:v>1983.1885844748899</c:v>
                </c:pt>
                <c:pt idx="749">
                  <c:v>1983.1940639269401</c:v>
                </c:pt>
                <c:pt idx="750">
                  <c:v>1983.199543379</c:v>
                </c:pt>
                <c:pt idx="751">
                  <c:v>1983.20502283105</c:v>
                </c:pt>
                <c:pt idx="752">
                  <c:v>1983.2105022831099</c:v>
                </c:pt>
                <c:pt idx="753">
                  <c:v>1983.2159817351601</c:v>
                </c:pt>
                <c:pt idx="754">
                  <c:v>1983.22146118721</c:v>
                </c:pt>
                <c:pt idx="755">
                  <c:v>1983.22694063927</c:v>
                </c:pt>
                <c:pt idx="756">
                  <c:v>1983.2324200913199</c:v>
                </c:pt>
                <c:pt idx="757">
                  <c:v>1983.2378995433801</c:v>
                </c:pt>
                <c:pt idx="758">
                  <c:v>1983.24337899543</c:v>
                </c:pt>
                <c:pt idx="759">
                  <c:v>1983.2554794520499</c:v>
                </c:pt>
                <c:pt idx="760">
                  <c:v>1983.2609589041101</c:v>
                </c:pt>
                <c:pt idx="761">
                  <c:v>1983.2664383561601</c:v>
                </c:pt>
                <c:pt idx="762">
                  <c:v>1983.27191780822</c:v>
                </c:pt>
                <c:pt idx="763">
                  <c:v>1983.2773972602699</c:v>
                </c:pt>
                <c:pt idx="764">
                  <c:v>1983.2828767123301</c:v>
                </c:pt>
                <c:pt idx="765">
                  <c:v>1983.28835616438</c:v>
                </c:pt>
                <c:pt idx="766">
                  <c:v>1983.29383561644</c:v>
                </c:pt>
                <c:pt idx="767">
                  <c:v>1983.2993150684899</c:v>
                </c:pt>
                <c:pt idx="768">
                  <c:v>1983.3047945205501</c:v>
                </c:pt>
                <c:pt idx="769">
                  <c:v>1983.3102739726</c:v>
                </c:pt>
                <c:pt idx="770">
                  <c:v>1983.31575342466</c:v>
                </c:pt>
                <c:pt idx="771">
                  <c:v>1983.3212328767099</c:v>
                </c:pt>
                <c:pt idx="772">
                  <c:v>1983.3267123287701</c:v>
                </c:pt>
                <c:pt idx="773">
                  <c:v>1983.33219178082</c:v>
                </c:pt>
                <c:pt idx="774">
                  <c:v>1983.3360730593599</c:v>
                </c:pt>
                <c:pt idx="775">
                  <c:v>1983.3415525114201</c:v>
                </c:pt>
                <c:pt idx="776">
                  <c:v>1983.34703196347</c:v>
                </c:pt>
                <c:pt idx="777">
                  <c:v>1983.35251141553</c:v>
                </c:pt>
                <c:pt idx="778">
                  <c:v>1983.3579908675799</c:v>
                </c:pt>
                <c:pt idx="779">
                  <c:v>1983.3634703196301</c:v>
                </c:pt>
                <c:pt idx="780">
                  <c:v>1983.36894977169</c:v>
                </c:pt>
                <c:pt idx="781">
                  <c:v>1983.37442922374</c:v>
                </c:pt>
                <c:pt idx="782">
                  <c:v>1983.3799086757999</c:v>
                </c:pt>
                <c:pt idx="783">
                  <c:v>1983.3853881278501</c:v>
                </c:pt>
                <c:pt idx="784">
                  <c:v>1983.39086757991</c:v>
                </c:pt>
                <c:pt idx="785">
                  <c:v>1983.39634703196</c:v>
                </c:pt>
                <c:pt idx="786">
                  <c:v>1983.4018264840199</c:v>
                </c:pt>
                <c:pt idx="787">
                  <c:v>1983.4073059360701</c:v>
                </c:pt>
                <c:pt idx="788">
                  <c:v>1983.41278538813</c:v>
                </c:pt>
                <c:pt idx="789">
                  <c:v>1983.41940639269</c:v>
                </c:pt>
                <c:pt idx="790">
                  <c:v>1983.42488584475</c:v>
                </c:pt>
                <c:pt idx="791">
                  <c:v>1983.4303652967999</c:v>
                </c:pt>
                <c:pt idx="792">
                  <c:v>1983.4358447488601</c:v>
                </c:pt>
                <c:pt idx="793">
                  <c:v>1983.44132420091</c:v>
                </c:pt>
                <c:pt idx="794">
                  <c:v>1983.4468036529699</c:v>
                </c:pt>
                <c:pt idx="795">
                  <c:v>1983.4522831050199</c:v>
                </c:pt>
                <c:pt idx="796">
                  <c:v>1983.4577625570801</c:v>
                </c:pt>
                <c:pt idx="797">
                  <c:v>1983.46324200913</c:v>
                </c:pt>
                <c:pt idx="798">
                  <c:v>1983.4687214611899</c:v>
                </c:pt>
                <c:pt idx="799">
                  <c:v>1983.4742009132401</c:v>
                </c:pt>
                <c:pt idx="800">
                  <c:v>1983.4796803653001</c:v>
                </c:pt>
                <c:pt idx="801">
                  <c:v>1983.48515981735</c:v>
                </c:pt>
                <c:pt idx="802">
                  <c:v>1983.4906392694099</c:v>
                </c:pt>
                <c:pt idx="803">
                  <c:v>1983.4961187214601</c:v>
                </c:pt>
                <c:pt idx="804">
                  <c:v>1983.5015981735201</c:v>
                </c:pt>
                <c:pt idx="805">
                  <c:v>1983.5054794520499</c:v>
                </c:pt>
                <c:pt idx="806">
                  <c:v>1983.5109589041101</c:v>
                </c:pt>
                <c:pt idx="807">
                  <c:v>1983.5164383561601</c:v>
                </c:pt>
                <c:pt idx="808">
                  <c:v>1983.52191780822</c:v>
                </c:pt>
                <c:pt idx="809">
                  <c:v>1983.5273972602699</c:v>
                </c:pt>
                <c:pt idx="810">
                  <c:v>1983.5328767123301</c:v>
                </c:pt>
                <c:pt idx="811">
                  <c:v>1983.53835616438</c:v>
                </c:pt>
                <c:pt idx="812">
                  <c:v>1983.54383561644</c:v>
                </c:pt>
                <c:pt idx="813">
                  <c:v>1983.5493150684899</c:v>
                </c:pt>
                <c:pt idx="814">
                  <c:v>1983.5547945205501</c:v>
                </c:pt>
                <c:pt idx="815">
                  <c:v>1983.5602739726</c:v>
                </c:pt>
                <c:pt idx="816">
                  <c:v>1983.56575342466</c:v>
                </c:pt>
                <c:pt idx="817">
                  <c:v>1983.5712328767099</c:v>
                </c:pt>
                <c:pt idx="818">
                  <c:v>1983.5767123287701</c:v>
                </c:pt>
                <c:pt idx="819">
                  <c:v>1983.58219178082</c:v>
                </c:pt>
                <c:pt idx="820">
                  <c:v>1983.58881278539</c:v>
                </c:pt>
                <c:pt idx="821">
                  <c:v>1983.59429223744</c:v>
                </c:pt>
                <c:pt idx="822">
                  <c:v>1983.5997716894999</c:v>
                </c:pt>
                <c:pt idx="823">
                  <c:v>1983.6052511415501</c:v>
                </c:pt>
                <c:pt idx="824">
                  <c:v>1983.61073059361</c:v>
                </c:pt>
                <c:pt idx="825">
                  <c:v>1983.61621004566</c:v>
                </c:pt>
                <c:pt idx="826">
                  <c:v>1983.6216894977199</c:v>
                </c:pt>
                <c:pt idx="827">
                  <c:v>1983.6271689497701</c:v>
                </c:pt>
                <c:pt idx="828">
                  <c:v>1983.63264840183</c:v>
                </c:pt>
                <c:pt idx="829">
                  <c:v>1983.63812785388</c:v>
                </c:pt>
                <c:pt idx="830">
                  <c:v>1983.6436073059399</c:v>
                </c:pt>
                <c:pt idx="831">
                  <c:v>1983.6490867579901</c:v>
                </c:pt>
                <c:pt idx="832">
                  <c:v>1983.65456621005</c:v>
                </c:pt>
                <c:pt idx="833">
                  <c:v>1983.6600456620999</c:v>
                </c:pt>
                <c:pt idx="834">
                  <c:v>1983.6655251141599</c:v>
                </c:pt>
                <c:pt idx="835">
                  <c:v>1983.66940639269</c:v>
                </c:pt>
                <c:pt idx="836">
                  <c:v>1983.67488584475</c:v>
                </c:pt>
                <c:pt idx="837">
                  <c:v>1983.6803652967999</c:v>
                </c:pt>
                <c:pt idx="838">
                  <c:v>1983.6858447488601</c:v>
                </c:pt>
                <c:pt idx="839">
                  <c:v>1983.69132420091</c:v>
                </c:pt>
                <c:pt idx="840">
                  <c:v>1983.6968036529699</c:v>
                </c:pt>
                <c:pt idx="841">
                  <c:v>1983.7022831050199</c:v>
                </c:pt>
                <c:pt idx="842">
                  <c:v>1983.7077625570801</c:v>
                </c:pt>
                <c:pt idx="843">
                  <c:v>1983.71324200913</c:v>
                </c:pt>
                <c:pt idx="844">
                  <c:v>1983.7187214611899</c:v>
                </c:pt>
                <c:pt idx="845">
                  <c:v>1983.7242009132401</c:v>
                </c:pt>
                <c:pt idx="846">
                  <c:v>1983.7296803653001</c:v>
                </c:pt>
                <c:pt idx="847">
                  <c:v>1983.73515981735</c:v>
                </c:pt>
                <c:pt idx="848">
                  <c:v>1983.7406392694099</c:v>
                </c:pt>
                <c:pt idx="849">
                  <c:v>1983.7461187214601</c:v>
                </c:pt>
                <c:pt idx="850">
                  <c:v>1983.7515981735201</c:v>
                </c:pt>
                <c:pt idx="851">
                  <c:v>1983.7554794520499</c:v>
                </c:pt>
                <c:pt idx="852">
                  <c:v>1983.7609589041101</c:v>
                </c:pt>
                <c:pt idx="853">
                  <c:v>1983.7664383561601</c:v>
                </c:pt>
                <c:pt idx="854">
                  <c:v>1983.77191780822</c:v>
                </c:pt>
                <c:pt idx="855">
                  <c:v>1983.7773972602699</c:v>
                </c:pt>
                <c:pt idx="856">
                  <c:v>1983.7828767123301</c:v>
                </c:pt>
                <c:pt idx="857">
                  <c:v>1983.78835616438</c:v>
                </c:pt>
                <c:pt idx="858">
                  <c:v>1983.79383561644</c:v>
                </c:pt>
                <c:pt idx="859">
                  <c:v>1983.7993150684899</c:v>
                </c:pt>
                <c:pt idx="860">
                  <c:v>1983.8047945205501</c:v>
                </c:pt>
                <c:pt idx="861">
                  <c:v>1983.8102739726</c:v>
                </c:pt>
                <c:pt idx="862">
                  <c:v>1983.81575342466</c:v>
                </c:pt>
                <c:pt idx="863">
                  <c:v>1983.8212328767099</c:v>
                </c:pt>
                <c:pt idx="864">
                  <c:v>1983.8267123287701</c:v>
                </c:pt>
                <c:pt idx="865">
                  <c:v>1983.83219178082</c:v>
                </c:pt>
                <c:pt idx="866">
                  <c:v>1983.83881278539</c:v>
                </c:pt>
                <c:pt idx="867">
                  <c:v>1983.84429223744</c:v>
                </c:pt>
                <c:pt idx="868">
                  <c:v>1983.8497716894999</c:v>
                </c:pt>
                <c:pt idx="869">
                  <c:v>1983.8552511415501</c:v>
                </c:pt>
                <c:pt idx="870">
                  <c:v>1983.86073059361</c:v>
                </c:pt>
                <c:pt idx="871">
                  <c:v>1983.86621004566</c:v>
                </c:pt>
                <c:pt idx="872">
                  <c:v>1983.8716894977199</c:v>
                </c:pt>
                <c:pt idx="873">
                  <c:v>1983.8771689497701</c:v>
                </c:pt>
                <c:pt idx="874">
                  <c:v>1983.88264840183</c:v>
                </c:pt>
                <c:pt idx="875">
                  <c:v>1983.88812785388</c:v>
                </c:pt>
                <c:pt idx="876">
                  <c:v>1983.8936073059399</c:v>
                </c:pt>
                <c:pt idx="877">
                  <c:v>1983.8990867579901</c:v>
                </c:pt>
                <c:pt idx="878">
                  <c:v>1983.90456621005</c:v>
                </c:pt>
                <c:pt idx="879">
                  <c:v>1983.9100456620999</c:v>
                </c:pt>
                <c:pt idx="880">
                  <c:v>1983.9155251141599</c:v>
                </c:pt>
                <c:pt idx="881">
                  <c:v>1983.91940639269</c:v>
                </c:pt>
                <c:pt idx="882">
                  <c:v>1983.92488584475</c:v>
                </c:pt>
                <c:pt idx="883">
                  <c:v>1983.9303652967999</c:v>
                </c:pt>
                <c:pt idx="884">
                  <c:v>1983.9358447488601</c:v>
                </c:pt>
                <c:pt idx="885">
                  <c:v>1983.94132420091</c:v>
                </c:pt>
                <c:pt idx="886">
                  <c:v>1983.9468036529699</c:v>
                </c:pt>
                <c:pt idx="887">
                  <c:v>1983.9522831050199</c:v>
                </c:pt>
                <c:pt idx="888">
                  <c:v>1983.9577625570801</c:v>
                </c:pt>
                <c:pt idx="889">
                  <c:v>1983.96324200913</c:v>
                </c:pt>
                <c:pt idx="890">
                  <c:v>1983.9687214611899</c:v>
                </c:pt>
                <c:pt idx="891">
                  <c:v>1983.9742009132401</c:v>
                </c:pt>
                <c:pt idx="892">
                  <c:v>1983.9796803653001</c:v>
                </c:pt>
                <c:pt idx="893">
                  <c:v>1983.98515981735</c:v>
                </c:pt>
                <c:pt idx="894">
                  <c:v>1983.9906392694099</c:v>
                </c:pt>
                <c:pt idx="895">
                  <c:v>1983.9961187214601</c:v>
                </c:pt>
                <c:pt idx="896">
                  <c:v>1984.0027397260301</c:v>
                </c:pt>
                <c:pt idx="897">
                  <c:v>1984.00821917808</c:v>
                </c:pt>
                <c:pt idx="898">
                  <c:v>1984.01369863014</c:v>
                </c:pt>
                <c:pt idx="899">
                  <c:v>1984.0191780821899</c:v>
                </c:pt>
                <c:pt idx="900">
                  <c:v>1984.0246575342501</c:v>
                </c:pt>
                <c:pt idx="901">
                  <c:v>1984.0301369863</c:v>
                </c:pt>
                <c:pt idx="902">
                  <c:v>1984.03561643836</c:v>
                </c:pt>
                <c:pt idx="903">
                  <c:v>1984.0410958904099</c:v>
                </c:pt>
                <c:pt idx="904">
                  <c:v>1984.0465753424701</c:v>
                </c:pt>
                <c:pt idx="905">
                  <c:v>1984.05205479452</c:v>
                </c:pt>
                <c:pt idx="906">
                  <c:v>1984.05753424658</c:v>
                </c:pt>
                <c:pt idx="907">
                  <c:v>1984.0630136986299</c:v>
                </c:pt>
                <c:pt idx="908">
                  <c:v>1984.0684931506801</c:v>
                </c:pt>
                <c:pt idx="909">
                  <c:v>1984.07397260274</c:v>
                </c:pt>
                <c:pt idx="910">
                  <c:v>1984.07945205479</c:v>
                </c:pt>
                <c:pt idx="911">
                  <c:v>1984.0849315068499</c:v>
                </c:pt>
                <c:pt idx="912">
                  <c:v>1984.08881278539</c:v>
                </c:pt>
                <c:pt idx="913">
                  <c:v>1984.09429223744</c:v>
                </c:pt>
                <c:pt idx="914">
                  <c:v>1984.0997716894999</c:v>
                </c:pt>
                <c:pt idx="915">
                  <c:v>1984.1052511415501</c:v>
                </c:pt>
                <c:pt idx="916">
                  <c:v>1984.11073059361</c:v>
                </c:pt>
                <c:pt idx="917">
                  <c:v>1984.11621004566</c:v>
                </c:pt>
                <c:pt idx="918">
                  <c:v>1984.1216894977199</c:v>
                </c:pt>
                <c:pt idx="919">
                  <c:v>1984.1271689497701</c:v>
                </c:pt>
                <c:pt idx="920">
                  <c:v>1984.13264840183</c:v>
                </c:pt>
                <c:pt idx="921">
                  <c:v>1984.13812785388</c:v>
                </c:pt>
                <c:pt idx="922">
                  <c:v>1984.1436073059399</c:v>
                </c:pt>
                <c:pt idx="923">
                  <c:v>1984.1490867579901</c:v>
                </c:pt>
                <c:pt idx="924">
                  <c:v>1984.15456621005</c:v>
                </c:pt>
                <c:pt idx="925">
                  <c:v>1984.1600456620999</c:v>
                </c:pt>
                <c:pt idx="926">
                  <c:v>1984.1655251141599</c:v>
                </c:pt>
                <c:pt idx="927">
                  <c:v>1984.16940639269</c:v>
                </c:pt>
                <c:pt idx="928">
                  <c:v>1984.17488584475</c:v>
                </c:pt>
                <c:pt idx="929">
                  <c:v>1984.1803652967999</c:v>
                </c:pt>
                <c:pt idx="930">
                  <c:v>1984.1858447488601</c:v>
                </c:pt>
                <c:pt idx="931">
                  <c:v>1984.19132420091</c:v>
                </c:pt>
                <c:pt idx="932">
                  <c:v>1984.1968036529699</c:v>
                </c:pt>
                <c:pt idx="933">
                  <c:v>1984.2022831050199</c:v>
                </c:pt>
                <c:pt idx="934">
                  <c:v>1984.2077625570801</c:v>
                </c:pt>
                <c:pt idx="935">
                  <c:v>1984.21324200913</c:v>
                </c:pt>
                <c:pt idx="936">
                  <c:v>1984.2187214611899</c:v>
                </c:pt>
                <c:pt idx="937">
                  <c:v>1984.2242009132401</c:v>
                </c:pt>
                <c:pt idx="938">
                  <c:v>1984.2296803653001</c:v>
                </c:pt>
                <c:pt idx="939">
                  <c:v>1984.23515981735</c:v>
                </c:pt>
                <c:pt idx="940">
                  <c:v>1984.2406392694099</c:v>
                </c:pt>
                <c:pt idx="941">
                  <c:v>1984.2461187214601</c:v>
                </c:pt>
                <c:pt idx="942">
                  <c:v>1984.2554794520499</c:v>
                </c:pt>
                <c:pt idx="943">
                  <c:v>1984.2609589041101</c:v>
                </c:pt>
                <c:pt idx="944">
                  <c:v>1984.2664383561601</c:v>
                </c:pt>
                <c:pt idx="945">
                  <c:v>1984.27191780822</c:v>
                </c:pt>
                <c:pt idx="946">
                  <c:v>1984.2773972602699</c:v>
                </c:pt>
                <c:pt idx="947">
                  <c:v>1984.2828767123301</c:v>
                </c:pt>
                <c:pt idx="948">
                  <c:v>1984.28835616438</c:v>
                </c:pt>
                <c:pt idx="949">
                  <c:v>1984.29383561644</c:v>
                </c:pt>
                <c:pt idx="950">
                  <c:v>1984.2993150684899</c:v>
                </c:pt>
                <c:pt idx="951">
                  <c:v>1984.3047945205501</c:v>
                </c:pt>
                <c:pt idx="952">
                  <c:v>1984.3102739726</c:v>
                </c:pt>
                <c:pt idx="953">
                  <c:v>1984.31575342466</c:v>
                </c:pt>
                <c:pt idx="954">
                  <c:v>1984.3212328767099</c:v>
                </c:pt>
                <c:pt idx="955">
                  <c:v>1984.3267123287701</c:v>
                </c:pt>
                <c:pt idx="956">
                  <c:v>1984.33219178082</c:v>
                </c:pt>
                <c:pt idx="957">
                  <c:v>1984.3360730593599</c:v>
                </c:pt>
                <c:pt idx="958">
                  <c:v>1984.3415525114201</c:v>
                </c:pt>
                <c:pt idx="959">
                  <c:v>1984.34703196347</c:v>
                </c:pt>
                <c:pt idx="960">
                  <c:v>1984.35251141552</c:v>
                </c:pt>
                <c:pt idx="961">
                  <c:v>1984.3579908675799</c:v>
                </c:pt>
                <c:pt idx="962">
                  <c:v>1984.3634703196301</c:v>
                </c:pt>
                <c:pt idx="963">
                  <c:v>1984.36894977169</c:v>
                </c:pt>
                <c:pt idx="964">
                  <c:v>1984.37442922374</c:v>
                </c:pt>
                <c:pt idx="965">
                  <c:v>1984.3799086757999</c:v>
                </c:pt>
                <c:pt idx="966">
                  <c:v>1984.3853881278501</c:v>
                </c:pt>
                <c:pt idx="967">
                  <c:v>1984.39086757991</c:v>
                </c:pt>
                <c:pt idx="968">
                  <c:v>1984.39634703196</c:v>
                </c:pt>
                <c:pt idx="969">
                  <c:v>1984.4018264840199</c:v>
                </c:pt>
                <c:pt idx="970">
                  <c:v>1984.4073059360701</c:v>
                </c:pt>
                <c:pt idx="971">
                  <c:v>1984.41278538813</c:v>
                </c:pt>
                <c:pt idx="972">
                  <c:v>1984.41940639269</c:v>
                </c:pt>
                <c:pt idx="973">
                  <c:v>1984.42488584475</c:v>
                </c:pt>
                <c:pt idx="974">
                  <c:v>1984.4303652967999</c:v>
                </c:pt>
                <c:pt idx="975">
                  <c:v>1984.4358447488601</c:v>
                </c:pt>
                <c:pt idx="976">
                  <c:v>1984.44132420091</c:v>
                </c:pt>
                <c:pt idx="977">
                  <c:v>1984.4468036529699</c:v>
                </c:pt>
                <c:pt idx="978">
                  <c:v>1984.4522831050199</c:v>
                </c:pt>
                <c:pt idx="979">
                  <c:v>1984.4577625570801</c:v>
                </c:pt>
                <c:pt idx="980">
                  <c:v>1984.46324200913</c:v>
                </c:pt>
                <c:pt idx="981">
                  <c:v>1984.4687214611899</c:v>
                </c:pt>
                <c:pt idx="982">
                  <c:v>1984.4742009132401</c:v>
                </c:pt>
                <c:pt idx="983">
                  <c:v>1984.4796803653001</c:v>
                </c:pt>
                <c:pt idx="984">
                  <c:v>1984.48515981735</c:v>
                </c:pt>
                <c:pt idx="985">
                  <c:v>1984.4906392694099</c:v>
                </c:pt>
                <c:pt idx="986">
                  <c:v>1984.4961187214601</c:v>
                </c:pt>
                <c:pt idx="987">
                  <c:v>1984.5015981735201</c:v>
                </c:pt>
                <c:pt idx="988">
                  <c:v>1984.5054794520499</c:v>
                </c:pt>
                <c:pt idx="989">
                  <c:v>1984.5109589041101</c:v>
                </c:pt>
                <c:pt idx="990">
                  <c:v>1984.5164383561601</c:v>
                </c:pt>
                <c:pt idx="991">
                  <c:v>1984.52191780822</c:v>
                </c:pt>
                <c:pt idx="992">
                  <c:v>1984.5273972602699</c:v>
                </c:pt>
                <c:pt idx="993">
                  <c:v>1984.5328767123301</c:v>
                </c:pt>
                <c:pt idx="994">
                  <c:v>1984.53835616438</c:v>
                </c:pt>
                <c:pt idx="995">
                  <c:v>1984.54383561644</c:v>
                </c:pt>
                <c:pt idx="996">
                  <c:v>1984.5493150684899</c:v>
                </c:pt>
                <c:pt idx="997">
                  <c:v>1984.5547945205501</c:v>
                </c:pt>
                <c:pt idx="998">
                  <c:v>1984.5602739726</c:v>
                </c:pt>
                <c:pt idx="999">
                  <c:v>1984.56575342466</c:v>
                </c:pt>
                <c:pt idx="1000">
                  <c:v>1984.5712328767099</c:v>
                </c:pt>
                <c:pt idx="1001">
                  <c:v>1984.5767123287701</c:v>
                </c:pt>
                <c:pt idx="1002">
                  <c:v>1984.58219178082</c:v>
                </c:pt>
                <c:pt idx="1003">
                  <c:v>1984.58881278539</c:v>
                </c:pt>
                <c:pt idx="1004">
                  <c:v>1984.59429223744</c:v>
                </c:pt>
                <c:pt idx="1005">
                  <c:v>1984.5997716894999</c:v>
                </c:pt>
                <c:pt idx="1006">
                  <c:v>1984.6052511415501</c:v>
                </c:pt>
                <c:pt idx="1007">
                  <c:v>1984.61073059361</c:v>
                </c:pt>
                <c:pt idx="1008">
                  <c:v>1984.61621004566</c:v>
                </c:pt>
                <c:pt idx="1009">
                  <c:v>1984.6216894977199</c:v>
                </c:pt>
                <c:pt idx="1010">
                  <c:v>1984.6271689497701</c:v>
                </c:pt>
                <c:pt idx="1011">
                  <c:v>1984.63264840183</c:v>
                </c:pt>
                <c:pt idx="1012">
                  <c:v>1984.63812785388</c:v>
                </c:pt>
                <c:pt idx="1013">
                  <c:v>1984.6436073059399</c:v>
                </c:pt>
                <c:pt idx="1014">
                  <c:v>1984.6490867579901</c:v>
                </c:pt>
                <c:pt idx="1015">
                  <c:v>1984.65456621005</c:v>
                </c:pt>
                <c:pt idx="1016">
                  <c:v>1984.6600456620999</c:v>
                </c:pt>
                <c:pt idx="1017">
                  <c:v>1984.6655251141599</c:v>
                </c:pt>
                <c:pt idx="1018">
                  <c:v>1984.66940639269</c:v>
                </c:pt>
                <c:pt idx="1019">
                  <c:v>1984.67488584475</c:v>
                </c:pt>
                <c:pt idx="1020">
                  <c:v>1984.6803652967999</c:v>
                </c:pt>
                <c:pt idx="1021">
                  <c:v>1984.6858447488601</c:v>
                </c:pt>
                <c:pt idx="1022">
                  <c:v>1984.69132420091</c:v>
                </c:pt>
                <c:pt idx="1023">
                  <c:v>1984.6968036529699</c:v>
                </c:pt>
                <c:pt idx="1024">
                  <c:v>1984.73515981735</c:v>
                </c:pt>
                <c:pt idx="1025">
                  <c:v>1984.7406392694099</c:v>
                </c:pt>
                <c:pt idx="1026">
                  <c:v>1984.7461187214601</c:v>
                </c:pt>
                <c:pt idx="1027">
                  <c:v>1984.7515981735201</c:v>
                </c:pt>
                <c:pt idx="1028">
                  <c:v>1984.7554794520499</c:v>
                </c:pt>
                <c:pt idx="1029">
                  <c:v>1984.7609589041101</c:v>
                </c:pt>
                <c:pt idx="1030">
                  <c:v>1984.7664383561601</c:v>
                </c:pt>
                <c:pt idx="1031">
                  <c:v>1984.77191780822</c:v>
                </c:pt>
                <c:pt idx="1032">
                  <c:v>1984.7773972602699</c:v>
                </c:pt>
                <c:pt idx="1033">
                  <c:v>1984.7828767123301</c:v>
                </c:pt>
                <c:pt idx="1034">
                  <c:v>1984.78835616438</c:v>
                </c:pt>
                <c:pt idx="1035">
                  <c:v>1984.79383561644</c:v>
                </c:pt>
                <c:pt idx="1036">
                  <c:v>1984.7993150684899</c:v>
                </c:pt>
                <c:pt idx="1037">
                  <c:v>1984.8047945205501</c:v>
                </c:pt>
                <c:pt idx="1038">
                  <c:v>1984.8102739726</c:v>
                </c:pt>
                <c:pt idx="1039">
                  <c:v>1984.81575342466</c:v>
                </c:pt>
                <c:pt idx="1040">
                  <c:v>1984.8212328767099</c:v>
                </c:pt>
                <c:pt idx="1041">
                  <c:v>1984.8267123287701</c:v>
                </c:pt>
                <c:pt idx="1042">
                  <c:v>1984.83219178082</c:v>
                </c:pt>
                <c:pt idx="1043">
                  <c:v>1984.83881278539</c:v>
                </c:pt>
                <c:pt idx="1044">
                  <c:v>1984.84429223744</c:v>
                </c:pt>
                <c:pt idx="1045">
                  <c:v>1984.8497716894999</c:v>
                </c:pt>
                <c:pt idx="1046">
                  <c:v>1984.8552511415501</c:v>
                </c:pt>
                <c:pt idx="1047">
                  <c:v>1984.86073059361</c:v>
                </c:pt>
                <c:pt idx="1048">
                  <c:v>1984.86621004566</c:v>
                </c:pt>
                <c:pt idx="1049">
                  <c:v>1984.8716894977199</c:v>
                </c:pt>
                <c:pt idx="1050">
                  <c:v>1984.8771689497701</c:v>
                </c:pt>
                <c:pt idx="1051">
                  <c:v>1984.88264840183</c:v>
                </c:pt>
                <c:pt idx="1052">
                  <c:v>1984.88812785388</c:v>
                </c:pt>
                <c:pt idx="1053">
                  <c:v>1984.8936073059399</c:v>
                </c:pt>
                <c:pt idx="1054">
                  <c:v>1984.8990867579901</c:v>
                </c:pt>
                <c:pt idx="1055">
                  <c:v>1984.90456621005</c:v>
                </c:pt>
                <c:pt idx="1056">
                  <c:v>1984.9100456620999</c:v>
                </c:pt>
                <c:pt idx="1057">
                  <c:v>1984.9155251141599</c:v>
                </c:pt>
                <c:pt idx="1058">
                  <c:v>1984.91940639269</c:v>
                </c:pt>
                <c:pt idx="1059">
                  <c:v>1984.92488584475</c:v>
                </c:pt>
                <c:pt idx="1060">
                  <c:v>1984.9303652967999</c:v>
                </c:pt>
                <c:pt idx="1061">
                  <c:v>1984.9358447488601</c:v>
                </c:pt>
                <c:pt idx="1062">
                  <c:v>1984.94132420091</c:v>
                </c:pt>
                <c:pt idx="1063">
                  <c:v>1984.9468036529699</c:v>
                </c:pt>
                <c:pt idx="1064">
                  <c:v>1984.9522831050199</c:v>
                </c:pt>
                <c:pt idx="1065">
                  <c:v>1984.9577625570801</c:v>
                </c:pt>
                <c:pt idx="1066">
                  <c:v>1984.96324200913</c:v>
                </c:pt>
                <c:pt idx="1067">
                  <c:v>1984.9687214611899</c:v>
                </c:pt>
                <c:pt idx="1068">
                  <c:v>1984.9742009132401</c:v>
                </c:pt>
                <c:pt idx="1069">
                  <c:v>1984.9796803653001</c:v>
                </c:pt>
                <c:pt idx="1070">
                  <c:v>1984.98515981735</c:v>
                </c:pt>
                <c:pt idx="1071">
                  <c:v>1984.9906392694099</c:v>
                </c:pt>
                <c:pt idx="1072">
                  <c:v>1984.9961187214601</c:v>
                </c:pt>
                <c:pt idx="1073">
                  <c:v>1985.0027397260301</c:v>
                </c:pt>
                <c:pt idx="1074">
                  <c:v>1985.00821917808</c:v>
                </c:pt>
                <c:pt idx="1075">
                  <c:v>1985.01369863014</c:v>
                </c:pt>
                <c:pt idx="1076">
                  <c:v>1985.0191780821899</c:v>
                </c:pt>
                <c:pt idx="1077">
                  <c:v>1985.0246575342501</c:v>
                </c:pt>
                <c:pt idx="1078">
                  <c:v>1985.0301369863</c:v>
                </c:pt>
                <c:pt idx="1079">
                  <c:v>1985.03561643836</c:v>
                </c:pt>
                <c:pt idx="1080">
                  <c:v>1985.0410958904099</c:v>
                </c:pt>
                <c:pt idx="1081">
                  <c:v>1985.0465753424701</c:v>
                </c:pt>
                <c:pt idx="1082">
                  <c:v>1985.05205479452</c:v>
                </c:pt>
                <c:pt idx="1083">
                  <c:v>1985.05753424658</c:v>
                </c:pt>
                <c:pt idx="1084">
                  <c:v>1985.0630136986299</c:v>
                </c:pt>
                <c:pt idx="1085">
                  <c:v>1985.0684931506801</c:v>
                </c:pt>
                <c:pt idx="1086">
                  <c:v>1985.07397260274</c:v>
                </c:pt>
                <c:pt idx="1087">
                  <c:v>1985.07945205479</c:v>
                </c:pt>
                <c:pt idx="1088">
                  <c:v>1985.0849315068499</c:v>
                </c:pt>
                <c:pt idx="1089">
                  <c:v>1985.08881278539</c:v>
                </c:pt>
                <c:pt idx="1090">
                  <c:v>1985.09429223744</c:v>
                </c:pt>
                <c:pt idx="1091">
                  <c:v>1985.0997716894999</c:v>
                </c:pt>
                <c:pt idx="1092">
                  <c:v>1985.1052511415501</c:v>
                </c:pt>
                <c:pt idx="1093">
                  <c:v>1985.11073059361</c:v>
                </c:pt>
                <c:pt idx="1094">
                  <c:v>1985.11621004566</c:v>
                </c:pt>
                <c:pt idx="1095">
                  <c:v>1985.1216894977199</c:v>
                </c:pt>
                <c:pt idx="1096">
                  <c:v>1985.1271689497701</c:v>
                </c:pt>
                <c:pt idx="1097">
                  <c:v>1985.13264840183</c:v>
                </c:pt>
                <c:pt idx="1098">
                  <c:v>1985.13812785388</c:v>
                </c:pt>
                <c:pt idx="1099">
                  <c:v>1985.1436073059399</c:v>
                </c:pt>
                <c:pt idx="1100">
                  <c:v>1985.1490867579901</c:v>
                </c:pt>
                <c:pt idx="1101">
                  <c:v>1985.15456621005</c:v>
                </c:pt>
                <c:pt idx="1102">
                  <c:v>1985.1600456620999</c:v>
                </c:pt>
                <c:pt idx="1103">
                  <c:v>1985.1655251141599</c:v>
                </c:pt>
                <c:pt idx="1104">
                  <c:v>1985.16940639269</c:v>
                </c:pt>
                <c:pt idx="1105">
                  <c:v>1985.17488584475</c:v>
                </c:pt>
                <c:pt idx="1106">
                  <c:v>1985.1803652967999</c:v>
                </c:pt>
                <c:pt idx="1107">
                  <c:v>1985.1858447488601</c:v>
                </c:pt>
                <c:pt idx="1108">
                  <c:v>1985.19132420091</c:v>
                </c:pt>
                <c:pt idx="1109">
                  <c:v>1985.1968036529699</c:v>
                </c:pt>
                <c:pt idx="1110">
                  <c:v>1985.2022831050199</c:v>
                </c:pt>
                <c:pt idx="1111">
                  <c:v>1985.2077625570801</c:v>
                </c:pt>
                <c:pt idx="1112">
                  <c:v>1985.21324200913</c:v>
                </c:pt>
                <c:pt idx="1113">
                  <c:v>1985.2187214611899</c:v>
                </c:pt>
                <c:pt idx="1114">
                  <c:v>1985.2242009132401</c:v>
                </c:pt>
                <c:pt idx="1115">
                  <c:v>1985.2296803653001</c:v>
                </c:pt>
                <c:pt idx="1116">
                  <c:v>1985.23515981735</c:v>
                </c:pt>
                <c:pt idx="1117">
                  <c:v>1985.2406392694099</c:v>
                </c:pt>
                <c:pt idx="1118">
                  <c:v>1985.2527397260301</c:v>
                </c:pt>
                <c:pt idx="1119">
                  <c:v>1985.25821917808</c:v>
                </c:pt>
                <c:pt idx="1120">
                  <c:v>1985.26369863014</c:v>
                </c:pt>
                <c:pt idx="1121">
                  <c:v>1985.2691780821899</c:v>
                </c:pt>
                <c:pt idx="1122">
                  <c:v>1985.2746575342501</c:v>
                </c:pt>
                <c:pt idx="1123">
                  <c:v>1985.2801369863</c:v>
                </c:pt>
                <c:pt idx="1124">
                  <c:v>1985.28561643836</c:v>
                </c:pt>
                <c:pt idx="1125">
                  <c:v>1985.2910958904099</c:v>
                </c:pt>
                <c:pt idx="1126">
                  <c:v>1985.2965753424701</c:v>
                </c:pt>
                <c:pt idx="1127">
                  <c:v>1985.30205479452</c:v>
                </c:pt>
                <c:pt idx="1128">
                  <c:v>1985.30753424658</c:v>
                </c:pt>
                <c:pt idx="1129">
                  <c:v>1985.3130136986299</c:v>
                </c:pt>
                <c:pt idx="1130">
                  <c:v>1985.3184931506801</c:v>
                </c:pt>
                <c:pt idx="1131">
                  <c:v>1985.32397260274</c:v>
                </c:pt>
                <c:pt idx="1132">
                  <c:v>1985.34429223744</c:v>
                </c:pt>
                <c:pt idx="1133">
                  <c:v>1985.3497716894999</c:v>
                </c:pt>
                <c:pt idx="1134">
                  <c:v>1985.3552511415501</c:v>
                </c:pt>
                <c:pt idx="1135">
                  <c:v>1985.36073059361</c:v>
                </c:pt>
                <c:pt idx="1136">
                  <c:v>1985.36621004566</c:v>
                </c:pt>
                <c:pt idx="1137">
                  <c:v>1985.3716894977199</c:v>
                </c:pt>
                <c:pt idx="1138">
                  <c:v>1985.3771689497701</c:v>
                </c:pt>
                <c:pt idx="1139">
                  <c:v>1985.38264840183</c:v>
                </c:pt>
                <c:pt idx="1140">
                  <c:v>1985.38812785388</c:v>
                </c:pt>
                <c:pt idx="1141">
                  <c:v>1985.3936073059399</c:v>
                </c:pt>
                <c:pt idx="1142">
                  <c:v>1985.3990867579901</c:v>
                </c:pt>
                <c:pt idx="1143">
                  <c:v>1985.40456621005</c:v>
                </c:pt>
                <c:pt idx="1144">
                  <c:v>1985.4100456620999</c:v>
                </c:pt>
                <c:pt idx="1145">
                  <c:v>1985.4155251141599</c:v>
                </c:pt>
                <c:pt idx="1146">
                  <c:v>1985.4221461187201</c:v>
                </c:pt>
                <c:pt idx="1147">
                  <c:v>1985.42762557078</c:v>
                </c:pt>
                <c:pt idx="1148">
                  <c:v>1985.43310502283</c:v>
                </c:pt>
                <c:pt idx="1149">
                  <c:v>1985.4385844748899</c:v>
                </c:pt>
                <c:pt idx="1150">
                  <c:v>1985.4440639269401</c:v>
                </c:pt>
                <c:pt idx="1151">
                  <c:v>1985.449543379</c:v>
                </c:pt>
                <c:pt idx="1152">
                  <c:v>1985.45502283105</c:v>
                </c:pt>
                <c:pt idx="1153">
                  <c:v>1985.4605022831099</c:v>
                </c:pt>
                <c:pt idx="1154">
                  <c:v>1985.4659817351601</c:v>
                </c:pt>
                <c:pt idx="1155">
                  <c:v>1985.47146118722</c:v>
                </c:pt>
                <c:pt idx="1156">
                  <c:v>1985.47694063927</c:v>
                </c:pt>
                <c:pt idx="1157">
                  <c:v>1985.4824200913199</c:v>
                </c:pt>
                <c:pt idx="1158">
                  <c:v>1985.4878995433801</c:v>
                </c:pt>
                <c:pt idx="1159">
                  <c:v>1985.49337899543</c:v>
                </c:pt>
                <c:pt idx="1160">
                  <c:v>1985.49885844749</c:v>
                </c:pt>
                <c:pt idx="1161">
                  <c:v>1985.5027397260301</c:v>
                </c:pt>
                <c:pt idx="1162">
                  <c:v>1985.50821917808</c:v>
                </c:pt>
                <c:pt idx="1163">
                  <c:v>1985.51369863014</c:v>
                </c:pt>
                <c:pt idx="1164">
                  <c:v>1985.5191780821899</c:v>
                </c:pt>
                <c:pt idx="1165">
                  <c:v>1985.5246575342501</c:v>
                </c:pt>
                <c:pt idx="1166">
                  <c:v>1985.5301369863</c:v>
                </c:pt>
                <c:pt idx="1167">
                  <c:v>1985.53561643836</c:v>
                </c:pt>
                <c:pt idx="1168">
                  <c:v>1985.5410958904099</c:v>
                </c:pt>
                <c:pt idx="1169">
                  <c:v>1985.5465753424701</c:v>
                </c:pt>
                <c:pt idx="1170">
                  <c:v>1985.55205479452</c:v>
                </c:pt>
                <c:pt idx="1171">
                  <c:v>1985.55753424658</c:v>
                </c:pt>
                <c:pt idx="1172">
                  <c:v>1985.5630136986299</c:v>
                </c:pt>
                <c:pt idx="1173">
                  <c:v>1985.5684931506901</c:v>
                </c:pt>
                <c:pt idx="1174">
                  <c:v>1985.57397260274</c:v>
                </c:pt>
                <c:pt idx="1175">
                  <c:v>1985.57945205479</c:v>
                </c:pt>
                <c:pt idx="1176">
                  <c:v>1985.5860730593599</c:v>
                </c:pt>
                <c:pt idx="1177">
                  <c:v>1985.5915525114201</c:v>
                </c:pt>
                <c:pt idx="1178">
                  <c:v>1985.59703196347</c:v>
                </c:pt>
                <c:pt idx="1179">
                  <c:v>1985.60251141553</c:v>
                </c:pt>
                <c:pt idx="1180">
                  <c:v>1985.6079908675799</c:v>
                </c:pt>
                <c:pt idx="1181">
                  <c:v>1985.6134703196301</c:v>
                </c:pt>
                <c:pt idx="1182">
                  <c:v>1985.61894977169</c:v>
                </c:pt>
                <c:pt idx="1183">
                  <c:v>1985.62442922374</c:v>
                </c:pt>
                <c:pt idx="1184">
                  <c:v>1985.6299086757999</c:v>
                </c:pt>
                <c:pt idx="1185">
                  <c:v>1985.6353881278501</c:v>
                </c:pt>
                <c:pt idx="1186">
                  <c:v>1985.64086757991</c:v>
                </c:pt>
                <c:pt idx="1187">
                  <c:v>1985.64634703196</c:v>
                </c:pt>
                <c:pt idx="1188">
                  <c:v>1985.6518264840199</c:v>
                </c:pt>
                <c:pt idx="1189">
                  <c:v>1985.6573059360701</c:v>
                </c:pt>
                <c:pt idx="1190">
                  <c:v>1985.66278538813</c:v>
                </c:pt>
                <c:pt idx="1191">
                  <c:v>1985.66826484018</c:v>
                </c:pt>
                <c:pt idx="1192">
                  <c:v>1985.6721461187201</c:v>
                </c:pt>
                <c:pt idx="1193">
                  <c:v>1985.67762557078</c:v>
                </c:pt>
                <c:pt idx="1194">
                  <c:v>1985.68310502283</c:v>
                </c:pt>
                <c:pt idx="1195">
                  <c:v>1985.6885844748899</c:v>
                </c:pt>
                <c:pt idx="1196">
                  <c:v>1985.6940639269401</c:v>
                </c:pt>
                <c:pt idx="1197">
                  <c:v>1985.699543379</c:v>
                </c:pt>
                <c:pt idx="1198">
                  <c:v>1985.70502283105</c:v>
                </c:pt>
                <c:pt idx="1199">
                  <c:v>1985.7105022831099</c:v>
                </c:pt>
                <c:pt idx="1200">
                  <c:v>1985.7159817351601</c:v>
                </c:pt>
                <c:pt idx="1201">
                  <c:v>1985.72146118721</c:v>
                </c:pt>
                <c:pt idx="1202">
                  <c:v>1985.72694063927</c:v>
                </c:pt>
                <c:pt idx="1203">
                  <c:v>1985.7324200913199</c:v>
                </c:pt>
                <c:pt idx="1204">
                  <c:v>1985.7378995433801</c:v>
                </c:pt>
                <c:pt idx="1205">
                  <c:v>1985.74337899543</c:v>
                </c:pt>
                <c:pt idx="1206">
                  <c:v>1985.74885844749</c:v>
                </c:pt>
                <c:pt idx="1207">
                  <c:v>1985.7527397260301</c:v>
                </c:pt>
                <c:pt idx="1208">
                  <c:v>1985.75821917808</c:v>
                </c:pt>
                <c:pt idx="1209">
                  <c:v>1985.76369863014</c:v>
                </c:pt>
                <c:pt idx="1210">
                  <c:v>1985.7691780821899</c:v>
                </c:pt>
                <c:pt idx="1211">
                  <c:v>1985.7746575342501</c:v>
                </c:pt>
                <c:pt idx="1212">
                  <c:v>1985.7801369863</c:v>
                </c:pt>
                <c:pt idx="1213">
                  <c:v>1985.78561643836</c:v>
                </c:pt>
                <c:pt idx="1214">
                  <c:v>1985.7910958904099</c:v>
                </c:pt>
                <c:pt idx="1215">
                  <c:v>1985.7965753424701</c:v>
                </c:pt>
                <c:pt idx="1216">
                  <c:v>1985.80205479452</c:v>
                </c:pt>
                <c:pt idx="1217">
                  <c:v>1985.80753424658</c:v>
                </c:pt>
                <c:pt idx="1218">
                  <c:v>1985.82945205479</c:v>
                </c:pt>
                <c:pt idx="1219">
                  <c:v>1985.8360730593599</c:v>
                </c:pt>
                <c:pt idx="1220">
                  <c:v>1985.8415525114201</c:v>
                </c:pt>
                <c:pt idx="1221">
                  <c:v>1985.84703196347</c:v>
                </c:pt>
                <c:pt idx="1222">
                  <c:v>1985.85251141553</c:v>
                </c:pt>
                <c:pt idx="1223">
                  <c:v>1985.8579908675799</c:v>
                </c:pt>
                <c:pt idx="1224">
                  <c:v>1985.8634703196301</c:v>
                </c:pt>
                <c:pt idx="1225">
                  <c:v>1985.86894977169</c:v>
                </c:pt>
                <c:pt idx="1226">
                  <c:v>1985.87442922374</c:v>
                </c:pt>
                <c:pt idx="1227">
                  <c:v>1985.8799086757999</c:v>
                </c:pt>
                <c:pt idx="1228">
                  <c:v>1985.8853881278501</c:v>
                </c:pt>
                <c:pt idx="1229">
                  <c:v>1985.89086757991</c:v>
                </c:pt>
                <c:pt idx="1230">
                  <c:v>1985.89634703196</c:v>
                </c:pt>
                <c:pt idx="1231">
                  <c:v>1985.9018264840199</c:v>
                </c:pt>
                <c:pt idx="1232">
                  <c:v>1985.9073059360701</c:v>
                </c:pt>
                <c:pt idx="1233">
                  <c:v>1985.91278538813</c:v>
                </c:pt>
                <c:pt idx="1234">
                  <c:v>1985.91826484018</c:v>
                </c:pt>
                <c:pt idx="1235">
                  <c:v>1985.9221461187201</c:v>
                </c:pt>
                <c:pt idx="1236">
                  <c:v>1985.92762557078</c:v>
                </c:pt>
                <c:pt idx="1237">
                  <c:v>1985.93310502283</c:v>
                </c:pt>
                <c:pt idx="1238">
                  <c:v>1985.9385844748899</c:v>
                </c:pt>
                <c:pt idx="1239">
                  <c:v>1985.9440639269401</c:v>
                </c:pt>
                <c:pt idx="1240">
                  <c:v>1985.949543379</c:v>
                </c:pt>
                <c:pt idx="1241">
                  <c:v>1985.95502283105</c:v>
                </c:pt>
                <c:pt idx="1242">
                  <c:v>1985.9605022831099</c:v>
                </c:pt>
                <c:pt idx="1243">
                  <c:v>1985.9659817351601</c:v>
                </c:pt>
                <c:pt idx="1244">
                  <c:v>1985.97146118721</c:v>
                </c:pt>
                <c:pt idx="1245">
                  <c:v>1985.97694063927</c:v>
                </c:pt>
                <c:pt idx="1246">
                  <c:v>1985.9824200913199</c:v>
                </c:pt>
                <c:pt idx="1247">
                  <c:v>1985.9878995433801</c:v>
                </c:pt>
                <c:pt idx="1248">
                  <c:v>1985.99337899543</c:v>
                </c:pt>
                <c:pt idx="1249">
                  <c:v>1985.99885844749</c:v>
                </c:pt>
                <c:pt idx="1250">
                  <c:v>1986.0054794520499</c:v>
                </c:pt>
                <c:pt idx="1251">
                  <c:v>1986.0109589041101</c:v>
                </c:pt>
                <c:pt idx="1252">
                  <c:v>1986.0164383561601</c:v>
                </c:pt>
                <c:pt idx="1253">
                  <c:v>1986.02191780822</c:v>
                </c:pt>
                <c:pt idx="1254">
                  <c:v>1986.0273972602699</c:v>
                </c:pt>
                <c:pt idx="1255">
                  <c:v>1986.0328767123301</c:v>
                </c:pt>
                <c:pt idx="1256">
                  <c:v>1986.03835616438</c:v>
                </c:pt>
                <c:pt idx="1257">
                  <c:v>1986.04383561644</c:v>
                </c:pt>
                <c:pt idx="1258">
                  <c:v>1986.0493150684899</c:v>
                </c:pt>
                <c:pt idx="1259">
                  <c:v>1986.0547945205501</c:v>
                </c:pt>
                <c:pt idx="1260">
                  <c:v>1986.0602739726</c:v>
                </c:pt>
                <c:pt idx="1261">
                  <c:v>1986.06575342466</c:v>
                </c:pt>
                <c:pt idx="1262">
                  <c:v>1986.0712328767099</c:v>
                </c:pt>
                <c:pt idx="1263">
                  <c:v>1986.0767123287701</c:v>
                </c:pt>
                <c:pt idx="1264">
                  <c:v>1986.08219178082</c:v>
                </c:pt>
                <c:pt idx="1265">
                  <c:v>1986.0860730593599</c:v>
                </c:pt>
                <c:pt idx="1266">
                  <c:v>1986.0915525114201</c:v>
                </c:pt>
                <c:pt idx="1267">
                  <c:v>1986.09703196347</c:v>
                </c:pt>
                <c:pt idx="1268">
                  <c:v>1986.10251141553</c:v>
                </c:pt>
                <c:pt idx="1269">
                  <c:v>1986.1079908675799</c:v>
                </c:pt>
                <c:pt idx="1270">
                  <c:v>1986.1134703196301</c:v>
                </c:pt>
                <c:pt idx="1271">
                  <c:v>1986.11894977169</c:v>
                </c:pt>
                <c:pt idx="1272">
                  <c:v>1986.12442922374</c:v>
                </c:pt>
                <c:pt idx="1273">
                  <c:v>1986.1299086757999</c:v>
                </c:pt>
                <c:pt idx="1274">
                  <c:v>1986.1353881278501</c:v>
                </c:pt>
                <c:pt idx="1275">
                  <c:v>1986.14086757991</c:v>
                </c:pt>
                <c:pt idx="1276">
                  <c:v>1986.14634703196</c:v>
                </c:pt>
                <c:pt idx="1277">
                  <c:v>1986.1518264840199</c:v>
                </c:pt>
                <c:pt idx="1278">
                  <c:v>1986.1573059360701</c:v>
                </c:pt>
                <c:pt idx="1279">
                  <c:v>1986.16278538813</c:v>
                </c:pt>
                <c:pt idx="1280">
                  <c:v>1986.16826484018</c:v>
                </c:pt>
                <c:pt idx="1281">
                  <c:v>1986.1721461187201</c:v>
                </c:pt>
                <c:pt idx="1282">
                  <c:v>1986.17762557078</c:v>
                </c:pt>
                <c:pt idx="1283">
                  <c:v>1986.18310502283</c:v>
                </c:pt>
                <c:pt idx="1284">
                  <c:v>1986.1885844748899</c:v>
                </c:pt>
                <c:pt idx="1285">
                  <c:v>1986.1940639269401</c:v>
                </c:pt>
                <c:pt idx="1286">
                  <c:v>1986.199543379</c:v>
                </c:pt>
                <c:pt idx="1287">
                  <c:v>1986.20502283105</c:v>
                </c:pt>
                <c:pt idx="1288">
                  <c:v>1986.2105022831099</c:v>
                </c:pt>
                <c:pt idx="1289">
                  <c:v>1986.2159817351601</c:v>
                </c:pt>
                <c:pt idx="1290">
                  <c:v>1986.22146118722</c:v>
                </c:pt>
                <c:pt idx="1291">
                  <c:v>1986.22694063927</c:v>
                </c:pt>
                <c:pt idx="1292">
                  <c:v>1986.2324200913199</c:v>
                </c:pt>
                <c:pt idx="1293">
                  <c:v>1986.2378995433801</c:v>
                </c:pt>
                <c:pt idx="1294">
                  <c:v>1986.24337899543</c:v>
                </c:pt>
                <c:pt idx="1295">
                  <c:v>1986.2554794520499</c:v>
                </c:pt>
                <c:pt idx="1296">
                  <c:v>1986.2609589041101</c:v>
                </c:pt>
                <c:pt idx="1297">
                  <c:v>1986.2664383561601</c:v>
                </c:pt>
                <c:pt idx="1298">
                  <c:v>1986.27191780822</c:v>
                </c:pt>
                <c:pt idx="1299">
                  <c:v>1986.2773972602699</c:v>
                </c:pt>
                <c:pt idx="1300">
                  <c:v>1986.2828767123301</c:v>
                </c:pt>
                <c:pt idx="1301">
                  <c:v>1986.28835616438</c:v>
                </c:pt>
                <c:pt idx="1302">
                  <c:v>1986.29383561644</c:v>
                </c:pt>
                <c:pt idx="1303">
                  <c:v>1986.2993150684899</c:v>
                </c:pt>
                <c:pt idx="1304">
                  <c:v>1986.3047945205501</c:v>
                </c:pt>
                <c:pt idx="1305">
                  <c:v>1986.3102739726</c:v>
                </c:pt>
                <c:pt idx="1306">
                  <c:v>1986.31575342466</c:v>
                </c:pt>
                <c:pt idx="1307">
                  <c:v>1986.3212328767099</c:v>
                </c:pt>
                <c:pt idx="1308">
                  <c:v>1986.3267123287701</c:v>
                </c:pt>
                <c:pt idx="1309">
                  <c:v>1986.36894977169</c:v>
                </c:pt>
                <c:pt idx="1310">
                  <c:v>1986.37442922374</c:v>
                </c:pt>
                <c:pt idx="1311">
                  <c:v>1986.3799086757999</c:v>
                </c:pt>
                <c:pt idx="1312">
                  <c:v>1986.3853881278501</c:v>
                </c:pt>
                <c:pt idx="1313">
                  <c:v>1986.39086757991</c:v>
                </c:pt>
                <c:pt idx="1314">
                  <c:v>1986.39634703196</c:v>
                </c:pt>
                <c:pt idx="1315">
                  <c:v>1986.4018264840199</c:v>
                </c:pt>
                <c:pt idx="1316">
                  <c:v>1986.4073059360701</c:v>
                </c:pt>
                <c:pt idx="1317">
                  <c:v>1986.41278538813</c:v>
                </c:pt>
                <c:pt idx="1318">
                  <c:v>1986.41940639269</c:v>
                </c:pt>
                <c:pt idx="1319">
                  <c:v>1986.42488584475</c:v>
                </c:pt>
                <c:pt idx="1320">
                  <c:v>1986.4303652967999</c:v>
                </c:pt>
                <c:pt idx="1321">
                  <c:v>1986.4358447488601</c:v>
                </c:pt>
                <c:pt idx="1322">
                  <c:v>1986.44132420091</c:v>
                </c:pt>
                <c:pt idx="1323">
                  <c:v>1986.4468036529699</c:v>
                </c:pt>
                <c:pt idx="1324">
                  <c:v>1986.4522831050199</c:v>
                </c:pt>
                <c:pt idx="1325">
                  <c:v>1986.4577625570801</c:v>
                </c:pt>
                <c:pt idx="1326">
                  <c:v>1986.46324200913</c:v>
                </c:pt>
                <c:pt idx="1327">
                  <c:v>1986.4687214611899</c:v>
                </c:pt>
                <c:pt idx="1328">
                  <c:v>1986.4742009132401</c:v>
                </c:pt>
                <c:pt idx="1329">
                  <c:v>1986.4796803653001</c:v>
                </c:pt>
                <c:pt idx="1330">
                  <c:v>1986.48515981735</c:v>
                </c:pt>
                <c:pt idx="1331">
                  <c:v>1986.4961187214601</c:v>
                </c:pt>
                <c:pt idx="1332">
                  <c:v>1986.5015981735201</c:v>
                </c:pt>
                <c:pt idx="1333">
                  <c:v>1986.5054794520499</c:v>
                </c:pt>
                <c:pt idx="1334">
                  <c:v>1986.5109589041101</c:v>
                </c:pt>
                <c:pt idx="1335">
                  <c:v>1986.5164383561601</c:v>
                </c:pt>
                <c:pt idx="1336">
                  <c:v>1986.52191780822</c:v>
                </c:pt>
                <c:pt idx="1337">
                  <c:v>1986.5273972602699</c:v>
                </c:pt>
                <c:pt idx="1338">
                  <c:v>1986.5328767123301</c:v>
                </c:pt>
                <c:pt idx="1339">
                  <c:v>1986.53835616438</c:v>
                </c:pt>
                <c:pt idx="1340">
                  <c:v>1986.54383561644</c:v>
                </c:pt>
                <c:pt idx="1341">
                  <c:v>1986.5602739726</c:v>
                </c:pt>
                <c:pt idx="1342">
                  <c:v>1986.56575342466</c:v>
                </c:pt>
                <c:pt idx="1343">
                  <c:v>1986.5712328767099</c:v>
                </c:pt>
                <c:pt idx="1344">
                  <c:v>1986.5767123287701</c:v>
                </c:pt>
                <c:pt idx="1345">
                  <c:v>1986.58219178082</c:v>
                </c:pt>
                <c:pt idx="1346">
                  <c:v>1986.58881278539</c:v>
                </c:pt>
                <c:pt idx="1347">
                  <c:v>1986.59429223744</c:v>
                </c:pt>
                <c:pt idx="1348">
                  <c:v>1986.5997716894999</c:v>
                </c:pt>
                <c:pt idx="1349">
                  <c:v>1986.6052511415501</c:v>
                </c:pt>
                <c:pt idx="1350">
                  <c:v>1986.61073059361</c:v>
                </c:pt>
                <c:pt idx="1351">
                  <c:v>1986.61621004566</c:v>
                </c:pt>
                <c:pt idx="1352">
                  <c:v>1986.6216894977199</c:v>
                </c:pt>
                <c:pt idx="1353">
                  <c:v>1986.6271689497701</c:v>
                </c:pt>
                <c:pt idx="1354">
                  <c:v>1986.63264840183</c:v>
                </c:pt>
                <c:pt idx="1355">
                  <c:v>1986.63812785388</c:v>
                </c:pt>
                <c:pt idx="1356">
                  <c:v>1986.6436073059399</c:v>
                </c:pt>
                <c:pt idx="1357">
                  <c:v>1986.6490867579901</c:v>
                </c:pt>
                <c:pt idx="1358">
                  <c:v>1986.65456621005</c:v>
                </c:pt>
                <c:pt idx="1359">
                  <c:v>1986.6600456620999</c:v>
                </c:pt>
                <c:pt idx="1360">
                  <c:v>1986.6655251141599</c:v>
                </c:pt>
                <c:pt idx="1361">
                  <c:v>1986.66940639269</c:v>
                </c:pt>
                <c:pt idx="1362">
                  <c:v>1986.67488584475</c:v>
                </c:pt>
                <c:pt idx="1363">
                  <c:v>1986.6803652967999</c:v>
                </c:pt>
                <c:pt idx="1364">
                  <c:v>1986.6858447488601</c:v>
                </c:pt>
                <c:pt idx="1365">
                  <c:v>1986.69132420091</c:v>
                </c:pt>
                <c:pt idx="1366">
                  <c:v>1986.6968036529699</c:v>
                </c:pt>
                <c:pt idx="1367">
                  <c:v>1986.7022831050199</c:v>
                </c:pt>
                <c:pt idx="1368">
                  <c:v>1986.7077625570801</c:v>
                </c:pt>
                <c:pt idx="1369">
                  <c:v>1986.71324200913</c:v>
                </c:pt>
                <c:pt idx="1370">
                  <c:v>1986.7187214611899</c:v>
                </c:pt>
                <c:pt idx="1371">
                  <c:v>1986.7242009132401</c:v>
                </c:pt>
                <c:pt idx="1372">
                  <c:v>1986.7296803653001</c:v>
                </c:pt>
                <c:pt idx="1373">
                  <c:v>1986.73515981735</c:v>
                </c:pt>
                <c:pt idx="1374">
                  <c:v>1986.7406392694099</c:v>
                </c:pt>
                <c:pt idx="1375">
                  <c:v>1986.7461187214601</c:v>
                </c:pt>
                <c:pt idx="1376">
                  <c:v>1986.7515981735201</c:v>
                </c:pt>
                <c:pt idx="1377">
                  <c:v>1986.7554794520499</c:v>
                </c:pt>
                <c:pt idx="1378">
                  <c:v>1986.7609589041101</c:v>
                </c:pt>
                <c:pt idx="1379">
                  <c:v>1986.7664383561601</c:v>
                </c:pt>
                <c:pt idx="1380">
                  <c:v>1986.77191780822</c:v>
                </c:pt>
                <c:pt idx="1381">
                  <c:v>1986.7773972602699</c:v>
                </c:pt>
                <c:pt idx="1382">
                  <c:v>1986.7828767123301</c:v>
                </c:pt>
                <c:pt idx="1383">
                  <c:v>1986.78835616438</c:v>
                </c:pt>
                <c:pt idx="1384">
                  <c:v>1986.79383561644</c:v>
                </c:pt>
                <c:pt idx="1385">
                  <c:v>1986.7993150684899</c:v>
                </c:pt>
                <c:pt idx="1386">
                  <c:v>1986.8047945205501</c:v>
                </c:pt>
                <c:pt idx="1387">
                  <c:v>1986.8102739726</c:v>
                </c:pt>
                <c:pt idx="1388">
                  <c:v>1986.81575342466</c:v>
                </c:pt>
                <c:pt idx="1389">
                  <c:v>1986.8212328767099</c:v>
                </c:pt>
                <c:pt idx="1390">
                  <c:v>1986.8267123287701</c:v>
                </c:pt>
                <c:pt idx="1391">
                  <c:v>1986.83219178082</c:v>
                </c:pt>
                <c:pt idx="1392">
                  <c:v>1986.83881278539</c:v>
                </c:pt>
                <c:pt idx="1393">
                  <c:v>1986.84429223744</c:v>
                </c:pt>
                <c:pt idx="1394">
                  <c:v>1986.8497716894999</c:v>
                </c:pt>
                <c:pt idx="1395">
                  <c:v>1986.8552511415501</c:v>
                </c:pt>
                <c:pt idx="1396">
                  <c:v>1986.86073059361</c:v>
                </c:pt>
                <c:pt idx="1397">
                  <c:v>1986.86621004566</c:v>
                </c:pt>
                <c:pt idx="1398">
                  <c:v>1986.8716894977199</c:v>
                </c:pt>
                <c:pt idx="1399">
                  <c:v>1986.8771689497701</c:v>
                </c:pt>
                <c:pt idx="1400">
                  <c:v>1986.88264840183</c:v>
                </c:pt>
                <c:pt idx="1401">
                  <c:v>1986.88812785388</c:v>
                </c:pt>
                <c:pt idx="1402">
                  <c:v>1986.8936073059399</c:v>
                </c:pt>
                <c:pt idx="1403">
                  <c:v>1986.8990867579901</c:v>
                </c:pt>
                <c:pt idx="1404">
                  <c:v>1986.90456621005</c:v>
                </c:pt>
                <c:pt idx="1405">
                  <c:v>1986.9100456620999</c:v>
                </c:pt>
                <c:pt idx="1406">
                  <c:v>1986.9155251141599</c:v>
                </c:pt>
                <c:pt idx="1407">
                  <c:v>1986.91940639269</c:v>
                </c:pt>
                <c:pt idx="1408">
                  <c:v>1986.92488584475</c:v>
                </c:pt>
                <c:pt idx="1409">
                  <c:v>1986.9303652967999</c:v>
                </c:pt>
                <c:pt idx="1410">
                  <c:v>1986.9358447488601</c:v>
                </c:pt>
                <c:pt idx="1411">
                  <c:v>1986.94132420091</c:v>
                </c:pt>
                <c:pt idx="1412">
                  <c:v>1986.9468036529699</c:v>
                </c:pt>
                <c:pt idx="1413">
                  <c:v>1986.9522831050199</c:v>
                </c:pt>
                <c:pt idx="1414">
                  <c:v>1986.9577625570801</c:v>
                </c:pt>
                <c:pt idx="1415">
                  <c:v>1986.96324200913</c:v>
                </c:pt>
                <c:pt idx="1416">
                  <c:v>1986.9687214611899</c:v>
                </c:pt>
                <c:pt idx="1417">
                  <c:v>1986.9742009132401</c:v>
                </c:pt>
                <c:pt idx="1418">
                  <c:v>1986.9796803653001</c:v>
                </c:pt>
                <c:pt idx="1419">
                  <c:v>1986.98515981735</c:v>
                </c:pt>
                <c:pt idx="1420">
                  <c:v>1986.9906392694099</c:v>
                </c:pt>
                <c:pt idx="1421">
                  <c:v>1986.9961187214601</c:v>
                </c:pt>
                <c:pt idx="1422">
                  <c:v>1987.0027397260301</c:v>
                </c:pt>
                <c:pt idx="1423">
                  <c:v>1987.00821917808</c:v>
                </c:pt>
                <c:pt idx="1424">
                  <c:v>1987.01369863014</c:v>
                </c:pt>
                <c:pt idx="1425">
                  <c:v>1987.0191780821899</c:v>
                </c:pt>
                <c:pt idx="1426">
                  <c:v>1987.0301369863</c:v>
                </c:pt>
                <c:pt idx="1427">
                  <c:v>1987.03561643836</c:v>
                </c:pt>
                <c:pt idx="1428">
                  <c:v>1987.0410958904099</c:v>
                </c:pt>
                <c:pt idx="1429">
                  <c:v>1987.05205479452</c:v>
                </c:pt>
                <c:pt idx="1430">
                  <c:v>1987.05753424658</c:v>
                </c:pt>
                <c:pt idx="1431">
                  <c:v>1987.0630136986299</c:v>
                </c:pt>
                <c:pt idx="1432">
                  <c:v>1987.0684931506801</c:v>
                </c:pt>
                <c:pt idx="1433">
                  <c:v>1987.07397260274</c:v>
                </c:pt>
                <c:pt idx="1434">
                  <c:v>1987.07945205479</c:v>
                </c:pt>
                <c:pt idx="1435">
                  <c:v>1987.0849315068499</c:v>
                </c:pt>
                <c:pt idx="1436">
                  <c:v>1987.08881278539</c:v>
                </c:pt>
                <c:pt idx="1437">
                  <c:v>1987.1271689497701</c:v>
                </c:pt>
                <c:pt idx="1438">
                  <c:v>1987.13264840183</c:v>
                </c:pt>
                <c:pt idx="1439">
                  <c:v>1987.13812785388</c:v>
                </c:pt>
                <c:pt idx="1440">
                  <c:v>1987.1436073059399</c:v>
                </c:pt>
                <c:pt idx="1441">
                  <c:v>1987.1490867579901</c:v>
                </c:pt>
                <c:pt idx="1442">
                  <c:v>1987.15456621005</c:v>
                </c:pt>
                <c:pt idx="1443">
                  <c:v>1987.1600456620999</c:v>
                </c:pt>
                <c:pt idx="1444">
                  <c:v>1987.1655251141599</c:v>
                </c:pt>
                <c:pt idx="1445">
                  <c:v>1987.16940639269</c:v>
                </c:pt>
                <c:pt idx="1446">
                  <c:v>1987.17488584475</c:v>
                </c:pt>
                <c:pt idx="1447">
                  <c:v>1987.1803652967999</c:v>
                </c:pt>
                <c:pt idx="1448">
                  <c:v>1987.1858447488601</c:v>
                </c:pt>
                <c:pt idx="1449">
                  <c:v>1987.19132420091</c:v>
                </c:pt>
                <c:pt idx="1450">
                  <c:v>1987.1968036529699</c:v>
                </c:pt>
                <c:pt idx="1451">
                  <c:v>1987.2022831050199</c:v>
                </c:pt>
                <c:pt idx="1452">
                  <c:v>1987.2077625570801</c:v>
                </c:pt>
                <c:pt idx="1453">
                  <c:v>1987.21324200913</c:v>
                </c:pt>
                <c:pt idx="1454">
                  <c:v>1987.2187214611899</c:v>
                </c:pt>
                <c:pt idx="1455">
                  <c:v>1987.2242009132401</c:v>
                </c:pt>
                <c:pt idx="1456">
                  <c:v>1987.2296803653001</c:v>
                </c:pt>
                <c:pt idx="1457">
                  <c:v>1987.23515981735</c:v>
                </c:pt>
                <c:pt idx="1458">
                  <c:v>1987.2406392694099</c:v>
                </c:pt>
                <c:pt idx="1459">
                  <c:v>1987.2527397260301</c:v>
                </c:pt>
                <c:pt idx="1460">
                  <c:v>1987.25821917808</c:v>
                </c:pt>
                <c:pt idx="1461">
                  <c:v>1987.26369863014</c:v>
                </c:pt>
                <c:pt idx="1462">
                  <c:v>1987.2691780821899</c:v>
                </c:pt>
                <c:pt idx="1463">
                  <c:v>1987.2746575342501</c:v>
                </c:pt>
                <c:pt idx="1464">
                  <c:v>1987.2801369863</c:v>
                </c:pt>
                <c:pt idx="1465">
                  <c:v>1987.28561643836</c:v>
                </c:pt>
                <c:pt idx="1466">
                  <c:v>1987.2910958904099</c:v>
                </c:pt>
                <c:pt idx="1467">
                  <c:v>1987.2965753424701</c:v>
                </c:pt>
                <c:pt idx="1468">
                  <c:v>1987.30205479452</c:v>
                </c:pt>
                <c:pt idx="1469">
                  <c:v>1987.30753424658</c:v>
                </c:pt>
                <c:pt idx="1470">
                  <c:v>1987.3130136986299</c:v>
                </c:pt>
                <c:pt idx="1471">
                  <c:v>1987.3184931506901</c:v>
                </c:pt>
                <c:pt idx="1472">
                  <c:v>1987.32397260274</c:v>
                </c:pt>
                <c:pt idx="1473">
                  <c:v>1987.32945205479</c:v>
                </c:pt>
                <c:pt idx="1474">
                  <c:v>1987.3349315068499</c:v>
                </c:pt>
                <c:pt idx="1475">
                  <c:v>1987.33881278539</c:v>
                </c:pt>
                <c:pt idx="1476">
                  <c:v>1987.34429223744</c:v>
                </c:pt>
                <c:pt idx="1477">
                  <c:v>1987.36073059361</c:v>
                </c:pt>
                <c:pt idx="1478">
                  <c:v>1987.36621004566</c:v>
                </c:pt>
                <c:pt idx="1479">
                  <c:v>1987.3716894977199</c:v>
                </c:pt>
                <c:pt idx="1480">
                  <c:v>1987.3771689497701</c:v>
                </c:pt>
                <c:pt idx="1481">
                  <c:v>1987.38264840183</c:v>
                </c:pt>
                <c:pt idx="1482">
                  <c:v>1987.38812785388</c:v>
                </c:pt>
                <c:pt idx="1483">
                  <c:v>1987.3936073059399</c:v>
                </c:pt>
                <c:pt idx="1484">
                  <c:v>1987.3990867579901</c:v>
                </c:pt>
                <c:pt idx="1485">
                  <c:v>1987.40456621005</c:v>
                </c:pt>
                <c:pt idx="1486">
                  <c:v>1987.4100456620999</c:v>
                </c:pt>
                <c:pt idx="1487">
                  <c:v>1987.4155251141599</c:v>
                </c:pt>
                <c:pt idx="1488">
                  <c:v>1987.4221461187201</c:v>
                </c:pt>
                <c:pt idx="1489">
                  <c:v>1987.42762557078</c:v>
                </c:pt>
                <c:pt idx="1490">
                  <c:v>1987.43310502283</c:v>
                </c:pt>
                <c:pt idx="1491">
                  <c:v>1987.4385844748899</c:v>
                </c:pt>
                <c:pt idx="1492">
                  <c:v>1987.4440639269401</c:v>
                </c:pt>
                <c:pt idx="1493">
                  <c:v>1987.449543379</c:v>
                </c:pt>
                <c:pt idx="1494">
                  <c:v>1987.45502283105</c:v>
                </c:pt>
                <c:pt idx="1495">
                  <c:v>1987.4605022831099</c:v>
                </c:pt>
                <c:pt idx="1496">
                  <c:v>1987.4659817351601</c:v>
                </c:pt>
                <c:pt idx="1497">
                  <c:v>1987.47146118722</c:v>
                </c:pt>
                <c:pt idx="1498">
                  <c:v>1987.47694063927</c:v>
                </c:pt>
                <c:pt idx="1499">
                  <c:v>1987.4824200913199</c:v>
                </c:pt>
                <c:pt idx="1500">
                  <c:v>1987.4878995433801</c:v>
                </c:pt>
                <c:pt idx="1501">
                  <c:v>1987.49337899543</c:v>
                </c:pt>
                <c:pt idx="1502">
                  <c:v>1987.49885844749</c:v>
                </c:pt>
                <c:pt idx="1503">
                  <c:v>1987.5027397260301</c:v>
                </c:pt>
                <c:pt idx="1504">
                  <c:v>1987.50821917808</c:v>
                </c:pt>
                <c:pt idx="1505">
                  <c:v>1987.51369863014</c:v>
                </c:pt>
                <c:pt idx="1506">
                  <c:v>1987.5191780821899</c:v>
                </c:pt>
                <c:pt idx="1507">
                  <c:v>1987.5246575342501</c:v>
                </c:pt>
                <c:pt idx="1508">
                  <c:v>1987.5301369863</c:v>
                </c:pt>
                <c:pt idx="1509">
                  <c:v>1987.53561643836</c:v>
                </c:pt>
                <c:pt idx="1510">
                  <c:v>1987.5410958904099</c:v>
                </c:pt>
                <c:pt idx="1511">
                  <c:v>1987.5465753424701</c:v>
                </c:pt>
                <c:pt idx="1512">
                  <c:v>1987.55205479452</c:v>
                </c:pt>
                <c:pt idx="1513">
                  <c:v>1987.55753424658</c:v>
                </c:pt>
                <c:pt idx="1514">
                  <c:v>1987.5630136986299</c:v>
                </c:pt>
                <c:pt idx="1515">
                  <c:v>1987.5684931506801</c:v>
                </c:pt>
                <c:pt idx="1516">
                  <c:v>1987.57397260274</c:v>
                </c:pt>
                <c:pt idx="1517">
                  <c:v>1987.57945205479</c:v>
                </c:pt>
                <c:pt idx="1518">
                  <c:v>1987.5860730593599</c:v>
                </c:pt>
                <c:pt idx="1519">
                  <c:v>1987.5915525114201</c:v>
                </c:pt>
                <c:pt idx="1520">
                  <c:v>1987.59703196347</c:v>
                </c:pt>
                <c:pt idx="1521">
                  <c:v>1987.60251141553</c:v>
                </c:pt>
                <c:pt idx="1522">
                  <c:v>1987.6079908675799</c:v>
                </c:pt>
                <c:pt idx="1523">
                  <c:v>1987.6134703196301</c:v>
                </c:pt>
                <c:pt idx="1524">
                  <c:v>1987.61894977169</c:v>
                </c:pt>
                <c:pt idx="1525">
                  <c:v>1987.62442922374</c:v>
                </c:pt>
                <c:pt idx="1526">
                  <c:v>1987.6271689497701</c:v>
                </c:pt>
                <c:pt idx="1527">
                  <c:v>1987.6299086757999</c:v>
                </c:pt>
                <c:pt idx="1528">
                  <c:v>1987.63264840183</c:v>
                </c:pt>
                <c:pt idx="1529">
                  <c:v>1987.6353881278501</c:v>
                </c:pt>
                <c:pt idx="1530">
                  <c:v>1987.63812785388</c:v>
                </c:pt>
                <c:pt idx="1531">
                  <c:v>1987.64086757991</c:v>
                </c:pt>
                <c:pt idx="1532">
                  <c:v>1987.6436073059399</c:v>
                </c:pt>
                <c:pt idx="1533">
                  <c:v>1987.64634703196</c:v>
                </c:pt>
                <c:pt idx="1534">
                  <c:v>1987.6490867579901</c:v>
                </c:pt>
                <c:pt idx="1535">
                  <c:v>1987.6518264840199</c:v>
                </c:pt>
                <c:pt idx="1536">
                  <c:v>1987.65456621005</c:v>
                </c:pt>
                <c:pt idx="1537">
                  <c:v>1987.6573059360701</c:v>
                </c:pt>
                <c:pt idx="1538">
                  <c:v>1987.6600456620999</c:v>
                </c:pt>
                <c:pt idx="1539">
                  <c:v>1987.66278538813</c:v>
                </c:pt>
                <c:pt idx="1540">
                  <c:v>1987.6655251141599</c:v>
                </c:pt>
                <c:pt idx="1541">
                  <c:v>1987.66826484018</c:v>
                </c:pt>
                <c:pt idx="1542">
                  <c:v>1987.66940639269</c:v>
                </c:pt>
                <c:pt idx="1543">
                  <c:v>1987.6721461187201</c:v>
                </c:pt>
                <c:pt idx="1544">
                  <c:v>1987.67488584475</c:v>
                </c:pt>
                <c:pt idx="1545">
                  <c:v>1987.67762557078</c:v>
                </c:pt>
                <c:pt idx="1546">
                  <c:v>1987.6803652967999</c:v>
                </c:pt>
                <c:pt idx="1547">
                  <c:v>1987.68310502283</c:v>
                </c:pt>
                <c:pt idx="1548">
                  <c:v>1987.6858447488601</c:v>
                </c:pt>
                <c:pt idx="1549">
                  <c:v>1987.6885844748899</c:v>
                </c:pt>
                <c:pt idx="1550">
                  <c:v>1987.69132420091</c:v>
                </c:pt>
                <c:pt idx="1551">
                  <c:v>1987.6940639269401</c:v>
                </c:pt>
                <c:pt idx="1552">
                  <c:v>1987.6968036529699</c:v>
                </c:pt>
                <c:pt idx="1553">
                  <c:v>1987.699543379</c:v>
                </c:pt>
                <c:pt idx="1554">
                  <c:v>1987.7022831050199</c:v>
                </c:pt>
                <c:pt idx="1555">
                  <c:v>1987.70502283105</c:v>
                </c:pt>
                <c:pt idx="1556">
                  <c:v>1987.7077625570801</c:v>
                </c:pt>
                <c:pt idx="1557">
                  <c:v>1987.7105022831099</c:v>
                </c:pt>
                <c:pt idx="1558">
                  <c:v>1987.71324200913</c:v>
                </c:pt>
                <c:pt idx="1559">
                  <c:v>1987.7159817351601</c:v>
                </c:pt>
                <c:pt idx="1560">
                  <c:v>1987.7187214611899</c:v>
                </c:pt>
                <c:pt idx="1561">
                  <c:v>1987.72146118721</c:v>
                </c:pt>
                <c:pt idx="1562">
                  <c:v>1987.7242009132401</c:v>
                </c:pt>
                <c:pt idx="1563">
                  <c:v>1987.72694063927</c:v>
                </c:pt>
                <c:pt idx="1564">
                  <c:v>1987.7296803653001</c:v>
                </c:pt>
                <c:pt idx="1565">
                  <c:v>1987.7324200913199</c:v>
                </c:pt>
                <c:pt idx="1566">
                  <c:v>1987.73515981735</c:v>
                </c:pt>
                <c:pt idx="1567">
                  <c:v>1987.7378995433801</c:v>
                </c:pt>
                <c:pt idx="1568">
                  <c:v>1987.7406392694099</c:v>
                </c:pt>
                <c:pt idx="1569">
                  <c:v>1987.74337899543</c:v>
                </c:pt>
                <c:pt idx="1570">
                  <c:v>1987.7461187214601</c:v>
                </c:pt>
                <c:pt idx="1571">
                  <c:v>1987.74885844749</c:v>
                </c:pt>
                <c:pt idx="1572">
                  <c:v>1987.7515981735201</c:v>
                </c:pt>
                <c:pt idx="1573">
                  <c:v>1987.7527397260301</c:v>
                </c:pt>
                <c:pt idx="1574">
                  <c:v>1987.7554794520499</c:v>
                </c:pt>
                <c:pt idx="1575">
                  <c:v>1987.75821917808</c:v>
                </c:pt>
                <c:pt idx="1576">
                  <c:v>1987.7609589041101</c:v>
                </c:pt>
                <c:pt idx="1577">
                  <c:v>1987.76369863014</c:v>
                </c:pt>
                <c:pt idx="1578">
                  <c:v>1987.7664383561601</c:v>
                </c:pt>
                <c:pt idx="1579">
                  <c:v>1987.7691780821899</c:v>
                </c:pt>
                <c:pt idx="1580">
                  <c:v>1987.77191780822</c:v>
                </c:pt>
                <c:pt idx="1581">
                  <c:v>1987.7746575342501</c:v>
                </c:pt>
                <c:pt idx="1582">
                  <c:v>1987.7773972602699</c:v>
                </c:pt>
                <c:pt idx="1583">
                  <c:v>1987.7801369863</c:v>
                </c:pt>
                <c:pt idx="1584">
                  <c:v>1987.7828767123301</c:v>
                </c:pt>
                <c:pt idx="1585">
                  <c:v>1987.78561643836</c:v>
                </c:pt>
                <c:pt idx="1586">
                  <c:v>1987.78835616438</c:v>
                </c:pt>
                <c:pt idx="1587">
                  <c:v>1987.7910958904099</c:v>
                </c:pt>
                <c:pt idx="1588">
                  <c:v>1987.79383561644</c:v>
                </c:pt>
                <c:pt idx="1589">
                  <c:v>1987.7965753424701</c:v>
                </c:pt>
                <c:pt idx="1590">
                  <c:v>1987.7993150684899</c:v>
                </c:pt>
                <c:pt idx="1591">
                  <c:v>1987.80205479452</c:v>
                </c:pt>
                <c:pt idx="1592">
                  <c:v>1987.8047945205501</c:v>
                </c:pt>
                <c:pt idx="1593">
                  <c:v>1987.80753424658</c:v>
                </c:pt>
                <c:pt idx="1594">
                  <c:v>1987.8102739726</c:v>
                </c:pt>
                <c:pt idx="1595">
                  <c:v>1987.8130136986299</c:v>
                </c:pt>
                <c:pt idx="1596">
                  <c:v>1987.81575342466</c:v>
                </c:pt>
                <c:pt idx="1597">
                  <c:v>1987.8184931506801</c:v>
                </c:pt>
                <c:pt idx="1598">
                  <c:v>1987.8212328767099</c:v>
                </c:pt>
                <c:pt idx="1599">
                  <c:v>1987.82397260274</c:v>
                </c:pt>
                <c:pt idx="1600">
                  <c:v>1987.8267123287701</c:v>
                </c:pt>
                <c:pt idx="1601">
                  <c:v>1987.82945205479</c:v>
                </c:pt>
                <c:pt idx="1602">
                  <c:v>1987.83219178082</c:v>
                </c:pt>
                <c:pt idx="1603">
                  <c:v>1987.8360730593599</c:v>
                </c:pt>
                <c:pt idx="1604">
                  <c:v>1987.83881278539</c:v>
                </c:pt>
                <c:pt idx="1605">
                  <c:v>1987.8415525114201</c:v>
                </c:pt>
                <c:pt idx="1606">
                  <c:v>1987.84429223744</c:v>
                </c:pt>
                <c:pt idx="1607">
                  <c:v>1987.84703196347</c:v>
                </c:pt>
                <c:pt idx="1608">
                  <c:v>1987.85251141553</c:v>
                </c:pt>
                <c:pt idx="1609">
                  <c:v>1987.8552511415501</c:v>
                </c:pt>
                <c:pt idx="1610">
                  <c:v>1987.8579908675799</c:v>
                </c:pt>
                <c:pt idx="1611">
                  <c:v>1987.86073059361</c:v>
                </c:pt>
                <c:pt idx="1612">
                  <c:v>1987.8634703196301</c:v>
                </c:pt>
                <c:pt idx="1613">
                  <c:v>1987.86621004566</c:v>
                </c:pt>
                <c:pt idx="1614">
                  <c:v>1987.86894977169</c:v>
                </c:pt>
                <c:pt idx="1615">
                  <c:v>1987.8716894977199</c:v>
                </c:pt>
                <c:pt idx="1616">
                  <c:v>1987.87442922374</c:v>
                </c:pt>
                <c:pt idx="1617">
                  <c:v>1987.8771689497701</c:v>
                </c:pt>
                <c:pt idx="1618">
                  <c:v>1987.8799086757999</c:v>
                </c:pt>
                <c:pt idx="1619">
                  <c:v>1987.88264840183</c:v>
                </c:pt>
                <c:pt idx="1620">
                  <c:v>1987.8853881278501</c:v>
                </c:pt>
                <c:pt idx="1621">
                  <c:v>1987.88812785388</c:v>
                </c:pt>
                <c:pt idx="1622">
                  <c:v>1987.89086757991</c:v>
                </c:pt>
                <c:pt idx="1623">
                  <c:v>1987.8936073059399</c:v>
                </c:pt>
                <c:pt idx="1624">
                  <c:v>1987.89634703196</c:v>
                </c:pt>
                <c:pt idx="1625">
                  <c:v>1987.8990867579901</c:v>
                </c:pt>
                <c:pt idx="1626">
                  <c:v>1987.9018264840199</c:v>
                </c:pt>
                <c:pt idx="1627">
                  <c:v>1987.90456621005</c:v>
                </c:pt>
                <c:pt idx="1628">
                  <c:v>1987.9073059360701</c:v>
                </c:pt>
                <c:pt idx="1629">
                  <c:v>1987.9100456620999</c:v>
                </c:pt>
                <c:pt idx="1630">
                  <c:v>1987.91278538813</c:v>
                </c:pt>
                <c:pt idx="1631">
                  <c:v>1987.9155251141599</c:v>
                </c:pt>
                <c:pt idx="1632">
                  <c:v>1987.91826484018</c:v>
                </c:pt>
                <c:pt idx="1633">
                  <c:v>1987.91940639269</c:v>
                </c:pt>
                <c:pt idx="1634">
                  <c:v>1987.9221461187201</c:v>
                </c:pt>
                <c:pt idx="1635">
                  <c:v>1987.92488584475</c:v>
                </c:pt>
                <c:pt idx="1636">
                  <c:v>1987.92762557078</c:v>
                </c:pt>
                <c:pt idx="1637">
                  <c:v>1987.9303652967999</c:v>
                </c:pt>
                <c:pt idx="1638">
                  <c:v>1987.93310502283</c:v>
                </c:pt>
                <c:pt idx="1639">
                  <c:v>1987.9358447488601</c:v>
                </c:pt>
                <c:pt idx="1640">
                  <c:v>1987.9385844748899</c:v>
                </c:pt>
                <c:pt idx="1641">
                  <c:v>1987.94132420091</c:v>
                </c:pt>
                <c:pt idx="1642">
                  <c:v>1987.9440639269401</c:v>
                </c:pt>
                <c:pt idx="1643">
                  <c:v>1987.9468036529699</c:v>
                </c:pt>
                <c:pt idx="1644">
                  <c:v>1987.949543379</c:v>
                </c:pt>
                <c:pt idx="1645">
                  <c:v>1987.9522831050199</c:v>
                </c:pt>
                <c:pt idx="1646">
                  <c:v>1987.95502283105</c:v>
                </c:pt>
                <c:pt idx="1647">
                  <c:v>1987.9577625570801</c:v>
                </c:pt>
                <c:pt idx="1648">
                  <c:v>1987.9605022831099</c:v>
                </c:pt>
                <c:pt idx="1649">
                  <c:v>1987.96324200913</c:v>
                </c:pt>
                <c:pt idx="1650">
                  <c:v>1987.9659817351601</c:v>
                </c:pt>
                <c:pt idx="1651">
                  <c:v>1987.9687214611899</c:v>
                </c:pt>
                <c:pt idx="1652">
                  <c:v>1987.97146118721</c:v>
                </c:pt>
                <c:pt idx="1653">
                  <c:v>1987.9742009132401</c:v>
                </c:pt>
                <c:pt idx="1654">
                  <c:v>1987.97694063927</c:v>
                </c:pt>
                <c:pt idx="1655">
                  <c:v>1987.9796803653001</c:v>
                </c:pt>
                <c:pt idx="1656">
                  <c:v>1987.9824200913199</c:v>
                </c:pt>
                <c:pt idx="1657">
                  <c:v>1987.98515981735</c:v>
                </c:pt>
                <c:pt idx="1658">
                  <c:v>1987.9878995433801</c:v>
                </c:pt>
                <c:pt idx="1659">
                  <c:v>1987.9906392694099</c:v>
                </c:pt>
                <c:pt idx="1660">
                  <c:v>1987.99337899543</c:v>
                </c:pt>
                <c:pt idx="1661">
                  <c:v>1987.9961187214601</c:v>
                </c:pt>
                <c:pt idx="1662">
                  <c:v>1987.99885844749</c:v>
                </c:pt>
                <c:pt idx="1663">
                  <c:v>1988.0027397260301</c:v>
                </c:pt>
                <c:pt idx="1664">
                  <c:v>1988.0054794520499</c:v>
                </c:pt>
                <c:pt idx="1665">
                  <c:v>1988.11894977169</c:v>
                </c:pt>
                <c:pt idx="1666">
                  <c:v>1988.1216894977199</c:v>
                </c:pt>
                <c:pt idx="1667">
                  <c:v>1988.12442922374</c:v>
                </c:pt>
                <c:pt idx="1668">
                  <c:v>1988.1271689497701</c:v>
                </c:pt>
                <c:pt idx="1669">
                  <c:v>1988.1299086757999</c:v>
                </c:pt>
                <c:pt idx="1670">
                  <c:v>1988.13264840183</c:v>
                </c:pt>
                <c:pt idx="1671">
                  <c:v>1988.1353881278501</c:v>
                </c:pt>
                <c:pt idx="1672">
                  <c:v>1988.13812785388</c:v>
                </c:pt>
                <c:pt idx="1673">
                  <c:v>1988.14086757991</c:v>
                </c:pt>
                <c:pt idx="1674">
                  <c:v>1988.1436073059399</c:v>
                </c:pt>
                <c:pt idx="1675">
                  <c:v>1988.14634703196</c:v>
                </c:pt>
                <c:pt idx="1676">
                  <c:v>1988.1490867579901</c:v>
                </c:pt>
                <c:pt idx="1677">
                  <c:v>1988.1518264840199</c:v>
                </c:pt>
                <c:pt idx="1678">
                  <c:v>1988.15456621005</c:v>
                </c:pt>
                <c:pt idx="1679">
                  <c:v>1988.1573059360701</c:v>
                </c:pt>
                <c:pt idx="1680">
                  <c:v>1988.1600456620999</c:v>
                </c:pt>
                <c:pt idx="1681">
                  <c:v>1988.16278538813</c:v>
                </c:pt>
                <c:pt idx="1682">
                  <c:v>1988.1655251141599</c:v>
                </c:pt>
                <c:pt idx="1683">
                  <c:v>1988.16826484018</c:v>
                </c:pt>
                <c:pt idx="1684">
                  <c:v>1988.16940639269</c:v>
                </c:pt>
                <c:pt idx="1685">
                  <c:v>1988.1721461187201</c:v>
                </c:pt>
                <c:pt idx="1686">
                  <c:v>1988.17488584475</c:v>
                </c:pt>
                <c:pt idx="1687">
                  <c:v>1988.17762557078</c:v>
                </c:pt>
                <c:pt idx="1688">
                  <c:v>1988.1803652967999</c:v>
                </c:pt>
                <c:pt idx="1689">
                  <c:v>1988.18310502283</c:v>
                </c:pt>
                <c:pt idx="1690">
                  <c:v>1988.1858447488601</c:v>
                </c:pt>
                <c:pt idx="1691">
                  <c:v>1988.1885844748899</c:v>
                </c:pt>
                <c:pt idx="1692">
                  <c:v>1988.19132420091</c:v>
                </c:pt>
                <c:pt idx="1693">
                  <c:v>1988.1940639269401</c:v>
                </c:pt>
                <c:pt idx="1694">
                  <c:v>1988.1968036529699</c:v>
                </c:pt>
                <c:pt idx="1695">
                  <c:v>1988.199543379</c:v>
                </c:pt>
                <c:pt idx="1696">
                  <c:v>1988.2022831050199</c:v>
                </c:pt>
                <c:pt idx="1697">
                  <c:v>1988.20502283105</c:v>
                </c:pt>
                <c:pt idx="1698">
                  <c:v>1988.2077625570801</c:v>
                </c:pt>
                <c:pt idx="1699">
                  <c:v>1988.2105022831099</c:v>
                </c:pt>
                <c:pt idx="1700">
                  <c:v>1988.21324200913</c:v>
                </c:pt>
                <c:pt idx="1701">
                  <c:v>1988.2159817351601</c:v>
                </c:pt>
                <c:pt idx="1702">
                  <c:v>1988.2187214611899</c:v>
                </c:pt>
                <c:pt idx="1703">
                  <c:v>1988.22146118722</c:v>
                </c:pt>
                <c:pt idx="1704">
                  <c:v>1988.2242009132401</c:v>
                </c:pt>
                <c:pt idx="1705">
                  <c:v>1988.22694063927</c:v>
                </c:pt>
                <c:pt idx="1706">
                  <c:v>1988.2296803653001</c:v>
                </c:pt>
                <c:pt idx="1707">
                  <c:v>1988.2324200913199</c:v>
                </c:pt>
                <c:pt idx="1708">
                  <c:v>1988.23515981735</c:v>
                </c:pt>
                <c:pt idx="1709">
                  <c:v>1988.2378995433801</c:v>
                </c:pt>
                <c:pt idx="1710">
                  <c:v>1988.2406392694099</c:v>
                </c:pt>
                <c:pt idx="1711">
                  <c:v>1988.24337899543</c:v>
                </c:pt>
                <c:pt idx="1712">
                  <c:v>1988.2461187214601</c:v>
                </c:pt>
                <c:pt idx="1713">
                  <c:v>1988.2527397260301</c:v>
                </c:pt>
                <c:pt idx="1714">
                  <c:v>1988.2554794520499</c:v>
                </c:pt>
                <c:pt idx="1715">
                  <c:v>1988.25821917808</c:v>
                </c:pt>
                <c:pt idx="1716">
                  <c:v>1988.2609589041101</c:v>
                </c:pt>
                <c:pt idx="1717">
                  <c:v>1988.26369863014</c:v>
                </c:pt>
                <c:pt idx="1718">
                  <c:v>1988.2664383561601</c:v>
                </c:pt>
                <c:pt idx="1719">
                  <c:v>1988.2691780821899</c:v>
                </c:pt>
                <c:pt idx="1720">
                  <c:v>1988.27191780822</c:v>
                </c:pt>
                <c:pt idx="1721">
                  <c:v>1988.2746575342501</c:v>
                </c:pt>
                <c:pt idx="1722">
                  <c:v>1988.2773972602699</c:v>
                </c:pt>
                <c:pt idx="1723">
                  <c:v>1988.2801369863</c:v>
                </c:pt>
                <c:pt idx="1724">
                  <c:v>1988.2828767123301</c:v>
                </c:pt>
                <c:pt idx="1725">
                  <c:v>1988.28561643836</c:v>
                </c:pt>
                <c:pt idx="1726">
                  <c:v>1988.28835616438</c:v>
                </c:pt>
                <c:pt idx="1727">
                  <c:v>1988.2910958904099</c:v>
                </c:pt>
                <c:pt idx="1728">
                  <c:v>1988.29383561644</c:v>
                </c:pt>
                <c:pt idx="1729">
                  <c:v>1988.2965753424701</c:v>
                </c:pt>
                <c:pt idx="1730">
                  <c:v>1988.2993150684899</c:v>
                </c:pt>
                <c:pt idx="1731">
                  <c:v>1988.30205479452</c:v>
                </c:pt>
                <c:pt idx="1732">
                  <c:v>1988.3047945205501</c:v>
                </c:pt>
                <c:pt idx="1733">
                  <c:v>1988.30753424658</c:v>
                </c:pt>
                <c:pt idx="1734">
                  <c:v>1988.3102739726</c:v>
                </c:pt>
                <c:pt idx="1735">
                  <c:v>1988.3130136986299</c:v>
                </c:pt>
                <c:pt idx="1736">
                  <c:v>1988.31575342466</c:v>
                </c:pt>
                <c:pt idx="1737">
                  <c:v>1988.3184931506801</c:v>
                </c:pt>
                <c:pt idx="1738">
                  <c:v>1988.3212328767099</c:v>
                </c:pt>
                <c:pt idx="1739">
                  <c:v>1988.32397260274</c:v>
                </c:pt>
                <c:pt idx="1740">
                  <c:v>1988.3267123287701</c:v>
                </c:pt>
                <c:pt idx="1741">
                  <c:v>1988.32945205479</c:v>
                </c:pt>
                <c:pt idx="1742">
                  <c:v>1988.33219178082</c:v>
                </c:pt>
                <c:pt idx="1743">
                  <c:v>1988.3349315068499</c:v>
                </c:pt>
                <c:pt idx="1744">
                  <c:v>1988.3360730593599</c:v>
                </c:pt>
                <c:pt idx="1745">
                  <c:v>1988.33881278539</c:v>
                </c:pt>
                <c:pt idx="1746">
                  <c:v>1988.3415525114201</c:v>
                </c:pt>
                <c:pt idx="1747">
                  <c:v>1988.34429223744</c:v>
                </c:pt>
                <c:pt idx="1748">
                  <c:v>1988.34703196347</c:v>
                </c:pt>
                <c:pt idx="1749">
                  <c:v>1988.3497716894999</c:v>
                </c:pt>
                <c:pt idx="1750">
                  <c:v>1988.35251141553</c:v>
                </c:pt>
                <c:pt idx="1751">
                  <c:v>1988.3552511415501</c:v>
                </c:pt>
                <c:pt idx="1752">
                  <c:v>1988.3579908675799</c:v>
                </c:pt>
                <c:pt idx="1753">
                  <c:v>1988.36073059361</c:v>
                </c:pt>
                <c:pt idx="1754">
                  <c:v>1988.3634703196301</c:v>
                </c:pt>
                <c:pt idx="1755">
                  <c:v>1988.36621004566</c:v>
                </c:pt>
                <c:pt idx="1756">
                  <c:v>1988.36894977169</c:v>
                </c:pt>
                <c:pt idx="1757">
                  <c:v>1988.3716894977199</c:v>
                </c:pt>
                <c:pt idx="1758">
                  <c:v>1988.37442922374</c:v>
                </c:pt>
                <c:pt idx="1759">
                  <c:v>1988.3771689497701</c:v>
                </c:pt>
                <c:pt idx="1760">
                  <c:v>1988.3799086757999</c:v>
                </c:pt>
                <c:pt idx="1761">
                  <c:v>1988.38264840183</c:v>
                </c:pt>
                <c:pt idx="1762">
                  <c:v>1988.3853881278501</c:v>
                </c:pt>
                <c:pt idx="1763">
                  <c:v>1988.38812785388</c:v>
                </c:pt>
                <c:pt idx="1764">
                  <c:v>1988.39086757991</c:v>
                </c:pt>
                <c:pt idx="1765">
                  <c:v>1988.3936073059399</c:v>
                </c:pt>
                <c:pt idx="1766">
                  <c:v>1988.39634703196</c:v>
                </c:pt>
                <c:pt idx="1767">
                  <c:v>1988.3990867579901</c:v>
                </c:pt>
                <c:pt idx="1768">
                  <c:v>1988.4018264840199</c:v>
                </c:pt>
                <c:pt idx="1769">
                  <c:v>1988.40456621005</c:v>
                </c:pt>
                <c:pt idx="1770">
                  <c:v>1988.4073059360701</c:v>
                </c:pt>
                <c:pt idx="1771">
                  <c:v>1988.4100456620999</c:v>
                </c:pt>
                <c:pt idx="1772">
                  <c:v>1988.41278538813</c:v>
                </c:pt>
                <c:pt idx="1773">
                  <c:v>1988.4155251141599</c:v>
                </c:pt>
                <c:pt idx="1774">
                  <c:v>1988.41940639269</c:v>
                </c:pt>
                <c:pt idx="1775">
                  <c:v>1988.4221461187201</c:v>
                </c:pt>
                <c:pt idx="1776">
                  <c:v>1988.42488584475</c:v>
                </c:pt>
                <c:pt idx="1777">
                  <c:v>1988.42762557078</c:v>
                </c:pt>
                <c:pt idx="1778">
                  <c:v>1988.4303652967999</c:v>
                </c:pt>
                <c:pt idx="1779">
                  <c:v>1988.44132420091</c:v>
                </c:pt>
                <c:pt idx="1780">
                  <c:v>1988.4440639269401</c:v>
                </c:pt>
                <c:pt idx="1781">
                  <c:v>1988.4468036529699</c:v>
                </c:pt>
                <c:pt idx="1782">
                  <c:v>1988.449543379</c:v>
                </c:pt>
                <c:pt idx="1783">
                  <c:v>1988.4522831050199</c:v>
                </c:pt>
                <c:pt idx="1784">
                  <c:v>1988.45502283105</c:v>
                </c:pt>
                <c:pt idx="1785">
                  <c:v>1988.4577625570801</c:v>
                </c:pt>
                <c:pt idx="1786">
                  <c:v>1988.4605022831099</c:v>
                </c:pt>
                <c:pt idx="1787">
                  <c:v>1988.46324200913</c:v>
                </c:pt>
                <c:pt idx="1788">
                  <c:v>1988.4659817351601</c:v>
                </c:pt>
                <c:pt idx="1789">
                  <c:v>1988.4687214611899</c:v>
                </c:pt>
                <c:pt idx="1790">
                  <c:v>1988.47146118721</c:v>
                </c:pt>
                <c:pt idx="1791">
                  <c:v>1988.4742009132401</c:v>
                </c:pt>
                <c:pt idx="1792">
                  <c:v>1988.47694063927</c:v>
                </c:pt>
                <c:pt idx="1793">
                  <c:v>1988.4796803653001</c:v>
                </c:pt>
                <c:pt idx="1794">
                  <c:v>1988.4824200913199</c:v>
                </c:pt>
                <c:pt idx="1795">
                  <c:v>1988.48515981735</c:v>
                </c:pt>
                <c:pt idx="1796">
                  <c:v>1988.4878995433801</c:v>
                </c:pt>
                <c:pt idx="1797">
                  <c:v>1988.4906392694099</c:v>
                </c:pt>
                <c:pt idx="1798">
                  <c:v>1988.49337899543</c:v>
                </c:pt>
                <c:pt idx="1799">
                  <c:v>1988.4961187214601</c:v>
                </c:pt>
                <c:pt idx="1800">
                  <c:v>1988.49885844749</c:v>
                </c:pt>
                <c:pt idx="1801">
                  <c:v>1988.5015981735201</c:v>
                </c:pt>
                <c:pt idx="1802">
                  <c:v>1988.5027397260301</c:v>
                </c:pt>
                <c:pt idx="1803">
                  <c:v>1988.5054794520499</c:v>
                </c:pt>
                <c:pt idx="1804">
                  <c:v>1988.50821917808</c:v>
                </c:pt>
                <c:pt idx="1805">
                  <c:v>1988.5109589041101</c:v>
                </c:pt>
                <c:pt idx="1806">
                  <c:v>1988.51369863014</c:v>
                </c:pt>
                <c:pt idx="1807">
                  <c:v>1988.5164383561601</c:v>
                </c:pt>
                <c:pt idx="1808">
                  <c:v>1988.5191780821899</c:v>
                </c:pt>
                <c:pt idx="1809">
                  <c:v>1988.52191780822</c:v>
                </c:pt>
                <c:pt idx="1810">
                  <c:v>1988.5246575342501</c:v>
                </c:pt>
                <c:pt idx="1811">
                  <c:v>1988.5273972602699</c:v>
                </c:pt>
                <c:pt idx="1812">
                  <c:v>1988.5301369863</c:v>
                </c:pt>
                <c:pt idx="1813">
                  <c:v>1988.5328767123301</c:v>
                </c:pt>
                <c:pt idx="1814">
                  <c:v>1988.53561643836</c:v>
                </c:pt>
                <c:pt idx="1815">
                  <c:v>1988.53835616438</c:v>
                </c:pt>
                <c:pt idx="1816">
                  <c:v>1988.5410958904099</c:v>
                </c:pt>
                <c:pt idx="1817">
                  <c:v>1988.54383561644</c:v>
                </c:pt>
                <c:pt idx="1818">
                  <c:v>1988.5465753424701</c:v>
                </c:pt>
                <c:pt idx="1819">
                  <c:v>1988.5493150684899</c:v>
                </c:pt>
                <c:pt idx="1820">
                  <c:v>1988.55205479452</c:v>
                </c:pt>
                <c:pt idx="1821">
                  <c:v>1988.5547945205501</c:v>
                </c:pt>
                <c:pt idx="1822">
                  <c:v>1988.55753424658</c:v>
                </c:pt>
                <c:pt idx="1823">
                  <c:v>1988.5602739726</c:v>
                </c:pt>
                <c:pt idx="1824">
                  <c:v>1988.5630136986299</c:v>
                </c:pt>
                <c:pt idx="1825">
                  <c:v>1988.56575342466</c:v>
                </c:pt>
                <c:pt idx="1826">
                  <c:v>1988.5684931506801</c:v>
                </c:pt>
                <c:pt idx="1827">
                  <c:v>1988.5712328767099</c:v>
                </c:pt>
                <c:pt idx="1828">
                  <c:v>1988.57397260274</c:v>
                </c:pt>
                <c:pt idx="1829">
                  <c:v>1988.5767123287701</c:v>
                </c:pt>
                <c:pt idx="1830">
                  <c:v>1988.57945205479</c:v>
                </c:pt>
                <c:pt idx="1831">
                  <c:v>1988.58219178082</c:v>
                </c:pt>
                <c:pt idx="1832">
                  <c:v>1988.5860730593599</c:v>
                </c:pt>
                <c:pt idx="1833">
                  <c:v>1988.58881278539</c:v>
                </c:pt>
                <c:pt idx="1834">
                  <c:v>1988.5915525114201</c:v>
                </c:pt>
                <c:pt idx="1835">
                  <c:v>1988.59429223744</c:v>
                </c:pt>
                <c:pt idx="1836">
                  <c:v>1988.59703196347</c:v>
                </c:pt>
                <c:pt idx="1837">
                  <c:v>1988.5997716894999</c:v>
                </c:pt>
                <c:pt idx="1838">
                  <c:v>1988.60251141553</c:v>
                </c:pt>
                <c:pt idx="1839">
                  <c:v>1988.6052511415501</c:v>
                </c:pt>
                <c:pt idx="1840">
                  <c:v>1988.6079908675799</c:v>
                </c:pt>
                <c:pt idx="1841">
                  <c:v>1988.61073059361</c:v>
                </c:pt>
                <c:pt idx="1842">
                  <c:v>1988.6134703196301</c:v>
                </c:pt>
                <c:pt idx="1843">
                  <c:v>1988.61621004566</c:v>
                </c:pt>
                <c:pt idx="1844">
                  <c:v>1988.61894977169</c:v>
                </c:pt>
                <c:pt idx="1845">
                  <c:v>1988.6216894977199</c:v>
                </c:pt>
                <c:pt idx="1846">
                  <c:v>1988.62442922374</c:v>
                </c:pt>
                <c:pt idx="1847">
                  <c:v>1988.6271689497701</c:v>
                </c:pt>
                <c:pt idx="1848">
                  <c:v>1988.6299086757999</c:v>
                </c:pt>
                <c:pt idx="1849">
                  <c:v>1988.63264840183</c:v>
                </c:pt>
                <c:pt idx="1850">
                  <c:v>1988.6353881278501</c:v>
                </c:pt>
                <c:pt idx="1851">
                  <c:v>1988.63812785388</c:v>
                </c:pt>
                <c:pt idx="1852">
                  <c:v>1988.64086757991</c:v>
                </c:pt>
                <c:pt idx="1853">
                  <c:v>1988.6436073059399</c:v>
                </c:pt>
                <c:pt idx="1854">
                  <c:v>1988.64634703196</c:v>
                </c:pt>
                <c:pt idx="1855">
                  <c:v>1988.6490867579901</c:v>
                </c:pt>
                <c:pt idx="1856">
                  <c:v>1988.6518264840199</c:v>
                </c:pt>
                <c:pt idx="1857">
                  <c:v>1988.65456621005</c:v>
                </c:pt>
                <c:pt idx="1858">
                  <c:v>1988.6573059360701</c:v>
                </c:pt>
                <c:pt idx="1859">
                  <c:v>1988.6600456620999</c:v>
                </c:pt>
                <c:pt idx="1860">
                  <c:v>1988.66278538813</c:v>
                </c:pt>
                <c:pt idx="1861">
                  <c:v>1988.6655251141599</c:v>
                </c:pt>
                <c:pt idx="1862">
                  <c:v>1988.66826484018</c:v>
                </c:pt>
                <c:pt idx="1863">
                  <c:v>1988.66940639269</c:v>
                </c:pt>
                <c:pt idx="1864">
                  <c:v>1988.6721461187201</c:v>
                </c:pt>
                <c:pt idx="1865">
                  <c:v>1988.67488584475</c:v>
                </c:pt>
                <c:pt idx="1866">
                  <c:v>1988.67762557078</c:v>
                </c:pt>
                <c:pt idx="1867">
                  <c:v>1988.6803652967999</c:v>
                </c:pt>
                <c:pt idx="1868">
                  <c:v>1988.68310502283</c:v>
                </c:pt>
                <c:pt idx="1869">
                  <c:v>1988.6858447488601</c:v>
                </c:pt>
                <c:pt idx="1870">
                  <c:v>1988.6885844748899</c:v>
                </c:pt>
                <c:pt idx="1871">
                  <c:v>1988.69132420091</c:v>
                </c:pt>
                <c:pt idx="1872">
                  <c:v>1988.6940639269401</c:v>
                </c:pt>
                <c:pt idx="1873">
                  <c:v>1988.6968036529699</c:v>
                </c:pt>
                <c:pt idx="1874">
                  <c:v>1988.699543379</c:v>
                </c:pt>
                <c:pt idx="1875">
                  <c:v>1988.7022831050199</c:v>
                </c:pt>
                <c:pt idx="1876">
                  <c:v>1988.70502283105</c:v>
                </c:pt>
                <c:pt idx="1877">
                  <c:v>1988.7077625570801</c:v>
                </c:pt>
                <c:pt idx="1878">
                  <c:v>1988.7105022831099</c:v>
                </c:pt>
                <c:pt idx="1879">
                  <c:v>1988.71324200913</c:v>
                </c:pt>
                <c:pt idx="1880">
                  <c:v>1988.7159817351601</c:v>
                </c:pt>
                <c:pt idx="1881">
                  <c:v>1988.7187214611899</c:v>
                </c:pt>
                <c:pt idx="1882">
                  <c:v>1988.72146118721</c:v>
                </c:pt>
                <c:pt idx="1883">
                  <c:v>1988.7242009132401</c:v>
                </c:pt>
                <c:pt idx="1884">
                  <c:v>1988.72694063927</c:v>
                </c:pt>
                <c:pt idx="1885">
                  <c:v>1988.7296803653001</c:v>
                </c:pt>
                <c:pt idx="1886">
                  <c:v>1988.7324200913199</c:v>
                </c:pt>
                <c:pt idx="1887">
                  <c:v>1988.73515981735</c:v>
                </c:pt>
                <c:pt idx="1888">
                  <c:v>1988.7378995433801</c:v>
                </c:pt>
                <c:pt idx="1889">
                  <c:v>1988.7406392694099</c:v>
                </c:pt>
                <c:pt idx="1890">
                  <c:v>1988.74337899543</c:v>
                </c:pt>
                <c:pt idx="1891">
                  <c:v>1988.7461187214601</c:v>
                </c:pt>
                <c:pt idx="1892">
                  <c:v>1988.74885844749</c:v>
                </c:pt>
                <c:pt idx="1893">
                  <c:v>1988.7515981735201</c:v>
                </c:pt>
                <c:pt idx="1894">
                  <c:v>1988.7527397260301</c:v>
                </c:pt>
                <c:pt idx="1895">
                  <c:v>1988.7554794520499</c:v>
                </c:pt>
                <c:pt idx="1896">
                  <c:v>1988.75821917808</c:v>
                </c:pt>
                <c:pt idx="1897">
                  <c:v>1988.7609589041101</c:v>
                </c:pt>
                <c:pt idx="1898">
                  <c:v>1988.76369863014</c:v>
                </c:pt>
                <c:pt idx="1899">
                  <c:v>1988.7664383561601</c:v>
                </c:pt>
                <c:pt idx="1900">
                  <c:v>1988.7691780821899</c:v>
                </c:pt>
                <c:pt idx="1901">
                  <c:v>1988.77191780822</c:v>
                </c:pt>
                <c:pt idx="1902">
                  <c:v>1988.7746575342501</c:v>
                </c:pt>
                <c:pt idx="1903">
                  <c:v>1988.7773972602699</c:v>
                </c:pt>
                <c:pt idx="1904">
                  <c:v>1988.7801369863</c:v>
                </c:pt>
                <c:pt idx="1905">
                  <c:v>1988.7828767123301</c:v>
                </c:pt>
                <c:pt idx="1906">
                  <c:v>1988.78561643836</c:v>
                </c:pt>
                <c:pt idx="1907">
                  <c:v>1988.78835616438</c:v>
                </c:pt>
                <c:pt idx="1908">
                  <c:v>1988.7910958904099</c:v>
                </c:pt>
                <c:pt idx="1909">
                  <c:v>1988.79383561644</c:v>
                </c:pt>
                <c:pt idx="1910">
                  <c:v>1988.7965753424701</c:v>
                </c:pt>
                <c:pt idx="1911">
                  <c:v>1988.7993150684899</c:v>
                </c:pt>
                <c:pt idx="1912">
                  <c:v>1988.80205479452</c:v>
                </c:pt>
                <c:pt idx="1913">
                  <c:v>1988.8047945205501</c:v>
                </c:pt>
                <c:pt idx="1914">
                  <c:v>1988.80753424658</c:v>
                </c:pt>
                <c:pt idx="1915">
                  <c:v>1988.8102739726</c:v>
                </c:pt>
                <c:pt idx="1916">
                  <c:v>1988.81575342466</c:v>
                </c:pt>
                <c:pt idx="1917">
                  <c:v>1988.8184931506901</c:v>
                </c:pt>
                <c:pt idx="1918">
                  <c:v>1988.8212328767099</c:v>
                </c:pt>
                <c:pt idx="1919">
                  <c:v>1988.82397260274</c:v>
                </c:pt>
                <c:pt idx="1920">
                  <c:v>1988.8267123287701</c:v>
                </c:pt>
                <c:pt idx="1921">
                  <c:v>1988.82945205479</c:v>
                </c:pt>
                <c:pt idx="1922">
                  <c:v>1988.83219178082</c:v>
                </c:pt>
                <c:pt idx="1923">
                  <c:v>1988.8360730593599</c:v>
                </c:pt>
                <c:pt idx="1924">
                  <c:v>1988.83881278539</c:v>
                </c:pt>
                <c:pt idx="1925">
                  <c:v>1988.8415525114201</c:v>
                </c:pt>
                <c:pt idx="1926">
                  <c:v>1988.84429223744</c:v>
                </c:pt>
                <c:pt idx="1927">
                  <c:v>1988.84703196347</c:v>
                </c:pt>
                <c:pt idx="1928">
                  <c:v>1988.8497716894999</c:v>
                </c:pt>
                <c:pt idx="1929">
                  <c:v>1988.85251141552</c:v>
                </c:pt>
                <c:pt idx="1930">
                  <c:v>1988.8552511415501</c:v>
                </c:pt>
                <c:pt idx="1931">
                  <c:v>1988.8579908675799</c:v>
                </c:pt>
                <c:pt idx="1932">
                  <c:v>1988.86073059361</c:v>
                </c:pt>
                <c:pt idx="1933">
                  <c:v>1988.8634703196301</c:v>
                </c:pt>
                <c:pt idx="1934">
                  <c:v>1988.86621004566</c:v>
                </c:pt>
                <c:pt idx="1935">
                  <c:v>1988.86894977169</c:v>
                </c:pt>
                <c:pt idx="1936">
                  <c:v>1988.8716894977199</c:v>
                </c:pt>
                <c:pt idx="1937">
                  <c:v>1988.87442922374</c:v>
                </c:pt>
                <c:pt idx="1938">
                  <c:v>1988.8771689497701</c:v>
                </c:pt>
                <c:pt idx="1939">
                  <c:v>1988.8799086757999</c:v>
                </c:pt>
                <c:pt idx="1940">
                  <c:v>1988.88264840183</c:v>
                </c:pt>
                <c:pt idx="1941">
                  <c:v>1988.8853881278501</c:v>
                </c:pt>
                <c:pt idx="1942">
                  <c:v>1988.88812785388</c:v>
                </c:pt>
                <c:pt idx="1943">
                  <c:v>1988.89086757991</c:v>
                </c:pt>
                <c:pt idx="1944">
                  <c:v>1988.8936073059399</c:v>
                </c:pt>
                <c:pt idx="1945">
                  <c:v>1988.89634703196</c:v>
                </c:pt>
                <c:pt idx="1946">
                  <c:v>1988.8990867579901</c:v>
                </c:pt>
                <c:pt idx="1947">
                  <c:v>1988.9018264840199</c:v>
                </c:pt>
                <c:pt idx="1948">
                  <c:v>1988.90456621005</c:v>
                </c:pt>
                <c:pt idx="1949">
                  <c:v>1988.9073059360701</c:v>
                </c:pt>
                <c:pt idx="1950">
                  <c:v>1988.9100456620999</c:v>
                </c:pt>
                <c:pt idx="1951">
                  <c:v>1988.91278538813</c:v>
                </c:pt>
                <c:pt idx="1952">
                  <c:v>1988.9155251141599</c:v>
                </c:pt>
                <c:pt idx="1953">
                  <c:v>1988.91826484018</c:v>
                </c:pt>
                <c:pt idx="1954">
                  <c:v>1988.91940639269</c:v>
                </c:pt>
                <c:pt idx="1955">
                  <c:v>1988.9221461187201</c:v>
                </c:pt>
                <c:pt idx="1956">
                  <c:v>1988.92488584475</c:v>
                </c:pt>
                <c:pt idx="1957">
                  <c:v>1988.92762557078</c:v>
                </c:pt>
                <c:pt idx="1958">
                  <c:v>1988.9303652967999</c:v>
                </c:pt>
                <c:pt idx="1959">
                  <c:v>1988.93310502283</c:v>
                </c:pt>
                <c:pt idx="1960">
                  <c:v>1988.9358447488601</c:v>
                </c:pt>
                <c:pt idx="1961">
                  <c:v>1988.9385844748899</c:v>
                </c:pt>
                <c:pt idx="1962">
                  <c:v>1988.94132420091</c:v>
                </c:pt>
                <c:pt idx="1963">
                  <c:v>1988.9440639269401</c:v>
                </c:pt>
                <c:pt idx="1964">
                  <c:v>1988.9468036529699</c:v>
                </c:pt>
                <c:pt idx="1965">
                  <c:v>1988.949543379</c:v>
                </c:pt>
                <c:pt idx="1966">
                  <c:v>1988.9522831050199</c:v>
                </c:pt>
                <c:pt idx="1967">
                  <c:v>1988.95502283105</c:v>
                </c:pt>
                <c:pt idx="1968">
                  <c:v>1988.9577625570801</c:v>
                </c:pt>
                <c:pt idx="1969">
                  <c:v>1988.9605022831099</c:v>
                </c:pt>
                <c:pt idx="1970">
                  <c:v>1988.96324200913</c:v>
                </c:pt>
                <c:pt idx="1971">
                  <c:v>1988.9659817351601</c:v>
                </c:pt>
                <c:pt idx="1972">
                  <c:v>1988.9687214611899</c:v>
                </c:pt>
                <c:pt idx="1973">
                  <c:v>1988.97146118722</c:v>
                </c:pt>
                <c:pt idx="1974">
                  <c:v>1988.9742009132401</c:v>
                </c:pt>
                <c:pt idx="1975">
                  <c:v>1988.97694063927</c:v>
                </c:pt>
                <c:pt idx="1976">
                  <c:v>1988.9796803653001</c:v>
                </c:pt>
                <c:pt idx="1977">
                  <c:v>1988.9824200913199</c:v>
                </c:pt>
                <c:pt idx="1978">
                  <c:v>1988.98515981735</c:v>
                </c:pt>
                <c:pt idx="1979">
                  <c:v>1988.9878995433801</c:v>
                </c:pt>
                <c:pt idx="1980">
                  <c:v>1988.9906392694099</c:v>
                </c:pt>
                <c:pt idx="1981">
                  <c:v>1988.99337899543</c:v>
                </c:pt>
                <c:pt idx="1982">
                  <c:v>1988.9961187214601</c:v>
                </c:pt>
                <c:pt idx="1983">
                  <c:v>1988.99885844749</c:v>
                </c:pt>
                <c:pt idx="1984">
                  <c:v>1989.0027397260301</c:v>
                </c:pt>
                <c:pt idx="1985">
                  <c:v>1989.0054794520499</c:v>
                </c:pt>
                <c:pt idx="1986">
                  <c:v>1989.00821917808</c:v>
                </c:pt>
                <c:pt idx="1987">
                  <c:v>1989.0109589041101</c:v>
                </c:pt>
                <c:pt idx="1988">
                  <c:v>1989.01369863014</c:v>
                </c:pt>
                <c:pt idx="1989">
                  <c:v>1989.0164383561601</c:v>
                </c:pt>
                <c:pt idx="1990">
                  <c:v>1989.0191780821899</c:v>
                </c:pt>
                <c:pt idx="1991">
                  <c:v>1989.02191780822</c:v>
                </c:pt>
                <c:pt idx="1992">
                  <c:v>1989.0246575342501</c:v>
                </c:pt>
                <c:pt idx="1993">
                  <c:v>1989.0273972602699</c:v>
                </c:pt>
                <c:pt idx="1994">
                  <c:v>1989.0301369863</c:v>
                </c:pt>
                <c:pt idx="1995">
                  <c:v>1989.0328767123301</c:v>
                </c:pt>
                <c:pt idx="1996">
                  <c:v>1989.03561643836</c:v>
                </c:pt>
                <c:pt idx="1997">
                  <c:v>1989.03835616438</c:v>
                </c:pt>
                <c:pt idx="1998">
                  <c:v>1989.0410958904099</c:v>
                </c:pt>
                <c:pt idx="1999">
                  <c:v>1989.04383561644</c:v>
                </c:pt>
                <c:pt idx="2000">
                  <c:v>1989.0465753424701</c:v>
                </c:pt>
                <c:pt idx="2001">
                  <c:v>1989.0493150684899</c:v>
                </c:pt>
                <c:pt idx="2002">
                  <c:v>1989.05205479452</c:v>
                </c:pt>
                <c:pt idx="2003">
                  <c:v>1989.0547945205501</c:v>
                </c:pt>
                <c:pt idx="2004">
                  <c:v>1989.05753424658</c:v>
                </c:pt>
                <c:pt idx="2005">
                  <c:v>1989.0602739726</c:v>
                </c:pt>
                <c:pt idx="2006">
                  <c:v>1989.0630136986299</c:v>
                </c:pt>
                <c:pt idx="2007">
                  <c:v>1989.06575342466</c:v>
                </c:pt>
                <c:pt idx="2008">
                  <c:v>1989.0767123287701</c:v>
                </c:pt>
                <c:pt idx="2009">
                  <c:v>1989.07945205479</c:v>
                </c:pt>
                <c:pt idx="2010">
                  <c:v>1989.08219178082</c:v>
                </c:pt>
                <c:pt idx="2011">
                  <c:v>1989.0849315068499</c:v>
                </c:pt>
                <c:pt idx="2012">
                  <c:v>1989.0860730593599</c:v>
                </c:pt>
                <c:pt idx="2013">
                  <c:v>1989.08881278539</c:v>
                </c:pt>
                <c:pt idx="2014">
                  <c:v>1989.0915525114201</c:v>
                </c:pt>
                <c:pt idx="2015">
                  <c:v>1989.09429223744</c:v>
                </c:pt>
                <c:pt idx="2016">
                  <c:v>1989.09703196347</c:v>
                </c:pt>
                <c:pt idx="2017">
                  <c:v>1989.0997716894999</c:v>
                </c:pt>
                <c:pt idx="2018">
                  <c:v>1989.10251141553</c:v>
                </c:pt>
                <c:pt idx="2019">
                  <c:v>1989.1052511415501</c:v>
                </c:pt>
                <c:pt idx="2020">
                  <c:v>1989.1079908675799</c:v>
                </c:pt>
                <c:pt idx="2021">
                  <c:v>1989.11073059361</c:v>
                </c:pt>
                <c:pt idx="2022">
                  <c:v>1989.1134703196301</c:v>
                </c:pt>
                <c:pt idx="2023">
                  <c:v>1989.11621004566</c:v>
                </c:pt>
                <c:pt idx="2024">
                  <c:v>1989.11894977169</c:v>
                </c:pt>
                <c:pt idx="2025">
                  <c:v>1989.1216894977199</c:v>
                </c:pt>
                <c:pt idx="2026">
                  <c:v>1989.12442922374</c:v>
                </c:pt>
                <c:pt idx="2027">
                  <c:v>1989.1271689497701</c:v>
                </c:pt>
                <c:pt idx="2028">
                  <c:v>1989.1299086757999</c:v>
                </c:pt>
                <c:pt idx="2029">
                  <c:v>1989.13264840183</c:v>
                </c:pt>
                <c:pt idx="2030">
                  <c:v>1989.1353881278501</c:v>
                </c:pt>
                <c:pt idx="2031">
                  <c:v>1989.13812785388</c:v>
                </c:pt>
                <c:pt idx="2032">
                  <c:v>1989.14086757991</c:v>
                </c:pt>
                <c:pt idx="2033">
                  <c:v>1989.1436073059399</c:v>
                </c:pt>
                <c:pt idx="2034">
                  <c:v>1989.14634703196</c:v>
                </c:pt>
                <c:pt idx="2035">
                  <c:v>1989.1490867579901</c:v>
                </c:pt>
                <c:pt idx="2036">
                  <c:v>1989.1518264840199</c:v>
                </c:pt>
                <c:pt idx="2037">
                  <c:v>1989.15456621005</c:v>
                </c:pt>
                <c:pt idx="2038">
                  <c:v>1989.1573059360701</c:v>
                </c:pt>
                <c:pt idx="2039">
                  <c:v>1989.1600456620999</c:v>
                </c:pt>
                <c:pt idx="2040">
                  <c:v>1989.16278538813</c:v>
                </c:pt>
                <c:pt idx="2041">
                  <c:v>1989.1655251141599</c:v>
                </c:pt>
                <c:pt idx="2042">
                  <c:v>1989.16826484018</c:v>
                </c:pt>
                <c:pt idx="2043">
                  <c:v>1989.16940639269</c:v>
                </c:pt>
                <c:pt idx="2044">
                  <c:v>1989.1721461187201</c:v>
                </c:pt>
                <c:pt idx="2045">
                  <c:v>1989.17488584475</c:v>
                </c:pt>
                <c:pt idx="2046">
                  <c:v>1989.17762557078</c:v>
                </c:pt>
                <c:pt idx="2047">
                  <c:v>1989.1803652967999</c:v>
                </c:pt>
                <c:pt idx="2048">
                  <c:v>1989.18310502283</c:v>
                </c:pt>
                <c:pt idx="2049">
                  <c:v>1989.1858447488601</c:v>
                </c:pt>
                <c:pt idx="2050">
                  <c:v>1989.1885844748899</c:v>
                </c:pt>
                <c:pt idx="2051">
                  <c:v>1989.19132420091</c:v>
                </c:pt>
                <c:pt idx="2052">
                  <c:v>1989.1940639269401</c:v>
                </c:pt>
                <c:pt idx="2053">
                  <c:v>1989.1968036529699</c:v>
                </c:pt>
                <c:pt idx="2054">
                  <c:v>1989.199543379</c:v>
                </c:pt>
                <c:pt idx="2055">
                  <c:v>1989.2022831050199</c:v>
                </c:pt>
                <c:pt idx="2056">
                  <c:v>1989.20502283105</c:v>
                </c:pt>
                <c:pt idx="2057">
                  <c:v>1989.2077625570801</c:v>
                </c:pt>
                <c:pt idx="2058">
                  <c:v>1989.2105022831099</c:v>
                </c:pt>
                <c:pt idx="2059">
                  <c:v>1989.21324200913</c:v>
                </c:pt>
                <c:pt idx="2060">
                  <c:v>1989.2159817351601</c:v>
                </c:pt>
                <c:pt idx="2061">
                  <c:v>1989.2187214611899</c:v>
                </c:pt>
                <c:pt idx="2062">
                  <c:v>1989.22146118721</c:v>
                </c:pt>
                <c:pt idx="2063">
                  <c:v>1989.2242009132401</c:v>
                </c:pt>
                <c:pt idx="2064">
                  <c:v>1989.22694063927</c:v>
                </c:pt>
                <c:pt idx="2065">
                  <c:v>1989.2296803653001</c:v>
                </c:pt>
                <c:pt idx="2066">
                  <c:v>1989.2324200913199</c:v>
                </c:pt>
                <c:pt idx="2067">
                  <c:v>1989.23515981735</c:v>
                </c:pt>
                <c:pt idx="2068">
                  <c:v>1989.2378995433801</c:v>
                </c:pt>
                <c:pt idx="2069">
                  <c:v>1989.2406392694099</c:v>
                </c:pt>
                <c:pt idx="2070">
                  <c:v>1989.24337899543</c:v>
                </c:pt>
                <c:pt idx="2071">
                  <c:v>1989.2527397260301</c:v>
                </c:pt>
                <c:pt idx="2072">
                  <c:v>1989.2554794520499</c:v>
                </c:pt>
                <c:pt idx="2073">
                  <c:v>1989.25821917808</c:v>
                </c:pt>
                <c:pt idx="2074">
                  <c:v>1989.2609589041101</c:v>
                </c:pt>
                <c:pt idx="2075">
                  <c:v>1989.26369863014</c:v>
                </c:pt>
                <c:pt idx="2076">
                  <c:v>1989.2664383561601</c:v>
                </c:pt>
                <c:pt idx="2077">
                  <c:v>1989.2691780821899</c:v>
                </c:pt>
                <c:pt idx="2078">
                  <c:v>1989.27191780822</c:v>
                </c:pt>
                <c:pt idx="2079">
                  <c:v>1989.2746575342501</c:v>
                </c:pt>
                <c:pt idx="2080">
                  <c:v>1989.2773972602699</c:v>
                </c:pt>
                <c:pt idx="2081">
                  <c:v>1989.2801369863</c:v>
                </c:pt>
                <c:pt idx="2082">
                  <c:v>1989.2828767123301</c:v>
                </c:pt>
                <c:pt idx="2083">
                  <c:v>1989.28561643836</c:v>
                </c:pt>
                <c:pt idx="2084">
                  <c:v>1989.28835616438</c:v>
                </c:pt>
                <c:pt idx="2085">
                  <c:v>1989.2910958904099</c:v>
                </c:pt>
                <c:pt idx="2086">
                  <c:v>1989.29383561644</c:v>
                </c:pt>
                <c:pt idx="2087">
                  <c:v>1989.2965753424701</c:v>
                </c:pt>
                <c:pt idx="2088">
                  <c:v>1989.2993150684899</c:v>
                </c:pt>
                <c:pt idx="2089">
                  <c:v>1989.30205479452</c:v>
                </c:pt>
                <c:pt idx="2090">
                  <c:v>1989.3047945205501</c:v>
                </c:pt>
                <c:pt idx="2091">
                  <c:v>1989.30753424658</c:v>
                </c:pt>
                <c:pt idx="2092">
                  <c:v>1989.3102739726</c:v>
                </c:pt>
                <c:pt idx="2093">
                  <c:v>1989.3130136986299</c:v>
                </c:pt>
                <c:pt idx="2094">
                  <c:v>1989.31575342466</c:v>
                </c:pt>
                <c:pt idx="2095">
                  <c:v>1989.3184931506801</c:v>
                </c:pt>
                <c:pt idx="2096">
                  <c:v>1989.3212328767099</c:v>
                </c:pt>
                <c:pt idx="2097">
                  <c:v>1989.32397260274</c:v>
                </c:pt>
                <c:pt idx="2098">
                  <c:v>1989.3267123287701</c:v>
                </c:pt>
                <c:pt idx="2099">
                  <c:v>1989.32945205479</c:v>
                </c:pt>
                <c:pt idx="2100">
                  <c:v>1989.33219178082</c:v>
                </c:pt>
                <c:pt idx="2101">
                  <c:v>1989.3349315068499</c:v>
                </c:pt>
                <c:pt idx="2102">
                  <c:v>1989.3360730593599</c:v>
                </c:pt>
                <c:pt idx="2103">
                  <c:v>1989.33881278539</c:v>
                </c:pt>
                <c:pt idx="2104">
                  <c:v>1989.3415525114201</c:v>
                </c:pt>
                <c:pt idx="2105">
                  <c:v>1989.34429223744</c:v>
                </c:pt>
                <c:pt idx="2106">
                  <c:v>1989.34703196347</c:v>
                </c:pt>
                <c:pt idx="2107">
                  <c:v>1989.3497716894999</c:v>
                </c:pt>
                <c:pt idx="2108">
                  <c:v>1989.35251141553</c:v>
                </c:pt>
                <c:pt idx="2109">
                  <c:v>1989.3552511415501</c:v>
                </c:pt>
                <c:pt idx="2110">
                  <c:v>1989.3579908675799</c:v>
                </c:pt>
                <c:pt idx="2111">
                  <c:v>1989.36073059361</c:v>
                </c:pt>
                <c:pt idx="2112">
                  <c:v>1989.3634703196301</c:v>
                </c:pt>
                <c:pt idx="2113">
                  <c:v>1989.36621004566</c:v>
                </c:pt>
                <c:pt idx="2114">
                  <c:v>1989.36894977169</c:v>
                </c:pt>
                <c:pt idx="2115">
                  <c:v>1989.3716894977199</c:v>
                </c:pt>
                <c:pt idx="2116">
                  <c:v>1989.37442922374</c:v>
                </c:pt>
                <c:pt idx="2117">
                  <c:v>1989.3771689497701</c:v>
                </c:pt>
                <c:pt idx="2118">
                  <c:v>1989.3799086757999</c:v>
                </c:pt>
                <c:pt idx="2119">
                  <c:v>1989.38264840183</c:v>
                </c:pt>
                <c:pt idx="2120">
                  <c:v>1989.3853881278501</c:v>
                </c:pt>
                <c:pt idx="2121">
                  <c:v>1989.38812785388</c:v>
                </c:pt>
                <c:pt idx="2122">
                  <c:v>1989.39086757991</c:v>
                </c:pt>
                <c:pt idx="2123">
                  <c:v>1989.3936073059399</c:v>
                </c:pt>
                <c:pt idx="2124">
                  <c:v>1989.39634703196</c:v>
                </c:pt>
                <c:pt idx="2125">
                  <c:v>1989.3990867579901</c:v>
                </c:pt>
                <c:pt idx="2126">
                  <c:v>1989.4018264840199</c:v>
                </c:pt>
                <c:pt idx="2127">
                  <c:v>1989.40456621005</c:v>
                </c:pt>
                <c:pt idx="2128">
                  <c:v>1989.4073059360701</c:v>
                </c:pt>
                <c:pt idx="2129">
                  <c:v>1989.4100456620999</c:v>
                </c:pt>
                <c:pt idx="2130">
                  <c:v>1989.41278538813</c:v>
                </c:pt>
                <c:pt idx="2131">
                  <c:v>1989.4155251141599</c:v>
                </c:pt>
                <c:pt idx="2132">
                  <c:v>1989.41940639269</c:v>
                </c:pt>
                <c:pt idx="2133">
                  <c:v>1989.4221461187201</c:v>
                </c:pt>
                <c:pt idx="2134">
                  <c:v>1989.42488584475</c:v>
                </c:pt>
                <c:pt idx="2135">
                  <c:v>1989.42762557078</c:v>
                </c:pt>
                <c:pt idx="2136">
                  <c:v>1989.4303652967999</c:v>
                </c:pt>
                <c:pt idx="2137">
                  <c:v>1989.43310502283</c:v>
                </c:pt>
                <c:pt idx="2138">
                  <c:v>1989.4358447488601</c:v>
                </c:pt>
                <c:pt idx="2139">
                  <c:v>1989.4385844748899</c:v>
                </c:pt>
                <c:pt idx="2140">
                  <c:v>1989.44132420091</c:v>
                </c:pt>
                <c:pt idx="2141">
                  <c:v>1989.4440639269401</c:v>
                </c:pt>
                <c:pt idx="2142">
                  <c:v>1989.4468036529699</c:v>
                </c:pt>
                <c:pt idx="2143">
                  <c:v>1989.449543379</c:v>
                </c:pt>
                <c:pt idx="2144">
                  <c:v>1989.4522831050199</c:v>
                </c:pt>
                <c:pt idx="2145">
                  <c:v>1989.45502283105</c:v>
                </c:pt>
                <c:pt idx="2146">
                  <c:v>1989.4577625570801</c:v>
                </c:pt>
                <c:pt idx="2147">
                  <c:v>1989.4605022831099</c:v>
                </c:pt>
                <c:pt idx="2148">
                  <c:v>1989.46324200913</c:v>
                </c:pt>
                <c:pt idx="2149">
                  <c:v>1989.4659817351601</c:v>
                </c:pt>
                <c:pt idx="2150">
                  <c:v>1989.4687214611899</c:v>
                </c:pt>
                <c:pt idx="2151">
                  <c:v>1989.47146118721</c:v>
                </c:pt>
                <c:pt idx="2152">
                  <c:v>1989.4742009132401</c:v>
                </c:pt>
                <c:pt idx="2153">
                  <c:v>1989.47694063927</c:v>
                </c:pt>
                <c:pt idx="2154">
                  <c:v>1989.4796803653001</c:v>
                </c:pt>
                <c:pt idx="2155">
                  <c:v>1989.4824200913199</c:v>
                </c:pt>
                <c:pt idx="2156">
                  <c:v>1989.48515981735</c:v>
                </c:pt>
                <c:pt idx="2157">
                  <c:v>1989.4878995433801</c:v>
                </c:pt>
                <c:pt idx="2158">
                  <c:v>1989.4906392694099</c:v>
                </c:pt>
                <c:pt idx="2159">
                  <c:v>1989.49337899543</c:v>
                </c:pt>
                <c:pt idx="2160">
                  <c:v>1989.4961187214601</c:v>
                </c:pt>
                <c:pt idx="2161">
                  <c:v>1989.49885844749</c:v>
                </c:pt>
                <c:pt idx="2162">
                  <c:v>1989.5015981735201</c:v>
                </c:pt>
                <c:pt idx="2163">
                  <c:v>1989.5027397260301</c:v>
                </c:pt>
                <c:pt idx="2164">
                  <c:v>1989.5054794520499</c:v>
                </c:pt>
                <c:pt idx="2165">
                  <c:v>1989.50821917808</c:v>
                </c:pt>
                <c:pt idx="2166">
                  <c:v>1989.5109589041101</c:v>
                </c:pt>
                <c:pt idx="2167">
                  <c:v>1989.51369863014</c:v>
                </c:pt>
                <c:pt idx="2168">
                  <c:v>1989.5164383561601</c:v>
                </c:pt>
                <c:pt idx="2169">
                  <c:v>1989.52191780822</c:v>
                </c:pt>
                <c:pt idx="2170">
                  <c:v>1989.5246575342501</c:v>
                </c:pt>
                <c:pt idx="2171">
                  <c:v>1989.5273972602699</c:v>
                </c:pt>
                <c:pt idx="2172">
                  <c:v>1989.5301369863</c:v>
                </c:pt>
                <c:pt idx="2173">
                  <c:v>1989.5328767123301</c:v>
                </c:pt>
                <c:pt idx="2174">
                  <c:v>1989.53561643836</c:v>
                </c:pt>
                <c:pt idx="2175">
                  <c:v>1989.53835616438</c:v>
                </c:pt>
                <c:pt idx="2176">
                  <c:v>1989.5410958904099</c:v>
                </c:pt>
                <c:pt idx="2177">
                  <c:v>1989.54383561644</c:v>
                </c:pt>
                <c:pt idx="2178">
                  <c:v>1989.5465753424701</c:v>
                </c:pt>
                <c:pt idx="2179">
                  <c:v>1989.5493150684899</c:v>
                </c:pt>
                <c:pt idx="2180">
                  <c:v>1989.55205479452</c:v>
                </c:pt>
                <c:pt idx="2181">
                  <c:v>1989.5547945205501</c:v>
                </c:pt>
                <c:pt idx="2182">
                  <c:v>1989.55753424658</c:v>
                </c:pt>
                <c:pt idx="2183">
                  <c:v>1989.5602739726</c:v>
                </c:pt>
                <c:pt idx="2184">
                  <c:v>1989.5630136986299</c:v>
                </c:pt>
                <c:pt idx="2185">
                  <c:v>1989.56575342466</c:v>
                </c:pt>
                <c:pt idx="2186">
                  <c:v>1989.5684931506801</c:v>
                </c:pt>
                <c:pt idx="2187">
                  <c:v>1989.5712328767099</c:v>
                </c:pt>
                <c:pt idx="2188">
                  <c:v>1989.57397260274</c:v>
                </c:pt>
                <c:pt idx="2189">
                  <c:v>1989.5767123287701</c:v>
                </c:pt>
                <c:pt idx="2190">
                  <c:v>1989.57945205479</c:v>
                </c:pt>
                <c:pt idx="2191">
                  <c:v>1989.58219178082</c:v>
                </c:pt>
                <c:pt idx="2192">
                  <c:v>1989.5860730593599</c:v>
                </c:pt>
                <c:pt idx="2193">
                  <c:v>1989.58881278539</c:v>
                </c:pt>
                <c:pt idx="2194">
                  <c:v>1989.5915525114201</c:v>
                </c:pt>
                <c:pt idx="2195">
                  <c:v>1989.59429223744</c:v>
                </c:pt>
                <c:pt idx="2196">
                  <c:v>1989.59703196347</c:v>
                </c:pt>
                <c:pt idx="2197">
                  <c:v>1989.5997716894999</c:v>
                </c:pt>
                <c:pt idx="2198">
                  <c:v>1989.60251141553</c:v>
                </c:pt>
                <c:pt idx="2199">
                  <c:v>1989.6052511415501</c:v>
                </c:pt>
                <c:pt idx="2200">
                  <c:v>1989.6079908675799</c:v>
                </c:pt>
                <c:pt idx="2201">
                  <c:v>1989.61073059361</c:v>
                </c:pt>
                <c:pt idx="2202">
                  <c:v>1989.6134703196301</c:v>
                </c:pt>
                <c:pt idx="2203">
                  <c:v>1989.61621004566</c:v>
                </c:pt>
                <c:pt idx="2204">
                  <c:v>1989.61894977169</c:v>
                </c:pt>
                <c:pt idx="2205">
                  <c:v>1989.6216894977199</c:v>
                </c:pt>
                <c:pt idx="2206">
                  <c:v>1989.62442922374</c:v>
                </c:pt>
                <c:pt idx="2207">
                  <c:v>1989.6271689497701</c:v>
                </c:pt>
                <c:pt idx="2208">
                  <c:v>1989.6299086757999</c:v>
                </c:pt>
                <c:pt idx="2209">
                  <c:v>1989.63264840183</c:v>
                </c:pt>
                <c:pt idx="2210">
                  <c:v>1989.6353881278501</c:v>
                </c:pt>
                <c:pt idx="2211">
                  <c:v>1989.63812785388</c:v>
                </c:pt>
                <c:pt idx="2212">
                  <c:v>1989.64086757991</c:v>
                </c:pt>
                <c:pt idx="2213">
                  <c:v>1989.6518264840199</c:v>
                </c:pt>
                <c:pt idx="2214">
                  <c:v>1989.65456621005</c:v>
                </c:pt>
                <c:pt idx="2215">
                  <c:v>1989.6573059360701</c:v>
                </c:pt>
                <c:pt idx="2216">
                  <c:v>1989.6600456620999</c:v>
                </c:pt>
                <c:pt idx="2217">
                  <c:v>1989.66278538813</c:v>
                </c:pt>
                <c:pt idx="2218">
                  <c:v>1989.6655251141599</c:v>
                </c:pt>
                <c:pt idx="2219">
                  <c:v>1989.66826484018</c:v>
                </c:pt>
                <c:pt idx="2220">
                  <c:v>1989.66940639269</c:v>
                </c:pt>
                <c:pt idx="2221">
                  <c:v>1989.6721461187201</c:v>
                </c:pt>
                <c:pt idx="2222">
                  <c:v>1989.67488584475</c:v>
                </c:pt>
                <c:pt idx="2223">
                  <c:v>1989.67762557078</c:v>
                </c:pt>
                <c:pt idx="2224">
                  <c:v>1989.6803652967999</c:v>
                </c:pt>
                <c:pt idx="2225">
                  <c:v>1989.68310502283</c:v>
                </c:pt>
                <c:pt idx="2226">
                  <c:v>1989.6858447488601</c:v>
                </c:pt>
                <c:pt idx="2227">
                  <c:v>1989.6885844748899</c:v>
                </c:pt>
                <c:pt idx="2228">
                  <c:v>1989.69132420091</c:v>
                </c:pt>
                <c:pt idx="2229">
                  <c:v>1989.6940639269401</c:v>
                </c:pt>
                <c:pt idx="2230">
                  <c:v>1989.6968036529699</c:v>
                </c:pt>
                <c:pt idx="2231">
                  <c:v>1989.699543379</c:v>
                </c:pt>
                <c:pt idx="2232">
                  <c:v>1989.7022831050199</c:v>
                </c:pt>
                <c:pt idx="2233">
                  <c:v>1989.70502283105</c:v>
                </c:pt>
                <c:pt idx="2234">
                  <c:v>1989.7077625570801</c:v>
                </c:pt>
                <c:pt idx="2235">
                  <c:v>1989.7105022831099</c:v>
                </c:pt>
                <c:pt idx="2236">
                  <c:v>1989.71324200913</c:v>
                </c:pt>
                <c:pt idx="2237">
                  <c:v>1989.7159817351601</c:v>
                </c:pt>
                <c:pt idx="2238">
                  <c:v>1989.7187214611899</c:v>
                </c:pt>
                <c:pt idx="2239">
                  <c:v>1989.72146118721</c:v>
                </c:pt>
                <c:pt idx="2240">
                  <c:v>1989.7242009132401</c:v>
                </c:pt>
                <c:pt idx="2241">
                  <c:v>1989.72694063927</c:v>
                </c:pt>
                <c:pt idx="2242">
                  <c:v>1989.7296803653001</c:v>
                </c:pt>
                <c:pt idx="2243">
                  <c:v>1989.7324200913199</c:v>
                </c:pt>
                <c:pt idx="2244">
                  <c:v>1989.73515981735</c:v>
                </c:pt>
                <c:pt idx="2245">
                  <c:v>1989.7378995433801</c:v>
                </c:pt>
                <c:pt idx="2246">
                  <c:v>1989.7406392694099</c:v>
                </c:pt>
                <c:pt idx="2247">
                  <c:v>1989.74337899543</c:v>
                </c:pt>
                <c:pt idx="2248">
                  <c:v>1989.7461187214601</c:v>
                </c:pt>
                <c:pt idx="2249">
                  <c:v>1989.74885844749</c:v>
                </c:pt>
                <c:pt idx="2250">
                  <c:v>1989.7515981735201</c:v>
                </c:pt>
                <c:pt idx="2251">
                  <c:v>1989.7527397260301</c:v>
                </c:pt>
                <c:pt idx="2252">
                  <c:v>1989.7554794520499</c:v>
                </c:pt>
                <c:pt idx="2253">
                  <c:v>1989.75821917808</c:v>
                </c:pt>
                <c:pt idx="2254">
                  <c:v>1989.7609589041101</c:v>
                </c:pt>
                <c:pt idx="2255">
                  <c:v>1989.76369863014</c:v>
                </c:pt>
                <c:pt idx="2256">
                  <c:v>1989.7664383561601</c:v>
                </c:pt>
                <c:pt idx="2257">
                  <c:v>1989.7691780821899</c:v>
                </c:pt>
                <c:pt idx="2258">
                  <c:v>1989.77191780822</c:v>
                </c:pt>
                <c:pt idx="2259">
                  <c:v>1989.7746575342501</c:v>
                </c:pt>
                <c:pt idx="2260">
                  <c:v>1989.7773972602699</c:v>
                </c:pt>
                <c:pt idx="2261">
                  <c:v>1989.7801369863</c:v>
                </c:pt>
                <c:pt idx="2262">
                  <c:v>1989.7828767123301</c:v>
                </c:pt>
                <c:pt idx="2263">
                  <c:v>1989.78561643836</c:v>
                </c:pt>
                <c:pt idx="2264">
                  <c:v>1989.78835616438</c:v>
                </c:pt>
                <c:pt idx="2265">
                  <c:v>1989.7910958904099</c:v>
                </c:pt>
                <c:pt idx="2266">
                  <c:v>1989.79383561644</c:v>
                </c:pt>
                <c:pt idx="2267">
                  <c:v>1989.7965753424701</c:v>
                </c:pt>
                <c:pt idx="2268">
                  <c:v>1989.7993150684899</c:v>
                </c:pt>
                <c:pt idx="2269">
                  <c:v>1989.80205479452</c:v>
                </c:pt>
                <c:pt idx="2270">
                  <c:v>1989.8047945205501</c:v>
                </c:pt>
                <c:pt idx="2271">
                  <c:v>1989.80753424658</c:v>
                </c:pt>
                <c:pt idx="2272">
                  <c:v>1989.8102739726</c:v>
                </c:pt>
                <c:pt idx="2273">
                  <c:v>1989.8130136986299</c:v>
                </c:pt>
                <c:pt idx="2274">
                  <c:v>1989.81575342466</c:v>
                </c:pt>
                <c:pt idx="2275">
                  <c:v>1989.8184931506801</c:v>
                </c:pt>
                <c:pt idx="2276">
                  <c:v>1989.8212328767099</c:v>
                </c:pt>
                <c:pt idx="2277">
                  <c:v>1989.82397260274</c:v>
                </c:pt>
                <c:pt idx="2278">
                  <c:v>1989.8267123287701</c:v>
                </c:pt>
                <c:pt idx="2279">
                  <c:v>1989.82945205479</c:v>
                </c:pt>
                <c:pt idx="2280">
                  <c:v>1989.83219178082</c:v>
                </c:pt>
                <c:pt idx="2281">
                  <c:v>1989.8360730593599</c:v>
                </c:pt>
                <c:pt idx="2282">
                  <c:v>1989.83881278539</c:v>
                </c:pt>
                <c:pt idx="2283">
                  <c:v>1989.8415525114201</c:v>
                </c:pt>
                <c:pt idx="2284">
                  <c:v>1989.84429223744</c:v>
                </c:pt>
                <c:pt idx="2285">
                  <c:v>1989.84703196347</c:v>
                </c:pt>
                <c:pt idx="2286">
                  <c:v>1989.8497716894999</c:v>
                </c:pt>
                <c:pt idx="2287">
                  <c:v>1989.85251141553</c:v>
                </c:pt>
                <c:pt idx="2288">
                  <c:v>1989.8552511415501</c:v>
                </c:pt>
                <c:pt idx="2289">
                  <c:v>1989.8579908675799</c:v>
                </c:pt>
                <c:pt idx="2290">
                  <c:v>1989.86073059361</c:v>
                </c:pt>
                <c:pt idx="2291">
                  <c:v>1989.8634703196301</c:v>
                </c:pt>
                <c:pt idx="2292">
                  <c:v>1989.86621004566</c:v>
                </c:pt>
                <c:pt idx="2293">
                  <c:v>1989.86894977169</c:v>
                </c:pt>
                <c:pt idx="2294">
                  <c:v>1989.8716894977199</c:v>
                </c:pt>
                <c:pt idx="2295">
                  <c:v>1989.87442922374</c:v>
                </c:pt>
                <c:pt idx="2296">
                  <c:v>1989.8771689497701</c:v>
                </c:pt>
                <c:pt idx="2297">
                  <c:v>1989.8799086757999</c:v>
                </c:pt>
                <c:pt idx="2298">
                  <c:v>1989.88264840183</c:v>
                </c:pt>
                <c:pt idx="2299">
                  <c:v>1989.8853881278501</c:v>
                </c:pt>
                <c:pt idx="2300">
                  <c:v>1989.88812785388</c:v>
                </c:pt>
                <c:pt idx="2301">
                  <c:v>1989.89086757991</c:v>
                </c:pt>
                <c:pt idx="2302">
                  <c:v>1989.8936073059399</c:v>
                </c:pt>
                <c:pt idx="2303">
                  <c:v>1989.8990867579901</c:v>
                </c:pt>
                <c:pt idx="2304">
                  <c:v>1989.9018264840199</c:v>
                </c:pt>
                <c:pt idx="2305">
                  <c:v>1989.90456621005</c:v>
                </c:pt>
                <c:pt idx="2306">
                  <c:v>1989.9073059360701</c:v>
                </c:pt>
                <c:pt idx="2307">
                  <c:v>1989.9100456620999</c:v>
                </c:pt>
                <c:pt idx="2308">
                  <c:v>1989.91278538813</c:v>
                </c:pt>
                <c:pt idx="2309">
                  <c:v>1989.9155251141599</c:v>
                </c:pt>
                <c:pt idx="2310">
                  <c:v>1989.91826484018</c:v>
                </c:pt>
                <c:pt idx="2311">
                  <c:v>1989.91940639269</c:v>
                </c:pt>
                <c:pt idx="2312">
                  <c:v>1989.9221461187201</c:v>
                </c:pt>
                <c:pt idx="2313">
                  <c:v>1989.92488584475</c:v>
                </c:pt>
                <c:pt idx="2314">
                  <c:v>1989.92762557078</c:v>
                </c:pt>
                <c:pt idx="2315">
                  <c:v>1989.9303652967999</c:v>
                </c:pt>
                <c:pt idx="2316">
                  <c:v>1989.93310502283</c:v>
                </c:pt>
                <c:pt idx="2317">
                  <c:v>1989.9358447488601</c:v>
                </c:pt>
                <c:pt idx="2318">
                  <c:v>1989.9385844748899</c:v>
                </c:pt>
                <c:pt idx="2319">
                  <c:v>1989.94132420091</c:v>
                </c:pt>
                <c:pt idx="2320">
                  <c:v>1989.9440639269401</c:v>
                </c:pt>
                <c:pt idx="2321">
                  <c:v>1989.9468036529699</c:v>
                </c:pt>
                <c:pt idx="2322">
                  <c:v>1989.949543379</c:v>
                </c:pt>
                <c:pt idx="2323">
                  <c:v>1989.9522831050199</c:v>
                </c:pt>
                <c:pt idx="2324">
                  <c:v>1989.95502283105</c:v>
                </c:pt>
                <c:pt idx="2325">
                  <c:v>1989.9577625570801</c:v>
                </c:pt>
                <c:pt idx="2326">
                  <c:v>1989.9605022831099</c:v>
                </c:pt>
                <c:pt idx="2327">
                  <c:v>1989.96324200913</c:v>
                </c:pt>
                <c:pt idx="2328">
                  <c:v>1989.9659817351601</c:v>
                </c:pt>
                <c:pt idx="2329">
                  <c:v>1989.9687214611899</c:v>
                </c:pt>
                <c:pt idx="2330">
                  <c:v>1989.97146118721</c:v>
                </c:pt>
                <c:pt idx="2331">
                  <c:v>1989.9742009132401</c:v>
                </c:pt>
                <c:pt idx="2332">
                  <c:v>1989.97694063927</c:v>
                </c:pt>
                <c:pt idx="2333">
                  <c:v>1989.9796803653001</c:v>
                </c:pt>
                <c:pt idx="2334">
                  <c:v>1989.9824200913199</c:v>
                </c:pt>
                <c:pt idx="2335">
                  <c:v>1989.98515981735</c:v>
                </c:pt>
                <c:pt idx="2336">
                  <c:v>1989.9878995433801</c:v>
                </c:pt>
                <c:pt idx="2337">
                  <c:v>1989.9906392694099</c:v>
                </c:pt>
                <c:pt idx="2338">
                  <c:v>1989.99337899543</c:v>
                </c:pt>
                <c:pt idx="2339">
                  <c:v>1989.9961187214601</c:v>
                </c:pt>
                <c:pt idx="2340">
                  <c:v>1989.99885844749</c:v>
                </c:pt>
                <c:pt idx="2341">
                  <c:v>1990.0027397260301</c:v>
                </c:pt>
                <c:pt idx="2342">
                  <c:v>1990.0054794520499</c:v>
                </c:pt>
                <c:pt idx="2343">
                  <c:v>1990.00821917808</c:v>
                </c:pt>
                <c:pt idx="2344">
                  <c:v>1990.0109589041101</c:v>
                </c:pt>
                <c:pt idx="2345">
                  <c:v>1990.01369863014</c:v>
                </c:pt>
                <c:pt idx="2346">
                  <c:v>1990.0164383561601</c:v>
                </c:pt>
                <c:pt idx="2347">
                  <c:v>1990.0191780821899</c:v>
                </c:pt>
                <c:pt idx="2348">
                  <c:v>1990.02191780822</c:v>
                </c:pt>
                <c:pt idx="2349">
                  <c:v>1990.0246575342501</c:v>
                </c:pt>
                <c:pt idx="2350">
                  <c:v>1990.0273972602699</c:v>
                </c:pt>
                <c:pt idx="2351">
                  <c:v>1990.0301369863</c:v>
                </c:pt>
                <c:pt idx="2352">
                  <c:v>1990.0328767123301</c:v>
                </c:pt>
                <c:pt idx="2353">
                  <c:v>1990.03561643836</c:v>
                </c:pt>
                <c:pt idx="2354">
                  <c:v>1990.03835616438</c:v>
                </c:pt>
                <c:pt idx="2355">
                  <c:v>1990.0410958904099</c:v>
                </c:pt>
                <c:pt idx="2356">
                  <c:v>1990.04383561644</c:v>
                </c:pt>
                <c:pt idx="2357">
                  <c:v>1990.0465753424701</c:v>
                </c:pt>
                <c:pt idx="2358">
                  <c:v>1990.0493150684899</c:v>
                </c:pt>
                <c:pt idx="2359">
                  <c:v>1990.05205479452</c:v>
                </c:pt>
                <c:pt idx="2360">
                  <c:v>1990.0547945205501</c:v>
                </c:pt>
                <c:pt idx="2361">
                  <c:v>1990.05753424658</c:v>
                </c:pt>
                <c:pt idx="2362">
                  <c:v>1990.0602739726</c:v>
                </c:pt>
                <c:pt idx="2363">
                  <c:v>1990.0630136986299</c:v>
                </c:pt>
                <c:pt idx="2364">
                  <c:v>1990.06575342466</c:v>
                </c:pt>
                <c:pt idx="2365">
                  <c:v>1990.0684931506901</c:v>
                </c:pt>
                <c:pt idx="2366">
                  <c:v>1990.0712328767099</c:v>
                </c:pt>
                <c:pt idx="2367">
                  <c:v>1990.07397260274</c:v>
                </c:pt>
                <c:pt idx="2368">
                  <c:v>1990.0767123287701</c:v>
                </c:pt>
                <c:pt idx="2369">
                  <c:v>1990.07945205479</c:v>
                </c:pt>
                <c:pt idx="2370">
                  <c:v>1990.08219178082</c:v>
                </c:pt>
                <c:pt idx="2371">
                  <c:v>1990.0849315068499</c:v>
                </c:pt>
                <c:pt idx="2372">
                  <c:v>1990.0860730593599</c:v>
                </c:pt>
                <c:pt idx="2373">
                  <c:v>1990.08881278539</c:v>
                </c:pt>
                <c:pt idx="2374">
                  <c:v>1990.0915525114201</c:v>
                </c:pt>
                <c:pt idx="2375">
                  <c:v>1990.09429223744</c:v>
                </c:pt>
                <c:pt idx="2376">
                  <c:v>1990.09703196347</c:v>
                </c:pt>
                <c:pt idx="2377">
                  <c:v>1990.0997716894999</c:v>
                </c:pt>
                <c:pt idx="2378">
                  <c:v>1990.10251141553</c:v>
                </c:pt>
                <c:pt idx="2379">
                  <c:v>1990.1052511415501</c:v>
                </c:pt>
                <c:pt idx="2380">
                  <c:v>1990.1079908675799</c:v>
                </c:pt>
                <c:pt idx="2381">
                  <c:v>1990.11073059361</c:v>
                </c:pt>
                <c:pt idx="2382">
                  <c:v>1990.1134703196301</c:v>
                </c:pt>
                <c:pt idx="2383">
                  <c:v>1990.11621004566</c:v>
                </c:pt>
                <c:pt idx="2384">
                  <c:v>1990.11894977169</c:v>
                </c:pt>
                <c:pt idx="2385">
                  <c:v>1990.1216894977199</c:v>
                </c:pt>
                <c:pt idx="2386">
                  <c:v>1990.12442922374</c:v>
                </c:pt>
                <c:pt idx="2387">
                  <c:v>1990.1271689497701</c:v>
                </c:pt>
                <c:pt idx="2388">
                  <c:v>1990.1299086757999</c:v>
                </c:pt>
                <c:pt idx="2389">
                  <c:v>1990.13264840183</c:v>
                </c:pt>
                <c:pt idx="2390">
                  <c:v>1990.1353881278501</c:v>
                </c:pt>
                <c:pt idx="2391">
                  <c:v>1990.13812785388</c:v>
                </c:pt>
                <c:pt idx="2392">
                  <c:v>1990.14086757991</c:v>
                </c:pt>
                <c:pt idx="2393">
                  <c:v>1990.1436073059399</c:v>
                </c:pt>
                <c:pt idx="2394">
                  <c:v>1990.14634703196</c:v>
                </c:pt>
                <c:pt idx="2395">
                  <c:v>1990.1490867579901</c:v>
                </c:pt>
                <c:pt idx="2396">
                  <c:v>1990.1518264840199</c:v>
                </c:pt>
                <c:pt idx="2397">
                  <c:v>1990.15456621005</c:v>
                </c:pt>
                <c:pt idx="2398">
                  <c:v>1990.1573059360701</c:v>
                </c:pt>
                <c:pt idx="2399">
                  <c:v>1990.1600456620999</c:v>
                </c:pt>
                <c:pt idx="2400">
                  <c:v>1990.16278538813</c:v>
                </c:pt>
                <c:pt idx="2401">
                  <c:v>1990.1655251141599</c:v>
                </c:pt>
                <c:pt idx="2402">
                  <c:v>1990.16826484018</c:v>
                </c:pt>
                <c:pt idx="2403">
                  <c:v>1990.16940639269</c:v>
                </c:pt>
                <c:pt idx="2404">
                  <c:v>1990.1721461187201</c:v>
                </c:pt>
                <c:pt idx="2405">
                  <c:v>1990.17488584475</c:v>
                </c:pt>
                <c:pt idx="2406">
                  <c:v>1990.17762557078</c:v>
                </c:pt>
                <c:pt idx="2407">
                  <c:v>1990.1803652967999</c:v>
                </c:pt>
                <c:pt idx="2408">
                  <c:v>1990.18310502283</c:v>
                </c:pt>
                <c:pt idx="2409">
                  <c:v>1990.1858447488601</c:v>
                </c:pt>
                <c:pt idx="2410">
                  <c:v>1990.1885844748899</c:v>
                </c:pt>
                <c:pt idx="2411">
                  <c:v>1990.19132420091</c:v>
                </c:pt>
                <c:pt idx="2412">
                  <c:v>1990.1940639269401</c:v>
                </c:pt>
                <c:pt idx="2413">
                  <c:v>1990.1968036529699</c:v>
                </c:pt>
                <c:pt idx="2414">
                  <c:v>1990.199543379</c:v>
                </c:pt>
                <c:pt idx="2415">
                  <c:v>1990.2022831050199</c:v>
                </c:pt>
                <c:pt idx="2416">
                  <c:v>1990.20502283105</c:v>
                </c:pt>
                <c:pt idx="2417">
                  <c:v>1990.2077625570801</c:v>
                </c:pt>
                <c:pt idx="2418">
                  <c:v>1990.2105022831099</c:v>
                </c:pt>
                <c:pt idx="2419">
                  <c:v>1990.21324200913</c:v>
                </c:pt>
                <c:pt idx="2420">
                  <c:v>1990.2159817351601</c:v>
                </c:pt>
                <c:pt idx="2421">
                  <c:v>1990.2187214611899</c:v>
                </c:pt>
                <c:pt idx="2422">
                  <c:v>1990.22146118721</c:v>
                </c:pt>
                <c:pt idx="2423">
                  <c:v>1990.2242009132401</c:v>
                </c:pt>
                <c:pt idx="2424">
                  <c:v>1990.22694063927</c:v>
                </c:pt>
                <c:pt idx="2425">
                  <c:v>1990.2296803653001</c:v>
                </c:pt>
                <c:pt idx="2426">
                  <c:v>1990.2324200913199</c:v>
                </c:pt>
                <c:pt idx="2427">
                  <c:v>1990.23515981735</c:v>
                </c:pt>
                <c:pt idx="2428">
                  <c:v>1990.2378995433801</c:v>
                </c:pt>
                <c:pt idx="2429">
                  <c:v>1990.2406392694099</c:v>
                </c:pt>
                <c:pt idx="2430">
                  <c:v>1990.24337899543</c:v>
                </c:pt>
                <c:pt idx="2431">
                  <c:v>1990.2527397260301</c:v>
                </c:pt>
                <c:pt idx="2432">
                  <c:v>1990.2554794520499</c:v>
                </c:pt>
                <c:pt idx="2433">
                  <c:v>1990.25821917808</c:v>
                </c:pt>
                <c:pt idx="2434">
                  <c:v>1990.2609589041101</c:v>
                </c:pt>
                <c:pt idx="2435">
                  <c:v>1990.26369863014</c:v>
                </c:pt>
                <c:pt idx="2436">
                  <c:v>1990.2664383561601</c:v>
                </c:pt>
                <c:pt idx="2437">
                  <c:v>1990.2691780821899</c:v>
                </c:pt>
                <c:pt idx="2438">
                  <c:v>1990.27191780822</c:v>
                </c:pt>
                <c:pt idx="2439">
                  <c:v>1990.2746575342501</c:v>
                </c:pt>
                <c:pt idx="2440">
                  <c:v>1990.2773972602699</c:v>
                </c:pt>
                <c:pt idx="2441">
                  <c:v>1990.2801369863</c:v>
                </c:pt>
                <c:pt idx="2442">
                  <c:v>1990.2828767123301</c:v>
                </c:pt>
                <c:pt idx="2443">
                  <c:v>1990.28561643836</c:v>
                </c:pt>
                <c:pt idx="2444">
                  <c:v>1990.28835616438</c:v>
                </c:pt>
                <c:pt idx="2445">
                  <c:v>1990.2910958904099</c:v>
                </c:pt>
                <c:pt idx="2446">
                  <c:v>1990.29383561644</c:v>
                </c:pt>
                <c:pt idx="2447">
                  <c:v>1990.2965753424701</c:v>
                </c:pt>
                <c:pt idx="2448">
                  <c:v>1990.2993150684899</c:v>
                </c:pt>
                <c:pt idx="2449">
                  <c:v>1990.30205479452</c:v>
                </c:pt>
                <c:pt idx="2450">
                  <c:v>1990.3047945205501</c:v>
                </c:pt>
                <c:pt idx="2451">
                  <c:v>1990.30753424658</c:v>
                </c:pt>
                <c:pt idx="2452">
                  <c:v>1990.3102739726</c:v>
                </c:pt>
                <c:pt idx="2453">
                  <c:v>1990.3130136986299</c:v>
                </c:pt>
                <c:pt idx="2454">
                  <c:v>1990.31575342466</c:v>
                </c:pt>
                <c:pt idx="2455">
                  <c:v>1990.3184931506801</c:v>
                </c:pt>
                <c:pt idx="2456">
                  <c:v>1990.3212328767099</c:v>
                </c:pt>
                <c:pt idx="2457">
                  <c:v>1990.32397260274</c:v>
                </c:pt>
                <c:pt idx="2458">
                  <c:v>1990.3267123287701</c:v>
                </c:pt>
                <c:pt idx="2459">
                  <c:v>1990.32945205479</c:v>
                </c:pt>
                <c:pt idx="2460">
                  <c:v>1990.33219178082</c:v>
                </c:pt>
                <c:pt idx="2461">
                  <c:v>1990.3349315068499</c:v>
                </c:pt>
                <c:pt idx="2462">
                  <c:v>1990.3360730593599</c:v>
                </c:pt>
                <c:pt idx="2463">
                  <c:v>1990.33881278539</c:v>
                </c:pt>
                <c:pt idx="2464">
                  <c:v>1990.3415525114201</c:v>
                </c:pt>
                <c:pt idx="2465">
                  <c:v>1990.34429223744</c:v>
                </c:pt>
                <c:pt idx="2466">
                  <c:v>1990.34703196347</c:v>
                </c:pt>
                <c:pt idx="2467">
                  <c:v>1990.3497716894999</c:v>
                </c:pt>
                <c:pt idx="2468">
                  <c:v>1990.35251141553</c:v>
                </c:pt>
                <c:pt idx="2469">
                  <c:v>1990.3552511415501</c:v>
                </c:pt>
                <c:pt idx="2470">
                  <c:v>1990.3579908675799</c:v>
                </c:pt>
                <c:pt idx="2471">
                  <c:v>1990.36073059361</c:v>
                </c:pt>
                <c:pt idx="2472">
                  <c:v>1990.3634703196301</c:v>
                </c:pt>
                <c:pt idx="2473">
                  <c:v>1990.36621004566</c:v>
                </c:pt>
                <c:pt idx="2474">
                  <c:v>1990.36894977169</c:v>
                </c:pt>
                <c:pt idx="2475">
                  <c:v>1990.3716894977199</c:v>
                </c:pt>
                <c:pt idx="2476">
                  <c:v>1990.37442922374</c:v>
                </c:pt>
                <c:pt idx="2477">
                  <c:v>1990.3771689497701</c:v>
                </c:pt>
                <c:pt idx="2478">
                  <c:v>1990.3799086757999</c:v>
                </c:pt>
                <c:pt idx="2479">
                  <c:v>1990.38264840183</c:v>
                </c:pt>
                <c:pt idx="2480">
                  <c:v>1990.3853881278501</c:v>
                </c:pt>
                <c:pt idx="2481">
                  <c:v>1990.38812785388</c:v>
                </c:pt>
                <c:pt idx="2482">
                  <c:v>1990.39086757991</c:v>
                </c:pt>
                <c:pt idx="2483">
                  <c:v>1990.3936073059399</c:v>
                </c:pt>
                <c:pt idx="2484">
                  <c:v>1990.39634703196</c:v>
                </c:pt>
                <c:pt idx="2485">
                  <c:v>1990.3990867579901</c:v>
                </c:pt>
                <c:pt idx="2486">
                  <c:v>1990.4018264840199</c:v>
                </c:pt>
                <c:pt idx="2487">
                  <c:v>1990.40456621005</c:v>
                </c:pt>
                <c:pt idx="2488">
                  <c:v>1990.4073059360701</c:v>
                </c:pt>
                <c:pt idx="2489">
                  <c:v>1990.4100456620999</c:v>
                </c:pt>
                <c:pt idx="2490">
                  <c:v>1990.41278538813</c:v>
                </c:pt>
                <c:pt idx="2491">
                  <c:v>1990.4155251141599</c:v>
                </c:pt>
                <c:pt idx="2492">
                  <c:v>1990.41940639269</c:v>
                </c:pt>
                <c:pt idx="2493">
                  <c:v>1990.4221461187201</c:v>
                </c:pt>
                <c:pt idx="2494">
                  <c:v>1990.42488584475</c:v>
                </c:pt>
                <c:pt idx="2495">
                  <c:v>1990.42762557078</c:v>
                </c:pt>
                <c:pt idx="2496">
                  <c:v>1990.4303652967999</c:v>
                </c:pt>
                <c:pt idx="2497">
                  <c:v>1990.43310502283</c:v>
                </c:pt>
                <c:pt idx="2498">
                  <c:v>1990.4358447488601</c:v>
                </c:pt>
                <c:pt idx="2499">
                  <c:v>1990.4385844748899</c:v>
                </c:pt>
                <c:pt idx="2500">
                  <c:v>1990.44132420091</c:v>
                </c:pt>
                <c:pt idx="2501">
                  <c:v>1990.4440639269401</c:v>
                </c:pt>
                <c:pt idx="2502">
                  <c:v>1990.4468036529699</c:v>
                </c:pt>
                <c:pt idx="2503">
                  <c:v>1990.449543379</c:v>
                </c:pt>
                <c:pt idx="2504">
                  <c:v>1990.4522831050199</c:v>
                </c:pt>
                <c:pt idx="2505">
                  <c:v>1990.45502283105</c:v>
                </c:pt>
                <c:pt idx="2506">
                  <c:v>1990.4577625570801</c:v>
                </c:pt>
                <c:pt idx="2507">
                  <c:v>1990.4605022831099</c:v>
                </c:pt>
                <c:pt idx="2508">
                  <c:v>1990.46324200913</c:v>
                </c:pt>
                <c:pt idx="2509">
                  <c:v>1990.4659817351601</c:v>
                </c:pt>
                <c:pt idx="2510">
                  <c:v>1990.4687214611899</c:v>
                </c:pt>
                <c:pt idx="2511">
                  <c:v>1990.47146118721</c:v>
                </c:pt>
                <c:pt idx="2512">
                  <c:v>1990.4742009132401</c:v>
                </c:pt>
                <c:pt idx="2513">
                  <c:v>1990.47694063927</c:v>
                </c:pt>
                <c:pt idx="2514">
                  <c:v>1990.4796803653001</c:v>
                </c:pt>
                <c:pt idx="2515">
                  <c:v>1990.4824200913199</c:v>
                </c:pt>
                <c:pt idx="2516">
                  <c:v>1990.48515981735</c:v>
                </c:pt>
                <c:pt idx="2517">
                  <c:v>1990.4878995433801</c:v>
                </c:pt>
                <c:pt idx="2518">
                  <c:v>1990.4906392694099</c:v>
                </c:pt>
                <c:pt idx="2519">
                  <c:v>1990.49337899543</c:v>
                </c:pt>
                <c:pt idx="2520">
                  <c:v>1990.4961187214601</c:v>
                </c:pt>
                <c:pt idx="2521">
                  <c:v>1990.49885844749</c:v>
                </c:pt>
                <c:pt idx="2522">
                  <c:v>1990.5015981735201</c:v>
                </c:pt>
                <c:pt idx="2523">
                  <c:v>1990.5027397260301</c:v>
                </c:pt>
                <c:pt idx="2524">
                  <c:v>1990.5054794520499</c:v>
                </c:pt>
                <c:pt idx="2525">
                  <c:v>1990.50821917808</c:v>
                </c:pt>
                <c:pt idx="2526">
                  <c:v>1990.5109589041101</c:v>
                </c:pt>
                <c:pt idx="2527">
                  <c:v>1990.51369863014</c:v>
                </c:pt>
                <c:pt idx="2528">
                  <c:v>1990.5164383561601</c:v>
                </c:pt>
                <c:pt idx="2529">
                  <c:v>1990.5191780821899</c:v>
                </c:pt>
                <c:pt idx="2530">
                  <c:v>1990.52191780822</c:v>
                </c:pt>
                <c:pt idx="2531">
                  <c:v>1990.5246575342501</c:v>
                </c:pt>
                <c:pt idx="2532">
                  <c:v>1990.5273972602699</c:v>
                </c:pt>
                <c:pt idx="2533">
                  <c:v>1990.5301369863</c:v>
                </c:pt>
                <c:pt idx="2534">
                  <c:v>1990.5328767123301</c:v>
                </c:pt>
                <c:pt idx="2535">
                  <c:v>1990.53561643836</c:v>
                </c:pt>
                <c:pt idx="2536">
                  <c:v>1990.53835616438</c:v>
                </c:pt>
                <c:pt idx="2537">
                  <c:v>1990.5410958904099</c:v>
                </c:pt>
                <c:pt idx="2538">
                  <c:v>1990.54383561644</c:v>
                </c:pt>
                <c:pt idx="2539">
                  <c:v>1990.5465753424701</c:v>
                </c:pt>
                <c:pt idx="2540">
                  <c:v>1990.5493150684899</c:v>
                </c:pt>
                <c:pt idx="2541">
                  <c:v>1990.55205479452</c:v>
                </c:pt>
                <c:pt idx="2542">
                  <c:v>1990.5547945205501</c:v>
                </c:pt>
                <c:pt idx="2543">
                  <c:v>1990.55753424658</c:v>
                </c:pt>
                <c:pt idx="2544">
                  <c:v>1990.5602739726</c:v>
                </c:pt>
                <c:pt idx="2545">
                  <c:v>1990.5630136986299</c:v>
                </c:pt>
                <c:pt idx="2546">
                  <c:v>1990.56575342466</c:v>
                </c:pt>
                <c:pt idx="2547">
                  <c:v>1990.5684931506801</c:v>
                </c:pt>
                <c:pt idx="2548">
                  <c:v>1990.5712328767099</c:v>
                </c:pt>
                <c:pt idx="2549">
                  <c:v>1990.57397260274</c:v>
                </c:pt>
                <c:pt idx="2550">
                  <c:v>1990.5767123287701</c:v>
                </c:pt>
                <c:pt idx="2551">
                  <c:v>1990.57945205479</c:v>
                </c:pt>
                <c:pt idx="2552">
                  <c:v>1990.58219178082</c:v>
                </c:pt>
                <c:pt idx="2553">
                  <c:v>1990.5860730593599</c:v>
                </c:pt>
                <c:pt idx="2554">
                  <c:v>1990.58881278539</c:v>
                </c:pt>
                <c:pt idx="2555">
                  <c:v>1990.5915525114201</c:v>
                </c:pt>
                <c:pt idx="2556">
                  <c:v>1990.59429223744</c:v>
                </c:pt>
                <c:pt idx="2557">
                  <c:v>1990.59703196347</c:v>
                </c:pt>
                <c:pt idx="2558">
                  <c:v>1990.5997716894999</c:v>
                </c:pt>
                <c:pt idx="2559">
                  <c:v>1990.60251141553</c:v>
                </c:pt>
                <c:pt idx="2560">
                  <c:v>1990.6052511415501</c:v>
                </c:pt>
                <c:pt idx="2561">
                  <c:v>1990.6079908675799</c:v>
                </c:pt>
                <c:pt idx="2562">
                  <c:v>1990.61073059361</c:v>
                </c:pt>
                <c:pt idx="2563">
                  <c:v>1990.6134703196301</c:v>
                </c:pt>
                <c:pt idx="2564">
                  <c:v>1990.61621004566</c:v>
                </c:pt>
                <c:pt idx="2565">
                  <c:v>1990.61894977169</c:v>
                </c:pt>
                <c:pt idx="2566">
                  <c:v>1990.6216894977199</c:v>
                </c:pt>
                <c:pt idx="2567">
                  <c:v>1990.62442922374</c:v>
                </c:pt>
                <c:pt idx="2568">
                  <c:v>1990.6271689497701</c:v>
                </c:pt>
                <c:pt idx="2569">
                  <c:v>1990.6299086757999</c:v>
                </c:pt>
                <c:pt idx="2570">
                  <c:v>1990.63264840183</c:v>
                </c:pt>
                <c:pt idx="2571">
                  <c:v>1990.6353881278501</c:v>
                </c:pt>
                <c:pt idx="2572">
                  <c:v>1990.63812785388</c:v>
                </c:pt>
                <c:pt idx="2573">
                  <c:v>1990.64086757991</c:v>
                </c:pt>
                <c:pt idx="2574">
                  <c:v>1990.6436073059399</c:v>
                </c:pt>
                <c:pt idx="2575">
                  <c:v>1990.64634703196</c:v>
                </c:pt>
                <c:pt idx="2576">
                  <c:v>1990.6490867579901</c:v>
                </c:pt>
                <c:pt idx="2577">
                  <c:v>1990.6518264840199</c:v>
                </c:pt>
                <c:pt idx="2578">
                  <c:v>1990.65456621005</c:v>
                </c:pt>
                <c:pt idx="2579">
                  <c:v>1990.6573059360701</c:v>
                </c:pt>
                <c:pt idx="2580">
                  <c:v>1990.6600456620999</c:v>
                </c:pt>
                <c:pt idx="2581">
                  <c:v>1990.66278538813</c:v>
                </c:pt>
                <c:pt idx="2582">
                  <c:v>1990.6655251141599</c:v>
                </c:pt>
                <c:pt idx="2583">
                  <c:v>1990.66826484018</c:v>
                </c:pt>
                <c:pt idx="2584">
                  <c:v>1990.66940639269</c:v>
                </c:pt>
                <c:pt idx="2585">
                  <c:v>1990.6721461187201</c:v>
                </c:pt>
                <c:pt idx="2586">
                  <c:v>1990.67488584475</c:v>
                </c:pt>
                <c:pt idx="2587">
                  <c:v>1990.67762557078</c:v>
                </c:pt>
                <c:pt idx="2588">
                  <c:v>1990.6803652967999</c:v>
                </c:pt>
                <c:pt idx="2589">
                  <c:v>1990.68310502283</c:v>
                </c:pt>
                <c:pt idx="2590">
                  <c:v>1990.6858447488601</c:v>
                </c:pt>
                <c:pt idx="2591">
                  <c:v>1990.6885844748899</c:v>
                </c:pt>
                <c:pt idx="2592">
                  <c:v>1990.69132420091</c:v>
                </c:pt>
                <c:pt idx="2593">
                  <c:v>1990.6940639269401</c:v>
                </c:pt>
                <c:pt idx="2594">
                  <c:v>1990.6968036529699</c:v>
                </c:pt>
                <c:pt idx="2595">
                  <c:v>1990.699543379</c:v>
                </c:pt>
                <c:pt idx="2596">
                  <c:v>1990.70502283105</c:v>
                </c:pt>
                <c:pt idx="2597">
                  <c:v>1990.7077625570801</c:v>
                </c:pt>
                <c:pt idx="2598">
                  <c:v>1990.7105022831099</c:v>
                </c:pt>
                <c:pt idx="2599">
                  <c:v>1990.71324200913</c:v>
                </c:pt>
                <c:pt idx="2600">
                  <c:v>1990.7159817351601</c:v>
                </c:pt>
                <c:pt idx="2601">
                  <c:v>1990.7187214611899</c:v>
                </c:pt>
                <c:pt idx="2602">
                  <c:v>1990.72146118721</c:v>
                </c:pt>
                <c:pt idx="2603">
                  <c:v>1990.7242009132401</c:v>
                </c:pt>
                <c:pt idx="2604">
                  <c:v>1990.72694063927</c:v>
                </c:pt>
                <c:pt idx="2605">
                  <c:v>1990.7296803653001</c:v>
                </c:pt>
                <c:pt idx="2606">
                  <c:v>1990.7324200913199</c:v>
                </c:pt>
                <c:pt idx="2607">
                  <c:v>1990.7406392694099</c:v>
                </c:pt>
                <c:pt idx="2608">
                  <c:v>1990.74337899543</c:v>
                </c:pt>
                <c:pt idx="2609">
                  <c:v>1990.7461187214601</c:v>
                </c:pt>
                <c:pt idx="2610">
                  <c:v>1990.74885844749</c:v>
                </c:pt>
                <c:pt idx="2611">
                  <c:v>1990.7515981735201</c:v>
                </c:pt>
                <c:pt idx="2612">
                  <c:v>1990.7527397260301</c:v>
                </c:pt>
                <c:pt idx="2613">
                  <c:v>1990.7554794520499</c:v>
                </c:pt>
                <c:pt idx="2614">
                  <c:v>1990.75821917808</c:v>
                </c:pt>
                <c:pt idx="2615">
                  <c:v>1990.7609589041101</c:v>
                </c:pt>
                <c:pt idx="2616">
                  <c:v>1990.76369863014</c:v>
                </c:pt>
                <c:pt idx="2617">
                  <c:v>1990.7664383561601</c:v>
                </c:pt>
                <c:pt idx="2618">
                  <c:v>1990.7691780821899</c:v>
                </c:pt>
                <c:pt idx="2619">
                  <c:v>1990.77191780822</c:v>
                </c:pt>
                <c:pt idx="2620">
                  <c:v>1990.7746575342501</c:v>
                </c:pt>
                <c:pt idx="2621">
                  <c:v>1990.7773972602699</c:v>
                </c:pt>
                <c:pt idx="2622">
                  <c:v>1990.7801369863</c:v>
                </c:pt>
                <c:pt idx="2623">
                  <c:v>1990.7828767123301</c:v>
                </c:pt>
                <c:pt idx="2624">
                  <c:v>1990.78561643836</c:v>
                </c:pt>
                <c:pt idx="2625">
                  <c:v>1990.78835616438</c:v>
                </c:pt>
                <c:pt idx="2626">
                  <c:v>1990.7910958904099</c:v>
                </c:pt>
                <c:pt idx="2627">
                  <c:v>1990.79383561644</c:v>
                </c:pt>
                <c:pt idx="2628">
                  <c:v>1990.7965753424701</c:v>
                </c:pt>
                <c:pt idx="2629">
                  <c:v>1990.7993150684899</c:v>
                </c:pt>
                <c:pt idx="2630">
                  <c:v>1990.80205479452</c:v>
                </c:pt>
                <c:pt idx="2631">
                  <c:v>1990.8047945205501</c:v>
                </c:pt>
                <c:pt idx="2632">
                  <c:v>1990.80753424658</c:v>
                </c:pt>
                <c:pt idx="2633">
                  <c:v>1990.8102739726</c:v>
                </c:pt>
                <c:pt idx="2634">
                  <c:v>1990.8130136986299</c:v>
                </c:pt>
                <c:pt idx="2635">
                  <c:v>1990.81575342466</c:v>
                </c:pt>
                <c:pt idx="2636">
                  <c:v>1990.8184931506901</c:v>
                </c:pt>
                <c:pt idx="2637">
                  <c:v>1990.8212328767099</c:v>
                </c:pt>
                <c:pt idx="2638">
                  <c:v>1990.82397260274</c:v>
                </c:pt>
                <c:pt idx="2639">
                  <c:v>1990.8267123287701</c:v>
                </c:pt>
                <c:pt idx="2640">
                  <c:v>1990.82945205479</c:v>
                </c:pt>
                <c:pt idx="2641">
                  <c:v>1990.83219178082</c:v>
                </c:pt>
                <c:pt idx="2642">
                  <c:v>1990.8360730593599</c:v>
                </c:pt>
                <c:pt idx="2643">
                  <c:v>1990.83881278539</c:v>
                </c:pt>
                <c:pt idx="2644">
                  <c:v>1990.8415525114201</c:v>
                </c:pt>
                <c:pt idx="2645">
                  <c:v>1990.84429223744</c:v>
                </c:pt>
                <c:pt idx="2646">
                  <c:v>1990.84703196347</c:v>
                </c:pt>
                <c:pt idx="2647">
                  <c:v>1990.8497716894999</c:v>
                </c:pt>
                <c:pt idx="2648">
                  <c:v>1990.85251141552</c:v>
                </c:pt>
                <c:pt idx="2649">
                  <c:v>1990.8552511415501</c:v>
                </c:pt>
                <c:pt idx="2650">
                  <c:v>1990.8579908675799</c:v>
                </c:pt>
                <c:pt idx="2651">
                  <c:v>1990.86073059361</c:v>
                </c:pt>
                <c:pt idx="2652">
                  <c:v>1990.8634703196301</c:v>
                </c:pt>
                <c:pt idx="2653">
                  <c:v>1990.86621004566</c:v>
                </c:pt>
                <c:pt idx="2654">
                  <c:v>1990.86894977169</c:v>
                </c:pt>
                <c:pt idx="2655">
                  <c:v>1990.8716894977199</c:v>
                </c:pt>
                <c:pt idx="2656">
                  <c:v>1990.87442922374</c:v>
                </c:pt>
                <c:pt idx="2657">
                  <c:v>1990.8771689497701</c:v>
                </c:pt>
                <c:pt idx="2658">
                  <c:v>1990.8799086757999</c:v>
                </c:pt>
                <c:pt idx="2659">
                  <c:v>1990.88264840183</c:v>
                </c:pt>
                <c:pt idx="2660">
                  <c:v>1990.8853881278501</c:v>
                </c:pt>
                <c:pt idx="2661">
                  <c:v>1990.88812785388</c:v>
                </c:pt>
                <c:pt idx="2662">
                  <c:v>1990.89086757991</c:v>
                </c:pt>
                <c:pt idx="2663">
                  <c:v>1990.89634703196</c:v>
                </c:pt>
                <c:pt idx="2664">
                  <c:v>1990.9018264840199</c:v>
                </c:pt>
                <c:pt idx="2665">
                  <c:v>1990.9100456620999</c:v>
                </c:pt>
                <c:pt idx="2666">
                  <c:v>1990.91278538813</c:v>
                </c:pt>
                <c:pt idx="2667">
                  <c:v>1990.9155251141599</c:v>
                </c:pt>
                <c:pt idx="2668">
                  <c:v>1990.91826484018</c:v>
                </c:pt>
                <c:pt idx="2669">
                  <c:v>1990.91940639269</c:v>
                </c:pt>
                <c:pt idx="2670">
                  <c:v>1990.9221461187201</c:v>
                </c:pt>
                <c:pt idx="2671">
                  <c:v>1990.92488584475</c:v>
                </c:pt>
                <c:pt idx="2672">
                  <c:v>1990.92762557078</c:v>
                </c:pt>
                <c:pt idx="2673">
                  <c:v>1990.9303652967999</c:v>
                </c:pt>
                <c:pt idx="2674">
                  <c:v>1990.93310502283</c:v>
                </c:pt>
                <c:pt idx="2675">
                  <c:v>1990.9358447488601</c:v>
                </c:pt>
                <c:pt idx="2676">
                  <c:v>1990.9385844748899</c:v>
                </c:pt>
                <c:pt idx="2677">
                  <c:v>1990.94132420091</c:v>
                </c:pt>
                <c:pt idx="2678">
                  <c:v>1990.9440639269401</c:v>
                </c:pt>
                <c:pt idx="2679">
                  <c:v>1990.9468036529699</c:v>
                </c:pt>
                <c:pt idx="2680">
                  <c:v>1990.949543379</c:v>
                </c:pt>
                <c:pt idx="2681">
                  <c:v>1990.9522831050199</c:v>
                </c:pt>
                <c:pt idx="2682">
                  <c:v>1990.95502283105</c:v>
                </c:pt>
                <c:pt idx="2683">
                  <c:v>1990.9577625570801</c:v>
                </c:pt>
                <c:pt idx="2684">
                  <c:v>1990.9605022831099</c:v>
                </c:pt>
                <c:pt idx="2685">
                  <c:v>1990.96324200913</c:v>
                </c:pt>
                <c:pt idx="2686">
                  <c:v>1990.9659817351601</c:v>
                </c:pt>
                <c:pt idx="2687">
                  <c:v>1990.9687214611899</c:v>
                </c:pt>
                <c:pt idx="2688">
                  <c:v>1990.97146118722</c:v>
                </c:pt>
                <c:pt idx="2689">
                  <c:v>1990.9742009132401</c:v>
                </c:pt>
                <c:pt idx="2690">
                  <c:v>1990.97694063927</c:v>
                </c:pt>
                <c:pt idx="2691">
                  <c:v>1990.9796803653001</c:v>
                </c:pt>
                <c:pt idx="2692">
                  <c:v>1990.9824200913199</c:v>
                </c:pt>
                <c:pt idx="2693">
                  <c:v>1990.98515981735</c:v>
                </c:pt>
                <c:pt idx="2694">
                  <c:v>1990.9878995433801</c:v>
                </c:pt>
                <c:pt idx="2695">
                  <c:v>1990.9906392694099</c:v>
                </c:pt>
                <c:pt idx="2696">
                  <c:v>1990.99337899543</c:v>
                </c:pt>
                <c:pt idx="2697">
                  <c:v>1990.9961187214601</c:v>
                </c:pt>
                <c:pt idx="2698">
                  <c:v>1990.99885844749</c:v>
                </c:pt>
                <c:pt idx="2699">
                  <c:v>1991.0027397260301</c:v>
                </c:pt>
                <c:pt idx="2700">
                  <c:v>1991.0054794520499</c:v>
                </c:pt>
                <c:pt idx="2701">
                  <c:v>1991.00821917808</c:v>
                </c:pt>
                <c:pt idx="2702">
                  <c:v>1991.0109589041101</c:v>
                </c:pt>
                <c:pt idx="2703">
                  <c:v>1991.01369863014</c:v>
                </c:pt>
                <c:pt idx="2704">
                  <c:v>1991.0164383561601</c:v>
                </c:pt>
                <c:pt idx="2705">
                  <c:v>1991.0191780821899</c:v>
                </c:pt>
                <c:pt idx="2706">
                  <c:v>1991.02191780822</c:v>
                </c:pt>
                <c:pt idx="2707">
                  <c:v>1991.0246575342501</c:v>
                </c:pt>
                <c:pt idx="2708">
                  <c:v>1991.0273972602699</c:v>
                </c:pt>
                <c:pt idx="2709">
                  <c:v>1991.0301369863</c:v>
                </c:pt>
                <c:pt idx="2710">
                  <c:v>1991.0328767123301</c:v>
                </c:pt>
                <c:pt idx="2711">
                  <c:v>1991.03561643836</c:v>
                </c:pt>
                <c:pt idx="2712">
                  <c:v>1991.03835616438</c:v>
                </c:pt>
                <c:pt idx="2713">
                  <c:v>1991.0410958904099</c:v>
                </c:pt>
                <c:pt idx="2714">
                  <c:v>1991.04383561644</c:v>
                </c:pt>
                <c:pt idx="2715">
                  <c:v>1991.0465753424701</c:v>
                </c:pt>
                <c:pt idx="2716">
                  <c:v>1991.0493150684899</c:v>
                </c:pt>
                <c:pt idx="2717">
                  <c:v>1991.05205479452</c:v>
                </c:pt>
                <c:pt idx="2718">
                  <c:v>1991.0547945205501</c:v>
                </c:pt>
                <c:pt idx="2719">
                  <c:v>1991.05753424658</c:v>
                </c:pt>
                <c:pt idx="2720">
                  <c:v>1991.07397260274</c:v>
                </c:pt>
                <c:pt idx="2721">
                  <c:v>1991.0767123287701</c:v>
                </c:pt>
                <c:pt idx="2722">
                  <c:v>1991.07945205479</c:v>
                </c:pt>
                <c:pt idx="2723">
                  <c:v>1991.08219178082</c:v>
                </c:pt>
                <c:pt idx="2724">
                  <c:v>1991.0849315068499</c:v>
                </c:pt>
                <c:pt idx="2725">
                  <c:v>1991.0860730593599</c:v>
                </c:pt>
                <c:pt idx="2726">
                  <c:v>1991.08881278539</c:v>
                </c:pt>
                <c:pt idx="2727">
                  <c:v>1991.0915525114201</c:v>
                </c:pt>
                <c:pt idx="2728">
                  <c:v>1991.09429223744</c:v>
                </c:pt>
                <c:pt idx="2729">
                  <c:v>1991.09703196347</c:v>
                </c:pt>
                <c:pt idx="2730">
                  <c:v>1991.0997716894999</c:v>
                </c:pt>
                <c:pt idx="2731">
                  <c:v>1991.10251141553</c:v>
                </c:pt>
                <c:pt idx="2732">
                  <c:v>1991.1052511415501</c:v>
                </c:pt>
                <c:pt idx="2733">
                  <c:v>1991.1079908675799</c:v>
                </c:pt>
                <c:pt idx="2734">
                  <c:v>1991.11073059361</c:v>
                </c:pt>
                <c:pt idx="2735">
                  <c:v>1991.1134703196301</c:v>
                </c:pt>
                <c:pt idx="2736">
                  <c:v>1991.11621004566</c:v>
                </c:pt>
                <c:pt idx="2737">
                  <c:v>1991.11894977169</c:v>
                </c:pt>
                <c:pt idx="2738">
                  <c:v>1991.1216894977199</c:v>
                </c:pt>
                <c:pt idx="2739">
                  <c:v>1991.12442922374</c:v>
                </c:pt>
                <c:pt idx="2740">
                  <c:v>1991.1271689497701</c:v>
                </c:pt>
                <c:pt idx="2741">
                  <c:v>1991.1299086757999</c:v>
                </c:pt>
                <c:pt idx="2742">
                  <c:v>1991.13264840183</c:v>
                </c:pt>
                <c:pt idx="2743">
                  <c:v>1991.1353881278501</c:v>
                </c:pt>
                <c:pt idx="2744">
                  <c:v>1991.13812785388</c:v>
                </c:pt>
                <c:pt idx="2745">
                  <c:v>1991.14086757991</c:v>
                </c:pt>
                <c:pt idx="2746">
                  <c:v>1991.1436073059399</c:v>
                </c:pt>
                <c:pt idx="2747">
                  <c:v>1991.14634703196</c:v>
                </c:pt>
                <c:pt idx="2748">
                  <c:v>1991.1490867579901</c:v>
                </c:pt>
                <c:pt idx="2749">
                  <c:v>1991.1518264840199</c:v>
                </c:pt>
                <c:pt idx="2750">
                  <c:v>1991.15456621005</c:v>
                </c:pt>
                <c:pt idx="2751">
                  <c:v>1991.1573059360701</c:v>
                </c:pt>
                <c:pt idx="2752">
                  <c:v>1991.1600456620999</c:v>
                </c:pt>
                <c:pt idx="2753">
                  <c:v>1991.16278538813</c:v>
                </c:pt>
                <c:pt idx="2754">
                  <c:v>1991.1655251141599</c:v>
                </c:pt>
                <c:pt idx="2755">
                  <c:v>1991.16826484018</c:v>
                </c:pt>
                <c:pt idx="2756">
                  <c:v>1991.16940639269</c:v>
                </c:pt>
                <c:pt idx="2757">
                  <c:v>1991.1721461187201</c:v>
                </c:pt>
                <c:pt idx="2758">
                  <c:v>1991.17488584475</c:v>
                </c:pt>
                <c:pt idx="2759">
                  <c:v>1991.17762557078</c:v>
                </c:pt>
                <c:pt idx="2760">
                  <c:v>1991.1803652967999</c:v>
                </c:pt>
                <c:pt idx="2761">
                  <c:v>1991.18310502283</c:v>
                </c:pt>
                <c:pt idx="2762">
                  <c:v>1991.1858447488601</c:v>
                </c:pt>
                <c:pt idx="2763">
                  <c:v>1991.1885844748899</c:v>
                </c:pt>
                <c:pt idx="2764">
                  <c:v>1991.19132420091</c:v>
                </c:pt>
                <c:pt idx="2765">
                  <c:v>1991.1940639269401</c:v>
                </c:pt>
                <c:pt idx="2766">
                  <c:v>1991.1968036529699</c:v>
                </c:pt>
                <c:pt idx="2767">
                  <c:v>1991.199543379</c:v>
                </c:pt>
                <c:pt idx="2768">
                  <c:v>1991.2022831050199</c:v>
                </c:pt>
                <c:pt idx="2769">
                  <c:v>1991.20502283105</c:v>
                </c:pt>
                <c:pt idx="2770">
                  <c:v>1991.2077625570801</c:v>
                </c:pt>
                <c:pt idx="2771">
                  <c:v>1991.2105022831099</c:v>
                </c:pt>
                <c:pt idx="2772">
                  <c:v>1991.21324200913</c:v>
                </c:pt>
                <c:pt idx="2773">
                  <c:v>1991.2159817351601</c:v>
                </c:pt>
                <c:pt idx="2774">
                  <c:v>1991.2187214611899</c:v>
                </c:pt>
                <c:pt idx="2775">
                  <c:v>1991.22146118721</c:v>
                </c:pt>
                <c:pt idx="2776">
                  <c:v>1991.2242009132401</c:v>
                </c:pt>
                <c:pt idx="2777">
                  <c:v>1991.22694063927</c:v>
                </c:pt>
                <c:pt idx="2778">
                  <c:v>1991.2296803653001</c:v>
                </c:pt>
                <c:pt idx="2779">
                  <c:v>1991.2324200913199</c:v>
                </c:pt>
                <c:pt idx="2780">
                  <c:v>1991.23515981735</c:v>
                </c:pt>
                <c:pt idx="2781">
                  <c:v>1991.2378995433801</c:v>
                </c:pt>
                <c:pt idx="2782">
                  <c:v>1991.2406392694099</c:v>
                </c:pt>
                <c:pt idx="2783">
                  <c:v>1991.24337899543</c:v>
                </c:pt>
                <c:pt idx="2784">
                  <c:v>1991.2527397260301</c:v>
                </c:pt>
                <c:pt idx="2785">
                  <c:v>1991.2554794520499</c:v>
                </c:pt>
                <c:pt idx="2786">
                  <c:v>1991.25821917808</c:v>
                </c:pt>
                <c:pt idx="2787">
                  <c:v>1991.2609589041101</c:v>
                </c:pt>
                <c:pt idx="2788">
                  <c:v>1991.26369863014</c:v>
                </c:pt>
                <c:pt idx="2789">
                  <c:v>1991.2664383561601</c:v>
                </c:pt>
                <c:pt idx="2790">
                  <c:v>1991.2691780821899</c:v>
                </c:pt>
                <c:pt idx="2791">
                  <c:v>1991.27191780822</c:v>
                </c:pt>
                <c:pt idx="2792">
                  <c:v>1991.2746575342501</c:v>
                </c:pt>
                <c:pt idx="2793">
                  <c:v>1991.2773972602699</c:v>
                </c:pt>
                <c:pt idx="2794">
                  <c:v>1991.2801369863</c:v>
                </c:pt>
                <c:pt idx="2795">
                  <c:v>1991.2828767123301</c:v>
                </c:pt>
                <c:pt idx="2796">
                  <c:v>1991.28561643836</c:v>
                </c:pt>
                <c:pt idx="2797">
                  <c:v>1991.28835616438</c:v>
                </c:pt>
                <c:pt idx="2798">
                  <c:v>1991.2910958904099</c:v>
                </c:pt>
                <c:pt idx="2799">
                  <c:v>1991.29383561644</c:v>
                </c:pt>
                <c:pt idx="2800">
                  <c:v>1991.2965753424701</c:v>
                </c:pt>
                <c:pt idx="2801">
                  <c:v>1991.2993150684899</c:v>
                </c:pt>
                <c:pt idx="2802">
                  <c:v>1991.30205479452</c:v>
                </c:pt>
                <c:pt idx="2803">
                  <c:v>1991.3047945205501</c:v>
                </c:pt>
                <c:pt idx="2804">
                  <c:v>1991.30753424658</c:v>
                </c:pt>
                <c:pt idx="2805">
                  <c:v>1991.3102739726</c:v>
                </c:pt>
                <c:pt idx="2806">
                  <c:v>1991.3130136986299</c:v>
                </c:pt>
                <c:pt idx="2807">
                  <c:v>1991.31575342466</c:v>
                </c:pt>
                <c:pt idx="2808">
                  <c:v>1991.3184931506801</c:v>
                </c:pt>
                <c:pt idx="2809">
                  <c:v>1991.3212328767099</c:v>
                </c:pt>
                <c:pt idx="2810">
                  <c:v>1991.32397260274</c:v>
                </c:pt>
                <c:pt idx="2811">
                  <c:v>1991.3267123287701</c:v>
                </c:pt>
                <c:pt idx="2812">
                  <c:v>1991.32945205479</c:v>
                </c:pt>
                <c:pt idx="2813">
                  <c:v>1991.33219178082</c:v>
                </c:pt>
                <c:pt idx="2814">
                  <c:v>1991.3349315068499</c:v>
                </c:pt>
                <c:pt idx="2815">
                  <c:v>1991.3360730593599</c:v>
                </c:pt>
                <c:pt idx="2816">
                  <c:v>1991.33881278539</c:v>
                </c:pt>
                <c:pt idx="2817">
                  <c:v>1991.3415525114201</c:v>
                </c:pt>
                <c:pt idx="2818">
                  <c:v>1991.34429223744</c:v>
                </c:pt>
                <c:pt idx="2819">
                  <c:v>1991.34703196347</c:v>
                </c:pt>
                <c:pt idx="2820">
                  <c:v>1991.3497716894999</c:v>
                </c:pt>
                <c:pt idx="2821">
                  <c:v>1991.35251141553</c:v>
                </c:pt>
                <c:pt idx="2822">
                  <c:v>1991.3552511415501</c:v>
                </c:pt>
                <c:pt idx="2823">
                  <c:v>1991.3579908675799</c:v>
                </c:pt>
                <c:pt idx="2824">
                  <c:v>1991.36073059361</c:v>
                </c:pt>
                <c:pt idx="2825">
                  <c:v>1991.3634703196301</c:v>
                </c:pt>
                <c:pt idx="2826">
                  <c:v>1991.36621004566</c:v>
                </c:pt>
                <c:pt idx="2827">
                  <c:v>1991.36894977169</c:v>
                </c:pt>
                <c:pt idx="2828">
                  <c:v>1991.3716894977199</c:v>
                </c:pt>
                <c:pt idx="2829">
                  <c:v>1991.37442922374</c:v>
                </c:pt>
                <c:pt idx="2830">
                  <c:v>1991.3771689497701</c:v>
                </c:pt>
                <c:pt idx="2831">
                  <c:v>1991.3799086757999</c:v>
                </c:pt>
                <c:pt idx="2832">
                  <c:v>1991.38264840183</c:v>
                </c:pt>
                <c:pt idx="2833">
                  <c:v>1991.3853881278501</c:v>
                </c:pt>
                <c:pt idx="2834">
                  <c:v>1991.38812785388</c:v>
                </c:pt>
                <c:pt idx="2835">
                  <c:v>1991.39086757991</c:v>
                </c:pt>
                <c:pt idx="2836">
                  <c:v>1991.3936073059399</c:v>
                </c:pt>
                <c:pt idx="2837">
                  <c:v>1991.39634703196</c:v>
                </c:pt>
                <c:pt idx="2838">
                  <c:v>1991.3990867579901</c:v>
                </c:pt>
                <c:pt idx="2839">
                  <c:v>1991.4018264840199</c:v>
                </c:pt>
                <c:pt idx="2840">
                  <c:v>1991.40456621005</c:v>
                </c:pt>
                <c:pt idx="2841">
                  <c:v>1991.4073059360701</c:v>
                </c:pt>
                <c:pt idx="2842">
                  <c:v>1991.4100456620999</c:v>
                </c:pt>
                <c:pt idx="2843">
                  <c:v>1991.41278538813</c:v>
                </c:pt>
                <c:pt idx="2844">
                  <c:v>1991.4155251141599</c:v>
                </c:pt>
                <c:pt idx="2845">
                  <c:v>1991.41940639269</c:v>
                </c:pt>
                <c:pt idx="2846">
                  <c:v>1991.4221461187201</c:v>
                </c:pt>
                <c:pt idx="2847">
                  <c:v>1991.42488584475</c:v>
                </c:pt>
                <c:pt idx="2848">
                  <c:v>1991.42762557078</c:v>
                </c:pt>
                <c:pt idx="2849">
                  <c:v>1991.4303652967999</c:v>
                </c:pt>
                <c:pt idx="2850">
                  <c:v>1991.43310502283</c:v>
                </c:pt>
                <c:pt idx="2851">
                  <c:v>1991.4358447488601</c:v>
                </c:pt>
                <c:pt idx="2852">
                  <c:v>1991.4385844748899</c:v>
                </c:pt>
                <c:pt idx="2853">
                  <c:v>1991.44132420091</c:v>
                </c:pt>
                <c:pt idx="2854">
                  <c:v>1991.4440639269401</c:v>
                </c:pt>
                <c:pt idx="2855">
                  <c:v>1991.4468036529699</c:v>
                </c:pt>
                <c:pt idx="2856">
                  <c:v>1991.449543379</c:v>
                </c:pt>
                <c:pt idx="2857">
                  <c:v>1991.4522831050199</c:v>
                </c:pt>
                <c:pt idx="2858">
                  <c:v>1991.45502283105</c:v>
                </c:pt>
                <c:pt idx="2859">
                  <c:v>1991.4577625570801</c:v>
                </c:pt>
                <c:pt idx="2860">
                  <c:v>1991.4605022831099</c:v>
                </c:pt>
                <c:pt idx="2861">
                  <c:v>1991.46324200913</c:v>
                </c:pt>
                <c:pt idx="2862">
                  <c:v>1991.4659817351601</c:v>
                </c:pt>
                <c:pt idx="2863">
                  <c:v>1991.4687214611899</c:v>
                </c:pt>
                <c:pt idx="2864">
                  <c:v>1991.47146118721</c:v>
                </c:pt>
                <c:pt idx="2865">
                  <c:v>1991.4742009132401</c:v>
                </c:pt>
                <c:pt idx="2866">
                  <c:v>1991.47694063927</c:v>
                </c:pt>
                <c:pt idx="2867">
                  <c:v>1991.4796803653001</c:v>
                </c:pt>
                <c:pt idx="2868">
                  <c:v>1991.4824200913199</c:v>
                </c:pt>
                <c:pt idx="2869">
                  <c:v>1991.48515981735</c:v>
                </c:pt>
                <c:pt idx="2870">
                  <c:v>1991.4878995433801</c:v>
                </c:pt>
                <c:pt idx="2871">
                  <c:v>1991.4906392694099</c:v>
                </c:pt>
                <c:pt idx="2872">
                  <c:v>1991.49337899543</c:v>
                </c:pt>
                <c:pt idx="2873">
                  <c:v>1991.4961187214601</c:v>
                </c:pt>
                <c:pt idx="2874">
                  <c:v>1991.49885844749</c:v>
                </c:pt>
                <c:pt idx="2875">
                  <c:v>1991.5015981735201</c:v>
                </c:pt>
                <c:pt idx="2876">
                  <c:v>1991.5027397260301</c:v>
                </c:pt>
                <c:pt idx="2877">
                  <c:v>1991.5054794520599</c:v>
                </c:pt>
                <c:pt idx="2878">
                  <c:v>1991.50821917808</c:v>
                </c:pt>
                <c:pt idx="2879">
                  <c:v>1991.5109589041101</c:v>
                </c:pt>
                <c:pt idx="2880">
                  <c:v>1991.51369863014</c:v>
                </c:pt>
                <c:pt idx="2881">
                  <c:v>1991.5164383561601</c:v>
                </c:pt>
                <c:pt idx="2882">
                  <c:v>1991.5191780821899</c:v>
                </c:pt>
                <c:pt idx="2883">
                  <c:v>1991.52191780822</c:v>
                </c:pt>
                <c:pt idx="2884">
                  <c:v>1991.5246575342501</c:v>
                </c:pt>
                <c:pt idx="2885">
                  <c:v>1991.5273972602699</c:v>
                </c:pt>
                <c:pt idx="2886">
                  <c:v>1991.5301369863</c:v>
                </c:pt>
                <c:pt idx="2887">
                  <c:v>1991.5328767123301</c:v>
                </c:pt>
                <c:pt idx="2888">
                  <c:v>1991.53561643836</c:v>
                </c:pt>
                <c:pt idx="2889">
                  <c:v>1991.53835616438</c:v>
                </c:pt>
                <c:pt idx="2890">
                  <c:v>1991.5410958904099</c:v>
                </c:pt>
                <c:pt idx="2891">
                  <c:v>1991.54383561644</c:v>
                </c:pt>
                <c:pt idx="2892">
                  <c:v>1991.5465753424701</c:v>
                </c:pt>
                <c:pt idx="2893">
                  <c:v>1991.5493150684899</c:v>
                </c:pt>
                <c:pt idx="2894">
                  <c:v>1991.55205479452</c:v>
                </c:pt>
                <c:pt idx="2895">
                  <c:v>1991.5547945205501</c:v>
                </c:pt>
                <c:pt idx="2896">
                  <c:v>1991.55753424658</c:v>
                </c:pt>
                <c:pt idx="2897">
                  <c:v>1991.5602739726</c:v>
                </c:pt>
                <c:pt idx="2898">
                  <c:v>1991.5630136986299</c:v>
                </c:pt>
                <c:pt idx="2899">
                  <c:v>1991.56575342466</c:v>
                </c:pt>
                <c:pt idx="2900">
                  <c:v>1991.5684931506801</c:v>
                </c:pt>
                <c:pt idx="2901">
                  <c:v>1991.5712328767099</c:v>
                </c:pt>
                <c:pt idx="2902">
                  <c:v>1991.57397260274</c:v>
                </c:pt>
                <c:pt idx="2903">
                  <c:v>1991.5767123287701</c:v>
                </c:pt>
                <c:pt idx="2904">
                  <c:v>1991.57945205479</c:v>
                </c:pt>
                <c:pt idx="2905">
                  <c:v>1991.58219178082</c:v>
                </c:pt>
                <c:pt idx="2906">
                  <c:v>1991.5860730593599</c:v>
                </c:pt>
                <c:pt idx="2907">
                  <c:v>1991.58881278539</c:v>
                </c:pt>
                <c:pt idx="2908">
                  <c:v>1991.5915525114201</c:v>
                </c:pt>
                <c:pt idx="2909">
                  <c:v>1991.59429223744</c:v>
                </c:pt>
                <c:pt idx="2910">
                  <c:v>1991.59703196347</c:v>
                </c:pt>
                <c:pt idx="2911">
                  <c:v>1991.5997716894999</c:v>
                </c:pt>
                <c:pt idx="2912">
                  <c:v>1991.60251141552</c:v>
                </c:pt>
                <c:pt idx="2913">
                  <c:v>1991.6052511415501</c:v>
                </c:pt>
                <c:pt idx="2914">
                  <c:v>1991.6079908675799</c:v>
                </c:pt>
                <c:pt idx="2915">
                  <c:v>1991.61073059361</c:v>
                </c:pt>
                <c:pt idx="2916">
                  <c:v>1991.6134703196301</c:v>
                </c:pt>
                <c:pt idx="2917">
                  <c:v>1991.61621004566</c:v>
                </c:pt>
                <c:pt idx="2918">
                  <c:v>1991.61894977169</c:v>
                </c:pt>
                <c:pt idx="2919">
                  <c:v>1991.6216894977199</c:v>
                </c:pt>
                <c:pt idx="2920">
                  <c:v>1991.62442922374</c:v>
                </c:pt>
                <c:pt idx="2921">
                  <c:v>1991.6271689497701</c:v>
                </c:pt>
                <c:pt idx="2922">
                  <c:v>1991.6299086757999</c:v>
                </c:pt>
                <c:pt idx="2923">
                  <c:v>1991.63264840183</c:v>
                </c:pt>
                <c:pt idx="2924">
                  <c:v>1991.6353881278501</c:v>
                </c:pt>
                <c:pt idx="2925">
                  <c:v>1991.63812785388</c:v>
                </c:pt>
                <c:pt idx="2926">
                  <c:v>1991.64086757991</c:v>
                </c:pt>
                <c:pt idx="2927">
                  <c:v>1991.6436073059399</c:v>
                </c:pt>
                <c:pt idx="2928">
                  <c:v>1991.64634703196</c:v>
                </c:pt>
                <c:pt idx="2929">
                  <c:v>1991.6490867579901</c:v>
                </c:pt>
                <c:pt idx="2930">
                  <c:v>1991.6518264840199</c:v>
                </c:pt>
                <c:pt idx="2931">
                  <c:v>1991.65456621005</c:v>
                </c:pt>
                <c:pt idx="2932">
                  <c:v>1991.6573059360701</c:v>
                </c:pt>
                <c:pt idx="2933">
                  <c:v>1991.6600456620999</c:v>
                </c:pt>
                <c:pt idx="2934">
                  <c:v>1991.66278538813</c:v>
                </c:pt>
                <c:pt idx="2935">
                  <c:v>1991.6655251141599</c:v>
                </c:pt>
                <c:pt idx="2936">
                  <c:v>1991.66826484018</c:v>
                </c:pt>
                <c:pt idx="2937">
                  <c:v>1991.66940639269</c:v>
                </c:pt>
                <c:pt idx="2938">
                  <c:v>1991.6721461187201</c:v>
                </c:pt>
                <c:pt idx="2939">
                  <c:v>1991.67488584475</c:v>
                </c:pt>
                <c:pt idx="2940">
                  <c:v>1991.67762557078</c:v>
                </c:pt>
                <c:pt idx="2941">
                  <c:v>1991.6803652967999</c:v>
                </c:pt>
                <c:pt idx="2942">
                  <c:v>1991.68310502283</c:v>
                </c:pt>
                <c:pt idx="2943">
                  <c:v>1991.6858447488601</c:v>
                </c:pt>
                <c:pt idx="2944">
                  <c:v>1991.6885844748899</c:v>
                </c:pt>
                <c:pt idx="2945">
                  <c:v>1991.69132420091</c:v>
                </c:pt>
                <c:pt idx="2946">
                  <c:v>1991.6940639269401</c:v>
                </c:pt>
                <c:pt idx="2947">
                  <c:v>1991.6968036529699</c:v>
                </c:pt>
                <c:pt idx="2948">
                  <c:v>1991.699543379</c:v>
                </c:pt>
                <c:pt idx="2949">
                  <c:v>1991.7022831050199</c:v>
                </c:pt>
                <c:pt idx="2950">
                  <c:v>1991.70502283105</c:v>
                </c:pt>
                <c:pt idx="2951">
                  <c:v>1991.7077625570801</c:v>
                </c:pt>
                <c:pt idx="2952">
                  <c:v>1991.7105022831099</c:v>
                </c:pt>
                <c:pt idx="2953">
                  <c:v>1991.71324200913</c:v>
                </c:pt>
                <c:pt idx="2954">
                  <c:v>1991.7159817351601</c:v>
                </c:pt>
                <c:pt idx="2955">
                  <c:v>1991.7187214611899</c:v>
                </c:pt>
                <c:pt idx="2956">
                  <c:v>1991.72146118721</c:v>
                </c:pt>
                <c:pt idx="2957">
                  <c:v>1991.7242009132401</c:v>
                </c:pt>
                <c:pt idx="2958">
                  <c:v>1991.72694063927</c:v>
                </c:pt>
                <c:pt idx="2959">
                  <c:v>1991.7296803653001</c:v>
                </c:pt>
                <c:pt idx="2960">
                  <c:v>1991.7324200913199</c:v>
                </c:pt>
                <c:pt idx="2961">
                  <c:v>1991.73515981735</c:v>
                </c:pt>
                <c:pt idx="2962">
                  <c:v>1991.7378995433801</c:v>
                </c:pt>
                <c:pt idx="2963">
                  <c:v>1991.7406392694099</c:v>
                </c:pt>
                <c:pt idx="2964">
                  <c:v>1991.74337899543</c:v>
                </c:pt>
                <c:pt idx="2965">
                  <c:v>1991.7461187214601</c:v>
                </c:pt>
                <c:pt idx="2966">
                  <c:v>1991.74885844749</c:v>
                </c:pt>
                <c:pt idx="2967">
                  <c:v>1991.7515981735201</c:v>
                </c:pt>
                <c:pt idx="2968">
                  <c:v>1991.7527397260301</c:v>
                </c:pt>
                <c:pt idx="2969">
                  <c:v>1991.7554794520499</c:v>
                </c:pt>
                <c:pt idx="2970">
                  <c:v>1991.75821917808</c:v>
                </c:pt>
                <c:pt idx="2971">
                  <c:v>1991.7609589041101</c:v>
                </c:pt>
                <c:pt idx="2972">
                  <c:v>1991.76369863014</c:v>
                </c:pt>
                <c:pt idx="2973">
                  <c:v>1991.7664383561601</c:v>
                </c:pt>
                <c:pt idx="2974">
                  <c:v>1991.7691780821899</c:v>
                </c:pt>
                <c:pt idx="2975">
                  <c:v>1991.77191780822</c:v>
                </c:pt>
                <c:pt idx="2976">
                  <c:v>1991.7746575342501</c:v>
                </c:pt>
                <c:pt idx="2977">
                  <c:v>1991.7773972602699</c:v>
                </c:pt>
                <c:pt idx="2978">
                  <c:v>1991.7801369863</c:v>
                </c:pt>
                <c:pt idx="2979">
                  <c:v>1991.7828767123301</c:v>
                </c:pt>
                <c:pt idx="2980">
                  <c:v>1991.78561643836</c:v>
                </c:pt>
                <c:pt idx="2981">
                  <c:v>1991.78835616438</c:v>
                </c:pt>
                <c:pt idx="2982">
                  <c:v>1991.7910958904099</c:v>
                </c:pt>
                <c:pt idx="2983">
                  <c:v>1991.79383561644</c:v>
                </c:pt>
                <c:pt idx="2984">
                  <c:v>1991.7965753424701</c:v>
                </c:pt>
                <c:pt idx="2985">
                  <c:v>1991.7993150684899</c:v>
                </c:pt>
                <c:pt idx="2986">
                  <c:v>1991.80205479452</c:v>
                </c:pt>
                <c:pt idx="2987">
                  <c:v>1991.8047945205501</c:v>
                </c:pt>
                <c:pt idx="2988">
                  <c:v>1991.80753424658</c:v>
                </c:pt>
                <c:pt idx="2989">
                  <c:v>1991.8102739726</c:v>
                </c:pt>
                <c:pt idx="2990">
                  <c:v>1991.8130136986299</c:v>
                </c:pt>
                <c:pt idx="2991">
                  <c:v>1991.81575342466</c:v>
                </c:pt>
                <c:pt idx="2992">
                  <c:v>1991.8184931506901</c:v>
                </c:pt>
                <c:pt idx="2993">
                  <c:v>1991.8212328767099</c:v>
                </c:pt>
                <c:pt idx="2994">
                  <c:v>1991.82397260274</c:v>
                </c:pt>
                <c:pt idx="2995">
                  <c:v>1991.8267123287701</c:v>
                </c:pt>
                <c:pt idx="2996">
                  <c:v>1991.82945205479</c:v>
                </c:pt>
                <c:pt idx="2997">
                  <c:v>1991.83219178082</c:v>
                </c:pt>
                <c:pt idx="2998">
                  <c:v>1991.8360730593599</c:v>
                </c:pt>
                <c:pt idx="2999">
                  <c:v>1991.83881278539</c:v>
                </c:pt>
                <c:pt idx="3000">
                  <c:v>1991.8415525114201</c:v>
                </c:pt>
                <c:pt idx="3001">
                  <c:v>1991.84429223744</c:v>
                </c:pt>
                <c:pt idx="3002">
                  <c:v>1991.84703196347</c:v>
                </c:pt>
                <c:pt idx="3003">
                  <c:v>1991.8497716894999</c:v>
                </c:pt>
                <c:pt idx="3004">
                  <c:v>1991.85251141553</c:v>
                </c:pt>
                <c:pt idx="3005">
                  <c:v>1991.8552511415501</c:v>
                </c:pt>
                <c:pt idx="3006">
                  <c:v>1991.8579908675799</c:v>
                </c:pt>
                <c:pt idx="3007">
                  <c:v>1991.86073059361</c:v>
                </c:pt>
                <c:pt idx="3008">
                  <c:v>1991.8634703196301</c:v>
                </c:pt>
                <c:pt idx="3009">
                  <c:v>1991.86621004566</c:v>
                </c:pt>
                <c:pt idx="3010">
                  <c:v>1991.86894977169</c:v>
                </c:pt>
                <c:pt idx="3011">
                  <c:v>1991.8716894977199</c:v>
                </c:pt>
                <c:pt idx="3012">
                  <c:v>1991.87442922374</c:v>
                </c:pt>
                <c:pt idx="3013">
                  <c:v>1991.8771689497701</c:v>
                </c:pt>
                <c:pt idx="3014">
                  <c:v>1991.8799086757999</c:v>
                </c:pt>
                <c:pt idx="3015">
                  <c:v>1991.88264840183</c:v>
                </c:pt>
                <c:pt idx="3016">
                  <c:v>1991.8853881278501</c:v>
                </c:pt>
                <c:pt idx="3017">
                  <c:v>1991.88812785388</c:v>
                </c:pt>
                <c:pt idx="3018">
                  <c:v>1991.89086757991</c:v>
                </c:pt>
                <c:pt idx="3019">
                  <c:v>1991.8936073059399</c:v>
                </c:pt>
                <c:pt idx="3020">
                  <c:v>1991.89634703196</c:v>
                </c:pt>
                <c:pt idx="3021">
                  <c:v>1991.8990867579901</c:v>
                </c:pt>
                <c:pt idx="3022">
                  <c:v>1991.9018264840199</c:v>
                </c:pt>
                <c:pt idx="3023">
                  <c:v>1991.90456621005</c:v>
                </c:pt>
                <c:pt idx="3024">
                  <c:v>1991.9073059360701</c:v>
                </c:pt>
                <c:pt idx="3025">
                  <c:v>1991.9100456620999</c:v>
                </c:pt>
                <c:pt idx="3026">
                  <c:v>1991.91278538813</c:v>
                </c:pt>
                <c:pt idx="3027">
                  <c:v>1991.9155251141599</c:v>
                </c:pt>
                <c:pt idx="3028">
                  <c:v>1991.91826484018</c:v>
                </c:pt>
                <c:pt idx="3029">
                  <c:v>1991.91940639269</c:v>
                </c:pt>
                <c:pt idx="3030">
                  <c:v>1991.9221461187201</c:v>
                </c:pt>
                <c:pt idx="3031">
                  <c:v>1991.92488584475</c:v>
                </c:pt>
                <c:pt idx="3032">
                  <c:v>1991.92762557078</c:v>
                </c:pt>
                <c:pt idx="3033">
                  <c:v>1991.9303652967999</c:v>
                </c:pt>
                <c:pt idx="3034">
                  <c:v>1991.93310502283</c:v>
                </c:pt>
                <c:pt idx="3035">
                  <c:v>1991.9358447488601</c:v>
                </c:pt>
                <c:pt idx="3036">
                  <c:v>1991.9385844748899</c:v>
                </c:pt>
                <c:pt idx="3037">
                  <c:v>1991.94132420091</c:v>
                </c:pt>
                <c:pt idx="3038">
                  <c:v>1991.9440639269401</c:v>
                </c:pt>
                <c:pt idx="3039">
                  <c:v>1991.9468036529699</c:v>
                </c:pt>
                <c:pt idx="3040">
                  <c:v>1991.949543379</c:v>
                </c:pt>
                <c:pt idx="3041">
                  <c:v>1991.9522831050199</c:v>
                </c:pt>
                <c:pt idx="3042">
                  <c:v>1991.95502283105</c:v>
                </c:pt>
                <c:pt idx="3043">
                  <c:v>1991.9577625570801</c:v>
                </c:pt>
                <c:pt idx="3044">
                  <c:v>1991.9605022831099</c:v>
                </c:pt>
                <c:pt idx="3045">
                  <c:v>1991.96324200913</c:v>
                </c:pt>
                <c:pt idx="3046">
                  <c:v>1991.9659817351601</c:v>
                </c:pt>
                <c:pt idx="3047">
                  <c:v>1991.9687214611899</c:v>
                </c:pt>
                <c:pt idx="3048">
                  <c:v>1991.97146118721</c:v>
                </c:pt>
                <c:pt idx="3049">
                  <c:v>1991.9742009132401</c:v>
                </c:pt>
                <c:pt idx="3050">
                  <c:v>1991.97694063927</c:v>
                </c:pt>
                <c:pt idx="3051">
                  <c:v>1991.9796803653001</c:v>
                </c:pt>
                <c:pt idx="3052">
                  <c:v>1991.9824200913199</c:v>
                </c:pt>
                <c:pt idx="3053">
                  <c:v>1991.98515981735</c:v>
                </c:pt>
                <c:pt idx="3054">
                  <c:v>1991.9878995433801</c:v>
                </c:pt>
                <c:pt idx="3055">
                  <c:v>1991.9906392694099</c:v>
                </c:pt>
                <c:pt idx="3056">
                  <c:v>1991.99337899543</c:v>
                </c:pt>
                <c:pt idx="3057">
                  <c:v>1991.9961187214601</c:v>
                </c:pt>
                <c:pt idx="3058">
                  <c:v>1991.99885844749</c:v>
                </c:pt>
                <c:pt idx="3059">
                  <c:v>1992.0027397260301</c:v>
                </c:pt>
                <c:pt idx="3060">
                  <c:v>1992.0054794520499</c:v>
                </c:pt>
                <c:pt idx="3061">
                  <c:v>1992.00821917808</c:v>
                </c:pt>
                <c:pt idx="3062">
                  <c:v>1992.0109589041101</c:v>
                </c:pt>
                <c:pt idx="3063">
                  <c:v>1992.01369863014</c:v>
                </c:pt>
                <c:pt idx="3064">
                  <c:v>1992.0164383561601</c:v>
                </c:pt>
                <c:pt idx="3065">
                  <c:v>1992.0191780821899</c:v>
                </c:pt>
                <c:pt idx="3066">
                  <c:v>1992.02191780822</c:v>
                </c:pt>
                <c:pt idx="3067">
                  <c:v>1992.0246575342501</c:v>
                </c:pt>
                <c:pt idx="3068">
                  <c:v>1992.0273972602699</c:v>
                </c:pt>
                <c:pt idx="3069">
                  <c:v>1992.0301369863</c:v>
                </c:pt>
                <c:pt idx="3070">
                  <c:v>1992.0328767123301</c:v>
                </c:pt>
                <c:pt idx="3071">
                  <c:v>1992.03561643836</c:v>
                </c:pt>
                <c:pt idx="3072">
                  <c:v>1992.03835616438</c:v>
                </c:pt>
                <c:pt idx="3073">
                  <c:v>1992.0410958904099</c:v>
                </c:pt>
                <c:pt idx="3074">
                  <c:v>1992.04383561644</c:v>
                </c:pt>
                <c:pt idx="3075">
                  <c:v>1992.0465753424701</c:v>
                </c:pt>
                <c:pt idx="3076">
                  <c:v>1992.0493150684899</c:v>
                </c:pt>
                <c:pt idx="3077">
                  <c:v>1992.05205479452</c:v>
                </c:pt>
                <c:pt idx="3078">
                  <c:v>1992.0547945205501</c:v>
                </c:pt>
                <c:pt idx="3079">
                  <c:v>1992.05753424658</c:v>
                </c:pt>
                <c:pt idx="3080">
                  <c:v>1992.0602739726</c:v>
                </c:pt>
                <c:pt idx="3081">
                  <c:v>1992.0630136986299</c:v>
                </c:pt>
                <c:pt idx="3082">
                  <c:v>1992.06575342466</c:v>
                </c:pt>
                <c:pt idx="3083">
                  <c:v>1992.0684931506801</c:v>
                </c:pt>
                <c:pt idx="3084">
                  <c:v>1992.0712328767099</c:v>
                </c:pt>
                <c:pt idx="3085">
                  <c:v>1992.07397260274</c:v>
                </c:pt>
                <c:pt idx="3086">
                  <c:v>1992.0767123287701</c:v>
                </c:pt>
                <c:pt idx="3087">
                  <c:v>1992.07945205479</c:v>
                </c:pt>
                <c:pt idx="3088">
                  <c:v>1992.08219178082</c:v>
                </c:pt>
                <c:pt idx="3089">
                  <c:v>1992.0849315068499</c:v>
                </c:pt>
                <c:pt idx="3090">
                  <c:v>1992.0860730593599</c:v>
                </c:pt>
                <c:pt idx="3091">
                  <c:v>1992.08881278539</c:v>
                </c:pt>
                <c:pt idx="3092">
                  <c:v>1992.0915525114201</c:v>
                </c:pt>
                <c:pt idx="3093">
                  <c:v>1992.09429223744</c:v>
                </c:pt>
                <c:pt idx="3094">
                  <c:v>1992.09703196347</c:v>
                </c:pt>
                <c:pt idx="3095">
                  <c:v>1992.0997716894999</c:v>
                </c:pt>
                <c:pt idx="3096">
                  <c:v>1992.10251141553</c:v>
                </c:pt>
                <c:pt idx="3097">
                  <c:v>1992.1052511415501</c:v>
                </c:pt>
                <c:pt idx="3098">
                  <c:v>1992.1079908675799</c:v>
                </c:pt>
                <c:pt idx="3099">
                  <c:v>1992.11073059361</c:v>
                </c:pt>
                <c:pt idx="3100">
                  <c:v>1992.1134703196301</c:v>
                </c:pt>
                <c:pt idx="3101">
                  <c:v>1992.11621004566</c:v>
                </c:pt>
                <c:pt idx="3102">
                  <c:v>1992.11894977169</c:v>
                </c:pt>
                <c:pt idx="3103">
                  <c:v>1992.1216894977199</c:v>
                </c:pt>
                <c:pt idx="3104">
                  <c:v>1992.12442922374</c:v>
                </c:pt>
                <c:pt idx="3105">
                  <c:v>1992.1271689497701</c:v>
                </c:pt>
                <c:pt idx="3106">
                  <c:v>1992.1299086757999</c:v>
                </c:pt>
                <c:pt idx="3107">
                  <c:v>1992.13264840183</c:v>
                </c:pt>
                <c:pt idx="3108">
                  <c:v>1992.1353881278501</c:v>
                </c:pt>
                <c:pt idx="3109">
                  <c:v>1992.13812785388</c:v>
                </c:pt>
                <c:pt idx="3110">
                  <c:v>1992.14086757991</c:v>
                </c:pt>
                <c:pt idx="3111">
                  <c:v>1992.1436073059399</c:v>
                </c:pt>
                <c:pt idx="3112">
                  <c:v>1992.14634703196</c:v>
                </c:pt>
                <c:pt idx="3113">
                  <c:v>1992.1490867579901</c:v>
                </c:pt>
                <c:pt idx="3114">
                  <c:v>1992.1518264840199</c:v>
                </c:pt>
                <c:pt idx="3115">
                  <c:v>1992.15456621005</c:v>
                </c:pt>
                <c:pt idx="3116">
                  <c:v>1992.1573059360701</c:v>
                </c:pt>
                <c:pt idx="3117">
                  <c:v>1992.1600456620999</c:v>
                </c:pt>
                <c:pt idx="3118">
                  <c:v>1992.16278538813</c:v>
                </c:pt>
                <c:pt idx="3119">
                  <c:v>1992.1655251141599</c:v>
                </c:pt>
                <c:pt idx="3120">
                  <c:v>1992.16826484018</c:v>
                </c:pt>
                <c:pt idx="3121">
                  <c:v>1992.16940639269</c:v>
                </c:pt>
                <c:pt idx="3122">
                  <c:v>1992.1721461187201</c:v>
                </c:pt>
                <c:pt idx="3123">
                  <c:v>1992.17488584475</c:v>
                </c:pt>
                <c:pt idx="3124">
                  <c:v>1992.17762557078</c:v>
                </c:pt>
                <c:pt idx="3125">
                  <c:v>1992.1803652967999</c:v>
                </c:pt>
                <c:pt idx="3126">
                  <c:v>1992.18310502283</c:v>
                </c:pt>
                <c:pt idx="3127">
                  <c:v>1992.1858447488601</c:v>
                </c:pt>
                <c:pt idx="3128">
                  <c:v>1992.1885844748899</c:v>
                </c:pt>
                <c:pt idx="3129">
                  <c:v>1992.19132420091</c:v>
                </c:pt>
                <c:pt idx="3130">
                  <c:v>1992.1940639269401</c:v>
                </c:pt>
                <c:pt idx="3131">
                  <c:v>1992.1968036529699</c:v>
                </c:pt>
                <c:pt idx="3132">
                  <c:v>1992.199543379</c:v>
                </c:pt>
                <c:pt idx="3133">
                  <c:v>1992.2022831050199</c:v>
                </c:pt>
                <c:pt idx="3134">
                  <c:v>1992.20502283105</c:v>
                </c:pt>
                <c:pt idx="3135">
                  <c:v>1992.2077625570801</c:v>
                </c:pt>
                <c:pt idx="3136">
                  <c:v>1992.2105022831099</c:v>
                </c:pt>
                <c:pt idx="3137">
                  <c:v>1992.21324200913</c:v>
                </c:pt>
                <c:pt idx="3138">
                  <c:v>1992.2159817351601</c:v>
                </c:pt>
                <c:pt idx="3139">
                  <c:v>1992.2187214611899</c:v>
                </c:pt>
                <c:pt idx="3140">
                  <c:v>1992.22146118721</c:v>
                </c:pt>
                <c:pt idx="3141">
                  <c:v>1992.2242009132401</c:v>
                </c:pt>
                <c:pt idx="3142">
                  <c:v>1992.22694063927</c:v>
                </c:pt>
                <c:pt idx="3143">
                  <c:v>1992.2296803653001</c:v>
                </c:pt>
                <c:pt idx="3144">
                  <c:v>1992.2324200913199</c:v>
                </c:pt>
                <c:pt idx="3145">
                  <c:v>1992.23515981735</c:v>
                </c:pt>
                <c:pt idx="3146">
                  <c:v>1992.2378995433801</c:v>
                </c:pt>
                <c:pt idx="3147">
                  <c:v>1992.2406392694099</c:v>
                </c:pt>
                <c:pt idx="3148">
                  <c:v>1992.24337899543</c:v>
                </c:pt>
                <c:pt idx="3149">
                  <c:v>1992.2461187214601</c:v>
                </c:pt>
                <c:pt idx="3150">
                  <c:v>1992.2527397260301</c:v>
                </c:pt>
                <c:pt idx="3151">
                  <c:v>1992.2554794520499</c:v>
                </c:pt>
                <c:pt idx="3152">
                  <c:v>1992.25821917808</c:v>
                </c:pt>
                <c:pt idx="3153">
                  <c:v>1992.2609589041101</c:v>
                </c:pt>
                <c:pt idx="3154">
                  <c:v>1992.26369863014</c:v>
                </c:pt>
                <c:pt idx="3155">
                  <c:v>1992.2664383561601</c:v>
                </c:pt>
                <c:pt idx="3156">
                  <c:v>1992.2691780821899</c:v>
                </c:pt>
                <c:pt idx="3157">
                  <c:v>1992.27191780822</c:v>
                </c:pt>
                <c:pt idx="3158">
                  <c:v>1992.2746575342501</c:v>
                </c:pt>
                <c:pt idx="3159">
                  <c:v>1992.2773972602699</c:v>
                </c:pt>
                <c:pt idx="3160">
                  <c:v>1992.2801369863</c:v>
                </c:pt>
                <c:pt idx="3161">
                  <c:v>1992.2828767123301</c:v>
                </c:pt>
                <c:pt idx="3162">
                  <c:v>1992.28561643836</c:v>
                </c:pt>
                <c:pt idx="3163">
                  <c:v>1992.28835616438</c:v>
                </c:pt>
                <c:pt idx="3164">
                  <c:v>1992.2910958904099</c:v>
                </c:pt>
                <c:pt idx="3165">
                  <c:v>1992.29383561644</c:v>
                </c:pt>
                <c:pt idx="3166">
                  <c:v>1992.2965753424701</c:v>
                </c:pt>
                <c:pt idx="3167">
                  <c:v>1992.2993150684899</c:v>
                </c:pt>
                <c:pt idx="3168">
                  <c:v>1992.30205479452</c:v>
                </c:pt>
                <c:pt idx="3169">
                  <c:v>1992.3047945205501</c:v>
                </c:pt>
                <c:pt idx="3170">
                  <c:v>1992.30753424658</c:v>
                </c:pt>
                <c:pt idx="3171">
                  <c:v>1992.3102739726</c:v>
                </c:pt>
                <c:pt idx="3172">
                  <c:v>1992.3130136986299</c:v>
                </c:pt>
                <c:pt idx="3173">
                  <c:v>1992.31575342466</c:v>
                </c:pt>
                <c:pt idx="3174">
                  <c:v>1992.3184931506801</c:v>
                </c:pt>
                <c:pt idx="3175">
                  <c:v>1992.3212328767099</c:v>
                </c:pt>
                <c:pt idx="3176">
                  <c:v>1992.32397260274</c:v>
                </c:pt>
                <c:pt idx="3177">
                  <c:v>1992.3267123287701</c:v>
                </c:pt>
                <c:pt idx="3178">
                  <c:v>1992.32945205479</c:v>
                </c:pt>
                <c:pt idx="3179">
                  <c:v>1992.33219178082</c:v>
                </c:pt>
                <c:pt idx="3180">
                  <c:v>1992.3349315068499</c:v>
                </c:pt>
                <c:pt idx="3181">
                  <c:v>1992.3360730593599</c:v>
                </c:pt>
                <c:pt idx="3182">
                  <c:v>1992.33881278539</c:v>
                </c:pt>
                <c:pt idx="3183">
                  <c:v>1992.3415525114201</c:v>
                </c:pt>
                <c:pt idx="3184">
                  <c:v>1992.34429223744</c:v>
                </c:pt>
                <c:pt idx="3185">
                  <c:v>1992.34703196347</c:v>
                </c:pt>
                <c:pt idx="3186">
                  <c:v>1992.3497716894999</c:v>
                </c:pt>
                <c:pt idx="3187">
                  <c:v>1992.35251141553</c:v>
                </c:pt>
                <c:pt idx="3188">
                  <c:v>1992.3552511415501</c:v>
                </c:pt>
                <c:pt idx="3189">
                  <c:v>1992.3579908675799</c:v>
                </c:pt>
                <c:pt idx="3190">
                  <c:v>1992.36073059361</c:v>
                </c:pt>
                <c:pt idx="3191">
                  <c:v>1992.3634703196301</c:v>
                </c:pt>
                <c:pt idx="3192">
                  <c:v>1992.36621004566</c:v>
                </c:pt>
                <c:pt idx="3193">
                  <c:v>1992.36894977169</c:v>
                </c:pt>
                <c:pt idx="3194">
                  <c:v>1992.3716894977199</c:v>
                </c:pt>
                <c:pt idx="3195">
                  <c:v>1992.37442922374</c:v>
                </c:pt>
                <c:pt idx="3196">
                  <c:v>1992.3771689497701</c:v>
                </c:pt>
                <c:pt idx="3197">
                  <c:v>1992.3799086757999</c:v>
                </c:pt>
                <c:pt idx="3198">
                  <c:v>1992.38264840183</c:v>
                </c:pt>
                <c:pt idx="3199">
                  <c:v>1992.3853881278501</c:v>
                </c:pt>
                <c:pt idx="3200">
                  <c:v>1992.38812785388</c:v>
                </c:pt>
                <c:pt idx="3201">
                  <c:v>1992.39086757991</c:v>
                </c:pt>
                <c:pt idx="3202">
                  <c:v>1992.3936073059399</c:v>
                </c:pt>
                <c:pt idx="3203">
                  <c:v>1992.39634703196</c:v>
                </c:pt>
                <c:pt idx="3204">
                  <c:v>1992.3990867579901</c:v>
                </c:pt>
                <c:pt idx="3205">
                  <c:v>1992.4018264840199</c:v>
                </c:pt>
                <c:pt idx="3206">
                  <c:v>1992.40456621005</c:v>
                </c:pt>
                <c:pt idx="3207">
                  <c:v>1992.4073059360701</c:v>
                </c:pt>
                <c:pt idx="3208">
                  <c:v>1992.4100456620999</c:v>
                </c:pt>
                <c:pt idx="3209">
                  <c:v>1992.41278538813</c:v>
                </c:pt>
                <c:pt idx="3210">
                  <c:v>1992.4155251141599</c:v>
                </c:pt>
                <c:pt idx="3211">
                  <c:v>1992.41940639269</c:v>
                </c:pt>
                <c:pt idx="3212">
                  <c:v>1992.4221461187201</c:v>
                </c:pt>
                <c:pt idx="3213">
                  <c:v>1992.42488584475</c:v>
                </c:pt>
                <c:pt idx="3214">
                  <c:v>1992.42762557078</c:v>
                </c:pt>
                <c:pt idx="3215">
                  <c:v>1992.4303652967999</c:v>
                </c:pt>
                <c:pt idx="3216">
                  <c:v>1992.43310502283</c:v>
                </c:pt>
                <c:pt idx="3217">
                  <c:v>1992.4358447488601</c:v>
                </c:pt>
                <c:pt idx="3218">
                  <c:v>1992.4385844748899</c:v>
                </c:pt>
                <c:pt idx="3219">
                  <c:v>1992.44132420091</c:v>
                </c:pt>
                <c:pt idx="3220">
                  <c:v>1992.4440639269401</c:v>
                </c:pt>
                <c:pt idx="3221">
                  <c:v>1992.4468036529699</c:v>
                </c:pt>
                <c:pt idx="3222">
                  <c:v>1992.449543379</c:v>
                </c:pt>
                <c:pt idx="3223">
                  <c:v>1992.4522831050199</c:v>
                </c:pt>
                <c:pt idx="3224">
                  <c:v>1992.45502283105</c:v>
                </c:pt>
                <c:pt idx="3225">
                  <c:v>1992.4577625570801</c:v>
                </c:pt>
                <c:pt idx="3226">
                  <c:v>1992.4605022831099</c:v>
                </c:pt>
                <c:pt idx="3227">
                  <c:v>1992.46324200913</c:v>
                </c:pt>
                <c:pt idx="3228">
                  <c:v>1992.4659817351601</c:v>
                </c:pt>
                <c:pt idx="3229">
                  <c:v>1992.4687214611899</c:v>
                </c:pt>
                <c:pt idx="3230">
                  <c:v>1992.47146118721</c:v>
                </c:pt>
                <c:pt idx="3231">
                  <c:v>1992.4742009132401</c:v>
                </c:pt>
                <c:pt idx="3232">
                  <c:v>1992.47694063927</c:v>
                </c:pt>
                <c:pt idx="3233">
                  <c:v>1992.4796803653001</c:v>
                </c:pt>
                <c:pt idx="3234">
                  <c:v>1992.4824200913199</c:v>
                </c:pt>
                <c:pt idx="3235">
                  <c:v>1992.48515981735</c:v>
                </c:pt>
                <c:pt idx="3236">
                  <c:v>1992.4878995433801</c:v>
                </c:pt>
                <c:pt idx="3237">
                  <c:v>1992.4906392694099</c:v>
                </c:pt>
                <c:pt idx="3238">
                  <c:v>1992.49337899543</c:v>
                </c:pt>
                <c:pt idx="3239">
                  <c:v>1992.4961187214601</c:v>
                </c:pt>
                <c:pt idx="3240">
                  <c:v>1992.49885844749</c:v>
                </c:pt>
                <c:pt idx="3241">
                  <c:v>1992.5015981735201</c:v>
                </c:pt>
                <c:pt idx="3242">
                  <c:v>1992.5027397260301</c:v>
                </c:pt>
                <c:pt idx="3243">
                  <c:v>1992.5054794520499</c:v>
                </c:pt>
                <c:pt idx="3244">
                  <c:v>1992.50821917808</c:v>
                </c:pt>
                <c:pt idx="3245">
                  <c:v>1992.5109589041101</c:v>
                </c:pt>
                <c:pt idx="3246">
                  <c:v>1992.51369863014</c:v>
                </c:pt>
                <c:pt idx="3247">
                  <c:v>1992.5164383561601</c:v>
                </c:pt>
                <c:pt idx="3248">
                  <c:v>1992.52191780822</c:v>
                </c:pt>
                <c:pt idx="3249">
                  <c:v>1992.5246575342501</c:v>
                </c:pt>
                <c:pt idx="3250">
                  <c:v>1992.5273972602699</c:v>
                </c:pt>
                <c:pt idx="3251">
                  <c:v>1992.5301369863</c:v>
                </c:pt>
                <c:pt idx="3252">
                  <c:v>1992.5328767123301</c:v>
                </c:pt>
                <c:pt idx="3253">
                  <c:v>1992.53561643836</c:v>
                </c:pt>
                <c:pt idx="3254">
                  <c:v>1992.53835616438</c:v>
                </c:pt>
                <c:pt idx="3255">
                  <c:v>1992.5410958904099</c:v>
                </c:pt>
                <c:pt idx="3256">
                  <c:v>1992.54383561644</c:v>
                </c:pt>
                <c:pt idx="3257">
                  <c:v>1992.5465753424701</c:v>
                </c:pt>
                <c:pt idx="3258">
                  <c:v>1992.5493150684899</c:v>
                </c:pt>
                <c:pt idx="3259">
                  <c:v>1992.55205479452</c:v>
                </c:pt>
                <c:pt idx="3260">
                  <c:v>1992.5547945205501</c:v>
                </c:pt>
                <c:pt idx="3261">
                  <c:v>1992.55753424658</c:v>
                </c:pt>
                <c:pt idx="3262">
                  <c:v>1992.5602739726</c:v>
                </c:pt>
                <c:pt idx="3263">
                  <c:v>1992.5630136986299</c:v>
                </c:pt>
                <c:pt idx="3264">
                  <c:v>1992.56575342466</c:v>
                </c:pt>
                <c:pt idx="3265">
                  <c:v>1992.5684931506901</c:v>
                </c:pt>
                <c:pt idx="3266">
                  <c:v>1992.5712328767099</c:v>
                </c:pt>
                <c:pt idx="3267">
                  <c:v>1992.57397260274</c:v>
                </c:pt>
                <c:pt idx="3268">
                  <c:v>1992.5767123287701</c:v>
                </c:pt>
                <c:pt idx="3269">
                  <c:v>1992.57945205479</c:v>
                </c:pt>
                <c:pt idx="3270">
                  <c:v>1992.58219178082</c:v>
                </c:pt>
                <c:pt idx="3271">
                  <c:v>1992.5860730593599</c:v>
                </c:pt>
                <c:pt idx="3272">
                  <c:v>1992.58881278539</c:v>
                </c:pt>
                <c:pt idx="3273">
                  <c:v>1992.5915525114201</c:v>
                </c:pt>
                <c:pt idx="3274">
                  <c:v>1992.59429223744</c:v>
                </c:pt>
                <c:pt idx="3275">
                  <c:v>1992.59703196347</c:v>
                </c:pt>
                <c:pt idx="3276">
                  <c:v>1992.5997716894999</c:v>
                </c:pt>
                <c:pt idx="3277">
                  <c:v>1992.60251141553</c:v>
                </c:pt>
                <c:pt idx="3278">
                  <c:v>1992.6052511415501</c:v>
                </c:pt>
                <c:pt idx="3279">
                  <c:v>1992.6079908675799</c:v>
                </c:pt>
                <c:pt idx="3280">
                  <c:v>1992.61073059361</c:v>
                </c:pt>
                <c:pt idx="3281">
                  <c:v>1992.6134703196301</c:v>
                </c:pt>
                <c:pt idx="3282">
                  <c:v>1992.61621004566</c:v>
                </c:pt>
                <c:pt idx="3283">
                  <c:v>1992.61894977169</c:v>
                </c:pt>
                <c:pt idx="3284">
                  <c:v>1992.6216894977199</c:v>
                </c:pt>
                <c:pt idx="3285">
                  <c:v>1992.62442922374</c:v>
                </c:pt>
                <c:pt idx="3286">
                  <c:v>1992.6271689497701</c:v>
                </c:pt>
                <c:pt idx="3287">
                  <c:v>1992.6299086757999</c:v>
                </c:pt>
                <c:pt idx="3288">
                  <c:v>1992.63264840183</c:v>
                </c:pt>
                <c:pt idx="3289">
                  <c:v>1992.6353881278501</c:v>
                </c:pt>
                <c:pt idx="3290">
                  <c:v>1992.63812785388</c:v>
                </c:pt>
                <c:pt idx="3291">
                  <c:v>1992.64086757991</c:v>
                </c:pt>
                <c:pt idx="3292">
                  <c:v>1992.6436073059399</c:v>
                </c:pt>
                <c:pt idx="3293">
                  <c:v>1992.64634703196</c:v>
                </c:pt>
                <c:pt idx="3294">
                  <c:v>1992.6490867579901</c:v>
                </c:pt>
                <c:pt idx="3295">
                  <c:v>1992.6518264840199</c:v>
                </c:pt>
                <c:pt idx="3296">
                  <c:v>1992.65456621005</c:v>
                </c:pt>
                <c:pt idx="3297">
                  <c:v>1992.6573059360701</c:v>
                </c:pt>
                <c:pt idx="3298">
                  <c:v>1992.6600456620999</c:v>
                </c:pt>
                <c:pt idx="3299">
                  <c:v>1992.66278538813</c:v>
                </c:pt>
                <c:pt idx="3300">
                  <c:v>1992.6655251141599</c:v>
                </c:pt>
                <c:pt idx="3301">
                  <c:v>1992.66826484018</c:v>
                </c:pt>
                <c:pt idx="3302">
                  <c:v>1992.66940639269</c:v>
                </c:pt>
                <c:pt idx="3303">
                  <c:v>1992.6721461187201</c:v>
                </c:pt>
                <c:pt idx="3304">
                  <c:v>1992.67488584475</c:v>
                </c:pt>
                <c:pt idx="3305">
                  <c:v>1992.67762557078</c:v>
                </c:pt>
                <c:pt idx="3306">
                  <c:v>1992.6803652967999</c:v>
                </c:pt>
                <c:pt idx="3307">
                  <c:v>1992.68310502283</c:v>
                </c:pt>
                <c:pt idx="3308">
                  <c:v>1992.6858447488601</c:v>
                </c:pt>
                <c:pt idx="3309">
                  <c:v>1992.6885844748899</c:v>
                </c:pt>
                <c:pt idx="3310">
                  <c:v>1992.69132420091</c:v>
                </c:pt>
                <c:pt idx="3311">
                  <c:v>1992.6940639269401</c:v>
                </c:pt>
                <c:pt idx="3312">
                  <c:v>1992.6968036529699</c:v>
                </c:pt>
                <c:pt idx="3313">
                  <c:v>1992.699543379</c:v>
                </c:pt>
                <c:pt idx="3314">
                  <c:v>1992.7022831050199</c:v>
                </c:pt>
                <c:pt idx="3315">
                  <c:v>1992.70502283105</c:v>
                </c:pt>
                <c:pt idx="3316">
                  <c:v>1992.7077625570801</c:v>
                </c:pt>
                <c:pt idx="3317">
                  <c:v>1992.7105022831099</c:v>
                </c:pt>
                <c:pt idx="3318">
                  <c:v>1992.71324200913</c:v>
                </c:pt>
                <c:pt idx="3319">
                  <c:v>1992.7159817351601</c:v>
                </c:pt>
                <c:pt idx="3320">
                  <c:v>1992.7187214611899</c:v>
                </c:pt>
                <c:pt idx="3321">
                  <c:v>1992.72146118721</c:v>
                </c:pt>
                <c:pt idx="3322">
                  <c:v>1992.7242009132401</c:v>
                </c:pt>
                <c:pt idx="3323">
                  <c:v>1992.72694063927</c:v>
                </c:pt>
                <c:pt idx="3324">
                  <c:v>1992.7296803653001</c:v>
                </c:pt>
                <c:pt idx="3325">
                  <c:v>1992.7324200913199</c:v>
                </c:pt>
                <c:pt idx="3326">
                  <c:v>1992.73515981735</c:v>
                </c:pt>
                <c:pt idx="3327">
                  <c:v>1992.7378995433801</c:v>
                </c:pt>
                <c:pt idx="3328">
                  <c:v>1992.7406392694099</c:v>
                </c:pt>
                <c:pt idx="3329">
                  <c:v>1992.74337899543</c:v>
                </c:pt>
                <c:pt idx="3330">
                  <c:v>1992.7461187214601</c:v>
                </c:pt>
                <c:pt idx="3331">
                  <c:v>1992.74885844749</c:v>
                </c:pt>
                <c:pt idx="3332">
                  <c:v>1992.7515981735201</c:v>
                </c:pt>
                <c:pt idx="3333">
                  <c:v>1992.7527397260301</c:v>
                </c:pt>
                <c:pt idx="3334">
                  <c:v>1992.7554794520499</c:v>
                </c:pt>
                <c:pt idx="3335">
                  <c:v>1992.75821917808</c:v>
                </c:pt>
                <c:pt idx="3336">
                  <c:v>1992.7609589041101</c:v>
                </c:pt>
                <c:pt idx="3337">
                  <c:v>1992.76369863014</c:v>
                </c:pt>
                <c:pt idx="3338">
                  <c:v>1992.7664383561601</c:v>
                </c:pt>
                <c:pt idx="3339">
                  <c:v>1992.7691780821899</c:v>
                </c:pt>
                <c:pt idx="3340">
                  <c:v>1992.77191780822</c:v>
                </c:pt>
                <c:pt idx="3341">
                  <c:v>1992.7746575342501</c:v>
                </c:pt>
                <c:pt idx="3342">
                  <c:v>1992.7773972602699</c:v>
                </c:pt>
                <c:pt idx="3343">
                  <c:v>1992.7801369863</c:v>
                </c:pt>
                <c:pt idx="3344">
                  <c:v>1992.7828767123301</c:v>
                </c:pt>
                <c:pt idx="3345">
                  <c:v>1992.78561643836</c:v>
                </c:pt>
                <c:pt idx="3346">
                  <c:v>1992.78835616438</c:v>
                </c:pt>
                <c:pt idx="3347">
                  <c:v>1992.7910958904099</c:v>
                </c:pt>
                <c:pt idx="3348">
                  <c:v>1992.79383561644</c:v>
                </c:pt>
                <c:pt idx="3349">
                  <c:v>1992.7965753424701</c:v>
                </c:pt>
                <c:pt idx="3350">
                  <c:v>1992.7993150684899</c:v>
                </c:pt>
                <c:pt idx="3351">
                  <c:v>1992.80205479452</c:v>
                </c:pt>
                <c:pt idx="3352">
                  <c:v>1992.8047945205501</c:v>
                </c:pt>
                <c:pt idx="3353">
                  <c:v>1992.80753424658</c:v>
                </c:pt>
                <c:pt idx="3354">
                  <c:v>1992.8102739726</c:v>
                </c:pt>
                <c:pt idx="3355">
                  <c:v>1992.8130136986299</c:v>
                </c:pt>
                <c:pt idx="3356">
                  <c:v>1992.81575342466</c:v>
                </c:pt>
                <c:pt idx="3357">
                  <c:v>1992.8184931506801</c:v>
                </c:pt>
                <c:pt idx="3358">
                  <c:v>1992.8212328767099</c:v>
                </c:pt>
                <c:pt idx="3359">
                  <c:v>1992.82397260274</c:v>
                </c:pt>
                <c:pt idx="3360">
                  <c:v>1992.8267123287701</c:v>
                </c:pt>
                <c:pt idx="3361">
                  <c:v>1992.82945205479</c:v>
                </c:pt>
                <c:pt idx="3362">
                  <c:v>1992.83219178082</c:v>
                </c:pt>
                <c:pt idx="3363">
                  <c:v>1992.8360730593599</c:v>
                </c:pt>
                <c:pt idx="3364">
                  <c:v>1992.83881278539</c:v>
                </c:pt>
                <c:pt idx="3365">
                  <c:v>1992.8415525114201</c:v>
                </c:pt>
                <c:pt idx="3366">
                  <c:v>1992.84429223744</c:v>
                </c:pt>
                <c:pt idx="3367">
                  <c:v>1992.84703196347</c:v>
                </c:pt>
                <c:pt idx="3368">
                  <c:v>1992.8497716894999</c:v>
                </c:pt>
                <c:pt idx="3369">
                  <c:v>1992.85251141552</c:v>
                </c:pt>
                <c:pt idx="3370">
                  <c:v>1992.8552511415501</c:v>
                </c:pt>
                <c:pt idx="3371">
                  <c:v>1992.8579908675799</c:v>
                </c:pt>
                <c:pt idx="3372">
                  <c:v>1992.86073059361</c:v>
                </c:pt>
                <c:pt idx="3373">
                  <c:v>1992.8634703196301</c:v>
                </c:pt>
                <c:pt idx="3374">
                  <c:v>1992.86621004566</c:v>
                </c:pt>
                <c:pt idx="3375">
                  <c:v>1992.86894977169</c:v>
                </c:pt>
                <c:pt idx="3376">
                  <c:v>1992.8716894977199</c:v>
                </c:pt>
                <c:pt idx="3377">
                  <c:v>1992.87442922374</c:v>
                </c:pt>
                <c:pt idx="3378">
                  <c:v>1992.8771689497701</c:v>
                </c:pt>
                <c:pt idx="3379">
                  <c:v>1992.8799086757999</c:v>
                </c:pt>
                <c:pt idx="3380">
                  <c:v>1992.88264840183</c:v>
                </c:pt>
                <c:pt idx="3381">
                  <c:v>1992.8853881278501</c:v>
                </c:pt>
                <c:pt idx="3382">
                  <c:v>1992.88812785388</c:v>
                </c:pt>
                <c:pt idx="3383">
                  <c:v>1992.89086757991</c:v>
                </c:pt>
                <c:pt idx="3384">
                  <c:v>1992.8936073059399</c:v>
                </c:pt>
                <c:pt idx="3385">
                  <c:v>1992.89634703196</c:v>
                </c:pt>
                <c:pt idx="3386">
                  <c:v>1992.8990867579901</c:v>
                </c:pt>
                <c:pt idx="3387">
                  <c:v>1992.9018264840199</c:v>
                </c:pt>
                <c:pt idx="3388">
                  <c:v>1992.90456621005</c:v>
                </c:pt>
                <c:pt idx="3389">
                  <c:v>1992.9073059360701</c:v>
                </c:pt>
                <c:pt idx="3390">
                  <c:v>1992.9100456620999</c:v>
                </c:pt>
                <c:pt idx="3391">
                  <c:v>1992.91278538813</c:v>
                </c:pt>
                <c:pt idx="3392">
                  <c:v>1992.9155251141599</c:v>
                </c:pt>
                <c:pt idx="3393">
                  <c:v>1992.91826484018</c:v>
                </c:pt>
                <c:pt idx="3394">
                  <c:v>1992.91940639269</c:v>
                </c:pt>
                <c:pt idx="3395">
                  <c:v>1992.9221461187201</c:v>
                </c:pt>
                <c:pt idx="3396">
                  <c:v>1992.92488584475</c:v>
                </c:pt>
                <c:pt idx="3397">
                  <c:v>1992.92762557078</c:v>
                </c:pt>
                <c:pt idx="3398">
                  <c:v>1992.9303652967999</c:v>
                </c:pt>
                <c:pt idx="3399">
                  <c:v>1992.93310502283</c:v>
                </c:pt>
                <c:pt idx="3400">
                  <c:v>1992.9358447488601</c:v>
                </c:pt>
                <c:pt idx="3401">
                  <c:v>1992.9385844748899</c:v>
                </c:pt>
                <c:pt idx="3402">
                  <c:v>1992.94132420091</c:v>
                </c:pt>
                <c:pt idx="3403">
                  <c:v>1992.9440639269401</c:v>
                </c:pt>
                <c:pt idx="3404">
                  <c:v>1992.9468036529699</c:v>
                </c:pt>
                <c:pt idx="3405">
                  <c:v>1992.949543379</c:v>
                </c:pt>
                <c:pt idx="3406">
                  <c:v>1992.9522831050199</c:v>
                </c:pt>
                <c:pt idx="3407">
                  <c:v>1992.95502283105</c:v>
                </c:pt>
                <c:pt idx="3408">
                  <c:v>1992.9577625570801</c:v>
                </c:pt>
                <c:pt idx="3409">
                  <c:v>1992.9605022831099</c:v>
                </c:pt>
                <c:pt idx="3410">
                  <c:v>1992.96324200913</c:v>
                </c:pt>
                <c:pt idx="3411">
                  <c:v>1992.9659817351601</c:v>
                </c:pt>
                <c:pt idx="3412">
                  <c:v>1992.9687214611899</c:v>
                </c:pt>
                <c:pt idx="3413">
                  <c:v>1992.97146118721</c:v>
                </c:pt>
                <c:pt idx="3414">
                  <c:v>1992.9742009132401</c:v>
                </c:pt>
                <c:pt idx="3415">
                  <c:v>1992.97694063927</c:v>
                </c:pt>
                <c:pt idx="3416">
                  <c:v>1992.9796803653001</c:v>
                </c:pt>
                <c:pt idx="3417">
                  <c:v>1992.9824200913199</c:v>
                </c:pt>
                <c:pt idx="3418">
                  <c:v>1992.98515981735</c:v>
                </c:pt>
                <c:pt idx="3419">
                  <c:v>1992.9878995433801</c:v>
                </c:pt>
                <c:pt idx="3420">
                  <c:v>1992.9906392694099</c:v>
                </c:pt>
                <c:pt idx="3421">
                  <c:v>1992.99337899543</c:v>
                </c:pt>
                <c:pt idx="3422">
                  <c:v>1992.9961187214601</c:v>
                </c:pt>
                <c:pt idx="3423">
                  <c:v>1992.99885844749</c:v>
                </c:pt>
                <c:pt idx="3424">
                  <c:v>1993.0027397260301</c:v>
                </c:pt>
                <c:pt idx="3425">
                  <c:v>1993.0054794520499</c:v>
                </c:pt>
                <c:pt idx="3426">
                  <c:v>1993.00821917808</c:v>
                </c:pt>
                <c:pt idx="3427">
                  <c:v>1993.0109589041101</c:v>
                </c:pt>
                <c:pt idx="3428">
                  <c:v>1993.01369863014</c:v>
                </c:pt>
                <c:pt idx="3429">
                  <c:v>1993.0164383561601</c:v>
                </c:pt>
                <c:pt idx="3430">
                  <c:v>1993.0191780821899</c:v>
                </c:pt>
                <c:pt idx="3431">
                  <c:v>1993.02191780822</c:v>
                </c:pt>
                <c:pt idx="3432">
                  <c:v>1993.0246575342501</c:v>
                </c:pt>
                <c:pt idx="3433">
                  <c:v>1993.0273972602699</c:v>
                </c:pt>
                <c:pt idx="3434">
                  <c:v>1993.0301369863</c:v>
                </c:pt>
                <c:pt idx="3435">
                  <c:v>1993.0328767123301</c:v>
                </c:pt>
                <c:pt idx="3436">
                  <c:v>1993.03561643836</c:v>
                </c:pt>
                <c:pt idx="3437">
                  <c:v>1993.03835616438</c:v>
                </c:pt>
                <c:pt idx="3438">
                  <c:v>1993.0410958904099</c:v>
                </c:pt>
                <c:pt idx="3439">
                  <c:v>1993.04383561644</c:v>
                </c:pt>
                <c:pt idx="3440">
                  <c:v>1993.0465753424701</c:v>
                </c:pt>
                <c:pt idx="3441">
                  <c:v>1993.0493150684899</c:v>
                </c:pt>
                <c:pt idx="3442">
                  <c:v>1993.05205479452</c:v>
                </c:pt>
                <c:pt idx="3443">
                  <c:v>1993.0547945205501</c:v>
                </c:pt>
                <c:pt idx="3444">
                  <c:v>1993.05753424658</c:v>
                </c:pt>
                <c:pt idx="3445">
                  <c:v>1993.0602739726</c:v>
                </c:pt>
                <c:pt idx="3446">
                  <c:v>1993.0630136986299</c:v>
                </c:pt>
                <c:pt idx="3447">
                  <c:v>1993.06575342466</c:v>
                </c:pt>
                <c:pt idx="3448">
                  <c:v>1993.0684931506801</c:v>
                </c:pt>
                <c:pt idx="3449">
                  <c:v>1993.0712328767099</c:v>
                </c:pt>
                <c:pt idx="3450">
                  <c:v>1993.07397260274</c:v>
                </c:pt>
                <c:pt idx="3451">
                  <c:v>1993.0767123287701</c:v>
                </c:pt>
                <c:pt idx="3452">
                  <c:v>1993.07945205479</c:v>
                </c:pt>
                <c:pt idx="3453">
                  <c:v>1993.08219178082</c:v>
                </c:pt>
                <c:pt idx="3454">
                  <c:v>1993.0849315068499</c:v>
                </c:pt>
                <c:pt idx="3455">
                  <c:v>1993.0860730593599</c:v>
                </c:pt>
                <c:pt idx="3456">
                  <c:v>1993.08881278539</c:v>
                </c:pt>
                <c:pt idx="3457">
                  <c:v>1993.0915525114201</c:v>
                </c:pt>
                <c:pt idx="3458">
                  <c:v>1993.09429223744</c:v>
                </c:pt>
                <c:pt idx="3459">
                  <c:v>1993.09703196347</c:v>
                </c:pt>
                <c:pt idx="3460">
                  <c:v>1993.0997716894999</c:v>
                </c:pt>
                <c:pt idx="3461">
                  <c:v>1993.10251141553</c:v>
                </c:pt>
                <c:pt idx="3462">
                  <c:v>1993.1052511415501</c:v>
                </c:pt>
                <c:pt idx="3463">
                  <c:v>1993.1079908675799</c:v>
                </c:pt>
                <c:pt idx="3464">
                  <c:v>1993.11073059361</c:v>
                </c:pt>
                <c:pt idx="3465">
                  <c:v>1993.1134703196301</c:v>
                </c:pt>
                <c:pt idx="3466">
                  <c:v>1993.11621004566</c:v>
                </c:pt>
                <c:pt idx="3467">
                  <c:v>1993.11894977169</c:v>
                </c:pt>
                <c:pt idx="3468">
                  <c:v>1993.1216894977199</c:v>
                </c:pt>
                <c:pt idx="3469">
                  <c:v>1993.12442922374</c:v>
                </c:pt>
                <c:pt idx="3470">
                  <c:v>1993.1271689497701</c:v>
                </c:pt>
                <c:pt idx="3471">
                  <c:v>1993.1299086757999</c:v>
                </c:pt>
                <c:pt idx="3472">
                  <c:v>1993.13264840183</c:v>
                </c:pt>
                <c:pt idx="3473">
                  <c:v>1993.1353881278501</c:v>
                </c:pt>
                <c:pt idx="3474">
                  <c:v>1993.13812785388</c:v>
                </c:pt>
                <c:pt idx="3475">
                  <c:v>1993.14086757991</c:v>
                </c:pt>
                <c:pt idx="3476">
                  <c:v>1993.1436073059399</c:v>
                </c:pt>
                <c:pt idx="3477">
                  <c:v>1993.14634703196</c:v>
                </c:pt>
                <c:pt idx="3478">
                  <c:v>1993.1490867579901</c:v>
                </c:pt>
                <c:pt idx="3479">
                  <c:v>1993.1518264840199</c:v>
                </c:pt>
                <c:pt idx="3480">
                  <c:v>1993.15456621005</c:v>
                </c:pt>
                <c:pt idx="3481">
                  <c:v>1993.1573059360701</c:v>
                </c:pt>
                <c:pt idx="3482">
                  <c:v>1993.1600456620999</c:v>
                </c:pt>
                <c:pt idx="3483">
                  <c:v>1993.16278538813</c:v>
                </c:pt>
                <c:pt idx="3484">
                  <c:v>1993.1655251141599</c:v>
                </c:pt>
                <c:pt idx="3485">
                  <c:v>1993.16826484018</c:v>
                </c:pt>
                <c:pt idx="3486">
                  <c:v>1993.16940639269</c:v>
                </c:pt>
                <c:pt idx="3487">
                  <c:v>1993.1721461187201</c:v>
                </c:pt>
                <c:pt idx="3488">
                  <c:v>1993.17488584475</c:v>
                </c:pt>
                <c:pt idx="3489">
                  <c:v>1993.17762557078</c:v>
                </c:pt>
                <c:pt idx="3490">
                  <c:v>1993.1803652967999</c:v>
                </c:pt>
                <c:pt idx="3491">
                  <c:v>1993.18310502283</c:v>
                </c:pt>
                <c:pt idx="3492">
                  <c:v>1993.1858447488601</c:v>
                </c:pt>
                <c:pt idx="3493">
                  <c:v>1993.1885844748899</c:v>
                </c:pt>
                <c:pt idx="3494">
                  <c:v>1993.19132420091</c:v>
                </c:pt>
                <c:pt idx="3495">
                  <c:v>1993.1940639269401</c:v>
                </c:pt>
                <c:pt idx="3496">
                  <c:v>1993.1968036529699</c:v>
                </c:pt>
                <c:pt idx="3497">
                  <c:v>1993.199543379</c:v>
                </c:pt>
                <c:pt idx="3498">
                  <c:v>1993.2022831050199</c:v>
                </c:pt>
                <c:pt idx="3499">
                  <c:v>1993.20502283105</c:v>
                </c:pt>
                <c:pt idx="3500">
                  <c:v>1993.2077625570801</c:v>
                </c:pt>
                <c:pt idx="3501">
                  <c:v>1993.2105022831099</c:v>
                </c:pt>
                <c:pt idx="3502">
                  <c:v>1993.21324200913</c:v>
                </c:pt>
                <c:pt idx="3503">
                  <c:v>1993.2159817351601</c:v>
                </c:pt>
                <c:pt idx="3504">
                  <c:v>1993.2187214611899</c:v>
                </c:pt>
                <c:pt idx="3505">
                  <c:v>1993.22146118721</c:v>
                </c:pt>
                <c:pt idx="3506">
                  <c:v>1993.2242009132401</c:v>
                </c:pt>
                <c:pt idx="3507">
                  <c:v>1993.22694063927</c:v>
                </c:pt>
                <c:pt idx="3508">
                  <c:v>1993.2296803653001</c:v>
                </c:pt>
                <c:pt idx="3509">
                  <c:v>1993.2324200913199</c:v>
                </c:pt>
                <c:pt idx="3510">
                  <c:v>1993.23515981735</c:v>
                </c:pt>
                <c:pt idx="3511">
                  <c:v>1993.2378995433801</c:v>
                </c:pt>
                <c:pt idx="3512">
                  <c:v>1993.2406392694099</c:v>
                </c:pt>
                <c:pt idx="3513">
                  <c:v>1993.24337899543</c:v>
                </c:pt>
                <c:pt idx="3514">
                  <c:v>1993.2527397260301</c:v>
                </c:pt>
                <c:pt idx="3515">
                  <c:v>1993.2554794520499</c:v>
                </c:pt>
                <c:pt idx="3516">
                  <c:v>1993.25821917808</c:v>
                </c:pt>
                <c:pt idx="3517">
                  <c:v>1993.2609589041101</c:v>
                </c:pt>
                <c:pt idx="3518">
                  <c:v>1993.26369863014</c:v>
                </c:pt>
                <c:pt idx="3519">
                  <c:v>1993.2664383561601</c:v>
                </c:pt>
                <c:pt idx="3520">
                  <c:v>1993.2691780821899</c:v>
                </c:pt>
                <c:pt idx="3521">
                  <c:v>1993.27191780822</c:v>
                </c:pt>
                <c:pt idx="3522">
                  <c:v>1993.2746575342501</c:v>
                </c:pt>
                <c:pt idx="3523">
                  <c:v>1993.2773972602699</c:v>
                </c:pt>
                <c:pt idx="3524">
                  <c:v>1993.2801369863</c:v>
                </c:pt>
                <c:pt idx="3525">
                  <c:v>1993.2828767123301</c:v>
                </c:pt>
                <c:pt idx="3526">
                  <c:v>1993.28561643836</c:v>
                </c:pt>
                <c:pt idx="3527">
                  <c:v>1993.28835616438</c:v>
                </c:pt>
                <c:pt idx="3528">
                  <c:v>1993.2910958904099</c:v>
                </c:pt>
                <c:pt idx="3529">
                  <c:v>1993.29383561644</c:v>
                </c:pt>
                <c:pt idx="3530">
                  <c:v>1993.2965753424701</c:v>
                </c:pt>
                <c:pt idx="3531">
                  <c:v>1993.2993150684899</c:v>
                </c:pt>
                <c:pt idx="3532">
                  <c:v>1993.30205479452</c:v>
                </c:pt>
                <c:pt idx="3533">
                  <c:v>1993.3047945205501</c:v>
                </c:pt>
                <c:pt idx="3534">
                  <c:v>1993.30753424658</c:v>
                </c:pt>
                <c:pt idx="3535">
                  <c:v>1993.3102739726</c:v>
                </c:pt>
                <c:pt idx="3536">
                  <c:v>1993.3130136986299</c:v>
                </c:pt>
                <c:pt idx="3537">
                  <c:v>1993.31575342466</c:v>
                </c:pt>
                <c:pt idx="3538">
                  <c:v>1993.3184931506901</c:v>
                </c:pt>
                <c:pt idx="3539">
                  <c:v>1993.3212328767099</c:v>
                </c:pt>
                <c:pt idx="3540">
                  <c:v>1993.32397260274</c:v>
                </c:pt>
                <c:pt idx="3541">
                  <c:v>1993.3267123287701</c:v>
                </c:pt>
                <c:pt idx="3542">
                  <c:v>1993.32945205479</c:v>
                </c:pt>
                <c:pt idx="3543">
                  <c:v>1993.33219178082</c:v>
                </c:pt>
                <c:pt idx="3544">
                  <c:v>1993.3349315068499</c:v>
                </c:pt>
                <c:pt idx="3545">
                  <c:v>1993.3360730593599</c:v>
                </c:pt>
                <c:pt idx="3546">
                  <c:v>1993.33881278539</c:v>
                </c:pt>
                <c:pt idx="3547">
                  <c:v>1993.3415525114201</c:v>
                </c:pt>
                <c:pt idx="3548">
                  <c:v>1993.34429223744</c:v>
                </c:pt>
                <c:pt idx="3549">
                  <c:v>1993.34703196347</c:v>
                </c:pt>
                <c:pt idx="3550">
                  <c:v>1993.3497716894999</c:v>
                </c:pt>
                <c:pt idx="3551">
                  <c:v>1993.35251141553</c:v>
                </c:pt>
                <c:pt idx="3552">
                  <c:v>1993.3552511415501</c:v>
                </c:pt>
                <c:pt idx="3553">
                  <c:v>1993.3579908675799</c:v>
                </c:pt>
                <c:pt idx="3554">
                  <c:v>1993.36073059361</c:v>
                </c:pt>
                <c:pt idx="3555">
                  <c:v>1993.3634703196301</c:v>
                </c:pt>
                <c:pt idx="3556">
                  <c:v>1993.36621004566</c:v>
                </c:pt>
                <c:pt idx="3557">
                  <c:v>1993.36894977169</c:v>
                </c:pt>
                <c:pt idx="3558">
                  <c:v>1993.3716894977199</c:v>
                </c:pt>
                <c:pt idx="3559">
                  <c:v>1993.37442922374</c:v>
                </c:pt>
                <c:pt idx="3560">
                  <c:v>1993.3771689497701</c:v>
                </c:pt>
                <c:pt idx="3561">
                  <c:v>1993.3799086757999</c:v>
                </c:pt>
                <c:pt idx="3562">
                  <c:v>1993.38264840183</c:v>
                </c:pt>
                <c:pt idx="3563">
                  <c:v>1993.3853881278501</c:v>
                </c:pt>
                <c:pt idx="3564">
                  <c:v>1993.38812785388</c:v>
                </c:pt>
                <c:pt idx="3565">
                  <c:v>1993.39086757991</c:v>
                </c:pt>
                <c:pt idx="3566">
                  <c:v>1993.3936073059399</c:v>
                </c:pt>
                <c:pt idx="3567">
                  <c:v>1993.39634703196</c:v>
                </c:pt>
                <c:pt idx="3568">
                  <c:v>1993.4018264840199</c:v>
                </c:pt>
                <c:pt idx="3569">
                  <c:v>1993.40456621005</c:v>
                </c:pt>
                <c:pt idx="3570">
                  <c:v>1993.4073059360701</c:v>
                </c:pt>
                <c:pt idx="3571">
                  <c:v>1993.4100456620999</c:v>
                </c:pt>
                <c:pt idx="3572">
                  <c:v>1993.41278538813</c:v>
                </c:pt>
                <c:pt idx="3573">
                  <c:v>1993.4155251141599</c:v>
                </c:pt>
                <c:pt idx="3574">
                  <c:v>1993.41940639269</c:v>
                </c:pt>
                <c:pt idx="3575">
                  <c:v>1993.4221461187201</c:v>
                </c:pt>
                <c:pt idx="3576">
                  <c:v>1993.42488584475</c:v>
                </c:pt>
                <c:pt idx="3577">
                  <c:v>1993.42762557078</c:v>
                </c:pt>
                <c:pt idx="3578">
                  <c:v>1993.4303652967999</c:v>
                </c:pt>
                <c:pt idx="3579">
                  <c:v>1993.43310502283</c:v>
                </c:pt>
                <c:pt idx="3580">
                  <c:v>1993.4358447488601</c:v>
                </c:pt>
                <c:pt idx="3581">
                  <c:v>1993.4385844748899</c:v>
                </c:pt>
                <c:pt idx="3582">
                  <c:v>1993.44132420091</c:v>
                </c:pt>
                <c:pt idx="3583">
                  <c:v>1993.4440639269401</c:v>
                </c:pt>
                <c:pt idx="3584">
                  <c:v>1993.4468036529699</c:v>
                </c:pt>
                <c:pt idx="3585">
                  <c:v>1993.449543379</c:v>
                </c:pt>
                <c:pt idx="3586">
                  <c:v>1993.4522831050199</c:v>
                </c:pt>
                <c:pt idx="3587">
                  <c:v>1993.45502283105</c:v>
                </c:pt>
                <c:pt idx="3588">
                  <c:v>1993.4577625570801</c:v>
                </c:pt>
                <c:pt idx="3589">
                  <c:v>1993.4605022831099</c:v>
                </c:pt>
                <c:pt idx="3590">
                  <c:v>1993.46324200913</c:v>
                </c:pt>
                <c:pt idx="3591">
                  <c:v>1993.4659817351601</c:v>
                </c:pt>
                <c:pt idx="3592">
                  <c:v>1993.4687214611899</c:v>
                </c:pt>
                <c:pt idx="3593">
                  <c:v>1993.47146118721</c:v>
                </c:pt>
                <c:pt idx="3594">
                  <c:v>1993.4742009132401</c:v>
                </c:pt>
                <c:pt idx="3595">
                  <c:v>1993.47694063927</c:v>
                </c:pt>
                <c:pt idx="3596">
                  <c:v>1993.4796803653001</c:v>
                </c:pt>
                <c:pt idx="3597">
                  <c:v>1993.4824200913199</c:v>
                </c:pt>
                <c:pt idx="3598">
                  <c:v>1993.48515981735</c:v>
                </c:pt>
                <c:pt idx="3599">
                  <c:v>1993.4878995433801</c:v>
                </c:pt>
                <c:pt idx="3600">
                  <c:v>1993.4906392694099</c:v>
                </c:pt>
                <c:pt idx="3601">
                  <c:v>1993.49337899543</c:v>
                </c:pt>
                <c:pt idx="3602">
                  <c:v>1993.4961187214601</c:v>
                </c:pt>
                <c:pt idx="3603">
                  <c:v>1993.49885844749</c:v>
                </c:pt>
                <c:pt idx="3604">
                  <c:v>1993.5015981735201</c:v>
                </c:pt>
                <c:pt idx="3605">
                  <c:v>1993.5027397260301</c:v>
                </c:pt>
                <c:pt idx="3606">
                  <c:v>1993.5054794520499</c:v>
                </c:pt>
                <c:pt idx="3607">
                  <c:v>1993.50821917808</c:v>
                </c:pt>
                <c:pt idx="3608">
                  <c:v>1993.5109589041101</c:v>
                </c:pt>
                <c:pt idx="3609">
                  <c:v>1993.51369863014</c:v>
                </c:pt>
                <c:pt idx="3610">
                  <c:v>1993.5164383561601</c:v>
                </c:pt>
                <c:pt idx="3611">
                  <c:v>1993.5191780821899</c:v>
                </c:pt>
                <c:pt idx="3612">
                  <c:v>1993.52191780822</c:v>
                </c:pt>
                <c:pt idx="3613">
                  <c:v>1993.5246575342501</c:v>
                </c:pt>
                <c:pt idx="3614">
                  <c:v>1993.5273972602699</c:v>
                </c:pt>
                <c:pt idx="3615">
                  <c:v>1993.5301369863</c:v>
                </c:pt>
                <c:pt idx="3616">
                  <c:v>1993.5328767123301</c:v>
                </c:pt>
                <c:pt idx="3617">
                  <c:v>1993.53561643836</c:v>
                </c:pt>
                <c:pt idx="3618">
                  <c:v>1993.53835616438</c:v>
                </c:pt>
                <c:pt idx="3619">
                  <c:v>1993.5410958904099</c:v>
                </c:pt>
                <c:pt idx="3620">
                  <c:v>1993.54383561644</c:v>
                </c:pt>
                <c:pt idx="3621">
                  <c:v>1993.5465753424701</c:v>
                </c:pt>
                <c:pt idx="3622">
                  <c:v>1993.5493150684899</c:v>
                </c:pt>
                <c:pt idx="3623">
                  <c:v>1993.55205479452</c:v>
                </c:pt>
                <c:pt idx="3624">
                  <c:v>1993.5547945205501</c:v>
                </c:pt>
                <c:pt idx="3625">
                  <c:v>1993.55753424658</c:v>
                </c:pt>
                <c:pt idx="3626">
                  <c:v>1993.5602739726</c:v>
                </c:pt>
                <c:pt idx="3627">
                  <c:v>1993.5630136986299</c:v>
                </c:pt>
                <c:pt idx="3628">
                  <c:v>1993.56575342466</c:v>
                </c:pt>
                <c:pt idx="3629">
                  <c:v>1993.5684931506801</c:v>
                </c:pt>
                <c:pt idx="3630">
                  <c:v>1993.5712328767099</c:v>
                </c:pt>
                <c:pt idx="3631">
                  <c:v>1993.57397260274</c:v>
                </c:pt>
                <c:pt idx="3632">
                  <c:v>1993.5767123287701</c:v>
                </c:pt>
                <c:pt idx="3633">
                  <c:v>1993.57945205479</c:v>
                </c:pt>
                <c:pt idx="3634">
                  <c:v>1993.58219178082</c:v>
                </c:pt>
                <c:pt idx="3635">
                  <c:v>1993.5860730593599</c:v>
                </c:pt>
                <c:pt idx="3636">
                  <c:v>1993.58881278539</c:v>
                </c:pt>
                <c:pt idx="3637">
                  <c:v>1993.5915525114201</c:v>
                </c:pt>
                <c:pt idx="3638">
                  <c:v>1993.59429223744</c:v>
                </c:pt>
                <c:pt idx="3639">
                  <c:v>1993.59703196347</c:v>
                </c:pt>
                <c:pt idx="3640">
                  <c:v>1993.5997716894999</c:v>
                </c:pt>
                <c:pt idx="3641">
                  <c:v>1993.60251141552</c:v>
                </c:pt>
                <c:pt idx="3642">
                  <c:v>1993.6052511415501</c:v>
                </c:pt>
                <c:pt idx="3643">
                  <c:v>1993.6079908675799</c:v>
                </c:pt>
                <c:pt idx="3644">
                  <c:v>1993.61073059361</c:v>
                </c:pt>
                <c:pt idx="3645">
                  <c:v>1993.6134703196301</c:v>
                </c:pt>
                <c:pt idx="3646">
                  <c:v>1993.61621004566</c:v>
                </c:pt>
                <c:pt idx="3647">
                  <c:v>1993.61894977169</c:v>
                </c:pt>
                <c:pt idx="3648">
                  <c:v>1993.6216894977199</c:v>
                </c:pt>
                <c:pt idx="3649">
                  <c:v>1993.62442922374</c:v>
                </c:pt>
                <c:pt idx="3650">
                  <c:v>1993.6271689497701</c:v>
                </c:pt>
                <c:pt idx="3651">
                  <c:v>1993.6299086757999</c:v>
                </c:pt>
                <c:pt idx="3652">
                  <c:v>1993.63264840183</c:v>
                </c:pt>
                <c:pt idx="3653">
                  <c:v>1993.6353881278501</c:v>
                </c:pt>
                <c:pt idx="3654">
                  <c:v>1993.63812785388</c:v>
                </c:pt>
                <c:pt idx="3655">
                  <c:v>1993.64086757991</c:v>
                </c:pt>
                <c:pt idx="3656">
                  <c:v>1993.6436073059399</c:v>
                </c:pt>
                <c:pt idx="3657">
                  <c:v>1993.64634703196</c:v>
                </c:pt>
                <c:pt idx="3658">
                  <c:v>1993.6490867579901</c:v>
                </c:pt>
                <c:pt idx="3659">
                  <c:v>1993.6518264840199</c:v>
                </c:pt>
                <c:pt idx="3660">
                  <c:v>1993.65456621005</c:v>
                </c:pt>
                <c:pt idx="3661">
                  <c:v>1993.6573059360701</c:v>
                </c:pt>
                <c:pt idx="3662">
                  <c:v>1993.6600456620999</c:v>
                </c:pt>
                <c:pt idx="3663">
                  <c:v>1993.66278538813</c:v>
                </c:pt>
                <c:pt idx="3664">
                  <c:v>1993.6655251141599</c:v>
                </c:pt>
                <c:pt idx="3665">
                  <c:v>1993.66826484018</c:v>
                </c:pt>
                <c:pt idx="3666">
                  <c:v>1993.66940639269</c:v>
                </c:pt>
                <c:pt idx="3667">
                  <c:v>1993.6721461187201</c:v>
                </c:pt>
                <c:pt idx="3668">
                  <c:v>1993.67488584475</c:v>
                </c:pt>
                <c:pt idx="3669">
                  <c:v>1993.67762557078</c:v>
                </c:pt>
                <c:pt idx="3670">
                  <c:v>1993.6803652967999</c:v>
                </c:pt>
                <c:pt idx="3671">
                  <c:v>1993.68310502283</c:v>
                </c:pt>
                <c:pt idx="3672">
                  <c:v>1993.6858447488601</c:v>
                </c:pt>
                <c:pt idx="3673">
                  <c:v>1993.6885844748899</c:v>
                </c:pt>
                <c:pt idx="3674">
                  <c:v>1993.69132420091</c:v>
                </c:pt>
                <c:pt idx="3675">
                  <c:v>1993.6940639269401</c:v>
                </c:pt>
                <c:pt idx="3676">
                  <c:v>1993.6968036529699</c:v>
                </c:pt>
                <c:pt idx="3677">
                  <c:v>1993.699543379</c:v>
                </c:pt>
                <c:pt idx="3678">
                  <c:v>1993.7022831050199</c:v>
                </c:pt>
                <c:pt idx="3679">
                  <c:v>1993.70502283105</c:v>
                </c:pt>
                <c:pt idx="3680">
                  <c:v>1993.7077625570801</c:v>
                </c:pt>
                <c:pt idx="3681">
                  <c:v>1993.7105022831099</c:v>
                </c:pt>
                <c:pt idx="3682">
                  <c:v>1993.71324200913</c:v>
                </c:pt>
                <c:pt idx="3683">
                  <c:v>1993.7159817351601</c:v>
                </c:pt>
                <c:pt idx="3684">
                  <c:v>1993.7187214611899</c:v>
                </c:pt>
                <c:pt idx="3685">
                  <c:v>1993.72146118721</c:v>
                </c:pt>
                <c:pt idx="3686">
                  <c:v>1993.7242009132401</c:v>
                </c:pt>
                <c:pt idx="3687">
                  <c:v>1993.72694063927</c:v>
                </c:pt>
                <c:pt idx="3688">
                  <c:v>1993.7296803653001</c:v>
                </c:pt>
                <c:pt idx="3689">
                  <c:v>1993.7324200913199</c:v>
                </c:pt>
                <c:pt idx="3690">
                  <c:v>1993.73515981735</c:v>
                </c:pt>
                <c:pt idx="3691">
                  <c:v>1993.7378995433801</c:v>
                </c:pt>
                <c:pt idx="3692">
                  <c:v>1993.7406392694099</c:v>
                </c:pt>
                <c:pt idx="3693">
                  <c:v>1993.74337899543</c:v>
                </c:pt>
                <c:pt idx="3694">
                  <c:v>1993.7461187214601</c:v>
                </c:pt>
                <c:pt idx="3695">
                  <c:v>1993.74885844749</c:v>
                </c:pt>
                <c:pt idx="3696">
                  <c:v>1993.7515981735201</c:v>
                </c:pt>
                <c:pt idx="3697">
                  <c:v>1993.7527397260301</c:v>
                </c:pt>
                <c:pt idx="3698">
                  <c:v>1993.7554794520499</c:v>
                </c:pt>
                <c:pt idx="3699">
                  <c:v>1993.75821917808</c:v>
                </c:pt>
                <c:pt idx="3700">
                  <c:v>1993.7609589041101</c:v>
                </c:pt>
                <c:pt idx="3701">
                  <c:v>1993.76369863014</c:v>
                </c:pt>
                <c:pt idx="3702">
                  <c:v>1993.7664383561601</c:v>
                </c:pt>
                <c:pt idx="3703">
                  <c:v>1993.7691780821899</c:v>
                </c:pt>
                <c:pt idx="3704">
                  <c:v>1993.77191780822</c:v>
                </c:pt>
                <c:pt idx="3705">
                  <c:v>1993.7746575342501</c:v>
                </c:pt>
                <c:pt idx="3706">
                  <c:v>1993.7773972602699</c:v>
                </c:pt>
                <c:pt idx="3707">
                  <c:v>1993.7801369863</c:v>
                </c:pt>
                <c:pt idx="3708">
                  <c:v>1993.7828767123301</c:v>
                </c:pt>
                <c:pt idx="3709">
                  <c:v>1993.78561643836</c:v>
                </c:pt>
                <c:pt idx="3710">
                  <c:v>1993.78835616438</c:v>
                </c:pt>
                <c:pt idx="3711">
                  <c:v>1993.7910958904099</c:v>
                </c:pt>
                <c:pt idx="3712">
                  <c:v>1993.79383561644</c:v>
                </c:pt>
                <c:pt idx="3713">
                  <c:v>1993.7965753424701</c:v>
                </c:pt>
                <c:pt idx="3714">
                  <c:v>1993.7993150684899</c:v>
                </c:pt>
                <c:pt idx="3715">
                  <c:v>1993.80205479452</c:v>
                </c:pt>
                <c:pt idx="3716">
                  <c:v>1993.8047945205501</c:v>
                </c:pt>
                <c:pt idx="3717">
                  <c:v>1993.80753424658</c:v>
                </c:pt>
                <c:pt idx="3718">
                  <c:v>1993.8102739726</c:v>
                </c:pt>
                <c:pt idx="3719">
                  <c:v>1993.8130136986299</c:v>
                </c:pt>
                <c:pt idx="3720">
                  <c:v>1993.81575342466</c:v>
                </c:pt>
                <c:pt idx="3721">
                  <c:v>1993.8184931506801</c:v>
                </c:pt>
                <c:pt idx="3722">
                  <c:v>1993.8212328767099</c:v>
                </c:pt>
                <c:pt idx="3723">
                  <c:v>1993.82397260274</c:v>
                </c:pt>
                <c:pt idx="3724">
                  <c:v>1993.8267123287701</c:v>
                </c:pt>
                <c:pt idx="3725">
                  <c:v>1993.82945205479</c:v>
                </c:pt>
                <c:pt idx="3726">
                  <c:v>1993.83219178082</c:v>
                </c:pt>
                <c:pt idx="3727">
                  <c:v>1993.8360730593599</c:v>
                </c:pt>
                <c:pt idx="3728">
                  <c:v>1993.83881278539</c:v>
                </c:pt>
                <c:pt idx="3729">
                  <c:v>1993.8415525114201</c:v>
                </c:pt>
                <c:pt idx="3730">
                  <c:v>1993.84429223744</c:v>
                </c:pt>
                <c:pt idx="3731">
                  <c:v>1993.84703196347</c:v>
                </c:pt>
                <c:pt idx="3732">
                  <c:v>1993.8497716894999</c:v>
                </c:pt>
                <c:pt idx="3733">
                  <c:v>1993.85251141553</c:v>
                </c:pt>
                <c:pt idx="3734">
                  <c:v>1993.8552511415501</c:v>
                </c:pt>
                <c:pt idx="3735">
                  <c:v>1993.8579908675799</c:v>
                </c:pt>
                <c:pt idx="3736">
                  <c:v>1993.86073059361</c:v>
                </c:pt>
                <c:pt idx="3737">
                  <c:v>1993.8634703196301</c:v>
                </c:pt>
                <c:pt idx="3738">
                  <c:v>1993.86621004566</c:v>
                </c:pt>
                <c:pt idx="3739">
                  <c:v>1993.86894977169</c:v>
                </c:pt>
                <c:pt idx="3740">
                  <c:v>1993.8716894977199</c:v>
                </c:pt>
                <c:pt idx="3741">
                  <c:v>1993.87442922374</c:v>
                </c:pt>
                <c:pt idx="3742">
                  <c:v>1993.8771689497701</c:v>
                </c:pt>
                <c:pt idx="3743">
                  <c:v>1993.8799086757999</c:v>
                </c:pt>
                <c:pt idx="3744">
                  <c:v>1993.88264840183</c:v>
                </c:pt>
                <c:pt idx="3745">
                  <c:v>1993.8853881278501</c:v>
                </c:pt>
                <c:pt idx="3746">
                  <c:v>1993.88812785388</c:v>
                </c:pt>
                <c:pt idx="3747">
                  <c:v>1993.89086757991</c:v>
                </c:pt>
                <c:pt idx="3748">
                  <c:v>1993.8936073059399</c:v>
                </c:pt>
                <c:pt idx="3749">
                  <c:v>1993.89634703196</c:v>
                </c:pt>
                <c:pt idx="3750">
                  <c:v>1993.8990867579901</c:v>
                </c:pt>
                <c:pt idx="3751">
                  <c:v>1993.9018264840199</c:v>
                </c:pt>
                <c:pt idx="3752">
                  <c:v>1993.90456621005</c:v>
                </c:pt>
                <c:pt idx="3753">
                  <c:v>1993.9073059360701</c:v>
                </c:pt>
                <c:pt idx="3754">
                  <c:v>1993.9100456620999</c:v>
                </c:pt>
                <c:pt idx="3755">
                  <c:v>1993.91278538813</c:v>
                </c:pt>
                <c:pt idx="3756">
                  <c:v>1993.9155251141599</c:v>
                </c:pt>
                <c:pt idx="3757">
                  <c:v>1993.91826484018</c:v>
                </c:pt>
                <c:pt idx="3758">
                  <c:v>1993.91940639269</c:v>
                </c:pt>
                <c:pt idx="3759">
                  <c:v>1993.9221461187201</c:v>
                </c:pt>
                <c:pt idx="3760">
                  <c:v>1993.92488584475</c:v>
                </c:pt>
                <c:pt idx="3761">
                  <c:v>1993.92762557078</c:v>
                </c:pt>
                <c:pt idx="3762">
                  <c:v>1993.9303652967999</c:v>
                </c:pt>
                <c:pt idx="3763">
                  <c:v>1993.93310502283</c:v>
                </c:pt>
                <c:pt idx="3764">
                  <c:v>1993.9358447488601</c:v>
                </c:pt>
                <c:pt idx="3765">
                  <c:v>1993.9385844748899</c:v>
                </c:pt>
                <c:pt idx="3766">
                  <c:v>1993.94132420091</c:v>
                </c:pt>
                <c:pt idx="3767">
                  <c:v>1993.9440639269401</c:v>
                </c:pt>
                <c:pt idx="3768">
                  <c:v>1993.9468036529699</c:v>
                </c:pt>
                <c:pt idx="3769">
                  <c:v>1993.949543379</c:v>
                </c:pt>
                <c:pt idx="3770">
                  <c:v>1993.9522831050199</c:v>
                </c:pt>
                <c:pt idx="3771">
                  <c:v>1993.95502283105</c:v>
                </c:pt>
                <c:pt idx="3772">
                  <c:v>1993.9577625570801</c:v>
                </c:pt>
                <c:pt idx="3773">
                  <c:v>1993.9605022831099</c:v>
                </c:pt>
                <c:pt idx="3774">
                  <c:v>1993.96324200913</c:v>
                </c:pt>
                <c:pt idx="3775">
                  <c:v>1993.9659817351601</c:v>
                </c:pt>
                <c:pt idx="3776">
                  <c:v>1993.9687214611899</c:v>
                </c:pt>
                <c:pt idx="3777">
                  <c:v>1993.97146118721</c:v>
                </c:pt>
                <c:pt idx="3778">
                  <c:v>1993.9742009132401</c:v>
                </c:pt>
                <c:pt idx="3779">
                  <c:v>1993.97694063927</c:v>
                </c:pt>
                <c:pt idx="3780">
                  <c:v>1993.9796803653001</c:v>
                </c:pt>
                <c:pt idx="3781">
                  <c:v>1993.9824200913199</c:v>
                </c:pt>
                <c:pt idx="3782">
                  <c:v>1993.98515981735</c:v>
                </c:pt>
                <c:pt idx="3783">
                  <c:v>1993.9878995433801</c:v>
                </c:pt>
                <c:pt idx="3784">
                  <c:v>1993.9906392694099</c:v>
                </c:pt>
                <c:pt idx="3785">
                  <c:v>1993.99337899543</c:v>
                </c:pt>
                <c:pt idx="3786">
                  <c:v>1993.9961187214601</c:v>
                </c:pt>
                <c:pt idx="3787">
                  <c:v>1993.99885844749</c:v>
                </c:pt>
                <c:pt idx="3788">
                  <c:v>1994.0027397260301</c:v>
                </c:pt>
                <c:pt idx="3789">
                  <c:v>1994.0054794520499</c:v>
                </c:pt>
                <c:pt idx="3790">
                  <c:v>1994.00821917808</c:v>
                </c:pt>
                <c:pt idx="3791">
                  <c:v>1994.0109589041101</c:v>
                </c:pt>
                <c:pt idx="3792">
                  <c:v>1994.01369863014</c:v>
                </c:pt>
                <c:pt idx="3793">
                  <c:v>1994.0164383561601</c:v>
                </c:pt>
                <c:pt idx="3794">
                  <c:v>1994.0191780821899</c:v>
                </c:pt>
                <c:pt idx="3795">
                  <c:v>1994.02191780822</c:v>
                </c:pt>
                <c:pt idx="3796">
                  <c:v>1994.0246575342501</c:v>
                </c:pt>
                <c:pt idx="3797">
                  <c:v>1994.0273972602699</c:v>
                </c:pt>
                <c:pt idx="3798">
                  <c:v>1994.0301369863</c:v>
                </c:pt>
                <c:pt idx="3799">
                  <c:v>1994.0328767123301</c:v>
                </c:pt>
                <c:pt idx="3800">
                  <c:v>1994.03561643836</c:v>
                </c:pt>
                <c:pt idx="3801">
                  <c:v>1994.03835616438</c:v>
                </c:pt>
                <c:pt idx="3802">
                  <c:v>1994.0410958904099</c:v>
                </c:pt>
                <c:pt idx="3803">
                  <c:v>1994.04383561644</c:v>
                </c:pt>
                <c:pt idx="3804">
                  <c:v>1994.0465753424701</c:v>
                </c:pt>
                <c:pt idx="3805">
                  <c:v>1994.0493150684899</c:v>
                </c:pt>
                <c:pt idx="3806">
                  <c:v>1994.05205479452</c:v>
                </c:pt>
                <c:pt idx="3807">
                  <c:v>1994.0547945205501</c:v>
                </c:pt>
                <c:pt idx="3808">
                  <c:v>1994.05753424658</c:v>
                </c:pt>
                <c:pt idx="3809">
                  <c:v>1994.0602739726</c:v>
                </c:pt>
                <c:pt idx="3810">
                  <c:v>1994.0630136986299</c:v>
                </c:pt>
                <c:pt idx="3811">
                  <c:v>1994.06575342466</c:v>
                </c:pt>
                <c:pt idx="3812">
                  <c:v>1994.0684931506901</c:v>
                </c:pt>
                <c:pt idx="3813">
                  <c:v>1994.0712328767099</c:v>
                </c:pt>
                <c:pt idx="3814">
                  <c:v>1994.07397260274</c:v>
                </c:pt>
                <c:pt idx="3815">
                  <c:v>1994.0767123287701</c:v>
                </c:pt>
                <c:pt idx="3816">
                  <c:v>1994.07945205479</c:v>
                </c:pt>
                <c:pt idx="3817">
                  <c:v>1994.08219178082</c:v>
                </c:pt>
                <c:pt idx="3818">
                  <c:v>1994.0849315068499</c:v>
                </c:pt>
                <c:pt idx="3819">
                  <c:v>1994.0860730593599</c:v>
                </c:pt>
                <c:pt idx="3820">
                  <c:v>1994.08881278539</c:v>
                </c:pt>
                <c:pt idx="3821">
                  <c:v>1994.0915525114201</c:v>
                </c:pt>
                <c:pt idx="3822">
                  <c:v>1994.09429223744</c:v>
                </c:pt>
                <c:pt idx="3823">
                  <c:v>1994.09703196347</c:v>
                </c:pt>
                <c:pt idx="3824">
                  <c:v>1994.0997716894999</c:v>
                </c:pt>
                <c:pt idx="3825">
                  <c:v>1994.10251141553</c:v>
                </c:pt>
                <c:pt idx="3826">
                  <c:v>1994.1052511415501</c:v>
                </c:pt>
                <c:pt idx="3827">
                  <c:v>1994.1079908675799</c:v>
                </c:pt>
                <c:pt idx="3828">
                  <c:v>1994.11073059361</c:v>
                </c:pt>
                <c:pt idx="3829">
                  <c:v>1994.1134703196301</c:v>
                </c:pt>
                <c:pt idx="3830">
                  <c:v>1994.11621004566</c:v>
                </c:pt>
                <c:pt idx="3831">
                  <c:v>1994.11894977169</c:v>
                </c:pt>
                <c:pt idx="3832">
                  <c:v>1994.1216894977199</c:v>
                </c:pt>
                <c:pt idx="3833">
                  <c:v>1994.12442922374</c:v>
                </c:pt>
                <c:pt idx="3834">
                  <c:v>1994.1271689497701</c:v>
                </c:pt>
                <c:pt idx="3835">
                  <c:v>1994.1299086757999</c:v>
                </c:pt>
                <c:pt idx="3836">
                  <c:v>1994.13264840183</c:v>
                </c:pt>
                <c:pt idx="3837">
                  <c:v>1994.1353881278501</c:v>
                </c:pt>
                <c:pt idx="3838">
                  <c:v>1994.13812785388</c:v>
                </c:pt>
                <c:pt idx="3839">
                  <c:v>1994.14086757991</c:v>
                </c:pt>
                <c:pt idx="3840">
                  <c:v>1994.1436073059399</c:v>
                </c:pt>
                <c:pt idx="3841">
                  <c:v>1994.14634703196</c:v>
                </c:pt>
                <c:pt idx="3842">
                  <c:v>1994.1490867579901</c:v>
                </c:pt>
                <c:pt idx="3843">
                  <c:v>1994.1518264840199</c:v>
                </c:pt>
                <c:pt idx="3844">
                  <c:v>1994.15456621005</c:v>
                </c:pt>
                <c:pt idx="3845">
                  <c:v>1994.1573059360701</c:v>
                </c:pt>
                <c:pt idx="3846">
                  <c:v>1994.1600456620999</c:v>
                </c:pt>
                <c:pt idx="3847">
                  <c:v>1994.16278538813</c:v>
                </c:pt>
                <c:pt idx="3848">
                  <c:v>1994.1655251141599</c:v>
                </c:pt>
                <c:pt idx="3849">
                  <c:v>1994.16826484018</c:v>
                </c:pt>
                <c:pt idx="3850">
                  <c:v>1994.16940639269</c:v>
                </c:pt>
                <c:pt idx="3851">
                  <c:v>1994.1721461187201</c:v>
                </c:pt>
                <c:pt idx="3852">
                  <c:v>1994.17488584475</c:v>
                </c:pt>
                <c:pt idx="3853">
                  <c:v>1994.17762557078</c:v>
                </c:pt>
                <c:pt idx="3854">
                  <c:v>1994.1803652967999</c:v>
                </c:pt>
                <c:pt idx="3855">
                  <c:v>1994.18310502283</c:v>
                </c:pt>
                <c:pt idx="3856">
                  <c:v>1994.1858447488601</c:v>
                </c:pt>
                <c:pt idx="3857">
                  <c:v>1994.1885844748899</c:v>
                </c:pt>
                <c:pt idx="3858">
                  <c:v>1994.19132420091</c:v>
                </c:pt>
                <c:pt idx="3859">
                  <c:v>1994.1940639269401</c:v>
                </c:pt>
                <c:pt idx="3860">
                  <c:v>1994.1968036529699</c:v>
                </c:pt>
                <c:pt idx="3861">
                  <c:v>1994.199543379</c:v>
                </c:pt>
                <c:pt idx="3862">
                  <c:v>1994.2022831050199</c:v>
                </c:pt>
                <c:pt idx="3863">
                  <c:v>1994.20502283105</c:v>
                </c:pt>
                <c:pt idx="3864">
                  <c:v>1994.2077625570801</c:v>
                </c:pt>
                <c:pt idx="3865">
                  <c:v>1994.2105022831099</c:v>
                </c:pt>
                <c:pt idx="3866">
                  <c:v>1994.21324200913</c:v>
                </c:pt>
                <c:pt idx="3867">
                  <c:v>1994.2159817351601</c:v>
                </c:pt>
                <c:pt idx="3868">
                  <c:v>1994.2187214611899</c:v>
                </c:pt>
                <c:pt idx="3869">
                  <c:v>1994.22146118721</c:v>
                </c:pt>
                <c:pt idx="3870">
                  <c:v>1994.2242009132401</c:v>
                </c:pt>
                <c:pt idx="3871">
                  <c:v>1994.22694063927</c:v>
                </c:pt>
                <c:pt idx="3872">
                  <c:v>1994.2296803653001</c:v>
                </c:pt>
                <c:pt idx="3873">
                  <c:v>1994.2324200913199</c:v>
                </c:pt>
                <c:pt idx="3874">
                  <c:v>1994.23515981735</c:v>
                </c:pt>
                <c:pt idx="3875">
                  <c:v>1994.2378995433801</c:v>
                </c:pt>
                <c:pt idx="3876">
                  <c:v>1994.2406392694099</c:v>
                </c:pt>
                <c:pt idx="3877">
                  <c:v>1994.24337899543</c:v>
                </c:pt>
                <c:pt idx="3878">
                  <c:v>1994.2527397260301</c:v>
                </c:pt>
                <c:pt idx="3879">
                  <c:v>1994.2554794520499</c:v>
                </c:pt>
                <c:pt idx="3880">
                  <c:v>1994.25821917808</c:v>
                </c:pt>
                <c:pt idx="3881">
                  <c:v>1994.2609589041101</c:v>
                </c:pt>
                <c:pt idx="3882">
                  <c:v>1994.26369863014</c:v>
                </c:pt>
                <c:pt idx="3883">
                  <c:v>1994.2664383561601</c:v>
                </c:pt>
                <c:pt idx="3884">
                  <c:v>1994.2691780821899</c:v>
                </c:pt>
                <c:pt idx="3885">
                  <c:v>1994.27191780822</c:v>
                </c:pt>
                <c:pt idx="3886">
                  <c:v>1994.2746575342501</c:v>
                </c:pt>
                <c:pt idx="3887">
                  <c:v>1994.2773972602699</c:v>
                </c:pt>
                <c:pt idx="3888">
                  <c:v>1994.2801369863</c:v>
                </c:pt>
                <c:pt idx="3889">
                  <c:v>1994.2828767123301</c:v>
                </c:pt>
                <c:pt idx="3890">
                  <c:v>1994.28561643836</c:v>
                </c:pt>
                <c:pt idx="3891">
                  <c:v>1994.28835616438</c:v>
                </c:pt>
                <c:pt idx="3892">
                  <c:v>1994.2910958904099</c:v>
                </c:pt>
                <c:pt idx="3893">
                  <c:v>1994.29383561644</c:v>
                </c:pt>
                <c:pt idx="3894">
                  <c:v>1994.2965753424701</c:v>
                </c:pt>
                <c:pt idx="3895">
                  <c:v>1994.2993150684899</c:v>
                </c:pt>
                <c:pt idx="3896">
                  <c:v>1994.30205479452</c:v>
                </c:pt>
                <c:pt idx="3897">
                  <c:v>1994.3047945205501</c:v>
                </c:pt>
                <c:pt idx="3898">
                  <c:v>1994.30753424658</c:v>
                </c:pt>
                <c:pt idx="3899">
                  <c:v>1994.3102739726</c:v>
                </c:pt>
                <c:pt idx="3900">
                  <c:v>1994.3130136986299</c:v>
                </c:pt>
                <c:pt idx="3901">
                  <c:v>1994.31575342466</c:v>
                </c:pt>
                <c:pt idx="3902">
                  <c:v>1994.3184931506801</c:v>
                </c:pt>
                <c:pt idx="3903">
                  <c:v>1994.3212328767099</c:v>
                </c:pt>
                <c:pt idx="3904">
                  <c:v>1994.32397260274</c:v>
                </c:pt>
                <c:pt idx="3905">
                  <c:v>1994.3267123287701</c:v>
                </c:pt>
                <c:pt idx="3906">
                  <c:v>1994.32945205479</c:v>
                </c:pt>
                <c:pt idx="3907">
                  <c:v>1994.33219178082</c:v>
                </c:pt>
                <c:pt idx="3908">
                  <c:v>1994.3349315068499</c:v>
                </c:pt>
                <c:pt idx="3909">
                  <c:v>1994.3360730593599</c:v>
                </c:pt>
                <c:pt idx="3910">
                  <c:v>1994.33881278539</c:v>
                </c:pt>
                <c:pt idx="3911">
                  <c:v>1994.3415525114201</c:v>
                </c:pt>
                <c:pt idx="3912">
                  <c:v>1994.34429223744</c:v>
                </c:pt>
                <c:pt idx="3913">
                  <c:v>1994.34703196347</c:v>
                </c:pt>
                <c:pt idx="3914">
                  <c:v>1994.3497716894999</c:v>
                </c:pt>
                <c:pt idx="3915">
                  <c:v>1994.35251141552</c:v>
                </c:pt>
                <c:pt idx="3916">
                  <c:v>1994.3552511415501</c:v>
                </c:pt>
                <c:pt idx="3917">
                  <c:v>1994.3579908675799</c:v>
                </c:pt>
                <c:pt idx="3918">
                  <c:v>1994.36073059361</c:v>
                </c:pt>
                <c:pt idx="3919">
                  <c:v>1994.3634703196301</c:v>
                </c:pt>
                <c:pt idx="3920">
                  <c:v>1994.36621004566</c:v>
                </c:pt>
                <c:pt idx="3921">
                  <c:v>1994.36894977169</c:v>
                </c:pt>
                <c:pt idx="3922">
                  <c:v>1994.3716894977199</c:v>
                </c:pt>
                <c:pt idx="3923">
                  <c:v>1994.37442922374</c:v>
                </c:pt>
                <c:pt idx="3924">
                  <c:v>1994.3771689497701</c:v>
                </c:pt>
                <c:pt idx="3925">
                  <c:v>1994.3799086757999</c:v>
                </c:pt>
                <c:pt idx="3926">
                  <c:v>1994.38264840183</c:v>
                </c:pt>
                <c:pt idx="3927">
                  <c:v>1994.3853881278501</c:v>
                </c:pt>
                <c:pt idx="3928">
                  <c:v>1994.38812785388</c:v>
                </c:pt>
                <c:pt idx="3929">
                  <c:v>1994.39086757991</c:v>
                </c:pt>
                <c:pt idx="3930">
                  <c:v>1994.3936073059399</c:v>
                </c:pt>
                <c:pt idx="3931">
                  <c:v>1994.39634703196</c:v>
                </c:pt>
                <c:pt idx="3932">
                  <c:v>1994.3990867579901</c:v>
                </c:pt>
                <c:pt idx="3933">
                  <c:v>1994.4018264840199</c:v>
                </c:pt>
                <c:pt idx="3934">
                  <c:v>1994.40456621005</c:v>
                </c:pt>
                <c:pt idx="3935">
                  <c:v>1994.4073059360701</c:v>
                </c:pt>
                <c:pt idx="3936">
                  <c:v>1994.4100456620999</c:v>
                </c:pt>
                <c:pt idx="3937">
                  <c:v>1994.41278538813</c:v>
                </c:pt>
                <c:pt idx="3938">
                  <c:v>1994.4155251141599</c:v>
                </c:pt>
                <c:pt idx="3939">
                  <c:v>1994.41940639269</c:v>
                </c:pt>
                <c:pt idx="3940">
                  <c:v>1994.4221461187201</c:v>
                </c:pt>
                <c:pt idx="3941">
                  <c:v>1994.42488584475</c:v>
                </c:pt>
                <c:pt idx="3942">
                  <c:v>1994.42762557078</c:v>
                </c:pt>
                <c:pt idx="3943">
                  <c:v>1994.4303652967999</c:v>
                </c:pt>
                <c:pt idx="3944">
                  <c:v>1994.43310502283</c:v>
                </c:pt>
                <c:pt idx="3945">
                  <c:v>1994.4358447488601</c:v>
                </c:pt>
                <c:pt idx="3946">
                  <c:v>1994.4385844748899</c:v>
                </c:pt>
                <c:pt idx="3947">
                  <c:v>1994.44132420091</c:v>
                </c:pt>
                <c:pt idx="3948">
                  <c:v>1994.4440639269401</c:v>
                </c:pt>
                <c:pt idx="3949">
                  <c:v>1994.4468036529699</c:v>
                </c:pt>
                <c:pt idx="3950">
                  <c:v>1994.449543379</c:v>
                </c:pt>
                <c:pt idx="3951">
                  <c:v>1994.4522831050199</c:v>
                </c:pt>
                <c:pt idx="3952">
                  <c:v>1994.45502283105</c:v>
                </c:pt>
                <c:pt idx="3953">
                  <c:v>1994.4577625570801</c:v>
                </c:pt>
                <c:pt idx="3954">
                  <c:v>1994.4605022831099</c:v>
                </c:pt>
                <c:pt idx="3955">
                  <c:v>1994.46324200913</c:v>
                </c:pt>
                <c:pt idx="3956">
                  <c:v>1994.4659817351601</c:v>
                </c:pt>
                <c:pt idx="3957">
                  <c:v>1994.4687214611899</c:v>
                </c:pt>
                <c:pt idx="3958">
                  <c:v>1994.47146118721</c:v>
                </c:pt>
                <c:pt idx="3959">
                  <c:v>1994.4742009132401</c:v>
                </c:pt>
                <c:pt idx="3960">
                  <c:v>1994.47694063927</c:v>
                </c:pt>
                <c:pt idx="3961">
                  <c:v>1994.4796803653001</c:v>
                </c:pt>
                <c:pt idx="3962">
                  <c:v>1994.4824200913199</c:v>
                </c:pt>
                <c:pt idx="3963">
                  <c:v>1994.48515981735</c:v>
                </c:pt>
                <c:pt idx="3964">
                  <c:v>1994.4878995433801</c:v>
                </c:pt>
                <c:pt idx="3965">
                  <c:v>1994.4906392694099</c:v>
                </c:pt>
                <c:pt idx="3966">
                  <c:v>1994.49337899543</c:v>
                </c:pt>
                <c:pt idx="3967">
                  <c:v>1994.4961187214601</c:v>
                </c:pt>
                <c:pt idx="3968">
                  <c:v>1994.49885844749</c:v>
                </c:pt>
                <c:pt idx="3969">
                  <c:v>1994.5015981735201</c:v>
                </c:pt>
                <c:pt idx="3970">
                  <c:v>1994.5027397260301</c:v>
                </c:pt>
                <c:pt idx="3971">
                  <c:v>1994.5054794520499</c:v>
                </c:pt>
                <c:pt idx="3972">
                  <c:v>1994.50821917808</c:v>
                </c:pt>
                <c:pt idx="3973">
                  <c:v>1994.5109589041101</c:v>
                </c:pt>
                <c:pt idx="3974">
                  <c:v>1994.51369863014</c:v>
                </c:pt>
                <c:pt idx="3975">
                  <c:v>1994.5164383561601</c:v>
                </c:pt>
                <c:pt idx="3976">
                  <c:v>1994.5191780821899</c:v>
                </c:pt>
                <c:pt idx="3977">
                  <c:v>1994.52191780822</c:v>
                </c:pt>
                <c:pt idx="3978">
                  <c:v>1994.5246575342501</c:v>
                </c:pt>
                <c:pt idx="3979">
                  <c:v>1994.5273972602699</c:v>
                </c:pt>
                <c:pt idx="3980">
                  <c:v>1994.5301369863</c:v>
                </c:pt>
                <c:pt idx="3981">
                  <c:v>1994.5328767123301</c:v>
                </c:pt>
                <c:pt idx="3982">
                  <c:v>1994.53561643836</c:v>
                </c:pt>
                <c:pt idx="3983">
                  <c:v>1994.53835616438</c:v>
                </c:pt>
                <c:pt idx="3984">
                  <c:v>1994.5410958904099</c:v>
                </c:pt>
                <c:pt idx="3985">
                  <c:v>1994.54383561644</c:v>
                </c:pt>
                <c:pt idx="3986">
                  <c:v>1994.5465753424701</c:v>
                </c:pt>
                <c:pt idx="3987">
                  <c:v>1994.5493150684899</c:v>
                </c:pt>
                <c:pt idx="3988">
                  <c:v>1994.55205479452</c:v>
                </c:pt>
                <c:pt idx="3989">
                  <c:v>1994.5547945205501</c:v>
                </c:pt>
                <c:pt idx="3990">
                  <c:v>1994.55753424658</c:v>
                </c:pt>
                <c:pt idx="3991">
                  <c:v>1994.5602739726</c:v>
                </c:pt>
                <c:pt idx="3992">
                  <c:v>1994.5630136986299</c:v>
                </c:pt>
                <c:pt idx="3993">
                  <c:v>1994.56575342466</c:v>
                </c:pt>
                <c:pt idx="3994">
                  <c:v>1994.5684931506901</c:v>
                </c:pt>
                <c:pt idx="3995">
                  <c:v>1994.5712328767099</c:v>
                </c:pt>
                <c:pt idx="3996">
                  <c:v>1994.57397260274</c:v>
                </c:pt>
                <c:pt idx="3997">
                  <c:v>1994.5767123287701</c:v>
                </c:pt>
                <c:pt idx="3998">
                  <c:v>1994.57945205479</c:v>
                </c:pt>
                <c:pt idx="3999">
                  <c:v>1994.58219178082</c:v>
                </c:pt>
                <c:pt idx="4000">
                  <c:v>1994.5860730593599</c:v>
                </c:pt>
                <c:pt idx="4001">
                  <c:v>1994.58881278539</c:v>
                </c:pt>
                <c:pt idx="4002">
                  <c:v>1994.5915525114201</c:v>
                </c:pt>
                <c:pt idx="4003">
                  <c:v>1994.59429223744</c:v>
                </c:pt>
                <c:pt idx="4004">
                  <c:v>1994.59703196347</c:v>
                </c:pt>
                <c:pt idx="4005">
                  <c:v>1994.5997716894999</c:v>
                </c:pt>
                <c:pt idx="4006">
                  <c:v>1994.60251141553</c:v>
                </c:pt>
                <c:pt idx="4007">
                  <c:v>1994.6052511415501</c:v>
                </c:pt>
                <c:pt idx="4008">
                  <c:v>1994.6079908675799</c:v>
                </c:pt>
                <c:pt idx="4009">
                  <c:v>1994.61073059361</c:v>
                </c:pt>
                <c:pt idx="4010">
                  <c:v>1994.6134703196301</c:v>
                </c:pt>
                <c:pt idx="4011">
                  <c:v>1994.61621004566</c:v>
                </c:pt>
                <c:pt idx="4012">
                  <c:v>1994.61894977169</c:v>
                </c:pt>
                <c:pt idx="4013">
                  <c:v>1994.6216894977199</c:v>
                </c:pt>
                <c:pt idx="4014">
                  <c:v>1994.62442922374</c:v>
                </c:pt>
                <c:pt idx="4015">
                  <c:v>1994.6271689497701</c:v>
                </c:pt>
                <c:pt idx="4016">
                  <c:v>1994.66278538813</c:v>
                </c:pt>
                <c:pt idx="4017">
                  <c:v>1994.6655251141599</c:v>
                </c:pt>
                <c:pt idx="4018">
                  <c:v>1994.66826484018</c:v>
                </c:pt>
                <c:pt idx="4019">
                  <c:v>1994.66940639269</c:v>
                </c:pt>
                <c:pt idx="4020">
                  <c:v>1994.6721461187201</c:v>
                </c:pt>
                <c:pt idx="4021">
                  <c:v>1994.67488584475</c:v>
                </c:pt>
                <c:pt idx="4022">
                  <c:v>1994.67762557078</c:v>
                </c:pt>
                <c:pt idx="4023">
                  <c:v>1994.6803652967999</c:v>
                </c:pt>
                <c:pt idx="4024">
                  <c:v>1994.68310502283</c:v>
                </c:pt>
                <c:pt idx="4025">
                  <c:v>1994.6858447488601</c:v>
                </c:pt>
                <c:pt idx="4026">
                  <c:v>1994.6885844748899</c:v>
                </c:pt>
                <c:pt idx="4027">
                  <c:v>1994.69132420091</c:v>
                </c:pt>
                <c:pt idx="4028">
                  <c:v>1994.6940639269401</c:v>
                </c:pt>
                <c:pt idx="4029">
                  <c:v>1994.6968036529699</c:v>
                </c:pt>
                <c:pt idx="4030">
                  <c:v>1994.699543379</c:v>
                </c:pt>
                <c:pt idx="4031">
                  <c:v>1994.7022831050199</c:v>
                </c:pt>
                <c:pt idx="4032">
                  <c:v>1994.70502283105</c:v>
                </c:pt>
                <c:pt idx="4033">
                  <c:v>1994.7077625570801</c:v>
                </c:pt>
                <c:pt idx="4034">
                  <c:v>1994.7105022831099</c:v>
                </c:pt>
                <c:pt idx="4035">
                  <c:v>1994.71324200913</c:v>
                </c:pt>
                <c:pt idx="4036">
                  <c:v>1994.7159817351601</c:v>
                </c:pt>
                <c:pt idx="4037">
                  <c:v>1994.7187214611899</c:v>
                </c:pt>
                <c:pt idx="4038">
                  <c:v>1994.72146118721</c:v>
                </c:pt>
                <c:pt idx="4039">
                  <c:v>1994.7242009132401</c:v>
                </c:pt>
                <c:pt idx="4040">
                  <c:v>1994.72694063927</c:v>
                </c:pt>
                <c:pt idx="4041">
                  <c:v>1994.7296803653001</c:v>
                </c:pt>
                <c:pt idx="4042">
                  <c:v>1994.7324200913199</c:v>
                </c:pt>
                <c:pt idx="4043">
                  <c:v>1994.73515981735</c:v>
                </c:pt>
                <c:pt idx="4044">
                  <c:v>1994.7378995433801</c:v>
                </c:pt>
                <c:pt idx="4045">
                  <c:v>1994.7406392694099</c:v>
                </c:pt>
                <c:pt idx="4046">
                  <c:v>1994.74337899543</c:v>
                </c:pt>
                <c:pt idx="4047">
                  <c:v>1994.7461187214601</c:v>
                </c:pt>
                <c:pt idx="4048">
                  <c:v>1994.74885844749</c:v>
                </c:pt>
                <c:pt idx="4049">
                  <c:v>1994.7515981735201</c:v>
                </c:pt>
                <c:pt idx="4050">
                  <c:v>1994.7527397260301</c:v>
                </c:pt>
                <c:pt idx="4051">
                  <c:v>1994.7554794520499</c:v>
                </c:pt>
                <c:pt idx="4052">
                  <c:v>1994.75821917808</c:v>
                </c:pt>
                <c:pt idx="4053">
                  <c:v>1994.7609589041101</c:v>
                </c:pt>
                <c:pt idx="4054">
                  <c:v>1994.76369863014</c:v>
                </c:pt>
                <c:pt idx="4055">
                  <c:v>1994.7664383561601</c:v>
                </c:pt>
                <c:pt idx="4056">
                  <c:v>1994.7691780821899</c:v>
                </c:pt>
                <c:pt idx="4057">
                  <c:v>1994.77191780822</c:v>
                </c:pt>
                <c:pt idx="4058">
                  <c:v>1994.7746575342501</c:v>
                </c:pt>
                <c:pt idx="4059">
                  <c:v>1994.7773972602699</c:v>
                </c:pt>
                <c:pt idx="4060">
                  <c:v>1994.7801369863</c:v>
                </c:pt>
                <c:pt idx="4061">
                  <c:v>1994.7828767123301</c:v>
                </c:pt>
                <c:pt idx="4062">
                  <c:v>1994.78561643836</c:v>
                </c:pt>
                <c:pt idx="4063">
                  <c:v>1994.78835616438</c:v>
                </c:pt>
                <c:pt idx="4064">
                  <c:v>1994.7910958904099</c:v>
                </c:pt>
                <c:pt idx="4065">
                  <c:v>1994.79383561644</c:v>
                </c:pt>
                <c:pt idx="4066">
                  <c:v>1994.7965753424701</c:v>
                </c:pt>
                <c:pt idx="4067">
                  <c:v>1994.7993150684899</c:v>
                </c:pt>
                <c:pt idx="4068">
                  <c:v>1994.80205479452</c:v>
                </c:pt>
                <c:pt idx="4069">
                  <c:v>1994.8047945205501</c:v>
                </c:pt>
                <c:pt idx="4070">
                  <c:v>1994.80753424658</c:v>
                </c:pt>
                <c:pt idx="4071">
                  <c:v>1994.8102739726</c:v>
                </c:pt>
                <c:pt idx="4072">
                  <c:v>1994.8130136986299</c:v>
                </c:pt>
                <c:pt idx="4073">
                  <c:v>1994.81575342466</c:v>
                </c:pt>
                <c:pt idx="4074">
                  <c:v>1994.8184931506901</c:v>
                </c:pt>
                <c:pt idx="4075">
                  <c:v>1994.8212328767099</c:v>
                </c:pt>
                <c:pt idx="4076">
                  <c:v>1994.82397260274</c:v>
                </c:pt>
                <c:pt idx="4077">
                  <c:v>1994.8267123287701</c:v>
                </c:pt>
                <c:pt idx="4078">
                  <c:v>1994.82945205479</c:v>
                </c:pt>
                <c:pt idx="4079">
                  <c:v>1994.83219178082</c:v>
                </c:pt>
                <c:pt idx="4080">
                  <c:v>1994.8360730593599</c:v>
                </c:pt>
                <c:pt idx="4081">
                  <c:v>1994.83881278539</c:v>
                </c:pt>
                <c:pt idx="4082">
                  <c:v>1994.8415525114201</c:v>
                </c:pt>
                <c:pt idx="4083">
                  <c:v>1994.84429223744</c:v>
                </c:pt>
                <c:pt idx="4084">
                  <c:v>1994.84703196347</c:v>
                </c:pt>
                <c:pt idx="4085">
                  <c:v>1994.8497716894999</c:v>
                </c:pt>
                <c:pt idx="4086">
                  <c:v>1994.85251141553</c:v>
                </c:pt>
                <c:pt idx="4087">
                  <c:v>1994.8552511415501</c:v>
                </c:pt>
                <c:pt idx="4088">
                  <c:v>1994.8579908675799</c:v>
                </c:pt>
                <c:pt idx="4089">
                  <c:v>1994.86073059361</c:v>
                </c:pt>
                <c:pt idx="4090">
                  <c:v>1994.8634703196301</c:v>
                </c:pt>
                <c:pt idx="4091">
                  <c:v>1994.86621004566</c:v>
                </c:pt>
                <c:pt idx="4092">
                  <c:v>1994.86894977169</c:v>
                </c:pt>
                <c:pt idx="4093">
                  <c:v>1994.8716894977199</c:v>
                </c:pt>
                <c:pt idx="4094">
                  <c:v>1994.87442922374</c:v>
                </c:pt>
                <c:pt idx="4095">
                  <c:v>1994.8771689497701</c:v>
                </c:pt>
                <c:pt idx="4096">
                  <c:v>1994.8799086757999</c:v>
                </c:pt>
                <c:pt idx="4097">
                  <c:v>1994.88264840183</c:v>
                </c:pt>
                <c:pt idx="4098">
                  <c:v>1994.8853881278501</c:v>
                </c:pt>
                <c:pt idx="4099">
                  <c:v>1994.88812785388</c:v>
                </c:pt>
                <c:pt idx="4100">
                  <c:v>1994.89086757991</c:v>
                </c:pt>
                <c:pt idx="4101">
                  <c:v>1994.8936073059399</c:v>
                </c:pt>
                <c:pt idx="4102">
                  <c:v>1994.89634703196</c:v>
                </c:pt>
                <c:pt idx="4103">
                  <c:v>1994.8990867579901</c:v>
                </c:pt>
                <c:pt idx="4104">
                  <c:v>1994.9018264840199</c:v>
                </c:pt>
                <c:pt idx="4105">
                  <c:v>1994.90456621005</c:v>
                </c:pt>
                <c:pt idx="4106">
                  <c:v>1994.9073059360701</c:v>
                </c:pt>
                <c:pt idx="4107">
                  <c:v>1994.9100456620999</c:v>
                </c:pt>
                <c:pt idx="4108">
                  <c:v>1994.91278538813</c:v>
                </c:pt>
                <c:pt idx="4109">
                  <c:v>1994.9155251141599</c:v>
                </c:pt>
                <c:pt idx="4110">
                  <c:v>1994.91826484018</c:v>
                </c:pt>
                <c:pt idx="4111">
                  <c:v>1994.91940639269</c:v>
                </c:pt>
                <c:pt idx="4112">
                  <c:v>1994.9221461187201</c:v>
                </c:pt>
                <c:pt idx="4113">
                  <c:v>1994.92488584475</c:v>
                </c:pt>
                <c:pt idx="4114">
                  <c:v>1994.92762557078</c:v>
                </c:pt>
                <c:pt idx="4115">
                  <c:v>1994.9303652967999</c:v>
                </c:pt>
                <c:pt idx="4116">
                  <c:v>1994.93310502283</c:v>
                </c:pt>
                <c:pt idx="4117">
                  <c:v>1994.9358447488601</c:v>
                </c:pt>
                <c:pt idx="4118">
                  <c:v>1994.9385844748899</c:v>
                </c:pt>
                <c:pt idx="4119">
                  <c:v>1994.94132420091</c:v>
                </c:pt>
                <c:pt idx="4120">
                  <c:v>1994.9440639269401</c:v>
                </c:pt>
                <c:pt idx="4121">
                  <c:v>1994.9468036529699</c:v>
                </c:pt>
                <c:pt idx="4122">
                  <c:v>1994.949543379</c:v>
                </c:pt>
                <c:pt idx="4123">
                  <c:v>1994.9522831050199</c:v>
                </c:pt>
                <c:pt idx="4124">
                  <c:v>1994.95502283105</c:v>
                </c:pt>
                <c:pt idx="4125">
                  <c:v>1994.9577625570801</c:v>
                </c:pt>
                <c:pt idx="4126">
                  <c:v>1994.9605022831099</c:v>
                </c:pt>
                <c:pt idx="4127">
                  <c:v>1994.96324200913</c:v>
                </c:pt>
                <c:pt idx="4128">
                  <c:v>1994.9659817351601</c:v>
                </c:pt>
                <c:pt idx="4129">
                  <c:v>1994.9687214611899</c:v>
                </c:pt>
                <c:pt idx="4130">
                  <c:v>1994.97146118721</c:v>
                </c:pt>
                <c:pt idx="4131">
                  <c:v>1994.9742009132401</c:v>
                </c:pt>
                <c:pt idx="4132">
                  <c:v>1994.97694063927</c:v>
                </c:pt>
                <c:pt idx="4133">
                  <c:v>1994.9796803653001</c:v>
                </c:pt>
                <c:pt idx="4134">
                  <c:v>1994.9824200913199</c:v>
                </c:pt>
                <c:pt idx="4135">
                  <c:v>1994.98515981735</c:v>
                </c:pt>
                <c:pt idx="4136">
                  <c:v>1994.9878995433801</c:v>
                </c:pt>
                <c:pt idx="4137">
                  <c:v>1994.9906392694099</c:v>
                </c:pt>
                <c:pt idx="4138">
                  <c:v>1994.99337899543</c:v>
                </c:pt>
                <c:pt idx="4139">
                  <c:v>1994.9961187214601</c:v>
                </c:pt>
                <c:pt idx="4140">
                  <c:v>1994.99885844749</c:v>
                </c:pt>
                <c:pt idx="4141">
                  <c:v>1995.0027397260301</c:v>
                </c:pt>
                <c:pt idx="4142">
                  <c:v>1995.0054794520499</c:v>
                </c:pt>
                <c:pt idx="4143">
                  <c:v>1995.00821917808</c:v>
                </c:pt>
                <c:pt idx="4144">
                  <c:v>1995.0109589041101</c:v>
                </c:pt>
                <c:pt idx="4145">
                  <c:v>1995.01369863014</c:v>
                </c:pt>
                <c:pt idx="4146">
                  <c:v>1995.0164383561601</c:v>
                </c:pt>
                <c:pt idx="4147">
                  <c:v>1995.0191780821899</c:v>
                </c:pt>
                <c:pt idx="4148">
                  <c:v>1995.02191780822</c:v>
                </c:pt>
                <c:pt idx="4149">
                  <c:v>1995.0246575342501</c:v>
                </c:pt>
                <c:pt idx="4150">
                  <c:v>1995.0273972602699</c:v>
                </c:pt>
                <c:pt idx="4151">
                  <c:v>1995.0301369863</c:v>
                </c:pt>
                <c:pt idx="4152">
                  <c:v>1995.0328767123301</c:v>
                </c:pt>
                <c:pt idx="4153">
                  <c:v>1995.03561643836</c:v>
                </c:pt>
                <c:pt idx="4154">
                  <c:v>1995.03835616438</c:v>
                </c:pt>
                <c:pt idx="4155">
                  <c:v>1995.0410958904099</c:v>
                </c:pt>
                <c:pt idx="4156">
                  <c:v>1995.04383561644</c:v>
                </c:pt>
                <c:pt idx="4157">
                  <c:v>1995.0465753424701</c:v>
                </c:pt>
                <c:pt idx="4158">
                  <c:v>1995.0493150684899</c:v>
                </c:pt>
                <c:pt idx="4159">
                  <c:v>1995.05205479452</c:v>
                </c:pt>
                <c:pt idx="4160">
                  <c:v>1995.0547945205501</c:v>
                </c:pt>
                <c:pt idx="4161">
                  <c:v>1995.05753424658</c:v>
                </c:pt>
                <c:pt idx="4162">
                  <c:v>1995.0602739726</c:v>
                </c:pt>
                <c:pt idx="4163">
                  <c:v>1995.0630136986299</c:v>
                </c:pt>
                <c:pt idx="4164">
                  <c:v>1995.06575342466</c:v>
                </c:pt>
                <c:pt idx="4165">
                  <c:v>1995.0684931506801</c:v>
                </c:pt>
                <c:pt idx="4166">
                  <c:v>1995.0712328767099</c:v>
                </c:pt>
                <c:pt idx="4167">
                  <c:v>1995.07397260274</c:v>
                </c:pt>
                <c:pt idx="4168">
                  <c:v>1995.0767123287701</c:v>
                </c:pt>
                <c:pt idx="4169">
                  <c:v>1995.07945205479</c:v>
                </c:pt>
                <c:pt idx="4170">
                  <c:v>1995.08219178082</c:v>
                </c:pt>
                <c:pt idx="4171">
                  <c:v>1995.0849315068499</c:v>
                </c:pt>
                <c:pt idx="4172">
                  <c:v>1995.0860730593599</c:v>
                </c:pt>
                <c:pt idx="4173">
                  <c:v>1995.08881278539</c:v>
                </c:pt>
                <c:pt idx="4174">
                  <c:v>1995.0915525114201</c:v>
                </c:pt>
                <c:pt idx="4175">
                  <c:v>1995.09429223744</c:v>
                </c:pt>
                <c:pt idx="4176">
                  <c:v>1995.09703196347</c:v>
                </c:pt>
                <c:pt idx="4177">
                  <c:v>1995.0997716894999</c:v>
                </c:pt>
                <c:pt idx="4178">
                  <c:v>1995.10251141552</c:v>
                </c:pt>
                <c:pt idx="4179">
                  <c:v>1995.1052511415501</c:v>
                </c:pt>
                <c:pt idx="4180">
                  <c:v>1995.1079908675799</c:v>
                </c:pt>
                <c:pt idx="4181">
                  <c:v>1995.11073059361</c:v>
                </c:pt>
                <c:pt idx="4182">
                  <c:v>1995.1134703196301</c:v>
                </c:pt>
                <c:pt idx="4183">
                  <c:v>1995.11621004566</c:v>
                </c:pt>
                <c:pt idx="4184">
                  <c:v>1995.11894977169</c:v>
                </c:pt>
                <c:pt idx="4185">
                  <c:v>1995.1216894977199</c:v>
                </c:pt>
                <c:pt idx="4186">
                  <c:v>1995.12442922374</c:v>
                </c:pt>
                <c:pt idx="4187">
                  <c:v>1995.1271689497701</c:v>
                </c:pt>
                <c:pt idx="4188">
                  <c:v>1995.1299086757999</c:v>
                </c:pt>
                <c:pt idx="4189">
                  <c:v>1995.13264840183</c:v>
                </c:pt>
                <c:pt idx="4190">
                  <c:v>1995.1353881278501</c:v>
                </c:pt>
                <c:pt idx="4191">
                  <c:v>1995.13812785388</c:v>
                </c:pt>
                <c:pt idx="4192">
                  <c:v>1995.14086757991</c:v>
                </c:pt>
                <c:pt idx="4193">
                  <c:v>1995.1436073059399</c:v>
                </c:pt>
                <c:pt idx="4194">
                  <c:v>1995.14634703196</c:v>
                </c:pt>
                <c:pt idx="4195">
                  <c:v>1995.1490867579901</c:v>
                </c:pt>
                <c:pt idx="4196">
                  <c:v>1995.1518264840199</c:v>
                </c:pt>
                <c:pt idx="4197">
                  <c:v>1995.15456621005</c:v>
                </c:pt>
                <c:pt idx="4198">
                  <c:v>1995.1573059360701</c:v>
                </c:pt>
                <c:pt idx="4199">
                  <c:v>1995.1600456620999</c:v>
                </c:pt>
                <c:pt idx="4200">
                  <c:v>1995.16278538813</c:v>
                </c:pt>
                <c:pt idx="4201">
                  <c:v>1995.1655251141599</c:v>
                </c:pt>
                <c:pt idx="4202">
                  <c:v>1995.16826484018</c:v>
                </c:pt>
                <c:pt idx="4203">
                  <c:v>1995.16940639269</c:v>
                </c:pt>
                <c:pt idx="4204">
                  <c:v>1995.1721461187201</c:v>
                </c:pt>
                <c:pt idx="4205">
                  <c:v>1995.17488584475</c:v>
                </c:pt>
                <c:pt idx="4206">
                  <c:v>1995.17762557078</c:v>
                </c:pt>
                <c:pt idx="4207">
                  <c:v>1995.1803652967999</c:v>
                </c:pt>
                <c:pt idx="4208">
                  <c:v>1995.18310502283</c:v>
                </c:pt>
                <c:pt idx="4209">
                  <c:v>1995.1858447488601</c:v>
                </c:pt>
                <c:pt idx="4210">
                  <c:v>1995.1885844748899</c:v>
                </c:pt>
                <c:pt idx="4211">
                  <c:v>1995.19132420091</c:v>
                </c:pt>
                <c:pt idx="4212">
                  <c:v>1995.1940639269401</c:v>
                </c:pt>
                <c:pt idx="4213">
                  <c:v>1995.1968036529699</c:v>
                </c:pt>
                <c:pt idx="4214">
                  <c:v>1995.199543379</c:v>
                </c:pt>
                <c:pt idx="4215">
                  <c:v>1995.2022831050199</c:v>
                </c:pt>
                <c:pt idx="4216">
                  <c:v>1995.20502283105</c:v>
                </c:pt>
                <c:pt idx="4217">
                  <c:v>1995.2077625570801</c:v>
                </c:pt>
                <c:pt idx="4218">
                  <c:v>1995.2105022831099</c:v>
                </c:pt>
                <c:pt idx="4219">
                  <c:v>1995.21324200913</c:v>
                </c:pt>
                <c:pt idx="4220">
                  <c:v>1995.2159817351601</c:v>
                </c:pt>
                <c:pt idx="4221">
                  <c:v>1995.2187214611899</c:v>
                </c:pt>
                <c:pt idx="4222">
                  <c:v>1995.22146118721</c:v>
                </c:pt>
                <c:pt idx="4223">
                  <c:v>1995.2242009132401</c:v>
                </c:pt>
                <c:pt idx="4224">
                  <c:v>1995.22694063927</c:v>
                </c:pt>
                <c:pt idx="4225">
                  <c:v>1995.2296803653001</c:v>
                </c:pt>
                <c:pt idx="4226">
                  <c:v>1995.2324200913199</c:v>
                </c:pt>
                <c:pt idx="4227">
                  <c:v>1995.23515981735</c:v>
                </c:pt>
                <c:pt idx="4228">
                  <c:v>1995.2378995433801</c:v>
                </c:pt>
                <c:pt idx="4229">
                  <c:v>1995.2406392694099</c:v>
                </c:pt>
                <c:pt idx="4230">
                  <c:v>1995.24337899543</c:v>
                </c:pt>
                <c:pt idx="4231">
                  <c:v>1995.2527397260301</c:v>
                </c:pt>
                <c:pt idx="4232">
                  <c:v>1995.2554794520499</c:v>
                </c:pt>
                <c:pt idx="4233">
                  <c:v>1995.25821917808</c:v>
                </c:pt>
                <c:pt idx="4234">
                  <c:v>1995.2609589041101</c:v>
                </c:pt>
                <c:pt idx="4235">
                  <c:v>1995.26369863014</c:v>
                </c:pt>
                <c:pt idx="4236">
                  <c:v>1995.2664383561601</c:v>
                </c:pt>
                <c:pt idx="4237">
                  <c:v>1995.2691780821899</c:v>
                </c:pt>
                <c:pt idx="4238">
                  <c:v>1995.27191780822</c:v>
                </c:pt>
                <c:pt idx="4239">
                  <c:v>1995.2746575342501</c:v>
                </c:pt>
                <c:pt idx="4240">
                  <c:v>1995.2773972602699</c:v>
                </c:pt>
                <c:pt idx="4241">
                  <c:v>1995.2801369863</c:v>
                </c:pt>
                <c:pt idx="4242">
                  <c:v>1995.2828767123301</c:v>
                </c:pt>
                <c:pt idx="4243">
                  <c:v>1995.28561643836</c:v>
                </c:pt>
                <c:pt idx="4244">
                  <c:v>1995.28835616438</c:v>
                </c:pt>
                <c:pt idx="4245">
                  <c:v>1995.2910958904099</c:v>
                </c:pt>
                <c:pt idx="4246">
                  <c:v>1995.29383561644</c:v>
                </c:pt>
                <c:pt idx="4247">
                  <c:v>1995.2965753424701</c:v>
                </c:pt>
                <c:pt idx="4248">
                  <c:v>1995.2993150684899</c:v>
                </c:pt>
                <c:pt idx="4249">
                  <c:v>1995.30205479452</c:v>
                </c:pt>
                <c:pt idx="4250">
                  <c:v>1995.3047945205501</c:v>
                </c:pt>
                <c:pt idx="4251">
                  <c:v>1995.30753424658</c:v>
                </c:pt>
                <c:pt idx="4252">
                  <c:v>1995.3102739726</c:v>
                </c:pt>
                <c:pt idx="4253">
                  <c:v>1995.3130136986299</c:v>
                </c:pt>
                <c:pt idx="4254">
                  <c:v>1995.31575342466</c:v>
                </c:pt>
                <c:pt idx="4255">
                  <c:v>1995.3184931506901</c:v>
                </c:pt>
                <c:pt idx="4256">
                  <c:v>1995.3212328767099</c:v>
                </c:pt>
                <c:pt idx="4257">
                  <c:v>1995.32397260274</c:v>
                </c:pt>
                <c:pt idx="4258">
                  <c:v>1995.3267123287701</c:v>
                </c:pt>
                <c:pt idx="4259">
                  <c:v>1995.32945205479</c:v>
                </c:pt>
                <c:pt idx="4260">
                  <c:v>1995.33219178082</c:v>
                </c:pt>
                <c:pt idx="4261">
                  <c:v>1995.3349315068499</c:v>
                </c:pt>
                <c:pt idx="4262">
                  <c:v>1995.3360730593599</c:v>
                </c:pt>
                <c:pt idx="4263">
                  <c:v>1995.33881278539</c:v>
                </c:pt>
                <c:pt idx="4264">
                  <c:v>1995.3415525114201</c:v>
                </c:pt>
                <c:pt idx="4265">
                  <c:v>1995.34429223744</c:v>
                </c:pt>
                <c:pt idx="4266">
                  <c:v>1995.34703196347</c:v>
                </c:pt>
                <c:pt idx="4267">
                  <c:v>1995.3497716894999</c:v>
                </c:pt>
                <c:pt idx="4268">
                  <c:v>1995.35251141553</c:v>
                </c:pt>
                <c:pt idx="4269">
                  <c:v>1995.3552511415501</c:v>
                </c:pt>
                <c:pt idx="4270">
                  <c:v>1995.3579908675799</c:v>
                </c:pt>
                <c:pt idx="4271">
                  <c:v>1995.36073059361</c:v>
                </c:pt>
                <c:pt idx="4272">
                  <c:v>1995.3634703196301</c:v>
                </c:pt>
                <c:pt idx="4273">
                  <c:v>1995.36621004566</c:v>
                </c:pt>
                <c:pt idx="4274">
                  <c:v>1995.36894977169</c:v>
                </c:pt>
                <c:pt idx="4275">
                  <c:v>1995.3716894977199</c:v>
                </c:pt>
                <c:pt idx="4276">
                  <c:v>1995.37442922374</c:v>
                </c:pt>
                <c:pt idx="4277">
                  <c:v>1995.3771689497701</c:v>
                </c:pt>
                <c:pt idx="4278">
                  <c:v>1995.3799086757999</c:v>
                </c:pt>
                <c:pt idx="4279">
                  <c:v>1995.38264840183</c:v>
                </c:pt>
                <c:pt idx="4280">
                  <c:v>1995.3853881278501</c:v>
                </c:pt>
                <c:pt idx="4281">
                  <c:v>1995.38812785388</c:v>
                </c:pt>
                <c:pt idx="4282">
                  <c:v>1995.39086757991</c:v>
                </c:pt>
                <c:pt idx="4283">
                  <c:v>1995.3936073059399</c:v>
                </c:pt>
                <c:pt idx="4284">
                  <c:v>1995.39634703196</c:v>
                </c:pt>
                <c:pt idx="4285">
                  <c:v>1995.3990867579901</c:v>
                </c:pt>
                <c:pt idx="4286">
                  <c:v>1995.4018264840199</c:v>
                </c:pt>
                <c:pt idx="4287">
                  <c:v>1995.40456621005</c:v>
                </c:pt>
                <c:pt idx="4288">
                  <c:v>1995.4073059360701</c:v>
                </c:pt>
                <c:pt idx="4289">
                  <c:v>1995.4100456620999</c:v>
                </c:pt>
                <c:pt idx="4290">
                  <c:v>1995.41278538813</c:v>
                </c:pt>
                <c:pt idx="4291">
                  <c:v>1995.4155251141599</c:v>
                </c:pt>
                <c:pt idx="4292">
                  <c:v>1995.41940639269</c:v>
                </c:pt>
                <c:pt idx="4293">
                  <c:v>1995.4221461187201</c:v>
                </c:pt>
                <c:pt idx="4294">
                  <c:v>1995.42488584475</c:v>
                </c:pt>
                <c:pt idx="4295">
                  <c:v>1995.42762557078</c:v>
                </c:pt>
                <c:pt idx="4296">
                  <c:v>1995.4303652967999</c:v>
                </c:pt>
                <c:pt idx="4297">
                  <c:v>1995.43310502283</c:v>
                </c:pt>
                <c:pt idx="4298">
                  <c:v>1995.4358447488601</c:v>
                </c:pt>
                <c:pt idx="4299">
                  <c:v>1995.4385844748899</c:v>
                </c:pt>
                <c:pt idx="4300">
                  <c:v>1995.44132420091</c:v>
                </c:pt>
                <c:pt idx="4301">
                  <c:v>1995.4440639269401</c:v>
                </c:pt>
                <c:pt idx="4302">
                  <c:v>1995.4468036529699</c:v>
                </c:pt>
                <c:pt idx="4303">
                  <c:v>1995.449543379</c:v>
                </c:pt>
                <c:pt idx="4304">
                  <c:v>1995.4522831050199</c:v>
                </c:pt>
                <c:pt idx="4305">
                  <c:v>1995.45502283105</c:v>
                </c:pt>
                <c:pt idx="4306">
                  <c:v>1995.4577625570801</c:v>
                </c:pt>
                <c:pt idx="4307">
                  <c:v>1995.4605022831099</c:v>
                </c:pt>
                <c:pt idx="4308">
                  <c:v>1995.46324200913</c:v>
                </c:pt>
                <c:pt idx="4309">
                  <c:v>1995.4659817351601</c:v>
                </c:pt>
                <c:pt idx="4310">
                  <c:v>1995.4687214611899</c:v>
                </c:pt>
                <c:pt idx="4311">
                  <c:v>1995.47146118722</c:v>
                </c:pt>
                <c:pt idx="4312">
                  <c:v>1995.4742009132401</c:v>
                </c:pt>
                <c:pt idx="4313">
                  <c:v>1995.47694063927</c:v>
                </c:pt>
                <c:pt idx="4314">
                  <c:v>1995.4796803653001</c:v>
                </c:pt>
                <c:pt idx="4315">
                  <c:v>1995.4824200913199</c:v>
                </c:pt>
                <c:pt idx="4316">
                  <c:v>1995.48515981735</c:v>
                </c:pt>
                <c:pt idx="4317">
                  <c:v>1995.4878995433801</c:v>
                </c:pt>
                <c:pt idx="4318">
                  <c:v>1995.4906392694099</c:v>
                </c:pt>
                <c:pt idx="4319">
                  <c:v>1995.49337899543</c:v>
                </c:pt>
                <c:pt idx="4320">
                  <c:v>1995.4961187214601</c:v>
                </c:pt>
                <c:pt idx="4321">
                  <c:v>1995.49885844749</c:v>
                </c:pt>
                <c:pt idx="4322">
                  <c:v>1995.5015981735201</c:v>
                </c:pt>
                <c:pt idx="4323">
                  <c:v>1995.5027397260301</c:v>
                </c:pt>
                <c:pt idx="4324">
                  <c:v>1995.5054794520499</c:v>
                </c:pt>
                <c:pt idx="4325">
                  <c:v>1995.50821917808</c:v>
                </c:pt>
                <c:pt idx="4326">
                  <c:v>1995.5109589041101</c:v>
                </c:pt>
                <c:pt idx="4327">
                  <c:v>1995.51369863014</c:v>
                </c:pt>
                <c:pt idx="4328">
                  <c:v>1995.5164383561601</c:v>
                </c:pt>
                <c:pt idx="4329">
                  <c:v>1995.5191780821899</c:v>
                </c:pt>
                <c:pt idx="4330">
                  <c:v>1995.52191780822</c:v>
                </c:pt>
                <c:pt idx="4331">
                  <c:v>1995.5246575342501</c:v>
                </c:pt>
                <c:pt idx="4332">
                  <c:v>1995.5273972602699</c:v>
                </c:pt>
                <c:pt idx="4333">
                  <c:v>1995.5301369863</c:v>
                </c:pt>
                <c:pt idx="4334">
                  <c:v>1995.5328767123301</c:v>
                </c:pt>
                <c:pt idx="4335">
                  <c:v>1995.53561643836</c:v>
                </c:pt>
                <c:pt idx="4336">
                  <c:v>1995.53835616438</c:v>
                </c:pt>
                <c:pt idx="4337">
                  <c:v>1995.5410958904099</c:v>
                </c:pt>
                <c:pt idx="4338">
                  <c:v>1995.54383561644</c:v>
                </c:pt>
                <c:pt idx="4339">
                  <c:v>1995.5465753424701</c:v>
                </c:pt>
                <c:pt idx="4340">
                  <c:v>1995.5493150684899</c:v>
                </c:pt>
                <c:pt idx="4341">
                  <c:v>1995.55205479452</c:v>
                </c:pt>
                <c:pt idx="4342">
                  <c:v>1995.5547945205501</c:v>
                </c:pt>
                <c:pt idx="4343">
                  <c:v>1995.55753424658</c:v>
                </c:pt>
                <c:pt idx="4344">
                  <c:v>1995.5602739726</c:v>
                </c:pt>
                <c:pt idx="4345">
                  <c:v>1995.5630136986299</c:v>
                </c:pt>
                <c:pt idx="4346">
                  <c:v>1995.56575342466</c:v>
                </c:pt>
                <c:pt idx="4347">
                  <c:v>1995.5684931506801</c:v>
                </c:pt>
                <c:pt idx="4348">
                  <c:v>1995.5712328767099</c:v>
                </c:pt>
                <c:pt idx="4349">
                  <c:v>1995.57397260274</c:v>
                </c:pt>
                <c:pt idx="4350">
                  <c:v>1995.5767123287701</c:v>
                </c:pt>
                <c:pt idx="4351">
                  <c:v>1995.57945205479</c:v>
                </c:pt>
                <c:pt idx="4352">
                  <c:v>1995.58219178082</c:v>
                </c:pt>
                <c:pt idx="4353">
                  <c:v>1995.5860730593599</c:v>
                </c:pt>
                <c:pt idx="4354">
                  <c:v>1995.58881278539</c:v>
                </c:pt>
                <c:pt idx="4355">
                  <c:v>1995.5915525114201</c:v>
                </c:pt>
                <c:pt idx="4356">
                  <c:v>1995.59429223744</c:v>
                </c:pt>
                <c:pt idx="4357">
                  <c:v>1995.59703196347</c:v>
                </c:pt>
                <c:pt idx="4358">
                  <c:v>1995.5997716894999</c:v>
                </c:pt>
                <c:pt idx="4359">
                  <c:v>1995.60251141553</c:v>
                </c:pt>
                <c:pt idx="4360">
                  <c:v>1995.6052511415501</c:v>
                </c:pt>
                <c:pt idx="4361">
                  <c:v>1995.6079908675799</c:v>
                </c:pt>
                <c:pt idx="4362">
                  <c:v>1995.61073059361</c:v>
                </c:pt>
                <c:pt idx="4363">
                  <c:v>1995.6134703196301</c:v>
                </c:pt>
                <c:pt idx="4364">
                  <c:v>1995.61621004566</c:v>
                </c:pt>
                <c:pt idx="4365">
                  <c:v>1995.61894977169</c:v>
                </c:pt>
                <c:pt idx="4366">
                  <c:v>1995.6216894977199</c:v>
                </c:pt>
                <c:pt idx="4367">
                  <c:v>1995.62442922374</c:v>
                </c:pt>
                <c:pt idx="4368">
                  <c:v>1995.6271689497701</c:v>
                </c:pt>
                <c:pt idx="4369">
                  <c:v>1995.6299086757999</c:v>
                </c:pt>
                <c:pt idx="4370">
                  <c:v>1995.63264840183</c:v>
                </c:pt>
                <c:pt idx="4371">
                  <c:v>1995.6353881278501</c:v>
                </c:pt>
                <c:pt idx="4372">
                  <c:v>1995.63812785388</c:v>
                </c:pt>
                <c:pt idx="4373">
                  <c:v>1995.64086757991</c:v>
                </c:pt>
                <c:pt idx="4374">
                  <c:v>1995.6436073059399</c:v>
                </c:pt>
                <c:pt idx="4375">
                  <c:v>1995.64634703196</c:v>
                </c:pt>
                <c:pt idx="4376">
                  <c:v>1995.6490867579901</c:v>
                </c:pt>
                <c:pt idx="4377">
                  <c:v>1995.6518264840199</c:v>
                </c:pt>
                <c:pt idx="4378">
                  <c:v>1995.65456621005</c:v>
                </c:pt>
                <c:pt idx="4379">
                  <c:v>1995.6573059360701</c:v>
                </c:pt>
                <c:pt idx="4380">
                  <c:v>1995.6600456620999</c:v>
                </c:pt>
                <c:pt idx="4381">
                  <c:v>1995.66278538813</c:v>
                </c:pt>
                <c:pt idx="4382">
                  <c:v>1995.6655251141599</c:v>
                </c:pt>
                <c:pt idx="4383">
                  <c:v>1995.66826484018</c:v>
                </c:pt>
                <c:pt idx="4384">
                  <c:v>1995.66940639269</c:v>
                </c:pt>
                <c:pt idx="4385">
                  <c:v>1995.6721461187201</c:v>
                </c:pt>
                <c:pt idx="4386">
                  <c:v>1995.67488584475</c:v>
                </c:pt>
                <c:pt idx="4387">
                  <c:v>1995.67762557078</c:v>
                </c:pt>
                <c:pt idx="4388">
                  <c:v>1995.6803652967999</c:v>
                </c:pt>
                <c:pt idx="4389">
                  <c:v>1995.68310502283</c:v>
                </c:pt>
                <c:pt idx="4390">
                  <c:v>1995.6858447488601</c:v>
                </c:pt>
                <c:pt idx="4391">
                  <c:v>1995.6885844748899</c:v>
                </c:pt>
                <c:pt idx="4392">
                  <c:v>1995.69132420091</c:v>
                </c:pt>
                <c:pt idx="4393">
                  <c:v>1995.6940639269401</c:v>
                </c:pt>
                <c:pt idx="4394">
                  <c:v>1995.6968036529699</c:v>
                </c:pt>
                <c:pt idx="4395">
                  <c:v>1995.699543379</c:v>
                </c:pt>
                <c:pt idx="4396">
                  <c:v>1995.7022831050199</c:v>
                </c:pt>
                <c:pt idx="4397">
                  <c:v>1995.70502283105</c:v>
                </c:pt>
                <c:pt idx="4398">
                  <c:v>1995.7077625570801</c:v>
                </c:pt>
                <c:pt idx="4399">
                  <c:v>1995.7105022831099</c:v>
                </c:pt>
                <c:pt idx="4400">
                  <c:v>1995.71324200913</c:v>
                </c:pt>
                <c:pt idx="4401">
                  <c:v>1995.7159817351601</c:v>
                </c:pt>
                <c:pt idx="4402">
                  <c:v>1995.7187214611899</c:v>
                </c:pt>
                <c:pt idx="4403">
                  <c:v>1995.72146118721</c:v>
                </c:pt>
                <c:pt idx="4404">
                  <c:v>1995.7242009132401</c:v>
                </c:pt>
                <c:pt idx="4405">
                  <c:v>1995.72694063927</c:v>
                </c:pt>
                <c:pt idx="4406">
                  <c:v>1995.7296803653001</c:v>
                </c:pt>
                <c:pt idx="4407">
                  <c:v>1995.7324200913199</c:v>
                </c:pt>
                <c:pt idx="4408">
                  <c:v>1995.73515981735</c:v>
                </c:pt>
                <c:pt idx="4409">
                  <c:v>1995.7378995433801</c:v>
                </c:pt>
                <c:pt idx="4410">
                  <c:v>1995.7406392694099</c:v>
                </c:pt>
                <c:pt idx="4411">
                  <c:v>1995.74337899543</c:v>
                </c:pt>
                <c:pt idx="4412">
                  <c:v>1995.7461187214601</c:v>
                </c:pt>
                <c:pt idx="4413">
                  <c:v>1995.74885844749</c:v>
                </c:pt>
                <c:pt idx="4414">
                  <c:v>1995.7515981735201</c:v>
                </c:pt>
                <c:pt idx="4415">
                  <c:v>1995.7527397260301</c:v>
                </c:pt>
                <c:pt idx="4416">
                  <c:v>1995.7554794520499</c:v>
                </c:pt>
                <c:pt idx="4417">
                  <c:v>1995.75821917808</c:v>
                </c:pt>
                <c:pt idx="4418">
                  <c:v>1995.7609589041101</c:v>
                </c:pt>
                <c:pt idx="4419">
                  <c:v>1995.76369863014</c:v>
                </c:pt>
                <c:pt idx="4420">
                  <c:v>1995.7664383561601</c:v>
                </c:pt>
                <c:pt idx="4421">
                  <c:v>1995.7691780821899</c:v>
                </c:pt>
                <c:pt idx="4422">
                  <c:v>1995.77191780822</c:v>
                </c:pt>
                <c:pt idx="4423">
                  <c:v>1995.7746575342501</c:v>
                </c:pt>
                <c:pt idx="4424">
                  <c:v>1995.7773972602699</c:v>
                </c:pt>
                <c:pt idx="4425">
                  <c:v>1995.7801369863</c:v>
                </c:pt>
                <c:pt idx="4426">
                  <c:v>1995.7828767123301</c:v>
                </c:pt>
                <c:pt idx="4427">
                  <c:v>1995.78561643836</c:v>
                </c:pt>
                <c:pt idx="4428">
                  <c:v>1995.78835616438</c:v>
                </c:pt>
                <c:pt idx="4429">
                  <c:v>1995.7910958904099</c:v>
                </c:pt>
                <c:pt idx="4430">
                  <c:v>1995.79383561644</c:v>
                </c:pt>
                <c:pt idx="4431">
                  <c:v>1995.7965753424701</c:v>
                </c:pt>
                <c:pt idx="4432">
                  <c:v>1995.7993150684899</c:v>
                </c:pt>
                <c:pt idx="4433">
                  <c:v>1995.80205479452</c:v>
                </c:pt>
                <c:pt idx="4434">
                  <c:v>1995.8047945205501</c:v>
                </c:pt>
                <c:pt idx="4435">
                  <c:v>1995.80753424658</c:v>
                </c:pt>
                <c:pt idx="4436">
                  <c:v>1995.8102739726</c:v>
                </c:pt>
                <c:pt idx="4437">
                  <c:v>1995.8130136986299</c:v>
                </c:pt>
                <c:pt idx="4438">
                  <c:v>1995.81575342466</c:v>
                </c:pt>
                <c:pt idx="4439">
                  <c:v>1995.8184931506801</c:v>
                </c:pt>
                <c:pt idx="4440">
                  <c:v>1995.8212328767099</c:v>
                </c:pt>
                <c:pt idx="4441">
                  <c:v>1995.82397260274</c:v>
                </c:pt>
                <c:pt idx="4442">
                  <c:v>1995.8267123287701</c:v>
                </c:pt>
                <c:pt idx="4443">
                  <c:v>1995.82945205479</c:v>
                </c:pt>
                <c:pt idx="4444">
                  <c:v>1995.83219178082</c:v>
                </c:pt>
                <c:pt idx="4445">
                  <c:v>1995.8360730593599</c:v>
                </c:pt>
                <c:pt idx="4446">
                  <c:v>1995.83881278539</c:v>
                </c:pt>
                <c:pt idx="4447">
                  <c:v>1995.8415525114201</c:v>
                </c:pt>
                <c:pt idx="4448">
                  <c:v>1995.84429223744</c:v>
                </c:pt>
                <c:pt idx="4449">
                  <c:v>1995.84703196347</c:v>
                </c:pt>
                <c:pt idx="4450">
                  <c:v>1995.8497716894999</c:v>
                </c:pt>
                <c:pt idx="4451">
                  <c:v>1995.85251141553</c:v>
                </c:pt>
                <c:pt idx="4452">
                  <c:v>1995.8552511415501</c:v>
                </c:pt>
                <c:pt idx="4453">
                  <c:v>1995.8579908675799</c:v>
                </c:pt>
                <c:pt idx="4454">
                  <c:v>1995.86073059361</c:v>
                </c:pt>
                <c:pt idx="4455">
                  <c:v>1995.8634703196301</c:v>
                </c:pt>
                <c:pt idx="4456">
                  <c:v>1995.86621004566</c:v>
                </c:pt>
                <c:pt idx="4457">
                  <c:v>1995.86894977169</c:v>
                </c:pt>
                <c:pt idx="4458">
                  <c:v>1995.8716894977199</c:v>
                </c:pt>
                <c:pt idx="4459">
                  <c:v>1995.87442922374</c:v>
                </c:pt>
                <c:pt idx="4460">
                  <c:v>1995.8771689497701</c:v>
                </c:pt>
                <c:pt idx="4461">
                  <c:v>1995.8799086757999</c:v>
                </c:pt>
                <c:pt idx="4462">
                  <c:v>1995.88264840183</c:v>
                </c:pt>
                <c:pt idx="4463">
                  <c:v>1995.8853881278501</c:v>
                </c:pt>
                <c:pt idx="4464">
                  <c:v>1995.88812785388</c:v>
                </c:pt>
                <c:pt idx="4465">
                  <c:v>1995.89086757991</c:v>
                </c:pt>
                <c:pt idx="4466">
                  <c:v>1995.8936073059399</c:v>
                </c:pt>
                <c:pt idx="4467">
                  <c:v>1995.89634703196</c:v>
                </c:pt>
                <c:pt idx="4468">
                  <c:v>1995.8990867579901</c:v>
                </c:pt>
                <c:pt idx="4469">
                  <c:v>1995.9018264840199</c:v>
                </c:pt>
                <c:pt idx="4470">
                  <c:v>1995.90456621005</c:v>
                </c:pt>
                <c:pt idx="4471">
                  <c:v>1995.9073059360701</c:v>
                </c:pt>
                <c:pt idx="4472">
                  <c:v>1995.9100456620999</c:v>
                </c:pt>
                <c:pt idx="4473">
                  <c:v>1995.91278538813</c:v>
                </c:pt>
                <c:pt idx="4474">
                  <c:v>1995.9155251141599</c:v>
                </c:pt>
                <c:pt idx="4475">
                  <c:v>1995.91826484018</c:v>
                </c:pt>
                <c:pt idx="4476">
                  <c:v>1995.91940639269</c:v>
                </c:pt>
                <c:pt idx="4477">
                  <c:v>1995.9221461187201</c:v>
                </c:pt>
                <c:pt idx="4478">
                  <c:v>1995.92488584475</c:v>
                </c:pt>
                <c:pt idx="4479">
                  <c:v>1995.92762557078</c:v>
                </c:pt>
                <c:pt idx="4480">
                  <c:v>1995.9303652967999</c:v>
                </c:pt>
                <c:pt idx="4481">
                  <c:v>1995.93310502283</c:v>
                </c:pt>
                <c:pt idx="4482">
                  <c:v>1995.9358447488601</c:v>
                </c:pt>
                <c:pt idx="4483">
                  <c:v>1995.9385844748899</c:v>
                </c:pt>
                <c:pt idx="4484">
                  <c:v>1995.94132420091</c:v>
                </c:pt>
                <c:pt idx="4485">
                  <c:v>1995.9440639269401</c:v>
                </c:pt>
                <c:pt idx="4486">
                  <c:v>1995.9468036529699</c:v>
                </c:pt>
                <c:pt idx="4487">
                  <c:v>1995.949543379</c:v>
                </c:pt>
                <c:pt idx="4488">
                  <c:v>1995.9522831050199</c:v>
                </c:pt>
                <c:pt idx="4489">
                  <c:v>1995.95502283105</c:v>
                </c:pt>
                <c:pt idx="4490">
                  <c:v>1995.9577625570801</c:v>
                </c:pt>
                <c:pt idx="4491">
                  <c:v>1995.9605022831099</c:v>
                </c:pt>
                <c:pt idx="4492">
                  <c:v>1995.96324200913</c:v>
                </c:pt>
                <c:pt idx="4493">
                  <c:v>1995.9659817351601</c:v>
                </c:pt>
                <c:pt idx="4494">
                  <c:v>1995.9687214611899</c:v>
                </c:pt>
                <c:pt idx="4495">
                  <c:v>1995.97146118721</c:v>
                </c:pt>
                <c:pt idx="4496">
                  <c:v>1995.9742009132401</c:v>
                </c:pt>
                <c:pt idx="4497">
                  <c:v>1995.97694063927</c:v>
                </c:pt>
                <c:pt idx="4498">
                  <c:v>1995.9796803653001</c:v>
                </c:pt>
                <c:pt idx="4499">
                  <c:v>1995.9824200913199</c:v>
                </c:pt>
                <c:pt idx="4500">
                  <c:v>1995.98515981735</c:v>
                </c:pt>
                <c:pt idx="4501">
                  <c:v>1995.9878995433801</c:v>
                </c:pt>
                <c:pt idx="4502">
                  <c:v>1995.9906392694099</c:v>
                </c:pt>
                <c:pt idx="4503">
                  <c:v>1995.99337899543</c:v>
                </c:pt>
                <c:pt idx="4504">
                  <c:v>1995.9961187214601</c:v>
                </c:pt>
                <c:pt idx="4505">
                  <c:v>1995.99885844749</c:v>
                </c:pt>
                <c:pt idx="4506">
                  <c:v>1996.0027397260301</c:v>
                </c:pt>
                <c:pt idx="4507">
                  <c:v>1996.0054794520499</c:v>
                </c:pt>
                <c:pt idx="4508">
                  <c:v>1996.00821917808</c:v>
                </c:pt>
                <c:pt idx="4509">
                  <c:v>1996.0109589041101</c:v>
                </c:pt>
                <c:pt idx="4510">
                  <c:v>1996.01369863014</c:v>
                </c:pt>
                <c:pt idx="4511">
                  <c:v>1996.0164383561601</c:v>
                </c:pt>
                <c:pt idx="4512">
                  <c:v>1996.0191780821899</c:v>
                </c:pt>
                <c:pt idx="4513">
                  <c:v>1996.02191780822</c:v>
                </c:pt>
                <c:pt idx="4514">
                  <c:v>1996.0246575342501</c:v>
                </c:pt>
                <c:pt idx="4515">
                  <c:v>1996.0273972602699</c:v>
                </c:pt>
                <c:pt idx="4516">
                  <c:v>1996.0301369863</c:v>
                </c:pt>
                <c:pt idx="4517">
                  <c:v>1996.0328767123301</c:v>
                </c:pt>
                <c:pt idx="4518">
                  <c:v>1996.03561643836</c:v>
                </c:pt>
                <c:pt idx="4519">
                  <c:v>1996.03835616438</c:v>
                </c:pt>
                <c:pt idx="4520">
                  <c:v>1996.0410958904099</c:v>
                </c:pt>
                <c:pt idx="4521">
                  <c:v>1996.04383561644</c:v>
                </c:pt>
                <c:pt idx="4522">
                  <c:v>1996.0465753424701</c:v>
                </c:pt>
                <c:pt idx="4523">
                  <c:v>1996.0493150684899</c:v>
                </c:pt>
                <c:pt idx="4524">
                  <c:v>1996.05205479452</c:v>
                </c:pt>
                <c:pt idx="4525">
                  <c:v>1996.0547945205501</c:v>
                </c:pt>
                <c:pt idx="4526">
                  <c:v>1996.05753424658</c:v>
                </c:pt>
                <c:pt idx="4527">
                  <c:v>1996.0602739726</c:v>
                </c:pt>
                <c:pt idx="4528">
                  <c:v>1996.0630136986299</c:v>
                </c:pt>
                <c:pt idx="4529">
                  <c:v>1996.06575342466</c:v>
                </c:pt>
                <c:pt idx="4530">
                  <c:v>1996.0684931506901</c:v>
                </c:pt>
                <c:pt idx="4531">
                  <c:v>1996.0712328767099</c:v>
                </c:pt>
                <c:pt idx="4532">
                  <c:v>1996.07397260274</c:v>
                </c:pt>
                <c:pt idx="4533">
                  <c:v>1996.0767123287701</c:v>
                </c:pt>
                <c:pt idx="4534">
                  <c:v>1996.07945205479</c:v>
                </c:pt>
                <c:pt idx="4535">
                  <c:v>1996.08219178082</c:v>
                </c:pt>
                <c:pt idx="4536">
                  <c:v>1996.0849315068499</c:v>
                </c:pt>
                <c:pt idx="4537">
                  <c:v>1996.0860730593599</c:v>
                </c:pt>
                <c:pt idx="4538">
                  <c:v>1996.08881278539</c:v>
                </c:pt>
                <c:pt idx="4539">
                  <c:v>1996.0915525114201</c:v>
                </c:pt>
                <c:pt idx="4540">
                  <c:v>1996.09429223744</c:v>
                </c:pt>
                <c:pt idx="4541">
                  <c:v>1996.09703196347</c:v>
                </c:pt>
                <c:pt idx="4542">
                  <c:v>1996.0997716894999</c:v>
                </c:pt>
                <c:pt idx="4543">
                  <c:v>1996.10251141553</c:v>
                </c:pt>
                <c:pt idx="4544">
                  <c:v>1996.1052511415501</c:v>
                </c:pt>
                <c:pt idx="4545">
                  <c:v>1996.1079908675799</c:v>
                </c:pt>
                <c:pt idx="4546">
                  <c:v>1996.11073059361</c:v>
                </c:pt>
                <c:pt idx="4547">
                  <c:v>1996.1134703196301</c:v>
                </c:pt>
                <c:pt idx="4548">
                  <c:v>1996.11621004566</c:v>
                </c:pt>
                <c:pt idx="4549">
                  <c:v>1996.11894977169</c:v>
                </c:pt>
                <c:pt idx="4550">
                  <c:v>1996.1216894977199</c:v>
                </c:pt>
                <c:pt idx="4551">
                  <c:v>1996.12442922374</c:v>
                </c:pt>
                <c:pt idx="4552">
                  <c:v>1996.1271689497701</c:v>
                </c:pt>
                <c:pt idx="4553">
                  <c:v>1996.1299086757999</c:v>
                </c:pt>
                <c:pt idx="4554">
                  <c:v>1996.13264840183</c:v>
                </c:pt>
                <c:pt idx="4555">
                  <c:v>1996.1353881278501</c:v>
                </c:pt>
                <c:pt idx="4556">
                  <c:v>1996.13812785388</c:v>
                </c:pt>
                <c:pt idx="4557">
                  <c:v>1996.14086757991</c:v>
                </c:pt>
                <c:pt idx="4558">
                  <c:v>1996.1436073059399</c:v>
                </c:pt>
                <c:pt idx="4559">
                  <c:v>1996.14634703196</c:v>
                </c:pt>
                <c:pt idx="4560">
                  <c:v>1996.1490867579901</c:v>
                </c:pt>
                <c:pt idx="4561">
                  <c:v>1996.1518264840199</c:v>
                </c:pt>
                <c:pt idx="4562">
                  <c:v>1996.15456621005</c:v>
                </c:pt>
                <c:pt idx="4563">
                  <c:v>1996.1573059360701</c:v>
                </c:pt>
                <c:pt idx="4564">
                  <c:v>1996.1600456620999</c:v>
                </c:pt>
                <c:pt idx="4565">
                  <c:v>1996.16278538813</c:v>
                </c:pt>
                <c:pt idx="4566">
                  <c:v>1996.1655251141599</c:v>
                </c:pt>
                <c:pt idx="4567">
                  <c:v>1996.16826484018</c:v>
                </c:pt>
                <c:pt idx="4568">
                  <c:v>1996.16940639269</c:v>
                </c:pt>
                <c:pt idx="4569">
                  <c:v>1996.1721461187201</c:v>
                </c:pt>
                <c:pt idx="4570">
                  <c:v>1996.17488584475</c:v>
                </c:pt>
                <c:pt idx="4571">
                  <c:v>1996.17762557078</c:v>
                </c:pt>
                <c:pt idx="4572">
                  <c:v>1996.1803652967999</c:v>
                </c:pt>
                <c:pt idx="4573">
                  <c:v>1996.18310502283</c:v>
                </c:pt>
                <c:pt idx="4574">
                  <c:v>1996.1858447488601</c:v>
                </c:pt>
                <c:pt idx="4575">
                  <c:v>1996.1885844748899</c:v>
                </c:pt>
                <c:pt idx="4576">
                  <c:v>1996.19132420091</c:v>
                </c:pt>
                <c:pt idx="4577">
                  <c:v>1996.1940639269401</c:v>
                </c:pt>
                <c:pt idx="4578">
                  <c:v>1996.1968036529699</c:v>
                </c:pt>
                <c:pt idx="4579">
                  <c:v>1996.199543379</c:v>
                </c:pt>
                <c:pt idx="4580">
                  <c:v>1996.2022831050199</c:v>
                </c:pt>
                <c:pt idx="4581">
                  <c:v>1996.20502283105</c:v>
                </c:pt>
                <c:pt idx="4582">
                  <c:v>1996.2077625570801</c:v>
                </c:pt>
                <c:pt idx="4583">
                  <c:v>1996.2105022831099</c:v>
                </c:pt>
                <c:pt idx="4584">
                  <c:v>1996.21324200913</c:v>
                </c:pt>
                <c:pt idx="4585">
                  <c:v>1996.2159817351601</c:v>
                </c:pt>
                <c:pt idx="4586">
                  <c:v>1996.2187214611899</c:v>
                </c:pt>
                <c:pt idx="4587">
                  <c:v>1996.22146118722</c:v>
                </c:pt>
                <c:pt idx="4588">
                  <c:v>1996.2242009132401</c:v>
                </c:pt>
                <c:pt idx="4589">
                  <c:v>1996.22694063927</c:v>
                </c:pt>
                <c:pt idx="4590">
                  <c:v>1996.2296803653001</c:v>
                </c:pt>
                <c:pt idx="4591">
                  <c:v>1996.2324200913199</c:v>
                </c:pt>
                <c:pt idx="4592">
                  <c:v>1996.23515981735</c:v>
                </c:pt>
                <c:pt idx="4593">
                  <c:v>1996.2378995433801</c:v>
                </c:pt>
                <c:pt idx="4594">
                  <c:v>1996.2406392694099</c:v>
                </c:pt>
                <c:pt idx="4595">
                  <c:v>1996.24337899543</c:v>
                </c:pt>
                <c:pt idx="4596">
                  <c:v>1996.2461187214601</c:v>
                </c:pt>
                <c:pt idx="4597">
                  <c:v>1996.2527397260301</c:v>
                </c:pt>
                <c:pt idx="4598">
                  <c:v>1996.2554794520499</c:v>
                </c:pt>
                <c:pt idx="4599">
                  <c:v>1996.25821917808</c:v>
                </c:pt>
                <c:pt idx="4600">
                  <c:v>1996.2609589041101</c:v>
                </c:pt>
                <c:pt idx="4601">
                  <c:v>1996.26369863014</c:v>
                </c:pt>
                <c:pt idx="4602">
                  <c:v>1996.2664383561601</c:v>
                </c:pt>
                <c:pt idx="4603">
                  <c:v>1996.2691780821899</c:v>
                </c:pt>
                <c:pt idx="4604">
                  <c:v>1996.27191780822</c:v>
                </c:pt>
                <c:pt idx="4605">
                  <c:v>1996.2746575342501</c:v>
                </c:pt>
                <c:pt idx="4606">
                  <c:v>1996.2773972602699</c:v>
                </c:pt>
                <c:pt idx="4607">
                  <c:v>1996.2801369863</c:v>
                </c:pt>
                <c:pt idx="4608">
                  <c:v>1996.2828767123301</c:v>
                </c:pt>
                <c:pt idx="4609">
                  <c:v>1996.28561643836</c:v>
                </c:pt>
                <c:pt idx="4610">
                  <c:v>1996.28835616438</c:v>
                </c:pt>
                <c:pt idx="4611">
                  <c:v>1996.2910958904099</c:v>
                </c:pt>
                <c:pt idx="4612">
                  <c:v>1996.29383561644</c:v>
                </c:pt>
                <c:pt idx="4613">
                  <c:v>1996.2965753424701</c:v>
                </c:pt>
                <c:pt idx="4614">
                  <c:v>1996.2993150684899</c:v>
                </c:pt>
                <c:pt idx="4615">
                  <c:v>1996.30205479452</c:v>
                </c:pt>
                <c:pt idx="4616">
                  <c:v>1996.3047945205501</c:v>
                </c:pt>
                <c:pt idx="4617">
                  <c:v>1996.30753424658</c:v>
                </c:pt>
                <c:pt idx="4618">
                  <c:v>1996.3102739726</c:v>
                </c:pt>
                <c:pt idx="4619">
                  <c:v>1996.3130136986299</c:v>
                </c:pt>
                <c:pt idx="4620">
                  <c:v>1996.31575342466</c:v>
                </c:pt>
                <c:pt idx="4621">
                  <c:v>1996.3184931506801</c:v>
                </c:pt>
                <c:pt idx="4622">
                  <c:v>1996.3212328767099</c:v>
                </c:pt>
                <c:pt idx="4623">
                  <c:v>1996.32397260274</c:v>
                </c:pt>
                <c:pt idx="4624">
                  <c:v>1996.3267123287701</c:v>
                </c:pt>
                <c:pt idx="4625">
                  <c:v>1996.32945205479</c:v>
                </c:pt>
                <c:pt idx="4626">
                  <c:v>1996.33219178082</c:v>
                </c:pt>
                <c:pt idx="4627">
                  <c:v>1996.3349315068499</c:v>
                </c:pt>
                <c:pt idx="4628">
                  <c:v>1996.3360730593599</c:v>
                </c:pt>
                <c:pt idx="4629">
                  <c:v>1996.33881278539</c:v>
                </c:pt>
                <c:pt idx="4630">
                  <c:v>1996.3415525114201</c:v>
                </c:pt>
                <c:pt idx="4631">
                  <c:v>1996.34429223744</c:v>
                </c:pt>
                <c:pt idx="4632">
                  <c:v>1996.34703196347</c:v>
                </c:pt>
                <c:pt idx="4633">
                  <c:v>1996.3497716894999</c:v>
                </c:pt>
                <c:pt idx="4634">
                  <c:v>1996.35251141553</c:v>
                </c:pt>
                <c:pt idx="4635">
                  <c:v>1996.3552511415501</c:v>
                </c:pt>
                <c:pt idx="4636">
                  <c:v>1996.3579908675799</c:v>
                </c:pt>
                <c:pt idx="4637">
                  <c:v>1996.36073059361</c:v>
                </c:pt>
                <c:pt idx="4638">
                  <c:v>1996.3634703196301</c:v>
                </c:pt>
                <c:pt idx="4639">
                  <c:v>1996.36621004566</c:v>
                </c:pt>
                <c:pt idx="4640">
                  <c:v>1996.36894977169</c:v>
                </c:pt>
                <c:pt idx="4641">
                  <c:v>1996.3716894977199</c:v>
                </c:pt>
                <c:pt idx="4642">
                  <c:v>1996.37442922374</c:v>
                </c:pt>
                <c:pt idx="4643">
                  <c:v>1996.3771689497701</c:v>
                </c:pt>
                <c:pt idx="4644">
                  <c:v>1996.3799086757999</c:v>
                </c:pt>
                <c:pt idx="4645">
                  <c:v>1996.38264840183</c:v>
                </c:pt>
                <c:pt idx="4646">
                  <c:v>1996.3853881278501</c:v>
                </c:pt>
                <c:pt idx="4647">
                  <c:v>1996.38812785388</c:v>
                </c:pt>
                <c:pt idx="4648">
                  <c:v>1996.39086757991</c:v>
                </c:pt>
                <c:pt idx="4649">
                  <c:v>1996.3936073059399</c:v>
                </c:pt>
                <c:pt idx="4650">
                  <c:v>1996.39634703196</c:v>
                </c:pt>
                <c:pt idx="4651">
                  <c:v>1996.3990867579901</c:v>
                </c:pt>
                <c:pt idx="4652">
                  <c:v>1996.4018264840199</c:v>
                </c:pt>
                <c:pt idx="4653">
                  <c:v>1996.40456621005</c:v>
                </c:pt>
                <c:pt idx="4654">
                  <c:v>1996.4073059360701</c:v>
                </c:pt>
                <c:pt idx="4655">
                  <c:v>1996.4100456620999</c:v>
                </c:pt>
                <c:pt idx="4656">
                  <c:v>1996.41278538813</c:v>
                </c:pt>
                <c:pt idx="4657">
                  <c:v>1996.4155251141599</c:v>
                </c:pt>
                <c:pt idx="4658">
                  <c:v>1996.41940639269</c:v>
                </c:pt>
                <c:pt idx="4659">
                  <c:v>1996.4221461187201</c:v>
                </c:pt>
                <c:pt idx="4660">
                  <c:v>1996.42488584475</c:v>
                </c:pt>
                <c:pt idx="4661">
                  <c:v>1996.42762557078</c:v>
                </c:pt>
                <c:pt idx="4662">
                  <c:v>1996.4303652967999</c:v>
                </c:pt>
                <c:pt idx="4663">
                  <c:v>1996.43310502283</c:v>
                </c:pt>
                <c:pt idx="4664">
                  <c:v>1996.4358447488601</c:v>
                </c:pt>
                <c:pt idx="4665">
                  <c:v>1996.4385844748899</c:v>
                </c:pt>
                <c:pt idx="4666">
                  <c:v>1996.44132420091</c:v>
                </c:pt>
                <c:pt idx="4667">
                  <c:v>1996.4440639269401</c:v>
                </c:pt>
                <c:pt idx="4668">
                  <c:v>1996.4468036529699</c:v>
                </c:pt>
                <c:pt idx="4669">
                  <c:v>1996.449543379</c:v>
                </c:pt>
                <c:pt idx="4670">
                  <c:v>1996.4522831050199</c:v>
                </c:pt>
                <c:pt idx="4671">
                  <c:v>1996.45502283105</c:v>
                </c:pt>
                <c:pt idx="4672">
                  <c:v>1996.4577625570801</c:v>
                </c:pt>
                <c:pt idx="4673">
                  <c:v>1996.4605022831099</c:v>
                </c:pt>
                <c:pt idx="4674">
                  <c:v>1996.46324200913</c:v>
                </c:pt>
                <c:pt idx="4675">
                  <c:v>1996.4659817351601</c:v>
                </c:pt>
                <c:pt idx="4676">
                  <c:v>1996.4687214611899</c:v>
                </c:pt>
                <c:pt idx="4677">
                  <c:v>1996.47146118721</c:v>
                </c:pt>
                <c:pt idx="4678">
                  <c:v>1996.4742009132401</c:v>
                </c:pt>
                <c:pt idx="4679">
                  <c:v>1996.47694063927</c:v>
                </c:pt>
                <c:pt idx="4680">
                  <c:v>1996.4796803653001</c:v>
                </c:pt>
                <c:pt idx="4681">
                  <c:v>1996.4824200913199</c:v>
                </c:pt>
                <c:pt idx="4682">
                  <c:v>1996.48515981735</c:v>
                </c:pt>
                <c:pt idx="4683">
                  <c:v>1996.4878995433801</c:v>
                </c:pt>
                <c:pt idx="4684">
                  <c:v>1996.4906392694099</c:v>
                </c:pt>
                <c:pt idx="4685">
                  <c:v>1996.49337899543</c:v>
                </c:pt>
                <c:pt idx="4686">
                  <c:v>1996.4961187214601</c:v>
                </c:pt>
                <c:pt idx="4687">
                  <c:v>1996.49885844749</c:v>
                </c:pt>
                <c:pt idx="4688">
                  <c:v>1996.5015981735201</c:v>
                </c:pt>
                <c:pt idx="4689">
                  <c:v>1996.5027397260301</c:v>
                </c:pt>
                <c:pt idx="4690">
                  <c:v>1996.5054794520499</c:v>
                </c:pt>
                <c:pt idx="4691">
                  <c:v>1996.50821917808</c:v>
                </c:pt>
                <c:pt idx="4692">
                  <c:v>1996.5109589041101</c:v>
                </c:pt>
                <c:pt idx="4693">
                  <c:v>1996.51369863014</c:v>
                </c:pt>
                <c:pt idx="4694">
                  <c:v>1996.5164383561601</c:v>
                </c:pt>
                <c:pt idx="4695">
                  <c:v>1996.5191780821899</c:v>
                </c:pt>
                <c:pt idx="4696">
                  <c:v>1996.52191780822</c:v>
                </c:pt>
                <c:pt idx="4697">
                  <c:v>1996.5246575342501</c:v>
                </c:pt>
                <c:pt idx="4698">
                  <c:v>1996.5273972602699</c:v>
                </c:pt>
                <c:pt idx="4699">
                  <c:v>1996.5301369863</c:v>
                </c:pt>
                <c:pt idx="4700">
                  <c:v>1996.5328767123301</c:v>
                </c:pt>
                <c:pt idx="4701">
                  <c:v>1996.53561643836</c:v>
                </c:pt>
                <c:pt idx="4702">
                  <c:v>1996.53835616438</c:v>
                </c:pt>
                <c:pt idx="4703">
                  <c:v>1996.5410958904099</c:v>
                </c:pt>
                <c:pt idx="4704">
                  <c:v>1996.54383561644</c:v>
                </c:pt>
                <c:pt idx="4705">
                  <c:v>1996.5465753424701</c:v>
                </c:pt>
                <c:pt idx="4706">
                  <c:v>1996.5493150684899</c:v>
                </c:pt>
                <c:pt idx="4707">
                  <c:v>1996.55205479452</c:v>
                </c:pt>
                <c:pt idx="4708">
                  <c:v>1996.5547945205501</c:v>
                </c:pt>
                <c:pt idx="4709">
                  <c:v>1996.55753424658</c:v>
                </c:pt>
                <c:pt idx="4710">
                  <c:v>1996.5602739726</c:v>
                </c:pt>
                <c:pt idx="4711">
                  <c:v>1996.5630136986299</c:v>
                </c:pt>
                <c:pt idx="4712">
                  <c:v>1996.56575342466</c:v>
                </c:pt>
                <c:pt idx="4713">
                  <c:v>1996.5684931506801</c:v>
                </c:pt>
                <c:pt idx="4714">
                  <c:v>1996.5712328767099</c:v>
                </c:pt>
                <c:pt idx="4715">
                  <c:v>1996.57397260274</c:v>
                </c:pt>
                <c:pt idx="4716">
                  <c:v>1996.5767123287701</c:v>
                </c:pt>
                <c:pt idx="4717">
                  <c:v>1996.57945205479</c:v>
                </c:pt>
                <c:pt idx="4718">
                  <c:v>1996.58219178082</c:v>
                </c:pt>
                <c:pt idx="4719">
                  <c:v>1996.5860730593599</c:v>
                </c:pt>
                <c:pt idx="4720">
                  <c:v>1996.58881278539</c:v>
                </c:pt>
                <c:pt idx="4721">
                  <c:v>1996.5915525114201</c:v>
                </c:pt>
                <c:pt idx="4722">
                  <c:v>1996.59429223744</c:v>
                </c:pt>
                <c:pt idx="4723">
                  <c:v>1996.59703196347</c:v>
                </c:pt>
                <c:pt idx="4724">
                  <c:v>1996.5997716894999</c:v>
                </c:pt>
                <c:pt idx="4725">
                  <c:v>1996.60251141553</c:v>
                </c:pt>
                <c:pt idx="4726">
                  <c:v>1996.6052511415501</c:v>
                </c:pt>
                <c:pt idx="4727">
                  <c:v>1996.6079908675799</c:v>
                </c:pt>
                <c:pt idx="4728">
                  <c:v>1996.61073059361</c:v>
                </c:pt>
                <c:pt idx="4729">
                  <c:v>1996.6134703196301</c:v>
                </c:pt>
                <c:pt idx="4730">
                  <c:v>1996.61621004566</c:v>
                </c:pt>
                <c:pt idx="4731">
                  <c:v>1996.61894977169</c:v>
                </c:pt>
                <c:pt idx="4732">
                  <c:v>1996.6216894977199</c:v>
                </c:pt>
                <c:pt idx="4733">
                  <c:v>1996.62442922374</c:v>
                </c:pt>
                <c:pt idx="4734">
                  <c:v>1996.6271689497701</c:v>
                </c:pt>
                <c:pt idx="4735">
                  <c:v>1996.6299086757999</c:v>
                </c:pt>
                <c:pt idx="4736">
                  <c:v>1996.63264840183</c:v>
                </c:pt>
                <c:pt idx="4737">
                  <c:v>1996.6353881278501</c:v>
                </c:pt>
                <c:pt idx="4738">
                  <c:v>1996.63812785388</c:v>
                </c:pt>
                <c:pt idx="4739">
                  <c:v>1996.64086757991</c:v>
                </c:pt>
                <c:pt idx="4740">
                  <c:v>1996.6436073059399</c:v>
                </c:pt>
                <c:pt idx="4741">
                  <c:v>1996.64634703196</c:v>
                </c:pt>
                <c:pt idx="4742">
                  <c:v>1996.6490867579901</c:v>
                </c:pt>
                <c:pt idx="4743">
                  <c:v>1996.6518264840199</c:v>
                </c:pt>
                <c:pt idx="4744">
                  <c:v>1996.65456621005</c:v>
                </c:pt>
                <c:pt idx="4745">
                  <c:v>1996.6573059360701</c:v>
                </c:pt>
                <c:pt idx="4746">
                  <c:v>1996.6600456620999</c:v>
                </c:pt>
                <c:pt idx="4747">
                  <c:v>1996.66278538813</c:v>
                </c:pt>
                <c:pt idx="4748">
                  <c:v>1996.6655251141599</c:v>
                </c:pt>
                <c:pt idx="4749">
                  <c:v>1996.66826484018</c:v>
                </c:pt>
                <c:pt idx="4750">
                  <c:v>1996.66940639269</c:v>
                </c:pt>
                <c:pt idx="4751">
                  <c:v>1996.6721461187201</c:v>
                </c:pt>
                <c:pt idx="4752">
                  <c:v>1996.67488584475</c:v>
                </c:pt>
                <c:pt idx="4753">
                  <c:v>1996.67762557078</c:v>
                </c:pt>
                <c:pt idx="4754">
                  <c:v>1996.6803652967999</c:v>
                </c:pt>
                <c:pt idx="4755">
                  <c:v>1996.68310502283</c:v>
                </c:pt>
                <c:pt idx="4756">
                  <c:v>1996.6858447488601</c:v>
                </c:pt>
                <c:pt idx="4757">
                  <c:v>1996.6885844748899</c:v>
                </c:pt>
                <c:pt idx="4758">
                  <c:v>1996.69132420091</c:v>
                </c:pt>
                <c:pt idx="4759">
                  <c:v>1996.6940639269401</c:v>
                </c:pt>
                <c:pt idx="4760">
                  <c:v>1996.6968036529699</c:v>
                </c:pt>
                <c:pt idx="4761">
                  <c:v>1996.699543379</c:v>
                </c:pt>
                <c:pt idx="4762">
                  <c:v>1996.7022831050199</c:v>
                </c:pt>
                <c:pt idx="4763">
                  <c:v>1996.70502283105</c:v>
                </c:pt>
                <c:pt idx="4764">
                  <c:v>1996.7077625570801</c:v>
                </c:pt>
                <c:pt idx="4765">
                  <c:v>1996.7105022831099</c:v>
                </c:pt>
                <c:pt idx="4766">
                  <c:v>1996.71324200913</c:v>
                </c:pt>
                <c:pt idx="4767">
                  <c:v>1996.7159817351601</c:v>
                </c:pt>
                <c:pt idx="4768">
                  <c:v>1996.7187214611899</c:v>
                </c:pt>
                <c:pt idx="4769">
                  <c:v>1996.72146118721</c:v>
                </c:pt>
                <c:pt idx="4770">
                  <c:v>1996.7242009132401</c:v>
                </c:pt>
                <c:pt idx="4771">
                  <c:v>1996.72694063927</c:v>
                </c:pt>
                <c:pt idx="4772">
                  <c:v>1996.7296803653001</c:v>
                </c:pt>
                <c:pt idx="4773">
                  <c:v>1996.7324200913199</c:v>
                </c:pt>
                <c:pt idx="4774">
                  <c:v>1996.73515981735</c:v>
                </c:pt>
                <c:pt idx="4775">
                  <c:v>1996.7378995433801</c:v>
                </c:pt>
                <c:pt idx="4776">
                  <c:v>1996.7406392694099</c:v>
                </c:pt>
                <c:pt idx="4777">
                  <c:v>1996.74337899543</c:v>
                </c:pt>
                <c:pt idx="4778">
                  <c:v>1996.7461187214601</c:v>
                </c:pt>
                <c:pt idx="4779">
                  <c:v>1996.74885844749</c:v>
                </c:pt>
                <c:pt idx="4780">
                  <c:v>1996.7515981735201</c:v>
                </c:pt>
                <c:pt idx="4781">
                  <c:v>1996.7527397260301</c:v>
                </c:pt>
                <c:pt idx="4782">
                  <c:v>1996.7554794520499</c:v>
                </c:pt>
                <c:pt idx="4783">
                  <c:v>1996.75821917808</c:v>
                </c:pt>
                <c:pt idx="4784">
                  <c:v>1996.7609589041101</c:v>
                </c:pt>
                <c:pt idx="4785">
                  <c:v>1996.76369863014</c:v>
                </c:pt>
                <c:pt idx="4786">
                  <c:v>1996.7664383561601</c:v>
                </c:pt>
                <c:pt idx="4787">
                  <c:v>1996.7691780821899</c:v>
                </c:pt>
                <c:pt idx="4788">
                  <c:v>1996.77191780822</c:v>
                </c:pt>
                <c:pt idx="4789">
                  <c:v>1996.7746575342501</c:v>
                </c:pt>
                <c:pt idx="4790">
                  <c:v>1996.7773972602699</c:v>
                </c:pt>
                <c:pt idx="4791">
                  <c:v>1996.7801369863</c:v>
                </c:pt>
                <c:pt idx="4792">
                  <c:v>1996.7828767123301</c:v>
                </c:pt>
                <c:pt idx="4793">
                  <c:v>1996.78561643836</c:v>
                </c:pt>
                <c:pt idx="4794">
                  <c:v>1996.78835616438</c:v>
                </c:pt>
                <c:pt idx="4795">
                  <c:v>1996.7910958904099</c:v>
                </c:pt>
                <c:pt idx="4796">
                  <c:v>1996.79383561644</c:v>
                </c:pt>
                <c:pt idx="4797">
                  <c:v>1996.7965753424701</c:v>
                </c:pt>
                <c:pt idx="4798">
                  <c:v>1996.7993150684899</c:v>
                </c:pt>
                <c:pt idx="4799">
                  <c:v>1996.80205479452</c:v>
                </c:pt>
                <c:pt idx="4800">
                  <c:v>1996.8047945205501</c:v>
                </c:pt>
                <c:pt idx="4801">
                  <c:v>1996.80753424658</c:v>
                </c:pt>
                <c:pt idx="4802">
                  <c:v>1996.8102739726</c:v>
                </c:pt>
                <c:pt idx="4803">
                  <c:v>1996.8130136986299</c:v>
                </c:pt>
                <c:pt idx="4804">
                  <c:v>1996.81575342466</c:v>
                </c:pt>
                <c:pt idx="4805">
                  <c:v>1996.8184931506901</c:v>
                </c:pt>
                <c:pt idx="4806">
                  <c:v>1996.8212328767099</c:v>
                </c:pt>
                <c:pt idx="4807">
                  <c:v>1996.82397260274</c:v>
                </c:pt>
                <c:pt idx="4808">
                  <c:v>1996.8267123287701</c:v>
                </c:pt>
                <c:pt idx="4809">
                  <c:v>1996.82945205479</c:v>
                </c:pt>
                <c:pt idx="4810">
                  <c:v>1996.83219178082</c:v>
                </c:pt>
                <c:pt idx="4811">
                  <c:v>1996.8360730593599</c:v>
                </c:pt>
                <c:pt idx="4812">
                  <c:v>1996.83881278539</c:v>
                </c:pt>
                <c:pt idx="4813">
                  <c:v>1996.8415525114201</c:v>
                </c:pt>
                <c:pt idx="4814">
                  <c:v>1996.84429223744</c:v>
                </c:pt>
                <c:pt idx="4815">
                  <c:v>1996.84703196347</c:v>
                </c:pt>
                <c:pt idx="4816">
                  <c:v>1996.8497716894999</c:v>
                </c:pt>
                <c:pt idx="4817">
                  <c:v>1996.85251141552</c:v>
                </c:pt>
                <c:pt idx="4818">
                  <c:v>1996.8552511415501</c:v>
                </c:pt>
                <c:pt idx="4819">
                  <c:v>1996.8579908675799</c:v>
                </c:pt>
                <c:pt idx="4820">
                  <c:v>1996.86073059361</c:v>
                </c:pt>
                <c:pt idx="4821">
                  <c:v>1996.8634703196301</c:v>
                </c:pt>
                <c:pt idx="4822">
                  <c:v>1996.86621004566</c:v>
                </c:pt>
                <c:pt idx="4823">
                  <c:v>1996.86894977169</c:v>
                </c:pt>
                <c:pt idx="4824">
                  <c:v>1996.8716894977199</c:v>
                </c:pt>
                <c:pt idx="4825">
                  <c:v>1996.87442922374</c:v>
                </c:pt>
                <c:pt idx="4826">
                  <c:v>1996.8771689497701</c:v>
                </c:pt>
                <c:pt idx="4827">
                  <c:v>1996.8799086757999</c:v>
                </c:pt>
                <c:pt idx="4828">
                  <c:v>1996.88264840183</c:v>
                </c:pt>
                <c:pt idx="4829">
                  <c:v>1996.8853881278501</c:v>
                </c:pt>
                <c:pt idx="4830">
                  <c:v>1996.88812785388</c:v>
                </c:pt>
                <c:pt idx="4831">
                  <c:v>1996.89086757991</c:v>
                </c:pt>
                <c:pt idx="4832">
                  <c:v>1996.8936073059399</c:v>
                </c:pt>
                <c:pt idx="4833">
                  <c:v>1996.89634703196</c:v>
                </c:pt>
                <c:pt idx="4834">
                  <c:v>1996.8990867579901</c:v>
                </c:pt>
                <c:pt idx="4835">
                  <c:v>1996.9018264840199</c:v>
                </c:pt>
                <c:pt idx="4836">
                  <c:v>1996.90456621005</c:v>
                </c:pt>
                <c:pt idx="4837">
                  <c:v>1996.9073059360701</c:v>
                </c:pt>
                <c:pt idx="4838">
                  <c:v>1996.9100456620999</c:v>
                </c:pt>
                <c:pt idx="4839">
                  <c:v>1996.91278538813</c:v>
                </c:pt>
                <c:pt idx="4840">
                  <c:v>1996.9155251141599</c:v>
                </c:pt>
                <c:pt idx="4841">
                  <c:v>1996.91826484018</c:v>
                </c:pt>
                <c:pt idx="4842">
                  <c:v>1996.91940639269</c:v>
                </c:pt>
                <c:pt idx="4843">
                  <c:v>1996.9221461187201</c:v>
                </c:pt>
                <c:pt idx="4844">
                  <c:v>1996.92488584475</c:v>
                </c:pt>
                <c:pt idx="4845">
                  <c:v>1996.92762557078</c:v>
                </c:pt>
                <c:pt idx="4846">
                  <c:v>1996.9303652967999</c:v>
                </c:pt>
                <c:pt idx="4847">
                  <c:v>1996.93310502283</c:v>
                </c:pt>
                <c:pt idx="4848">
                  <c:v>1996.9358447488601</c:v>
                </c:pt>
                <c:pt idx="4849">
                  <c:v>1996.9385844748899</c:v>
                </c:pt>
                <c:pt idx="4850">
                  <c:v>1996.94132420091</c:v>
                </c:pt>
                <c:pt idx="4851">
                  <c:v>1996.9440639269401</c:v>
                </c:pt>
                <c:pt idx="4852">
                  <c:v>1996.9468036529699</c:v>
                </c:pt>
                <c:pt idx="4853">
                  <c:v>1996.949543379</c:v>
                </c:pt>
                <c:pt idx="4854">
                  <c:v>1996.9522831050199</c:v>
                </c:pt>
                <c:pt idx="4855">
                  <c:v>1996.95502283105</c:v>
                </c:pt>
                <c:pt idx="4856">
                  <c:v>1996.9577625570801</c:v>
                </c:pt>
                <c:pt idx="4857">
                  <c:v>1996.9605022831099</c:v>
                </c:pt>
                <c:pt idx="4858">
                  <c:v>1996.96324200913</c:v>
                </c:pt>
                <c:pt idx="4859">
                  <c:v>1996.9659817351601</c:v>
                </c:pt>
                <c:pt idx="4860">
                  <c:v>1996.9687214611899</c:v>
                </c:pt>
                <c:pt idx="4861">
                  <c:v>1996.97146118721</c:v>
                </c:pt>
                <c:pt idx="4862">
                  <c:v>1996.9742009132401</c:v>
                </c:pt>
                <c:pt idx="4863">
                  <c:v>1996.97694063927</c:v>
                </c:pt>
                <c:pt idx="4864">
                  <c:v>1996.9796803653001</c:v>
                </c:pt>
                <c:pt idx="4865">
                  <c:v>1996.9824200913199</c:v>
                </c:pt>
                <c:pt idx="4866">
                  <c:v>1996.98515981735</c:v>
                </c:pt>
                <c:pt idx="4867">
                  <c:v>1996.9878995433801</c:v>
                </c:pt>
                <c:pt idx="4868">
                  <c:v>1996.9906392694099</c:v>
                </c:pt>
                <c:pt idx="4869">
                  <c:v>1996.99337899543</c:v>
                </c:pt>
                <c:pt idx="4870">
                  <c:v>1996.9961187214601</c:v>
                </c:pt>
                <c:pt idx="4871">
                  <c:v>1996.99885844749</c:v>
                </c:pt>
                <c:pt idx="4872">
                  <c:v>1997.0054794520499</c:v>
                </c:pt>
                <c:pt idx="4873">
                  <c:v>1997.00821917808</c:v>
                </c:pt>
                <c:pt idx="4874">
                  <c:v>1997.0109589041101</c:v>
                </c:pt>
                <c:pt idx="4875">
                  <c:v>1997.01369863014</c:v>
                </c:pt>
                <c:pt idx="4876">
                  <c:v>1997.0164383561601</c:v>
                </c:pt>
                <c:pt idx="4877">
                  <c:v>1997.0191780821899</c:v>
                </c:pt>
                <c:pt idx="4878">
                  <c:v>1997.02191780822</c:v>
                </c:pt>
                <c:pt idx="4879">
                  <c:v>1997.0246575342501</c:v>
                </c:pt>
                <c:pt idx="4880">
                  <c:v>1997.0273972602699</c:v>
                </c:pt>
                <c:pt idx="4881">
                  <c:v>1997.0301369863</c:v>
                </c:pt>
                <c:pt idx="4882">
                  <c:v>1997.0328767123301</c:v>
                </c:pt>
                <c:pt idx="4883">
                  <c:v>1997.03561643836</c:v>
                </c:pt>
                <c:pt idx="4884">
                  <c:v>1997.03835616438</c:v>
                </c:pt>
                <c:pt idx="4885">
                  <c:v>1997.0410958904099</c:v>
                </c:pt>
                <c:pt idx="4886">
                  <c:v>1997.04383561644</c:v>
                </c:pt>
                <c:pt idx="4887">
                  <c:v>1997.0465753424701</c:v>
                </c:pt>
                <c:pt idx="4888">
                  <c:v>1997.0493150684899</c:v>
                </c:pt>
                <c:pt idx="4889">
                  <c:v>1997.05205479452</c:v>
                </c:pt>
                <c:pt idx="4890">
                  <c:v>1997.0547945205501</c:v>
                </c:pt>
                <c:pt idx="4891">
                  <c:v>1997.05753424658</c:v>
                </c:pt>
                <c:pt idx="4892">
                  <c:v>1997.0602739726</c:v>
                </c:pt>
                <c:pt idx="4893">
                  <c:v>1997.0630136986299</c:v>
                </c:pt>
                <c:pt idx="4894">
                  <c:v>1997.06575342466</c:v>
                </c:pt>
                <c:pt idx="4895">
                  <c:v>1997.0684931506801</c:v>
                </c:pt>
                <c:pt idx="4896">
                  <c:v>1997.0712328767099</c:v>
                </c:pt>
                <c:pt idx="4897">
                  <c:v>1997.07397260274</c:v>
                </c:pt>
                <c:pt idx="4898">
                  <c:v>1997.0767123287701</c:v>
                </c:pt>
                <c:pt idx="4899">
                  <c:v>1997.07945205479</c:v>
                </c:pt>
                <c:pt idx="4900">
                  <c:v>1997.08219178082</c:v>
                </c:pt>
                <c:pt idx="4901">
                  <c:v>1997.0849315068499</c:v>
                </c:pt>
                <c:pt idx="4902">
                  <c:v>1997.0860730593599</c:v>
                </c:pt>
                <c:pt idx="4903">
                  <c:v>1997.08881278539</c:v>
                </c:pt>
                <c:pt idx="4904">
                  <c:v>1997.0915525114201</c:v>
                </c:pt>
                <c:pt idx="4905">
                  <c:v>1997.09429223744</c:v>
                </c:pt>
                <c:pt idx="4906">
                  <c:v>1997.09703196347</c:v>
                </c:pt>
                <c:pt idx="4907">
                  <c:v>1997.0997716894999</c:v>
                </c:pt>
                <c:pt idx="4908">
                  <c:v>1997.10251141553</c:v>
                </c:pt>
                <c:pt idx="4909">
                  <c:v>1997.1052511415501</c:v>
                </c:pt>
                <c:pt idx="4910">
                  <c:v>1997.1079908675799</c:v>
                </c:pt>
                <c:pt idx="4911">
                  <c:v>1997.11073059361</c:v>
                </c:pt>
                <c:pt idx="4912">
                  <c:v>1997.1134703196301</c:v>
                </c:pt>
                <c:pt idx="4913">
                  <c:v>1997.11621004566</c:v>
                </c:pt>
                <c:pt idx="4914">
                  <c:v>1997.11894977169</c:v>
                </c:pt>
                <c:pt idx="4915">
                  <c:v>1997.1216894977199</c:v>
                </c:pt>
                <c:pt idx="4916">
                  <c:v>1997.12442922374</c:v>
                </c:pt>
                <c:pt idx="4917">
                  <c:v>1997.1271689497701</c:v>
                </c:pt>
                <c:pt idx="4918">
                  <c:v>1997.1299086757999</c:v>
                </c:pt>
                <c:pt idx="4919">
                  <c:v>1997.13264840183</c:v>
                </c:pt>
                <c:pt idx="4920">
                  <c:v>1997.1353881278501</c:v>
                </c:pt>
                <c:pt idx="4921">
                  <c:v>1997.13812785388</c:v>
                </c:pt>
                <c:pt idx="4922">
                  <c:v>1997.14086757991</c:v>
                </c:pt>
                <c:pt idx="4923">
                  <c:v>1997.1436073059399</c:v>
                </c:pt>
                <c:pt idx="4924">
                  <c:v>1997.14634703196</c:v>
                </c:pt>
                <c:pt idx="4925">
                  <c:v>1997.1490867579901</c:v>
                </c:pt>
                <c:pt idx="4926">
                  <c:v>1997.1518264840199</c:v>
                </c:pt>
                <c:pt idx="4927">
                  <c:v>1997.15456621005</c:v>
                </c:pt>
                <c:pt idx="4928">
                  <c:v>1997.1573059360701</c:v>
                </c:pt>
                <c:pt idx="4929">
                  <c:v>1997.1600456620999</c:v>
                </c:pt>
                <c:pt idx="4930">
                  <c:v>1997.16278538813</c:v>
                </c:pt>
                <c:pt idx="4931">
                  <c:v>1997.1655251141599</c:v>
                </c:pt>
                <c:pt idx="4932">
                  <c:v>1997.16826484018</c:v>
                </c:pt>
                <c:pt idx="4933">
                  <c:v>1997.16940639269</c:v>
                </c:pt>
                <c:pt idx="4934">
                  <c:v>1997.1721461187201</c:v>
                </c:pt>
                <c:pt idx="4935">
                  <c:v>1997.17488584475</c:v>
                </c:pt>
                <c:pt idx="4936">
                  <c:v>1997.17762557078</c:v>
                </c:pt>
                <c:pt idx="4937">
                  <c:v>1997.1803652967999</c:v>
                </c:pt>
                <c:pt idx="4938">
                  <c:v>1997.18310502283</c:v>
                </c:pt>
                <c:pt idx="4939">
                  <c:v>1997.1858447488601</c:v>
                </c:pt>
                <c:pt idx="4940">
                  <c:v>1997.1885844748899</c:v>
                </c:pt>
                <c:pt idx="4941">
                  <c:v>1997.19132420091</c:v>
                </c:pt>
                <c:pt idx="4942">
                  <c:v>1997.1940639269401</c:v>
                </c:pt>
                <c:pt idx="4943">
                  <c:v>1997.1968036529699</c:v>
                </c:pt>
                <c:pt idx="4944">
                  <c:v>1997.199543379</c:v>
                </c:pt>
                <c:pt idx="4945">
                  <c:v>1997.2022831050199</c:v>
                </c:pt>
                <c:pt idx="4946">
                  <c:v>1997.20502283105</c:v>
                </c:pt>
                <c:pt idx="4947">
                  <c:v>1997.2077625570801</c:v>
                </c:pt>
                <c:pt idx="4948">
                  <c:v>1997.2105022831099</c:v>
                </c:pt>
                <c:pt idx="4949">
                  <c:v>1997.21324200913</c:v>
                </c:pt>
                <c:pt idx="4950">
                  <c:v>1997.2159817351601</c:v>
                </c:pt>
                <c:pt idx="4951">
                  <c:v>1997.2187214611899</c:v>
                </c:pt>
                <c:pt idx="4952">
                  <c:v>1997.22146118721</c:v>
                </c:pt>
                <c:pt idx="4953">
                  <c:v>1997.2242009132401</c:v>
                </c:pt>
                <c:pt idx="4954">
                  <c:v>1997.22694063927</c:v>
                </c:pt>
                <c:pt idx="4955">
                  <c:v>1997.2296803653001</c:v>
                </c:pt>
                <c:pt idx="4956">
                  <c:v>1997.2324200913199</c:v>
                </c:pt>
                <c:pt idx="4957">
                  <c:v>1997.23515981735</c:v>
                </c:pt>
                <c:pt idx="4958">
                  <c:v>1997.2378995433801</c:v>
                </c:pt>
                <c:pt idx="4959">
                  <c:v>1997.2406392694099</c:v>
                </c:pt>
                <c:pt idx="4960">
                  <c:v>1997.24337899543</c:v>
                </c:pt>
                <c:pt idx="4961">
                  <c:v>1997.2527397260301</c:v>
                </c:pt>
                <c:pt idx="4962">
                  <c:v>1997.2554794520499</c:v>
                </c:pt>
                <c:pt idx="4963">
                  <c:v>1997.25821917808</c:v>
                </c:pt>
                <c:pt idx="4964">
                  <c:v>1997.2609589041101</c:v>
                </c:pt>
                <c:pt idx="4965">
                  <c:v>1997.26369863014</c:v>
                </c:pt>
                <c:pt idx="4966">
                  <c:v>1997.2664383561601</c:v>
                </c:pt>
                <c:pt idx="4967">
                  <c:v>1997.2691780821899</c:v>
                </c:pt>
                <c:pt idx="4968">
                  <c:v>1997.27191780822</c:v>
                </c:pt>
                <c:pt idx="4969">
                  <c:v>1997.2746575342501</c:v>
                </c:pt>
                <c:pt idx="4970">
                  <c:v>1997.2773972602699</c:v>
                </c:pt>
                <c:pt idx="4971">
                  <c:v>1997.2801369863</c:v>
                </c:pt>
                <c:pt idx="4972">
                  <c:v>1997.2828767123301</c:v>
                </c:pt>
                <c:pt idx="4973">
                  <c:v>1997.28561643836</c:v>
                </c:pt>
                <c:pt idx="4974">
                  <c:v>1997.28835616438</c:v>
                </c:pt>
                <c:pt idx="4975">
                  <c:v>1997.2910958904099</c:v>
                </c:pt>
                <c:pt idx="4976">
                  <c:v>1997.29383561644</c:v>
                </c:pt>
                <c:pt idx="4977">
                  <c:v>1997.2965753424701</c:v>
                </c:pt>
                <c:pt idx="4978">
                  <c:v>1997.2993150684899</c:v>
                </c:pt>
                <c:pt idx="4979">
                  <c:v>1997.30205479452</c:v>
                </c:pt>
                <c:pt idx="4980">
                  <c:v>1997.3047945205501</c:v>
                </c:pt>
                <c:pt idx="4981">
                  <c:v>1997.30753424658</c:v>
                </c:pt>
                <c:pt idx="4982">
                  <c:v>1997.3102739726</c:v>
                </c:pt>
                <c:pt idx="4983">
                  <c:v>1997.3130136986299</c:v>
                </c:pt>
                <c:pt idx="4984">
                  <c:v>1997.31575342466</c:v>
                </c:pt>
                <c:pt idx="4985">
                  <c:v>1997.3184931506801</c:v>
                </c:pt>
                <c:pt idx="4986">
                  <c:v>1997.3212328767099</c:v>
                </c:pt>
                <c:pt idx="4987">
                  <c:v>1997.32397260274</c:v>
                </c:pt>
                <c:pt idx="4988">
                  <c:v>1997.3267123287701</c:v>
                </c:pt>
                <c:pt idx="4989">
                  <c:v>1997.32945205479</c:v>
                </c:pt>
                <c:pt idx="4990">
                  <c:v>1997.33219178082</c:v>
                </c:pt>
                <c:pt idx="4991">
                  <c:v>1997.3349315068499</c:v>
                </c:pt>
                <c:pt idx="4992">
                  <c:v>1997.3360730593599</c:v>
                </c:pt>
                <c:pt idx="4993">
                  <c:v>1997.33881278539</c:v>
                </c:pt>
                <c:pt idx="4994">
                  <c:v>1997.3415525114201</c:v>
                </c:pt>
                <c:pt idx="4995">
                  <c:v>1997.34429223744</c:v>
                </c:pt>
                <c:pt idx="4996">
                  <c:v>1997.34703196347</c:v>
                </c:pt>
                <c:pt idx="4997">
                  <c:v>1997.3497716894999</c:v>
                </c:pt>
                <c:pt idx="4998">
                  <c:v>1997.35251141553</c:v>
                </c:pt>
                <c:pt idx="4999">
                  <c:v>1997.3552511415501</c:v>
                </c:pt>
                <c:pt idx="5000">
                  <c:v>1997.3579908675799</c:v>
                </c:pt>
                <c:pt idx="5001">
                  <c:v>1997.36073059361</c:v>
                </c:pt>
                <c:pt idx="5002">
                  <c:v>1997.3634703196301</c:v>
                </c:pt>
                <c:pt idx="5003">
                  <c:v>1997.36621004566</c:v>
                </c:pt>
                <c:pt idx="5004">
                  <c:v>1997.36894977169</c:v>
                </c:pt>
                <c:pt idx="5005">
                  <c:v>1997.3716894977199</c:v>
                </c:pt>
                <c:pt idx="5006">
                  <c:v>1997.37442922374</c:v>
                </c:pt>
                <c:pt idx="5007">
                  <c:v>1997.3771689497701</c:v>
                </c:pt>
                <c:pt idx="5008">
                  <c:v>1997.3799086757999</c:v>
                </c:pt>
                <c:pt idx="5009">
                  <c:v>1997.38264840183</c:v>
                </c:pt>
                <c:pt idx="5010">
                  <c:v>1997.3853881278501</c:v>
                </c:pt>
                <c:pt idx="5011">
                  <c:v>1997.38812785388</c:v>
                </c:pt>
                <c:pt idx="5012">
                  <c:v>1997.39086757991</c:v>
                </c:pt>
                <c:pt idx="5013">
                  <c:v>1997.3936073059399</c:v>
                </c:pt>
                <c:pt idx="5014">
                  <c:v>1997.39634703196</c:v>
                </c:pt>
                <c:pt idx="5015">
                  <c:v>1997.3990867579901</c:v>
                </c:pt>
                <c:pt idx="5016">
                  <c:v>1997.4018264840199</c:v>
                </c:pt>
                <c:pt idx="5017">
                  <c:v>1997.40456621005</c:v>
                </c:pt>
                <c:pt idx="5018">
                  <c:v>1997.4073059360701</c:v>
                </c:pt>
                <c:pt idx="5019">
                  <c:v>1997.4100456620999</c:v>
                </c:pt>
                <c:pt idx="5020">
                  <c:v>1997.41278538813</c:v>
                </c:pt>
                <c:pt idx="5021">
                  <c:v>1997.4155251141599</c:v>
                </c:pt>
                <c:pt idx="5022">
                  <c:v>1997.41940639269</c:v>
                </c:pt>
                <c:pt idx="5023">
                  <c:v>1997.4221461187201</c:v>
                </c:pt>
                <c:pt idx="5024">
                  <c:v>1997.42488584475</c:v>
                </c:pt>
                <c:pt idx="5025">
                  <c:v>1997.42762557078</c:v>
                </c:pt>
                <c:pt idx="5026">
                  <c:v>1997.4303652967999</c:v>
                </c:pt>
                <c:pt idx="5027">
                  <c:v>1997.43310502283</c:v>
                </c:pt>
                <c:pt idx="5028">
                  <c:v>1997.4358447488601</c:v>
                </c:pt>
                <c:pt idx="5029">
                  <c:v>1997.4385844748899</c:v>
                </c:pt>
                <c:pt idx="5030">
                  <c:v>1997.44132420091</c:v>
                </c:pt>
                <c:pt idx="5031">
                  <c:v>1997.4440639269401</c:v>
                </c:pt>
                <c:pt idx="5032">
                  <c:v>1997.4468036529699</c:v>
                </c:pt>
                <c:pt idx="5033">
                  <c:v>1997.449543379</c:v>
                </c:pt>
                <c:pt idx="5034">
                  <c:v>1997.4522831050199</c:v>
                </c:pt>
                <c:pt idx="5035">
                  <c:v>1997.45502283105</c:v>
                </c:pt>
                <c:pt idx="5036">
                  <c:v>1997.4577625570801</c:v>
                </c:pt>
                <c:pt idx="5037">
                  <c:v>1997.4605022831099</c:v>
                </c:pt>
                <c:pt idx="5038">
                  <c:v>1997.46324200913</c:v>
                </c:pt>
                <c:pt idx="5039">
                  <c:v>1997.4659817351601</c:v>
                </c:pt>
                <c:pt idx="5040">
                  <c:v>1997.4687214611899</c:v>
                </c:pt>
                <c:pt idx="5041">
                  <c:v>1997.47146118721</c:v>
                </c:pt>
                <c:pt idx="5042">
                  <c:v>1997.4742009132401</c:v>
                </c:pt>
                <c:pt idx="5043">
                  <c:v>1997.47694063927</c:v>
                </c:pt>
                <c:pt idx="5044">
                  <c:v>1997.4796803653001</c:v>
                </c:pt>
                <c:pt idx="5045">
                  <c:v>1997.4824200913199</c:v>
                </c:pt>
                <c:pt idx="5046">
                  <c:v>1997.48515981735</c:v>
                </c:pt>
                <c:pt idx="5047">
                  <c:v>1997.4878995433801</c:v>
                </c:pt>
                <c:pt idx="5048">
                  <c:v>1997.4906392694099</c:v>
                </c:pt>
                <c:pt idx="5049">
                  <c:v>1997.49337899543</c:v>
                </c:pt>
                <c:pt idx="5050">
                  <c:v>1997.4961187214601</c:v>
                </c:pt>
                <c:pt idx="5051">
                  <c:v>1997.49885844749</c:v>
                </c:pt>
                <c:pt idx="5052">
                  <c:v>1997.5015981735201</c:v>
                </c:pt>
                <c:pt idx="5053">
                  <c:v>1997.5027397260301</c:v>
                </c:pt>
                <c:pt idx="5054">
                  <c:v>1997.5054794520499</c:v>
                </c:pt>
                <c:pt idx="5055">
                  <c:v>1997.50821917808</c:v>
                </c:pt>
                <c:pt idx="5056">
                  <c:v>1997.5109589041101</c:v>
                </c:pt>
                <c:pt idx="5057">
                  <c:v>1997.51369863014</c:v>
                </c:pt>
                <c:pt idx="5058">
                  <c:v>1997.5164383561601</c:v>
                </c:pt>
                <c:pt idx="5059">
                  <c:v>1997.5191780821899</c:v>
                </c:pt>
                <c:pt idx="5060">
                  <c:v>1997.52191780822</c:v>
                </c:pt>
                <c:pt idx="5061">
                  <c:v>1997.5246575342501</c:v>
                </c:pt>
                <c:pt idx="5062">
                  <c:v>1997.5273972602699</c:v>
                </c:pt>
                <c:pt idx="5063">
                  <c:v>1997.5301369863</c:v>
                </c:pt>
                <c:pt idx="5064">
                  <c:v>1997.5328767123301</c:v>
                </c:pt>
                <c:pt idx="5065">
                  <c:v>1997.53561643836</c:v>
                </c:pt>
                <c:pt idx="5066">
                  <c:v>1997.53835616438</c:v>
                </c:pt>
                <c:pt idx="5067">
                  <c:v>1997.5410958904099</c:v>
                </c:pt>
                <c:pt idx="5068">
                  <c:v>1997.54383561644</c:v>
                </c:pt>
                <c:pt idx="5069">
                  <c:v>1997.5465753424701</c:v>
                </c:pt>
                <c:pt idx="5070">
                  <c:v>1997.5493150684899</c:v>
                </c:pt>
                <c:pt idx="5071">
                  <c:v>1997.55205479452</c:v>
                </c:pt>
                <c:pt idx="5072">
                  <c:v>1997.5547945205501</c:v>
                </c:pt>
                <c:pt idx="5073">
                  <c:v>1997.55753424658</c:v>
                </c:pt>
                <c:pt idx="5074">
                  <c:v>1997.5602739726</c:v>
                </c:pt>
                <c:pt idx="5075">
                  <c:v>1997.5630136986299</c:v>
                </c:pt>
                <c:pt idx="5076">
                  <c:v>1997.56575342466</c:v>
                </c:pt>
                <c:pt idx="5077">
                  <c:v>1997.5684931506801</c:v>
                </c:pt>
                <c:pt idx="5078">
                  <c:v>1997.5712328767099</c:v>
                </c:pt>
                <c:pt idx="5079">
                  <c:v>1997.57397260274</c:v>
                </c:pt>
                <c:pt idx="5080">
                  <c:v>1997.5767123287701</c:v>
                </c:pt>
                <c:pt idx="5081">
                  <c:v>1997.57945205479</c:v>
                </c:pt>
                <c:pt idx="5082">
                  <c:v>1997.58219178082</c:v>
                </c:pt>
                <c:pt idx="5083">
                  <c:v>1997.5860730593599</c:v>
                </c:pt>
                <c:pt idx="5084">
                  <c:v>1997.58881278539</c:v>
                </c:pt>
                <c:pt idx="5085">
                  <c:v>1997.5915525114201</c:v>
                </c:pt>
                <c:pt idx="5086">
                  <c:v>1997.59429223744</c:v>
                </c:pt>
                <c:pt idx="5087">
                  <c:v>1997.59703196347</c:v>
                </c:pt>
                <c:pt idx="5088">
                  <c:v>1997.5997716894999</c:v>
                </c:pt>
                <c:pt idx="5089">
                  <c:v>1997.60251141553</c:v>
                </c:pt>
                <c:pt idx="5090">
                  <c:v>1997.6052511415501</c:v>
                </c:pt>
                <c:pt idx="5091">
                  <c:v>1997.6079908675799</c:v>
                </c:pt>
                <c:pt idx="5092">
                  <c:v>1997.61073059361</c:v>
                </c:pt>
                <c:pt idx="5093">
                  <c:v>1997.6134703196301</c:v>
                </c:pt>
                <c:pt idx="5094">
                  <c:v>1997.61621004566</c:v>
                </c:pt>
                <c:pt idx="5095">
                  <c:v>1997.61894977169</c:v>
                </c:pt>
                <c:pt idx="5096">
                  <c:v>1997.6216894977199</c:v>
                </c:pt>
                <c:pt idx="5097">
                  <c:v>1997.62442922374</c:v>
                </c:pt>
                <c:pt idx="5098">
                  <c:v>1997.6271689497701</c:v>
                </c:pt>
                <c:pt idx="5099">
                  <c:v>1997.6299086757999</c:v>
                </c:pt>
                <c:pt idx="5100">
                  <c:v>1997.63264840183</c:v>
                </c:pt>
                <c:pt idx="5101">
                  <c:v>1997.6353881278501</c:v>
                </c:pt>
                <c:pt idx="5102">
                  <c:v>1997.63812785388</c:v>
                </c:pt>
                <c:pt idx="5103">
                  <c:v>1997.64086757991</c:v>
                </c:pt>
                <c:pt idx="5104">
                  <c:v>1997.6436073059399</c:v>
                </c:pt>
                <c:pt idx="5105">
                  <c:v>1997.64634703196</c:v>
                </c:pt>
                <c:pt idx="5106">
                  <c:v>1997.6490867579901</c:v>
                </c:pt>
                <c:pt idx="5107">
                  <c:v>1997.6518264840199</c:v>
                </c:pt>
                <c:pt idx="5108">
                  <c:v>1997.65456621005</c:v>
                </c:pt>
                <c:pt idx="5109">
                  <c:v>1997.6573059360701</c:v>
                </c:pt>
                <c:pt idx="5110">
                  <c:v>1997.6600456620999</c:v>
                </c:pt>
                <c:pt idx="5111">
                  <c:v>1997.66278538813</c:v>
                </c:pt>
                <c:pt idx="5112">
                  <c:v>1997.6655251141599</c:v>
                </c:pt>
                <c:pt idx="5113">
                  <c:v>1997.66826484018</c:v>
                </c:pt>
                <c:pt idx="5114">
                  <c:v>1997.66940639269</c:v>
                </c:pt>
                <c:pt idx="5115">
                  <c:v>1997.6721461187201</c:v>
                </c:pt>
                <c:pt idx="5116">
                  <c:v>1997.67488584475</c:v>
                </c:pt>
                <c:pt idx="5117">
                  <c:v>1997.67762557078</c:v>
                </c:pt>
                <c:pt idx="5118">
                  <c:v>1997.6803652967999</c:v>
                </c:pt>
                <c:pt idx="5119">
                  <c:v>1997.68310502283</c:v>
                </c:pt>
                <c:pt idx="5120">
                  <c:v>1997.6858447488601</c:v>
                </c:pt>
                <c:pt idx="5121">
                  <c:v>1997.6885844748899</c:v>
                </c:pt>
                <c:pt idx="5122">
                  <c:v>1997.69132420091</c:v>
                </c:pt>
                <c:pt idx="5123">
                  <c:v>1997.6940639269401</c:v>
                </c:pt>
                <c:pt idx="5124">
                  <c:v>1997.6968036529699</c:v>
                </c:pt>
                <c:pt idx="5125">
                  <c:v>1997.699543379</c:v>
                </c:pt>
                <c:pt idx="5126">
                  <c:v>1997.7022831050199</c:v>
                </c:pt>
                <c:pt idx="5127">
                  <c:v>1997.70502283105</c:v>
                </c:pt>
                <c:pt idx="5128">
                  <c:v>1997.7077625570801</c:v>
                </c:pt>
                <c:pt idx="5129">
                  <c:v>1997.7105022831099</c:v>
                </c:pt>
                <c:pt idx="5130">
                  <c:v>1997.71324200913</c:v>
                </c:pt>
                <c:pt idx="5131">
                  <c:v>1997.7159817351601</c:v>
                </c:pt>
                <c:pt idx="5132">
                  <c:v>1997.7187214611899</c:v>
                </c:pt>
                <c:pt idx="5133">
                  <c:v>1997.72146118721</c:v>
                </c:pt>
                <c:pt idx="5134">
                  <c:v>1997.7242009132401</c:v>
                </c:pt>
                <c:pt idx="5135">
                  <c:v>1997.72694063927</c:v>
                </c:pt>
                <c:pt idx="5136">
                  <c:v>1997.7296803653001</c:v>
                </c:pt>
                <c:pt idx="5137">
                  <c:v>1997.7324200913199</c:v>
                </c:pt>
                <c:pt idx="5138">
                  <c:v>1997.73515981735</c:v>
                </c:pt>
                <c:pt idx="5139">
                  <c:v>1997.7378995433801</c:v>
                </c:pt>
                <c:pt idx="5140">
                  <c:v>1997.7406392694099</c:v>
                </c:pt>
                <c:pt idx="5141">
                  <c:v>1997.74337899543</c:v>
                </c:pt>
                <c:pt idx="5142">
                  <c:v>1997.7461187214601</c:v>
                </c:pt>
                <c:pt idx="5143">
                  <c:v>1997.74885844749</c:v>
                </c:pt>
                <c:pt idx="5144">
                  <c:v>1997.7515981735201</c:v>
                </c:pt>
                <c:pt idx="5145">
                  <c:v>1997.7527397260301</c:v>
                </c:pt>
                <c:pt idx="5146">
                  <c:v>1997.7554794520499</c:v>
                </c:pt>
                <c:pt idx="5147">
                  <c:v>1997.75821917808</c:v>
                </c:pt>
                <c:pt idx="5148">
                  <c:v>1997.7609589041101</c:v>
                </c:pt>
                <c:pt idx="5149">
                  <c:v>1997.76369863014</c:v>
                </c:pt>
                <c:pt idx="5150">
                  <c:v>1997.7664383561601</c:v>
                </c:pt>
                <c:pt idx="5151">
                  <c:v>1997.7691780821899</c:v>
                </c:pt>
                <c:pt idx="5152">
                  <c:v>1997.77191780822</c:v>
                </c:pt>
                <c:pt idx="5153">
                  <c:v>1997.7746575342501</c:v>
                </c:pt>
                <c:pt idx="5154">
                  <c:v>1997.7773972602699</c:v>
                </c:pt>
                <c:pt idx="5155">
                  <c:v>1997.7801369863</c:v>
                </c:pt>
                <c:pt idx="5156">
                  <c:v>1997.7828767123301</c:v>
                </c:pt>
                <c:pt idx="5157">
                  <c:v>1997.78561643836</c:v>
                </c:pt>
                <c:pt idx="5158">
                  <c:v>1997.78835616438</c:v>
                </c:pt>
                <c:pt idx="5159">
                  <c:v>1997.7910958904099</c:v>
                </c:pt>
                <c:pt idx="5160">
                  <c:v>1997.79383561644</c:v>
                </c:pt>
                <c:pt idx="5161">
                  <c:v>1997.7965753424701</c:v>
                </c:pt>
                <c:pt idx="5162">
                  <c:v>1997.7993150684899</c:v>
                </c:pt>
                <c:pt idx="5163">
                  <c:v>1997.80205479452</c:v>
                </c:pt>
                <c:pt idx="5164">
                  <c:v>1997.8047945205501</c:v>
                </c:pt>
                <c:pt idx="5165">
                  <c:v>1997.80753424658</c:v>
                </c:pt>
                <c:pt idx="5166">
                  <c:v>1997.8102739726</c:v>
                </c:pt>
                <c:pt idx="5167">
                  <c:v>1997.8130136986299</c:v>
                </c:pt>
                <c:pt idx="5168">
                  <c:v>1997.81575342466</c:v>
                </c:pt>
                <c:pt idx="5169">
                  <c:v>1997.8184931506801</c:v>
                </c:pt>
                <c:pt idx="5170">
                  <c:v>1997.8212328767099</c:v>
                </c:pt>
                <c:pt idx="5171">
                  <c:v>1997.82397260274</c:v>
                </c:pt>
                <c:pt idx="5172">
                  <c:v>1997.8267123287701</c:v>
                </c:pt>
                <c:pt idx="5173">
                  <c:v>1997.82945205479</c:v>
                </c:pt>
                <c:pt idx="5174">
                  <c:v>1997.83219178082</c:v>
                </c:pt>
                <c:pt idx="5175">
                  <c:v>1997.8360730593599</c:v>
                </c:pt>
                <c:pt idx="5176">
                  <c:v>1997.83881278539</c:v>
                </c:pt>
                <c:pt idx="5177">
                  <c:v>1997.8415525114201</c:v>
                </c:pt>
                <c:pt idx="5178">
                  <c:v>1997.84429223744</c:v>
                </c:pt>
                <c:pt idx="5179">
                  <c:v>1997.84703196347</c:v>
                </c:pt>
                <c:pt idx="5180">
                  <c:v>1997.8497716894999</c:v>
                </c:pt>
                <c:pt idx="5181">
                  <c:v>1997.85251141553</c:v>
                </c:pt>
                <c:pt idx="5182">
                  <c:v>1997.8552511415501</c:v>
                </c:pt>
                <c:pt idx="5183">
                  <c:v>1997.8579908675799</c:v>
                </c:pt>
                <c:pt idx="5184">
                  <c:v>1997.86073059361</c:v>
                </c:pt>
                <c:pt idx="5185">
                  <c:v>1997.8634703196301</c:v>
                </c:pt>
                <c:pt idx="5186">
                  <c:v>1997.86621004566</c:v>
                </c:pt>
                <c:pt idx="5187">
                  <c:v>1997.86894977169</c:v>
                </c:pt>
                <c:pt idx="5188">
                  <c:v>1997.8716894977199</c:v>
                </c:pt>
                <c:pt idx="5189">
                  <c:v>1997.87442922374</c:v>
                </c:pt>
                <c:pt idx="5190">
                  <c:v>1997.8771689497701</c:v>
                </c:pt>
                <c:pt idx="5191">
                  <c:v>1997.8799086757999</c:v>
                </c:pt>
                <c:pt idx="5192">
                  <c:v>1997.88264840183</c:v>
                </c:pt>
                <c:pt idx="5193">
                  <c:v>1997.8853881278501</c:v>
                </c:pt>
                <c:pt idx="5194">
                  <c:v>1997.88812785388</c:v>
                </c:pt>
                <c:pt idx="5195">
                  <c:v>1997.89086757991</c:v>
                </c:pt>
                <c:pt idx="5196">
                  <c:v>1997.8936073059399</c:v>
                </c:pt>
                <c:pt idx="5197">
                  <c:v>1997.89634703196</c:v>
                </c:pt>
                <c:pt idx="5198">
                  <c:v>1997.8990867579901</c:v>
                </c:pt>
                <c:pt idx="5199">
                  <c:v>1997.9018264840199</c:v>
                </c:pt>
                <c:pt idx="5200">
                  <c:v>1997.90456621005</c:v>
                </c:pt>
                <c:pt idx="5201">
                  <c:v>1997.9073059360701</c:v>
                </c:pt>
                <c:pt idx="5202">
                  <c:v>1997.9100456620999</c:v>
                </c:pt>
                <c:pt idx="5203">
                  <c:v>1997.91278538813</c:v>
                </c:pt>
                <c:pt idx="5204">
                  <c:v>1997.9155251141599</c:v>
                </c:pt>
                <c:pt idx="5205">
                  <c:v>1997.91826484018</c:v>
                </c:pt>
                <c:pt idx="5206">
                  <c:v>1997.91940639269</c:v>
                </c:pt>
                <c:pt idx="5207">
                  <c:v>1997.9221461187201</c:v>
                </c:pt>
                <c:pt idx="5208">
                  <c:v>1997.92488584475</c:v>
                </c:pt>
                <c:pt idx="5209">
                  <c:v>1997.92762557078</c:v>
                </c:pt>
                <c:pt idx="5210">
                  <c:v>1997.9303652967999</c:v>
                </c:pt>
                <c:pt idx="5211">
                  <c:v>1997.93310502283</c:v>
                </c:pt>
                <c:pt idx="5212">
                  <c:v>1997.9358447488601</c:v>
                </c:pt>
                <c:pt idx="5213">
                  <c:v>1997.9385844748899</c:v>
                </c:pt>
                <c:pt idx="5214">
                  <c:v>1997.94132420091</c:v>
                </c:pt>
                <c:pt idx="5215">
                  <c:v>1997.9440639269401</c:v>
                </c:pt>
                <c:pt idx="5216">
                  <c:v>1997.9468036529699</c:v>
                </c:pt>
                <c:pt idx="5217">
                  <c:v>1997.949543379</c:v>
                </c:pt>
                <c:pt idx="5218">
                  <c:v>1997.9522831050199</c:v>
                </c:pt>
                <c:pt idx="5219">
                  <c:v>1997.95502283105</c:v>
                </c:pt>
                <c:pt idx="5220">
                  <c:v>1997.9577625570801</c:v>
                </c:pt>
                <c:pt idx="5221">
                  <c:v>1997.9605022831099</c:v>
                </c:pt>
                <c:pt idx="5222">
                  <c:v>1997.96324200913</c:v>
                </c:pt>
                <c:pt idx="5223">
                  <c:v>1997.9659817351601</c:v>
                </c:pt>
                <c:pt idx="5224">
                  <c:v>1997.9687214611899</c:v>
                </c:pt>
                <c:pt idx="5225">
                  <c:v>1997.97146118721</c:v>
                </c:pt>
                <c:pt idx="5226">
                  <c:v>1997.9742009132401</c:v>
                </c:pt>
                <c:pt idx="5227">
                  <c:v>1997.97694063927</c:v>
                </c:pt>
                <c:pt idx="5228">
                  <c:v>1997.9796803653001</c:v>
                </c:pt>
                <c:pt idx="5229">
                  <c:v>1997.9824200913199</c:v>
                </c:pt>
                <c:pt idx="5230">
                  <c:v>1997.98515981735</c:v>
                </c:pt>
                <c:pt idx="5231">
                  <c:v>1997.9878995433801</c:v>
                </c:pt>
                <c:pt idx="5232">
                  <c:v>1997.9906392694099</c:v>
                </c:pt>
                <c:pt idx="5233">
                  <c:v>1997.99337899543</c:v>
                </c:pt>
                <c:pt idx="5234">
                  <c:v>1997.9961187214601</c:v>
                </c:pt>
                <c:pt idx="5235">
                  <c:v>1997.99885844749</c:v>
                </c:pt>
                <c:pt idx="5236">
                  <c:v>1998.0027397260301</c:v>
                </c:pt>
                <c:pt idx="5237">
                  <c:v>1998.0054794520499</c:v>
                </c:pt>
                <c:pt idx="5238">
                  <c:v>1998.00821917808</c:v>
                </c:pt>
                <c:pt idx="5239">
                  <c:v>1998.0109589041101</c:v>
                </c:pt>
                <c:pt idx="5240">
                  <c:v>1998.01369863014</c:v>
                </c:pt>
                <c:pt idx="5241">
                  <c:v>1998.0164383561601</c:v>
                </c:pt>
                <c:pt idx="5242">
                  <c:v>1998.0191780821899</c:v>
                </c:pt>
                <c:pt idx="5243">
                  <c:v>1998.02191780822</c:v>
                </c:pt>
                <c:pt idx="5244">
                  <c:v>1998.0246575342501</c:v>
                </c:pt>
                <c:pt idx="5245">
                  <c:v>1998.0273972602699</c:v>
                </c:pt>
                <c:pt idx="5246">
                  <c:v>1998.0301369863</c:v>
                </c:pt>
                <c:pt idx="5247">
                  <c:v>1998.0328767123301</c:v>
                </c:pt>
                <c:pt idx="5248">
                  <c:v>1998.03561643836</c:v>
                </c:pt>
                <c:pt idx="5249">
                  <c:v>1998.03835616438</c:v>
                </c:pt>
                <c:pt idx="5250">
                  <c:v>1998.0410958904099</c:v>
                </c:pt>
                <c:pt idx="5251">
                  <c:v>1998.04383561644</c:v>
                </c:pt>
                <c:pt idx="5252">
                  <c:v>1998.0465753424701</c:v>
                </c:pt>
                <c:pt idx="5253">
                  <c:v>1998.0493150684899</c:v>
                </c:pt>
                <c:pt idx="5254">
                  <c:v>1998.05205479452</c:v>
                </c:pt>
                <c:pt idx="5255">
                  <c:v>1998.0547945205501</c:v>
                </c:pt>
                <c:pt idx="5256">
                  <c:v>1998.05753424658</c:v>
                </c:pt>
                <c:pt idx="5257">
                  <c:v>1998.0602739726</c:v>
                </c:pt>
                <c:pt idx="5258">
                  <c:v>1998.0630136986299</c:v>
                </c:pt>
                <c:pt idx="5259">
                  <c:v>1998.06575342466</c:v>
                </c:pt>
                <c:pt idx="5260">
                  <c:v>1998.0684931506901</c:v>
                </c:pt>
                <c:pt idx="5261">
                  <c:v>1998.0712328767099</c:v>
                </c:pt>
                <c:pt idx="5262">
                  <c:v>1998.07397260274</c:v>
                </c:pt>
                <c:pt idx="5263">
                  <c:v>1998.0767123287701</c:v>
                </c:pt>
                <c:pt idx="5264">
                  <c:v>1998.07945205479</c:v>
                </c:pt>
                <c:pt idx="5265">
                  <c:v>1998.08219178082</c:v>
                </c:pt>
                <c:pt idx="5266">
                  <c:v>1998.0849315068499</c:v>
                </c:pt>
                <c:pt idx="5267">
                  <c:v>1998.0860730593599</c:v>
                </c:pt>
                <c:pt idx="5268">
                  <c:v>1998.08881278539</c:v>
                </c:pt>
                <c:pt idx="5269">
                  <c:v>1998.0915525114201</c:v>
                </c:pt>
                <c:pt idx="5270">
                  <c:v>1998.09429223744</c:v>
                </c:pt>
                <c:pt idx="5271">
                  <c:v>1998.09703196347</c:v>
                </c:pt>
                <c:pt idx="5272">
                  <c:v>1998.0997716894999</c:v>
                </c:pt>
                <c:pt idx="5273">
                  <c:v>1998.10251141553</c:v>
                </c:pt>
                <c:pt idx="5274">
                  <c:v>1998.1052511415501</c:v>
                </c:pt>
                <c:pt idx="5275">
                  <c:v>1998.1079908675799</c:v>
                </c:pt>
                <c:pt idx="5276">
                  <c:v>1998.11073059361</c:v>
                </c:pt>
                <c:pt idx="5277">
                  <c:v>1998.1134703196301</c:v>
                </c:pt>
                <c:pt idx="5278">
                  <c:v>1998.11621004566</c:v>
                </c:pt>
                <c:pt idx="5279">
                  <c:v>1998.11894977169</c:v>
                </c:pt>
                <c:pt idx="5280">
                  <c:v>1998.1216894977199</c:v>
                </c:pt>
                <c:pt idx="5281">
                  <c:v>1998.12442922374</c:v>
                </c:pt>
                <c:pt idx="5282">
                  <c:v>1998.1271689497701</c:v>
                </c:pt>
                <c:pt idx="5283">
                  <c:v>1998.1299086757999</c:v>
                </c:pt>
                <c:pt idx="5284">
                  <c:v>1998.13264840183</c:v>
                </c:pt>
                <c:pt idx="5285">
                  <c:v>1998.1353881278501</c:v>
                </c:pt>
                <c:pt idx="5286">
                  <c:v>1998.13812785388</c:v>
                </c:pt>
                <c:pt idx="5287">
                  <c:v>1998.14086757991</c:v>
                </c:pt>
                <c:pt idx="5288">
                  <c:v>1998.1436073059399</c:v>
                </c:pt>
                <c:pt idx="5289">
                  <c:v>1998.14634703196</c:v>
                </c:pt>
                <c:pt idx="5290">
                  <c:v>1998.1490867579901</c:v>
                </c:pt>
                <c:pt idx="5291">
                  <c:v>1998.1518264840199</c:v>
                </c:pt>
                <c:pt idx="5292">
                  <c:v>1998.15456621005</c:v>
                </c:pt>
                <c:pt idx="5293">
                  <c:v>1998.1573059360701</c:v>
                </c:pt>
                <c:pt idx="5294">
                  <c:v>1998.1600456620999</c:v>
                </c:pt>
                <c:pt idx="5295">
                  <c:v>1998.16278538813</c:v>
                </c:pt>
                <c:pt idx="5296">
                  <c:v>1998.1655251141599</c:v>
                </c:pt>
                <c:pt idx="5297">
                  <c:v>1998.16826484018</c:v>
                </c:pt>
                <c:pt idx="5298">
                  <c:v>1998.16940639269</c:v>
                </c:pt>
                <c:pt idx="5299">
                  <c:v>1998.1721461187201</c:v>
                </c:pt>
                <c:pt idx="5300">
                  <c:v>1998.17488584475</c:v>
                </c:pt>
                <c:pt idx="5301">
                  <c:v>1998.17762557078</c:v>
                </c:pt>
                <c:pt idx="5302">
                  <c:v>1998.1803652967999</c:v>
                </c:pt>
                <c:pt idx="5303">
                  <c:v>1998.18310502283</c:v>
                </c:pt>
                <c:pt idx="5304">
                  <c:v>1998.1858447488601</c:v>
                </c:pt>
                <c:pt idx="5305">
                  <c:v>1998.1885844748899</c:v>
                </c:pt>
                <c:pt idx="5306">
                  <c:v>1998.19132420091</c:v>
                </c:pt>
                <c:pt idx="5307">
                  <c:v>1998.1940639269401</c:v>
                </c:pt>
                <c:pt idx="5308">
                  <c:v>1998.1968036529699</c:v>
                </c:pt>
                <c:pt idx="5309">
                  <c:v>1998.199543379</c:v>
                </c:pt>
                <c:pt idx="5310">
                  <c:v>1998.2022831050199</c:v>
                </c:pt>
                <c:pt idx="5311">
                  <c:v>1998.20502283105</c:v>
                </c:pt>
                <c:pt idx="5312">
                  <c:v>1998.2077625570801</c:v>
                </c:pt>
                <c:pt idx="5313">
                  <c:v>1998.2105022831099</c:v>
                </c:pt>
                <c:pt idx="5314">
                  <c:v>1998.21324200913</c:v>
                </c:pt>
                <c:pt idx="5315">
                  <c:v>1998.2159817351601</c:v>
                </c:pt>
                <c:pt idx="5316">
                  <c:v>1998.2187214611899</c:v>
                </c:pt>
                <c:pt idx="5317">
                  <c:v>1998.22146118721</c:v>
                </c:pt>
                <c:pt idx="5318">
                  <c:v>1998.2242009132401</c:v>
                </c:pt>
                <c:pt idx="5319">
                  <c:v>1998.22694063927</c:v>
                </c:pt>
                <c:pt idx="5320">
                  <c:v>1998.2296803653001</c:v>
                </c:pt>
                <c:pt idx="5321">
                  <c:v>1998.2324200913199</c:v>
                </c:pt>
                <c:pt idx="5322">
                  <c:v>1998.23515981735</c:v>
                </c:pt>
                <c:pt idx="5323">
                  <c:v>1998.2378995433801</c:v>
                </c:pt>
                <c:pt idx="5324">
                  <c:v>1998.2406392694099</c:v>
                </c:pt>
                <c:pt idx="5325">
                  <c:v>1998.24337899543</c:v>
                </c:pt>
                <c:pt idx="5326">
                  <c:v>1998.2527397260301</c:v>
                </c:pt>
                <c:pt idx="5327">
                  <c:v>1998.2554794520499</c:v>
                </c:pt>
                <c:pt idx="5328">
                  <c:v>1998.25821917808</c:v>
                </c:pt>
                <c:pt idx="5329">
                  <c:v>1998.2609589041101</c:v>
                </c:pt>
                <c:pt idx="5330">
                  <c:v>1998.26369863014</c:v>
                </c:pt>
                <c:pt idx="5331">
                  <c:v>1998.2664383561601</c:v>
                </c:pt>
                <c:pt idx="5332">
                  <c:v>1998.2691780821899</c:v>
                </c:pt>
                <c:pt idx="5333">
                  <c:v>1998.27191780822</c:v>
                </c:pt>
                <c:pt idx="5334">
                  <c:v>1998.2746575342501</c:v>
                </c:pt>
                <c:pt idx="5335">
                  <c:v>1998.2773972602699</c:v>
                </c:pt>
                <c:pt idx="5336">
                  <c:v>1998.2828767123301</c:v>
                </c:pt>
                <c:pt idx="5337">
                  <c:v>1998.28561643836</c:v>
                </c:pt>
                <c:pt idx="5338">
                  <c:v>1998.28835616438</c:v>
                </c:pt>
                <c:pt idx="5339">
                  <c:v>1998.2910958904099</c:v>
                </c:pt>
                <c:pt idx="5340">
                  <c:v>1998.29383561644</c:v>
                </c:pt>
                <c:pt idx="5341">
                  <c:v>1998.2965753424701</c:v>
                </c:pt>
                <c:pt idx="5342">
                  <c:v>1998.2993150684899</c:v>
                </c:pt>
                <c:pt idx="5343">
                  <c:v>1998.30205479452</c:v>
                </c:pt>
                <c:pt idx="5344">
                  <c:v>1998.3047945205501</c:v>
                </c:pt>
                <c:pt idx="5345">
                  <c:v>1998.30753424658</c:v>
                </c:pt>
                <c:pt idx="5346">
                  <c:v>1998.3102739726</c:v>
                </c:pt>
                <c:pt idx="5347">
                  <c:v>1998.3130136986299</c:v>
                </c:pt>
                <c:pt idx="5348">
                  <c:v>1998.31575342466</c:v>
                </c:pt>
                <c:pt idx="5349">
                  <c:v>1998.3184931506801</c:v>
                </c:pt>
                <c:pt idx="5350">
                  <c:v>1998.3212328767099</c:v>
                </c:pt>
                <c:pt idx="5351">
                  <c:v>1998.32397260274</c:v>
                </c:pt>
                <c:pt idx="5352">
                  <c:v>1998.3267123287701</c:v>
                </c:pt>
                <c:pt idx="5353">
                  <c:v>1998.32945205479</c:v>
                </c:pt>
                <c:pt idx="5354">
                  <c:v>1998.33219178082</c:v>
                </c:pt>
                <c:pt idx="5355">
                  <c:v>1998.3349315068499</c:v>
                </c:pt>
                <c:pt idx="5356">
                  <c:v>1998.3360730593599</c:v>
                </c:pt>
                <c:pt idx="5357">
                  <c:v>1998.33881278539</c:v>
                </c:pt>
                <c:pt idx="5358">
                  <c:v>1998.3415525114201</c:v>
                </c:pt>
                <c:pt idx="5359">
                  <c:v>1998.34429223744</c:v>
                </c:pt>
                <c:pt idx="5360">
                  <c:v>1998.34703196347</c:v>
                </c:pt>
                <c:pt idx="5361">
                  <c:v>1998.3497716894999</c:v>
                </c:pt>
                <c:pt idx="5362">
                  <c:v>1998.35251141553</c:v>
                </c:pt>
                <c:pt idx="5363">
                  <c:v>1998.3552511415501</c:v>
                </c:pt>
                <c:pt idx="5364">
                  <c:v>1998.3579908675799</c:v>
                </c:pt>
                <c:pt idx="5365">
                  <c:v>1998.36073059361</c:v>
                </c:pt>
                <c:pt idx="5366">
                  <c:v>1998.3634703196301</c:v>
                </c:pt>
                <c:pt idx="5367">
                  <c:v>1998.36621004566</c:v>
                </c:pt>
                <c:pt idx="5368">
                  <c:v>1998.36894977169</c:v>
                </c:pt>
                <c:pt idx="5369">
                  <c:v>1998.3716894977199</c:v>
                </c:pt>
                <c:pt idx="5370">
                  <c:v>1998.37442922374</c:v>
                </c:pt>
                <c:pt idx="5371">
                  <c:v>1998.3771689497701</c:v>
                </c:pt>
                <c:pt idx="5372">
                  <c:v>1998.3799086757999</c:v>
                </c:pt>
                <c:pt idx="5373">
                  <c:v>1998.38264840183</c:v>
                </c:pt>
                <c:pt idx="5374">
                  <c:v>1998.3853881278501</c:v>
                </c:pt>
                <c:pt idx="5375">
                  <c:v>1998.38812785388</c:v>
                </c:pt>
                <c:pt idx="5376">
                  <c:v>1998.39086757991</c:v>
                </c:pt>
                <c:pt idx="5377">
                  <c:v>1998.3936073059399</c:v>
                </c:pt>
                <c:pt idx="5378">
                  <c:v>1998.39634703196</c:v>
                </c:pt>
                <c:pt idx="5379">
                  <c:v>1998.3990867579901</c:v>
                </c:pt>
                <c:pt idx="5380">
                  <c:v>1998.4018264840199</c:v>
                </c:pt>
                <c:pt idx="5381">
                  <c:v>1998.40456621005</c:v>
                </c:pt>
                <c:pt idx="5382">
                  <c:v>1998.4073059360701</c:v>
                </c:pt>
                <c:pt idx="5383">
                  <c:v>1998.4100456620999</c:v>
                </c:pt>
                <c:pt idx="5384">
                  <c:v>1998.41278538813</c:v>
                </c:pt>
                <c:pt idx="5385">
                  <c:v>1998.4155251141599</c:v>
                </c:pt>
                <c:pt idx="5386">
                  <c:v>1998.41940639269</c:v>
                </c:pt>
                <c:pt idx="5387">
                  <c:v>1998.4221461187201</c:v>
                </c:pt>
                <c:pt idx="5388">
                  <c:v>1998.42488584475</c:v>
                </c:pt>
                <c:pt idx="5389">
                  <c:v>1998.42762557078</c:v>
                </c:pt>
                <c:pt idx="5390">
                  <c:v>1998.4303652967999</c:v>
                </c:pt>
                <c:pt idx="5391">
                  <c:v>1998.43310502283</c:v>
                </c:pt>
                <c:pt idx="5392">
                  <c:v>1998.4358447488601</c:v>
                </c:pt>
                <c:pt idx="5393">
                  <c:v>1998.4385844748899</c:v>
                </c:pt>
                <c:pt idx="5394">
                  <c:v>1998.44132420091</c:v>
                </c:pt>
                <c:pt idx="5395">
                  <c:v>1998.4440639269401</c:v>
                </c:pt>
                <c:pt idx="5396">
                  <c:v>1998.4468036529699</c:v>
                </c:pt>
                <c:pt idx="5397">
                  <c:v>1998.449543379</c:v>
                </c:pt>
                <c:pt idx="5398">
                  <c:v>1998.4522831050199</c:v>
                </c:pt>
                <c:pt idx="5399">
                  <c:v>1998.45502283105</c:v>
                </c:pt>
                <c:pt idx="5400">
                  <c:v>1998.4577625570801</c:v>
                </c:pt>
                <c:pt idx="5401">
                  <c:v>1998.4605022831099</c:v>
                </c:pt>
                <c:pt idx="5402">
                  <c:v>1998.46324200913</c:v>
                </c:pt>
                <c:pt idx="5403">
                  <c:v>1998.4659817351601</c:v>
                </c:pt>
                <c:pt idx="5404">
                  <c:v>1998.4687214611899</c:v>
                </c:pt>
                <c:pt idx="5405">
                  <c:v>1998.47146118721</c:v>
                </c:pt>
                <c:pt idx="5406">
                  <c:v>1998.4742009132401</c:v>
                </c:pt>
                <c:pt idx="5407">
                  <c:v>1998.47694063927</c:v>
                </c:pt>
                <c:pt idx="5408">
                  <c:v>1998.4796803653001</c:v>
                </c:pt>
                <c:pt idx="5409">
                  <c:v>1998.4824200913199</c:v>
                </c:pt>
                <c:pt idx="5410">
                  <c:v>1998.48515981735</c:v>
                </c:pt>
                <c:pt idx="5411">
                  <c:v>1998.4878995433801</c:v>
                </c:pt>
                <c:pt idx="5412">
                  <c:v>1998.4906392694099</c:v>
                </c:pt>
                <c:pt idx="5413">
                  <c:v>1998.49337899543</c:v>
                </c:pt>
                <c:pt idx="5414">
                  <c:v>1998.4961187214601</c:v>
                </c:pt>
                <c:pt idx="5415">
                  <c:v>1998.49885844749</c:v>
                </c:pt>
                <c:pt idx="5416">
                  <c:v>1998.5015981735201</c:v>
                </c:pt>
                <c:pt idx="5417">
                  <c:v>1998.5027397260301</c:v>
                </c:pt>
                <c:pt idx="5418">
                  <c:v>1998.5054794520499</c:v>
                </c:pt>
                <c:pt idx="5419">
                  <c:v>1998.50821917808</c:v>
                </c:pt>
                <c:pt idx="5420">
                  <c:v>1998.5109589041101</c:v>
                </c:pt>
                <c:pt idx="5421">
                  <c:v>1998.51369863014</c:v>
                </c:pt>
                <c:pt idx="5422">
                  <c:v>1998.5164383561601</c:v>
                </c:pt>
                <c:pt idx="5423">
                  <c:v>1998.5191780821899</c:v>
                </c:pt>
                <c:pt idx="5424">
                  <c:v>1998.52191780822</c:v>
                </c:pt>
                <c:pt idx="5425">
                  <c:v>1998.5246575342501</c:v>
                </c:pt>
                <c:pt idx="5426">
                  <c:v>1998.5273972602699</c:v>
                </c:pt>
                <c:pt idx="5427">
                  <c:v>1998.5301369863</c:v>
                </c:pt>
                <c:pt idx="5428">
                  <c:v>1998.5328767123301</c:v>
                </c:pt>
                <c:pt idx="5429">
                  <c:v>1998.53561643836</c:v>
                </c:pt>
                <c:pt idx="5430">
                  <c:v>1998.53835616438</c:v>
                </c:pt>
                <c:pt idx="5431">
                  <c:v>1998.5410958904099</c:v>
                </c:pt>
                <c:pt idx="5432">
                  <c:v>1998.54383561644</c:v>
                </c:pt>
                <c:pt idx="5433">
                  <c:v>1998.5465753424701</c:v>
                </c:pt>
                <c:pt idx="5434">
                  <c:v>1998.5493150684899</c:v>
                </c:pt>
                <c:pt idx="5435">
                  <c:v>1998.55205479452</c:v>
                </c:pt>
                <c:pt idx="5436">
                  <c:v>1998.5547945205501</c:v>
                </c:pt>
                <c:pt idx="5437">
                  <c:v>1998.55753424658</c:v>
                </c:pt>
                <c:pt idx="5438">
                  <c:v>1998.5602739726</c:v>
                </c:pt>
                <c:pt idx="5439">
                  <c:v>1998.5630136986299</c:v>
                </c:pt>
                <c:pt idx="5440">
                  <c:v>1998.56575342466</c:v>
                </c:pt>
                <c:pt idx="5441">
                  <c:v>1998.5684931506801</c:v>
                </c:pt>
                <c:pt idx="5442">
                  <c:v>1998.5712328767099</c:v>
                </c:pt>
                <c:pt idx="5443">
                  <c:v>1998.57397260274</c:v>
                </c:pt>
                <c:pt idx="5444">
                  <c:v>1998.5767123287701</c:v>
                </c:pt>
                <c:pt idx="5445">
                  <c:v>1998.57945205479</c:v>
                </c:pt>
                <c:pt idx="5446">
                  <c:v>1998.58219178082</c:v>
                </c:pt>
                <c:pt idx="5447">
                  <c:v>1998.5860730593599</c:v>
                </c:pt>
                <c:pt idx="5448">
                  <c:v>1998.58881278539</c:v>
                </c:pt>
                <c:pt idx="5449">
                  <c:v>1998.5915525114201</c:v>
                </c:pt>
                <c:pt idx="5450">
                  <c:v>1998.59429223744</c:v>
                </c:pt>
                <c:pt idx="5451">
                  <c:v>1998.59703196347</c:v>
                </c:pt>
                <c:pt idx="5452">
                  <c:v>1998.5997716894999</c:v>
                </c:pt>
                <c:pt idx="5453">
                  <c:v>1998.60251141553</c:v>
                </c:pt>
                <c:pt idx="5454">
                  <c:v>1998.6052511415501</c:v>
                </c:pt>
                <c:pt idx="5455">
                  <c:v>1998.6079908675799</c:v>
                </c:pt>
                <c:pt idx="5456">
                  <c:v>1998.61073059361</c:v>
                </c:pt>
                <c:pt idx="5457">
                  <c:v>1998.6134703196301</c:v>
                </c:pt>
                <c:pt idx="5458">
                  <c:v>1998.61621004566</c:v>
                </c:pt>
                <c:pt idx="5459">
                  <c:v>1998.61894977169</c:v>
                </c:pt>
                <c:pt idx="5460">
                  <c:v>1998.6216894977199</c:v>
                </c:pt>
                <c:pt idx="5461">
                  <c:v>1998.62442922374</c:v>
                </c:pt>
                <c:pt idx="5462">
                  <c:v>1998.6271689497701</c:v>
                </c:pt>
                <c:pt idx="5463">
                  <c:v>1998.6299086757999</c:v>
                </c:pt>
                <c:pt idx="5464">
                  <c:v>1998.63264840183</c:v>
                </c:pt>
                <c:pt idx="5465">
                  <c:v>1998.6353881278501</c:v>
                </c:pt>
                <c:pt idx="5466">
                  <c:v>1998.63812785388</c:v>
                </c:pt>
                <c:pt idx="5467">
                  <c:v>1998.64086757991</c:v>
                </c:pt>
                <c:pt idx="5468">
                  <c:v>1998.6436073059399</c:v>
                </c:pt>
                <c:pt idx="5469">
                  <c:v>1998.64634703196</c:v>
                </c:pt>
                <c:pt idx="5470">
                  <c:v>1998.6490867579901</c:v>
                </c:pt>
                <c:pt idx="5471">
                  <c:v>1998.6518264840199</c:v>
                </c:pt>
                <c:pt idx="5472">
                  <c:v>1998.65456621005</c:v>
                </c:pt>
                <c:pt idx="5473">
                  <c:v>1998.6573059360701</c:v>
                </c:pt>
                <c:pt idx="5474">
                  <c:v>1998.6600456620999</c:v>
                </c:pt>
                <c:pt idx="5475">
                  <c:v>1998.66278538813</c:v>
                </c:pt>
                <c:pt idx="5476">
                  <c:v>1998.6655251141599</c:v>
                </c:pt>
                <c:pt idx="5477">
                  <c:v>1998.66826484018</c:v>
                </c:pt>
                <c:pt idx="5478">
                  <c:v>1998.66940639269</c:v>
                </c:pt>
                <c:pt idx="5479">
                  <c:v>1998.6721461187201</c:v>
                </c:pt>
                <c:pt idx="5480">
                  <c:v>1998.67488584475</c:v>
                </c:pt>
                <c:pt idx="5481">
                  <c:v>1998.67762557078</c:v>
                </c:pt>
                <c:pt idx="5482">
                  <c:v>1998.6803652967999</c:v>
                </c:pt>
                <c:pt idx="5483">
                  <c:v>1998.68310502283</c:v>
                </c:pt>
                <c:pt idx="5484">
                  <c:v>1998.6858447488601</c:v>
                </c:pt>
                <c:pt idx="5485">
                  <c:v>1998.6885844748899</c:v>
                </c:pt>
                <c:pt idx="5486">
                  <c:v>1998.69132420091</c:v>
                </c:pt>
                <c:pt idx="5487">
                  <c:v>1998.6940639269401</c:v>
                </c:pt>
                <c:pt idx="5488">
                  <c:v>1998.6968036529699</c:v>
                </c:pt>
                <c:pt idx="5489">
                  <c:v>1998.699543379</c:v>
                </c:pt>
                <c:pt idx="5490">
                  <c:v>1998.7022831050199</c:v>
                </c:pt>
                <c:pt idx="5491">
                  <c:v>1998.70502283105</c:v>
                </c:pt>
                <c:pt idx="5492">
                  <c:v>1998.7077625570801</c:v>
                </c:pt>
                <c:pt idx="5493">
                  <c:v>1998.7105022831099</c:v>
                </c:pt>
                <c:pt idx="5494">
                  <c:v>1998.71324200913</c:v>
                </c:pt>
                <c:pt idx="5495">
                  <c:v>1998.7159817351601</c:v>
                </c:pt>
                <c:pt idx="5496">
                  <c:v>1998.7187214611899</c:v>
                </c:pt>
                <c:pt idx="5497">
                  <c:v>1998.72146118721</c:v>
                </c:pt>
                <c:pt idx="5498">
                  <c:v>1998.7242009132401</c:v>
                </c:pt>
                <c:pt idx="5499">
                  <c:v>1998.72694063927</c:v>
                </c:pt>
                <c:pt idx="5500">
                  <c:v>1998.7296803653001</c:v>
                </c:pt>
                <c:pt idx="5501">
                  <c:v>1998.7324200913199</c:v>
                </c:pt>
                <c:pt idx="5502">
                  <c:v>1998.73515981735</c:v>
                </c:pt>
                <c:pt idx="5503">
                  <c:v>1998.7378995433801</c:v>
                </c:pt>
                <c:pt idx="5504">
                  <c:v>1998.7406392694099</c:v>
                </c:pt>
                <c:pt idx="5505">
                  <c:v>1998.74337899543</c:v>
                </c:pt>
                <c:pt idx="5506">
                  <c:v>1998.7461187214601</c:v>
                </c:pt>
                <c:pt idx="5507">
                  <c:v>1998.74885844749</c:v>
                </c:pt>
                <c:pt idx="5508">
                  <c:v>1998.7515981735201</c:v>
                </c:pt>
                <c:pt idx="5509">
                  <c:v>1998.7527397260301</c:v>
                </c:pt>
                <c:pt idx="5510">
                  <c:v>1998.7554794520499</c:v>
                </c:pt>
                <c:pt idx="5511">
                  <c:v>1998.75821917808</c:v>
                </c:pt>
                <c:pt idx="5512">
                  <c:v>1998.7609589041101</c:v>
                </c:pt>
                <c:pt idx="5513">
                  <c:v>1998.76369863014</c:v>
                </c:pt>
                <c:pt idx="5514">
                  <c:v>1998.7664383561601</c:v>
                </c:pt>
                <c:pt idx="5515">
                  <c:v>1998.7691780821899</c:v>
                </c:pt>
                <c:pt idx="5516">
                  <c:v>1998.77191780822</c:v>
                </c:pt>
                <c:pt idx="5517">
                  <c:v>1998.7746575342501</c:v>
                </c:pt>
                <c:pt idx="5518">
                  <c:v>1998.7773972602699</c:v>
                </c:pt>
                <c:pt idx="5519">
                  <c:v>1998.7801369863</c:v>
                </c:pt>
                <c:pt idx="5520">
                  <c:v>1998.7828767123301</c:v>
                </c:pt>
                <c:pt idx="5521">
                  <c:v>1998.78561643836</c:v>
                </c:pt>
                <c:pt idx="5522">
                  <c:v>1998.78835616438</c:v>
                </c:pt>
                <c:pt idx="5523">
                  <c:v>1998.7910958904099</c:v>
                </c:pt>
                <c:pt idx="5524">
                  <c:v>1998.79383561644</c:v>
                </c:pt>
                <c:pt idx="5525">
                  <c:v>1998.7965753424701</c:v>
                </c:pt>
                <c:pt idx="5526">
                  <c:v>1998.7993150684899</c:v>
                </c:pt>
                <c:pt idx="5527">
                  <c:v>1998.80205479452</c:v>
                </c:pt>
                <c:pt idx="5528">
                  <c:v>1998.8047945205501</c:v>
                </c:pt>
                <c:pt idx="5529">
                  <c:v>1998.80753424658</c:v>
                </c:pt>
                <c:pt idx="5530">
                  <c:v>1998.8102739726</c:v>
                </c:pt>
                <c:pt idx="5531">
                  <c:v>1998.8130136986299</c:v>
                </c:pt>
                <c:pt idx="5532">
                  <c:v>1998.81575342466</c:v>
                </c:pt>
                <c:pt idx="5533">
                  <c:v>1998.8184931506901</c:v>
                </c:pt>
                <c:pt idx="5534">
                  <c:v>1998.8212328767099</c:v>
                </c:pt>
                <c:pt idx="5535">
                  <c:v>1998.82397260274</c:v>
                </c:pt>
                <c:pt idx="5536">
                  <c:v>1998.8267123287701</c:v>
                </c:pt>
                <c:pt idx="5537">
                  <c:v>1998.82945205479</c:v>
                </c:pt>
                <c:pt idx="5538">
                  <c:v>1998.83219178082</c:v>
                </c:pt>
                <c:pt idx="5539">
                  <c:v>1998.8360730593599</c:v>
                </c:pt>
                <c:pt idx="5540">
                  <c:v>1998.83881278539</c:v>
                </c:pt>
                <c:pt idx="5541">
                  <c:v>1998.8415525114201</c:v>
                </c:pt>
                <c:pt idx="5542">
                  <c:v>1998.84429223744</c:v>
                </c:pt>
                <c:pt idx="5543">
                  <c:v>1998.84703196347</c:v>
                </c:pt>
                <c:pt idx="5544">
                  <c:v>1998.8497716894999</c:v>
                </c:pt>
                <c:pt idx="5545">
                  <c:v>1998.85251141552</c:v>
                </c:pt>
                <c:pt idx="5546">
                  <c:v>1998.8552511415501</c:v>
                </c:pt>
                <c:pt idx="5547">
                  <c:v>1998.8579908675799</c:v>
                </c:pt>
                <c:pt idx="5548">
                  <c:v>1998.86073059361</c:v>
                </c:pt>
                <c:pt idx="5549">
                  <c:v>1998.8634703196301</c:v>
                </c:pt>
                <c:pt idx="5550">
                  <c:v>1998.86621004566</c:v>
                </c:pt>
                <c:pt idx="5551">
                  <c:v>1998.86894977169</c:v>
                </c:pt>
                <c:pt idx="5552">
                  <c:v>1998.8716894977199</c:v>
                </c:pt>
                <c:pt idx="5553">
                  <c:v>1998.87442922374</c:v>
                </c:pt>
                <c:pt idx="5554">
                  <c:v>1998.8771689497701</c:v>
                </c:pt>
                <c:pt idx="5555">
                  <c:v>1998.8799086757999</c:v>
                </c:pt>
                <c:pt idx="5556">
                  <c:v>1998.88264840183</c:v>
                </c:pt>
                <c:pt idx="5557">
                  <c:v>1998.8853881278501</c:v>
                </c:pt>
                <c:pt idx="5558">
                  <c:v>1998.88812785388</c:v>
                </c:pt>
                <c:pt idx="5559">
                  <c:v>1998.89086757991</c:v>
                </c:pt>
                <c:pt idx="5560">
                  <c:v>1998.8936073059399</c:v>
                </c:pt>
                <c:pt idx="5561">
                  <c:v>1998.89634703196</c:v>
                </c:pt>
                <c:pt idx="5562">
                  <c:v>1998.8990867579901</c:v>
                </c:pt>
                <c:pt idx="5563">
                  <c:v>1998.9018264840199</c:v>
                </c:pt>
                <c:pt idx="5564">
                  <c:v>1998.90456621005</c:v>
                </c:pt>
                <c:pt idx="5565">
                  <c:v>1998.9073059360701</c:v>
                </c:pt>
                <c:pt idx="5566">
                  <c:v>1998.9100456620999</c:v>
                </c:pt>
                <c:pt idx="5567">
                  <c:v>1998.91278538813</c:v>
                </c:pt>
                <c:pt idx="5568">
                  <c:v>1998.9155251141599</c:v>
                </c:pt>
                <c:pt idx="5569">
                  <c:v>1998.91826484018</c:v>
                </c:pt>
                <c:pt idx="5570">
                  <c:v>1998.91940639269</c:v>
                </c:pt>
                <c:pt idx="5571">
                  <c:v>1998.9221461187201</c:v>
                </c:pt>
                <c:pt idx="5572">
                  <c:v>1998.92488584475</c:v>
                </c:pt>
                <c:pt idx="5573">
                  <c:v>1998.92762557078</c:v>
                </c:pt>
                <c:pt idx="5574">
                  <c:v>1998.9303652967999</c:v>
                </c:pt>
                <c:pt idx="5575">
                  <c:v>1998.93310502283</c:v>
                </c:pt>
                <c:pt idx="5576">
                  <c:v>1998.9358447488601</c:v>
                </c:pt>
                <c:pt idx="5577">
                  <c:v>1998.9385844748899</c:v>
                </c:pt>
                <c:pt idx="5578">
                  <c:v>1998.94132420091</c:v>
                </c:pt>
                <c:pt idx="5579">
                  <c:v>1998.9440639269401</c:v>
                </c:pt>
                <c:pt idx="5580">
                  <c:v>1998.9468036529699</c:v>
                </c:pt>
                <c:pt idx="5581">
                  <c:v>1998.949543379</c:v>
                </c:pt>
                <c:pt idx="5582">
                  <c:v>1998.9522831050199</c:v>
                </c:pt>
                <c:pt idx="5583">
                  <c:v>1998.95502283105</c:v>
                </c:pt>
                <c:pt idx="5584">
                  <c:v>1998.9577625570801</c:v>
                </c:pt>
                <c:pt idx="5585">
                  <c:v>1998.9605022831099</c:v>
                </c:pt>
                <c:pt idx="5586">
                  <c:v>1998.96324200913</c:v>
                </c:pt>
                <c:pt idx="5587">
                  <c:v>1998.9659817351601</c:v>
                </c:pt>
                <c:pt idx="5588">
                  <c:v>1998.9687214611899</c:v>
                </c:pt>
                <c:pt idx="5589">
                  <c:v>1998.97146118721</c:v>
                </c:pt>
                <c:pt idx="5590">
                  <c:v>1998.9742009132401</c:v>
                </c:pt>
                <c:pt idx="5591">
                  <c:v>1998.97694063927</c:v>
                </c:pt>
                <c:pt idx="5592">
                  <c:v>1998.9796803653001</c:v>
                </c:pt>
                <c:pt idx="5593">
                  <c:v>1998.9824200913199</c:v>
                </c:pt>
                <c:pt idx="5594">
                  <c:v>1998.98515981735</c:v>
                </c:pt>
                <c:pt idx="5595">
                  <c:v>1998.9878995433801</c:v>
                </c:pt>
                <c:pt idx="5596">
                  <c:v>1998.9906392694099</c:v>
                </c:pt>
                <c:pt idx="5597">
                  <c:v>1998.99337899543</c:v>
                </c:pt>
                <c:pt idx="5598">
                  <c:v>1998.9961187214601</c:v>
                </c:pt>
                <c:pt idx="5599">
                  <c:v>1998.99885844749</c:v>
                </c:pt>
                <c:pt idx="5600">
                  <c:v>1999.0027397260301</c:v>
                </c:pt>
                <c:pt idx="5601">
                  <c:v>1999.0054794520499</c:v>
                </c:pt>
                <c:pt idx="5602">
                  <c:v>1999.00821917808</c:v>
                </c:pt>
                <c:pt idx="5603">
                  <c:v>1999.0109589041101</c:v>
                </c:pt>
                <c:pt idx="5604">
                  <c:v>1999.01369863014</c:v>
                </c:pt>
                <c:pt idx="5605">
                  <c:v>1999.0164383561601</c:v>
                </c:pt>
                <c:pt idx="5606">
                  <c:v>1999.0191780821899</c:v>
                </c:pt>
                <c:pt idx="5607">
                  <c:v>1999.02191780822</c:v>
                </c:pt>
                <c:pt idx="5608">
                  <c:v>1999.0246575342501</c:v>
                </c:pt>
                <c:pt idx="5609">
                  <c:v>1999.0273972602699</c:v>
                </c:pt>
                <c:pt idx="5610">
                  <c:v>1999.0301369863</c:v>
                </c:pt>
                <c:pt idx="5611">
                  <c:v>1999.0328767123301</c:v>
                </c:pt>
                <c:pt idx="5612">
                  <c:v>1999.03561643836</c:v>
                </c:pt>
                <c:pt idx="5613">
                  <c:v>1999.03835616438</c:v>
                </c:pt>
                <c:pt idx="5614">
                  <c:v>1999.0410958904099</c:v>
                </c:pt>
                <c:pt idx="5615">
                  <c:v>1999.04383561644</c:v>
                </c:pt>
                <c:pt idx="5616">
                  <c:v>1999.0465753424701</c:v>
                </c:pt>
                <c:pt idx="5617">
                  <c:v>1999.0493150684899</c:v>
                </c:pt>
                <c:pt idx="5618">
                  <c:v>1999.05205479452</c:v>
                </c:pt>
                <c:pt idx="5619">
                  <c:v>1999.0547945205501</c:v>
                </c:pt>
                <c:pt idx="5620">
                  <c:v>1999.05753424658</c:v>
                </c:pt>
                <c:pt idx="5621">
                  <c:v>1999.0602739726</c:v>
                </c:pt>
                <c:pt idx="5622">
                  <c:v>1999.0630136986299</c:v>
                </c:pt>
                <c:pt idx="5623">
                  <c:v>1999.06575342466</c:v>
                </c:pt>
                <c:pt idx="5624">
                  <c:v>1999.0684931506801</c:v>
                </c:pt>
                <c:pt idx="5625">
                  <c:v>1999.0712328767099</c:v>
                </c:pt>
                <c:pt idx="5626">
                  <c:v>1999.07397260274</c:v>
                </c:pt>
                <c:pt idx="5627">
                  <c:v>1999.0767123287701</c:v>
                </c:pt>
                <c:pt idx="5628">
                  <c:v>1999.07945205479</c:v>
                </c:pt>
                <c:pt idx="5629">
                  <c:v>1999.08219178082</c:v>
                </c:pt>
                <c:pt idx="5630">
                  <c:v>1999.0849315068499</c:v>
                </c:pt>
                <c:pt idx="5631">
                  <c:v>1999.0860730593599</c:v>
                </c:pt>
                <c:pt idx="5632">
                  <c:v>1999.08881278539</c:v>
                </c:pt>
                <c:pt idx="5633">
                  <c:v>1999.0915525114201</c:v>
                </c:pt>
                <c:pt idx="5634">
                  <c:v>1999.09429223744</c:v>
                </c:pt>
                <c:pt idx="5635">
                  <c:v>1999.09703196347</c:v>
                </c:pt>
                <c:pt idx="5636">
                  <c:v>1999.0997716894999</c:v>
                </c:pt>
                <c:pt idx="5637">
                  <c:v>1999.10251141553</c:v>
                </c:pt>
                <c:pt idx="5638">
                  <c:v>1999.1052511415501</c:v>
                </c:pt>
                <c:pt idx="5639">
                  <c:v>1999.1079908675799</c:v>
                </c:pt>
                <c:pt idx="5640">
                  <c:v>1999.11073059361</c:v>
                </c:pt>
                <c:pt idx="5641">
                  <c:v>1999.1134703196301</c:v>
                </c:pt>
                <c:pt idx="5642">
                  <c:v>1999.11621004566</c:v>
                </c:pt>
                <c:pt idx="5643">
                  <c:v>1999.11894977169</c:v>
                </c:pt>
                <c:pt idx="5644">
                  <c:v>1999.1216894977199</c:v>
                </c:pt>
                <c:pt idx="5645">
                  <c:v>1999.12442922374</c:v>
                </c:pt>
                <c:pt idx="5646">
                  <c:v>1999.1271689497701</c:v>
                </c:pt>
                <c:pt idx="5647">
                  <c:v>1999.1299086757999</c:v>
                </c:pt>
                <c:pt idx="5648">
                  <c:v>1999.13264840183</c:v>
                </c:pt>
                <c:pt idx="5649">
                  <c:v>1999.1353881278501</c:v>
                </c:pt>
                <c:pt idx="5650">
                  <c:v>1999.13812785388</c:v>
                </c:pt>
                <c:pt idx="5651">
                  <c:v>1999.14086757991</c:v>
                </c:pt>
                <c:pt idx="5652">
                  <c:v>1999.1436073059399</c:v>
                </c:pt>
                <c:pt idx="5653">
                  <c:v>1999.14634703196</c:v>
                </c:pt>
                <c:pt idx="5654">
                  <c:v>1999.1490867579901</c:v>
                </c:pt>
                <c:pt idx="5655">
                  <c:v>1999.1518264840199</c:v>
                </c:pt>
                <c:pt idx="5656">
                  <c:v>1999.15456621005</c:v>
                </c:pt>
                <c:pt idx="5657">
                  <c:v>1999.1573059360701</c:v>
                </c:pt>
                <c:pt idx="5658">
                  <c:v>1999.1600456620999</c:v>
                </c:pt>
                <c:pt idx="5659">
                  <c:v>1999.16278538813</c:v>
                </c:pt>
                <c:pt idx="5660">
                  <c:v>1999.1655251141599</c:v>
                </c:pt>
                <c:pt idx="5661">
                  <c:v>1999.16826484018</c:v>
                </c:pt>
                <c:pt idx="5662">
                  <c:v>1999.16940639269</c:v>
                </c:pt>
                <c:pt idx="5663">
                  <c:v>1999.1721461187201</c:v>
                </c:pt>
                <c:pt idx="5664">
                  <c:v>1999.17488584475</c:v>
                </c:pt>
                <c:pt idx="5665">
                  <c:v>1999.17762557078</c:v>
                </c:pt>
                <c:pt idx="5666">
                  <c:v>1999.1803652967999</c:v>
                </c:pt>
                <c:pt idx="5667">
                  <c:v>1999.18310502283</c:v>
                </c:pt>
                <c:pt idx="5668">
                  <c:v>1999.1858447488601</c:v>
                </c:pt>
                <c:pt idx="5669">
                  <c:v>1999.1885844748899</c:v>
                </c:pt>
                <c:pt idx="5670">
                  <c:v>1999.19132420091</c:v>
                </c:pt>
                <c:pt idx="5671">
                  <c:v>1999.1940639269401</c:v>
                </c:pt>
                <c:pt idx="5672">
                  <c:v>1999.1968036529699</c:v>
                </c:pt>
                <c:pt idx="5673">
                  <c:v>1999.199543379</c:v>
                </c:pt>
                <c:pt idx="5674">
                  <c:v>1999.2022831050199</c:v>
                </c:pt>
                <c:pt idx="5675">
                  <c:v>1999.20502283105</c:v>
                </c:pt>
                <c:pt idx="5676">
                  <c:v>1999.2077625570801</c:v>
                </c:pt>
                <c:pt idx="5677">
                  <c:v>1999.2105022831099</c:v>
                </c:pt>
                <c:pt idx="5678">
                  <c:v>1999.21324200913</c:v>
                </c:pt>
                <c:pt idx="5679">
                  <c:v>1999.2159817351601</c:v>
                </c:pt>
                <c:pt idx="5680">
                  <c:v>1999.2187214611899</c:v>
                </c:pt>
                <c:pt idx="5681">
                  <c:v>1999.22146118721</c:v>
                </c:pt>
                <c:pt idx="5682">
                  <c:v>1999.2242009132401</c:v>
                </c:pt>
                <c:pt idx="5683">
                  <c:v>1999.22694063927</c:v>
                </c:pt>
                <c:pt idx="5684">
                  <c:v>1999.2296803653001</c:v>
                </c:pt>
                <c:pt idx="5685">
                  <c:v>1999.2324200913199</c:v>
                </c:pt>
                <c:pt idx="5686">
                  <c:v>1999.23515981735</c:v>
                </c:pt>
                <c:pt idx="5687">
                  <c:v>1999.2378995433801</c:v>
                </c:pt>
                <c:pt idx="5688">
                  <c:v>1999.2406392694099</c:v>
                </c:pt>
                <c:pt idx="5689">
                  <c:v>1999.24337899543</c:v>
                </c:pt>
                <c:pt idx="5690">
                  <c:v>1999.2527397260301</c:v>
                </c:pt>
                <c:pt idx="5691">
                  <c:v>1999.2554794520499</c:v>
                </c:pt>
                <c:pt idx="5692">
                  <c:v>1999.25821917808</c:v>
                </c:pt>
                <c:pt idx="5693">
                  <c:v>1999.2609589041101</c:v>
                </c:pt>
                <c:pt idx="5694">
                  <c:v>1999.26369863014</c:v>
                </c:pt>
                <c:pt idx="5695">
                  <c:v>1999.2664383561601</c:v>
                </c:pt>
                <c:pt idx="5696">
                  <c:v>1999.2691780821899</c:v>
                </c:pt>
                <c:pt idx="5697">
                  <c:v>1999.27191780822</c:v>
                </c:pt>
                <c:pt idx="5698">
                  <c:v>1999.2746575342501</c:v>
                </c:pt>
                <c:pt idx="5699">
                  <c:v>1999.2773972602699</c:v>
                </c:pt>
                <c:pt idx="5700">
                  <c:v>1999.2801369863</c:v>
                </c:pt>
                <c:pt idx="5701">
                  <c:v>1999.2828767123301</c:v>
                </c:pt>
                <c:pt idx="5702">
                  <c:v>1999.28561643836</c:v>
                </c:pt>
                <c:pt idx="5703">
                  <c:v>1999.28835616438</c:v>
                </c:pt>
                <c:pt idx="5704">
                  <c:v>1999.2910958904099</c:v>
                </c:pt>
                <c:pt idx="5705">
                  <c:v>1999.29383561644</c:v>
                </c:pt>
                <c:pt idx="5706">
                  <c:v>1999.2965753424701</c:v>
                </c:pt>
                <c:pt idx="5707">
                  <c:v>1999.2993150684899</c:v>
                </c:pt>
                <c:pt idx="5708">
                  <c:v>1999.30205479452</c:v>
                </c:pt>
                <c:pt idx="5709">
                  <c:v>1999.3047945205501</c:v>
                </c:pt>
                <c:pt idx="5710">
                  <c:v>1999.30753424658</c:v>
                </c:pt>
                <c:pt idx="5711">
                  <c:v>1999.3102739726</c:v>
                </c:pt>
                <c:pt idx="5712">
                  <c:v>1999.3130136986299</c:v>
                </c:pt>
                <c:pt idx="5713">
                  <c:v>1999.31575342466</c:v>
                </c:pt>
                <c:pt idx="5714">
                  <c:v>1999.3184931506801</c:v>
                </c:pt>
                <c:pt idx="5715">
                  <c:v>1999.3212328767099</c:v>
                </c:pt>
                <c:pt idx="5716">
                  <c:v>1999.32397260274</c:v>
                </c:pt>
                <c:pt idx="5717">
                  <c:v>1999.3267123287701</c:v>
                </c:pt>
                <c:pt idx="5718">
                  <c:v>1999.32945205479</c:v>
                </c:pt>
                <c:pt idx="5719">
                  <c:v>1999.33219178082</c:v>
                </c:pt>
                <c:pt idx="5720">
                  <c:v>1999.3349315068499</c:v>
                </c:pt>
                <c:pt idx="5721">
                  <c:v>1999.3360730593599</c:v>
                </c:pt>
                <c:pt idx="5722">
                  <c:v>1999.33881278539</c:v>
                </c:pt>
                <c:pt idx="5723">
                  <c:v>1999.3415525114201</c:v>
                </c:pt>
                <c:pt idx="5724">
                  <c:v>1999.34429223744</c:v>
                </c:pt>
                <c:pt idx="5725">
                  <c:v>1999.34703196347</c:v>
                </c:pt>
                <c:pt idx="5726">
                  <c:v>1999.3497716894999</c:v>
                </c:pt>
                <c:pt idx="5727">
                  <c:v>1999.35251141553</c:v>
                </c:pt>
                <c:pt idx="5728">
                  <c:v>1999.3552511415501</c:v>
                </c:pt>
                <c:pt idx="5729">
                  <c:v>1999.3579908675799</c:v>
                </c:pt>
                <c:pt idx="5730">
                  <c:v>1999.36073059361</c:v>
                </c:pt>
                <c:pt idx="5731">
                  <c:v>1999.3634703196301</c:v>
                </c:pt>
                <c:pt idx="5732">
                  <c:v>1999.36621004566</c:v>
                </c:pt>
                <c:pt idx="5733">
                  <c:v>1999.36894977169</c:v>
                </c:pt>
                <c:pt idx="5734">
                  <c:v>1999.3716894977199</c:v>
                </c:pt>
                <c:pt idx="5735">
                  <c:v>1999.37442922374</c:v>
                </c:pt>
                <c:pt idx="5736">
                  <c:v>1999.3771689497701</c:v>
                </c:pt>
                <c:pt idx="5737">
                  <c:v>1999.3799086757999</c:v>
                </c:pt>
                <c:pt idx="5738">
                  <c:v>1999.38264840183</c:v>
                </c:pt>
                <c:pt idx="5739">
                  <c:v>1999.3853881278501</c:v>
                </c:pt>
                <c:pt idx="5740">
                  <c:v>1999.38812785388</c:v>
                </c:pt>
                <c:pt idx="5741">
                  <c:v>1999.39086757991</c:v>
                </c:pt>
                <c:pt idx="5742">
                  <c:v>1999.3936073059399</c:v>
                </c:pt>
                <c:pt idx="5743">
                  <c:v>1999.39634703196</c:v>
                </c:pt>
                <c:pt idx="5744">
                  <c:v>1999.3990867579901</c:v>
                </c:pt>
                <c:pt idx="5745">
                  <c:v>1999.4018264840199</c:v>
                </c:pt>
                <c:pt idx="5746">
                  <c:v>1999.40456621005</c:v>
                </c:pt>
                <c:pt idx="5747">
                  <c:v>1999.4073059360701</c:v>
                </c:pt>
                <c:pt idx="5748">
                  <c:v>1999.4100456620999</c:v>
                </c:pt>
                <c:pt idx="5749">
                  <c:v>1999.41278538813</c:v>
                </c:pt>
                <c:pt idx="5750">
                  <c:v>1999.4155251141599</c:v>
                </c:pt>
                <c:pt idx="5751">
                  <c:v>1999.41940639269</c:v>
                </c:pt>
                <c:pt idx="5752">
                  <c:v>1999.4221461187201</c:v>
                </c:pt>
                <c:pt idx="5753">
                  <c:v>1999.42488584475</c:v>
                </c:pt>
                <c:pt idx="5754">
                  <c:v>1999.42762557078</c:v>
                </c:pt>
                <c:pt idx="5755">
                  <c:v>1999.4303652967999</c:v>
                </c:pt>
                <c:pt idx="5756">
                  <c:v>1999.43310502283</c:v>
                </c:pt>
                <c:pt idx="5757">
                  <c:v>1999.4358447488601</c:v>
                </c:pt>
                <c:pt idx="5758">
                  <c:v>1999.4385844748899</c:v>
                </c:pt>
                <c:pt idx="5759">
                  <c:v>1999.44132420091</c:v>
                </c:pt>
                <c:pt idx="5760">
                  <c:v>1999.4440639269401</c:v>
                </c:pt>
                <c:pt idx="5761">
                  <c:v>1999.4468036529699</c:v>
                </c:pt>
                <c:pt idx="5762">
                  <c:v>1999.449543379</c:v>
                </c:pt>
                <c:pt idx="5763">
                  <c:v>1999.4522831050199</c:v>
                </c:pt>
                <c:pt idx="5764">
                  <c:v>1999.45502283105</c:v>
                </c:pt>
                <c:pt idx="5765">
                  <c:v>1999.4577625570801</c:v>
                </c:pt>
                <c:pt idx="5766">
                  <c:v>1999.4605022831099</c:v>
                </c:pt>
                <c:pt idx="5767">
                  <c:v>1999.46324200913</c:v>
                </c:pt>
                <c:pt idx="5768">
                  <c:v>1999.4659817351601</c:v>
                </c:pt>
                <c:pt idx="5769">
                  <c:v>1999.4687214611899</c:v>
                </c:pt>
                <c:pt idx="5770">
                  <c:v>1999.47146118721</c:v>
                </c:pt>
                <c:pt idx="5771">
                  <c:v>1999.4742009132401</c:v>
                </c:pt>
                <c:pt idx="5772">
                  <c:v>1999.47694063927</c:v>
                </c:pt>
                <c:pt idx="5773">
                  <c:v>1999.4796803653001</c:v>
                </c:pt>
                <c:pt idx="5774">
                  <c:v>1999.4824200913199</c:v>
                </c:pt>
                <c:pt idx="5775">
                  <c:v>1999.48515981735</c:v>
                </c:pt>
                <c:pt idx="5776">
                  <c:v>1999.4878995433801</c:v>
                </c:pt>
                <c:pt idx="5777">
                  <c:v>1999.4906392694099</c:v>
                </c:pt>
                <c:pt idx="5778">
                  <c:v>1999.49337899543</c:v>
                </c:pt>
                <c:pt idx="5779">
                  <c:v>1999.4961187214601</c:v>
                </c:pt>
                <c:pt idx="5780">
                  <c:v>1999.49885844749</c:v>
                </c:pt>
                <c:pt idx="5781">
                  <c:v>1999.5015981735201</c:v>
                </c:pt>
                <c:pt idx="5782">
                  <c:v>1999.5027397260301</c:v>
                </c:pt>
                <c:pt idx="5783">
                  <c:v>1999.5054794520499</c:v>
                </c:pt>
                <c:pt idx="5784">
                  <c:v>1999.50821917808</c:v>
                </c:pt>
                <c:pt idx="5785">
                  <c:v>1999.5109589041101</c:v>
                </c:pt>
                <c:pt idx="5786">
                  <c:v>1999.51369863014</c:v>
                </c:pt>
                <c:pt idx="5787">
                  <c:v>1999.5164383561601</c:v>
                </c:pt>
                <c:pt idx="5788">
                  <c:v>1999.5191780821899</c:v>
                </c:pt>
                <c:pt idx="5789">
                  <c:v>1999.52191780822</c:v>
                </c:pt>
                <c:pt idx="5790">
                  <c:v>1999.5246575342501</c:v>
                </c:pt>
                <c:pt idx="5791">
                  <c:v>1999.5273972602699</c:v>
                </c:pt>
                <c:pt idx="5792">
                  <c:v>1999.5301369863</c:v>
                </c:pt>
                <c:pt idx="5793">
                  <c:v>1999.5328767123301</c:v>
                </c:pt>
                <c:pt idx="5794">
                  <c:v>1999.53561643836</c:v>
                </c:pt>
                <c:pt idx="5795">
                  <c:v>1999.53835616438</c:v>
                </c:pt>
                <c:pt idx="5796">
                  <c:v>1999.5410958904099</c:v>
                </c:pt>
                <c:pt idx="5797">
                  <c:v>1999.54383561644</c:v>
                </c:pt>
                <c:pt idx="5798">
                  <c:v>1999.5465753424701</c:v>
                </c:pt>
                <c:pt idx="5799">
                  <c:v>1999.5493150684899</c:v>
                </c:pt>
                <c:pt idx="5800">
                  <c:v>1999.55205479452</c:v>
                </c:pt>
                <c:pt idx="5801">
                  <c:v>1999.5547945205501</c:v>
                </c:pt>
                <c:pt idx="5802">
                  <c:v>1999.55753424658</c:v>
                </c:pt>
                <c:pt idx="5803">
                  <c:v>1999.5602739726</c:v>
                </c:pt>
                <c:pt idx="5804">
                  <c:v>1999.5630136986299</c:v>
                </c:pt>
                <c:pt idx="5805">
                  <c:v>1999.56575342466</c:v>
                </c:pt>
                <c:pt idx="5806">
                  <c:v>1999.5684931506801</c:v>
                </c:pt>
                <c:pt idx="5807">
                  <c:v>1999.5712328767099</c:v>
                </c:pt>
                <c:pt idx="5808">
                  <c:v>1999.57397260274</c:v>
                </c:pt>
                <c:pt idx="5809">
                  <c:v>1999.5767123287701</c:v>
                </c:pt>
                <c:pt idx="5810">
                  <c:v>1999.57945205479</c:v>
                </c:pt>
                <c:pt idx="5811">
                  <c:v>1999.58219178082</c:v>
                </c:pt>
                <c:pt idx="5812">
                  <c:v>1999.5860730593599</c:v>
                </c:pt>
                <c:pt idx="5813">
                  <c:v>1999.58881278539</c:v>
                </c:pt>
                <c:pt idx="5814">
                  <c:v>1999.5915525114201</c:v>
                </c:pt>
                <c:pt idx="5815">
                  <c:v>1999.59429223744</c:v>
                </c:pt>
                <c:pt idx="5816">
                  <c:v>1999.59703196347</c:v>
                </c:pt>
                <c:pt idx="5817">
                  <c:v>1999.5997716894999</c:v>
                </c:pt>
                <c:pt idx="5818">
                  <c:v>1999.60251141552</c:v>
                </c:pt>
                <c:pt idx="5819">
                  <c:v>1999.6052511415501</c:v>
                </c:pt>
                <c:pt idx="5820">
                  <c:v>1999.6079908675799</c:v>
                </c:pt>
                <c:pt idx="5821">
                  <c:v>1999.61073059361</c:v>
                </c:pt>
                <c:pt idx="5822">
                  <c:v>1999.6134703196301</c:v>
                </c:pt>
                <c:pt idx="5823">
                  <c:v>1999.61621004566</c:v>
                </c:pt>
                <c:pt idx="5824">
                  <c:v>1999.61894977169</c:v>
                </c:pt>
                <c:pt idx="5825">
                  <c:v>1999.6216894977199</c:v>
                </c:pt>
                <c:pt idx="5826">
                  <c:v>1999.62442922374</c:v>
                </c:pt>
                <c:pt idx="5827">
                  <c:v>1999.6271689497701</c:v>
                </c:pt>
                <c:pt idx="5828">
                  <c:v>1999.6299086757999</c:v>
                </c:pt>
                <c:pt idx="5829">
                  <c:v>1999.63264840183</c:v>
                </c:pt>
                <c:pt idx="5830">
                  <c:v>1999.6353881278501</c:v>
                </c:pt>
                <c:pt idx="5831">
                  <c:v>1999.63812785388</c:v>
                </c:pt>
                <c:pt idx="5832">
                  <c:v>1999.64086757991</c:v>
                </c:pt>
                <c:pt idx="5833">
                  <c:v>1999.6436073059399</c:v>
                </c:pt>
                <c:pt idx="5834">
                  <c:v>1999.64634703196</c:v>
                </c:pt>
                <c:pt idx="5835">
                  <c:v>1999.6490867579901</c:v>
                </c:pt>
                <c:pt idx="5836">
                  <c:v>1999.6518264840199</c:v>
                </c:pt>
                <c:pt idx="5837">
                  <c:v>1999.65456621005</c:v>
                </c:pt>
                <c:pt idx="5838">
                  <c:v>1999.6573059360701</c:v>
                </c:pt>
                <c:pt idx="5839">
                  <c:v>1999.6600456620999</c:v>
                </c:pt>
                <c:pt idx="5840">
                  <c:v>1999.66278538813</c:v>
                </c:pt>
                <c:pt idx="5841">
                  <c:v>1999.6655251141599</c:v>
                </c:pt>
                <c:pt idx="5842">
                  <c:v>1999.66826484018</c:v>
                </c:pt>
                <c:pt idx="5843">
                  <c:v>1999.66940639269</c:v>
                </c:pt>
                <c:pt idx="5844">
                  <c:v>1999.6721461187201</c:v>
                </c:pt>
                <c:pt idx="5845">
                  <c:v>1999.67488584475</c:v>
                </c:pt>
                <c:pt idx="5846">
                  <c:v>1999.67762557078</c:v>
                </c:pt>
                <c:pt idx="5847">
                  <c:v>1999.6803652967999</c:v>
                </c:pt>
                <c:pt idx="5848">
                  <c:v>1999.68310502283</c:v>
                </c:pt>
                <c:pt idx="5849">
                  <c:v>1999.6858447488601</c:v>
                </c:pt>
                <c:pt idx="5850">
                  <c:v>1999.6885844748899</c:v>
                </c:pt>
                <c:pt idx="5851">
                  <c:v>1999.69132420091</c:v>
                </c:pt>
                <c:pt idx="5852">
                  <c:v>1999.6940639269401</c:v>
                </c:pt>
                <c:pt idx="5853">
                  <c:v>1999.6968036529699</c:v>
                </c:pt>
                <c:pt idx="5854">
                  <c:v>1999.699543379</c:v>
                </c:pt>
                <c:pt idx="5855">
                  <c:v>1999.7022831050199</c:v>
                </c:pt>
                <c:pt idx="5856">
                  <c:v>1999.70502283105</c:v>
                </c:pt>
                <c:pt idx="5857">
                  <c:v>1999.7077625570801</c:v>
                </c:pt>
                <c:pt idx="5858">
                  <c:v>1999.7105022831099</c:v>
                </c:pt>
                <c:pt idx="5859">
                  <c:v>1999.71324200913</c:v>
                </c:pt>
                <c:pt idx="5860">
                  <c:v>1999.7159817351601</c:v>
                </c:pt>
                <c:pt idx="5861">
                  <c:v>1999.7187214611899</c:v>
                </c:pt>
                <c:pt idx="5862">
                  <c:v>1999.72146118721</c:v>
                </c:pt>
                <c:pt idx="5863">
                  <c:v>1999.7242009132401</c:v>
                </c:pt>
                <c:pt idx="5864">
                  <c:v>1999.72694063927</c:v>
                </c:pt>
                <c:pt idx="5865">
                  <c:v>1999.7296803653001</c:v>
                </c:pt>
                <c:pt idx="5866">
                  <c:v>1999.7324200913199</c:v>
                </c:pt>
                <c:pt idx="5867">
                  <c:v>1999.73515981735</c:v>
                </c:pt>
                <c:pt idx="5868">
                  <c:v>1999.7378995433801</c:v>
                </c:pt>
                <c:pt idx="5869">
                  <c:v>1999.7406392694099</c:v>
                </c:pt>
                <c:pt idx="5870">
                  <c:v>1999.74337899543</c:v>
                </c:pt>
                <c:pt idx="5871">
                  <c:v>1999.7461187214601</c:v>
                </c:pt>
                <c:pt idx="5872">
                  <c:v>1999.74885844749</c:v>
                </c:pt>
                <c:pt idx="5873">
                  <c:v>1999.7515981735201</c:v>
                </c:pt>
                <c:pt idx="5874">
                  <c:v>1999.7527397260301</c:v>
                </c:pt>
                <c:pt idx="5875">
                  <c:v>1999.7554794520499</c:v>
                </c:pt>
                <c:pt idx="5876">
                  <c:v>1999.75821917808</c:v>
                </c:pt>
                <c:pt idx="5877">
                  <c:v>1999.7609589041101</c:v>
                </c:pt>
                <c:pt idx="5878">
                  <c:v>1999.76369863014</c:v>
                </c:pt>
                <c:pt idx="5879">
                  <c:v>1999.7664383561601</c:v>
                </c:pt>
                <c:pt idx="5880">
                  <c:v>1999.7691780821899</c:v>
                </c:pt>
                <c:pt idx="5881">
                  <c:v>1999.77191780822</c:v>
                </c:pt>
                <c:pt idx="5882">
                  <c:v>1999.7746575342501</c:v>
                </c:pt>
                <c:pt idx="5883">
                  <c:v>1999.7773972602699</c:v>
                </c:pt>
                <c:pt idx="5884">
                  <c:v>1999.7801369863</c:v>
                </c:pt>
                <c:pt idx="5885">
                  <c:v>1999.7828767123301</c:v>
                </c:pt>
                <c:pt idx="5886">
                  <c:v>1999.78561643836</c:v>
                </c:pt>
                <c:pt idx="5887">
                  <c:v>1999.78835616438</c:v>
                </c:pt>
                <c:pt idx="5888">
                  <c:v>1999.7910958904099</c:v>
                </c:pt>
                <c:pt idx="5889">
                  <c:v>1999.79383561644</c:v>
                </c:pt>
                <c:pt idx="5890">
                  <c:v>1999.7965753424701</c:v>
                </c:pt>
                <c:pt idx="5891">
                  <c:v>1999.7993150684899</c:v>
                </c:pt>
                <c:pt idx="5892">
                  <c:v>1999.80205479452</c:v>
                </c:pt>
                <c:pt idx="5893">
                  <c:v>1999.8047945205501</c:v>
                </c:pt>
                <c:pt idx="5894">
                  <c:v>1999.80753424658</c:v>
                </c:pt>
                <c:pt idx="5895">
                  <c:v>1999.8102739726</c:v>
                </c:pt>
                <c:pt idx="5896">
                  <c:v>1999.8130136986299</c:v>
                </c:pt>
                <c:pt idx="5897">
                  <c:v>1999.81575342466</c:v>
                </c:pt>
                <c:pt idx="5898">
                  <c:v>1999.8184931506801</c:v>
                </c:pt>
                <c:pt idx="5899">
                  <c:v>1999.8212328767099</c:v>
                </c:pt>
                <c:pt idx="5900">
                  <c:v>1999.82397260274</c:v>
                </c:pt>
                <c:pt idx="5901">
                  <c:v>1999.8267123287701</c:v>
                </c:pt>
                <c:pt idx="5902">
                  <c:v>1999.82945205479</c:v>
                </c:pt>
                <c:pt idx="5903">
                  <c:v>1999.83219178082</c:v>
                </c:pt>
                <c:pt idx="5904">
                  <c:v>1999.8360730593599</c:v>
                </c:pt>
                <c:pt idx="5905">
                  <c:v>1999.83881278539</c:v>
                </c:pt>
                <c:pt idx="5906">
                  <c:v>1999.8415525114201</c:v>
                </c:pt>
                <c:pt idx="5907">
                  <c:v>1999.84429223744</c:v>
                </c:pt>
                <c:pt idx="5908">
                  <c:v>1999.84703196347</c:v>
                </c:pt>
                <c:pt idx="5909">
                  <c:v>1999.8497716894999</c:v>
                </c:pt>
                <c:pt idx="5910">
                  <c:v>1999.85251141553</c:v>
                </c:pt>
                <c:pt idx="5911">
                  <c:v>1999.8552511415501</c:v>
                </c:pt>
                <c:pt idx="5912">
                  <c:v>1999.8579908675799</c:v>
                </c:pt>
                <c:pt idx="5913">
                  <c:v>1999.86073059361</c:v>
                </c:pt>
                <c:pt idx="5914">
                  <c:v>1999.8634703196301</c:v>
                </c:pt>
                <c:pt idx="5915">
                  <c:v>1999.86621004566</c:v>
                </c:pt>
                <c:pt idx="5916">
                  <c:v>1999.86894977169</c:v>
                </c:pt>
                <c:pt idx="5917">
                  <c:v>1999.8716894977199</c:v>
                </c:pt>
                <c:pt idx="5918">
                  <c:v>1999.87442922374</c:v>
                </c:pt>
                <c:pt idx="5919">
                  <c:v>1999.8771689497701</c:v>
                </c:pt>
                <c:pt idx="5920">
                  <c:v>1999.8799086757999</c:v>
                </c:pt>
                <c:pt idx="5921">
                  <c:v>1999.88264840183</c:v>
                </c:pt>
                <c:pt idx="5922">
                  <c:v>1999.8853881278501</c:v>
                </c:pt>
                <c:pt idx="5923">
                  <c:v>1999.88812785388</c:v>
                </c:pt>
                <c:pt idx="5924">
                  <c:v>1999.89086757991</c:v>
                </c:pt>
                <c:pt idx="5925">
                  <c:v>1999.8936073059399</c:v>
                </c:pt>
                <c:pt idx="5926">
                  <c:v>1999.89634703196</c:v>
                </c:pt>
                <c:pt idx="5927">
                  <c:v>1999.8990867579901</c:v>
                </c:pt>
                <c:pt idx="5928">
                  <c:v>1999.9018264840199</c:v>
                </c:pt>
                <c:pt idx="5929">
                  <c:v>1999.90456621005</c:v>
                </c:pt>
                <c:pt idx="5930">
                  <c:v>1999.9073059360701</c:v>
                </c:pt>
                <c:pt idx="5931">
                  <c:v>1999.9100456620999</c:v>
                </c:pt>
                <c:pt idx="5932">
                  <c:v>1999.91278538813</c:v>
                </c:pt>
                <c:pt idx="5933">
                  <c:v>1999.9155251141599</c:v>
                </c:pt>
                <c:pt idx="5934">
                  <c:v>1999.91826484018</c:v>
                </c:pt>
                <c:pt idx="5935">
                  <c:v>1999.91940639269</c:v>
                </c:pt>
                <c:pt idx="5936">
                  <c:v>1999.9221461187201</c:v>
                </c:pt>
                <c:pt idx="5937">
                  <c:v>1999.92488584475</c:v>
                </c:pt>
                <c:pt idx="5938">
                  <c:v>1999.92762557078</c:v>
                </c:pt>
                <c:pt idx="5939">
                  <c:v>1999.9303652967999</c:v>
                </c:pt>
                <c:pt idx="5940">
                  <c:v>1999.93310502283</c:v>
                </c:pt>
                <c:pt idx="5941">
                  <c:v>1999.9358447488601</c:v>
                </c:pt>
                <c:pt idx="5942">
                  <c:v>1999.9385844748899</c:v>
                </c:pt>
                <c:pt idx="5943">
                  <c:v>1999.94132420091</c:v>
                </c:pt>
                <c:pt idx="5944">
                  <c:v>1999.9440639269401</c:v>
                </c:pt>
                <c:pt idx="5945">
                  <c:v>1999.9468036529699</c:v>
                </c:pt>
                <c:pt idx="5946">
                  <c:v>1999.949543379</c:v>
                </c:pt>
                <c:pt idx="5947">
                  <c:v>1999.9522831050199</c:v>
                </c:pt>
                <c:pt idx="5948">
                  <c:v>1999.95502283105</c:v>
                </c:pt>
                <c:pt idx="5949">
                  <c:v>1999.9577625570801</c:v>
                </c:pt>
                <c:pt idx="5950">
                  <c:v>1999.9605022831099</c:v>
                </c:pt>
                <c:pt idx="5951">
                  <c:v>1999.96324200913</c:v>
                </c:pt>
                <c:pt idx="5952">
                  <c:v>1999.9659817351601</c:v>
                </c:pt>
                <c:pt idx="5953">
                  <c:v>1999.9687214611899</c:v>
                </c:pt>
                <c:pt idx="5954">
                  <c:v>1999.97146118722</c:v>
                </c:pt>
                <c:pt idx="5955">
                  <c:v>1999.9742009132401</c:v>
                </c:pt>
                <c:pt idx="5956">
                  <c:v>1999.97694063927</c:v>
                </c:pt>
                <c:pt idx="5957">
                  <c:v>1999.9796803653001</c:v>
                </c:pt>
                <c:pt idx="5958">
                  <c:v>1999.9824200913199</c:v>
                </c:pt>
                <c:pt idx="5959">
                  <c:v>1999.98515981735</c:v>
                </c:pt>
                <c:pt idx="5960">
                  <c:v>1999.9878995433801</c:v>
                </c:pt>
                <c:pt idx="5961">
                  <c:v>1999.9906392694099</c:v>
                </c:pt>
                <c:pt idx="5962">
                  <c:v>1999.99337899543</c:v>
                </c:pt>
                <c:pt idx="5963">
                  <c:v>1999.9961187214601</c:v>
                </c:pt>
                <c:pt idx="5964">
                  <c:v>1999.99885844749</c:v>
                </c:pt>
                <c:pt idx="5965">
                  <c:v>2000.0027397260301</c:v>
                </c:pt>
                <c:pt idx="5966">
                  <c:v>2000.0054794520499</c:v>
                </c:pt>
                <c:pt idx="5967">
                  <c:v>2000.00821917808</c:v>
                </c:pt>
                <c:pt idx="5968">
                  <c:v>2000.0109589041101</c:v>
                </c:pt>
                <c:pt idx="5969">
                  <c:v>2000.01369863014</c:v>
                </c:pt>
                <c:pt idx="5970">
                  <c:v>2000.0164383561601</c:v>
                </c:pt>
                <c:pt idx="5971">
                  <c:v>2000.0191780821899</c:v>
                </c:pt>
                <c:pt idx="5972">
                  <c:v>2000.02191780822</c:v>
                </c:pt>
                <c:pt idx="5973">
                  <c:v>2000.0246575342501</c:v>
                </c:pt>
                <c:pt idx="5974">
                  <c:v>2000.0273972602699</c:v>
                </c:pt>
                <c:pt idx="5975">
                  <c:v>2000.0301369863</c:v>
                </c:pt>
                <c:pt idx="5976">
                  <c:v>2000.0328767123301</c:v>
                </c:pt>
                <c:pt idx="5977">
                  <c:v>2000.03561643836</c:v>
                </c:pt>
                <c:pt idx="5978">
                  <c:v>2000.03835616438</c:v>
                </c:pt>
                <c:pt idx="5979">
                  <c:v>2000.0410958904099</c:v>
                </c:pt>
                <c:pt idx="5980">
                  <c:v>2000.04383561644</c:v>
                </c:pt>
                <c:pt idx="5981">
                  <c:v>2000.0465753424701</c:v>
                </c:pt>
                <c:pt idx="5982">
                  <c:v>2000.0493150684899</c:v>
                </c:pt>
                <c:pt idx="5983">
                  <c:v>2000.05205479452</c:v>
                </c:pt>
                <c:pt idx="5984">
                  <c:v>2000.0547945205501</c:v>
                </c:pt>
                <c:pt idx="5985">
                  <c:v>2000.05753424658</c:v>
                </c:pt>
                <c:pt idx="5986">
                  <c:v>2000.0602739726</c:v>
                </c:pt>
                <c:pt idx="5987">
                  <c:v>2000.0630136986299</c:v>
                </c:pt>
                <c:pt idx="5988">
                  <c:v>2000.06575342466</c:v>
                </c:pt>
                <c:pt idx="5989">
                  <c:v>2000.0684931506801</c:v>
                </c:pt>
                <c:pt idx="5990">
                  <c:v>2000.0712328767099</c:v>
                </c:pt>
                <c:pt idx="5991">
                  <c:v>2000.07397260274</c:v>
                </c:pt>
                <c:pt idx="5992">
                  <c:v>2000.0767123287701</c:v>
                </c:pt>
                <c:pt idx="5993">
                  <c:v>2000.07945205479</c:v>
                </c:pt>
                <c:pt idx="5994">
                  <c:v>2000.08219178082</c:v>
                </c:pt>
                <c:pt idx="5995">
                  <c:v>2000.0849315068499</c:v>
                </c:pt>
                <c:pt idx="5996">
                  <c:v>2000.0860730593599</c:v>
                </c:pt>
                <c:pt idx="5997">
                  <c:v>2000.08881278539</c:v>
                </c:pt>
                <c:pt idx="5998">
                  <c:v>2000.0915525114201</c:v>
                </c:pt>
                <c:pt idx="5999">
                  <c:v>2000.09429223744</c:v>
                </c:pt>
                <c:pt idx="6000">
                  <c:v>2000.09703196347</c:v>
                </c:pt>
                <c:pt idx="6001">
                  <c:v>2000.0997716894999</c:v>
                </c:pt>
                <c:pt idx="6002">
                  <c:v>2000.10251141552</c:v>
                </c:pt>
                <c:pt idx="6003">
                  <c:v>2000.1052511415501</c:v>
                </c:pt>
                <c:pt idx="6004">
                  <c:v>2000.1079908675799</c:v>
                </c:pt>
                <c:pt idx="6005">
                  <c:v>2000.11073059361</c:v>
                </c:pt>
                <c:pt idx="6006">
                  <c:v>2000.1134703196301</c:v>
                </c:pt>
                <c:pt idx="6007">
                  <c:v>2000.11621004566</c:v>
                </c:pt>
                <c:pt idx="6008">
                  <c:v>2000.11894977169</c:v>
                </c:pt>
                <c:pt idx="6009">
                  <c:v>2000.1216894977199</c:v>
                </c:pt>
                <c:pt idx="6010">
                  <c:v>2000.12442922374</c:v>
                </c:pt>
                <c:pt idx="6011">
                  <c:v>2000.1271689497701</c:v>
                </c:pt>
                <c:pt idx="6012">
                  <c:v>2000.1299086757999</c:v>
                </c:pt>
                <c:pt idx="6013">
                  <c:v>2000.13264840183</c:v>
                </c:pt>
                <c:pt idx="6014">
                  <c:v>2000.1353881278501</c:v>
                </c:pt>
                <c:pt idx="6015">
                  <c:v>2000.13812785388</c:v>
                </c:pt>
                <c:pt idx="6016">
                  <c:v>2000.14086757991</c:v>
                </c:pt>
                <c:pt idx="6017">
                  <c:v>2000.1436073059399</c:v>
                </c:pt>
                <c:pt idx="6018">
                  <c:v>2000.14634703196</c:v>
                </c:pt>
                <c:pt idx="6019">
                  <c:v>2000.1490867579901</c:v>
                </c:pt>
                <c:pt idx="6020">
                  <c:v>2000.1518264840199</c:v>
                </c:pt>
                <c:pt idx="6021">
                  <c:v>2000.15456621005</c:v>
                </c:pt>
                <c:pt idx="6022">
                  <c:v>2000.1573059360701</c:v>
                </c:pt>
                <c:pt idx="6023">
                  <c:v>2000.1600456620999</c:v>
                </c:pt>
                <c:pt idx="6024">
                  <c:v>2000.16278538813</c:v>
                </c:pt>
                <c:pt idx="6025">
                  <c:v>2000.1655251141599</c:v>
                </c:pt>
                <c:pt idx="6026">
                  <c:v>2000.16826484018</c:v>
                </c:pt>
                <c:pt idx="6027">
                  <c:v>2000.16940639269</c:v>
                </c:pt>
                <c:pt idx="6028">
                  <c:v>2000.1721461187201</c:v>
                </c:pt>
                <c:pt idx="6029">
                  <c:v>2000.17488584475</c:v>
                </c:pt>
                <c:pt idx="6030">
                  <c:v>2000.17762557078</c:v>
                </c:pt>
                <c:pt idx="6031">
                  <c:v>2000.1803652967999</c:v>
                </c:pt>
                <c:pt idx="6032">
                  <c:v>2000.18310502283</c:v>
                </c:pt>
                <c:pt idx="6033">
                  <c:v>2000.1858447488601</c:v>
                </c:pt>
                <c:pt idx="6034">
                  <c:v>2000.1885844748899</c:v>
                </c:pt>
                <c:pt idx="6035">
                  <c:v>2000.19132420091</c:v>
                </c:pt>
                <c:pt idx="6036">
                  <c:v>2000.1940639269401</c:v>
                </c:pt>
                <c:pt idx="6037">
                  <c:v>2000.1968036529699</c:v>
                </c:pt>
                <c:pt idx="6038">
                  <c:v>2000.199543379</c:v>
                </c:pt>
                <c:pt idx="6039">
                  <c:v>2000.2022831050199</c:v>
                </c:pt>
                <c:pt idx="6040">
                  <c:v>2000.20502283105</c:v>
                </c:pt>
                <c:pt idx="6041">
                  <c:v>2000.2077625570801</c:v>
                </c:pt>
                <c:pt idx="6042">
                  <c:v>2000.2105022830999</c:v>
                </c:pt>
                <c:pt idx="6043">
                  <c:v>2000.21324200913</c:v>
                </c:pt>
                <c:pt idx="6044">
                  <c:v>2000.2159817351601</c:v>
                </c:pt>
                <c:pt idx="6045">
                  <c:v>2000.2187214611899</c:v>
                </c:pt>
                <c:pt idx="6046">
                  <c:v>2000.22146118721</c:v>
                </c:pt>
                <c:pt idx="6047">
                  <c:v>2000.2242009132401</c:v>
                </c:pt>
                <c:pt idx="6048">
                  <c:v>2000.22694063927</c:v>
                </c:pt>
                <c:pt idx="6049">
                  <c:v>2000.2296803653001</c:v>
                </c:pt>
                <c:pt idx="6050">
                  <c:v>2000.2324200913199</c:v>
                </c:pt>
                <c:pt idx="6051">
                  <c:v>2000.23515981735</c:v>
                </c:pt>
                <c:pt idx="6052">
                  <c:v>2000.2378995433801</c:v>
                </c:pt>
                <c:pt idx="6053">
                  <c:v>2000.2406392694099</c:v>
                </c:pt>
                <c:pt idx="6054">
                  <c:v>2000.24337899543</c:v>
                </c:pt>
                <c:pt idx="6055">
                  <c:v>2000.2461187214601</c:v>
                </c:pt>
                <c:pt idx="6056">
                  <c:v>2000.2527397260301</c:v>
                </c:pt>
                <c:pt idx="6057">
                  <c:v>2000.2554794520499</c:v>
                </c:pt>
                <c:pt idx="6058">
                  <c:v>2000.25821917808</c:v>
                </c:pt>
                <c:pt idx="6059">
                  <c:v>2000.2609589041101</c:v>
                </c:pt>
                <c:pt idx="6060">
                  <c:v>2000.26369863014</c:v>
                </c:pt>
                <c:pt idx="6061">
                  <c:v>2000.2664383561601</c:v>
                </c:pt>
                <c:pt idx="6062">
                  <c:v>2000.2691780821899</c:v>
                </c:pt>
                <c:pt idx="6063">
                  <c:v>2000.27191780822</c:v>
                </c:pt>
                <c:pt idx="6064">
                  <c:v>2000.2746575342501</c:v>
                </c:pt>
                <c:pt idx="6065">
                  <c:v>2000.2773972602699</c:v>
                </c:pt>
                <c:pt idx="6066">
                  <c:v>2000.2801369863</c:v>
                </c:pt>
                <c:pt idx="6067">
                  <c:v>2000.2828767123301</c:v>
                </c:pt>
                <c:pt idx="6068">
                  <c:v>2000.28561643836</c:v>
                </c:pt>
                <c:pt idx="6069">
                  <c:v>2000.28835616438</c:v>
                </c:pt>
                <c:pt idx="6070">
                  <c:v>2000.2910958904099</c:v>
                </c:pt>
                <c:pt idx="6071">
                  <c:v>2000.29383561644</c:v>
                </c:pt>
                <c:pt idx="6072">
                  <c:v>2000.2965753424701</c:v>
                </c:pt>
                <c:pt idx="6073">
                  <c:v>2000.2993150684899</c:v>
                </c:pt>
                <c:pt idx="6074">
                  <c:v>2000.30205479452</c:v>
                </c:pt>
                <c:pt idx="6075">
                  <c:v>2000.3047945205501</c:v>
                </c:pt>
                <c:pt idx="6076">
                  <c:v>2000.30753424658</c:v>
                </c:pt>
                <c:pt idx="6077">
                  <c:v>2000.3102739726</c:v>
                </c:pt>
                <c:pt idx="6078">
                  <c:v>2000.3130136986299</c:v>
                </c:pt>
                <c:pt idx="6079">
                  <c:v>2000.31575342466</c:v>
                </c:pt>
                <c:pt idx="6080">
                  <c:v>2000.3184931506801</c:v>
                </c:pt>
                <c:pt idx="6081">
                  <c:v>2000.3212328767099</c:v>
                </c:pt>
                <c:pt idx="6082">
                  <c:v>2000.32397260274</c:v>
                </c:pt>
                <c:pt idx="6083">
                  <c:v>2000.3267123287701</c:v>
                </c:pt>
                <c:pt idx="6084">
                  <c:v>2000.32945205479</c:v>
                </c:pt>
                <c:pt idx="6085">
                  <c:v>2000.33219178082</c:v>
                </c:pt>
                <c:pt idx="6086">
                  <c:v>2000.3349315068499</c:v>
                </c:pt>
                <c:pt idx="6087">
                  <c:v>2000.3360730593599</c:v>
                </c:pt>
                <c:pt idx="6088">
                  <c:v>2000.33881278539</c:v>
                </c:pt>
                <c:pt idx="6089">
                  <c:v>2000.3415525114201</c:v>
                </c:pt>
                <c:pt idx="6090">
                  <c:v>2000.34429223744</c:v>
                </c:pt>
                <c:pt idx="6091">
                  <c:v>2000.34703196347</c:v>
                </c:pt>
                <c:pt idx="6092">
                  <c:v>2000.3497716894999</c:v>
                </c:pt>
                <c:pt idx="6093">
                  <c:v>2000.35251141552</c:v>
                </c:pt>
                <c:pt idx="6094">
                  <c:v>2000.3552511415501</c:v>
                </c:pt>
                <c:pt idx="6095">
                  <c:v>2000.3579908675799</c:v>
                </c:pt>
                <c:pt idx="6096">
                  <c:v>2000.36073059361</c:v>
                </c:pt>
                <c:pt idx="6097">
                  <c:v>2000.3634703196301</c:v>
                </c:pt>
                <c:pt idx="6098">
                  <c:v>2000.36621004566</c:v>
                </c:pt>
                <c:pt idx="6099">
                  <c:v>2000.36894977169</c:v>
                </c:pt>
                <c:pt idx="6100">
                  <c:v>2000.3716894977199</c:v>
                </c:pt>
                <c:pt idx="6101">
                  <c:v>2000.37442922374</c:v>
                </c:pt>
                <c:pt idx="6102">
                  <c:v>2000.3771689497701</c:v>
                </c:pt>
                <c:pt idx="6103">
                  <c:v>2000.3799086757999</c:v>
                </c:pt>
                <c:pt idx="6104">
                  <c:v>2000.38264840183</c:v>
                </c:pt>
                <c:pt idx="6105">
                  <c:v>2000.3853881278501</c:v>
                </c:pt>
                <c:pt idx="6106">
                  <c:v>2000.38812785388</c:v>
                </c:pt>
                <c:pt idx="6107">
                  <c:v>2000.39086757991</c:v>
                </c:pt>
                <c:pt idx="6108">
                  <c:v>2000.3936073059399</c:v>
                </c:pt>
                <c:pt idx="6109">
                  <c:v>2000.39634703196</c:v>
                </c:pt>
                <c:pt idx="6110">
                  <c:v>2000.3990867579901</c:v>
                </c:pt>
                <c:pt idx="6111">
                  <c:v>2000.4018264840199</c:v>
                </c:pt>
                <c:pt idx="6112">
                  <c:v>2000.40456621005</c:v>
                </c:pt>
                <c:pt idx="6113">
                  <c:v>2000.4073059360701</c:v>
                </c:pt>
                <c:pt idx="6114">
                  <c:v>2000.4100456620999</c:v>
                </c:pt>
                <c:pt idx="6115">
                  <c:v>2000.41278538813</c:v>
                </c:pt>
                <c:pt idx="6116">
                  <c:v>2000.4155251141499</c:v>
                </c:pt>
                <c:pt idx="6117">
                  <c:v>2000.41940639269</c:v>
                </c:pt>
                <c:pt idx="6118">
                  <c:v>2000.4221461187201</c:v>
                </c:pt>
                <c:pt idx="6119">
                  <c:v>2000.42488584475</c:v>
                </c:pt>
                <c:pt idx="6120">
                  <c:v>2000.42762557078</c:v>
                </c:pt>
                <c:pt idx="6121">
                  <c:v>2000.4303652967999</c:v>
                </c:pt>
                <c:pt idx="6122">
                  <c:v>2000.43310502283</c:v>
                </c:pt>
                <c:pt idx="6123">
                  <c:v>2000.4358447488601</c:v>
                </c:pt>
                <c:pt idx="6124">
                  <c:v>2000.4385844748899</c:v>
                </c:pt>
                <c:pt idx="6125">
                  <c:v>2000.44132420091</c:v>
                </c:pt>
                <c:pt idx="6126">
                  <c:v>2000.4440639269401</c:v>
                </c:pt>
                <c:pt idx="6127">
                  <c:v>2000.4468036529699</c:v>
                </c:pt>
                <c:pt idx="6128">
                  <c:v>2000.449543379</c:v>
                </c:pt>
                <c:pt idx="6129">
                  <c:v>2000.4522831050199</c:v>
                </c:pt>
                <c:pt idx="6130">
                  <c:v>2000.45502283105</c:v>
                </c:pt>
                <c:pt idx="6131">
                  <c:v>2000.4577625570801</c:v>
                </c:pt>
                <c:pt idx="6132">
                  <c:v>2000.4605022831099</c:v>
                </c:pt>
                <c:pt idx="6133">
                  <c:v>2000.46324200913</c:v>
                </c:pt>
                <c:pt idx="6134">
                  <c:v>2000.4659817351601</c:v>
                </c:pt>
                <c:pt idx="6135">
                  <c:v>2000.4687214611899</c:v>
                </c:pt>
                <c:pt idx="6136">
                  <c:v>2000.47146118721</c:v>
                </c:pt>
                <c:pt idx="6137">
                  <c:v>2000.4742009132401</c:v>
                </c:pt>
                <c:pt idx="6138">
                  <c:v>2000.47694063927</c:v>
                </c:pt>
                <c:pt idx="6139">
                  <c:v>2000.4796803653001</c:v>
                </c:pt>
                <c:pt idx="6140">
                  <c:v>2000.4824200913199</c:v>
                </c:pt>
                <c:pt idx="6141">
                  <c:v>2000.48515981735</c:v>
                </c:pt>
                <c:pt idx="6142">
                  <c:v>2000.4878995433801</c:v>
                </c:pt>
                <c:pt idx="6143">
                  <c:v>2000.4906392694099</c:v>
                </c:pt>
                <c:pt idx="6144">
                  <c:v>2000.49337899543</c:v>
                </c:pt>
                <c:pt idx="6145">
                  <c:v>2000.4961187214601</c:v>
                </c:pt>
                <c:pt idx="6146">
                  <c:v>2000.49885844749</c:v>
                </c:pt>
                <c:pt idx="6147">
                  <c:v>2000.5015981735201</c:v>
                </c:pt>
                <c:pt idx="6148">
                  <c:v>2000.5027397260301</c:v>
                </c:pt>
                <c:pt idx="6149">
                  <c:v>2000.5054794520499</c:v>
                </c:pt>
                <c:pt idx="6150">
                  <c:v>2000.50821917808</c:v>
                </c:pt>
                <c:pt idx="6151">
                  <c:v>2000.5109589041101</c:v>
                </c:pt>
                <c:pt idx="6152">
                  <c:v>2000.51369863014</c:v>
                </c:pt>
                <c:pt idx="6153">
                  <c:v>2000.5164383561601</c:v>
                </c:pt>
                <c:pt idx="6154">
                  <c:v>2000.5191780821899</c:v>
                </c:pt>
                <c:pt idx="6155">
                  <c:v>2000.52191780822</c:v>
                </c:pt>
                <c:pt idx="6156">
                  <c:v>2000.5246575342501</c:v>
                </c:pt>
                <c:pt idx="6157">
                  <c:v>2000.5273972602699</c:v>
                </c:pt>
                <c:pt idx="6158">
                  <c:v>2000.5301369863</c:v>
                </c:pt>
                <c:pt idx="6159">
                  <c:v>2000.5328767123301</c:v>
                </c:pt>
                <c:pt idx="6160">
                  <c:v>2000.53561643836</c:v>
                </c:pt>
                <c:pt idx="6161">
                  <c:v>2000.53835616438</c:v>
                </c:pt>
                <c:pt idx="6162">
                  <c:v>2000.5410958904099</c:v>
                </c:pt>
                <c:pt idx="6163">
                  <c:v>2000.54383561644</c:v>
                </c:pt>
                <c:pt idx="6164">
                  <c:v>2000.5465753424701</c:v>
                </c:pt>
                <c:pt idx="6165">
                  <c:v>2000.5493150684899</c:v>
                </c:pt>
                <c:pt idx="6166">
                  <c:v>2000.55205479452</c:v>
                </c:pt>
                <c:pt idx="6167">
                  <c:v>2000.5547945205501</c:v>
                </c:pt>
                <c:pt idx="6168">
                  <c:v>2000.55753424658</c:v>
                </c:pt>
                <c:pt idx="6169">
                  <c:v>2000.5602739726</c:v>
                </c:pt>
                <c:pt idx="6170">
                  <c:v>2000.5630136986299</c:v>
                </c:pt>
                <c:pt idx="6171">
                  <c:v>2000.56575342466</c:v>
                </c:pt>
                <c:pt idx="6172">
                  <c:v>2000.5684931506801</c:v>
                </c:pt>
                <c:pt idx="6173">
                  <c:v>2000.5712328767099</c:v>
                </c:pt>
                <c:pt idx="6174">
                  <c:v>2000.57397260274</c:v>
                </c:pt>
                <c:pt idx="6175">
                  <c:v>2000.5767123287701</c:v>
                </c:pt>
                <c:pt idx="6176">
                  <c:v>2000.57945205479</c:v>
                </c:pt>
                <c:pt idx="6177">
                  <c:v>2000.58219178082</c:v>
                </c:pt>
                <c:pt idx="6178">
                  <c:v>2000.5860730593599</c:v>
                </c:pt>
                <c:pt idx="6179">
                  <c:v>2000.58881278539</c:v>
                </c:pt>
                <c:pt idx="6180">
                  <c:v>2000.5915525114201</c:v>
                </c:pt>
                <c:pt idx="6181">
                  <c:v>2000.59429223744</c:v>
                </c:pt>
                <c:pt idx="6182">
                  <c:v>2000.59703196347</c:v>
                </c:pt>
                <c:pt idx="6183">
                  <c:v>2000.5997716894999</c:v>
                </c:pt>
                <c:pt idx="6184">
                  <c:v>2000.60251141552</c:v>
                </c:pt>
                <c:pt idx="6185">
                  <c:v>2000.6052511415501</c:v>
                </c:pt>
                <c:pt idx="6186">
                  <c:v>2000.6079908675799</c:v>
                </c:pt>
                <c:pt idx="6187">
                  <c:v>2000.61073059361</c:v>
                </c:pt>
                <c:pt idx="6188">
                  <c:v>2000.6134703196301</c:v>
                </c:pt>
                <c:pt idx="6189">
                  <c:v>2000.61621004566</c:v>
                </c:pt>
                <c:pt idx="6190">
                  <c:v>2000.61894977169</c:v>
                </c:pt>
                <c:pt idx="6191">
                  <c:v>2000.6216894977199</c:v>
                </c:pt>
                <c:pt idx="6192">
                  <c:v>2000.62442922374</c:v>
                </c:pt>
                <c:pt idx="6193">
                  <c:v>2000.6271689497701</c:v>
                </c:pt>
                <c:pt idx="6194">
                  <c:v>2000.6299086757999</c:v>
                </c:pt>
                <c:pt idx="6195">
                  <c:v>2000.63264840183</c:v>
                </c:pt>
                <c:pt idx="6196">
                  <c:v>2000.6353881278501</c:v>
                </c:pt>
                <c:pt idx="6197">
                  <c:v>2000.63812785388</c:v>
                </c:pt>
                <c:pt idx="6198">
                  <c:v>2000.64086757991</c:v>
                </c:pt>
                <c:pt idx="6199">
                  <c:v>2000.6436073059399</c:v>
                </c:pt>
                <c:pt idx="6200">
                  <c:v>2000.64634703196</c:v>
                </c:pt>
                <c:pt idx="6201">
                  <c:v>2000.6490867579901</c:v>
                </c:pt>
                <c:pt idx="6202">
                  <c:v>2000.6518264840199</c:v>
                </c:pt>
                <c:pt idx="6203">
                  <c:v>2000.65456621005</c:v>
                </c:pt>
                <c:pt idx="6204">
                  <c:v>2000.6573059360701</c:v>
                </c:pt>
                <c:pt idx="6205">
                  <c:v>2000.6600456620999</c:v>
                </c:pt>
                <c:pt idx="6206">
                  <c:v>2000.66278538813</c:v>
                </c:pt>
                <c:pt idx="6207">
                  <c:v>2000.6655251141499</c:v>
                </c:pt>
                <c:pt idx="6208">
                  <c:v>2000.66826484018</c:v>
                </c:pt>
                <c:pt idx="6209">
                  <c:v>2000.66940639269</c:v>
                </c:pt>
                <c:pt idx="6210">
                  <c:v>2000.6721461187201</c:v>
                </c:pt>
                <c:pt idx="6211">
                  <c:v>2000.67488584475</c:v>
                </c:pt>
                <c:pt idx="6212">
                  <c:v>2000.67762557078</c:v>
                </c:pt>
                <c:pt idx="6213">
                  <c:v>2000.6803652967999</c:v>
                </c:pt>
                <c:pt idx="6214">
                  <c:v>2000.68310502283</c:v>
                </c:pt>
                <c:pt idx="6215">
                  <c:v>2000.6858447488601</c:v>
                </c:pt>
                <c:pt idx="6216">
                  <c:v>2000.6885844748899</c:v>
                </c:pt>
                <c:pt idx="6217">
                  <c:v>2000.69132420091</c:v>
                </c:pt>
                <c:pt idx="6218">
                  <c:v>2000.6940639269401</c:v>
                </c:pt>
                <c:pt idx="6219">
                  <c:v>2000.6968036529699</c:v>
                </c:pt>
                <c:pt idx="6220">
                  <c:v>2000.699543379</c:v>
                </c:pt>
                <c:pt idx="6221">
                  <c:v>2000.7022831050199</c:v>
                </c:pt>
                <c:pt idx="6222">
                  <c:v>2000.70502283105</c:v>
                </c:pt>
                <c:pt idx="6223">
                  <c:v>2000.7077625570801</c:v>
                </c:pt>
                <c:pt idx="6224">
                  <c:v>2000.7105022830999</c:v>
                </c:pt>
                <c:pt idx="6225">
                  <c:v>2000.71324200913</c:v>
                </c:pt>
                <c:pt idx="6226">
                  <c:v>2000.7159817351601</c:v>
                </c:pt>
                <c:pt idx="6227">
                  <c:v>2000.7187214611899</c:v>
                </c:pt>
                <c:pt idx="6228">
                  <c:v>2000.72146118721</c:v>
                </c:pt>
                <c:pt idx="6229">
                  <c:v>2000.7242009132401</c:v>
                </c:pt>
                <c:pt idx="6230">
                  <c:v>2000.72694063927</c:v>
                </c:pt>
                <c:pt idx="6231">
                  <c:v>2000.7296803653001</c:v>
                </c:pt>
                <c:pt idx="6232">
                  <c:v>2000.7324200913199</c:v>
                </c:pt>
                <c:pt idx="6233">
                  <c:v>2000.73515981735</c:v>
                </c:pt>
                <c:pt idx="6234">
                  <c:v>2000.7378995433801</c:v>
                </c:pt>
                <c:pt idx="6235">
                  <c:v>2000.7406392694099</c:v>
                </c:pt>
                <c:pt idx="6236">
                  <c:v>2000.74337899543</c:v>
                </c:pt>
                <c:pt idx="6237">
                  <c:v>2000.7461187214601</c:v>
                </c:pt>
                <c:pt idx="6238">
                  <c:v>2000.74885844749</c:v>
                </c:pt>
                <c:pt idx="6239">
                  <c:v>2000.7515981735201</c:v>
                </c:pt>
                <c:pt idx="6240">
                  <c:v>2000.7527397260301</c:v>
                </c:pt>
                <c:pt idx="6241">
                  <c:v>2000.7554794520499</c:v>
                </c:pt>
                <c:pt idx="6242">
                  <c:v>2000.75821917808</c:v>
                </c:pt>
                <c:pt idx="6243">
                  <c:v>2000.7609589041101</c:v>
                </c:pt>
                <c:pt idx="6244">
                  <c:v>2000.76369863014</c:v>
                </c:pt>
                <c:pt idx="6245">
                  <c:v>2000.7664383561601</c:v>
                </c:pt>
                <c:pt idx="6246">
                  <c:v>2000.7691780821899</c:v>
                </c:pt>
                <c:pt idx="6247">
                  <c:v>2000.77191780822</c:v>
                </c:pt>
                <c:pt idx="6248">
                  <c:v>2000.7746575342501</c:v>
                </c:pt>
                <c:pt idx="6249">
                  <c:v>2000.7773972602699</c:v>
                </c:pt>
                <c:pt idx="6250">
                  <c:v>2000.7801369863</c:v>
                </c:pt>
                <c:pt idx="6251">
                  <c:v>2000.7828767123301</c:v>
                </c:pt>
                <c:pt idx="6252">
                  <c:v>2000.78561643836</c:v>
                </c:pt>
                <c:pt idx="6253">
                  <c:v>2000.78835616438</c:v>
                </c:pt>
                <c:pt idx="6254">
                  <c:v>2000.7910958904099</c:v>
                </c:pt>
                <c:pt idx="6255">
                  <c:v>2000.79383561644</c:v>
                </c:pt>
                <c:pt idx="6256">
                  <c:v>2000.7965753424701</c:v>
                </c:pt>
                <c:pt idx="6257">
                  <c:v>2000.7993150684899</c:v>
                </c:pt>
                <c:pt idx="6258">
                  <c:v>2000.80205479452</c:v>
                </c:pt>
                <c:pt idx="6259">
                  <c:v>2000.8047945205501</c:v>
                </c:pt>
                <c:pt idx="6260">
                  <c:v>2000.80753424658</c:v>
                </c:pt>
                <c:pt idx="6261">
                  <c:v>2000.8102739726</c:v>
                </c:pt>
                <c:pt idx="6262">
                  <c:v>2000.8130136986299</c:v>
                </c:pt>
                <c:pt idx="6263">
                  <c:v>2000.81575342466</c:v>
                </c:pt>
                <c:pt idx="6264">
                  <c:v>2000.8184931506801</c:v>
                </c:pt>
                <c:pt idx="6265">
                  <c:v>2000.8212328767099</c:v>
                </c:pt>
                <c:pt idx="6266">
                  <c:v>2000.82397260274</c:v>
                </c:pt>
                <c:pt idx="6267">
                  <c:v>2000.8267123287701</c:v>
                </c:pt>
                <c:pt idx="6268">
                  <c:v>2000.82945205479</c:v>
                </c:pt>
                <c:pt idx="6269">
                  <c:v>2000.83219178082</c:v>
                </c:pt>
                <c:pt idx="6270">
                  <c:v>2000.8360730593599</c:v>
                </c:pt>
                <c:pt idx="6271">
                  <c:v>2000.83881278539</c:v>
                </c:pt>
                <c:pt idx="6272">
                  <c:v>2000.8415525114201</c:v>
                </c:pt>
                <c:pt idx="6273">
                  <c:v>2000.84429223744</c:v>
                </c:pt>
                <c:pt idx="6274">
                  <c:v>2000.84703196347</c:v>
                </c:pt>
                <c:pt idx="6275">
                  <c:v>2000.8497716894999</c:v>
                </c:pt>
                <c:pt idx="6276">
                  <c:v>2000.85251141552</c:v>
                </c:pt>
                <c:pt idx="6277">
                  <c:v>2000.8552511415501</c:v>
                </c:pt>
                <c:pt idx="6278">
                  <c:v>2000.8579908675799</c:v>
                </c:pt>
                <c:pt idx="6279">
                  <c:v>2000.86073059361</c:v>
                </c:pt>
                <c:pt idx="6280">
                  <c:v>2000.8634703196301</c:v>
                </c:pt>
                <c:pt idx="6281">
                  <c:v>2000.86621004566</c:v>
                </c:pt>
                <c:pt idx="6282">
                  <c:v>2000.86894977169</c:v>
                </c:pt>
                <c:pt idx="6283">
                  <c:v>2000.8716894977199</c:v>
                </c:pt>
                <c:pt idx="6284">
                  <c:v>2000.87442922374</c:v>
                </c:pt>
                <c:pt idx="6285">
                  <c:v>2000.8771689497701</c:v>
                </c:pt>
                <c:pt idx="6286">
                  <c:v>2000.8799086757999</c:v>
                </c:pt>
                <c:pt idx="6287">
                  <c:v>2000.88264840183</c:v>
                </c:pt>
                <c:pt idx="6288">
                  <c:v>2000.8853881278501</c:v>
                </c:pt>
                <c:pt idx="6289">
                  <c:v>2000.88812785388</c:v>
                </c:pt>
                <c:pt idx="6290">
                  <c:v>2000.89086757991</c:v>
                </c:pt>
                <c:pt idx="6291">
                  <c:v>2000.8936073059399</c:v>
                </c:pt>
                <c:pt idx="6292">
                  <c:v>2000.89634703196</c:v>
                </c:pt>
                <c:pt idx="6293">
                  <c:v>2000.8990867579901</c:v>
                </c:pt>
                <c:pt idx="6294">
                  <c:v>2000.9018264840199</c:v>
                </c:pt>
                <c:pt idx="6295">
                  <c:v>2000.90456621005</c:v>
                </c:pt>
                <c:pt idx="6296">
                  <c:v>2000.9073059360701</c:v>
                </c:pt>
                <c:pt idx="6297">
                  <c:v>2000.9100456620999</c:v>
                </c:pt>
                <c:pt idx="6298">
                  <c:v>2000.91278538813</c:v>
                </c:pt>
                <c:pt idx="6299">
                  <c:v>2000.9155251141599</c:v>
                </c:pt>
                <c:pt idx="6300">
                  <c:v>2000.91826484018</c:v>
                </c:pt>
                <c:pt idx="6301">
                  <c:v>2000.91940639269</c:v>
                </c:pt>
                <c:pt idx="6302">
                  <c:v>2000.9221461187201</c:v>
                </c:pt>
                <c:pt idx="6303">
                  <c:v>2000.92488584475</c:v>
                </c:pt>
                <c:pt idx="6304">
                  <c:v>2000.92762557078</c:v>
                </c:pt>
                <c:pt idx="6305">
                  <c:v>2000.9303652967999</c:v>
                </c:pt>
                <c:pt idx="6306">
                  <c:v>2000.93310502283</c:v>
                </c:pt>
                <c:pt idx="6307">
                  <c:v>2000.9358447488601</c:v>
                </c:pt>
                <c:pt idx="6308">
                  <c:v>2000.9385844748899</c:v>
                </c:pt>
                <c:pt idx="6309">
                  <c:v>2000.94132420091</c:v>
                </c:pt>
                <c:pt idx="6310">
                  <c:v>2000.9440639269401</c:v>
                </c:pt>
                <c:pt idx="6311">
                  <c:v>2000.9468036529699</c:v>
                </c:pt>
                <c:pt idx="6312">
                  <c:v>2000.949543379</c:v>
                </c:pt>
                <c:pt idx="6313">
                  <c:v>2000.9522831050199</c:v>
                </c:pt>
                <c:pt idx="6314">
                  <c:v>2000.95502283105</c:v>
                </c:pt>
                <c:pt idx="6315">
                  <c:v>2000.9577625570801</c:v>
                </c:pt>
                <c:pt idx="6316">
                  <c:v>2000.9605022830999</c:v>
                </c:pt>
                <c:pt idx="6317">
                  <c:v>2000.96324200913</c:v>
                </c:pt>
                <c:pt idx="6318">
                  <c:v>2000.9659817351601</c:v>
                </c:pt>
                <c:pt idx="6319">
                  <c:v>2000.9687214611899</c:v>
                </c:pt>
                <c:pt idx="6320">
                  <c:v>2000.97146118721</c:v>
                </c:pt>
                <c:pt idx="6321">
                  <c:v>2000.9742009132401</c:v>
                </c:pt>
                <c:pt idx="6322">
                  <c:v>2000.97694063927</c:v>
                </c:pt>
                <c:pt idx="6323">
                  <c:v>2000.9796803653001</c:v>
                </c:pt>
                <c:pt idx="6324">
                  <c:v>2000.9824200913199</c:v>
                </c:pt>
                <c:pt idx="6325">
                  <c:v>2000.98515981735</c:v>
                </c:pt>
                <c:pt idx="6326">
                  <c:v>2000.9878995433801</c:v>
                </c:pt>
                <c:pt idx="6327">
                  <c:v>2000.9906392694099</c:v>
                </c:pt>
                <c:pt idx="6328">
                  <c:v>2000.99337899543</c:v>
                </c:pt>
                <c:pt idx="6329">
                  <c:v>2000.9961187214601</c:v>
                </c:pt>
                <c:pt idx="6330">
                  <c:v>2000.99885844749</c:v>
                </c:pt>
                <c:pt idx="6331">
                  <c:v>2001.0054794520499</c:v>
                </c:pt>
                <c:pt idx="6332">
                  <c:v>2001.00821917808</c:v>
                </c:pt>
                <c:pt idx="6333">
                  <c:v>2001.0109589041101</c:v>
                </c:pt>
                <c:pt idx="6334">
                  <c:v>2001.01369863014</c:v>
                </c:pt>
                <c:pt idx="6335">
                  <c:v>2001.0164383561601</c:v>
                </c:pt>
                <c:pt idx="6336">
                  <c:v>2001.0191780821899</c:v>
                </c:pt>
                <c:pt idx="6337">
                  <c:v>2001.02191780822</c:v>
                </c:pt>
                <c:pt idx="6338">
                  <c:v>2001.0246575342501</c:v>
                </c:pt>
                <c:pt idx="6339">
                  <c:v>2001.0273972602699</c:v>
                </c:pt>
                <c:pt idx="6340">
                  <c:v>2001.0301369863</c:v>
                </c:pt>
                <c:pt idx="6341">
                  <c:v>2001.0328767123301</c:v>
                </c:pt>
                <c:pt idx="6342">
                  <c:v>2001.03561643836</c:v>
                </c:pt>
                <c:pt idx="6343">
                  <c:v>2001.03835616438</c:v>
                </c:pt>
                <c:pt idx="6344">
                  <c:v>2001.0410958904099</c:v>
                </c:pt>
                <c:pt idx="6345">
                  <c:v>2001.04383561644</c:v>
                </c:pt>
                <c:pt idx="6346">
                  <c:v>2001.0465753424701</c:v>
                </c:pt>
                <c:pt idx="6347">
                  <c:v>2001.0493150684899</c:v>
                </c:pt>
                <c:pt idx="6348">
                  <c:v>2001.05205479452</c:v>
                </c:pt>
                <c:pt idx="6349">
                  <c:v>2001.0547945205501</c:v>
                </c:pt>
                <c:pt idx="6350">
                  <c:v>2001.05753424658</c:v>
                </c:pt>
                <c:pt idx="6351">
                  <c:v>2001.0602739726</c:v>
                </c:pt>
                <c:pt idx="6352">
                  <c:v>2001.0630136986299</c:v>
                </c:pt>
                <c:pt idx="6353">
                  <c:v>2001.06575342466</c:v>
                </c:pt>
                <c:pt idx="6354">
                  <c:v>2001.0684931506801</c:v>
                </c:pt>
                <c:pt idx="6355">
                  <c:v>2001.0712328767099</c:v>
                </c:pt>
                <c:pt idx="6356">
                  <c:v>2001.07397260274</c:v>
                </c:pt>
                <c:pt idx="6357">
                  <c:v>2001.0767123287701</c:v>
                </c:pt>
                <c:pt idx="6358">
                  <c:v>2001.07945205479</c:v>
                </c:pt>
                <c:pt idx="6359">
                  <c:v>2001.08219178082</c:v>
                </c:pt>
                <c:pt idx="6360">
                  <c:v>2001.0849315068499</c:v>
                </c:pt>
                <c:pt idx="6361">
                  <c:v>2001.0860730593599</c:v>
                </c:pt>
                <c:pt idx="6362">
                  <c:v>2001.08881278539</c:v>
                </c:pt>
                <c:pt idx="6363">
                  <c:v>2001.0915525114201</c:v>
                </c:pt>
                <c:pt idx="6364">
                  <c:v>2001.09429223744</c:v>
                </c:pt>
                <c:pt idx="6365">
                  <c:v>2001.09703196347</c:v>
                </c:pt>
                <c:pt idx="6366">
                  <c:v>2001.0997716894999</c:v>
                </c:pt>
                <c:pt idx="6367">
                  <c:v>2001.10251141552</c:v>
                </c:pt>
                <c:pt idx="6368">
                  <c:v>2001.1052511415501</c:v>
                </c:pt>
                <c:pt idx="6369">
                  <c:v>2001.1079908675799</c:v>
                </c:pt>
                <c:pt idx="6370">
                  <c:v>2001.11073059361</c:v>
                </c:pt>
                <c:pt idx="6371">
                  <c:v>2001.1134703196301</c:v>
                </c:pt>
                <c:pt idx="6372">
                  <c:v>2001.11621004566</c:v>
                </c:pt>
                <c:pt idx="6373">
                  <c:v>2001.11894977169</c:v>
                </c:pt>
                <c:pt idx="6374">
                  <c:v>2001.1216894977199</c:v>
                </c:pt>
                <c:pt idx="6375">
                  <c:v>2001.12442922374</c:v>
                </c:pt>
                <c:pt idx="6376">
                  <c:v>2001.1271689497701</c:v>
                </c:pt>
                <c:pt idx="6377">
                  <c:v>2001.1299086757999</c:v>
                </c:pt>
                <c:pt idx="6378">
                  <c:v>2001.13264840183</c:v>
                </c:pt>
                <c:pt idx="6379">
                  <c:v>2001.1353881278501</c:v>
                </c:pt>
                <c:pt idx="6380">
                  <c:v>2001.13812785388</c:v>
                </c:pt>
                <c:pt idx="6381">
                  <c:v>2001.14086757991</c:v>
                </c:pt>
                <c:pt idx="6382">
                  <c:v>2001.1436073059399</c:v>
                </c:pt>
                <c:pt idx="6383">
                  <c:v>2001.14634703196</c:v>
                </c:pt>
                <c:pt idx="6384">
                  <c:v>2001.1490867579901</c:v>
                </c:pt>
                <c:pt idx="6385">
                  <c:v>2001.1518264840199</c:v>
                </c:pt>
                <c:pt idx="6386">
                  <c:v>2001.15456621005</c:v>
                </c:pt>
                <c:pt idx="6387">
                  <c:v>2001.1573059360701</c:v>
                </c:pt>
                <c:pt idx="6388">
                  <c:v>2001.1600456620999</c:v>
                </c:pt>
                <c:pt idx="6389">
                  <c:v>2001.16278538813</c:v>
                </c:pt>
                <c:pt idx="6390">
                  <c:v>2001.1655251141599</c:v>
                </c:pt>
                <c:pt idx="6391">
                  <c:v>2001.16826484018</c:v>
                </c:pt>
                <c:pt idx="6392">
                  <c:v>2001.16940639269</c:v>
                </c:pt>
                <c:pt idx="6393">
                  <c:v>2001.1721461187201</c:v>
                </c:pt>
                <c:pt idx="6394">
                  <c:v>2001.17488584475</c:v>
                </c:pt>
                <c:pt idx="6395">
                  <c:v>2001.17762557078</c:v>
                </c:pt>
                <c:pt idx="6396">
                  <c:v>2001.1803652967999</c:v>
                </c:pt>
                <c:pt idx="6397">
                  <c:v>2001.18310502283</c:v>
                </c:pt>
                <c:pt idx="6398">
                  <c:v>2001.1858447488601</c:v>
                </c:pt>
                <c:pt idx="6399">
                  <c:v>2001.1885844748899</c:v>
                </c:pt>
                <c:pt idx="6400">
                  <c:v>2001.19132420091</c:v>
                </c:pt>
                <c:pt idx="6401">
                  <c:v>2001.1940639269401</c:v>
                </c:pt>
                <c:pt idx="6402">
                  <c:v>2001.1968036529699</c:v>
                </c:pt>
                <c:pt idx="6403">
                  <c:v>2001.199543379</c:v>
                </c:pt>
                <c:pt idx="6404">
                  <c:v>2001.2022831050199</c:v>
                </c:pt>
                <c:pt idx="6405">
                  <c:v>2001.20502283105</c:v>
                </c:pt>
                <c:pt idx="6406">
                  <c:v>2001.2077625570801</c:v>
                </c:pt>
                <c:pt idx="6407">
                  <c:v>2001.2105022831099</c:v>
                </c:pt>
                <c:pt idx="6408">
                  <c:v>2001.21324200913</c:v>
                </c:pt>
                <c:pt idx="6409">
                  <c:v>2001.2159817351601</c:v>
                </c:pt>
                <c:pt idx="6410">
                  <c:v>2001.2187214611899</c:v>
                </c:pt>
                <c:pt idx="6411">
                  <c:v>2001.22146118721</c:v>
                </c:pt>
                <c:pt idx="6412">
                  <c:v>2001.2242009132401</c:v>
                </c:pt>
                <c:pt idx="6413">
                  <c:v>2001.22694063927</c:v>
                </c:pt>
                <c:pt idx="6414">
                  <c:v>2001.2296803653001</c:v>
                </c:pt>
                <c:pt idx="6415">
                  <c:v>2001.2324200913199</c:v>
                </c:pt>
                <c:pt idx="6416">
                  <c:v>2001.23515981735</c:v>
                </c:pt>
                <c:pt idx="6417">
                  <c:v>2001.2378995433801</c:v>
                </c:pt>
                <c:pt idx="6418">
                  <c:v>2001.2406392694099</c:v>
                </c:pt>
                <c:pt idx="6419">
                  <c:v>2001.24337899543</c:v>
                </c:pt>
                <c:pt idx="6420">
                  <c:v>2001.2527397260301</c:v>
                </c:pt>
                <c:pt idx="6421">
                  <c:v>2001.2554794520499</c:v>
                </c:pt>
                <c:pt idx="6422">
                  <c:v>2001.25821917808</c:v>
                </c:pt>
                <c:pt idx="6423">
                  <c:v>2001.2609589041101</c:v>
                </c:pt>
                <c:pt idx="6424">
                  <c:v>2001.26369863014</c:v>
                </c:pt>
                <c:pt idx="6425">
                  <c:v>2001.2664383561601</c:v>
                </c:pt>
                <c:pt idx="6426">
                  <c:v>2001.2691780821899</c:v>
                </c:pt>
                <c:pt idx="6427">
                  <c:v>2001.27191780822</c:v>
                </c:pt>
                <c:pt idx="6428">
                  <c:v>2001.2746575342501</c:v>
                </c:pt>
                <c:pt idx="6429">
                  <c:v>2001.2773972602699</c:v>
                </c:pt>
                <c:pt idx="6430">
                  <c:v>2001.2801369863</c:v>
                </c:pt>
                <c:pt idx="6431">
                  <c:v>2001.2828767123301</c:v>
                </c:pt>
                <c:pt idx="6432">
                  <c:v>2001.28561643836</c:v>
                </c:pt>
                <c:pt idx="6433">
                  <c:v>2001.28835616438</c:v>
                </c:pt>
                <c:pt idx="6434">
                  <c:v>2001.2910958904099</c:v>
                </c:pt>
                <c:pt idx="6435">
                  <c:v>2001.29383561644</c:v>
                </c:pt>
                <c:pt idx="6436">
                  <c:v>2001.2965753424701</c:v>
                </c:pt>
                <c:pt idx="6437">
                  <c:v>2001.2993150684899</c:v>
                </c:pt>
                <c:pt idx="6438">
                  <c:v>2001.30205479452</c:v>
                </c:pt>
                <c:pt idx="6439">
                  <c:v>2001.3047945205501</c:v>
                </c:pt>
                <c:pt idx="6440">
                  <c:v>2001.30753424658</c:v>
                </c:pt>
                <c:pt idx="6441">
                  <c:v>2001.3102739726</c:v>
                </c:pt>
                <c:pt idx="6442">
                  <c:v>2001.3130136986299</c:v>
                </c:pt>
                <c:pt idx="6443">
                  <c:v>2001.31575342466</c:v>
                </c:pt>
                <c:pt idx="6444">
                  <c:v>2001.3184931506801</c:v>
                </c:pt>
                <c:pt idx="6445">
                  <c:v>2001.3212328767099</c:v>
                </c:pt>
                <c:pt idx="6446">
                  <c:v>2001.32397260274</c:v>
                </c:pt>
                <c:pt idx="6447">
                  <c:v>2001.3267123287701</c:v>
                </c:pt>
                <c:pt idx="6448">
                  <c:v>2001.32945205479</c:v>
                </c:pt>
                <c:pt idx="6449">
                  <c:v>2001.33219178082</c:v>
                </c:pt>
                <c:pt idx="6450">
                  <c:v>2001.3349315068499</c:v>
                </c:pt>
                <c:pt idx="6451">
                  <c:v>2001.3360730593599</c:v>
                </c:pt>
                <c:pt idx="6452">
                  <c:v>2001.33881278539</c:v>
                </c:pt>
                <c:pt idx="6453">
                  <c:v>2001.3415525114201</c:v>
                </c:pt>
                <c:pt idx="6454">
                  <c:v>2001.34429223744</c:v>
                </c:pt>
                <c:pt idx="6455">
                  <c:v>2001.34703196347</c:v>
                </c:pt>
                <c:pt idx="6456">
                  <c:v>2001.3497716894999</c:v>
                </c:pt>
                <c:pt idx="6457">
                  <c:v>2001.35251141552</c:v>
                </c:pt>
                <c:pt idx="6458">
                  <c:v>2001.3552511415501</c:v>
                </c:pt>
                <c:pt idx="6459">
                  <c:v>2001.3579908675799</c:v>
                </c:pt>
                <c:pt idx="6460">
                  <c:v>2001.36073059361</c:v>
                </c:pt>
                <c:pt idx="6461">
                  <c:v>2001.3634703196301</c:v>
                </c:pt>
                <c:pt idx="6462">
                  <c:v>2001.36621004566</c:v>
                </c:pt>
                <c:pt idx="6463">
                  <c:v>2001.36894977169</c:v>
                </c:pt>
                <c:pt idx="6464">
                  <c:v>2001.3716894977199</c:v>
                </c:pt>
                <c:pt idx="6465">
                  <c:v>2001.37442922374</c:v>
                </c:pt>
                <c:pt idx="6466">
                  <c:v>2001.3771689497701</c:v>
                </c:pt>
                <c:pt idx="6467">
                  <c:v>2001.3799086757999</c:v>
                </c:pt>
                <c:pt idx="6468">
                  <c:v>2001.38264840183</c:v>
                </c:pt>
                <c:pt idx="6469">
                  <c:v>2001.3853881278501</c:v>
                </c:pt>
                <c:pt idx="6470">
                  <c:v>2001.38812785388</c:v>
                </c:pt>
                <c:pt idx="6471">
                  <c:v>2001.39086757991</c:v>
                </c:pt>
                <c:pt idx="6472">
                  <c:v>2001.3936073059399</c:v>
                </c:pt>
                <c:pt idx="6473">
                  <c:v>2001.39634703196</c:v>
                </c:pt>
                <c:pt idx="6474">
                  <c:v>2001.3990867579901</c:v>
                </c:pt>
                <c:pt idx="6475">
                  <c:v>2001.4018264840199</c:v>
                </c:pt>
                <c:pt idx="6476">
                  <c:v>2001.40456621005</c:v>
                </c:pt>
                <c:pt idx="6477">
                  <c:v>2001.4073059360701</c:v>
                </c:pt>
                <c:pt idx="6478">
                  <c:v>2001.4100456620999</c:v>
                </c:pt>
                <c:pt idx="6479">
                  <c:v>2001.41278538813</c:v>
                </c:pt>
                <c:pt idx="6480">
                  <c:v>2001.4155251141499</c:v>
                </c:pt>
                <c:pt idx="6481">
                  <c:v>2001.41940639269</c:v>
                </c:pt>
                <c:pt idx="6482">
                  <c:v>2001.4221461187201</c:v>
                </c:pt>
                <c:pt idx="6483">
                  <c:v>2001.42488584475</c:v>
                </c:pt>
                <c:pt idx="6484">
                  <c:v>2001.42762557078</c:v>
                </c:pt>
                <c:pt idx="6485">
                  <c:v>2001.4303652967999</c:v>
                </c:pt>
                <c:pt idx="6486">
                  <c:v>2001.43310502283</c:v>
                </c:pt>
                <c:pt idx="6487">
                  <c:v>2001.4358447488601</c:v>
                </c:pt>
                <c:pt idx="6488">
                  <c:v>2001.4385844748899</c:v>
                </c:pt>
                <c:pt idx="6489">
                  <c:v>2001.44132420091</c:v>
                </c:pt>
                <c:pt idx="6490">
                  <c:v>2001.4440639269401</c:v>
                </c:pt>
                <c:pt idx="6491">
                  <c:v>2001.4468036529699</c:v>
                </c:pt>
                <c:pt idx="6492">
                  <c:v>2001.449543379</c:v>
                </c:pt>
                <c:pt idx="6493">
                  <c:v>2001.4522831050199</c:v>
                </c:pt>
                <c:pt idx="6494">
                  <c:v>2001.45502283105</c:v>
                </c:pt>
                <c:pt idx="6495">
                  <c:v>2001.4577625570801</c:v>
                </c:pt>
                <c:pt idx="6496">
                  <c:v>2001.4605022831099</c:v>
                </c:pt>
                <c:pt idx="6497">
                  <c:v>2001.46324200913</c:v>
                </c:pt>
                <c:pt idx="6498">
                  <c:v>2001.4659817351601</c:v>
                </c:pt>
                <c:pt idx="6499">
                  <c:v>2001.4687214611899</c:v>
                </c:pt>
                <c:pt idx="6500">
                  <c:v>2001.47146118721</c:v>
                </c:pt>
                <c:pt idx="6501">
                  <c:v>2001.4742009132401</c:v>
                </c:pt>
                <c:pt idx="6502">
                  <c:v>2001.47694063927</c:v>
                </c:pt>
                <c:pt idx="6503">
                  <c:v>2001.4796803653001</c:v>
                </c:pt>
                <c:pt idx="6504">
                  <c:v>2001.4824200913199</c:v>
                </c:pt>
                <c:pt idx="6505">
                  <c:v>2001.48515981735</c:v>
                </c:pt>
                <c:pt idx="6506">
                  <c:v>2001.4878995433801</c:v>
                </c:pt>
                <c:pt idx="6507">
                  <c:v>2001.4906392694099</c:v>
                </c:pt>
                <c:pt idx="6508">
                  <c:v>2001.49337899543</c:v>
                </c:pt>
                <c:pt idx="6509">
                  <c:v>2001.4961187214601</c:v>
                </c:pt>
                <c:pt idx="6510">
                  <c:v>2001.49885844749</c:v>
                </c:pt>
                <c:pt idx="6511">
                  <c:v>2001.5015981735201</c:v>
                </c:pt>
                <c:pt idx="6512">
                  <c:v>2001.5027397260301</c:v>
                </c:pt>
                <c:pt idx="6513">
                  <c:v>2001.5054794520499</c:v>
                </c:pt>
                <c:pt idx="6514">
                  <c:v>2001.50821917808</c:v>
                </c:pt>
                <c:pt idx="6515">
                  <c:v>2001.5109589041101</c:v>
                </c:pt>
                <c:pt idx="6516">
                  <c:v>2001.51369863014</c:v>
                </c:pt>
                <c:pt idx="6517">
                  <c:v>2001.5164383561601</c:v>
                </c:pt>
                <c:pt idx="6518">
                  <c:v>2001.5191780821899</c:v>
                </c:pt>
                <c:pt idx="6519">
                  <c:v>2001.52191780822</c:v>
                </c:pt>
                <c:pt idx="6520">
                  <c:v>2001.5246575342501</c:v>
                </c:pt>
                <c:pt idx="6521">
                  <c:v>2001.5273972602699</c:v>
                </c:pt>
                <c:pt idx="6522">
                  <c:v>2001.5301369863</c:v>
                </c:pt>
                <c:pt idx="6523">
                  <c:v>2001.5328767123301</c:v>
                </c:pt>
                <c:pt idx="6524">
                  <c:v>2001.53561643836</c:v>
                </c:pt>
                <c:pt idx="6525">
                  <c:v>2001.53835616438</c:v>
                </c:pt>
                <c:pt idx="6526">
                  <c:v>2001.5410958904099</c:v>
                </c:pt>
                <c:pt idx="6527">
                  <c:v>2001.54383561644</c:v>
                </c:pt>
                <c:pt idx="6528">
                  <c:v>2001.5465753424701</c:v>
                </c:pt>
                <c:pt idx="6529">
                  <c:v>2001.5493150684899</c:v>
                </c:pt>
                <c:pt idx="6530">
                  <c:v>2001.55205479452</c:v>
                </c:pt>
                <c:pt idx="6531">
                  <c:v>2001.5547945205501</c:v>
                </c:pt>
                <c:pt idx="6532">
                  <c:v>2001.55753424658</c:v>
                </c:pt>
                <c:pt idx="6533">
                  <c:v>2001.5602739726</c:v>
                </c:pt>
                <c:pt idx="6534">
                  <c:v>2001.5630136986299</c:v>
                </c:pt>
                <c:pt idx="6535">
                  <c:v>2001.56575342466</c:v>
                </c:pt>
                <c:pt idx="6536">
                  <c:v>2001.5684931506801</c:v>
                </c:pt>
                <c:pt idx="6537">
                  <c:v>2001.5712328767099</c:v>
                </c:pt>
                <c:pt idx="6538">
                  <c:v>2001.57397260274</c:v>
                </c:pt>
                <c:pt idx="6539">
                  <c:v>2001.5767123287701</c:v>
                </c:pt>
                <c:pt idx="6540">
                  <c:v>2001.57945205479</c:v>
                </c:pt>
                <c:pt idx="6541">
                  <c:v>2001.58219178082</c:v>
                </c:pt>
                <c:pt idx="6542">
                  <c:v>2001.5860730593599</c:v>
                </c:pt>
                <c:pt idx="6543">
                  <c:v>2001.58881278539</c:v>
                </c:pt>
                <c:pt idx="6544">
                  <c:v>2001.5915525114201</c:v>
                </c:pt>
                <c:pt idx="6545">
                  <c:v>2001.59429223744</c:v>
                </c:pt>
                <c:pt idx="6546">
                  <c:v>2001.59703196347</c:v>
                </c:pt>
                <c:pt idx="6547">
                  <c:v>2001.5997716894999</c:v>
                </c:pt>
                <c:pt idx="6548">
                  <c:v>2001.60251141553</c:v>
                </c:pt>
                <c:pt idx="6549">
                  <c:v>2001.6052511415501</c:v>
                </c:pt>
                <c:pt idx="6550">
                  <c:v>2001.6079908675799</c:v>
                </c:pt>
                <c:pt idx="6551">
                  <c:v>2001.61073059361</c:v>
                </c:pt>
                <c:pt idx="6552">
                  <c:v>2001.6134703196301</c:v>
                </c:pt>
                <c:pt idx="6553">
                  <c:v>2001.61621004566</c:v>
                </c:pt>
                <c:pt idx="6554">
                  <c:v>2001.61894977169</c:v>
                </c:pt>
                <c:pt idx="6555">
                  <c:v>2001.6216894977199</c:v>
                </c:pt>
                <c:pt idx="6556">
                  <c:v>2001.62442922374</c:v>
                </c:pt>
                <c:pt idx="6557">
                  <c:v>2001.6271689497701</c:v>
                </c:pt>
                <c:pt idx="6558">
                  <c:v>2001.6299086757999</c:v>
                </c:pt>
                <c:pt idx="6559">
                  <c:v>2001.63264840183</c:v>
                </c:pt>
                <c:pt idx="6560">
                  <c:v>2001.6353881278501</c:v>
                </c:pt>
                <c:pt idx="6561">
                  <c:v>2001.63812785388</c:v>
                </c:pt>
                <c:pt idx="6562">
                  <c:v>2001.64086757991</c:v>
                </c:pt>
                <c:pt idx="6563">
                  <c:v>2001.6436073059399</c:v>
                </c:pt>
                <c:pt idx="6564">
                  <c:v>2001.64634703196</c:v>
                </c:pt>
                <c:pt idx="6565">
                  <c:v>2001.6490867579901</c:v>
                </c:pt>
                <c:pt idx="6566">
                  <c:v>2001.6518264840199</c:v>
                </c:pt>
                <c:pt idx="6567">
                  <c:v>2001.65456621005</c:v>
                </c:pt>
                <c:pt idx="6568">
                  <c:v>2001.6573059360701</c:v>
                </c:pt>
                <c:pt idx="6569">
                  <c:v>2001.6600456620999</c:v>
                </c:pt>
                <c:pt idx="6570">
                  <c:v>2001.66278538813</c:v>
                </c:pt>
                <c:pt idx="6571">
                  <c:v>2001.6655251141599</c:v>
                </c:pt>
                <c:pt idx="6572">
                  <c:v>2001.66826484018</c:v>
                </c:pt>
                <c:pt idx="6573">
                  <c:v>2001.66940639269</c:v>
                </c:pt>
                <c:pt idx="6574">
                  <c:v>2001.6721461187201</c:v>
                </c:pt>
                <c:pt idx="6575">
                  <c:v>2001.67488584475</c:v>
                </c:pt>
                <c:pt idx="6576">
                  <c:v>2001.67762557078</c:v>
                </c:pt>
                <c:pt idx="6577">
                  <c:v>2001.6803652967999</c:v>
                </c:pt>
                <c:pt idx="6578">
                  <c:v>2001.68310502283</c:v>
                </c:pt>
                <c:pt idx="6579">
                  <c:v>2001.6858447488601</c:v>
                </c:pt>
                <c:pt idx="6580">
                  <c:v>2001.6885844748899</c:v>
                </c:pt>
                <c:pt idx="6581">
                  <c:v>2001.69132420091</c:v>
                </c:pt>
                <c:pt idx="6582">
                  <c:v>2001.6940639269401</c:v>
                </c:pt>
                <c:pt idx="6583">
                  <c:v>2001.6968036529699</c:v>
                </c:pt>
                <c:pt idx="6584">
                  <c:v>2001.699543379</c:v>
                </c:pt>
                <c:pt idx="6585">
                  <c:v>2001.7022831050199</c:v>
                </c:pt>
                <c:pt idx="6586">
                  <c:v>2001.70502283105</c:v>
                </c:pt>
                <c:pt idx="6587">
                  <c:v>2001.7077625570801</c:v>
                </c:pt>
                <c:pt idx="6588">
                  <c:v>2001.7105022830999</c:v>
                </c:pt>
                <c:pt idx="6589">
                  <c:v>2001.71324200913</c:v>
                </c:pt>
                <c:pt idx="6590">
                  <c:v>2001.7159817351601</c:v>
                </c:pt>
                <c:pt idx="6591">
                  <c:v>2001.7187214611899</c:v>
                </c:pt>
                <c:pt idx="6592">
                  <c:v>2001.72146118721</c:v>
                </c:pt>
                <c:pt idx="6593">
                  <c:v>2001.7242009132401</c:v>
                </c:pt>
                <c:pt idx="6594">
                  <c:v>2001.72694063927</c:v>
                </c:pt>
                <c:pt idx="6595">
                  <c:v>2001.7296803653001</c:v>
                </c:pt>
                <c:pt idx="6596">
                  <c:v>2001.7324200913199</c:v>
                </c:pt>
                <c:pt idx="6597">
                  <c:v>2001.73515981735</c:v>
                </c:pt>
                <c:pt idx="6598">
                  <c:v>2001.7378995433801</c:v>
                </c:pt>
                <c:pt idx="6599">
                  <c:v>2001.7406392694099</c:v>
                </c:pt>
                <c:pt idx="6600">
                  <c:v>2001.74337899543</c:v>
                </c:pt>
                <c:pt idx="6601">
                  <c:v>2001.7461187214601</c:v>
                </c:pt>
                <c:pt idx="6602">
                  <c:v>2001.74885844749</c:v>
                </c:pt>
                <c:pt idx="6603">
                  <c:v>2001.7515981735201</c:v>
                </c:pt>
                <c:pt idx="6604">
                  <c:v>2001.7527397260301</c:v>
                </c:pt>
                <c:pt idx="6605">
                  <c:v>2001.7554794520499</c:v>
                </c:pt>
                <c:pt idx="6606">
                  <c:v>2001.75821917808</c:v>
                </c:pt>
                <c:pt idx="6607">
                  <c:v>2001.7609589041101</c:v>
                </c:pt>
                <c:pt idx="6608">
                  <c:v>2001.76369863014</c:v>
                </c:pt>
                <c:pt idx="6609">
                  <c:v>2001.7664383561601</c:v>
                </c:pt>
                <c:pt idx="6610">
                  <c:v>2001.7691780821899</c:v>
                </c:pt>
                <c:pt idx="6611">
                  <c:v>2001.77191780822</c:v>
                </c:pt>
                <c:pt idx="6612">
                  <c:v>2001.7746575342501</c:v>
                </c:pt>
                <c:pt idx="6613">
                  <c:v>2001.7773972602699</c:v>
                </c:pt>
                <c:pt idx="6614">
                  <c:v>2001.7801369863</c:v>
                </c:pt>
                <c:pt idx="6615">
                  <c:v>2001.7828767123301</c:v>
                </c:pt>
                <c:pt idx="6616">
                  <c:v>2001.78561643836</c:v>
                </c:pt>
                <c:pt idx="6617">
                  <c:v>2001.78835616438</c:v>
                </c:pt>
                <c:pt idx="6618">
                  <c:v>2001.7910958904099</c:v>
                </c:pt>
                <c:pt idx="6619">
                  <c:v>2001.79383561644</c:v>
                </c:pt>
                <c:pt idx="6620">
                  <c:v>2001.7965753424701</c:v>
                </c:pt>
                <c:pt idx="6621">
                  <c:v>2001.7993150684899</c:v>
                </c:pt>
                <c:pt idx="6622">
                  <c:v>2001.80205479452</c:v>
                </c:pt>
                <c:pt idx="6623">
                  <c:v>2001.8047945205501</c:v>
                </c:pt>
                <c:pt idx="6624">
                  <c:v>2001.80753424658</c:v>
                </c:pt>
                <c:pt idx="6625">
                  <c:v>2001.8102739726</c:v>
                </c:pt>
                <c:pt idx="6626">
                  <c:v>2001.8130136986299</c:v>
                </c:pt>
                <c:pt idx="6627">
                  <c:v>2001.81575342466</c:v>
                </c:pt>
                <c:pt idx="6628">
                  <c:v>2001.8184931506801</c:v>
                </c:pt>
                <c:pt idx="6629">
                  <c:v>2001.8212328767099</c:v>
                </c:pt>
                <c:pt idx="6630">
                  <c:v>2001.82397260274</c:v>
                </c:pt>
                <c:pt idx="6631">
                  <c:v>2001.8267123287701</c:v>
                </c:pt>
                <c:pt idx="6632">
                  <c:v>2001.82945205479</c:v>
                </c:pt>
                <c:pt idx="6633">
                  <c:v>2001.83219178082</c:v>
                </c:pt>
                <c:pt idx="6634">
                  <c:v>2001.8360730593599</c:v>
                </c:pt>
                <c:pt idx="6635">
                  <c:v>2001.83881278539</c:v>
                </c:pt>
                <c:pt idx="6636">
                  <c:v>2001.8415525114201</c:v>
                </c:pt>
                <c:pt idx="6637">
                  <c:v>2001.84429223744</c:v>
                </c:pt>
                <c:pt idx="6638">
                  <c:v>2001.84703196347</c:v>
                </c:pt>
                <c:pt idx="6639">
                  <c:v>2001.8497716894999</c:v>
                </c:pt>
                <c:pt idx="6640">
                  <c:v>2001.85251141552</c:v>
                </c:pt>
                <c:pt idx="6641">
                  <c:v>2001.8552511415501</c:v>
                </c:pt>
                <c:pt idx="6642">
                  <c:v>2001.8579908675799</c:v>
                </c:pt>
                <c:pt idx="6643">
                  <c:v>2001.86073059361</c:v>
                </c:pt>
                <c:pt idx="6644">
                  <c:v>2001.8634703196301</c:v>
                </c:pt>
                <c:pt idx="6645">
                  <c:v>2001.86621004566</c:v>
                </c:pt>
                <c:pt idx="6646">
                  <c:v>2001.86894977169</c:v>
                </c:pt>
                <c:pt idx="6647">
                  <c:v>2001.8716894977199</c:v>
                </c:pt>
                <c:pt idx="6648">
                  <c:v>2001.87442922374</c:v>
                </c:pt>
                <c:pt idx="6649">
                  <c:v>2001.8771689497701</c:v>
                </c:pt>
                <c:pt idx="6650">
                  <c:v>2001.8799086757999</c:v>
                </c:pt>
                <c:pt idx="6651">
                  <c:v>2001.88264840183</c:v>
                </c:pt>
                <c:pt idx="6652">
                  <c:v>2001.8853881278501</c:v>
                </c:pt>
                <c:pt idx="6653">
                  <c:v>2001.88812785388</c:v>
                </c:pt>
                <c:pt idx="6654">
                  <c:v>2001.89086757991</c:v>
                </c:pt>
                <c:pt idx="6655">
                  <c:v>2001.8936073059399</c:v>
                </c:pt>
                <c:pt idx="6656">
                  <c:v>2001.89634703196</c:v>
                </c:pt>
                <c:pt idx="6657">
                  <c:v>2001.8990867579901</c:v>
                </c:pt>
                <c:pt idx="6658">
                  <c:v>2001.9018264840199</c:v>
                </c:pt>
                <c:pt idx="6659">
                  <c:v>2001.90456621005</c:v>
                </c:pt>
                <c:pt idx="6660">
                  <c:v>2001.9073059360701</c:v>
                </c:pt>
                <c:pt idx="6661">
                  <c:v>2001.9100456620999</c:v>
                </c:pt>
                <c:pt idx="6662">
                  <c:v>2001.91278538813</c:v>
                </c:pt>
                <c:pt idx="6663">
                  <c:v>2001.9155251141599</c:v>
                </c:pt>
                <c:pt idx="6664">
                  <c:v>2001.91826484018</c:v>
                </c:pt>
                <c:pt idx="6665">
                  <c:v>2001.91940639269</c:v>
                </c:pt>
                <c:pt idx="6666">
                  <c:v>2001.9221461187201</c:v>
                </c:pt>
                <c:pt idx="6667">
                  <c:v>2001.92488584475</c:v>
                </c:pt>
                <c:pt idx="6668">
                  <c:v>2001.92762557078</c:v>
                </c:pt>
                <c:pt idx="6669">
                  <c:v>2001.9303652967999</c:v>
                </c:pt>
                <c:pt idx="6670">
                  <c:v>2001.93310502283</c:v>
                </c:pt>
                <c:pt idx="6671">
                  <c:v>2001.9358447488601</c:v>
                </c:pt>
                <c:pt idx="6672">
                  <c:v>2001.9385844748899</c:v>
                </c:pt>
                <c:pt idx="6673">
                  <c:v>2001.94132420091</c:v>
                </c:pt>
                <c:pt idx="6674">
                  <c:v>2001.9440639269401</c:v>
                </c:pt>
                <c:pt idx="6675">
                  <c:v>2001.9468036529699</c:v>
                </c:pt>
                <c:pt idx="6676">
                  <c:v>2001.949543379</c:v>
                </c:pt>
                <c:pt idx="6677">
                  <c:v>2001.9522831050199</c:v>
                </c:pt>
                <c:pt idx="6678">
                  <c:v>2001.95502283105</c:v>
                </c:pt>
                <c:pt idx="6679">
                  <c:v>2001.9577625570801</c:v>
                </c:pt>
                <c:pt idx="6680">
                  <c:v>2001.9605022831099</c:v>
                </c:pt>
                <c:pt idx="6681">
                  <c:v>2001.96324200913</c:v>
                </c:pt>
                <c:pt idx="6682">
                  <c:v>2001.9659817351601</c:v>
                </c:pt>
                <c:pt idx="6683">
                  <c:v>2001.9687214611899</c:v>
                </c:pt>
                <c:pt idx="6684">
                  <c:v>2001.97146118721</c:v>
                </c:pt>
                <c:pt idx="6685">
                  <c:v>2001.9742009132401</c:v>
                </c:pt>
                <c:pt idx="6686">
                  <c:v>2001.97694063927</c:v>
                </c:pt>
                <c:pt idx="6687">
                  <c:v>2001.9796803653001</c:v>
                </c:pt>
                <c:pt idx="6688">
                  <c:v>2001.9824200913199</c:v>
                </c:pt>
                <c:pt idx="6689">
                  <c:v>2001.98515981735</c:v>
                </c:pt>
                <c:pt idx="6690">
                  <c:v>2001.9878995433801</c:v>
                </c:pt>
                <c:pt idx="6691">
                  <c:v>2001.9906392694099</c:v>
                </c:pt>
                <c:pt idx="6692">
                  <c:v>2001.99337899543</c:v>
                </c:pt>
                <c:pt idx="6693">
                  <c:v>2001.9961187214601</c:v>
                </c:pt>
                <c:pt idx="6694">
                  <c:v>2001.99885844749</c:v>
                </c:pt>
                <c:pt idx="6695">
                  <c:v>2002.0027397260301</c:v>
                </c:pt>
                <c:pt idx="6696">
                  <c:v>2002.0054794520499</c:v>
                </c:pt>
                <c:pt idx="6697">
                  <c:v>2002.00821917808</c:v>
                </c:pt>
                <c:pt idx="6698">
                  <c:v>2002.0109589041101</c:v>
                </c:pt>
                <c:pt idx="6699">
                  <c:v>2002.01369863014</c:v>
                </c:pt>
                <c:pt idx="6700">
                  <c:v>2002.0164383561601</c:v>
                </c:pt>
                <c:pt idx="6701">
                  <c:v>2002.0191780821899</c:v>
                </c:pt>
                <c:pt idx="6702">
                  <c:v>2002.02191780822</c:v>
                </c:pt>
                <c:pt idx="6703">
                  <c:v>2002.0246575342501</c:v>
                </c:pt>
                <c:pt idx="6704">
                  <c:v>2002.0273972602699</c:v>
                </c:pt>
                <c:pt idx="6705">
                  <c:v>2002.0301369863</c:v>
                </c:pt>
                <c:pt idx="6706">
                  <c:v>2002.0328767123301</c:v>
                </c:pt>
                <c:pt idx="6707">
                  <c:v>2002.03561643836</c:v>
                </c:pt>
                <c:pt idx="6708">
                  <c:v>2002.03835616438</c:v>
                </c:pt>
                <c:pt idx="6709">
                  <c:v>2002.0410958904099</c:v>
                </c:pt>
                <c:pt idx="6710">
                  <c:v>2002.04383561644</c:v>
                </c:pt>
                <c:pt idx="6711">
                  <c:v>2002.0465753424701</c:v>
                </c:pt>
                <c:pt idx="6712">
                  <c:v>2002.0493150684899</c:v>
                </c:pt>
                <c:pt idx="6713">
                  <c:v>2002.05205479452</c:v>
                </c:pt>
                <c:pt idx="6714">
                  <c:v>2002.0547945205501</c:v>
                </c:pt>
                <c:pt idx="6715">
                  <c:v>2002.05753424658</c:v>
                </c:pt>
                <c:pt idx="6716">
                  <c:v>2002.0602739726</c:v>
                </c:pt>
                <c:pt idx="6717">
                  <c:v>2002.0630136986299</c:v>
                </c:pt>
                <c:pt idx="6718">
                  <c:v>2002.06575342466</c:v>
                </c:pt>
                <c:pt idx="6719">
                  <c:v>2002.0684931506801</c:v>
                </c:pt>
                <c:pt idx="6720">
                  <c:v>2002.0712328767099</c:v>
                </c:pt>
                <c:pt idx="6721">
                  <c:v>2002.07397260274</c:v>
                </c:pt>
                <c:pt idx="6722">
                  <c:v>2002.0767123287701</c:v>
                </c:pt>
                <c:pt idx="6723">
                  <c:v>2002.07945205479</c:v>
                </c:pt>
                <c:pt idx="6724">
                  <c:v>2002.08219178082</c:v>
                </c:pt>
                <c:pt idx="6725">
                  <c:v>2002.0849315068499</c:v>
                </c:pt>
                <c:pt idx="6726">
                  <c:v>2002.0860730593599</c:v>
                </c:pt>
                <c:pt idx="6727">
                  <c:v>2002.08881278539</c:v>
                </c:pt>
                <c:pt idx="6728">
                  <c:v>2002.0915525114201</c:v>
                </c:pt>
                <c:pt idx="6729">
                  <c:v>2002.09429223744</c:v>
                </c:pt>
                <c:pt idx="6730">
                  <c:v>2002.09703196347</c:v>
                </c:pt>
                <c:pt idx="6731">
                  <c:v>2002.0997716894999</c:v>
                </c:pt>
                <c:pt idx="6732">
                  <c:v>2002.10251141552</c:v>
                </c:pt>
                <c:pt idx="6733">
                  <c:v>2002.1052511415501</c:v>
                </c:pt>
                <c:pt idx="6734">
                  <c:v>2002.1079908675799</c:v>
                </c:pt>
                <c:pt idx="6735">
                  <c:v>2002.11073059361</c:v>
                </c:pt>
                <c:pt idx="6736">
                  <c:v>2002.1134703196301</c:v>
                </c:pt>
                <c:pt idx="6737">
                  <c:v>2002.11621004566</c:v>
                </c:pt>
                <c:pt idx="6738">
                  <c:v>2002.11894977169</c:v>
                </c:pt>
                <c:pt idx="6739">
                  <c:v>2002.1216894977199</c:v>
                </c:pt>
                <c:pt idx="6740">
                  <c:v>2002.12442922374</c:v>
                </c:pt>
                <c:pt idx="6741">
                  <c:v>2002.1271689497701</c:v>
                </c:pt>
                <c:pt idx="6742">
                  <c:v>2002.1299086757999</c:v>
                </c:pt>
                <c:pt idx="6743">
                  <c:v>2002.13264840183</c:v>
                </c:pt>
                <c:pt idx="6744">
                  <c:v>2002.1353881278501</c:v>
                </c:pt>
                <c:pt idx="6745">
                  <c:v>2002.13812785388</c:v>
                </c:pt>
                <c:pt idx="6746">
                  <c:v>2002.14086757991</c:v>
                </c:pt>
                <c:pt idx="6747">
                  <c:v>2002.1436073059399</c:v>
                </c:pt>
                <c:pt idx="6748">
                  <c:v>2002.14634703196</c:v>
                </c:pt>
                <c:pt idx="6749">
                  <c:v>2002.1490867579901</c:v>
                </c:pt>
                <c:pt idx="6750">
                  <c:v>2002.1518264840199</c:v>
                </c:pt>
                <c:pt idx="6751">
                  <c:v>2002.15456621005</c:v>
                </c:pt>
                <c:pt idx="6752">
                  <c:v>2002.1573059360701</c:v>
                </c:pt>
                <c:pt idx="6753">
                  <c:v>2002.1600456620999</c:v>
                </c:pt>
                <c:pt idx="6754">
                  <c:v>2002.16278538813</c:v>
                </c:pt>
                <c:pt idx="6755">
                  <c:v>2002.1655251141499</c:v>
                </c:pt>
                <c:pt idx="6756">
                  <c:v>2002.16826484018</c:v>
                </c:pt>
                <c:pt idx="6757">
                  <c:v>2002.16940639269</c:v>
                </c:pt>
                <c:pt idx="6758">
                  <c:v>2002.1721461187201</c:v>
                </c:pt>
                <c:pt idx="6759">
                  <c:v>2002.17488584475</c:v>
                </c:pt>
                <c:pt idx="6760">
                  <c:v>2002.17762557078</c:v>
                </c:pt>
                <c:pt idx="6761">
                  <c:v>2002.1803652967999</c:v>
                </c:pt>
                <c:pt idx="6762">
                  <c:v>2002.18310502283</c:v>
                </c:pt>
                <c:pt idx="6763">
                  <c:v>2002.1858447488601</c:v>
                </c:pt>
                <c:pt idx="6764">
                  <c:v>2002.1885844748899</c:v>
                </c:pt>
                <c:pt idx="6765">
                  <c:v>2002.19132420091</c:v>
                </c:pt>
                <c:pt idx="6766">
                  <c:v>2002.1940639269401</c:v>
                </c:pt>
                <c:pt idx="6767">
                  <c:v>2002.1968036529699</c:v>
                </c:pt>
                <c:pt idx="6768">
                  <c:v>2002.199543379</c:v>
                </c:pt>
                <c:pt idx="6769">
                  <c:v>2002.2022831050199</c:v>
                </c:pt>
                <c:pt idx="6770">
                  <c:v>2002.20502283105</c:v>
                </c:pt>
                <c:pt idx="6771">
                  <c:v>2002.2077625570801</c:v>
                </c:pt>
                <c:pt idx="6772">
                  <c:v>2002.2105022831099</c:v>
                </c:pt>
                <c:pt idx="6773">
                  <c:v>2002.21324200913</c:v>
                </c:pt>
                <c:pt idx="6774">
                  <c:v>2002.2159817351601</c:v>
                </c:pt>
                <c:pt idx="6775">
                  <c:v>2002.2187214611899</c:v>
                </c:pt>
                <c:pt idx="6776">
                  <c:v>2002.22146118721</c:v>
                </c:pt>
                <c:pt idx="6777">
                  <c:v>2002.2242009132401</c:v>
                </c:pt>
                <c:pt idx="6778">
                  <c:v>2002.22694063927</c:v>
                </c:pt>
                <c:pt idx="6779">
                  <c:v>2002.2296803653001</c:v>
                </c:pt>
                <c:pt idx="6780">
                  <c:v>2002.2324200913199</c:v>
                </c:pt>
                <c:pt idx="6781">
                  <c:v>2002.23515981735</c:v>
                </c:pt>
                <c:pt idx="6782">
                  <c:v>2002.2378995433801</c:v>
                </c:pt>
                <c:pt idx="6783">
                  <c:v>2002.2406392694099</c:v>
                </c:pt>
                <c:pt idx="6784">
                  <c:v>2002.24337899543</c:v>
                </c:pt>
                <c:pt idx="6785">
                  <c:v>2002.2527397260301</c:v>
                </c:pt>
                <c:pt idx="6786">
                  <c:v>2002.2554794520499</c:v>
                </c:pt>
                <c:pt idx="6787">
                  <c:v>2002.25821917808</c:v>
                </c:pt>
                <c:pt idx="6788">
                  <c:v>2002.2609589041101</c:v>
                </c:pt>
                <c:pt idx="6789">
                  <c:v>2002.26369863014</c:v>
                </c:pt>
                <c:pt idx="6790">
                  <c:v>2002.2664383561601</c:v>
                </c:pt>
                <c:pt idx="6791">
                  <c:v>2002.2691780821899</c:v>
                </c:pt>
                <c:pt idx="6792">
                  <c:v>2002.27191780822</c:v>
                </c:pt>
                <c:pt idx="6793">
                  <c:v>2002.2746575342501</c:v>
                </c:pt>
                <c:pt idx="6794">
                  <c:v>2002.2773972602699</c:v>
                </c:pt>
                <c:pt idx="6795">
                  <c:v>2002.2801369863</c:v>
                </c:pt>
                <c:pt idx="6796">
                  <c:v>2002.2828767123301</c:v>
                </c:pt>
                <c:pt idx="6797">
                  <c:v>2002.28561643836</c:v>
                </c:pt>
                <c:pt idx="6798">
                  <c:v>2002.28835616438</c:v>
                </c:pt>
                <c:pt idx="6799">
                  <c:v>2002.2910958904099</c:v>
                </c:pt>
                <c:pt idx="6800">
                  <c:v>2002.29383561644</c:v>
                </c:pt>
                <c:pt idx="6801">
                  <c:v>2002.2965753424701</c:v>
                </c:pt>
                <c:pt idx="6802">
                  <c:v>2002.2993150684899</c:v>
                </c:pt>
                <c:pt idx="6803">
                  <c:v>2002.30205479452</c:v>
                </c:pt>
                <c:pt idx="6804">
                  <c:v>2002.3047945205501</c:v>
                </c:pt>
                <c:pt idx="6805">
                  <c:v>2002.30753424658</c:v>
                </c:pt>
                <c:pt idx="6806">
                  <c:v>2002.3102739726</c:v>
                </c:pt>
                <c:pt idx="6807">
                  <c:v>2002.3130136986299</c:v>
                </c:pt>
                <c:pt idx="6808">
                  <c:v>2002.31575342466</c:v>
                </c:pt>
                <c:pt idx="6809">
                  <c:v>2002.3184931506801</c:v>
                </c:pt>
                <c:pt idx="6810">
                  <c:v>2002.3212328767099</c:v>
                </c:pt>
                <c:pt idx="6811">
                  <c:v>2002.32397260274</c:v>
                </c:pt>
                <c:pt idx="6812">
                  <c:v>2002.3267123287701</c:v>
                </c:pt>
                <c:pt idx="6813">
                  <c:v>2002.32945205479</c:v>
                </c:pt>
                <c:pt idx="6814">
                  <c:v>2002.33219178082</c:v>
                </c:pt>
                <c:pt idx="6815">
                  <c:v>2002.3349315068499</c:v>
                </c:pt>
                <c:pt idx="6816">
                  <c:v>2002.3360730593599</c:v>
                </c:pt>
                <c:pt idx="6817">
                  <c:v>2002.33881278539</c:v>
                </c:pt>
                <c:pt idx="6818">
                  <c:v>2002.3415525114201</c:v>
                </c:pt>
                <c:pt idx="6819">
                  <c:v>2002.34429223744</c:v>
                </c:pt>
                <c:pt idx="6820">
                  <c:v>2002.34703196347</c:v>
                </c:pt>
                <c:pt idx="6821">
                  <c:v>2002.3497716894999</c:v>
                </c:pt>
                <c:pt idx="6822">
                  <c:v>2002.35251141553</c:v>
                </c:pt>
                <c:pt idx="6823">
                  <c:v>2002.3552511415501</c:v>
                </c:pt>
                <c:pt idx="6824">
                  <c:v>2002.3579908675799</c:v>
                </c:pt>
                <c:pt idx="6825">
                  <c:v>2002.36073059361</c:v>
                </c:pt>
                <c:pt idx="6826">
                  <c:v>2002.3634703196301</c:v>
                </c:pt>
                <c:pt idx="6827">
                  <c:v>2002.36621004566</c:v>
                </c:pt>
                <c:pt idx="6828">
                  <c:v>2002.36894977169</c:v>
                </c:pt>
                <c:pt idx="6829">
                  <c:v>2002.3716894977199</c:v>
                </c:pt>
                <c:pt idx="6830">
                  <c:v>2002.37442922374</c:v>
                </c:pt>
                <c:pt idx="6831">
                  <c:v>2002.3771689497701</c:v>
                </c:pt>
                <c:pt idx="6832">
                  <c:v>2002.3799086757999</c:v>
                </c:pt>
                <c:pt idx="6833">
                  <c:v>2002.38264840183</c:v>
                </c:pt>
                <c:pt idx="6834">
                  <c:v>2002.3853881278501</c:v>
                </c:pt>
                <c:pt idx="6835">
                  <c:v>2002.38812785388</c:v>
                </c:pt>
                <c:pt idx="6836">
                  <c:v>2002.39086757991</c:v>
                </c:pt>
                <c:pt idx="6837">
                  <c:v>2002.3936073059399</c:v>
                </c:pt>
                <c:pt idx="6838">
                  <c:v>2002.39634703196</c:v>
                </c:pt>
                <c:pt idx="6839">
                  <c:v>2002.3990867579901</c:v>
                </c:pt>
                <c:pt idx="6840">
                  <c:v>2002.4018264840199</c:v>
                </c:pt>
                <c:pt idx="6841">
                  <c:v>2002.40456621005</c:v>
                </c:pt>
                <c:pt idx="6842">
                  <c:v>2002.4073059360701</c:v>
                </c:pt>
                <c:pt idx="6843">
                  <c:v>2002.4100456620999</c:v>
                </c:pt>
                <c:pt idx="6844">
                  <c:v>2002.41278538813</c:v>
                </c:pt>
                <c:pt idx="6845">
                  <c:v>2002.4155251141599</c:v>
                </c:pt>
                <c:pt idx="6846">
                  <c:v>2002.41940639269</c:v>
                </c:pt>
                <c:pt idx="6847">
                  <c:v>2002.4221461187201</c:v>
                </c:pt>
                <c:pt idx="6848">
                  <c:v>2002.42488584475</c:v>
                </c:pt>
                <c:pt idx="6849">
                  <c:v>2002.42762557078</c:v>
                </c:pt>
                <c:pt idx="6850">
                  <c:v>2002.4303652967999</c:v>
                </c:pt>
                <c:pt idx="6851">
                  <c:v>2002.43310502283</c:v>
                </c:pt>
                <c:pt idx="6852">
                  <c:v>2002.4358447488601</c:v>
                </c:pt>
                <c:pt idx="6853">
                  <c:v>2002.4385844748899</c:v>
                </c:pt>
                <c:pt idx="6854">
                  <c:v>2002.44132420091</c:v>
                </c:pt>
                <c:pt idx="6855">
                  <c:v>2002.4440639269401</c:v>
                </c:pt>
                <c:pt idx="6856">
                  <c:v>2002.4468036529699</c:v>
                </c:pt>
                <c:pt idx="6857">
                  <c:v>2002.449543379</c:v>
                </c:pt>
                <c:pt idx="6858">
                  <c:v>2002.4522831050199</c:v>
                </c:pt>
                <c:pt idx="6859">
                  <c:v>2002.45502283105</c:v>
                </c:pt>
                <c:pt idx="6860">
                  <c:v>2002.4577625570801</c:v>
                </c:pt>
                <c:pt idx="6861">
                  <c:v>2002.4605022830999</c:v>
                </c:pt>
                <c:pt idx="6862">
                  <c:v>2002.46324200913</c:v>
                </c:pt>
                <c:pt idx="6863">
                  <c:v>2002.4659817351601</c:v>
                </c:pt>
                <c:pt idx="6864">
                  <c:v>2002.4687214611899</c:v>
                </c:pt>
                <c:pt idx="6865">
                  <c:v>2002.47146118721</c:v>
                </c:pt>
                <c:pt idx="6866">
                  <c:v>2002.4742009132401</c:v>
                </c:pt>
                <c:pt idx="6867">
                  <c:v>2002.47694063927</c:v>
                </c:pt>
                <c:pt idx="6868">
                  <c:v>2002.4796803653001</c:v>
                </c:pt>
                <c:pt idx="6869">
                  <c:v>2002.4824200913199</c:v>
                </c:pt>
                <c:pt idx="6870">
                  <c:v>2002.48515981735</c:v>
                </c:pt>
                <c:pt idx="6871">
                  <c:v>2002.4878995433801</c:v>
                </c:pt>
                <c:pt idx="6872">
                  <c:v>2002.4906392694099</c:v>
                </c:pt>
                <c:pt idx="6873">
                  <c:v>2002.49337899543</c:v>
                </c:pt>
                <c:pt idx="6874">
                  <c:v>2002.4961187214601</c:v>
                </c:pt>
                <c:pt idx="6875">
                  <c:v>2002.49885844749</c:v>
                </c:pt>
                <c:pt idx="6876">
                  <c:v>2002.5015981735201</c:v>
                </c:pt>
                <c:pt idx="6877">
                  <c:v>2002.5027397260301</c:v>
                </c:pt>
                <c:pt idx="6878">
                  <c:v>2002.5054794520499</c:v>
                </c:pt>
                <c:pt idx="6879">
                  <c:v>2002.50821917808</c:v>
                </c:pt>
                <c:pt idx="6880">
                  <c:v>2002.5109589041101</c:v>
                </c:pt>
                <c:pt idx="6881">
                  <c:v>2002.51369863014</c:v>
                </c:pt>
                <c:pt idx="6882">
                  <c:v>2002.5164383561601</c:v>
                </c:pt>
                <c:pt idx="6883">
                  <c:v>2002.5191780821899</c:v>
                </c:pt>
                <c:pt idx="6884">
                  <c:v>2002.52191780822</c:v>
                </c:pt>
                <c:pt idx="6885">
                  <c:v>2002.5246575342501</c:v>
                </c:pt>
                <c:pt idx="6886">
                  <c:v>2002.5273972602699</c:v>
                </c:pt>
                <c:pt idx="6887">
                  <c:v>2002.5301369863</c:v>
                </c:pt>
                <c:pt idx="6888">
                  <c:v>2002.5328767123301</c:v>
                </c:pt>
                <c:pt idx="6889">
                  <c:v>2002.53561643836</c:v>
                </c:pt>
                <c:pt idx="6890">
                  <c:v>2002.53835616438</c:v>
                </c:pt>
                <c:pt idx="6891">
                  <c:v>2002.5410958904099</c:v>
                </c:pt>
                <c:pt idx="6892">
                  <c:v>2002.54383561644</c:v>
                </c:pt>
                <c:pt idx="6893">
                  <c:v>2002.5465753424701</c:v>
                </c:pt>
                <c:pt idx="6894">
                  <c:v>2002.5493150684899</c:v>
                </c:pt>
                <c:pt idx="6895">
                  <c:v>2002.55205479452</c:v>
                </c:pt>
                <c:pt idx="6896">
                  <c:v>2002.5547945205501</c:v>
                </c:pt>
                <c:pt idx="6897">
                  <c:v>2002.55753424658</c:v>
                </c:pt>
                <c:pt idx="6898">
                  <c:v>2002.5602739726</c:v>
                </c:pt>
                <c:pt idx="6899">
                  <c:v>2002.5630136986299</c:v>
                </c:pt>
                <c:pt idx="6900">
                  <c:v>2002.56575342466</c:v>
                </c:pt>
                <c:pt idx="6901">
                  <c:v>2002.5684931506801</c:v>
                </c:pt>
                <c:pt idx="6902">
                  <c:v>2002.5712328767099</c:v>
                </c:pt>
                <c:pt idx="6903">
                  <c:v>2002.57397260274</c:v>
                </c:pt>
                <c:pt idx="6904">
                  <c:v>2002.5767123287701</c:v>
                </c:pt>
                <c:pt idx="6905">
                  <c:v>2002.57945205479</c:v>
                </c:pt>
                <c:pt idx="6906">
                  <c:v>2002.58219178082</c:v>
                </c:pt>
                <c:pt idx="6907">
                  <c:v>2002.5860730593599</c:v>
                </c:pt>
                <c:pt idx="6908">
                  <c:v>2002.58881278539</c:v>
                </c:pt>
                <c:pt idx="6909">
                  <c:v>2002.5915525114201</c:v>
                </c:pt>
                <c:pt idx="6910">
                  <c:v>2002.59429223744</c:v>
                </c:pt>
                <c:pt idx="6911">
                  <c:v>2002.59703196347</c:v>
                </c:pt>
                <c:pt idx="6912">
                  <c:v>2002.5997716894999</c:v>
                </c:pt>
                <c:pt idx="6913">
                  <c:v>2002.60251141552</c:v>
                </c:pt>
                <c:pt idx="6914">
                  <c:v>2002.6052511415501</c:v>
                </c:pt>
                <c:pt idx="6915">
                  <c:v>2002.6079908675799</c:v>
                </c:pt>
                <c:pt idx="6916">
                  <c:v>2002.61073059361</c:v>
                </c:pt>
                <c:pt idx="6917">
                  <c:v>2002.6134703196301</c:v>
                </c:pt>
                <c:pt idx="6918">
                  <c:v>2002.61621004566</c:v>
                </c:pt>
                <c:pt idx="6919">
                  <c:v>2002.61894977169</c:v>
                </c:pt>
                <c:pt idx="6920">
                  <c:v>2002.6216894977199</c:v>
                </c:pt>
                <c:pt idx="6921">
                  <c:v>2002.62442922374</c:v>
                </c:pt>
                <c:pt idx="6922">
                  <c:v>2002.6271689497701</c:v>
                </c:pt>
                <c:pt idx="6923">
                  <c:v>2002.6299086757999</c:v>
                </c:pt>
                <c:pt idx="6924">
                  <c:v>2002.63264840183</c:v>
                </c:pt>
                <c:pt idx="6925">
                  <c:v>2002.6353881278501</c:v>
                </c:pt>
                <c:pt idx="6926">
                  <c:v>2002.63812785388</c:v>
                </c:pt>
                <c:pt idx="6927">
                  <c:v>2002.64086757991</c:v>
                </c:pt>
                <c:pt idx="6928">
                  <c:v>2002.6436073059399</c:v>
                </c:pt>
                <c:pt idx="6929">
                  <c:v>2002.64634703196</c:v>
                </c:pt>
                <c:pt idx="6930">
                  <c:v>2002.6490867579901</c:v>
                </c:pt>
                <c:pt idx="6931">
                  <c:v>2002.6518264840199</c:v>
                </c:pt>
                <c:pt idx="6932">
                  <c:v>2002.65456621005</c:v>
                </c:pt>
                <c:pt idx="6933">
                  <c:v>2002.6573059360701</c:v>
                </c:pt>
                <c:pt idx="6934">
                  <c:v>2002.6600456620999</c:v>
                </c:pt>
                <c:pt idx="6935">
                  <c:v>2002.66278538813</c:v>
                </c:pt>
                <c:pt idx="6936">
                  <c:v>2002.6885844748899</c:v>
                </c:pt>
                <c:pt idx="6937">
                  <c:v>2002.69132420091</c:v>
                </c:pt>
                <c:pt idx="6938">
                  <c:v>2002.6940639269401</c:v>
                </c:pt>
                <c:pt idx="6939">
                  <c:v>2002.6968036529699</c:v>
                </c:pt>
                <c:pt idx="6940">
                  <c:v>2002.699543379</c:v>
                </c:pt>
                <c:pt idx="6941">
                  <c:v>2002.7022831050199</c:v>
                </c:pt>
                <c:pt idx="6942">
                  <c:v>2002.70502283105</c:v>
                </c:pt>
                <c:pt idx="6943">
                  <c:v>2002.7077625570801</c:v>
                </c:pt>
                <c:pt idx="6944">
                  <c:v>2002.7105022831099</c:v>
                </c:pt>
                <c:pt idx="6945">
                  <c:v>2002.71324200913</c:v>
                </c:pt>
                <c:pt idx="6946">
                  <c:v>2002.7159817351601</c:v>
                </c:pt>
                <c:pt idx="6947">
                  <c:v>2002.7187214611899</c:v>
                </c:pt>
                <c:pt idx="6948">
                  <c:v>2002.72146118721</c:v>
                </c:pt>
                <c:pt idx="6949">
                  <c:v>2002.7242009132401</c:v>
                </c:pt>
                <c:pt idx="6950">
                  <c:v>2002.72694063927</c:v>
                </c:pt>
                <c:pt idx="6951">
                  <c:v>2002.7296803653001</c:v>
                </c:pt>
                <c:pt idx="6952">
                  <c:v>2002.7324200913199</c:v>
                </c:pt>
                <c:pt idx="6953">
                  <c:v>2002.73515981735</c:v>
                </c:pt>
                <c:pt idx="6954">
                  <c:v>2002.7378995433801</c:v>
                </c:pt>
                <c:pt idx="6955">
                  <c:v>2002.7406392694099</c:v>
                </c:pt>
                <c:pt idx="6956">
                  <c:v>2002.74337899543</c:v>
                </c:pt>
                <c:pt idx="6957">
                  <c:v>2002.7461187214601</c:v>
                </c:pt>
                <c:pt idx="6958">
                  <c:v>2002.74885844749</c:v>
                </c:pt>
                <c:pt idx="6959">
                  <c:v>2002.7515981735201</c:v>
                </c:pt>
                <c:pt idx="6960">
                  <c:v>2002.7527397260301</c:v>
                </c:pt>
                <c:pt idx="6961">
                  <c:v>2002.7554794520499</c:v>
                </c:pt>
                <c:pt idx="6962">
                  <c:v>2002.75821917808</c:v>
                </c:pt>
                <c:pt idx="6963">
                  <c:v>2002.7609589041101</c:v>
                </c:pt>
                <c:pt idx="6964">
                  <c:v>2002.76369863014</c:v>
                </c:pt>
                <c:pt idx="6965">
                  <c:v>2002.7664383561601</c:v>
                </c:pt>
                <c:pt idx="6966">
                  <c:v>2002.7691780821899</c:v>
                </c:pt>
                <c:pt idx="6967">
                  <c:v>2002.77191780822</c:v>
                </c:pt>
                <c:pt idx="6968">
                  <c:v>2002.7746575342501</c:v>
                </c:pt>
                <c:pt idx="6969">
                  <c:v>2002.7773972602699</c:v>
                </c:pt>
                <c:pt idx="6970">
                  <c:v>2002.7801369863</c:v>
                </c:pt>
                <c:pt idx="6971">
                  <c:v>2002.7828767123301</c:v>
                </c:pt>
                <c:pt idx="6972">
                  <c:v>2002.8047945205501</c:v>
                </c:pt>
                <c:pt idx="6973">
                  <c:v>2002.80753424658</c:v>
                </c:pt>
                <c:pt idx="6974">
                  <c:v>2002.8102739726</c:v>
                </c:pt>
                <c:pt idx="6975">
                  <c:v>2002.8130136986299</c:v>
                </c:pt>
                <c:pt idx="6976">
                  <c:v>2002.81575342466</c:v>
                </c:pt>
                <c:pt idx="6977">
                  <c:v>2002.8184931506801</c:v>
                </c:pt>
                <c:pt idx="6978">
                  <c:v>2002.8212328767099</c:v>
                </c:pt>
                <c:pt idx="6979">
                  <c:v>2002.82397260274</c:v>
                </c:pt>
                <c:pt idx="6980">
                  <c:v>2002.8267123287701</c:v>
                </c:pt>
                <c:pt idx="6981">
                  <c:v>2002.82945205479</c:v>
                </c:pt>
                <c:pt idx="6982">
                  <c:v>2002.83219178082</c:v>
                </c:pt>
                <c:pt idx="6983">
                  <c:v>2002.8360730593599</c:v>
                </c:pt>
                <c:pt idx="6984">
                  <c:v>2002.83881278539</c:v>
                </c:pt>
                <c:pt idx="6985">
                  <c:v>2002.8415525114201</c:v>
                </c:pt>
                <c:pt idx="6986">
                  <c:v>2002.84429223744</c:v>
                </c:pt>
                <c:pt idx="6987">
                  <c:v>2002.84703196347</c:v>
                </c:pt>
                <c:pt idx="6988">
                  <c:v>2002.8497716894999</c:v>
                </c:pt>
                <c:pt idx="6989">
                  <c:v>2002.85251141552</c:v>
                </c:pt>
                <c:pt idx="6990">
                  <c:v>2002.8552511415501</c:v>
                </c:pt>
                <c:pt idx="6991">
                  <c:v>2002.8579908675799</c:v>
                </c:pt>
                <c:pt idx="6992">
                  <c:v>2002.86073059361</c:v>
                </c:pt>
                <c:pt idx="6993">
                  <c:v>2002.8634703196301</c:v>
                </c:pt>
                <c:pt idx="6994">
                  <c:v>2002.86621004566</c:v>
                </c:pt>
                <c:pt idx="6995">
                  <c:v>2002.86894977169</c:v>
                </c:pt>
                <c:pt idx="6996">
                  <c:v>2002.8716894977199</c:v>
                </c:pt>
                <c:pt idx="6997">
                  <c:v>2002.87442922374</c:v>
                </c:pt>
                <c:pt idx="6998">
                  <c:v>2002.8771689497701</c:v>
                </c:pt>
                <c:pt idx="6999">
                  <c:v>2002.8799086757999</c:v>
                </c:pt>
                <c:pt idx="7000">
                  <c:v>2002.88264840183</c:v>
                </c:pt>
                <c:pt idx="7001">
                  <c:v>2002.8853881278501</c:v>
                </c:pt>
                <c:pt idx="7002">
                  <c:v>2002.88812785388</c:v>
                </c:pt>
                <c:pt idx="7003">
                  <c:v>2002.89086757991</c:v>
                </c:pt>
                <c:pt idx="7004">
                  <c:v>2002.8936073059399</c:v>
                </c:pt>
                <c:pt idx="7005">
                  <c:v>2002.89634703196</c:v>
                </c:pt>
                <c:pt idx="7006">
                  <c:v>2002.8990867579901</c:v>
                </c:pt>
                <c:pt idx="7007">
                  <c:v>2002.9018264840199</c:v>
                </c:pt>
                <c:pt idx="7008">
                  <c:v>2002.90456621005</c:v>
                </c:pt>
                <c:pt idx="7009">
                  <c:v>2002.9073059360701</c:v>
                </c:pt>
                <c:pt idx="7010">
                  <c:v>2002.9100456620999</c:v>
                </c:pt>
                <c:pt idx="7011">
                  <c:v>2002.91278538813</c:v>
                </c:pt>
                <c:pt idx="7012">
                  <c:v>2002.9155251141499</c:v>
                </c:pt>
                <c:pt idx="7013">
                  <c:v>2002.91826484018</c:v>
                </c:pt>
                <c:pt idx="7014">
                  <c:v>2002.91940639269</c:v>
                </c:pt>
                <c:pt idx="7015">
                  <c:v>2002.9221461187201</c:v>
                </c:pt>
                <c:pt idx="7016">
                  <c:v>2002.92488584475</c:v>
                </c:pt>
                <c:pt idx="7017">
                  <c:v>2002.92762557078</c:v>
                </c:pt>
                <c:pt idx="7018">
                  <c:v>2002.9303652967999</c:v>
                </c:pt>
                <c:pt idx="7019">
                  <c:v>2002.93310502283</c:v>
                </c:pt>
                <c:pt idx="7020">
                  <c:v>2002.9358447488601</c:v>
                </c:pt>
                <c:pt idx="7021">
                  <c:v>2002.9385844748899</c:v>
                </c:pt>
                <c:pt idx="7022">
                  <c:v>2002.94132420091</c:v>
                </c:pt>
                <c:pt idx="7023">
                  <c:v>2002.9440639269401</c:v>
                </c:pt>
                <c:pt idx="7024">
                  <c:v>2002.9468036529699</c:v>
                </c:pt>
                <c:pt idx="7025">
                  <c:v>2002.949543379</c:v>
                </c:pt>
                <c:pt idx="7026">
                  <c:v>2002.9522831050199</c:v>
                </c:pt>
                <c:pt idx="7027">
                  <c:v>2002.95502283105</c:v>
                </c:pt>
                <c:pt idx="7028">
                  <c:v>2002.9577625570801</c:v>
                </c:pt>
                <c:pt idx="7029">
                  <c:v>2002.9605022831099</c:v>
                </c:pt>
                <c:pt idx="7030">
                  <c:v>2002.96324200913</c:v>
                </c:pt>
                <c:pt idx="7031">
                  <c:v>2002.9659817351601</c:v>
                </c:pt>
                <c:pt idx="7032">
                  <c:v>2002.9687214611899</c:v>
                </c:pt>
                <c:pt idx="7033">
                  <c:v>2002.97146118721</c:v>
                </c:pt>
                <c:pt idx="7034">
                  <c:v>2002.9742009132401</c:v>
                </c:pt>
                <c:pt idx="7035">
                  <c:v>2002.97694063927</c:v>
                </c:pt>
                <c:pt idx="7036">
                  <c:v>2002.9796803653001</c:v>
                </c:pt>
                <c:pt idx="7037">
                  <c:v>2002.9824200913199</c:v>
                </c:pt>
                <c:pt idx="7038">
                  <c:v>2002.98515981735</c:v>
                </c:pt>
                <c:pt idx="7039">
                  <c:v>2002.9878995433801</c:v>
                </c:pt>
                <c:pt idx="7040">
                  <c:v>2002.9906392694099</c:v>
                </c:pt>
                <c:pt idx="7041">
                  <c:v>2002.99337899543</c:v>
                </c:pt>
                <c:pt idx="7042">
                  <c:v>2002.9961187214601</c:v>
                </c:pt>
                <c:pt idx="7043">
                  <c:v>2002.99885844749</c:v>
                </c:pt>
                <c:pt idx="7044">
                  <c:v>2003.0027397260301</c:v>
                </c:pt>
                <c:pt idx="7045">
                  <c:v>2003.0054794520499</c:v>
                </c:pt>
                <c:pt idx="7046">
                  <c:v>2003.00821917808</c:v>
                </c:pt>
                <c:pt idx="7047">
                  <c:v>2003.0109589041101</c:v>
                </c:pt>
                <c:pt idx="7048">
                  <c:v>2003.01369863014</c:v>
                </c:pt>
                <c:pt idx="7049">
                  <c:v>2003.0164383561601</c:v>
                </c:pt>
                <c:pt idx="7050">
                  <c:v>2003.0191780821899</c:v>
                </c:pt>
                <c:pt idx="7051">
                  <c:v>2003.02191780822</c:v>
                </c:pt>
                <c:pt idx="7052">
                  <c:v>2003.0246575342501</c:v>
                </c:pt>
                <c:pt idx="7053">
                  <c:v>2003.0273972602699</c:v>
                </c:pt>
                <c:pt idx="7054">
                  <c:v>2003.0301369863</c:v>
                </c:pt>
                <c:pt idx="7055">
                  <c:v>2003.0328767123301</c:v>
                </c:pt>
                <c:pt idx="7056">
                  <c:v>2003.03561643836</c:v>
                </c:pt>
                <c:pt idx="7057">
                  <c:v>2003.03835616438</c:v>
                </c:pt>
                <c:pt idx="7058">
                  <c:v>2003.0410958904099</c:v>
                </c:pt>
                <c:pt idx="7059">
                  <c:v>2003.04383561644</c:v>
                </c:pt>
                <c:pt idx="7060">
                  <c:v>2003.0465753424701</c:v>
                </c:pt>
                <c:pt idx="7061">
                  <c:v>2003.0493150684899</c:v>
                </c:pt>
                <c:pt idx="7062">
                  <c:v>2003.05205479452</c:v>
                </c:pt>
                <c:pt idx="7063">
                  <c:v>2003.0547945205501</c:v>
                </c:pt>
                <c:pt idx="7064">
                  <c:v>2003.05753424658</c:v>
                </c:pt>
                <c:pt idx="7065">
                  <c:v>2003.0602739726</c:v>
                </c:pt>
                <c:pt idx="7066">
                  <c:v>2003.0630136986299</c:v>
                </c:pt>
                <c:pt idx="7067">
                  <c:v>2003.06575342466</c:v>
                </c:pt>
                <c:pt idx="7068">
                  <c:v>2003.0684931506801</c:v>
                </c:pt>
                <c:pt idx="7069">
                  <c:v>2003.0712328767099</c:v>
                </c:pt>
                <c:pt idx="7070">
                  <c:v>2003.07397260274</c:v>
                </c:pt>
                <c:pt idx="7071">
                  <c:v>2003.0767123287701</c:v>
                </c:pt>
                <c:pt idx="7072">
                  <c:v>2003.07945205479</c:v>
                </c:pt>
                <c:pt idx="7073">
                  <c:v>2003.08219178082</c:v>
                </c:pt>
                <c:pt idx="7074">
                  <c:v>2003.0849315068499</c:v>
                </c:pt>
                <c:pt idx="7075">
                  <c:v>2003.0860730593599</c:v>
                </c:pt>
                <c:pt idx="7076">
                  <c:v>2003.08881278539</c:v>
                </c:pt>
                <c:pt idx="7077">
                  <c:v>2003.0915525114201</c:v>
                </c:pt>
                <c:pt idx="7078">
                  <c:v>2003.09429223744</c:v>
                </c:pt>
                <c:pt idx="7079">
                  <c:v>2003.09703196347</c:v>
                </c:pt>
                <c:pt idx="7080">
                  <c:v>2003.0997716894999</c:v>
                </c:pt>
                <c:pt idx="7081">
                  <c:v>2003.10251141553</c:v>
                </c:pt>
                <c:pt idx="7082">
                  <c:v>2003.1052511415501</c:v>
                </c:pt>
                <c:pt idx="7083">
                  <c:v>2003.1079908675799</c:v>
                </c:pt>
                <c:pt idx="7084">
                  <c:v>2003.11073059361</c:v>
                </c:pt>
                <c:pt idx="7085">
                  <c:v>2003.1134703196301</c:v>
                </c:pt>
                <c:pt idx="7086">
                  <c:v>2003.11621004566</c:v>
                </c:pt>
                <c:pt idx="7087">
                  <c:v>2003.11894977169</c:v>
                </c:pt>
                <c:pt idx="7088">
                  <c:v>2003.1216894977199</c:v>
                </c:pt>
                <c:pt idx="7089">
                  <c:v>2003.12442922374</c:v>
                </c:pt>
                <c:pt idx="7090">
                  <c:v>2003.1271689497701</c:v>
                </c:pt>
                <c:pt idx="7091">
                  <c:v>2003.1299086757999</c:v>
                </c:pt>
                <c:pt idx="7092">
                  <c:v>2003.13264840183</c:v>
                </c:pt>
                <c:pt idx="7093">
                  <c:v>2003.1353881278501</c:v>
                </c:pt>
                <c:pt idx="7094">
                  <c:v>2003.13812785388</c:v>
                </c:pt>
                <c:pt idx="7095">
                  <c:v>2003.14086757991</c:v>
                </c:pt>
                <c:pt idx="7096">
                  <c:v>2003.1436073059399</c:v>
                </c:pt>
                <c:pt idx="7097">
                  <c:v>2003.14634703196</c:v>
                </c:pt>
                <c:pt idx="7098">
                  <c:v>2003.1490867579901</c:v>
                </c:pt>
                <c:pt idx="7099">
                  <c:v>2003.1518264840199</c:v>
                </c:pt>
                <c:pt idx="7100">
                  <c:v>2003.15456621005</c:v>
                </c:pt>
                <c:pt idx="7101">
                  <c:v>2003.1573059360701</c:v>
                </c:pt>
                <c:pt idx="7102">
                  <c:v>2003.1600456620999</c:v>
                </c:pt>
                <c:pt idx="7103">
                  <c:v>2003.16278538813</c:v>
                </c:pt>
                <c:pt idx="7104">
                  <c:v>2003.1655251141499</c:v>
                </c:pt>
                <c:pt idx="7105">
                  <c:v>2003.16826484018</c:v>
                </c:pt>
                <c:pt idx="7106">
                  <c:v>2003.16940639269</c:v>
                </c:pt>
                <c:pt idx="7107">
                  <c:v>2003.1721461187201</c:v>
                </c:pt>
                <c:pt idx="7108">
                  <c:v>2003.17488584475</c:v>
                </c:pt>
                <c:pt idx="7109">
                  <c:v>2003.17762557078</c:v>
                </c:pt>
                <c:pt idx="7110">
                  <c:v>2003.1803652967999</c:v>
                </c:pt>
                <c:pt idx="7111">
                  <c:v>2003.18310502283</c:v>
                </c:pt>
                <c:pt idx="7112">
                  <c:v>2003.1858447488601</c:v>
                </c:pt>
                <c:pt idx="7113">
                  <c:v>2003.1885844748899</c:v>
                </c:pt>
                <c:pt idx="7114">
                  <c:v>2003.19132420091</c:v>
                </c:pt>
                <c:pt idx="7115">
                  <c:v>2003.1940639269401</c:v>
                </c:pt>
                <c:pt idx="7116">
                  <c:v>2003.1968036529699</c:v>
                </c:pt>
                <c:pt idx="7117">
                  <c:v>2003.199543379</c:v>
                </c:pt>
                <c:pt idx="7118">
                  <c:v>2003.2022831050199</c:v>
                </c:pt>
                <c:pt idx="7119">
                  <c:v>2003.20502283105</c:v>
                </c:pt>
                <c:pt idx="7120">
                  <c:v>2003.2077625570801</c:v>
                </c:pt>
                <c:pt idx="7121">
                  <c:v>2003.2105022830999</c:v>
                </c:pt>
                <c:pt idx="7122">
                  <c:v>2003.21324200913</c:v>
                </c:pt>
                <c:pt idx="7123">
                  <c:v>2003.2159817351601</c:v>
                </c:pt>
                <c:pt idx="7124">
                  <c:v>2003.2187214611899</c:v>
                </c:pt>
                <c:pt idx="7125">
                  <c:v>2003.22146118721</c:v>
                </c:pt>
                <c:pt idx="7126">
                  <c:v>2003.2242009132401</c:v>
                </c:pt>
                <c:pt idx="7127">
                  <c:v>2003.22694063927</c:v>
                </c:pt>
                <c:pt idx="7128">
                  <c:v>2003.2296803653001</c:v>
                </c:pt>
                <c:pt idx="7129">
                  <c:v>2003.2324200913199</c:v>
                </c:pt>
                <c:pt idx="7130">
                  <c:v>2003.23515981735</c:v>
                </c:pt>
                <c:pt idx="7131">
                  <c:v>2003.2378995433801</c:v>
                </c:pt>
                <c:pt idx="7132">
                  <c:v>2003.2406392694099</c:v>
                </c:pt>
                <c:pt idx="7133">
                  <c:v>2003.24337899543</c:v>
                </c:pt>
                <c:pt idx="7134">
                  <c:v>2003.2527397260301</c:v>
                </c:pt>
                <c:pt idx="7135">
                  <c:v>2003.2554794520499</c:v>
                </c:pt>
                <c:pt idx="7136">
                  <c:v>2003.25821917808</c:v>
                </c:pt>
                <c:pt idx="7137">
                  <c:v>2003.2609589041101</c:v>
                </c:pt>
                <c:pt idx="7138">
                  <c:v>2003.26369863014</c:v>
                </c:pt>
                <c:pt idx="7139">
                  <c:v>2003.2664383561601</c:v>
                </c:pt>
                <c:pt idx="7140">
                  <c:v>2003.2691780821899</c:v>
                </c:pt>
                <c:pt idx="7141">
                  <c:v>2003.27191780822</c:v>
                </c:pt>
                <c:pt idx="7142">
                  <c:v>2003.2746575342501</c:v>
                </c:pt>
                <c:pt idx="7143">
                  <c:v>2003.2773972602699</c:v>
                </c:pt>
                <c:pt idx="7144">
                  <c:v>2003.2801369863</c:v>
                </c:pt>
                <c:pt idx="7145">
                  <c:v>2003.2828767123301</c:v>
                </c:pt>
                <c:pt idx="7146">
                  <c:v>2003.28561643836</c:v>
                </c:pt>
                <c:pt idx="7147">
                  <c:v>2003.28835616438</c:v>
                </c:pt>
                <c:pt idx="7148">
                  <c:v>2003.2910958904099</c:v>
                </c:pt>
                <c:pt idx="7149">
                  <c:v>2003.29383561644</c:v>
                </c:pt>
                <c:pt idx="7150">
                  <c:v>2003.2965753424701</c:v>
                </c:pt>
                <c:pt idx="7151">
                  <c:v>2003.2993150684899</c:v>
                </c:pt>
                <c:pt idx="7152">
                  <c:v>2003.30205479452</c:v>
                </c:pt>
                <c:pt idx="7153">
                  <c:v>2003.3047945205501</c:v>
                </c:pt>
                <c:pt idx="7154">
                  <c:v>2003.30753424658</c:v>
                </c:pt>
                <c:pt idx="7155">
                  <c:v>2003.3102739726</c:v>
                </c:pt>
                <c:pt idx="7156">
                  <c:v>2003.3130136986299</c:v>
                </c:pt>
                <c:pt idx="7157">
                  <c:v>2003.31575342466</c:v>
                </c:pt>
                <c:pt idx="7158">
                  <c:v>2003.3184931506801</c:v>
                </c:pt>
                <c:pt idx="7159">
                  <c:v>2003.3212328767099</c:v>
                </c:pt>
                <c:pt idx="7160">
                  <c:v>2003.32397260274</c:v>
                </c:pt>
                <c:pt idx="7161">
                  <c:v>2003.3267123287701</c:v>
                </c:pt>
                <c:pt idx="7162">
                  <c:v>2003.32945205479</c:v>
                </c:pt>
                <c:pt idx="7163">
                  <c:v>2003.33219178082</c:v>
                </c:pt>
                <c:pt idx="7164">
                  <c:v>2003.3349315068499</c:v>
                </c:pt>
                <c:pt idx="7165">
                  <c:v>2003.3360730593599</c:v>
                </c:pt>
                <c:pt idx="7166">
                  <c:v>2003.33881278539</c:v>
                </c:pt>
                <c:pt idx="7167">
                  <c:v>2003.3415525114201</c:v>
                </c:pt>
                <c:pt idx="7168">
                  <c:v>2003.34429223744</c:v>
                </c:pt>
                <c:pt idx="7169">
                  <c:v>2003.34703196347</c:v>
                </c:pt>
                <c:pt idx="7170">
                  <c:v>2003.3497716894999</c:v>
                </c:pt>
                <c:pt idx="7171">
                  <c:v>2003.35251141552</c:v>
                </c:pt>
                <c:pt idx="7172">
                  <c:v>2003.3552511415501</c:v>
                </c:pt>
                <c:pt idx="7173">
                  <c:v>2003.3579908675799</c:v>
                </c:pt>
                <c:pt idx="7174">
                  <c:v>2003.36073059361</c:v>
                </c:pt>
                <c:pt idx="7175">
                  <c:v>2003.3634703196301</c:v>
                </c:pt>
                <c:pt idx="7176">
                  <c:v>2003.36621004566</c:v>
                </c:pt>
                <c:pt idx="7177">
                  <c:v>2003.36894977169</c:v>
                </c:pt>
                <c:pt idx="7178">
                  <c:v>2003.3716894977199</c:v>
                </c:pt>
                <c:pt idx="7179">
                  <c:v>2003.37442922374</c:v>
                </c:pt>
                <c:pt idx="7180">
                  <c:v>2003.3771689497701</c:v>
                </c:pt>
                <c:pt idx="7181">
                  <c:v>2003.3799086757999</c:v>
                </c:pt>
                <c:pt idx="7182">
                  <c:v>2003.38264840183</c:v>
                </c:pt>
                <c:pt idx="7183">
                  <c:v>2003.3853881278501</c:v>
                </c:pt>
                <c:pt idx="7184">
                  <c:v>2003.38812785388</c:v>
                </c:pt>
                <c:pt idx="7185">
                  <c:v>2003.39086757991</c:v>
                </c:pt>
                <c:pt idx="7186">
                  <c:v>2003.3936073059399</c:v>
                </c:pt>
                <c:pt idx="7187">
                  <c:v>2003.39634703196</c:v>
                </c:pt>
                <c:pt idx="7188">
                  <c:v>2003.3990867579901</c:v>
                </c:pt>
                <c:pt idx="7189">
                  <c:v>2003.4018264840199</c:v>
                </c:pt>
                <c:pt idx="7190">
                  <c:v>2003.40456621005</c:v>
                </c:pt>
                <c:pt idx="7191">
                  <c:v>2003.4073059360701</c:v>
                </c:pt>
                <c:pt idx="7192">
                  <c:v>2003.4100456620999</c:v>
                </c:pt>
                <c:pt idx="7193">
                  <c:v>2003.41278538813</c:v>
                </c:pt>
                <c:pt idx="7194">
                  <c:v>2003.4155251141599</c:v>
                </c:pt>
                <c:pt idx="7195">
                  <c:v>2003.41940639269</c:v>
                </c:pt>
                <c:pt idx="7196">
                  <c:v>2003.4221461187201</c:v>
                </c:pt>
                <c:pt idx="7197">
                  <c:v>2003.42488584475</c:v>
                </c:pt>
                <c:pt idx="7198">
                  <c:v>2003.42762557078</c:v>
                </c:pt>
                <c:pt idx="7199">
                  <c:v>2003.4303652967999</c:v>
                </c:pt>
                <c:pt idx="7200">
                  <c:v>2003.43310502283</c:v>
                </c:pt>
                <c:pt idx="7201">
                  <c:v>2003.4358447488601</c:v>
                </c:pt>
                <c:pt idx="7202">
                  <c:v>2003.4385844748899</c:v>
                </c:pt>
                <c:pt idx="7203">
                  <c:v>2003.44132420091</c:v>
                </c:pt>
                <c:pt idx="7204">
                  <c:v>2003.4440639269401</c:v>
                </c:pt>
                <c:pt idx="7205">
                  <c:v>2003.4468036529699</c:v>
                </c:pt>
                <c:pt idx="7206">
                  <c:v>2003.449543379</c:v>
                </c:pt>
                <c:pt idx="7207">
                  <c:v>2003.4522831050199</c:v>
                </c:pt>
                <c:pt idx="7208">
                  <c:v>2003.45502283105</c:v>
                </c:pt>
                <c:pt idx="7209">
                  <c:v>2003.4577625570801</c:v>
                </c:pt>
                <c:pt idx="7210">
                  <c:v>2003.4605022831099</c:v>
                </c:pt>
                <c:pt idx="7211">
                  <c:v>2003.46324200913</c:v>
                </c:pt>
                <c:pt idx="7212">
                  <c:v>2003.4659817351601</c:v>
                </c:pt>
                <c:pt idx="7213">
                  <c:v>2003.4687214611899</c:v>
                </c:pt>
                <c:pt idx="7214">
                  <c:v>2003.47146118721</c:v>
                </c:pt>
                <c:pt idx="7215">
                  <c:v>2003.4742009132401</c:v>
                </c:pt>
                <c:pt idx="7216">
                  <c:v>2003.47694063927</c:v>
                </c:pt>
                <c:pt idx="7217">
                  <c:v>2003.4796803653001</c:v>
                </c:pt>
                <c:pt idx="7218">
                  <c:v>2003.4824200913199</c:v>
                </c:pt>
                <c:pt idx="7219">
                  <c:v>2003.48515981735</c:v>
                </c:pt>
                <c:pt idx="7220">
                  <c:v>2003.4878995433801</c:v>
                </c:pt>
                <c:pt idx="7221">
                  <c:v>2003.4906392694099</c:v>
                </c:pt>
                <c:pt idx="7222">
                  <c:v>2003.49337899543</c:v>
                </c:pt>
                <c:pt idx="7223">
                  <c:v>2003.4961187214601</c:v>
                </c:pt>
                <c:pt idx="7224">
                  <c:v>2003.49885844749</c:v>
                </c:pt>
                <c:pt idx="7225">
                  <c:v>2003.5015981735201</c:v>
                </c:pt>
                <c:pt idx="7226">
                  <c:v>2003.5027397260301</c:v>
                </c:pt>
                <c:pt idx="7227">
                  <c:v>2003.5054794520499</c:v>
                </c:pt>
                <c:pt idx="7228">
                  <c:v>2003.50821917808</c:v>
                </c:pt>
                <c:pt idx="7229">
                  <c:v>2003.5109589041101</c:v>
                </c:pt>
                <c:pt idx="7230">
                  <c:v>2003.51369863014</c:v>
                </c:pt>
                <c:pt idx="7231">
                  <c:v>2003.5164383561601</c:v>
                </c:pt>
                <c:pt idx="7232">
                  <c:v>2003.5191780821899</c:v>
                </c:pt>
                <c:pt idx="7233">
                  <c:v>2003.52191780822</c:v>
                </c:pt>
                <c:pt idx="7234">
                  <c:v>2003.5246575342501</c:v>
                </c:pt>
                <c:pt idx="7235">
                  <c:v>2003.5273972602699</c:v>
                </c:pt>
                <c:pt idx="7236">
                  <c:v>2003.5301369863</c:v>
                </c:pt>
                <c:pt idx="7237">
                  <c:v>2003.5328767123301</c:v>
                </c:pt>
                <c:pt idx="7238">
                  <c:v>2003.53561643836</c:v>
                </c:pt>
                <c:pt idx="7239">
                  <c:v>2003.53835616438</c:v>
                </c:pt>
                <c:pt idx="7240">
                  <c:v>2003.5410958904099</c:v>
                </c:pt>
                <c:pt idx="7241">
                  <c:v>2003.54383561644</c:v>
                </c:pt>
                <c:pt idx="7242">
                  <c:v>2003.5465753424701</c:v>
                </c:pt>
                <c:pt idx="7243">
                  <c:v>2003.5493150684899</c:v>
                </c:pt>
                <c:pt idx="7244">
                  <c:v>2003.55205479452</c:v>
                </c:pt>
                <c:pt idx="7245">
                  <c:v>2003.5547945205501</c:v>
                </c:pt>
                <c:pt idx="7246">
                  <c:v>2003.55753424658</c:v>
                </c:pt>
                <c:pt idx="7247">
                  <c:v>2003.5602739726</c:v>
                </c:pt>
                <c:pt idx="7248">
                  <c:v>2003.5630136986299</c:v>
                </c:pt>
                <c:pt idx="7249">
                  <c:v>2003.56575342466</c:v>
                </c:pt>
                <c:pt idx="7250">
                  <c:v>2003.5684931506801</c:v>
                </c:pt>
                <c:pt idx="7251">
                  <c:v>2003.5712328767099</c:v>
                </c:pt>
                <c:pt idx="7252">
                  <c:v>2003.57397260274</c:v>
                </c:pt>
                <c:pt idx="7253">
                  <c:v>2003.5767123287701</c:v>
                </c:pt>
                <c:pt idx="7254">
                  <c:v>2003.57945205479</c:v>
                </c:pt>
                <c:pt idx="7255">
                  <c:v>2003.58219178082</c:v>
                </c:pt>
                <c:pt idx="7256">
                  <c:v>2003.5860730593599</c:v>
                </c:pt>
                <c:pt idx="7257">
                  <c:v>2003.58881278539</c:v>
                </c:pt>
                <c:pt idx="7258">
                  <c:v>2003.5915525114201</c:v>
                </c:pt>
                <c:pt idx="7259">
                  <c:v>2003.59429223744</c:v>
                </c:pt>
                <c:pt idx="7260">
                  <c:v>2003.59703196347</c:v>
                </c:pt>
                <c:pt idx="7261">
                  <c:v>2003.5997716894999</c:v>
                </c:pt>
                <c:pt idx="7262">
                  <c:v>2003.60251141552</c:v>
                </c:pt>
                <c:pt idx="7263">
                  <c:v>2003.6052511415501</c:v>
                </c:pt>
                <c:pt idx="7264">
                  <c:v>2003.6079908675799</c:v>
                </c:pt>
                <c:pt idx="7265">
                  <c:v>2003.61073059361</c:v>
                </c:pt>
                <c:pt idx="7266">
                  <c:v>2003.6134703196301</c:v>
                </c:pt>
                <c:pt idx="7267">
                  <c:v>2003.61621004566</c:v>
                </c:pt>
                <c:pt idx="7268">
                  <c:v>2003.61894977169</c:v>
                </c:pt>
                <c:pt idx="7269">
                  <c:v>2003.6216894977199</c:v>
                </c:pt>
                <c:pt idx="7270">
                  <c:v>2003.62442922374</c:v>
                </c:pt>
                <c:pt idx="7271">
                  <c:v>2003.6271689497701</c:v>
                </c:pt>
                <c:pt idx="7272">
                  <c:v>2003.6299086757999</c:v>
                </c:pt>
                <c:pt idx="7273">
                  <c:v>2003.63264840183</c:v>
                </c:pt>
                <c:pt idx="7274">
                  <c:v>2003.6353881278501</c:v>
                </c:pt>
                <c:pt idx="7275">
                  <c:v>2003.63812785388</c:v>
                </c:pt>
                <c:pt idx="7276">
                  <c:v>2003.64086757991</c:v>
                </c:pt>
                <c:pt idx="7277">
                  <c:v>2003.6436073059399</c:v>
                </c:pt>
                <c:pt idx="7278">
                  <c:v>2003.64634703196</c:v>
                </c:pt>
                <c:pt idx="7279">
                  <c:v>2003.6490867579901</c:v>
                </c:pt>
                <c:pt idx="7280">
                  <c:v>2003.6518264840199</c:v>
                </c:pt>
                <c:pt idx="7281">
                  <c:v>2003.65456621005</c:v>
                </c:pt>
                <c:pt idx="7282">
                  <c:v>2003.6573059360701</c:v>
                </c:pt>
                <c:pt idx="7283">
                  <c:v>2003.6600456620999</c:v>
                </c:pt>
                <c:pt idx="7284">
                  <c:v>2003.66278538813</c:v>
                </c:pt>
                <c:pt idx="7285">
                  <c:v>2003.6655251141499</c:v>
                </c:pt>
                <c:pt idx="7286">
                  <c:v>2003.66826484018</c:v>
                </c:pt>
                <c:pt idx="7287">
                  <c:v>2003.66940639269</c:v>
                </c:pt>
                <c:pt idx="7288">
                  <c:v>2003.6721461187201</c:v>
                </c:pt>
                <c:pt idx="7289">
                  <c:v>2003.67488584475</c:v>
                </c:pt>
                <c:pt idx="7290">
                  <c:v>2003.67762557078</c:v>
                </c:pt>
                <c:pt idx="7291">
                  <c:v>2003.6803652967999</c:v>
                </c:pt>
                <c:pt idx="7292">
                  <c:v>2003.68310502283</c:v>
                </c:pt>
                <c:pt idx="7293">
                  <c:v>2003.6858447488601</c:v>
                </c:pt>
                <c:pt idx="7294">
                  <c:v>2003.6885844748899</c:v>
                </c:pt>
                <c:pt idx="7295">
                  <c:v>2003.69132420091</c:v>
                </c:pt>
                <c:pt idx="7296">
                  <c:v>2003.6940639269401</c:v>
                </c:pt>
                <c:pt idx="7297">
                  <c:v>2003.6968036529699</c:v>
                </c:pt>
                <c:pt idx="7298">
                  <c:v>2003.699543379</c:v>
                </c:pt>
                <c:pt idx="7299">
                  <c:v>2003.7022831050199</c:v>
                </c:pt>
                <c:pt idx="7300">
                  <c:v>2003.70502283105</c:v>
                </c:pt>
                <c:pt idx="7301">
                  <c:v>2003.7077625570801</c:v>
                </c:pt>
                <c:pt idx="7302">
                  <c:v>2003.7105022831099</c:v>
                </c:pt>
                <c:pt idx="7303">
                  <c:v>2003.71324200913</c:v>
                </c:pt>
                <c:pt idx="7304">
                  <c:v>2003.7159817351601</c:v>
                </c:pt>
                <c:pt idx="7305">
                  <c:v>2003.7187214611899</c:v>
                </c:pt>
                <c:pt idx="7306">
                  <c:v>2003.72146118721</c:v>
                </c:pt>
                <c:pt idx="7307">
                  <c:v>2003.7242009132401</c:v>
                </c:pt>
                <c:pt idx="7308">
                  <c:v>2003.72694063927</c:v>
                </c:pt>
                <c:pt idx="7309">
                  <c:v>2003.7296803653001</c:v>
                </c:pt>
                <c:pt idx="7310">
                  <c:v>2003.7324200913199</c:v>
                </c:pt>
                <c:pt idx="7311">
                  <c:v>2003.73515981735</c:v>
                </c:pt>
                <c:pt idx="7312">
                  <c:v>2003.7378995433801</c:v>
                </c:pt>
                <c:pt idx="7313">
                  <c:v>2003.7406392694099</c:v>
                </c:pt>
                <c:pt idx="7314">
                  <c:v>2003.74337899543</c:v>
                </c:pt>
                <c:pt idx="7315">
                  <c:v>2003.7461187214601</c:v>
                </c:pt>
                <c:pt idx="7316">
                  <c:v>2003.74885844749</c:v>
                </c:pt>
                <c:pt idx="7317">
                  <c:v>2003.7515981735201</c:v>
                </c:pt>
                <c:pt idx="7318">
                  <c:v>2003.7527397260301</c:v>
                </c:pt>
                <c:pt idx="7319">
                  <c:v>2003.7554794520499</c:v>
                </c:pt>
                <c:pt idx="7320">
                  <c:v>2003.75821917808</c:v>
                </c:pt>
                <c:pt idx="7321">
                  <c:v>2003.7609589041101</c:v>
                </c:pt>
                <c:pt idx="7322">
                  <c:v>2003.76369863014</c:v>
                </c:pt>
                <c:pt idx="7323">
                  <c:v>2003.7664383561601</c:v>
                </c:pt>
                <c:pt idx="7324">
                  <c:v>2003.7691780821899</c:v>
                </c:pt>
                <c:pt idx="7325">
                  <c:v>2003.77191780822</c:v>
                </c:pt>
                <c:pt idx="7326">
                  <c:v>2003.7746575342501</c:v>
                </c:pt>
                <c:pt idx="7327">
                  <c:v>2003.7773972602699</c:v>
                </c:pt>
                <c:pt idx="7328">
                  <c:v>2003.7801369863</c:v>
                </c:pt>
                <c:pt idx="7329">
                  <c:v>2003.7828767123301</c:v>
                </c:pt>
                <c:pt idx="7330">
                  <c:v>2003.78561643836</c:v>
                </c:pt>
                <c:pt idx="7331">
                  <c:v>2003.78835616438</c:v>
                </c:pt>
                <c:pt idx="7332">
                  <c:v>2003.7910958904099</c:v>
                </c:pt>
                <c:pt idx="7333">
                  <c:v>2003.79383561644</c:v>
                </c:pt>
                <c:pt idx="7334">
                  <c:v>2003.7965753424701</c:v>
                </c:pt>
                <c:pt idx="7335">
                  <c:v>2003.7993150684899</c:v>
                </c:pt>
                <c:pt idx="7336">
                  <c:v>2003.80205479452</c:v>
                </c:pt>
                <c:pt idx="7337">
                  <c:v>2003.8047945205501</c:v>
                </c:pt>
                <c:pt idx="7338">
                  <c:v>2003.80753424658</c:v>
                </c:pt>
                <c:pt idx="7339">
                  <c:v>2003.8102739726</c:v>
                </c:pt>
                <c:pt idx="7340">
                  <c:v>2003.8130136986299</c:v>
                </c:pt>
                <c:pt idx="7341">
                  <c:v>2003.81575342466</c:v>
                </c:pt>
                <c:pt idx="7342">
                  <c:v>2003.8184931506801</c:v>
                </c:pt>
                <c:pt idx="7343">
                  <c:v>2003.8212328767099</c:v>
                </c:pt>
                <c:pt idx="7344">
                  <c:v>2003.82397260274</c:v>
                </c:pt>
                <c:pt idx="7345">
                  <c:v>2003.8267123287701</c:v>
                </c:pt>
                <c:pt idx="7346">
                  <c:v>2003.82945205479</c:v>
                </c:pt>
                <c:pt idx="7347">
                  <c:v>2003.83219178082</c:v>
                </c:pt>
                <c:pt idx="7348">
                  <c:v>2003.8360730593599</c:v>
                </c:pt>
                <c:pt idx="7349">
                  <c:v>2003.83881278539</c:v>
                </c:pt>
                <c:pt idx="7350">
                  <c:v>2003.8415525114201</c:v>
                </c:pt>
                <c:pt idx="7351">
                  <c:v>2003.84429223744</c:v>
                </c:pt>
                <c:pt idx="7352">
                  <c:v>2003.84703196347</c:v>
                </c:pt>
                <c:pt idx="7353">
                  <c:v>2003.8497716894999</c:v>
                </c:pt>
                <c:pt idx="7354">
                  <c:v>2003.85251141552</c:v>
                </c:pt>
                <c:pt idx="7355">
                  <c:v>2003.8552511415501</c:v>
                </c:pt>
                <c:pt idx="7356">
                  <c:v>2003.8579908675799</c:v>
                </c:pt>
                <c:pt idx="7357">
                  <c:v>2003.86073059361</c:v>
                </c:pt>
                <c:pt idx="7358">
                  <c:v>2003.8634703196301</c:v>
                </c:pt>
                <c:pt idx="7359">
                  <c:v>2003.86621004566</c:v>
                </c:pt>
                <c:pt idx="7360">
                  <c:v>2003.86894977169</c:v>
                </c:pt>
                <c:pt idx="7361">
                  <c:v>2003.8716894977199</c:v>
                </c:pt>
                <c:pt idx="7362">
                  <c:v>2003.87442922374</c:v>
                </c:pt>
                <c:pt idx="7363">
                  <c:v>2003.8771689497701</c:v>
                </c:pt>
                <c:pt idx="7364">
                  <c:v>2003.8799086757999</c:v>
                </c:pt>
                <c:pt idx="7365">
                  <c:v>2003.88264840183</c:v>
                </c:pt>
                <c:pt idx="7366">
                  <c:v>2003.8853881278501</c:v>
                </c:pt>
                <c:pt idx="7367">
                  <c:v>2003.88812785388</c:v>
                </c:pt>
                <c:pt idx="7368">
                  <c:v>2003.89086757991</c:v>
                </c:pt>
                <c:pt idx="7369">
                  <c:v>2003.8936073059399</c:v>
                </c:pt>
                <c:pt idx="7370">
                  <c:v>2003.89634703196</c:v>
                </c:pt>
                <c:pt idx="7371">
                  <c:v>2003.8990867579901</c:v>
                </c:pt>
                <c:pt idx="7372">
                  <c:v>2003.9018264840199</c:v>
                </c:pt>
                <c:pt idx="7373">
                  <c:v>2003.90456621005</c:v>
                </c:pt>
                <c:pt idx="7374">
                  <c:v>2003.9073059360701</c:v>
                </c:pt>
                <c:pt idx="7375">
                  <c:v>2003.9100456620999</c:v>
                </c:pt>
                <c:pt idx="7376">
                  <c:v>2003.91278538813</c:v>
                </c:pt>
                <c:pt idx="7377">
                  <c:v>2003.9358447488601</c:v>
                </c:pt>
                <c:pt idx="7378">
                  <c:v>2003.9385844748899</c:v>
                </c:pt>
                <c:pt idx="7379">
                  <c:v>2003.94132420091</c:v>
                </c:pt>
                <c:pt idx="7380">
                  <c:v>2003.9440639269401</c:v>
                </c:pt>
                <c:pt idx="7381">
                  <c:v>2003.9468036529699</c:v>
                </c:pt>
                <c:pt idx="7382">
                  <c:v>2003.949543379</c:v>
                </c:pt>
                <c:pt idx="7383">
                  <c:v>2003.9522831050199</c:v>
                </c:pt>
                <c:pt idx="7384">
                  <c:v>2003.95502283105</c:v>
                </c:pt>
                <c:pt idx="7385">
                  <c:v>2003.9577625570801</c:v>
                </c:pt>
                <c:pt idx="7386">
                  <c:v>2003.9605022830999</c:v>
                </c:pt>
                <c:pt idx="7387">
                  <c:v>2003.96324200913</c:v>
                </c:pt>
                <c:pt idx="7388">
                  <c:v>2003.9659817351601</c:v>
                </c:pt>
                <c:pt idx="7389">
                  <c:v>2003.97146118721</c:v>
                </c:pt>
                <c:pt idx="7390">
                  <c:v>2003.9742009132401</c:v>
                </c:pt>
                <c:pt idx="7391">
                  <c:v>2003.97694063927</c:v>
                </c:pt>
                <c:pt idx="7392">
                  <c:v>2003.9796803653001</c:v>
                </c:pt>
                <c:pt idx="7393">
                  <c:v>2003.9824200913199</c:v>
                </c:pt>
                <c:pt idx="7394">
                  <c:v>2003.98515981735</c:v>
                </c:pt>
                <c:pt idx="7395">
                  <c:v>2003.9878995433801</c:v>
                </c:pt>
                <c:pt idx="7396">
                  <c:v>2003.9906392694099</c:v>
                </c:pt>
                <c:pt idx="7397">
                  <c:v>2003.99337899543</c:v>
                </c:pt>
                <c:pt idx="7398">
                  <c:v>2003.9961187214601</c:v>
                </c:pt>
                <c:pt idx="7399">
                  <c:v>2003.99885844749</c:v>
                </c:pt>
                <c:pt idx="7400">
                  <c:v>2004.0027397260301</c:v>
                </c:pt>
                <c:pt idx="7401">
                  <c:v>2004.0054794520499</c:v>
                </c:pt>
                <c:pt idx="7402">
                  <c:v>2004.00821917808</c:v>
                </c:pt>
                <c:pt idx="7403">
                  <c:v>2004.0109589041101</c:v>
                </c:pt>
                <c:pt idx="7404">
                  <c:v>2004.01369863014</c:v>
                </c:pt>
                <c:pt idx="7405">
                  <c:v>2004.0164383561601</c:v>
                </c:pt>
                <c:pt idx="7406">
                  <c:v>2004.0191780821899</c:v>
                </c:pt>
                <c:pt idx="7407">
                  <c:v>2004.02191780822</c:v>
                </c:pt>
                <c:pt idx="7408">
                  <c:v>2004.0246575342501</c:v>
                </c:pt>
                <c:pt idx="7409">
                  <c:v>2004.0273972602699</c:v>
                </c:pt>
                <c:pt idx="7410">
                  <c:v>2004.0301369863</c:v>
                </c:pt>
                <c:pt idx="7411">
                  <c:v>2004.0328767123301</c:v>
                </c:pt>
                <c:pt idx="7412">
                  <c:v>2004.03561643836</c:v>
                </c:pt>
                <c:pt idx="7413">
                  <c:v>2004.03835616438</c:v>
                </c:pt>
                <c:pt idx="7414">
                  <c:v>2004.0410958904099</c:v>
                </c:pt>
                <c:pt idx="7415">
                  <c:v>2004.04383561644</c:v>
                </c:pt>
                <c:pt idx="7416">
                  <c:v>2004.0465753424701</c:v>
                </c:pt>
                <c:pt idx="7417">
                  <c:v>2004.0493150684899</c:v>
                </c:pt>
                <c:pt idx="7418">
                  <c:v>2004.05205479452</c:v>
                </c:pt>
                <c:pt idx="7419">
                  <c:v>2004.0547945205501</c:v>
                </c:pt>
                <c:pt idx="7420">
                  <c:v>2004.05753424658</c:v>
                </c:pt>
                <c:pt idx="7421">
                  <c:v>2004.0602739726</c:v>
                </c:pt>
                <c:pt idx="7422">
                  <c:v>2004.0630136986299</c:v>
                </c:pt>
                <c:pt idx="7423">
                  <c:v>2004.06575342466</c:v>
                </c:pt>
                <c:pt idx="7424">
                  <c:v>2004.0684931506801</c:v>
                </c:pt>
                <c:pt idx="7425">
                  <c:v>2004.0712328767099</c:v>
                </c:pt>
                <c:pt idx="7426">
                  <c:v>2004.07397260274</c:v>
                </c:pt>
                <c:pt idx="7427">
                  <c:v>2004.0767123287701</c:v>
                </c:pt>
                <c:pt idx="7428">
                  <c:v>2004.07945205479</c:v>
                </c:pt>
                <c:pt idx="7429">
                  <c:v>2004.08219178082</c:v>
                </c:pt>
                <c:pt idx="7430">
                  <c:v>2004.0849315068499</c:v>
                </c:pt>
                <c:pt idx="7431">
                  <c:v>2004.0860730593599</c:v>
                </c:pt>
                <c:pt idx="7432">
                  <c:v>2004.08881278539</c:v>
                </c:pt>
                <c:pt idx="7433">
                  <c:v>2004.0915525114201</c:v>
                </c:pt>
                <c:pt idx="7434">
                  <c:v>2004.09429223744</c:v>
                </c:pt>
                <c:pt idx="7435">
                  <c:v>2004.09703196347</c:v>
                </c:pt>
                <c:pt idx="7436">
                  <c:v>2004.0997716894999</c:v>
                </c:pt>
                <c:pt idx="7437">
                  <c:v>2004.10251141552</c:v>
                </c:pt>
                <c:pt idx="7438">
                  <c:v>2004.1052511415501</c:v>
                </c:pt>
                <c:pt idx="7439">
                  <c:v>2004.1079908675799</c:v>
                </c:pt>
                <c:pt idx="7440">
                  <c:v>2004.11073059361</c:v>
                </c:pt>
                <c:pt idx="7441">
                  <c:v>2004.1134703196301</c:v>
                </c:pt>
                <c:pt idx="7442">
                  <c:v>2004.11621004566</c:v>
                </c:pt>
                <c:pt idx="7443">
                  <c:v>2004.11894977169</c:v>
                </c:pt>
                <c:pt idx="7444">
                  <c:v>2004.1216894977199</c:v>
                </c:pt>
                <c:pt idx="7445">
                  <c:v>2004.12442922374</c:v>
                </c:pt>
                <c:pt idx="7446">
                  <c:v>2004.1271689497701</c:v>
                </c:pt>
                <c:pt idx="7447">
                  <c:v>2004.1299086757999</c:v>
                </c:pt>
                <c:pt idx="7448">
                  <c:v>2004.13264840183</c:v>
                </c:pt>
                <c:pt idx="7449">
                  <c:v>2004.1353881278501</c:v>
                </c:pt>
                <c:pt idx="7450">
                  <c:v>2004.13812785388</c:v>
                </c:pt>
                <c:pt idx="7451">
                  <c:v>2004.14086757991</c:v>
                </c:pt>
                <c:pt idx="7452">
                  <c:v>2004.1436073059399</c:v>
                </c:pt>
                <c:pt idx="7453">
                  <c:v>2004.14634703196</c:v>
                </c:pt>
                <c:pt idx="7454">
                  <c:v>2004.1490867579901</c:v>
                </c:pt>
                <c:pt idx="7455">
                  <c:v>2004.1518264840199</c:v>
                </c:pt>
                <c:pt idx="7456">
                  <c:v>2004.15456621005</c:v>
                </c:pt>
                <c:pt idx="7457">
                  <c:v>2004.1573059360701</c:v>
                </c:pt>
                <c:pt idx="7458">
                  <c:v>2004.1600456620999</c:v>
                </c:pt>
                <c:pt idx="7459">
                  <c:v>2004.16278538813</c:v>
                </c:pt>
                <c:pt idx="7460">
                  <c:v>2004.1655251141599</c:v>
                </c:pt>
                <c:pt idx="7461">
                  <c:v>2004.16826484018</c:v>
                </c:pt>
                <c:pt idx="7462">
                  <c:v>2004.16940639269</c:v>
                </c:pt>
                <c:pt idx="7463">
                  <c:v>2004.1721461187201</c:v>
                </c:pt>
                <c:pt idx="7464">
                  <c:v>2004.17488584475</c:v>
                </c:pt>
                <c:pt idx="7465">
                  <c:v>2004.17762557078</c:v>
                </c:pt>
                <c:pt idx="7466">
                  <c:v>2004.1803652967999</c:v>
                </c:pt>
                <c:pt idx="7467">
                  <c:v>2004.18310502283</c:v>
                </c:pt>
                <c:pt idx="7468">
                  <c:v>2004.1858447488601</c:v>
                </c:pt>
                <c:pt idx="7469">
                  <c:v>2004.1885844748899</c:v>
                </c:pt>
                <c:pt idx="7470">
                  <c:v>2004.19132420091</c:v>
                </c:pt>
                <c:pt idx="7471">
                  <c:v>2004.1940639269401</c:v>
                </c:pt>
                <c:pt idx="7472">
                  <c:v>2004.1968036529699</c:v>
                </c:pt>
                <c:pt idx="7473">
                  <c:v>2004.199543379</c:v>
                </c:pt>
                <c:pt idx="7474">
                  <c:v>2004.2022831050199</c:v>
                </c:pt>
                <c:pt idx="7475">
                  <c:v>2004.20502283105</c:v>
                </c:pt>
                <c:pt idx="7476">
                  <c:v>2004.2077625570801</c:v>
                </c:pt>
                <c:pt idx="7477">
                  <c:v>2004.2105022830999</c:v>
                </c:pt>
                <c:pt idx="7478">
                  <c:v>2004.21324200913</c:v>
                </c:pt>
                <c:pt idx="7479">
                  <c:v>2004.2159817351601</c:v>
                </c:pt>
                <c:pt idx="7480">
                  <c:v>2004.2187214611899</c:v>
                </c:pt>
                <c:pt idx="7481">
                  <c:v>2004.22146118721</c:v>
                </c:pt>
                <c:pt idx="7482">
                  <c:v>2004.2242009132401</c:v>
                </c:pt>
                <c:pt idx="7483">
                  <c:v>2004.22694063927</c:v>
                </c:pt>
                <c:pt idx="7484">
                  <c:v>2004.2296803653001</c:v>
                </c:pt>
                <c:pt idx="7485">
                  <c:v>2004.2324200913199</c:v>
                </c:pt>
                <c:pt idx="7486">
                  <c:v>2004.23515981735</c:v>
                </c:pt>
                <c:pt idx="7487">
                  <c:v>2004.2378995433801</c:v>
                </c:pt>
                <c:pt idx="7488">
                  <c:v>2004.2406392694099</c:v>
                </c:pt>
                <c:pt idx="7489">
                  <c:v>2004.24337899543</c:v>
                </c:pt>
                <c:pt idx="7490">
                  <c:v>2004.2461187214601</c:v>
                </c:pt>
                <c:pt idx="7491">
                  <c:v>2004.2527397260301</c:v>
                </c:pt>
                <c:pt idx="7492">
                  <c:v>2004.2554794520499</c:v>
                </c:pt>
                <c:pt idx="7493">
                  <c:v>2004.25821917808</c:v>
                </c:pt>
                <c:pt idx="7494">
                  <c:v>2004.2609589041101</c:v>
                </c:pt>
                <c:pt idx="7495">
                  <c:v>2004.26369863014</c:v>
                </c:pt>
                <c:pt idx="7496">
                  <c:v>2004.2664383561601</c:v>
                </c:pt>
                <c:pt idx="7497">
                  <c:v>2004.2691780821899</c:v>
                </c:pt>
                <c:pt idx="7498">
                  <c:v>2004.27191780822</c:v>
                </c:pt>
                <c:pt idx="7499">
                  <c:v>2004.2746575342501</c:v>
                </c:pt>
                <c:pt idx="7500">
                  <c:v>2004.2773972602699</c:v>
                </c:pt>
                <c:pt idx="7501">
                  <c:v>2004.2801369863</c:v>
                </c:pt>
                <c:pt idx="7502">
                  <c:v>2004.2828767123301</c:v>
                </c:pt>
                <c:pt idx="7503">
                  <c:v>2004.28561643836</c:v>
                </c:pt>
                <c:pt idx="7504">
                  <c:v>2004.28835616438</c:v>
                </c:pt>
                <c:pt idx="7505">
                  <c:v>2004.2910958904099</c:v>
                </c:pt>
                <c:pt idx="7506">
                  <c:v>2004.29383561644</c:v>
                </c:pt>
                <c:pt idx="7507">
                  <c:v>2004.2965753424701</c:v>
                </c:pt>
                <c:pt idx="7508">
                  <c:v>2004.2993150684899</c:v>
                </c:pt>
                <c:pt idx="7509">
                  <c:v>2004.30205479452</c:v>
                </c:pt>
                <c:pt idx="7510">
                  <c:v>2004.3047945205501</c:v>
                </c:pt>
                <c:pt idx="7511">
                  <c:v>2004.30753424658</c:v>
                </c:pt>
                <c:pt idx="7512">
                  <c:v>2004.3102739726</c:v>
                </c:pt>
                <c:pt idx="7513">
                  <c:v>2004.3130136986299</c:v>
                </c:pt>
                <c:pt idx="7514">
                  <c:v>2004.31575342466</c:v>
                </c:pt>
                <c:pt idx="7515">
                  <c:v>2004.3184931506801</c:v>
                </c:pt>
                <c:pt idx="7516">
                  <c:v>2004.3212328767099</c:v>
                </c:pt>
                <c:pt idx="7517">
                  <c:v>2004.32397260274</c:v>
                </c:pt>
                <c:pt idx="7518">
                  <c:v>2004.3267123287701</c:v>
                </c:pt>
                <c:pt idx="7519">
                  <c:v>2004.32945205479</c:v>
                </c:pt>
                <c:pt idx="7520">
                  <c:v>2004.33219178082</c:v>
                </c:pt>
                <c:pt idx="7521">
                  <c:v>2004.3349315068499</c:v>
                </c:pt>
                <c:pt idx="7522">
                  <c:v>2004.3360730593599</c:v>
                </c:pt>
                <c:pt idx="7523">
                  <c:v>2004.33881278539</c:v>
                </c:pt>
                <c:pt idx="7524">
                  <c:v>2004.3415525114201</c:v>
                </c:pt>
                <c:pt idx="7525">
                  <c:v>2004.34429223744</c:v>
                </c:pt>
                <c:pt idx="7526">
                  <c:v>2004.34703196347</c:v>
                </c:pt>
                <c:pt idx="7527">
                  <c:v>2004.3497716894999</c:v>
                </c:pt>
                <c:pt idx="7528">
                  <c:v>2004.35251141552</c:v>
                </c:pt>
                <c:pt idx="7529">
                  <c:v>2004.3552511415501</c:v>
                </c:pt>
                <c:pt idx="7530">
                  <c:v>2004.3579908675799</c:v>
                </c:pt>
                <c:pt idx="7531">
                  <c:v>2004.36073059361</c:v>
                </c:pt>
                <c:pt idx="7532">
                  <c:v>2004.3634703196301</c:v>
                </c:pt>
                <c:pt idx="7533">
                  <c:v>2004.36621004566</c:v>
                </c:pt>
                <c:pt idx="7534">
                  <c:v>2004.36894977169</c:v>
                </c:pt>
                <c:pt idx="7535">
                  <c:v>2004.3716894977199</c:v>
                </c:pt>
                <c:pt idx="7536">
                  <c:v>2004.37442922374</c:v>
                </c:pt>
                <c:pt idx="7537">
                  <c:v>2004.3771689497701</c:v>
                </c:pt>
                <c:pt idx="7538">
                  <c:v>2004.3799086757999</c:v>
                </c:pt>
                <c:pt idx="7539">
                  <c:v>2004.38264840183</c:v>
                </c:pt>
                <c:pt idx="7540">
                  <c:v>2004.3853881278501</c:v>
                </c:pt>
                <c:pt idx="7541">
                  <c:v>2004.38812785388</c:v>
                </c:pt>
                <c:pt idx="7542">
                  <c:v>2004.39086757991</c:v>
                </c:pt>
                <c:pt idx="7543">
                  <c:v>2004.3936073059399</c:v>
                </c:pt>
                <c:pt idx="7544">
                  <c:v>2004.39634703196</c:v>
                </c:pt>
                <c:pt idx="7545">
                  <c:v>2004.3990867579901</c:v>
                </c:pt>
                <c:pt idx="7546">
                  <c:v>2004.4018264840199</c:v>
                </c:pt>
                <c:pt idx="7547">
                  <c:v>2004.40456621005</c:v>
                </c:pt>
                <c:pt idx="7548">
                  <c:v>2004.4073059360701</c:v>
                </c:pt>
                <c:pt idx="7549">
                  <c:v>2004.4100456620999</c:v>
                </c:pt>
                <c:pt idx="7550">
                  <c:v>2004.41278538813</c:v>
                </c:pt>
                <c:pt idx="7551">
                  <c:v>2004.4155251141499</c:v>
                </c:pt>
                <c:pt idx="7552">
                  <c:v>2004.41940639269</c:v>
                </c:pt>
                <c:pt idx="7553">
                  <c:v>2004.4221461187201</c:v>
                </c:pt>
                <c:pt idx="7554">
                  <c:v>2004.42488584475</c:v>
                </c:pt>
                <c:pt idx="7555">
                  <c:v>2004.42762557078</c:v>
                </c:pt>
                <c:pt idx="7556">
                  <c:v>2004.4303652967999</c:v>
                </c:pt>
                <c:pt idx="7557">
                  <c:v>2004.43310502283</c:v>
                </c:pt>
                <c:pt idx="7558">
                  <c:v>2004.4358447488601</c:v>
                </c:pt>
                <c:pt idx="7559">
                  <c:v>2004.4385844748899</c:v>
                </c:pt>
                <c:pt idx="7560">
                  <c:v>2004.44132420091</c:v>
                </c:pt>
                <c:pt idx="7561">
                  <c:v>2004.4440639269401</c:v>
                </c:pt>
                <c:pt idx="7562">
                  <c:v>2004.4468036529699</c:v>
                </c:pt>
                <c:pt idx="7563">
                  <c:v>2004.449543379</c:v>
                </c:pt>
                <c:pt idx="7564">
                  <c:v>2004.4522831050199</c:v>
                </c:pt>
                <c:pt idx="7565">
                  <c:v>2004.45502283105</c:v>
                </c:pt>
                <c:pt idx="7566">
                  <c:v>2004.4577625570801</c:v>
                </c:pt>
                <c:pt idx="7567">
                  <c:v>2004.4605022831099</c:v>
                </c:pt>
                <c:pt idx="7568">
                  <c:v>2004.46324200913</c:v>
                </c:pt>
                <c:pt idx="7569">
                  <c:v>2004.4659817351601</c:v>
                </c:pt>
                <c:pt idx="7570">
                  <c:v>2004.4687214611899</c:v>
                </c:pt>
                <c:pt idx="7571">
                  <c:v>2004.47146118721</c:v>
                </c:pt>
                <c:pt idx="7572">
                  <c:v>2004.4742009132401</c:v>
                </c:pt>
                <c:pt idx="7573">
                  <c:v>2004.47694063927</c:v>
                </c:pt>
                <c:pt idx="7574">
                  <c:v>2004.4796803653001</c:v>
                </c:pt>
                <c:pt idx="7575">
                  <c:v>2004.4824200913199</c:v>
                </c:pt>
                <c:pt idx="7576">
                  <c:v>2004.48515981735</c:v>
                </c:pt>
                <c:pt idx="7577">
                  <c:v>2004.4878995433801</c:v>
                </c:pt>
                <c:pt idx="7578">
                  <c:v>2004.4906392694099</c:v>
                </c:pt>
                <c:pt idx="7579">
                  <c:v>2004.49337899543</c:v>
                </c:pt>
                <c:pt idx="7580">
                  <c:v>2004.4961187214601</c:v>
                </c:pt>
                <c:pt idx="7581">
                  <c:v>2004.49885844749</c:v>
                </c:pt>
                <c:pt idx="7582">
                  <c:v>2004.5015981735201</c:v>
                </c:pt>
                <c:pt idx="7583">
                  <c:v>2004.5027397260301</c:v>
                </c:pt>
                <c:pt idx="7584">
                  <c:v>2004.5054794520499</c:v>
                </c:pt>
                <c:pt idx="7585">
                  <c:v>2004.50821917808</c:v>
                </c:pt>
                <c:pt idx="7586">
                  <c:v>2004.5109589041101</c:v>
                </c:pt>
                <c:pt idx="7587">
                  <c:v>2004.51369863014</c:v>
                </c:pt>
                <c:pt idx="7588">
                  <c:v>2004.5164383561601</c:v>
                </c:pt>
                <c:pt idx="7589">
                  <c:v>2004.5191780821899</c:v>
                </c:pt>
                <c:pt idx="7590">
                  <c:v>2004.52191780822</c:v>
                </c:pt>
                <c:pt idx="7591">
                  <c:v>2004.5246575342501</c:v>
                </c:pt>
                <c:pt idx="7592">
                  <c:v>2004.5273972602699</c:v>
                </c:pt>
                <c:pt idx="7593">
                  <c:v>2004.5301369863</c:v>
                </c:pt>
                <c:pt idx="7594">
                  <c:v>2004.5328767123301</c:v>
                </c:pt>
                <c:pt idx="7595">
                  <c:v>2004.53561643836</c:v>
                </c:pt>
                <c:pt idx="7596">
                  <c:v>2004.53835616438</c:v>
                </c:pt>
                <c:pt idx="7597">
                  <c:v>2004.5410958904099</c:v>
                </c:pt>
                <c:pt idx="7598">
                  <c:v>2004.54383561644</c:v>
                </c:pt>
                <c:pt idx="7599">
                  <c:v>2004.5465753424701</c:v>
                </c:pt>
                <c:pt idx="7600">
                  <c:v>2004.5493150684899</c:v>
                </c:pt>
                <c:pt idx="7601">
                  <c:v>2004.55205479452</c:v>
                </c:pt>
                <c:pt idx="7602">
                  <c:v>2004.5547945205501</c:v>
                </c:pt>
                <c:pt idx="7603">
                  <c:v>2004.55753424658</c:v>
                </c:pt>
                <c:pt idx="7604">
                  <c:v>2004.5602739726</c:v>
                </c:pt>
                <c:pt idx="7605">
                  <c:v>2004.5630136986299</c:v>
                </c:pt>
                <c:pt idx="7606">
                  <c:v>2004.56575342466</c:v>
                </c:pt>
                <c:pt idx="7607">
                  <c:v>2004.5684931506801</c:v>
                </c:pt>
                <c:pt idx="7608">
                  <c:v>2004.5712328767099</c:v>
                </c:pt>
                <c:pt idx="7609">
                  <c:v>2004.57397260274</c:v>
                </c:pt>
                <c:pt idx="7610">
                  <c:v>2004.5767123287701</c:v>
                </c:pt>
                <c:pt idx="7611">
                  <c:v>2004.57945205479</c:v>
                </c:pt>
                <c:pt idx="7612">
                  <c:v>2004.58219178082</c:v>
                </c:pt>
                <c:pt idx="7613">
                  <c:v>2004.5860730593599</c:v>
                </c:pt>
                <c:pt idx="7614">
                  <c:v>2004.58881278539</c:v>
                </c:pt>
                <c:pt idx="7615">
                  <c:v>2004.5915525114201</c:v>
                </c:pt>
                <c:pt idx="7616">
                  <c:v>2004.59429223744</c:v>
                </c:pt>
                <c:pt idx="7617">
                  <c:v>2004.59703196347</c:v>
                </c:pt>
                <c:pt idx="7618">
                  <c:v>2004.5997716894999</c:v>
                </c:pt>
                <c:pt idx="7619">
                  <c:v>2004.60251141552</c:v>
                </c:pt>
                <c:pt idx="7620">
                  <c:v>2004.6052511415501</c:v>
                </c:pt>
                <c:pt idx="7621">
                  <c:v>2004.6079908675799</c:v>
                </c:pt>
                <c:pt idx="7622">
                  <c:v>2004.61073059361</c:v>
                </c:pt>
                <c:pt idx="7623">
                  <c:v>2004.6134703196301</c:v>
                </c:pt>
                <c:pt idx="7624">
                  <c:v>2004.61621004566</c:v>
                </c:pt>
                <c:pt idx="7625">
                  <c:v>2004.61894977169</c:v>
                </c:pt>
                <c:pt idx="7626">
                  <c:v>2004.6216894977199</c:v>
                </c:pt>
                <c:pt idx="7627">
                  <c:v>2004.62442922374</c:v>
                </c:pt>
                <c:pt idx="7628">
                  <c:v>2004.6271689497701</c:v>
                </c:pt>
                <c:pt idx="7629">
                  <c:v>2004.6299086757999</c:v>
                </c:pt>
                <c:pt idx="7630">
                  <c:v>2004.63264840183</c:v>
                </c:pt>
                <c:pt idx="7631">
                  <c:v>2004.6353881278501</c:v>
                </c:pt>
                <c:pt idx="7632">
                  <c:v>2004.63812785388</c:v>
                </c:pt>
                <c:pt idx="7633">
                  <c:v>2004.64086757991</c:v>
                </c:pt>
                <c:pt idx="7634">
                  <c:v>2004.6436073059399</c:v>
                </c:pt>
                <c:pt idx="7635">
                  <c:v>2004.64634703196</c:v>
                </c:pt>
                <c:pt idx="7636">
                  <c:v>2004.6490867579901</c:v>
                </c:pt>
                <c:pt idx="7637">
                  <c:v>2004.6518264840199</c:v>
                </c:pt>
                <c:pt idx="7638">
                  <c:v>2004.65456621005</c:v>
                </c:pt>
                <c:pt idx="7639">
                  <c:v>2004.6573059360701</c:v>
                </c:pt>
                <c:pt idx="7640">
                  <c:v>2004.6600456620999</c:v>
                </c:pt>
                <c:pt idx="7641">
                  <c:v>2004.66278538813</c:v>
                </c:pt>
                <c:pt idx="7642">
                  <c:v>2004.6655251141499</c:v>
                </c:pt>
                <c:pt idx="7643">
                  <c:v>2004.66826484018</c:v>
                </c:pt>
                <c:pt idx="7644">
                  <c:v>2004.66940639269</c:v>
                </c:pt>
                <c:pt idx="7645">
                  <c:v>2004.6721461187201</c:v>
                </c:pt>
                <c:pt idx="7646">
                  <c:v>2004.67488584475</c:v>
                </c:pt>
                <c:pt idx="7647">
                  <c:v>2004.67762557078</c:v>
                </c:pt>
                <c:pt idx="7648">
                  <c:v>2004.6803652967999</c:v>
                </c:pt>
                <c:pt idx="7649">
                  <c:v>2004.68310502283</c:v>
                </c:pt>
                <c:pt idx="7650">
                  <c:v>2004.6858447488601</c:v>
                </c:pt>
                <c:pt idx="7651">
                  <c:v>2004.6885844748899</c:v>
                </c:pt>
                <c:pt idx="7652">
                  <c:v>2004.69132420091</c:v>
                </c:pt>
                <c:pt idx="7653">
                  <c:v>2004.6940639269401</c:v>
                </c:pt>
                <c:pt idx="7654">
                  <c:v>2004.6968036529699</c:v>
                </c:pt>
                <c:pt idx="7655">
                  <c:v>2004.699543379</c:v>
                </c:pt>
                <c:pt idx="7656">
                  <c:v>2004.7022831050199</c:v>
                </c:pt>
                <c:pt idx="7657">
                  <c:v>2004.70502283105</c:v>
                </c:pt>
                <c:pt idx="7658">
                  <c:v>2004.7077625570801</c:v>
                </c:pt>
                <c:pt idx="7659">
                  <c:v>2004.7105022830999</c:v>
                </c:pt>
                <c:pt idx="7660">
                  <c:v>2004.71324200913</c:v>
                </c:pt>
                <c:pt idx="7661">
                  <c:v>2004.7159817351601</c:v>
                </c:pt>
                <c:pt idx="7662">
                  <c:v>2004.7187214611899</c:v>
                </c:pt>
                <c:pt idx="7663">
                  <c:v>2004.72146118721</c:v>
                </c:pt>
                <c:pt idx="7664">
                  <c:v>2004.7242009132401</c:v>
                </c:pt>
                <c:pt idx="7665">
                  <c:v>2004.72694063927</c:v>
                </c:pt>
                <c:pt idx="7666">
                  <c:v>2004.7296803653001</c:v>
                </c:pt>
                <c:pt idx="7667">
                  <c:v>2004.7324200913199</c:v>
                </c:pt>
                <c:pt idx="7668">
                  <c:v>2004.73515981735</c:v>
                </c:pt>
                <c:pt idx="7669">
                  <c:v>2004.7378995433801</c:v>
                </c:pt>
                <c:pt idx="7670">
                  <c:v>2004.7406392694099</c:v>
                </c:pt>
                <c:pt idx="7671">
                  <c:v>2004.74337899543</c:v>
                </c:pt>
                <c:pt idx="7672">
                  <c:v>2004.7461187214601</c:v>
                </c:pt>
                <c:pt idx="7673">
                  <c:v>2004.74885844749</c:v>
                </c:pt>
                <c:pt idx="7674">
                  <c:v>2004.7515981735201</c:v>
                </c:pt>
                <c:pt idx="7675">
                  <c:v>2004.7527397260301</c:v>
                </c:pt>
                <c:pt idx="7676">
                  <c:v>2004.7554794520499</c:v>
                </c:pt>
                <c:pt idx="7677">
                  <c:v>2004.75821917808</c:v>
                </c:pt>
                <c:pt idx="7678">
                  <c:v>2004.7609589041101</c:v>
                </c:pt>
                <c:pt idx="7679">
                  <c:v>2004.76369863014</c:v>
                </c:pt>
                <c:pt idx="7680">
                  <c:v>2004.7664383561601</c:v>
                </c:pt>
                <c:pt idx="7681">
                  <c:v>2004.7691780821899</c:v>
                </c:pt>
                <c:pt idx="7682">
                  <c:v>2004.77191780822</c:v>
                </c:pt>
                <c:pt idx="7683">
                  <c:v>2004.7746575342501</c:v>
                </c:pt>
                <c:pt idx="7684">
                  <c:v>2004.7773972602699</c:v>
                </c:pt>
                <c:pt idx="7685">
                  <c:v>2004.7801369863</c:v>
                </c:pt>
                <c:pt idx="7686">
                  <c:v>2004.7828767123301</c:v>
                </c:pt>
                <c:pt idx="7687">
                  <c:v>2004.78561643836</c:v>
                </c:pt>
                <c:pt idx="7688">
                  <c:v>2004.78835616438</c:v>
                </c:pt>
                <c:pt idx="7689">
                  <c:v>2004.7910958904099</c:v>
                </c:pt>
                <c:pt idx="7690">
                  <c:v>2004.79383561644</c:v>
                </c:pt>
                <c:pt idx="7691">
                  <c:v>2004.7965753424701</c:v>
                </c:pt>
                <c:pt idx="7692">
                  <c:v>2004.7993150684899</c:v>
                </c:pt>
                <c:pt idx="7693">
                  <c:v>2004.80205479452</c:v>
                </c:pt>
                <c:pt idx="7694">
                  <c:v>2004.8047945205501</c:v>
                </c:pt>
                <c:pt idx="7695">
                  <c:v>2004.80753424658</c:v>
                </c:pt>
                <c:pt idx="7696">
                  <c:v>2004.8102739726</c:v>
                </c:pt>
                <c:pt idx="7697">
                  <c:v>2004.8130136986299</c:v>
                </c:pt>
                <c:pt idx="7698">
                  <c:v>2004.81575342466</c:v>
                </c:pt>
                <c:pt idx="7699">
                  <c:v>2004.8184931506801</c:v>
                </c:pt>
                <c:pt idx="7700">
                  <c:v>2004.8212328767099</c:v>
                </c:pt>
                <c:pt idx="7701">
                  <c:v>2004.82397260274</c:v>
                </c:pt>
                <c:pt idx="7702">
                  <c:v>2004.8267123287701</c:v>
                </c:pt>
                <c:pt idx="7703">
                  <c:v>2004.82945205479</c:v>
                </c:pt>
                <c:pt idx="7704">
                  <c:v>2004.83219178082</c:v>
                </c:pt>
                <c:pt idx="7705">
                  <c:v>2004.8360730593599</c:v>
                </c:pt>
                <c:pt idx="7706">
                  <c:v>2004.83881278539</c:v>
                </c:pt>
                <c:pt idx="7707">
                  <c:v>2004.8415525114201</c:v>
                </c:pt>
                <c:pt idx="7708">
                  <c:v>2004.84429223744</c:v>
                </c:pt>
                <c:pt idx="7709">
                  <c:v>2004.84703196347</c:v>
                </c:pt>
                <c:pt idx="7710">
                  <c:v>2004.8497716894999</c:v>
                </c:pt>
                <c:pt idx="7711">
                  <c:v>2004.85251141553</c:v>
                </c:pt>
                <c:pt idx="7712">
                  <c:v>2004.8552511415501</c:v>
                </c:pt>
                <c:pt idx="7713">
                  <c:v>2004.8579908675799</c:v>
                </c:pt>
                <c:pt idx="7714">
                  <c:v>2004.86073059361</c:v>
                </c:pt>
                <c:pt idx="7715">
                  <c:v>2004.8634703196301</c:v>
                </c:pt>
                <c:pt idx="7716">
                  <c:v>2004.86621004566</c:v>
                </c:pt>
                <c:pt idx="7717">
                  <c:v>2004.86894977169</c:v>
                </c:pt>
                <c:pt idx="7718">
                  <c:v>2004.8716894977199</c:v>
                </c:pt>
                <c:pt idx="7719">
                  <c:v>2004.87442922374</c:v>
                </c:pt>
                <c:pt idx="7720">
                  <c:v>2004.8771689497701</c:v>
                </c:pt>
                <c:pt idx="7721">
                  <c:v>2004.8799086757999</c:v>
                </c:pt>
                <c:pt idx="7722">
                  <c:v>2004.88264840183</c:v>
                </c:pt>
                <c:pt idx="7723">
                  <c:v>2004.8853881278501</c:v>
                </c:pt>
                <c:pt idx="7724">
                  <c:v>2004.88812785388</c:v>
                </c:pt>
                <c:pt idx="7725">
                  <c:v>2004.89086757991</c:v>
                </c:pt>
                <c:pt idx="7726">
                  <c:v>2004.8936073059399</c:v>
                </c:pt>
                <c:pt idx="7727">
                  <c:v>2004.89634703196</c:v>
                </c:pt>
                <c:pt idx="7728">
                  <c:v>2004.8990867579901</c:v>
                </c:pt>
                <c:pt idx="7729">
                  <c:v>2004.9018264840199</c:v>
                </c:pt>
                <c:pt idx="7730">
                  <c:v>2004.90456621005</c:v>
                </c:pt>
                <c:pt idx="7731">
                  <c:v>2004.9073059360701</c:v>
                </c:pt>
                <c:pt idx="7732">
                  <c:v>2004.9100456620999</c:v>
                </c:pt>
                <c:pt idx="7733">
                  <c:v>2004.91278538813</c:v>
                </c:pt>
                <c:pt idx="7734">
                  <c:v>2004.9155251141599</c:v>
                </c:pt>
                <c:pt idx="7735">
                  <c:v>2004.91826484018</c:v>
                </c:pt>
                <c:pt idx="7736">
                  <c:v>2004.91940639269</c:v>
                </c:pt>
                <c:pt idx="7737">
                  <c:v>2004.9221461187201</c:v>
                </c:pt>
                <c:pt idx="7738">
                  <c:v>2004.92488584475</c:v>
                </c:pt>
                <c:pt idx="7739">
                  <c:v>2004.92762557078</c:v>
                </c:pt>
                <c:pt idx="7740">
                  <c:v>2004.9303652967999</c:v>
                </c:pt>
                <c:pt idx="7741">
                  <c:v>2004.93310502283</c:v>
                </c:pt>
                <c:pt idx="7742">
                  <c:v>2004.9358447488601</c:v>
                </c:pt>
                <c:pt idx="7743">
                  <c:v>2004.9385844748899</c:v>
                </c:pt>
                <c:pt idx="7744">
                  <c:v>2004.94132420091</c:v>
                </c:pt>
                <c:pt idx="7745">
                  <c:v>2004.9440639269401</c:v>
                </c:pt>
                <c:pt idx="7746">
                  <c:v>2004.9468036529699</c:v>
                </c:pt>
                <c:pt idx="7747">
                  <c:v>2004.949543379</c:v>
                </c:pt>
                <c:pt idx="7748">
                  <c:v>2004.9522831050199</c:v>
                </c:pt>
                <c:pt idx="7749">
                  <c:v>2004.95502283105</c:v>
                </c:pt>
                <c:pt idx="7750">
                  <c:v>2004.9577625570801</c:v>
                </c:pt>
                <c:pt idx="7751">
                  <c:v>2004.9605022830999</c:v>
                </c:pt>
                <c:pt idx="7752">
                  <c:v>2004.96324200913</c:v>
                </c:pt>
                <c:pt idx="7753">
                  <c:v>2004.9659817351601</c:v>
                </c:pt>
                <c:pt idx="7754">
                  <c:v>2004.9742009132401</c:v>
                </c:pt>
                <c:pt idx="7755">
                  <c:v>2004.97694063927</c:v>
                </c:pt>
                <c:pt idx="7756">
                  <c:v>2004.9796803653001</c:v>
                </c:pt>
                <c:pt idx="7757">
                  <c:v>2004.9824200913199</c:v>
                </c:pt>
                <c:pt idx="7758">
                  <c:v>2004.98515981735</c:v>
                </c:pt>
                <c:pt idx="7759">
                  <c:v>2004.9878995433801</c:v>
                </c:pt>
                <c:pt idx="7760">
                  <c:v>2004.9906392694099</c:v>
                </c:pt>
                <c:pt idx="7761">
                  <c:v>2004.99337899543</c:v>
                </c:pt>
                <c:pt idx="7762">
                  <c:v>2004.9961187214601</c:v>
                </c:pt>
                <c:pt idx="7763">
                  <c:v>2004.99885844749</c:v>
                </c:pt>
                <c:pt idx="7764">
                  <c:v>2005.0027397260301</c:v>
                </c:pt>
                <c:pt idx="7765">
                  <c:v>2005.0054794520499</c:v>
                </c:pt>
                <c:pt idx="7766">
                  <c:v>2005.00821917808</c:v>
                </c:pt>
                <c:pt idx="7767">
                  <c:v>2005.0109589041101</c:v>
                </c:pt>
                <c:pt idx="7768">
                  <c:v>2005.01369863014</c:v>
                </c:pt>
                <c:pt idx="7769">
                  <c:v>2005.0164383561601</c:v>
                </c:pt>
                <c:pt idx="7770">
                  <c:v>2005.0191780821899</c:v>
                </c:pt>
                <c:pt idx="7771">
                  <c:v>2005.02191780822</c:v>
                </c:pt>
                <c:pt idx="7772">
                  <c:v>2005.0246575342501</c:v>
                </c:pt>
                <c:pt idx="7773">
                  <c:v>2005.0273972602699</c:v>
                </c:pt>
                <c:pt idx="7774">
                  <c:v>2005.0301369863</c:v>
                </c:pt>
                <c:pt idx="7775">
                  <c:v>2005.0328767123301</c:v>
                </c:pt>
                <c:pt idx="7776">
                  <c:v>2005.03561643836</c:v>
                </c:pt>
                <c:pt idx="7777">
                  <c:v>2005.03835616438</c:v>
                </c:pt>
                <c:pt idx="7778">
                  <c:v>2005.0410958904099</c:v>
                </c:pt>
                <c:pt idx="7779">
                  <c:v>2005.04383561644</c:v>
                </c:pt>
                <c:pt idx="7780">
                  <c:v>2005.0465753424701</c:v>
                </c:pt>
                <c:pt idx="7781">
                  <c:v>2005.0493150684899</c:v>
                </c:pt>
                <c:pt idx="7782">
                  <c:v>2005.05205479452</c:v>
                </c:pt>
                <c:pt idx="7783">
                  <c:v>2005.0547945205501</c:v>
                </c:pt>
                <c:pt idx="7784">
                  <c:v>2005.05753424658</c:v>
                </c:pt>
                <c:pt idx="7785">
                  <c:v>2005.0602739726</c:v>
                </c:pt>
                <c:pt idx="7786">
                  <c:v>2005.0630136986299</c:v>
                </c:pt>
                <c:pt idx="7787">
                  <c:v>2005.06575342466</c:v>
                </c:pt>
                <c:pt idx="7788">
                  <c:v>2005.0684931506801</c:v>
                </c:pt>
                <c:pt idx="7789">
                  <c:v>2005.0712328767099</c:v>
                </c:pt>
                <c:pt idx="7790">
                  <c:v>2005.07397260274</c:v>
                </c:pt>
                <c:pt idx="7791">
                  <c:v>2005.0767123287701</c:v>
                </c:pt>
                <c:pt idx="7792">
                  <c:v>2005.07945205479</c:v>
                </c:pt>
                <c:pt idx="7793">
                  <c:v>2005.08219178082</c:v>
                </c:pt>
                <c:pt idx="7794">
                  <c:v>2005.0849315068499</c:v>
                </c:pt>
                <c:pt idx="7795">
                  <c:v>2005.0860730593599</c:v>
                </c:pt>
                <c:pt idx="7796">
                  <c:v>2005.08881278539</c:v>
                </c:pt>
                <c:pt idx="7797">
                  <c:v>2005.0915525114201</c:v>
                </c:pt>
                <c:pt idx="7798">
                  <c:v>2005.09429223744</c:v>
                </c:pt>
                <c:pt idx="7799">
                  <c:v>2005.09703196347</c:v>
                </c:pt>
                <c:pt idx="7800">
                  <c:v>2005.0997716894999</c:v>
                </c:pt>
                <c:pt idx="7801">
                  <c:v>2005.10251141552</c:v>
                </c:pt>
                <c:pt idx="7802">
                  <c:v>2005.1052511415501</c:v>
                </c:pt>
                <c:pt idx="7803">
                  <c:v>2005.1079908675799</c:v>
                </c:pt>
                <c:pt idx="7804">
                  <c:v>2005.11073059361</c:v>
                </c:pt>
                <c:pt idx="7805">
                  <c:v>2005.1134703196301</c:v>
                </c:pt>
                <c:pt idx="7806">
                  <c:v>2005.11621004566</c:v>
                </c:pt>
                <c:pt idx="7807">
                  <c:v>2005.11894977169</c:v>
                </c:pt>
                <c:pt idx="7808">
                  <c:v>2005.1216894977199</c:v>
                </c:pt>
                <c:pt idx="7809">
                  <c:v>2005.12442922374</c:v>
                </c:pt>
                <c:pt idx="7810">
                  <c:v>2005.1271689497701</c:v>
                </c:pt>
                <c:pt idx="7811">
                  <c:v>2005.1299086757999</c:v>
                </c:pt>
                <c:pt idx="7812">
                  <c:v>2005.13264840183</c:v>
                </c:pt>
                <c:pt idx="7813">
                  <c:v>2005.1353881278501</c:v>
                </c:pt>
                <c:pt idx="7814">
                  <c:v>2005.13812785388</c:v>
                </c:pt>
                <c:pt idx="7815">
                  <c:v>2005.14086757991</c:v>
                </c:pt>
                <c:pt idx="7816">
                  <c:v>2005.1436073059399</c:v>
                </c:pt>
                <c:pt idx="7817">
                  <c:v>2005.14634703196</c:v>
                </c:pt>
                <c:pt idx="7818">
                  <c:v>2005.1490867579901</c:v>
                </c:pt>
                <c:pt idx="7819">
                  <c:v>2005.1518264840199</c:v>
                </c:pt>
                <c:pt idx="7820">
                  <c:v>2005.15456621005</c:v>
                </c:pt>
                <c:pt idx="7821">
                  <c:v>2005.1573059360701</c:v>
                </c:pt>
                <c:pt idx="7822">
                  <c:v>2005.1600456620999</c:v>
                </c:pt>
                <c:pt idx="7823">
                  <c:v>2005.16278538813</c:v>
                </c:pt>
                <c:pt idx="7824">
                  <c:v>2005.1655251141599</c:v>
                </c:pt>
                <c:pt idx="7825">
                  <c:v>2005.16826484018</c:v>
                </c:pt>
                <c:pt idx="7826">
                  <c:v>2005.16940639269</c:v>
                </c:pt>
                <c:pt idx="7827">
                  <c:v>2005.1721461187201</c:v>
                </c:pt>
                <c:pt idx="7828">
                  <c:v>2005.17488584475</c:v>
                </c:pt>
                <c:pt idx="7829">
                  <c:v>2005.17762557078</c:v>
                </c:pt>
                <c:pt idx="7830">
                  <c:v>2005.1803652967999</c:v>
                </c:pt>
                <c:pt idx="7831">
                  <c:v>2005.18310502283</c:v>
                </c:pt>
                <c:pt idx="7832">
                  <c:v>2005.1858447488601</c:v>
                </c:pt>
                <c:pt idx="7833">
                  <c:v>2005.1885844748899</c:v>
                </c:pt>
                <c:pt idx="7834">
                  <c:v>2005.19132420091</c:v>
                </c:pt>
                <c:pt idx="7835">
                  <c:v>2005.1940639269401</c:v>
                </c:pt>
                <c:pt idx="7836">
                  <c:v>2005.1968036529699</c:v>
                </c:pt>
                <c:pt idx="7837">
                  <c:v>2005.199543379</c:v>
                </c:pt>
                <c:pt idx="7838">
                  <c:v>2005.2022831050199</c:v>
                </c:pt>
                <c:pt idx="7839">
                  <c:v>2005.20502283105</c:v>
                </c:pt>
                <c:pt idx="7840">
                  <c:v>2005.2077625570801</c:v>
                </c:pt>
                <c:pt idx="7841">
                  <c:v>2005.2105022831099</c:v>
                </c:pt>
                <c:pt idx="7842">
                  <c:v>2005.21324200913</c:v>
                </c:pt>
                <c:pt idx="7843">
                  <c:v>2005.2159817351601</c:v>
                </c:pt>
                <c:pt idx="7844">
                  <c:v>2005.2187214611899</c:v>
                </c:pt>
                <c:pt idx="7845">
                  <c:v>2005.22146118721</c:v>
                </c:pt>
                <c:pt idx="7846">
                  <c:v>2005.2242009132401</c:v>
                </c:pt>
                <c:pt idx="7847">
                  <c:v>2005.22694063927</c:v>
                </c:pt>
                <c:pt idx="7848">
                  <c:v>2005.2296803653001</c:v>
                </c:pt>
                <c:pt idx="7849">
                  <c:v>2005.2324200913199</c:v>
                </c:pt>
                <c:pt idx="7850">
                  <c:v>2005.23515981735</c:v>
                </c:pt>
                <c:pt idx="7851">
                  <c:v>2005.2378995433801</c:v>
                </c:pt>
                <c:pt idx="7852">
                  <c:v>2005.2406392694099</c:v>
                </c:pt>
                <c:pt idx="7853">
                  <c:v>2005.24337899543</c:v>
                </c:pt>
                <c:pt idx="7854">
                  <c:v>2005.2527397260301</c:v>
                </c:pt>
                <c:pt idx="7855">
                  <c:v>2005.2554794520499</c:v>
                </c:pt>
                <c:pt idx="7856">
                  <c:v>2005.25821917808</c:v>
                </c:pt>
                <c:pt idx="7857">
                  <c:v>2005.2609589041101</c:v>
                </c:pt>
                <c:pt idx="7858">
                  <c:v>2005.26369863014</c:v>
                </c:pt>
                <c:pt idx="7859">
                  <c:v>2005.2664383561601</c:v>
                </c:pt>
                <c:pt idx="7860">
                  <c:v>2005.2691780821899</c:v>
                </c:pt>
                <c:pt idx="7861">
                  <c:v>2005.27191780822</c:v>
                </c:pt>
                <c:pt idx="7862">
                  <c:v>2005.2746575342501</c:v>
                </c:pt>
                <c:pt idx="7863">
                  <c:v>2005.2773972602699</c:v>
                </c:pt>
                <c:pt idx="7864">
                  <c:v>2005.2801369863</c:v>
                </c:pt>
                <c:pt idx="7865">
                  <c:v>2005.2828767123301</c:v>
                </c:pt>
                <c:pt idx="7866">
                  <c:v>2005.28561643836</c:v>
                </c:pt>
                <c:pt idx="7867">
                  <c:v>2005.28835616438</c:v>
                </c:pt>
                <c:pt idx="7868">
                  <c:v>2005.2910958904099</c:v>
                </c:pt>
                <c:pt idx="7869">
                  <c:v>2005.29383561644</c:v>
                </c:pt>
                <c:pt idx="7870">
                  <c:v>2005.2965753424701</c:v>
                </c:pt>
                <c:pt idx="7871">
                  <c:v>2005.2993150684899</c:v>
                </c:pt>
                <c:pt idx="7872">
                  <c:v>2005.30205479452</c:v>
                </c:pt>
                <c:pt idx="7873">
                  <c:v>2005.3047945205501</c:v>
                </c:pt>
                <c:pt idx="7874">
                  <c:v>2005.30753424658</c:v>
                </c:pt>
                <c:pt idx="7875">
                  <c:v>2005.3102739726</c:v>
                </c:pt>
                <c:pt idx="7876">
                  <c:v>2005.3130136986299</c:v>
                </c:pt>
                <c:pt idx="7877">
                  <c:v>2005.31575342466</c:v>
                </c:pt>
                <c:pt idx="7878">
                  <c:v>2005.3184931506801</c:v>
                </c:pt>
                <c:pt idx="7879">
                  <c:v>2005.3212328767099</c:v>
                </c:pt>
                <c:pt idx="7880">
                  <c:v>2005.32397260274</c:v>
                </c:pt>
                <c:pt idx="7881">
                  <c:v>2005.3267123287701</c:v>
                </c:pt>
                <c:pt idx="7882">
                  <c:v>2005.32945205479</c:v>
                </c:pt>
                <c:pt idx="7883">
                  <c:v>2005.33219178082</c:v>
                </c:pt>
                <c:pt idx="7884">
                  <c:v>2005.3349315068499</c:v>
                </c:pt>
                <c:pt idx="7885">
                  <c:v>2005.3360730593599</c:v>
                </c:pt>
                <c:pt idx="7886">
                  <c:v>2005.33881278539</c:v>
                </c:pt>
                <c:pt idx="7887">
                  <c:v>2005.3415525114201</c:v>
                </c:pt>
                <c:pt idx="7888">
                  <c:v>2005.34429223744</c:v>
                </c:pt>
                <c:pt idx="7889">
                  <c:v>2005.34703196347</c:v>
                </c:pt>
                <c:pt idx="7890">
                  <c:v>2005.3497716894999</c:v>
                </c:pt>
                <c:pt idx="7891">
                  <c:v>2005.35251141552</c:v>
                </c:pt>
                <c:pt idx="7892">
                  <c:v>2005.3552511415501</c:v>
                </c:pt>
                <c:pt idx="7893">
                  <c:v>2005.3579908675799</c:v>
                </c:pt>
                <c:pt idx="7894">
                  <c:v>2005.36073059361</c:v>
                </c:pt>
                <c:pt idx="7895">
                  <c:v>2005.3634703196301</c:v>
                </c:pt>
                <c:pt idx="7896">
                  <c:v>2005.36621004566</c:v>
                </c:pt>
                <c:pt idx="7897">
                  <c:v>2005.36894977169</c:v>
                </c:pt>
                <c:pt idx="7898">
                  <c:v>2005.3716894977199</c:v>
                </c:pt>
                <c:pt idx="7899">
                  <c:v>2005.37442922374</c:v>
                </c:pt>
                <c:pt idx="7900">
                  <c:v>2005.3771689497701</c:v>
                </c:pt>
                <c:pt idx="7901">
                  <c:v>2005.3799086757999</c:v>
                </c:pt>
                <c:pt idx="7902">
                  <c:v>2005.38264840183</c:v>
                </c:pt>
                <c:pt idx="7903">
                  <c:v>2005.3853881278501</c:v>
                </c:pt>
                <c:pt idx="7904">
                  <c:v>2005.38812785388</c:v>
                </c:pt>
                <c:pt idx="7905">
                  <c:v>2005.39086757991</c:v>
                </c:pt>
                <c:pt idx="7906">
                  <c:v>2005.3936073059399</c:v>
                </c:pt>
                <c:pt idx="7907">
                  <c:v>2005.39634703196</c:v>
                </c:pt>
                <c:pt idx="7908">
                  <c:v>2005.3990867579901</c:v>
                </c:pt>
                <c:pt idx="7909">
                  <c:v>2005.4018264840199</c:v>
                </c:pt>
                <c:pt idx="7910">
                  <c:v>2005.40456621005</c:v>
                </c:pt>
                <c:pt idx="7911">
                  <c:v>2005.4073059360701</c:v>
                </c:pt>
                <c:pt idx="7912">
                  <c:v>2005.4100456620999</c:v>
                </c:pt>
                <c:pt idx="7913">
                  <c:v>2005.41278538813</c:v>
                </c:pt>
                <c:pt idx="7914">
                  <c:v>2005.4155251141499</c:v>
                </c:pt>
                <c:pt idx="7915">
                  <c:v>2005.41940639269</c:v>
                </c:pt>
                <c:pt idx="7916">
                  <c:v>2005.4221461187201</c:v>
                </c:pt>
                <c:pt idx="7917">
                  <c:v>2005.42488584475</c:v>
                </c:pt>
                <c:pt idx="7918">
                  <c:v>2005.42762557078</c:v>
                </c:pt>
                <c:pt idx="7919">
                  <c:v>2005.4303652967999</c:v>
                </c:pt>
                <c:pt idx="7920">
                  <c:v>2005.43310502283</c:v>
                </c:pt>
                <c:pt idx="7921">
                  <c:v>2005.4358447488601</c:v>
                </c:pt>
                <c:pt idx="7922">
                  <c:v>2005.4385844748899</c:v>
                </c:pt>
                <c:pt idx="7923">
                  <c:v>2005.44132420091</c:v>
                </c:pt>
                <c:pt idx="7924">
                  <c:v>2005.4440639269401</c:v>
                </c:pt>
                <c:pt idx="7925">
                  <c:v>2005.4468036529699</c:v>
                </c:pt>
                <c:pt idx="7926">
                  <c:v>2005.449543379</c:v>
                </c:pt>
                <c:pt idx="7927">
                  <c:v>2005.4522831050199</c:v>
                </c:pt>
                <c:pt idx="7928">
                  <c:v>2005.45502283105</c:v>
                </c:pt>
                <c:pt idx="7929">
                  <c:v>2005.4577625570801</c:v>
                </c:pt>
                <c:pt idx="7930">
                  <c:v>2005.4605022831099</c:v>
                </c:pt>
                <c:pt idx="7931">
                  <c:v>2005.46324200913</c:v>
                </c:pt>
                <c:pt idx="7932">
                  <c:v>2005.4659817351601</c:v>
                </c:pt>
                <c:pt idx="7933">
                  <c:v>2005.4687214611899</c:v>
                </c:pt>
                <c:pt idx="7934">
                  <c:v>2005.47146118721</c:v>
                </c:pt>
                <c:pt idx="7935">
                  <c:v>2005.4742009132401</c:v>
                </c:pt>
                <c:pt idx="7936">
                  <c:v>2005.47694063927</c:v>
                </c:pt>
                <c:pt idx="7937">
                  <c:v>2005.4796803653001</c:v>
                </c:pt>
                <c:pt idx="7938">
                  <c:v>2005.4824200913199</c:v>
                </c:pt>
                <c:pt idx="7939">
                  <c:v>2005.48515981735</c:v>
                </c:pt>
                <c:pt idx="7940">
                  <c:v>2005.4878995433801</c:v>
                </c:pt>
                <c:pt idx="7941">
                  <c:v>2005.4906392694099</c:v>
                </c:pt>
                <c:pt idx="7942">
                  <c:v>2005.49337899543</c:v>
                </c:pt>
                <c:pt idx="7943">
                  <c:v>2005.4961187214601</c:v>
                </c:pt>
                <c:pt idx="7944">
                  <c:v>2005.49885844749</c:v>
                </c:pt>
                <c:pt idx="7945">
                  <c:v>2005.5015981735201</c:v>
                </c:pt>
                <c:pt idx="7946">
                  <c:v>2005.5027397260301</c:v>
                </c:pt>
                <c:pt idx="7947">
                  <c:v>2005.5054794520499</c:v>
                </c:pt>
                <c:pt idx="7948">
                  <c:v>2005.50821917808</c:v>
                </c:pt>
                <c:pt idx="7949">
                  <c:v>2005.5109589041101</c:v>
                </c:pt>
                <c:pt idx="7950">
                  <c:v>2005.51369863014</c:v>
                </c:pt>
                <c:pt idx="7951">
                  <c:v>2005.5164383561601</c:v>
                </c:pt>
                <c:pt idx="7952">
                  <c:v>2005.5191780821899</c:v>
                </c:pt>
                <c:pt idx="7953">
                  <c:v>2005.52191780822</c:v>
                </c:pt>
                <c:pt idx="7954">
                  <c:v>2005.5246575342501</c:v>
                </c:pt>
                <c:pt idx="7955">
                  <c:v>2005.5273972602699</c:v>
                </c:pt>
                <c:pt idx="7956">
                  <c:v>2005.5301369863</c:v>
                </c:pt>
                <c:pt idx="7957">
                  <c:v>2005.5328767123301</c:v>
                </c:pt>
                <c:pt idx="7958">
                  <c:v>2005.53561643836</c:v>
                </c:pt>
                <c:pt idx="7959">
                  <c:v>2005.53835616438</c:v>
                </c:pt>
                <c:pt idx="7960">
                  <c:v>2005.5410958904099</c:v>
                </c:pt>
                <c:pt idx="7961">
                  <c:v>2005.54383561644</c:v>
                </c:pt>
                <c:pt idx="7962">
                  <c:v>2005.5465753424701</c:v>
                </c:pt>
                <c:pt idx="7963">
                  <c:v>2005.5493150684899</c:v>
                </c:pt>
                <c:pt idx="7964">
                  <c:v>2005.55205479452</c:v>
                </c:pt>
                <c:pt idx="7965">
                  <c:v>2005.5547945205501</c:v>
                </c:pt>
                <c:pt idx="7966">
                  <c:v>2005.55753424658</c:v>
                </c:pt>
                <c:pt idx="7967">
                  <c:v>2005.5602739726</c:v>
                </c:pt>
                <c:pt idx="7968">
                  <c:v>2005.5630136986299</c:v>
                </c:pt>
                <c:pt idx="7969">
                  <c:v>2005.56575342466</c:v>
                </c:pt>
                <c:pt idx="7970">
                  <c:v>2005.5684931506801</c:v>
                </c:pt>
                <c:pt idx="7971">
                  <c:v>2005.5712328767099</c:v>
                </c:pt>
                <c:pt idx="7972">
                  <c:v>2005.57397260274</c:v>
                </c:pt>
                <c:pt idx="7973">
                  <c:v>2005.5767123287701</c:v>
                </c:pt>
                <c:pt idx="7974">
                  <c:v>2005.57945205479</c:v>
                </c:pt>
                <c:pt idx="7975">
                  <c:v>2005.58219178082</c:v>
                </c:pt>
                <c:pt idx="7976">
                  <c:v>2005.5860730593599</c:v>
                </c:pt>
                <c:pt idx="7977">
                  <c:v>2005.58881278539</c:v>
                </c:pt>
                <c:pt idx="7978">
                  <c:v>2005.5915525114201</c:v>
                </c:pt>
                <c:pt idx="7979">
                  <c:v>2005.59429223744</c:v>
                </c:pt>
                <c:pt idx="7980">
                  <c:v>2005.59703196347</c:v>
                </c:pt>
                <c:pt idx="7981">
                  <c:v>2005.5997716894999</c:v>
                </c:pt>
                <c:pt idx="7982">
                  <c:v>2005.60251141553</c:v>
                </c:pt>
                <c:pt idx="7983">
                  <c:v>2005.6052511415501</c:v>
                </c:pt>
                <c:pt idx="7984">
                  <c:v>2005.6079908675799</c:v>
                </c:pt>
                <c:pt idx="7985">
                  <c:v>2005.61073059361</c:v>
                </c:pt>
                <c:pt idx="7986">
                  <c:v>2005.6134703196301</c:v>
                </c:pt>
                <c:pt idx="7987">
                  <c:v>2005.61621004566</c:v>
                </c:pt>
                <c:pt idx="7988">
                  <c:v>2005.61894977169</c:v>
                </c:pt>
                <c:pt idx="7989">
                  <c:v>2005.6216894977199</c:v>
                </c:pt>
                <c:pt idx="7990">
                  <c:v>2005.62442922374</c:v>
                </c:pt>
                <c:pt idx="7991">
                  <c:v>2005.6271689497701</c:v>
                </c:pt>
                <c:pt idx="7992">
                  <c:v>2005.6299086757999</c:v>
                </c:pt>
                <c:pt idx="7993">
                  <c:v>2005.63264840183</c:v>
                </c:pt>
                <c:pt idx="7994">
                  <c:v>2005.6353881278501</c:v>
                </c:pt>
                <c:pt idx="7995">
                  <c:v>2005.63812785388</c:v>
                </c:pt>
                <c:pt idx="7996">
                  <c:v>2005.64086757991</c:v>
                </c:pt>
                <c:pt idx="7997">
                  <c:v>2005.6436073059399</c:v>
                </c:pt>
                <c:pt idx="7998">
                  <c:v>2005.64634703196</c:v>
                </c:pt>
                <c:pt idx="7999">
                  <c:v>2005.6490867579901</c:v>
                </c:pt>
                <c:pt idx="8000">
                  <c:v>2005.6518264840199</c:v>
                </c:pt>
                <c:pt idx="8001">
                  <c:v>2005.65456621005</c:v>
                </c:pt>
                <c:pt idx="8002">
                  <c:v>2005.6573059360701</c:v>
                </c:pt>
                <c:pt idx="8003">
                  <c:v>2005.6600456620999</c:v>
                </c:pt>
                <c:pt idx="8004">
                  <c:v>2005.66278538813</c:v>
                </c:pt>
                <c:pt idx="8005">
                  <c:v>2005.6655251141599</c:v>
                </c:pt>
                <c:pt idx="8006">
                  <c:v>2005.66826484018</c:v>
                </c:pt>
                <c:pt idx="8007">
                  <c:v>2005.66940639269</c:v>
                </c:pt>
                <c:pt idx="8008">
                  <c:v>2005.6721461187201</c:v>
                </c:pt>
                <c:pt idx="8009">
                  <c:v>2005.67488584475</c:v>
                </c:pt>
                <c:pt idx="8010">
                  <c:v>2005.67762557078</c:v>
                </c:pt>
                <c:pt idx="8011">
                  <c:v>2005.6803652967999</c:v>
                </c:pt>
                <c:pt idx="8012">
                  <c:v>2005.68310502283</c:v>
                </c:pt>
                <c:pt idx="8013">
                  <c:v>2005.6858447488601</c:v>
                </c:pt>
                <c:pt idx="8014">
                  <c:v>2005.6885844748899</c:v>
                </c:pt>
                <c:pt idx="8015">
                  <c:v>2005.69132420091</c:v>
                </c:pt>
                <c:pt idx="8016">
                  <c:v>2005.6940639269401</c:v>
                </c:pt>
                <c:pt idx="8017">
                  <c:v>2005.6968036529699</c:v>
                </c:pt>
                <c:pt idx="8018">
                  <c:v>2005.699543379</c:v>
                </c:pt>
                <c:pt idx="8019">
                  <c:v>2005.7022831050199</c:v>
                </c:pt>
                <c:pt idx="8020">
                  <c:v>2005.70502283105</c:v>
                </c:pt>
                <c:pt idx="8021">
                  <c:v>2005.7077625570801</c:v>
                </c:pt>
                <c:pt idx="8022">
                  <c:v>2005.7105022830999</c:v>
                </c:pt>
                <c:pt idx="8023">
                  <c:v>2005.71324200913</c:v>
                </c:pt>
                <c:pt idx="8024">
                  <c:v>2005.7159817351601</c:v>
                </c:pt>
                <c:pt idx="8025">
                  <c:v>2005.7187214611899</c:v>
                </c:pt>
                <c:pt idx="8026">
                  <c:v>2005.72146118721</c:v>
                </c:pt>
                <c:pt idx="8027">
                  <c:v>2005.7242009132401</c:v>
                </c:pt>
                <c:pt idx="8028">
                  <c:v>2005.72694063927</c:v>
                </c:pt>
                <c:pt idx="8029">
                  <c:v>2005.7296803653001</c:v>
                </c:pt>
                <c:pt idx="8030">
                  <c:v>2005.7324200913199</c:v>
                </c:pt>
                <c:pt idx="8031">
                  <c:v>2005.73515981735</c:v>
                </c:pt>
                <c:pt idx="8032">
                  <c:v>2005.7378995433801</c:v>
                </c:pt>
                <c:pt idx="8033">
                  <c:v>2005.7406392694099</c:v>
                </c:pt>
                <c:pt idx="8034">
                  <c:v>2005.74337899543</c:v>
                </c:pt>
                <c:pt idx="8035">
                  <c:v>2005.7461187214601</c:v>
                </c:pt>
                <c:pt idx="8036">
                  <c:v>2005.74885844749</c:v>
                </c:pt>
                <c:pt idx="8037">
                  <c:v>2005.7515981735201</c:v>
                </c:pt>
                <c:pt idx="8038">
                  <c:v>2005.7527397260301</c:v>
                </c:pt>
                <c:pt idx="8039">
                  <c:v>2005.7554794520499</c:v>
                </c:pt>
                <c:pt idx="8040">
                  <c:v>2005.75821917808</c:v>
                </c:pt>
                <c:pt idx="8041">
                  <c:v>2005.7609589041101</c:v>
                </c:pt>
                <c:pt idx="8042">
                  <c:v>2005.76369863014</c:v>
                </c:pt>
                <c:pt idx="8043">
                  <c:v>2005.7664383561601</c:v>
                </c:pt>
                <c:pt idx="8044">
                  <c:v>2005.7691780821899</c:v>
                </c:pt>
                <c:pt idx="8045">
                  <c:v>2005.77191780822</c:v>
                </c:pt>
                <c:pt idx="8046">
                  <c:v>2005.7746575342501</c:v>
                </c:pt>
                <c:pt idx="8047">
                  <c:v>2005.7773972602699</c:v>
                </c:pt>
                <c:pt idx="8048">
                  <c:v>2005.7801369863</c:v>
                </c:pt>
                <c:pt idx="8049">
                  <c:v>2005.7828767123301</c:v>
                </c:pt>
                <c:pt idx="8050">
                  <c:v>2005.78561643836</c:v>
                </c:pt>
                <c:pt idx="8051">
                  <c:v>2005.78835616438</c:v>
                </c:pt>
                <c:pt idx="8052">
                  <c:v>2005.7910958904099</c:v>
                </c:pt>
                <c:pt idx="8053">
                  <c:v>2005.79383561644</c:v>
                </c:pt>
                <c:pt idx="8054">
                  <c:v>2005.7965753424701</c:v>
                </c:pt>
                <c:pt idx="8055">
                  <c:v>2005.7993150684899</c:v>
                </c:pt>
                <c:pt idx="8056">
                  <c:v>2005.80205479452</c:v>
                </c:pt>
                <c:pt idx="8057">
                  <c:v>2005.8047945205501</c:v>
                </c:pt>
                <c:pt idx="8058">
                  <c:v>2005.80753424658</c:v>
                </c:pt>
                <c:pt idx="8059">
                  <c:v>2005.8102739726</c:v>
                </c:pt>
                <c:pt idx="8060">
                  <c:v>2005.8130136986299</c:v>
                </c:pt>
                <c:pt idx="8061">
                  <c:v>2005.81575342466</c:v>
                </c:pt>
                <c:pt idx="8062">
                  <c:v>2005.8184931506801</c:v>
                </c:pt>
                <c:pt idx="8063">
                  <c:v>2005.8212328767099</c:v>
                </c:pt>
                <c:pt idx="8064">
                  <c:v>2005.82397260274</c:v>
                </c:pt>
                <c:pt idx="8065">
                  <c:v>2005.8267123287701</c:v>
                </c:pt>
                <c:pt idx="8066">
                  <c:v>2005.82945205479</c:v>
                </c:pt>
                <c:pt idx="8067">
                  <c:v>2005.83219178082</c:v>
                </c:pt>
                <c:pt idx="8068">
                  <c:v>2005.8360730593599</c:v>
                </c:pt>
                <c:pt idx="8069">
                  <c:v>2005.83881278539</c:v>
                </c:pt>
                <c:pt idx="8070">
                  <c:v>2005.8415525114201</c:v>
                </c:pt>
                <c:pt idx="8071">
                  <c:v>2005.84429223744</c:v>
                </c:pt>
                <c:pt idx="8072">
                  <c:v>2005.84703196347</c:v>
                </c:pt>
                <c:pt idx="8073">
                  <c:v>2005.8497716894999</c:v>
                </c:pt>
                <c:pt idx="8074">
                  <c:v>2005.85251141552</c:v>
                </c:pt>
                <c:pt idx="8075">
                  <c:v>2005.8552511415501</c:v>
                </c:pt>
                <c:pt idx="8076">
                  <c:v>2005.8579908675799</c:v>
                </c:pt>
                <c:pt idx="8077">
                  <c:v>2005.86073059361</c:v>
                </c:pt>
                <c:pt idx="8078">
                  <c:v>2005.8634703196301</c:v>
                </c:pt>
                <c:pt idx="8079">
                  <c:v>2005.86621004566</c:v>
                </c:pt>
                <c:pt idx="8080">
                  <c:v>2005.86894977169</c:v>
                </c:pt>
                <c:pt idx="8081">
                  <c:v>2005.8716894977199</c:v>
                </c:pt>
                <c:pt idx="8082">
                  <c:v>2005.87442922374</c:v>
                </c:pt>
                <c:pt idx="8083">
                  <c:v>2005.8771689497701</c:v>
                </c:pt>
                <c:pt idx="8084">
                  <c:v>2005.8799086757999</c:v>
                </c:pt>
                <c:pt idx="8085">
                  <c:v>2005.88264840183</c:v>
                </c:pt>
                <c:pt idx="8086">
                  <c:v>2005.8853881278501</c:v>
                </c:pt>
                <c:pt idx="8087">
                  <c:v>2005.88812785388</c:v>
                </c:pt>
                <c:pt idx="8088">
                  <c:v>2005.89086757991</c:v>
                </c:pt>
                <c:pt idx="8089">
                  <c:v>2005.8936073059399</c:v>
                </c:pt>
                <c:pt idx="8090">
                  <c:v>2005.89634703196</c:v>
                </c:pt>
                <c:pt idx="8091">
                  <c:v>2005.8990867579901</c:v>
                </c:pt>
                <c:pt idx="8092">
                  <c:v>2005.9018264840199</c:v>
                </c:pt>
                <c:pt idx="8093">
                  <c:v>2005.90456621005</c:v>
                </c:pt>
                <c:pt idx="8094">
                  <c:v>2005.9073059360701</c:v>
                </c:pt>
                <c:pt idx="8095">
                  <c:v>2005.9100456620999</c:v>
                </c:pt>
                <c:pt idx="8096">
                  <c:v>2005.91278538813</c:v>
                </c:pt>
                <c:pt idx="8097">
                  <c:v>2005.9155251141599</c:v>
                </c:pt>
                <c:pt idx="8098">
                  <c:v>2005.91826484018</c:v>
                </c:pt>
                <c:pt idx="8099">
                  <c:v>2005.91940639269</c:v>
                </c:pt>
                <c:pt idx="8100">
                  <c:v>2005.9221461187201</c:v>
                </c:pt>
                <c:pt idx="8101">
                  <c:v>2005.92488584475</c:v>
                </c:pt>
                <c:pt idx="8102">
                  <c:v>2005.92762557078</c:v>
                </c:pt>
                <c:pt idx="8103">
                  <c:v>2005.9303652967999</c:v>
                </c:pt>
                <c:pt idx="8104">
                  <c:v>2005.93310502283</c:v>
                </c:pt>
                <c:pt idx="8105">
                  <c:v>2005.9358447488601</c:v>
                </c:pt>
                <c:pt idx="8106">
                  <c:v>2005.9385844748899</c:v>
                </c:pt>
                <c:pt idx="8107">
                  <c:v>2005.94132420091</c:v>
                </c:pt>
                <c:pt idx="8108">
                  <c:v>2005.9440639269401</c:v>
                </c:pt>
                <c:pt idx="8109">
                  <c:v>2005.9468036529699</c:v>
                </c:pt>
                <c:pt idx="8110">
                  <c:v>2005.949543379</c:v>
                </c:pt>
                <c:pt idx="8111">
                  <c:v>2005.9522831050199</c:v>
                </c:pt>
                <c:pt idx="8112">
                  <c:v>2005.95502283105</c:v>
                </c:pt>
                <c:pt idx="8113">
                  <c:v>2005.9577625570801</c:v>
                </c:pt>
                <c:pt idx="8114">
                  <c:v>2005.9605022831099</c:v>
                </c:pt>
                <c:pt idx="8115">
                  <c:v>2005.96324200913</c:v>
                </c:pt>
                <c:pt idx="8116">
                  <c:v>2005.9687214611899</c:v>
                </c:pt>
                <c:pt idx="8117">
                  <c:v>2005.97146118721</c:v>
                </c:pt>
                <c:pt idx="8118">
                  <c:v>2005.9742009132401</c:v>
                </c:pt>
                <c:pt idx="8119">
                  <c:v>2005.97694063927</c:v>
                </c:pt>
                <c:pt idx="8120">
                  <c:v>2005.9796803653001</c:v>
                </c:pt>
                <c:pt idx="8121">
                  <c:v>2005.9824200913199</c:v>
                </c:pt>
                <c:pt idx="8122">
                  <c:v>2005.98515981735</c:v>
                </c:pt>
                <c:pt idx="8123">
                  <c:v>2005.9878995433801</c:v>
                </c:pt>
                <c:pt idx="8124">
                  <c:v>2005.9906392694099</c:v>
                </c:pt>
                <c:pt idx="8125">
                  <c:v>2005.99337899543</c:v>
                </c:pt>
                <c:pt idx="8126">
                  <c:v>2005.9961187214601</c:v>
                </c:pt>
                <c:pt idx="8127">
                  <c:v>2005.99885844749</c:v>
                </c:pt>
                <c:pt idx="8128">
                  <c:v>2006.0027397260301</c:v>
                </c:pt>
                <c:pt idx="8129">
                  <c:v>2006.0054794520499</c:v>
                </c:pt>
                <c:pt idx="8130">
                  <c:v>2006.00821917808</c:v>
                </c:pt>
                <c:pt idx="8131">
                  <c:v>2006.0109589041101</c:v>
                </c:pt>
                <c:pt idx="8132">
                  <c:v>2006.01369863014</c:v>
                </c:pt>
                <c:pt idx="8133">
                  <c:v>2006.0164383561601</c:v>
                </c:pt>
                <c:pt idx="8134">
                  <c:v>2006.0191780821899</c:v>
                </c:pt>
                <c:pt idx="8135">
                  <c:v>2006.02191780822</c:v>
                </c:pt>
                <c:pt idx="8136">
                  <c:v>2006.0246575342501</c:v>
                </c:pt>
                <c:pt idx="8137">
                  <c:v>2006.0273972602699</c:v>
                </c:pt>
                <c:pt idx="8138">
                  <c:v>2006.0301369863</c:v>
                </c:pt>
                <c:pt idx="8139">
                  <c:v>2006.0328767123301</c:v>
                </c:pt>
                <c:pt idx="8140">
                  <c:v>2006.03561643836</c:v>
                </c:pt>
                <c:pt idx="8141">
                  <c:v>2006.03835616438</c:v>
                </c:pt>
                <c:pt idx="8142">
                  <c:v>2006.0410958904099</c:v>
                </c:pt>
                <c:pt idx="8143">
                  <c:v>2006.04383561644</c:v>
                </c:pt>
                <c:pt idx="8144">
                  <c:v>2006.0465753424701</c:v>
                </c:pt>
                <c:pt idx="8145">
                  <c:v>2006.0493150684899</c:v>
                </c:pt>
                <c:pt idx="8146">
                  <c:v>2006.05205479452</c:v>
                </c:pt>
                <c:pt idx="8147">
                  <c:v>2006.0547945205501</c:v>
                </c:pt>
                <c:pt idx="8148">
                  <c:v>2006.05753424658</c:v>
                </c:pt>
                <c:pt idx="8149">
                  <c:v>2006.0602739726</c:v>
                </c:pt>
                <c:pt idx="8150">
                  <c:v>2006.0630136986299</c:v>
                </c:pt>
                <c:pt idx="8151">
                  <c:v>2006.06575342466</c:v>
                </c:pt>
                <c:pt idx="8152">
                  <c:v>2006.0684931506801</c:v>
                </c:pt>
                <c:pt idx="8153">
                  <c:v>2006.0712328767099</c:v>
                </c:pt>
                <c:pt idx="8154">
                  <c:v>2006.07397260274</c:v>
                </c:pt>
                <c:pt idx="8155">
                  <c:v>2006.0767123287701</c:v>
                </c:pt>
                <c:pt idx="8156">
                  <c:v>2006.07945205479</c:v>
                </c:pt>
                <c:pt idx="8157">
                  <c:v>2006.08219178082</c:v>
                </c:pt>
                <c:pt idx="8158">
                  <c:v>2006.0849315068499</c:v>
                </c:pt>
                <c:pt idx="8159">
                  <c:v>2006.0860730593599</c:v>
                </c:pt>
                <c:pt idx="8160">
                  <c:v>2006.08881278539</c:v>
                </c:pt>
                <c:pt idx="8161">
                  <c:v>2006.0915525114201</c:v>
                </c:pt>
                <c:pt idx="8162">
                  <c:v>2006.09429223744</c:v>
                </c:pt>
                <c:pt idx="8163">
                  <c:v>2006.09703196347</c:v>
                </c:pt>
                <c:pt idx="8164">
                  <c:v>2006.0997716894999</c:v>
                </c:pt>
                <c:pt idx="8165">
                  <c:v>2006.10251141552</c:v>
                </c:pt>
                <c:pt idx="8166">
                  <c:v>2006.1052511415501</c:v>
                </c:pt>
                <c:pt idx="8167">
                  <c:v>2006.1079908675799</c:v>
                </c:pt>
                <c:pt idx="8168">
                  <c:v>2006.11073059361</c:v>
                </c:pt>
                <c:pt idx="8169">
                  <c:v>2006.1134703196301</c:v>
                </c:pt>
                <c:pt idx="8170">
                  <c:v>2006.11621004566</c:v>
                </c:pt>
                <c:pt idx="8171">
                  <c:v>2006.11894977169</c:v>
                </c:pt>
                <c:pt idx="8172">
                  <c:v>2006.1216894977199</c:v>
                </c:pt>
                <c:pt idx="8173">
                  <c:v>2006.12442922374</c:v>
                </c:pt>
                <c:pt idx="8174">
                  <c:v>2006.1271689497701</c:v>
                </c:pt>
                <c:pt idx="8175">
                  <c:v>2006.1299086757999</c:v>
                </c:pt>
                <c:pt idx="8176">
                  <c:v>2006.13264840183</c:v>
                </c:pt>
                <c:pt idx="8177">
                  <c:v>2006.1353881278501</c:v>
                </c:pt>
                <c:pt idx="8178">
                  <c:v>2006.13812785388</c:v>
                </c:pt>
                <c:pt idx="8179">
                  <c:v>2006.14086757991</c:v>
                </c:pt>
                <c:pt idx="8180">
                  <c:v>2006.1436073059399</c:v>
                </c:pt>
                <c:pt idx="8181">
                  <c:v>2006.14634703196</c:v>
                </c:pt>
                <c:pt idx="8182">
                  <c:v>2006.1490867579901</c:v>
                </c:pt>
                <c:pt idx="8183">
                  <c:v>2006.1518264840199</c:v>
                </c:pt>
                <c:pt idx="8184">
                  <c:v>2006.15456621005</c:v>
                </c:pt>
                <c:pt idx="8185">
                  <c:v>2006.1573059360701</c:v>
                </c:pt>
                <c:pt idx="8186">
                  <c:v>2006.1600456620999</c:v>
                </c:pt>
                <c:pt idx="8187">
                  <c:v>2006.16278538813</c:v>
                </c:pt>
                <c:pt idx="8188">
                  <c:v>2006.1655251141499</c:v>
                </c:pt>
                <c:pt idx="8189">
                  <c:v>2006.16826484018</c:v>
                </c:pt>
                <c:pt idx="8190">
                  <c:v>2006.16940639269</c:v>
                </c:pt>
                <c:pt idx="8191">
                  <c:v>2006.1721461187201</c:v>
                </c:pt>
                <c:pt idx="8192">
                  <c:v>2006.17488584475</c:v>
                </c:pt>
                <c:pt idx="8193">
                  <c:v>2006.17762557078</c:v>
                </c:pt>
                <c:pt idx="8194">
                  <c:v>2006.1803652967999</c:v>
                </c:pt>
                <c:pt idx="8195">
                  <c:v>2006.18310502283</c:v>
                </c:pt>
                <c:pt idx="8196">
                  <c:v>2006.1858447488601</c:v>
                </c:pt>
                <c:pt idx="8197">
                  <c:v>2006.1885844748899</c:v>
                </c:pt>
                <c:pt idx="8198">
                  <c:v>2006.19132420091</c:v>
                </c:pt>
                <c:pt idx="8199">
                  <c:v>2006.1940639269401</c:v>
                </c:pt>
                <c:pt idx="8200">
                  <c:v>2006.1968036529699</c:v>
                </c:pt>
                <c:pt idx="8201">
                  <c:v>2006.199543379</c:v>
                </c:pt>
                <c:pt idx="8202">
                  <c:v>2006.2022831050199</c:v>
                </c:pt>
                <c:pt idx="8203">
                  <c:v>2006.20502283105</c:v>
                </c:pt>
                <c:pt idx="8204">
                  <c:v>2006.2077625570801</c:v>
                </c:pt>
                <c:pt idx="8205">
                  <c:v>2006.2105022831099</c:v>
                </c:pt>
                <c:pt idx="8206">
                  <c:v>2006.21324200913</c:v>
                </c:pt>
                <c:pt idx="8207">
                  <c:v>2006.2159817351601</c:v>
                </c:pt>
                <c:pt idx="8208">
                  <c:v>2006.2187214611899</c:v>
                </c:pt>
                <c:pt idx="8209">
                  <c:v>2006.22146118721</c:v>
                </c:pt>
                <c:pt idx="8210">
                  <c:v>2006.2242009132401</c:v>
                </c:pt>
                <c:pt idx="8211">
                  <c:v>2006.22694063927</c:v>
                </c:pt>
                <c:pt idx="8212">
                  <c:v>2006.2296803653001</c:v>
                </c:pt>
                <c:pt idx="8213">
                  <c:v>2006.2324200913199</c:v>
                </c:pt>
                <c:pt idx="8214">
                  <c:v>2006.23515981735</c:v>
                </c:pt>
                <c:pt idx="8215">
                  <c:v>2006.2378995433801</c:v>
                </c:pt>
                <c:pt idx="8216">
                  <c:v>2006.2406392694099</c:v>
                </c:pt>
                <c:pt idx="8217">
                  <c:v>2006.24337899543</c:v>
                </c:pt>
                <c:pt idx="8218">
                  <c:v>2006.2527397260301</c:v>
                </c:pt>
                <c:pt idx="8219">
                  <c:v>2006.2554794520499</c:v>
                </c:pt>
                <c:pt idx="8220">
                  <c:v>2006.25821917808</c:v>
                </c:pt>
                <c:pt idx="8221">
                  <c:v>2006.2609589041101</c:v>
                </c:pt>
                <c:pt idx="8222">
                  <c:v>2006.26369863014</c:v>
                </c:pt>
                <c:pt idx="8223">
                  <c:v>2006.2664383561601</c:v>
                </c:pt>
                <c:pt idx="8224">
                  <c:v>2006.2691780821899</c:v>
                </c:pt>
                <c:pt idx="8225">
                  <c:v>2006.27191780822</c:v>
                </c:pt>
                <c:pt idx="8226">
                  <c:v>2006.2746575342501</c:v>
                </c:pt>
                <c:pt idx="8227">
                  <c:v>2006.2773972602699</c:v>
                </c:pt>
                <c:pt idx="8228">
                  <c:v>2006.2801369863</c:v>
                </c:pt>
                <c:pt idx="8229">
                  <c:v>2006.2828767123301</c:v>
                </c:pt>
                <c:pt idx="8230">
                  <c:v>2006.28561643836</c:v>
                </c:pt>
                <c:pt idx="8231">
                  <c:v>2006.28835616438</c:v>
                </c:pt>
                <c:pt idx="8232">
                  <c:v>2006.2910958904099</c:v>
                </c:pt>
                <c:pt idx="8233">
                  <c:v>2006.29383561644</c:v>
                </c:pt>
                <c:pt idx="8234">
                  <c:v>2006.2965753424701</c:v>
                </c:pt>
                <c:pt idx="8235">
                  <c:v>2006.2993150684899</c:v>
                </c:pt>
                <c:pt idx="8236">
                  <c:v>2006.30205479452</c:v>
                </c:pt>
                <c:pt idx="8237">
                  <c:v>2006.3047945205501</c:v>
                </c:pt>
                <c:pt idx="8238">
                  <c:v>2006.30753424658</c:v>
                </c:pt>
                <c:pt idx="8239">
                  <c:v>2006.3102739726</c:v>
                </c:pt>
                <c:pt idx="8240">
                  <c:v>2006.3130136986299</c:v>
                </c:pt>
                <c:pt idx="8241">
                  <c:v>2006.31575342466</c:v>
                </c:pt>
                <c:pt idx="8242">
                  <c:v>2006.3184931506801</c:v>
                </c:pt>
                <c:pt idx="8243">
                  <c:v>2006.3212328767099</c:v>
                </c:pt>
                <c:pt idx="8244">
                  <c:v>2006.32397260274</c:v>
                </c:pt>
                <c:pt idx="8245">
                  <c:v>2006.3267123287701</c:v>
                </c:pt>
                <c:pt idx="8246">
                  <c:v>2006.32945205479</c:v>
                </c:pt>
                <c:pt idx="8247">
                  <c:v>2006.33219178082</c:v>
                </c:pt>
                <c:pt idx="8248">
                  <c:v>2006.3349315068499</c:v>
                </c:pt>
                <c:pt idx="8249">
                  <c:v>2006.3360730593599</c:v>
                </c:pt>
                <c:pt idx="8250">
                  <c:v>2006.33881278539</c:v>
                </c:pt>
                <c:pt idx="8251">
                  <c:v>2006.3415525114201</c:v>
                </c:pt>
                <c:pt idx="8252">
                  <c:v>2006.34429223744</c:v>
                </c:pt>
                <c:pt idx="8253">
                  <c:v>2006.34703196347</c:v>
                </c:pt>
                <c:pt idx="8254">
                  <c:v>2006.3497716894999</c:v>
                </c:pt>
                <c:pt idx="8255">
                  <c:v>2006.35251141553</c:v>
                </c:pt>
                <c:pt idx="8256">
                  <c:v>2006.3552511415501</c:v>
                </c:pt>
                <c:pt idx="8257">
                  <c:v>2006.3579908675799</c:v>
                </c:pt>
                <c:pt idx="8258">
                  <c:v>2006.36073059361</c:v>
                </c:pt>
                <c:pt idx="8259">
                  <c:v>2006.3634703196301</c:v>
                </c:pt>
                <c:pt idx="8260">
                  <c:v>2006.36621004566</c:v>
                </c:pt>
                <c:pt idx="8261">
                  <c:v>2006.36894977169</c:v>
                </c:pt>
                <c:pt idx="8262">
                  <c:v>2006.3716894977199</c:v>
                </c:pt>
                <c:pt idx="8263">
                  <c:v>2006.37442922374</c:v>
                </c:pt>
                <c:pt idx="8264">
                  <c:v>2006.3771689497701</c:v>
                </c:pt>
                <c:pt idx="8265">
                  <c:v>2006.3799086757999</c:v>
                </c:pt>
                <c:pt idx="8266">
                  <c:v>2006.38264840183</c:v>
                </c:pt>
                <c:pt idx="8267">
                  <c:v>2006.3853881278501</c:v>
                </c:pt>
                <c:pt idx="8268">
                  <c:v>2006.38812785388</c:v>
                </c:pt>
                <c:pt idx="8269">
                  <c:v>2006.39086757991</c:v>
                </c:pt>
                <c:pt idx="8270">
                  <c:v>2006.3936073059399</c:v>
                </c:pt>
                <c:pt idx="8271">
                  <c:v>2006.39634703196</c:v>
                </c:pt>
                <c:pt idx="8272">
                  <c:v>2006.3990867579901</c:v>
                </c:pt>
                <c:pt idx="8273">
                  <c:v>2006.4018264840199</c:v>
                </c:pt>
                <c:pt idx="8274">
                  <c:v>2006.40456621005</c:v>
                </c:pt>
                <c:pt idx="8275">
                  <c:v>2006.4073059360701</c:v>
                </c:pt>
                <c:pt idx="8276">
                  <c:v>2006.4100456620999</c:v>
                </c:pt>
                <c:pt idx="8277">
                  <c:v>2006.41278538813</c:v>
                </c:pt>
                <c:pt idx="8278">
                  <c:v>2006.4155251141599</c:v>
                </c:pt>
                <c:pt idx="8279">
                  <c:v>2006.41940639269</c:v>
                </c:pt>
                <c:pt idx="8280">
                  <c:v>2006.4221461187201</c:v>
                </c:pt>
                <c:pt idx="8281">
                  <c:v>2006.42488584475</c:v>
                </c:pt>
                <c:pt idx="8282">
                  <c:v>2006.42762557078</c:v>
                </c:pt>
                <c:pt idx="8283">
                  <c:v>2006.4303652967999</c:v>
                </c:pt>
                <c:pt idx="8284">
                  <c:v>2006.43310502283</c:v>
                </c:pt>
                <c:pt idx="8285">
                  <c:v>2006.4358447488601</c:v>
                </c:pt>
                <c:pt idx="8286">
                  <c:v>2006.4385844748899</c:v>
                </c:pt>
                <c:pt idx="8287">
                  <c:v>2006.44132420091</c:v>
                </c:pt>
                <c:pt idx="8288">
                  <c:v>2006.4440639269401</c:v>
                </c:pt>
                <c:pt idx="8289">
                  <c:v>2006.4468036529699</c:v>
                </c:pt>
                <c:pt idx="8290">
                  <c:v>2006.449543379</c:v>
                </c:pt>
                <c:pt idx="8291">
                  <c:v>2006.4522831050199</c:v>
                </c:pt>
                <c:pt idx="8292">
                  <c:v>2006.45502283105</c:v>
                </c:pt>
                <c:pt idx="8293">
                  <c:v>2006.4577625570801</c:v>
                </c:pt>
                <c:pt idx="8294">
                  <c:v>2006.4605022830999</c:v>
                </c:pt>
                <c:pt idx="8295">
                  <c:v>2006.46324200913</c:v>
                </c:pt>
                <c:pt idx="8296">
                  <c:v>2006.4659817351601</c:v>
                </c:pt>
                <c:pt idx="8297">
                  <c:v>2006.4687214611899</c:v>
                </c:pt>
                <c:pt idx="8298">
                  <c:v>2006.47146118721</c:v>
                </c:pt>
                <c:pt idx="8299">
                  <c:v>2006.4742009132401</c:v>
                </c:pt>
                <c:pt idx="8300">
                  <c:v>2006.47694063927</c:v>
                </c:pt>
                <c:pt idx="8301">
                  <c:v>2006.4796803653001</c:v>
                </c:pt>
                <c:pt idx="8302">
                  <c:v>2006.4824200913199</c:v>
                </c:pt>
                <c:pt idx="8303">
                  <c:v>2006.48515981735</c:v>
                </c:pt>
                <c:pt idx="8304">
                  <c:v>2006.4878995433801</c:v>
                </c:pt>
                <c:pt idx="8305">
                  <c:v>2006.4906392694099</c:v>
                </c:pt>
                <c:pt idx="8306">
                  <c:v>2006.49337899543</c:v>
                </c:pt>
                <c:pt idx="8307">
                  <c:v>2006.4961187214601</c:v>
                </c:pt>
                <c:pt idx="8308">
                  <c:v>2006.49885844749</c:v>
                </c:pt>
                <c:pt idx="8309">
                  <c:v>2006.5015981735201</c:v>
                </c:pt>
                <c:pt idx="8310">
                  <c:v>2006.5027397260301</c:v>
                </c:pt>
                <c:pt idx="8311">
                  <c:v>2006.5054794520499</c:v>
                </c:pt>
                <c:pt idx="8312">
                  <c:v>2006.50821917808</c:v>
                </c:pt>
                <c:pt idx="8313">
                  <c:v>2006.5109589041101</c:v>
                </c:pt>
                <c:pt idx="8314">
                  <c:v>2006.51369863014</c:v>
                </c:pt>
                <c:pt idx="8315">
                  <c:v>2006.5164383561601</c:v>
                </c:pt>
                <c:pt idx="8316">
                  <c:v>2006.5191780821899</c:v>
                </c:pt>
                <c:pt idx="8317">
                  <c:v>2006.52191780822</c:v>
                </c:pt>
                <c:pt idx="8318">
                  <c:v>2006.5246575342501</c:v>
                </c:pt>
                <c:pt idx="8319">
                  <c:v>2006.5273972602699</c:v>
                </c:pt>
                <c:pt idx="8320">
                  <c:v>2006.5301369863</c:v>
                </c:pt>
                <c:pt idx="8321">
                  <c:v>2006.5328767123301</c:v>
                </c:pt>
                <c:pt idx="8322">
                  <c:v>2006.53561643836</c:v>
                </c:pt>
                <c:pt idx="8323">
                  <c:v>2006.53835616438</c:v>
                </c:pt>
                <c:pt idx="8324">
                  <c:v>2006.5410958904099</c:v>
                </c:pt>
                <c:pt idx="8325">
                  <c:v>2006.54383561644</c:v>
                </c:pt>
                <c:pt idx="8326">
                  <c:v>2006.5465753424701</c:v>
                </c:pt>
                <c:pt idx="8327">
                  <c:v>2006.5493150684899</c:v>
                </c:pt>
                <c:pt idx="8328">
                  <c:v>2006.55205479452</c:v>
                </c:pt>
                <c:pt idx="8329">
                  <c:v>2006.5547945205501</c:v>
                </c:pt>
                <c:pt idx="8330">
                  <c:v>2006.55753424658</c:v>
                </c:pt>
                <c:pt idx="8331">
                  <c:v>2006.5602739726</c:v>
                </c:pt>
                <c:pt idx="8332">
                  <c:v>2006.5630136986299</c:v>
                </c:pt>
                <c:pt idx="8333">
                  <c:v>2006.56575342466</c:v>
                </c:pt>
                <c:pt idx="8334">
                  <c:v>2006.5684931506801</c:v>
                </c:pt>
                <c:pt idx="8335">
                  <c:v>2006.5712328767099</c:v>
                </c:pt>
                <c:pt idx="8336">
                  <c:v>2006.57397260274</c:v>
                </c:pt>
                <c:pt idx="8337">
                  <c:v>2006.5767123287701</c:v>
                </c:pt>
                <c:pt idx="8338">
                  <c:v>2006.57945205479</c:v>
                </c:pt>
                <c:pt idx="8339">
                  <c:v>2006.58219178082</c:v>
                </c:pt>
                <c:pt idx="8340">
                  <c:v>2006.5860730593599</c:v>
                </c:pt>
                <c:pt idx="8341">
                  <c:v>2006.58881278539</c:v>
                </c:pt>
                <c:pt idx="8342">
                  <c:v>2006.5915525114201</c:v>
                </c:pt>
                <c:pt idx="8343">
                  <c:v>2006.59429223744</c:v>
                </c:pt>
                <c:pt idx="8344">
                  <c:v>2006.59703196347</c:v>
                </c:pt>
                <c:pt idx="8345">
                  <c:v>2006.5997716894999</c:v>
                </c:pt>
                <c:pt idx="8346">
                  <c:v>2006.60251141552</c:v>
                </c:pt>
                <c:pt idx="8347">
                  <c:v>2006.6052511415501</c:v>
                </c:pt>
                <c:pt idx="8348">
                  <c:v>2006.6079908675799</c:v>
                </c:pt>
                <c:pt idx="8349">
                  <c:v>2006.61073059361</c:v>
                </c:pt>
                <c:pt idx="8350">
                  <c:v>2006.6134703196301</c:v>
                </c:pt>
                <c:pt idx="8351">
                  <c:v>2006.61621004566</c:v>
                </c:pt>
                <c:pt idx="8352">
                  <c:v>2006.61894977169</c:v>
                </c:pt>
                <c:pt idx="8353">
                  <c:v>2006.6216894977199</c:v>
                </c:pt>
                <c:pt idx="8354">
                  <c:v>2006.62442922374</c:v>
                </c:pt>
                <c:pt idx="8355">
                  <c:v>2006.6271689497701</c:v>
                </c:pt>
                <c:pt idx="8356">
                  <c:v>2006.6299086757999</c:v>
                </c:pt>
                <c:pt idx="8357">
                  <c:v>2006.63264840183</c:v>
                </c:pt>
                <c:pt idx="8358">
                  <c:v>2006.6353881278501</c:v>
                </c:pt>
                <c:pt idx="8359">
                  <c:v>2006.63812785388</c:v>
                </c:pt>
                <c:pt idx="8360">
                  <c:v>2006.64086757991</c:v>
                </c:pt>
                <c:pt idx="8361">
                  <c:v>2006.6436073059399</c:v>
                </c:pt>
                <c:pt idx="8362">
                  <c:v>2006.64634703196</c:v>
                </c:pt>
                <c:pt idx="8363">
                  <c:v>2006.6490867579901</c:v>
                </c:pt>
                <c:pt idx="8364">
                  <c:v>2006.6518264840199</c:v>
                </c:pt>
                <c:pt idx="8365">
                  <c:v>2006.65456621005</c:v>
                </c:pt>
                <c:pt idx="8366">
                  <c:v>2006.6573059360701</c:v>
                </c:pt>
                <c:pt idx="8367">
                  <c:v>2006.6600456620999</c:v>
                </c:pt>
                <c:pt idx="8368">
                  <c:v>2006.66278538813</c:v>
                </c:pt>
                <c:pt idx="8369">
                  <c:v>2006.6655251141599</c:v>
                </c:pt>
                <c:pt idx="8370">
                  <c:v>2006.66826484018</c:v>
                </c:pt>
                <c:pt idx="8371">
                  <c:v>2006.66940639269</c:v>
                </c:pt>
                <c:pt idx="8372">
                  <c:v>2006.6721461187201</c:v>
                </c:pt>
                <c:pt idx="8373">
                  <c:v>2006.67488584475</c:v>
                </c:pt>
                <c:pt idx="8374">
                  <c:v>2006.67762557078</c:v>
                </c:pt>
                <c:pt idx="8375">
                  <c:v>2006.6803652967999</c:v>
                </c:pt>
                <c:pt idx="8376">
                  <c:v>2006.68310502283</c:v>
                </c:pt>
                <c:pt idx="8377">
                  <c:v>2006.6858447488601</c:v>
                </c:pt>
                <c:pt idx="8378">
                  <c:v>2006.6885844748899</c:v>
                </c:pt>
                <c:pt idx="8379">
                  <c:v>2006.69132420091</c:v>
                </c:pt>
                <c:pt idx="8380">
                  <c:v>2006.6940639269401</c:v>
                </c:pt>
                <c:pt idx="8381">
                  <c:v>2006.6968036529699</c:v>
                </c:pt>
                <c:pt idx="8382">
                  <c:v>2006.699543379</c:v>
                </c:pt>
                <c:pt idx="8383">
                  <c:v>2006.7022831050199</c:v>
                </c:pt>
                <c:pt idx="8384">
                  <c:v>2006.70502283105</c:v>
                </c:pt>
                <c:pt idx="8385">
                  <c:v>2006.7077625570801</c:v>
                </c:pt>
                <c:pt idx="8386">
                  <c:v>2006.7105022831099</c:v>
                </c:pt>
                <c:pt idx="8387">
                  <c:v>2006.71324200913</c:v>
                </c:pt>
                <c:pt idx="8388">
                  <c:v>2006.7159817351601</c:v>
                </c:pt>
                <c:pt idx="8389">
                  <c:v>2006.7187214611899</c:v>
                </c:pt>
                <c:pt idx="8390">
                  <c:v>2006.72146118721</c:v>
                </c:pt>
                <c:pt idx="8391">
                  <c:v>2006.7242009132401</c:v>
                </c:pt>
                <c:pt idx="8392">
                  <c:v>2006.72694063927</c:v>
                </c:pt>
                <c:pt idx="8393">
                  <c:v>2006.7296803653001</c:v>
                </c:pt>
                <c:pt idx="8394">
                  <c:v>2006.7324200913199</c:v>
                </c:pt>
                <c:pt idx="8395">
                  <c:v>2006.73515981735</c:v>
                </c:pt>
                <c:pt idx="8396">
                  <c:v>2006.7378995433801</c:v>
                </c:pt>
                <c:pt idx="8397">
                  <c:v>2006.7406392694099</c:v>
                </c:pt>
                <c:pt idx="8398">
                  <c:v>2006.74337899543</c:v>
                </c:pt>
                <c:pt idx="8399">
                  <c:v>2006.7461187214601</c:v>
                </c:pt>
                <c:pt idx="8400">
                  <c:v>2006.74885844749</c:v>
                </c:pt>
                <c:pt idx="8401">
                  <c:v>2006.7515981735201</c:v>
                </c:pt>
                <c:pt idx="8402">
                  <c:v>2006.7527397260301</c:v>
                </c:pt>
                <c:pt idx="8403">
                  <c:v>2006.7554794520499</c:v>
                </c:pt>
                <c:pt idx="8404">
                  <c:v>2006.75821917808</c:v>
                </c:pt>
                <c:pt idx="8405">
                  <c:v>2006.7609589041101</c:v>
                </c:pt>
                <c:pt idx="8406">
                  <c:v>2006.76369863014</c:v>
                </c:pt>
                <c:pt idx="8407">
                  <c:v>2006.7664383561601</c:v>
                </c:pt>
                <c:pt idx="8408">
                  <c:v>2006.7691780821899</c:v>
                </c:pt>
                <c:pt idx="8409">
                  <c:v>2006.77191780822</c:v>
                </c:pt>
                <c:pt idx="8410">
                  <c:v>2006.7746575342501</c:v>
                </c:pt>
                <c:pt idx="8411">
                  <c:v>2006.7773972602699</c:v>
                </c:pt>
                <c:pt idx="8412">
                  <c:v>2006.7801369863</c:v>
                </c:pt>
                <c:pt idx="8413">
                  <c:v>2006.7828767123301</c:v>
                </c:pt>
                <c:pt idx="8414">
                  <c:v>2006.78561643836</c:v>
                </c:pt>
                <c:pt idx="8415">
                  <c:v>2006.78835616438</c:v>
                </c:pt>
                <c:pt idx="8416">
                  <c:v>2006.7910958904099</c:v>
                </c:pt>
                <c:pt idx="8417">
                  <c:v>2006.79383561644</c:v>
                </c:pt>
                <c:pt idx="8418">
                  <c:v>2006.7965753424701</c:v>
                </c:pt>
                <c:pt idx="8419">
                  <c:v>2006.7993150684899</c:v>
                </c:pt>
                <c:pt idx="8420">
                  <c:v>2006.80205479452</c:v>
                </c:pt>
                <c:pt idx="8421">
                  <c:v>2006.8047945205501</c:v>
                </c:pt>
                <c:pt idx="8422">
                  <c:v>2006.80753424658</c:v>
                </c:pt>
                <c:pt idx="8423">
                  <c:v>2006.8102739726</c:v>
                </c:pt>
                <c:pt idx="8424">
                  <c:v>2006.8130136986299</c:v>
                </c:pt>
                <c:pt idx="8425">
                  <c:v>2006.81575342466</c:v>
                </c:pt>
                <c:pt idx="8426">
                  <c:v>2006.8184931506801</c:v>
                </c:pt>
                <c:pt idx="8427">
                  <c:v>2006.8212328767099</c:v>
                </c:pt>
                <c:pt idx="8428">
                  <c:v>2006.82397260274</c:v>
                </c:pt>
                <c:pt idx="8429">
                  <c:v>2006.8267123287701</c:v>
                </c:pt>
                <c:pt idx="8430">
                  <c:v>2006.82945205479</c:v>
                </c:pt>
                <c:pt idx="8431">
                  <c:v>2006.83219178082</c:v>
                </c:pt>
                <c:pt idx="8432">
                  <c:v>2006.8360730593599</c:v>
                </c:pt>
                <c:pt idx="8433">
                  <c:v>2006.83881278539</c:v>
                </c:pt>
                <c:pt idx="8434">
                  <c:v>2006.8415525114201</c:v>
                </c:pt>
                <c:pt idx="8435">
                  <c:v>2006.84429223744</c:v>
                </c:pt>
                <c:pt idx="8436">
                  <c:v>2006.84703196347</c:v>
                </c:pt>
                <c:pt idx="8437">
                  <c:v>2006.8497716894999</c:v>
                </c:pt>
                <c:pt idx="8438">
                  <c:v>2006.85251141552</c:v>
                </c:pt>
                <c:pt idx="8439">
                  <c:v>2006.8552511415501</c:v>
                </c:pt>
                <c:pt idx="8440">
                  <c:v>2006.8579908675799</c:v>
                </c:pt>
                <c:pt idx="8441">
                  <c:v>2006.86073059361</c:v>
                </c:pt>
                <c:pt idx="8442">
                  <c:v>2006.8634703196301</c:v>
                </c:pt>
                <c:pt idx="8443">
                  <c:v>2006.86621004566</c:v>
                </c:pt>
                <c:pt idx="8444">
                  <c:v>2006.86894977169</c:v>
                </c:pt>
                <c:pt idx="8445">
                  <c:v>2006.8716894977199</c:v>
                </c:pt>
                <c:pt idx="8446">
                  <c:v>2006.87442922374</c:v>
                </c:pt>
                <c:pt idx="8447">
                  <c:v>2006.8771689497701</c:v>
                </c:pt>
                <c:pt idx="8448">
                  <c:v>2006.8799086757999</c:v>
                </c:pt>
                <c:pt idx="8449">
                  <c:v>2006.88264840183</c:v>
                </c:pt>
                <c:pt idx="8450">
                  <c:v>2006.8853881278501</c:v>
                </c:pt>
                <c:pt idx="8451">
                  <c:v>2006.88812785388</c:v>
                </c:pt>
                <c:pt idx="8452">
                  <c:v>2006.89086757991</c:v>
                </c:pt>
                <c:pt idx="8453">
                  <c:v>2006.8936073059399</c:v>
                </c:pt>
                <c:pt idx="8454">
                  <c:v>2006.89634703196</c:v>
                </c:pt>
                <c:pt idx="8455">
                  <c:v>2006.8990867579901</c:v>
                </c:pt>
                <c:pt idx="8456">
                  <c:v>2006.9018264840199</c:v>
                </c:pt>
                <c:pt idx="8457">
                  <c:v>2006.90456621005</c:v>
                </c:pt>
                <c:pt idx="8458">
                  <c:v>2006.9073059360701</c:v>
                </c:pt>
                <c:pt idx="8459">
                  <c:v>2006.9100456620999</c:v>
                </c:pt>
                <c:pt idx="8460">
                  <c:v>2006.91278538813</c:v>
                </c:pt>
                <c:pt idx="8461">
                  <c:v>2006.9155251141499</c:v>
                </c:pt>
                <c:pt idx="8462">
                  <c:v>2006.91826484018</c:v>
                </c:pt>
                <c:pt idx="8463">
                  <c:v>2006.91940639269</c:v>
                </c:pt>
                <c:pt idx="8464">
                  <c:v>2006.9221461187201</c:v>
                </c:pt>
                <c:pt idx="8465">
                  <c:v>2006.92488584475</c:v>
                </c:pt>
                <c:pt idx="8466">
                  <c:v>2006.92762557078</c:v>
                </c:pt>
                <c:pt idx="8467">
                  <c:v>2006.9303652967999</c:v>
                </c:pt>
                <c:pt idx="8468">
                  <c:v>2006.93310502283</c:v>
                </c:pt>
                <c:pt idx="8469">
                  <c:v>2006.9358447488601</c:v>
                </c:pt>
                <c:pt idx="8470">
                  <c:v>2006.9385844748899</c:v>
                </c:pt>
                <c:pt idx="8471">
                  <c:v>2006.94132420091</c:v>
                </c:pt>
                <c:pt idx="8472">
                  <c:v>2006.9440639269401</c:v>
                </c:pt>
                <c:pt idx="8473">
                  <c:v>2006.9468036529699</c:v>
                </c:pt>
                <c:pt idx="8474">
                  <c:v>2006.949543379</c:v>
                </c:pt>
                <c:pt idx="8475">
                  <c:v>2006.9522831050199</c:v>
                </c:pt>
                <c:pt idx="8476">
                  <c:v>2006.95502283105</c:v>
                </c:pt>
                <c:pt idx="8477">
                  <c:v>2006.9577625570801</c:v>
                </c:pt>
                <c:pt idx="8478">
                  <c:v>2006.9605022831099</c:v>
                </c:pt>
                <c:pt idx="8479">
                  <c:v>2006.96324200913</c:v>
                </c:pt>
                <c:pt idx="8480">
                  <c:v>2006.97146118721</c:v>
                </c:pt>
                <c:pt idx="8481">
                  <c:v>2006.9742009132401</c:v>
                </c:pt>
                <c:pt idx="8482">
                  <c:v>2006.97694063927</c:v>
                </c:pt>
                <c:pt idx="8483">
                  <c:v>2006.9796803653001</c:v>
                </c:pt>
                <c:pt idx="8484">
                  <c:v>2006.9824200913199</c:v>
                </c:pt>
                <c:pt idx="8485">
                  <c:v>2006.98515981735</c:v>
                </c:pt>
                <c:pt idx="8486">
                  <c:v>2006.9878995433801</c:v>
                </c:pt>
                <c:pt idx="8487">
                  <c:v>2006.9906392694099</c:v>
                </c:pt>
                <c:pt idx="8488">
                  <c:v>2006.99337899543</c:v>
                </c:pt>
                <c:pt idx="8489">
                  <c:v>2006.9961187214601</c:v>
                </c:pt>
                <c:pt idx="8490">
                  <c:v>2006.99885844749</c:v>
                </c:pt>
                <c:pt idx="8491">
                  <c:v>2007.0027397260301</c:v>
                </c:pt>
                <c:pt idx="8492">
                  <c:v>2007.0054794520499</c:v>
                </c:pt>
                <c:pt idx="8493">
                  <c:v>2007.00821917808</c:v>
                </c:pt>
                <c:pt idx="8494">
                  <c:v>2007.0109589041101</c:v>
                </c:pt>
                <c:pt idx="8495">
                  <c:v>2007.01369863014</c:v>
                </c:pt>
                <c:pt idx="8496">
                  <c:v>2007.0164383561601</c:v>
                </c:pt>
                <c:pt idx="8497">
                  <c:v>2007.0191780821899</c:v>
                </c:pt>
                <c:pt idx="8498">
                  <c:v>2007.02191780822</c:v>
                </c:pt>
                <c:pt idx="8499">
                  <c:v>2007.0246575342501</c:v>
                </c:pt>
                <c:pt idx="8500">
                  <c:v>2007.0273972602699</c:v>
                </c:pt>
                <c:pt idx="8501">
                  <c:v>2007.0301369863</c:v>
                </c:pt>
                <c:pt idx="8502">
                  <c:v>2007.0328767123301</c:v>
                </c:pt>
                <c:pt idx="8503">
                  <c:v>2007.03561643836</c:v>
                </c:pt>
                <c:pt idx="8504">
                  <c:v>2007.03835616438</c:v>
                </c:pt>
                <c:pt idx="8505">
                  <c:v>2007.0410958904099</c:v>
                </c:pt>
                <c:pt idx="8506">
                  <c:v>2007.04383561644</c:v>
                </c:pt>
                <c:pt idx="8507">
                  <c:v>2007.0465753424701</c:v>
                </c:pt>
                <c:pt idx="8508">
                  <c:v>2007.0493150684899</c:v>
                </c:pt>
                <c:pt idx="8509">
                  <c:v>2007.05205479452</c:v>
                </c:pt>
                <c:pt idx="8510">
                  <c:v>2007.0547945205501</c:v>
                </c:pt>
                <c:pt idx="8511">
                  <c:v>2007.05753424658</c:v>
                </c:pt>
                <c:pt idx="8512">
                  <c:v>2007.0602739726</c:v>
                </c:pt>
                <c:pt idx="8513">
                  <c:v>2007.0630136986299</c:v>
                </c:pt>
                <c:pt idx="8514">
                  <c:v>2007.06575342466</c:v>
                </c:pt>
                <c:pt idx="8515">
                  <c:v>2007.0684931506801</c:v>
                </c:pt>
                <c:pt idx="8516">
                  <c:v>2007.0712328767099</c:v>
                </c:pt>
                <c:pt idx="8517">
                  <c:v>2007.07397260274</c:v>
                </c:pt>
                <c:pt idx="8518">
                  <c:v>2007.0767123287701</c:v>
                </c:pt>
                <c:pt idx="8519">
                  <c:v>2007.07945205479</c:v>
                </c:pt>
                <c:pt idx="8520">
                  <c:v>2007.08219178082</c:v>
                </c:pt>
                <c:pt idx="8521">
                  <c:v>2007.0849315068499</c:v>
                </c:pt>
                <c:pt idx="8522">
                  <c:v>2007.0860730593599</c:v>
                </c:pt>
                <c:pt idx="8523">
                  <c:v>2007.08881278539</c:v>
                </c:pt>
                <c:pt idx="8524">
                  <c:v>2007.0915525114201</c:v>
                </c:pt>
                <c:pt idx="8525">
                  <c:v>2007.09429223744</c:v>
                </c:pt>
                <c:pt idx="8526">
                  <c:v>2007.09703196347</c:v>
                </c:pt>
                <c:pt idx="8527">
                  <c:v>2007.0997716894999</c:v>
                </c:pt>
                <c:pt idx="8528">
                  <c:v>2007.10251141553</c:v>
                </c:pt>
                <c:pt idx="8529">
                  <c:v>2007.1052511415501</c:v>
                </c:pt>
                <c:pt idx="8530">
                  <c:v>2007.1079908675799</c:v>
                </c:pt>
                <c:pt idx="8531">
                  <c:v>2007.11073059361</c:v>
                </c:pt>
                <c:pt idx="8532">
                  <c:v>2007.1134703196301</c:v>
                </c:pt>
                <c:pt idx="8533">
                  <c:v>2007.11621004566</c:v>
                </c:pt>
                <c:pt idx="8534">
                  <c:v>2007.11894977169</c:v>
                </c:pt>
                <c:pt idx="8535">
                  <c:v>2007.1216894977199</c:v>
                </c:pt>
                <c:pt idx="8536">
                  <c:v>2007.12442922374</c:v>
                </c:pt>
                <c:pt idx="8537">
                  <c:v>2007.1271689497701</c:v>
                </c:pt>
                <c:pt idx="8538">
                  <c:v>2007.1299086757999</c:v>
                </c:pt>
                <c:pt idx="8539">
                  <c:v>2007.13264840183</c:v>
                </c:pt>
                <c:pt idx="8540">
                  <c:v>2007.1353881278501</c:v>
                </c:pt>
                <c:pt idx="8541">
                  <c:v>2007.13812785388</c:v>
                </c:pt>
                <c:pt idx="8542">
                  <c:v>2007.14086757991</c:v>
                </c:pt>
                <c:pt idx="8543">
                  <c:v>2007.1436073059399</c:v>
                </c:pt>
                <c:pt idx="8544">
                  <c:v>2007.14634703196</c:v>
                </c:pt>
                <c:pt idx="8545">
                  <c:v>2007.1490867579901</c:v>
                </c:pt>
                <c:pt idx="8546">
                  <c:v>2007.1518264840199</c:v>
                </c:pt>
                <c:pt idx="8547">
                  <c:v>2007.15456621005</c:v>
                </c:pt>
                <c:pt idx="8548">
                  <c:v>2007.1573059360701</c:v>
                </c:pt>
                <c:pt idx="8549">
                  <c:v>2007.1600456620999</c:v>
                </c:pt>
                <c:pt idx="8550">
                  <c:v>2007.16278538813</c:v>
                </c:pt>
                <c:pt idx="8551">
                  <c:v>2007.1655251141499</c:v>
                </c:pt>
                <c:pt idx="8552">
                  <c:v>2007.16826484018</c:v>
                </c:pt>
                <c:pt idx="8553">
                  <c:v>2007.16940639269</c:v>
                </c:pt>
                <c:pt idx="8554">
                  <c:v>2007.1721461187201</c:v>
                </c:pt>
                <c:pt idx="8555">
                  <c:v>2007.17488584475</c:v>
                </c:pt>
                <c:pt idx="8556">
                  <c:v>2007.17762557078</c:v>
                </c:pt>
                <c:pt idx="8557">
                  <c:v>2007.1803652967999</c:v>
                </c:pt>
                <c:pt idx="8558">
                  <c:v>2007.18310502283</c:v>
                </c:pt>
                <c:pt idx="8559">
                  <c:v>2007.1858447488601</c:v>
                </c:pt>
                <c:pt idx="8560">
                  <c:v>2007.1885844748899</c:v>
                </c:pt>
                <c:pt idx="8561">
                  <c:v>2007.19132420091</c:v>
                </c:pt>
                <c:pt idx="8562">
                  <c:v>2007.1940639269401</c:v>
                </c:pt>
                <c:pt idx="8563">
                  <c:v>2007.1968036529699</c:v>
                </c:pt>
                <c:pt idx="8564">
                  <c:v>2007.199543379</c:v>
                </c:pt>
                <c:pt idx="8565">
                  <c:v>2007.2022831050199</c:v>
                </c:pt>
                <c:pt idx="8566">
                  <c:v>2007.20502283105</c:v>
                </c:pt>
                <c:pt idx="8567">
                  <c:v>2007.2077625570801</c:v>
                </c:pt>
                <c:pt idx="8568">
                  <c:v>2007.2105022830999</c:v>
                </c:pt>
                <c:pt idx="8569">
                  <c:v>2007.21324200913</c:v>
                </c:pt>
                <c:pt idx="8570">
                  <c:v>2007.2159817351601</c:v>
                </c:pt>
                <c:pt idx="8571">
                  <c:v>2007.2187214611899</c:v>
                </c:pt>
                <c:pt idx="8572">
                  <c:v>2007.22146118721</c:v>
                </c:pt>
                <c:pt idx="8573">
                  <c:v>2007.2242009132401</c:v>
                </c:pt>
                <c:pt idx="8574">
                  <c:v>2007.22694063927</c:v>
                </c:pt>
                <c:pt idx="8575">
                  <c:v>2007.2296803653001</c:v>
                </c:pt>
                <c:pt idx="8576">
                  <c:v>2007.2324200913199</c:v>
                </c:pt>
                <c:pt idx="8577">
                  <c:v>2007.23515981735</c:v>
                </c:pt>
                <c:pt idx="8578">
                  <c:v>2007.2378995433801</c:v>
                </c:pt>
                <c:pt idx="8579">
                  <c:v>2007.2406392694099</c:v>
                </c:pt>
                <c:pt idx="8580">
                  <c:v>2007.24337899543</c:v>
                </c:pt>
                <c:pt idx="8581">
                  <c:v>2007.2527397260301</c:v>
                </c:pt>
                <c:pt idx="8582">
                  <c:v>2007.2554794520499</c:v>
                </c:pt>
                <c:pt idx="8583">
                  <c:v>2007.25821917808</c:v>
                </c:pt>
                <c:pt idx="8584">
                  <c:v>2007.2609589041101</c:v>
                </c:pt>
                <c:pt idx="8585">
                  <c:v>2007.26369863014</c:v>
                </c:pt>
                <c:pt idx="8586">
                  <c:v>2007.2664383561601</c:v>
                </c:pt>
                <c:pt idx="8587">
                  <c:v>2007.2691780821899</c:v>
                </c:pt>
                <c:pt idx="8588">
                  <c:v>2007.27191780822</c:v>
                </c:pt>
                <c:pt idx="8589">
                  <c:v>2007.2746575342501</c:v>
                </c:pt>
                <c:pt idx="8590">
                  <c:v>2007.2773972602699</c:v>
                </c:pt>
                <c:pt idx="8591">
                  <c:v>2007.2801369863</c:v>
                </c:pt>
                <c:pt idx="8592">
                  <c:v>2007.2828767123301</c:v>
                </c:pt>
                <c:pt idx="8593">
                  <c:v>2007.28561643836</c:v>
                </c:pt>
                <c:pt idx="8594">
                  <c:v>2007.28835616438</c:v>
                </c:pt>
                <c:pt idx="8595">
                  <c:v>2007.2910958904099</c:v>
                </c:pt>
                <c:pt idx="8596">
                  <c:v>2007.29383561644</c:v>
                </c:pt>
                <c:pt idx="8597">
                  <c:v>2007.2965753424701</c:v>
                </c:pt>
                <c:pt idx="8598">
                  <c:v>2007.2993150684899</c:v>
                </c:pt>
                <c:pt idx="8599">
                  <c:v>2007.30205479452</c:v>
                </c:pt>
                <c:pt idx="8600">
                  <c:v>2007.3047945205501</c:v>
                </c:pt>
                <c:pt idx="8601">
                  <c:v>2007.30753424658</c:v>
                </c:pt>
                <c:pt idx="8602">
                  <c:v>2007.3102739726</c:v>
                </c:pt>
                <c:pt idx="8603">
                  <c:v>2007.3130136986299</c:v>
                </c:pt>
                <c:pt idx="8604">
                  <c:v>2007.31575342466</c:v>
                </c:pt>
                <c:pt idx="8605">
                  <c:v>2007.3184931506801</c:v>
                </c:pt>
                <c:pt idx="8606">
                  <c:v>2007.3212328767099</c:v>
                </c:pt>
                <c:pt idx="8607">
                  <c:v>2007.32397260274</c:v>
                </c:pt>
                <c:pt idx="8608">
                  <c:v>2007.3267123287701</c:v>
                </c:pt>
                <c:pt idx="8609">
                  <c:v>2007.32945205479</c:v>
                </c:pt>
                <c:pt idx="8610">
                  <c:v>2007.33219178082</c:v>
                </c:pt>
                <c:pt idx="8611">
                  <c:v>2007.3349315068499</c:v>
                </c:pt>
                <c:pt idx="8612">
                  <c:v>2007.3360730593599</c:v>
                </c:pt>
                <c:pt idx="8613">
                  <c:v>2007.33881278539</c:v>
                </c:pt>
                <c:pt idx="8614">
                  <c:v>2007.3415525114201</c:v>
                </c:pt>
                <c:pt idx="8615">
                  <c:v>2007.34429223744</c:v>
                </c:pt>
                <c:pt idx="8616">
                  <c:v>2007.34703196347</c:v>
                </c:pt>
                <c:pt idx="8617">
                  <c:v>2007.3497716894999</c:v>
                </c:pt>
                <c:pt idx="8618">
                  <c:v>2007.35251141552</c:v>
                </c:pt>
                <c:pt idx="8619">
                  <c:v>2007.3552511415501</c:v>
                </c:pt>
                <c:pt idx="8620">
                  <c:v>2007.3579908675799</c:v>
                </c:pt>
                <c:pt idx="8621">
                  <c:v>2007.36073059361</c:v>
                </c:pt>
                <c:pt idx="8622">
                  <c:v>2007.3634703196301</c:v>
                </c:pt>
                <c:pt idx="8623">
                  <c:v>2007.36621004566</c:v>
                </c:pt>
                <c:pt idx="8624">
                  <c:v>2007.36894977169</c:v>
                </c:pt>
                <c:pt idx="8625">
                  <c:v>2007.3716894977199</c:v>
                </c:pt>
                <c:pt idx="8626">
                  <c:v>2007.37442922374</c:v>
                </c:pt>
                <c:pt idx="8627">
                  <c:v>2007.3771689497701</c:v>
                </c:pt>
                <c:pt idx="8628">
                  <c:v>2007.3799086757999</c:v>
                </c:pt>
                <c:pt idx="8629">
                  <c:v>2007.38264840183</c:v>
                </c:pt>
                <c:pt idx="8630">
                  <c:v>2007.3853881278501</c:v>
                </c:pt>
                <c:pt idx="8631">
                  <c:v>2007.38812785388</c:v>
                </c:pt>
                <c:pt idx="8632">
                  <c:v>2007.39086757991</c:v>
                </c:pt>
                <c:pt idx="8633">
                  <c:v>2007.3936073059399</c:v>
                </c:pt>
                <c:pt idx="8634">
                  <c:v>2007.39634703196</c:v>
                </c:pt>
                <c:pt idx="8635">
                  <c:v>2007.3990867579901</c:v>
                </c:pt>
                <c:pt idx="8636">
                  <c:v>2007.4018264840199</c:v>
                </c:pt>
                <c:pt idx="8637">
                  <c:v>2007.40456621005</c:v>
                </c:pt>
                <c:pt idx="8638">
                  <c:v>2007.4073059360701</c:v>
                </c:pt>
                <c:pt idx="8639">
                  <c:v>2007.4100456620999</c:v>
                </c:pt>
                <c:pt idx="8640">
                  <c:v>2007.41278538813</c:v>
                </c:pt>
                <c:pt idx="8641">
                  <c:v>2007.4155251141599</c:v>
                </c:pt>
                <c:pt idx="8642">
                  <c:v>2007.41940639269</c:v>
                </c:pt>
                <c:pt idx="8643">
                  <c:v>2007.4221461187201</c:v>
                </c:pt>
                <c:pt idx="8644">
                  <c:v>2007.42488584475</c:v>
                </c:pt>
                <c:pt idx="8645">
                  <c:v>2007.42762557078</c:v>
                </c:pt>
                <c:pt idx="8646">
                  <c:v>2007.4303652967999</c:v>
                </c:pt>
                <c:pt idx="8647">
                  <c:v>2007.43310502283</c:v>
                </c:pt>
                <c:pt idx="8648">
                  <c:v>2007.4358447488601</c:v>
                </c:pt>
                <c:pt idx="8649">
                  <c:v>2007.4385844748899</c:v>
                </c:pt>
                <c:pt idx="8650">
                  <c:v>2007.44132420091</c:v>
                </c:pt>
                <c:pt idx="8651">
                  <c:v>2007.4440639269401</c:v>
                </c:pt>
                <c:pt idx="8652">
                  <c:v>2007.4468036529699</c:v>
                </c:pt>
                <c:pt idx="8653">
                  <c:v>2007.449543379</c:v>
                </c:pt>
                <c:pt idx="8654">
                  <c:v>2007.4522831050199</c:v>
                </c:pt>
                <c:pt idx="8655">
                  <c:v>2007.45502283105</c:v>
                </c:pt>
                <c:pt idx="8656">
                  <c:v>2007.4577625570801</c:v>
                </c:pt>
                <c:pt idx="8657">
                  <c:v>2007.4605022831099</c:v>
                </c:pt>
                <c:pt idx="8658">
                  <c:v>2007.46324200913</c:v>
                </c:pt>
                <c:pt idx="8659">
                  <c:v>2007.4659817351601</c:v>
                </c:pt>
                <c:pt idx="8660">
                  <c:v>2007.4687214611899</c:v>
                </c:pt>
                <c:pt idx="8661">
                  <c:v>2007.47146118721</c:v>
                </c:pt>
                <c:pt idx="8662">
                  <c:v>2007.4742009132401</c:v>
                </c:pt>
                <c:pt idx="8663">
                  <c:v>2007.47694063927</c:v>
                </c:pt>
                <c:pt idx="8664">
                  <c:v>2007.4796803653001</c:v>
                </c:pt>
                <c:pt idx="8665">
                  <c:v>2007.4824200913199</c:v>
                </c:pt>
                <c:pt idx="8666">
                  <c:v>2007.48515981735</c:v>
                </c:pt>
                <c:pt idx="8667">
                  <c:v>2007.4878995433801</c:v>
                </c:pt>
                <c:pt idx="8668">
                  <c:v>2007.4906392694099</c:v>
                </c:pt>
                <c:pt idx="8669">
                  <c:v>2007.49337899543</c:v>
                </c:pt>
                <c:pt idx="8670">
                  <c:v>2007.4961187214601</c:v>
                </c:pt>
                <c:pt idx="8671">
                  <c:v>2007.49885844749</c:v>
                </c:pt>
                <c:pt idx="8672">
                  <c:v>2007.5015981735201</c:v>
                </c:pt>
                <c:pt idx="8673">
                  <c:v>2007.5027397260301</c:v>
                </c:pt>
                <c:pt idx="8674">
                  <c:v>2007.5054794520499</c:v>
                </c:pt>
                <c:pt idx="8675">
                  <c:v>2007.50821917808</c:v>
                </c:pt>
                <c:pt idx="8676">
                  <c:v>2007.5109589041101</c:v>
                </c:pt>
                <c:pt idx="8677">
                  <c:v>2007.51369863014</c:v>
                </c:pt>
                <c:pt idx="8678">
                  <c:v>2007.5164383561601</c:v>
                </c:pt>
                <c:pt idx="8679">
                  <c:v>2007.5191780821899</c:v>
                </c:pt>
                <c:pt idx="8680">
                  <c:v>2007.52191780822</c:v>
                </c:pt>
                <c:pt idx="8681">
                  <c:v>2007.5246575342501</c:v>
                </c:pt>
                <c:pt idx="8682">
                  <c:v>2007.5273972602699</c:v>
                </c:pt>
                <c:pt idx="8683">
                  <c:v>2007.5301369863</c:v>
                </c:pt>
                <c:pt idx="8684">
                  <c:v>2007.5328767123301</c:v>
                </c:pt>
                <c:pt idx="8685">
                  <c:v>2007.53561643836</c:v>
                </c:pt>
                <c:pt idx="8686">
                  <c:v>2007.53835616438</c:v>
                </c:pt>
                <c:pt idx="8687">
                  <c:v>2007.5410958904099</c:v>
                </c:pt>
                <c:pt idx="8688">
                  <c:v>2007.54383561644</c:v>
                </c:pt>
                <c:pt idx="8689">
                  <c:v>2007.5465753424701</c:v>
                </c:pt>
                <c:pt idx="8690">
                  <c:v>2007.5493150684899</c:v>
                </c:pt>
                <c:pt idx="8691">
                  <c:v>2007.55205479452</c:v>
                </c:pt>
                <c:pt idx="8692">
                  <c:v>2007.5547945205501</c:v>
                </c:pt>
                <c:pt idx="8693">
                  <c:v>2007.55753424658</c:v>
                </c:pt>
                <c:pt idx="8694">
                  <c:v>2007.5602739726</c:v>
                </c:pt>
                <c:pt idx="8695">
                  <c:v>2007.5630136986299</c:v>
                </c:pt>
                <c:pt idx="8696">
                  <c:v>2007.56575342466</c:v>
                </c:pt>
                <c:pt idx="8697">
                  <c:v>2007.5684931506801</c:v>
                </c:pt>
                <c:pt idx="8698">
                  <c:v>2007.5712328767099</c:v>
                </c:pt>
                <c:pt idx="8699">
                  <c:v>2007.57397260274</c:v>
                </c:pt>
                <c:pt idx="8700">
                  <c:v>2007.5767123287701</c:v>
                </c:pt>
                <c:pt idx="8701">
                  <c:v>2007.57945205479</c:v>
                </c:pt>
                <c:pt idx="8702">
                  <c:v>2007.58219178082</c:v>
                </c:pt>
                <c:pt idx="8703">
                  <c:v>2007.5860730593599</c:v>
                </c:pt>
                <c:pt idx="8704">
                  <c:v>2007.58881278539</c:v>
                </c:pt>
                <c:pt idx="8705">
                  <c:v>2007.5915525114201</c:v>
                </c:pt>
                <c:pt idx="8706">
                  <c:v>2007.59429223744</c:v>
                </c:pt>
                <c:pt idx="8707">
                  <c:v>2007.59703196347</c:v>
                </c:pt>
                <c:pt idx="8708">
                  <c:v>2007.5997716894999</c:v>
                </c:pt>
                <c:pt idx="8709">
                  <c:v>2007.60251141552</c:v>
                </c:pt>
                <c:pt idx="8710">
                  <c:v>2007.6052511415501</c:v>
                </c:pt>
                <c:pt idx="8711">
                  <c:v>2007.6079908675799</c:v>
                </c:pt>
                <c:pt idx="8712">
                  <c:v>2007.61073059361</c:v>
                </c:pt>
                <c:pt idx="8713">
                  <c:v>2007.6134703196301</c:v>
                </c:pt>
                <c:pt idx="8714">
                  <c:v>2007.61621004566</c:v>
                </c:pt>
                <c:pt idx="8715">
                  <c:v>2007.61894977169</c:v>
                </c:pt>
                <c:pt idx="8716">
                  <c:v>2007.6216894977199</c:v>
                </c:pt>
                <c:pt idx="8717">
                  <c:v>2007.62442922374</c:v>
                </c:pt>
                <c:pt idx="8718">
                  <c:v>2007.6271689497701</c:v>
                </c:pt>
                <c:pt idx="8719">
                  <c:v>2007.6299086757999</c:v>
                </c:pt>
                <c:pt idx="8720">
                  <c:v>2007.63264840183</c:v>
                </c:pt>
                <c:pt idx="8721">
                  <c:v>2007.6353881278501</c:v>
                </c:pt>
                <c:pt idx="8722">
                  <c:v>2007.63812785388</c:v>
                </c:pt>
                <c:pt idx="8723">
                  <c:v>2007.64086757991</c:v>
                </c:pt>
                <c:pt idx="8724">
                  <c:v>2007.6436073059399</c:v>
                </c:pt>
                <c:pt idx="8725">
                  <c:v>2007.64634703196</c:v>
                </c:pt>
                <c:pt idx="8726">
                  <c:v>2007.6490867579901</c:v>
                </c:pt>
                <c:pt idx="8727">
                  <c:v>2007.6518264840199</c:v>
                </c:pt>
                <c:pt idx="8728">
                  <c:v>2007.65456621005</c:v>
                </c:pt>
                <c:pt idx="8729">
                  <c:v>2007.6573059360701</c:v>
                </c:pt>
                <c:pt idx="8730">
                  <c:v>2007.6600456620999</c:v>
                </c:pt>
                <c:pt idx="8731">
                  <c:v>2007.66278538813</c:v>
                </c:pt>
                <c:pt idx="8732">
                  <c:v>2007.6655251141499</c:v>
                </c:pt>
                <c:pt idx="8733">
                  <c:v>2007.66826484018</c:v>
                </c:pt>
                <c:pt idx="8734">
                  <c:v>2007.66940639269</c:v>
                </c:pt>
                <c:pt idx="8735">
                  <c:v>2007.6721461187201</c:v>
                </c:pt>
                <c:pt idx="8736">
                  <c:v>2007.67488584475</c:v>
                </c:pt>
                <c:pt idx="8737">
                  <c:v>2007.67762557078</c:v>
                </c:pt>
                <c:pt idx="8738">
                  <c:v>2007.6803652967999</c:v>
                </c:pt>
                <c:pt idx="8739">
                  <c:v>2007.68310502283</c:v>
                </c:pt>
                <c:pt idx="8740">
                  <c:v>2007.6858447488601</c:v>
                </c:pt>
                <c:pt idx="8741">
                  <c:v>2007.6885844748899</c:v>
                </c:pt>
                <c:pt idx="8742">
                  <c:v>2007.69132420091</c:v>
                </c:pt>
                <c:pt idx="8743">
                  <c:v>2007.6940639269401</c:v>
                </c:pt>
                <c:pt idx="8744">
                  <c:v>2007.6968036529699</c:v>
                </c:pt>
                <c:pt idx="8745">
                  <c:v>2007.699543379</c:v>
                </c:pt>
                <c:pt idx="8746">
                  <c:v>2007.7022831050199</c:v>
                </c:pt>
                <c:pt idx="8747">
                  <c:v>2007.70502283105</c:v>
                </c:pt>
                <c:pt idx="8748">
                  <c:v>2007.7077625570801</c:v>
                </c:pt>
                <c:pt idx="8749">
                  <c:v>2007.7105022831099</c:v>
                </c:pt>
                <c:pt idx="8750">
                  <c:v>2007.71324200913</c:v>
                </c:pt>
                <c:pt idx="8751">
                  <c:v>2007.7159817351601</c:v>
                </c:pt>
                <c:pt idx="8752">
                  <c:v>2007.7187214611899</c:v>
                </c:pt>
                <c:pt idx="8753">
                  <c:v>2007.72146118721</c:v>
                </c:pt>
                <c:pt idx="8754">
                  <c:v>2007.7242009132401</c:v>
                </c:pt>
                <c:pt idx="8755">
                  <c:v>2007.72694063927</c:v>
                </c:pt>
                <c:pt idx="8756">
                  <c:v>2007.7296803653001</c:v>
                </c:pt>
                <c:pt idx="8757">
                  <c:v>2007.7324200913199</c:v>
                </c:pt>
                <c:pt idx="8758">
                  <c:v>2007.73515981735</c:v>
                </c:pt>
                <c:pt idx="8759">
                  <c:v>2007.7378995433801</c:v>
                </c:pt>
                <c:pt idx="8760">
                  <c:v>2007.7406392694099</c:v>
                </c:pt>
                <c:pt idx="8761">
                  <c:v>2007.74337899543</c:v>
                </c:pt>
                <c:pt idx="8762">
                  <c:v>2007.7461187214601</c:v>
                </c:pt>
                <c:pt idx="8763">
                  <c:v>2007.74885844749</c:v>
                </c:pt>
                <c:pt idx="8764">
                  <c:v>2007.7515981735201</c:v>
                </c:pt>
                <c:pt idx="8765">
                  <c:v>2007.7527397260301</c:v>
                </c:pt>
                <c:pt idx="8766">
                  <c:v>2007.7554794520499</c:v>
                </c:pt>
                <c:pt idx="8767">
                  <c:v>2007.75821917808</c:v>
                </c:pt>
                <c:pt idx="8768">
                  <c:v>2007.7609589041101</c:v>
                </c:pt>
                <c:pt idx="8769">
                  <c:v>2007.76369863014</c:v>
                </c:pt>
                <c:pt idx="8770">
                  <c:v>2007.7664383561601</c:v>
                </c:pt>
                <c:pt idx="8771">
                  <c:v>2007.7691780821899</c:v>
                </c:pt>
                <c:pt idx="8772">
                  <c:v>2007.77191780822</c:v>
                </c:pt>
                <c:pt idx="8773">
                  <c:v>2007.7746575342501</c:v>
                </c:pt>
                <c:pt idx="8774">
                  <c:v>2007.7773972602699</c:v>
                </c:pt>
                <c:pt idx="8775">
                  <c:v>2007.7801369863</c:v>
                </c:pt>
                <c:pt idx="8776">
                  <c:v>2007.7828767123301</c:v>
                </c:pt>
                <c:pt idx="8777">
                  <c:v>2007.78561643836</c:v>
                </c:pt>
                <c:pt idx="8778">
                  <c:v>2007.78835616438</c:v>
                </c:pt>
                <c:pt idx="8779">
                  <c:v>2007.7910958904099</c:v>
                </c:pt>
                <c:pt idx="8780">
                  <c:v>2007.79383561644</c:v>
                </c:pt>
                <c:pt idx="8781">
                  <c:v>2007.7965753424701</c:v>
                </c:pt>
                <c:pt idx="8782">
                  <c:v>2007.7993150684899</c:v>
                </c:pt>
                <c:pt idx="8783">
                  <c:v>2007.80205479452</c:v>
                </c:pt>
                <c:pt idx="8784">
                  <c:v>2007.8047945205501</c:v>
                </c:pt>
                <c:pt idx="8785">
                  <c:v>2007.80753424658</c:v>
                </c:pt>
                <c:pt idx="8786">
                  <c:v>2007.8102739726</c:v>
                </c:pt>
                <c:pt idx="8787">
                  <c:v>2007.8130136986299</c:v>
                </c:pt>
                <c:pt idx="8788">
                  <c:v>2007.81575342466</c:v>
                </c:pt>
                <c:pt idx="8789">
                  <c:v>2007.8184931506801</c:v>
                </c:pt>
                <c:pt idx="8790">
                  <c:v>2007.8212328767099</c:v>
                </c:pt>
                <c:pt idx="8791">
                  <c:v>2007.82397260274</c:v>
                </c:pt>
                <c:pt idx="8792">
                  <c:v>2007.8267123287701</c:v>
                </c:pt>
                <c:pt idx="8793">
                  <c:v>2007.82945205479</c:v>
                </c:pt>
                <c:pt idx="8794">
                  <c:v>2007.83219178082</c:v>
                </c:pt>
                <c:pt idx="8795">
                  <c:v>2007.8360730593599</c:v>
                </c:pt>
                <c:pt idx="8796">
                  <c:v>2007.83881278539</c:v>
                </c:pt>
                <c:pt idx="8797">
                  <c:v>2007.8415525114201</c:v>
                </c:pt>
                <c:pt idx="8798">
                  <c:v>2007.84429223744</c:v>
                </c:pt>
                <c:pt idx="8799">
                  <c:v>2007.84703196347</c:v>
                </c:pt>
                <c:pt idx="8800">
                  <c:v>2007.8497716894999</c:v>
                </c:pt>
                <c:pt idx="8801">
                  <c:v>2007.85251141552</c:v>
                </c:pt>
                <c:pt idx="8802">
                  <c:v>2007.8552511415501</c:v>
                </c:pt>
                <c:pt idx="8803">
                  <c:v>2007.8579908675799</c:v>
                </c:pt>
                <c:pt idx="8804">
                  <c:v>2007.86073059361</c:v>
                </c:pt>
                <c:pt idx="8805">
                  <c:v>2007.8634703196301</c:v>
                </c:pt>
                <c:pt idx="8806">
                  <c:v>2007.86621004566</c:v>
                </c:pt>
                <c:pt idx="8807">
                  <c:v>2007.86894977169</c:v>
                </c:pt>
                <c:pt idx="8808">
                  <c:v>2007.8716894977199</c:v>
                </c:pt>
                <c:pt idx="8809">
                  <c:v>2007.87442922374</c:v>
                </c:pt>
                <c:pt idx="8810">
                  <c:v>2007.8771689497701</c:v>
                </c:pt>
                <c:pt idx="8811">
                  <c:v>2007.8799086757999</c:v>
                </c:pt>
                <c:pt idx="8812">
                  <c:v>2007.88264840183</c:v>
                </c:pt>
                <c:pt idx="8813">
                  <c:v>2007.8853881278501</c:v>
                </c:pt>
                <c:pt idx="8814">
                  <c:v>2007.88812785388</c:v>
                </c:pt>
                <c:pt idx="8815">
                  <c:v>2007.89086757991</c:v>
                </c:pt>
                <c:pt idx="8816">
                  <c:v>2007.8936073059399</c:v>
                </c:pt>
                <c:pt idx="8817">
                  <c:v>2007.89634703196</c:v>
                </c:pt>
                <c:pt idx="8818">
                  <c:v>2007.8990867579901</c:v>
                </c:pt>
                <c:pt idx="8819">
                  <c:v>2007.9018264840199</c:v>
                </c:pt>
                <c:pt idx="8820">
                  <c:v>2007.90456621005</c:v>
                </c:pt>
                <c:pt idx="8821">
                  <c:v>2007.9073059360701</c:v>
                </c:pt>
                <c:pt idx="8822">
                  <c:v>2007.9100456620999</c:v>
                </c:pt>
                <c:pt idx="8823">
                  <c:v>2007.91278538813</c:v>
                </c:pt>
                <c:pt idx="8824">
                  <c:v>2007.9155251141499</c:v>
                </c:pt>
                <c:pt idx="8825">
                  <c:v>2007.91826484018</c:v>
                </c:pt>
                <c:pt idx="8826">
                  <c:v>2007.91940639269</c:v>
                </c:pt>
                <c:pt idx="8827">
                  <c:v>2007.9221461187201</c:v>
                </c:pt>
                <c:pt idx="8828">
                  <c:v>2007.92488584475</c:v>
                </c:pt>
                <c:pt idx="8829">
                  <c:v>2007.92762557078</c:v>
                </c:pt>
                <c:pt idx="8830">
                  <c:v>2007.9303652967999</c:v>
                </c:pt>
                <c:pt idx="8831">
                  <c:v>2007.93310502283</c:v>
                </c:pt>
                <c:pt idx="8832">
                  <c:v>2007.9358447488601</c:v>
                </c:pt>
                <c:pt idx="8833">
                  <c:v>2007.9385844748899</c:v>
                </c:pt>
                <c:pt idx="8834">
                  <c:v>2007.94132420091</c:v>
                </c:pt>
                <c:pt idx="8835">
                  <c:v>2007.9440639269401</c:v>
                </c:pt>
                <c:pt idx="8836">
                  <c:v>2007.9468036529699</c:v>
                </c:pt>
                <c:pt idx="8837">
                  <c:v>2007.949543379</c:v>
                </c:pt>
                <c:pt idx="8838">
                  <c:v>2007.9522831050199</c:v>
                </c:pt>
                <c:pt idx="8839">
                  <c:v>2007.95502283105</c:v>
                </c:pt>
                <c:pt idx="8840">
                  <c:v>2007.9577625570801</c:v>
                </c:pt>
                <c:pt idx="8841">
                  <c:v>2007.9605022830999</c:v>
                </c:pt>
                <c:pt idx="8842">
                  <c:v>2007.96324200913</c:v>
                </c:pt>
                <c:pt idx="8843">
                  <c:v>2007.9659817351601</c:v>
                </c:pt>
                <c:pt idx="8844">
                  <c:v>2007.9687214611899</c:v>
                </c:pt>
                <c:pt idx="8845">
                  <c:v>2007.97146118721</c:v>
                </c:pt>
                <c:pt idx="8846">
                  <c:v>2007.9742009132401</c:v>
                </c:pt>
                <c:pt idx="8847">
                  <c:v>2007.97694063927</c:v>
                </c:pt>
                <c:pt idx="8848">
                  <c:v>2007.9796803653001</c:v>
                </c:pt>
                <c:pt idx="8849">
                  <c:v>2007.9824200913199</c:v>
                </c:pt>
                <c:pt idx="8850">
                  <c:v>2007.98515981735</c:v>
                </c:pt>
                <c:pt idx="8851">
                  <c:v>2007.9878995433801</c:v>
                </c:pt>
                <c:pt idx="8852">
                  <c:v>2007.9906392694099</c:v>
                </c:pt>
                <c:pt idx="8853">
                  <c:v>2007.99885844749</c:v>
                </c:pt>
                <c:pt idx="8854">
                  <c:v>2008.0027397260301</c:v>
                </c:pt>
                <c:pt idx="8855">
                  <c:v>2008.0054794520499</c:v>
                </c:pt>
                <c:pt idx="8856">
                  <c:v>2008.0109589041101</c:v>
                </c:pt>
                <c:pt idx="8857">
                  <c:v>2008.01369863014</c:v>
                </c:pt>
                <c:pt idx="8858">
                  <c:v>2008.0164383561601</c:v>
                </c:pt>
                <c:pt idx="8859">
                  <c:v>2008.0191780821899</c:v>
                </c:pt>
                <c:pt idx="8860">
                  <c:v>2008.02191780822</c:v>
                </c:pt>
                <c:pt idx="8861">
                  <c:v>2008.0246575342501</c:v>
                </c:pt>
                <c:pt idx="8862">
                  <c:v>2008.0273972602699</c:v>
                </c:pt>
                <c:pt idx="8863">
                  <c:v>2008.0301369863</c:v>
                </c:pt>
                <c:pt idx="8864">
                  <c:v>2008.0328767123301</c:v>
                </c:pt>
                <c:pt idx="8865">
                  <c:v>2008.03561643836</c:v>
                </c:pt>
                <c:pt idx="8866">
                  <c:v>2008.03835616438</c:v>
                </c:pt>
                <c:pt idx="8867">
                  <c:v>2008.0410958904099</c:v>
                </c:pt>
                <c:pt idx="8868">
                  <c:v>2008.04383561644</c:v>
                </c:pt>
                <c:pt idx="8869">
                  <c:v>2008.0465753424701</c:v>
                </c:pt>
                <c:pt idx="8870">
                  <c:v>2008.0493150684899</c:v>
                </c:pt>
                <c:pt idx="8871">
                  <c:v>2008.05205479452</c:v>
                </c:pt>
                <c:pt idx="8872">
                  <c:v>2008.0547945205501</c:v>
                </c:pt>
                <c:pt idx="8873">
                  <c:v>2008.05753424658</c:v>
                </c:pt>
                <c:pt idx="8874">
                  <c:v>2008.0602739726</c:v>
                </c:pt>
                <c:pt idx="8875">
                  <c:v>2008.0630136986299</c:v>
                </c:pt>
                <c:pt idx="8876">
                  <c:v>2008.06575342466</c:v>
                </c:pt>
                <c:pt idx="8877">
                  <c:v>2008.0684931506801</c:v>
                </c:pt>
                <c:pt idx="8878">
                  <c:v>2008.0712328767099</c:v>
                </c:pt>
                <c:pt idx="8879">
                  <c:v>2008.07397260274</c:v>
                </c:pt>
                <c:pt idx="8880">
                  <c:v>2008.0767123287701</c:v>
                </c:pt>
                <c:pt idx="8881">
                  <c:v>2008.07945205479</c:v>
                </c:pt>
                <c:pt idx="8882">
                  <c:v>2008.08219178082</c:v>
                </c:pt>
                <c:pt idx="8883">
                  <c:v>2008.0849315068499</c:v>
                </c:pt>
                <c:pt idx="8884">
                  <c:v>2008.0860730593599</c:v>
                </c:pt>
                <c:pt idx="8885">
                  <c:v>2008.08881278539</c:v>
                </c:pt>
                <c:pt idx="8886">
                  <c:v>2008.0915525114201</c:v>
                </c:pt>
                <c:pt idx="8887">
                  <c:v>2008.09429223744</c:v>
                </c:pt>
                <c:pt idx="8888">
                  <c:v>2008.09703196347</c:v>
                </c:pt>
                <c:pt idx="8889">
                  <c:v>2008.0997716894999</c:v>
                </c:pt>
                <c:pt idx="8890">
                  <c:v>2008.10251141552</c:v>
                </c:pt>
                <c:pt idx="8891">
                  <c:v>2008.1052511415501</c:v>
                </c:pt>
                <c:pt idx="8892">
                  <c:v>2008.1079908675799</c:v>
                </c:pt>
                <c:pt idx="8893">
                  <c:v>2008.11073059361</c:v>
                </c:pt>
                <c:pt idx="8894">
                  <c:v>2008.1134703196301</c:v>
                </c:pt>
                <c:pt idx="8895">
                  <c:v>2008.11621004566</c:v>
                </c:pt>
                <c:pt idx="8896">
                  <c:v>2008.11894977169</c:v>
                </c:pt>
                <c:pt idx="8897">
                  <c:v>2008.1216894977199</c:v>
                </c:pt>
                <c:pt idx="8898">
                  <c:v>2008.12442922374</c:v>
                </c:pt>
                <c:pt idx="8899">
                  <c:v>2008.1271689497701</c:v>
                </c:pt>
                <c:pt idx="8900">
                  <c:v>2008.1299086757999</c:v>
                </c:pt>
                <c:pt idx="8901">
                  <c:v>2008.13264840183</c:v>
                </c:pt>
                <c:pt idx="8902">
                  <c:v>2008.1353881278501</c:v>
                </c:pt>
                <c:pt idx="8903">
                  <c:v>2008.13812785388</c:v>
                </c:pt>
                <c:pt idx="8904">
                  <c:v>2008.14086757991</c:v>
                </c:pt>
                <c:pt idx="8905">
                  <c:v>2008.1436073059399</c:v>
                </c:pt>
                <c:pt idx="8906">
                  <c:v>2008.14634703196</c:v>
                </c:pt>
                <c:pt idx="8907">
                  <c:v>2008.1490867579901</c:v>
                </c:pt>
                <c:pt idx="8908">
                  <c:v>2008.1518264840199</c:v>
                </c:pt>
                <c:pt idx="8909">
                  <c:v>2008.15456621005</c:v>
                </c:pt>
                <c:pt idx="8910">
                  <c:v>2008.1573059360701</c:v>
                </c:pt>
                <c:pt idx="8911">
                  <c:v>2008.1600456620999</c:v>
                </c:pt>
                <c:pt idx="8912">
                  <c:v>2008.16278538813</c:v>
                </c:pt>
                <c:pt idx="8913">
                  <c:v>2008.1655251141599</c:v>
                </c:pt>
                <c:pt idx="8914">
                  <c:v>2008.16826484018</c:v>
                </c:pt>
                <c:pt idx="8915">
                  <c:v>2008.16940639269</c:v>
                </c:pt>
                <c:pt idx="8916">
                  <c:v>2008.1721461187201</c:v>
                </c:pt>
                <c:pt idx="8917">
                  <c:v>2008.17488584475</c:v>
                </c:pt>
                <c:pt idx="8918">
                  <c:v>2008.17762557078</c:v>
                </c:pt>
                <c:pt idx="8919">
                  <c:v>2008.1803652967999</c:v>
                </c:pt>
                <c:pt idx="8920">
                  <c:v>2008.18310502283</c:v>
                </c:pt>
                <c:pt idx="8921">
                  <c:v>2008.1858447488601</c:v>
                </c:pt>
                <c:pt idx="8922">
                  <c:v>2008.1885844748899</c:v>
                </c:pt>
                <c:pt idx="8923">
                  <c:v>2008.19132420091</c:v>
                </c:pt>
                <c:pt idx="8924">
                  <c:v>2008.1940639269401</c:v>
                </c:pt>
                <c:pt idx="8925">
                  <c:v>2008.1968036529699</c:v>
                </c:pt>
                <c:pt idx="8926">
                  <c:v>2008.199543379</c:v>
                </c:pt>
                <c:pt idx="8927">
                  <c:v>2008.2022831050199</c:v>
                </c:pt>
                <c:pt idx="8928">
                  <c:v>2008.20502283105</c:v>
                </c:pt>
                <c:pt idx="8929">
                  <c:v>2008.2077625570801</c:v>
                </c:pt>
                <c:pt idx="8930">
                  <c:v>2008.2105022830999</c:v>
                </c:pt>
                <c:pt idx="8931">
                  <c:v>2008.21324200913</c:v>
                </c:pt>
                <c:pt idx="8932">
                  <c:v>2008.2159817351601</c:v>
                </c:pt>
                <c:pt idx="8933">
                  <c:v>2008.2187214611899</c:v>
                </c:pt>
                <c:pt idx="8934">
                  <c:v>2008.22146118721</c:v>
                </c:pt>
                <c:pt idx="8935">
                  <c:v>2008.2242009132401</c:v>
                </c:pt>
                <c:pt idx="8936">
                  <c:v>2008.22694063927</c:v>
                </c:pt>
                <c:pt idx="8937">
                  <c:v>2008.2296803653001</c:v>
                </c:pt>
                <c:pt idx="8938">
                  <c:v>2008.2324200913199</c:v>
                </c:pt>
                <c:pt idx="8939">
                  <c:v>2008.23515981735</c:v>
                </c:pt>
                <c:pt idx="8940">
                  <c:v>2008.2378995433801</c:v>
                </c:pt>
                <c:pt idx="8941">
                  <c:v>2008.2406392694099</c:v>
                </c:pt>
                <c:pt idx="8942">
                  <c:v>2008.24337899543</c:v>
                </c:pt>
                <c:pt idx="8943">
                  <c:v>2008.2461187214601</c:v>
                </c:pt>
                <c:pt idx="8944">
                  <c:v>2008.2527397260301</c:v>
                </c:pt>
                <c:pt idx="8945">
                  <c:v>2008.2554794520499</c:v>
                </c:pt>
                <c:pt idx="8946">
                  <c:v>2008.25821917808</c:v>
                </c:pt>
                <c:pt idx="8947">
                  <c:v>2008.2609589041101</c:v>
                </c:pt>
                <c:pt idx="8948">
                  <c:v>2008.26369863014</c:v>
                </c:pt>
                <c:pt idx="8949">
                  <c:v>2008.2664383561601</c:v>
                </c:pt>
                <c:pt idx="8950">
                  <c:v>2008.2691780821899</c:v>
                </c:pt>
                <c:pt idx="8951">
                  <c:v>2008.27191780822</c:v>
                </c:pt>
                <c:pt idx="8952">
                  <c:v>2008.2746575342501</c:v>
                </c:pt>
                <c:pt idx="8953">
                  <c:v>2008.2773972602699</c:v>
                </c:pt>
                <c:pt idx="8954">
                  <c:v>2008.2801369863</c:v>
                </c:pt>
                <c:pt idx="8955">
                  <c:v>2008.2828767123301</c:v>
                </c:pt>
                <c:pt idx="8956">
                  <c:v>2008.28561643836</c:v>
                </c:pt>
                <c:pt idx="8957">
                  <c:v>2008.28835616438</c:v>
                </c:pt>
                <c:pt idx="8958">
                  <c:v>2008.2910958904099</c:v>
                </c:pt>
                <c:pt idx="8959">
                  <c:v>2008.29383561644</c:v>
                </c:pt>
                <c:pt idx="8960">
                  <c:v>2008.2965753424701</c:v>
                </c:pt>
                <c:pt idx="8961">
                  <c:v>2008.2993150684899</c:v>
                </c:pt>
                <c:pt idx="8962">
                  <c:v>2008.30205479452</c:v>
                </c:pt>
                <c:pt idx="8963">
                  <c:v>2008.3047945205501</c:v>
                </c:pt>
                <c:pt idx="8964">
                  <c:v>2008.30753424658</c:v>
                </c:pt>
                <c:pt idx="8965">
                  <c:v>2008.3102739726</c:v>
                </c:pt>
                <c:pt idx="8966">
                  <c:v>2008.3130136986299</c:v>
                </c:pt>
                <c:pt idx="8967">
                  <c:v>2008.31575342466</c:v>
                </c:pt>
                <c:pt idx="8968">
                  <c:v>2008.3184931506801</c:v>
                </c:pt>
                <c:pt idx="8969">
                  <c:v>2008.3212328767099</c:v>
                </c:pt>
                <c:pt idx="8970">
                  <c:v>2008.32397260274</c:v>
                </c:pt>
                <c:pt idx="8971">
                  <c:v>2008.3267123287701</c:v>
                </c:pt>
                <c:pt idx="8972">
                  <c:v>2008.32945205479</c:v>
                </c:pt>
                <c:pt idx="8973">
                  <c:v>2008.33219178082</c:v>
                </c:pt>
                <c:pt idx="8974">
                  <c:v>2008.3349315068499</c:v>
                </c:pt>
                <c:pt idx="8975">
                  <c:v>2008.3360730593599</c:v>
                </c:pt>
                <c:pt idx="8976">
                  <c:v>2008.33881278539</c:v>
                </c:pt>
                <c:pt idx="8977">
                  <c:v>2008.3415525114201</c:v>
                </c:pt>
                <c:pt idx="8978">
                  <c:v>2008.34429223744</c:v>
                </c:pt>
                <c:pt idx="8979">
                  <c:v>2008.34703196347</c:v>
                </c:pt>
                <c:pt idx="8980">
                  <c:v>2008.3497716894999</c:v>
                </c:pt>
                <c:pt idx="8981">
                  <c:v>2008.35251141552</c:v>
                </c:pt>
                <c:pt idx="8982">
                  <c:v>2008.3552511415501</c:v>
                </c:pt>
                <c:pt idx="8983">
                  <c:v>2008.3579908675799</c:v>
                </c:pt>
                <c:pt idx="8984">
                  <c:v>2008.36073059361</c:v>
                </c:pt>
                <c:pt idx="8985">
                  <c:v>2008.3634703196301</c:v>
                </c:pt>
                <c:pt idx="8986">
                  <c:v>2008.36621004566</c:v>
                </c:pt>
                <c:pt idx="8987">
                  <c:v>2008.36894977169</c:v>
                </c:pt>
                <c:pt idx="8988">
                  <c:v>2008.3716894977199</c:v>
                </c:pt>
                <c:pt idx="8989">
                  <c:v>2008.37442922374</c:v>
                </c:pt>
                <c:pt idx="8990">
                  <c:v>2008.3771689497701</c:v>
                </c:pt>
                <c:pt idx="8991">
                  <c:v>2008.3799086757999</c:v>
                </c:pt>
                <c:pt idx="8992">
                  <c:v>2008.38264840183</c:v>
                </c:pt>
                <c:pt idx="8993">
                  <c:v>2008.3853881278501</c:v>
                </c:pt>
                <c:pt idx="8994">
                  <c:v>2008.38812785388</c:v>
                </c:pt>
                <c:pt idx="8995">
                  <c:v>2008.39086757991</c:v>
                </c:pt>
                <c:pt idx="8996">
                  <c:v>2008.3936073059399</c:v>
                </c:pt>
                <c:pt idx="8997">
                  <c:v>2008.39634703196</c:v>
                </c:pt>
                <c:pt idx="8998">
                  <c:v>2008.3990867579901</c:v>
                </c:pt>
                <c:pt idx="8999">
                  <c:v>2008.4018264840199</c:v>
                </c:pt>
                <c:pt idx="9000">
                  <c:v>2008.40456621005</c:v>
                </c:pt>
                <c:pt idx="9001">
                  <c:v>2008.4073059360701</c:v>
                </c:pt>
                <c:pt idx="9002">
                  <c:v>2008.4100456620999</c:v>
                </c:pt>
                <c:pt idx="9003">
                  <c:v>2008.41278538813</c:v>
                </c:pt>
                <c:pt idx="9004">
                  <c:v>2008.4155251141499</c:v>
                </c:pt>
                <c:pt idx="9005">
                  <c:v>2008.41940639269</c:v>
                </c:pt>
                <c:pt idx="9006">
                  <c:v>2008.4221461187201</c:v>
                </c:pt>
                <c:pt idx="9007">
                  <c:v>2008.42488584475</c:v>
                </c:pt>
                <c:pt idx="9008">
                  <c:v>2008.42762557078</c:v>
                </c:pt>
                <c:pt idx="9009">
                  <c:v>2008.4303652967999</c:v>
                </c:pt>
                <c:pt idx="9010">
                  <c:v>2008.43310502283</c:v>
                </c:pt>
                <c:pt idx="9011">
                  <c:v>2008.4358447488601</c:v>
                </c:pt>
                <c:pt idx="9012">
                  <c:v>2008.4385844748899</c:v>
                </c:pt>
                <c:pt idx="9013">
                  <c:v>2008.44132420091</c:v>
                </c:pt>
                <c:pt idx="9014">
                  <c:v>2008.4440639269401</c:v>
                </c:pt>
                <c:pt idx="9015">
                  <c:v>2008.4468036529699</c:v>
                </c:pt>
                <c:pt idx="9016">
                  <c:v>2008.449543379</c:v>
                </c:pt>
                <c:pt idx="9017">
                  <c:v>2008.4522831050199</c:v>
                </c:pt>
                <c:pt idx="9018">
                  <c:v>2008.45502283105</c:v>
                </c:pt>
                <c:pt idx="9019">
                  <c:v>2008.4577625570801</c:v>
                </c:pt>
                <c:pt idx="9020">
                  <c:v>2008.4605022831099</c:v>
                </c:pt>
                <c:pt idx="9021">
                  <c:v>2008.46324200913</c:v>
                </c:pt>
                <c:pt idx="9022">
                  <c:v>2008.4659817351601</c:v>
                </c:pt>
                <c:pt idx="9023">
                  <c:v>2008.4687214611899</c:v>
                </c:pt>
                <c:pt idx="9024">
                  <c:v>2008.47146118721</c:v>
                </c:pt>
                <c:pt idx="9025">
                  <c:v>2008.4742009132401</c:v>
                </c:pt>
                <c:pt idx="9026">
                  <c:v>2008.47694063927</c:v>
                </c:pt>
                <c:pt idx="9027">
                  <c:v>2008.4796803653001</c:v>
                </c:pt>
                <c:pt idx="9028">
                  <c:v>2008.4824200913199</c:v>
                </c:pt>
                <c:pt idx="9029">
                  <c:v>2008.48515981735</c:v>
                </c:pt>
                <c:pt idx="9030">
                  <c:v>2008.4878995433801</c:v>
                </c:pt>
                <c:pt idx="9031">
                  <c:v>2008.4906392694099</c:v>
                </c:pt>
                <c:pt idx="9032">
                  <c:v>2008.49337899543</c:v>
                </c:pt>
                <c:pt idx="9033">
                  <c:v>2008.4961187214601</c:v>
                </c:pt>
                <c:pt idx="9034">
                  <c:v>2008.49885844749</c:v>
                </c:pt>
                <c:pt idx="9035">
                  <c:v>2008.5015981735201</c:v>
                </c:pt>
                <c:pt idx="9036">
                  <c:v>2008.5027397260301</c:v>
                </c:pt>
                <c:pt idx="9037">
                  <c:v>2008.5054794520499</c:v>
                </c:pt>
                <c:pt idx="9038">
                  <c:v>2008.50821917808</c:v>
                </c:pt>
                <c:pt idx="9039">
                  <c:v>2008.5109589041101</c:v>
                </c:pt>
                <c:pt idx="9040">
                  <c:v>2008.51369863014</c:v>
                </c:pt>
                <c:pt idx="9041">
                  <c:v>2008.5164383561601</c:v>
                </c:pt>
                <c:pt idx="9042">
                  <c:v>2008.5191780821899</c:v>
                </c:pt>
                <c:pt idx="9043">
                  <c:v>2008.52191780822</c:v>
                </c:pt>
                <c:pt idx="9044">
                  <c:v>2008.5246575342501</c:v>
                </c:pt>
                <c:pt idx="9045">
                  <c:v>2008.5273972602699</c:v>
                </c:pt>
                <c:pt idx="9046">
                  <c:v>2008.5301369863</c:v>
                </c:pt>
                <c:pt idx="9047">
                  <c:v>2008.5328767123301</c:v>
                </c:pt>
                <c:pt idx="9048">
                  <c:v>2008.53561643836</c:v>
                </c:pt>
                <c:pt idx="9049">
                  <c:v>2008.53835616438</c:v>
                </c:pt>
                <c:pt idx="9050">
                  <c:v>2008.5410958904099</c:v>
                </c:pt>
                <c:pt idx="9051">
                  <c:v>2008.54383561644</c:v>
                </c:pt>
                <c:pt idx="9052">
                  <c:v>2008.5465753424701</c:v>
                </c:pt>
                <c:pt idx="9053">
                  <c:v>2008.5493150684899</c:v>
                </c:pt>
                <c:pt idx="9054">
                  <c:v>2008.55205479452</c:v>
                </c:pt>
                <c:pt idx="9055">
                  <c:v>2008.5547945205501</c:v>
                </c:pt>
                <c:pt idx="9056">
                  <c:v>2008.55753424658</c:v>
                </c:pt>
                <c:pt idx="9057">
                  <c:v>2008.5602739726</c:v>
                </c:pt>
                <c:pt idx="9058">
                  <c:v>2008.5630136986299</c:v>
                </c:pt>
                <c:pt idx="9059">
                  <c:v>2008.56575342466</c:v>
                </c:pt>
                <c:pt idx="9060">
                  <c:v>2008.5684931506801</c:v>
                </c:pt>
                <c:pt idx="9061">
                  <c:v>2008.5712328767099</c:v>
                </c:pt>
                <c:pt idx="9062">
                  <c:v>2008.57397260274</c:v>
                </c:pt>
                <c:pt idx="9063">
                  <c:v>2008.5767123287701</c:v>
                </c:pt>
                <c:pt idx="9064">
                  <c:v>2008.57945205479</c:v>
                </c:pt>
                <c:pt idx="9065">
                  <c:v>2008.58219178082</c:v>
                </c:pt>
                <c:pt idx="9066">
                  <c:v>2008.5860730593599</c:v>
                </c:pt>
                <c:pt idx="9067">
                  <c:v>2008.58881278539</c:v>
                </c:pt>
                <c:pt idx="9068">
                  <c:v>2008.5915525114201</c:v>
                </c:pt>
                <c:pt idx="9069">
                  <c:v>2008.59429223744</c:v>
                </c:pt>
                <c:pt idx="9070">
                  <c:v>2008.59703196347</c:v>
                </c:pt>
                <c:pt idx="9071">
                  <c:v>2008.5997716894999</c:v>
                </c:pt>
                <c:pt idx="9072">
                  <c:v>2008.60251141552</c:v>
                </c:pt>
                <c:pt idx="9073">
                  <c:v>2008.6052511415501</c:v>
                </c:pt>
                <c:pt idx="9074">
                  <c:v>2008.6079908675799</c:v>
                </c:pt>
                <c:pt idx="9075">
                  <c:v>2008.61073059361</c:v>
                </c:pt>
                <c:pt idx="9076">
                  <c:v>2008.6134703196301</c:v>
                </c:pt>
                <c:pt idx="9077">
                  <c:v>2008.61621004566</c:v>
                </c:pt>
                <c:pt idx="9078">
                  <c:v>2008.61894977169</c:v>
                </c:pt>
                <c:pt idx="9079">
                  <c:v>2008.6216894977199</c:v>
                </c:pt>
                <c:pt idx="9080">
                  <c:v>2008.62442922374</c:v>
                </c:pt>
                <c:pt idx="9081">
                  <c:v>2008.6271689497701</c:v>
                </c:pt>
                <c:pt idx="9082">
                  <c:v>2008.6299086757999</c:v>
                </c:pt>
                <c:pt idx="9083">
                  <c:v>2008.63264840183</c:v>
                </c:pt>
                <c:pt idx="9084">
                  <c:v>2008.6353881278501</c:v>
                </c:pt>
                <c:pt idx="9085">
                  <c:v>2008.63812785388</c:v>
                </c:pt>
                <c:pt idx="9086">
                  <c:v>2008.64086757991</c:v>
                </c:pt>
                <c:pt idx="9087">
                  <c:v>2008.6436073059399</c:v>
                </c:pt>
                <c:pt idx="9088">
                  <c:v>2008.64634703196</c:v>
                </c:pt>
                <c:pt idx="9089">
                  <c:v>2008.6490867579901</c:v>
                </c:pt>
                <c:pt idx="9090">
                  <c:v>2008.6518264840199</c:v>
                </c:pt>
                <c:pt idx="9091">
                  <c:v>2008.65456621005</c:v>
                </c:pt>
                <c:pt idx="9092">
                  <c:v>2008.6573059360701</c:v>
                </c:pt>
                <c:pt idx="9093">
                  <c:v>2008.6600456620999</c:v>
                </c:pt>
                <c:pt idx="9094">
                  <c:v>2008.66278538813</c:v>
                </c:pt>
                <c:pt idx="9095">
                  <c:v>2008.6655251141499</c:v>
                </c:pt>
                <c:pt idx="9096">
                  <c:v>2008.66826484018</c:v>
                </c:pt>
                <c:pt idx="9097">
                  <c:v>2008.66940639269</c:v>
                </c:pt>
                <c:pt idx="9098">
                  <c:v>2008.6721461187201</c:v>
                </c:pt>
                <c:pt idx="9099">
                  <c:v>2008.67488584475</c:v>
                </c:pt>
                <c:pt idx="9100">
                  <c:v>2008.67762557078</c:v>
                </c:pt>
                <c:pt idx="9101">
                  <c:v>2008.6803652967999</c:v>
                </c:pt>
                <c:pt idx="9102">
                  <c:v>2008.68310502283</c:v>
                </c:pt>
                <c:pt idx="9103">
                  <c:v>2008.6858447488601</c:v>
                </c:pt>
                <c:pt idx="9104">
                  <c:v>2008.6885844748899</c:v>
                </c:pt>
                <c:pt idx="9105">
                  <c:v>2008.69132420091</c:v>
                </c:pt>
                <c:pt idx="9106">
                  <c:v>2008.6940639269401</c:v>
                </c:pt>
                <c:pt idx="9107">
                  <c:v>2008.6968036529699</c:v>
                </c:pt>
                <c:pt idx="9108">
                  <c:v>2008.699543379</c:v>
                </c:pt>
                <c:pt idx="9109">
                  <c:v>2008.7022831050199</c:v>
                </c:pt>
                <c:pt idx="9110">
                  <c:v>2008.70502283105</c:v>
                </c:pt>
                <c:pt idx="9111">
                  <c:v>2008.7077625570801</c:v>
                </c:pt>
                <c:pt idx="9112">
                  <c:v>2008.7105022830999</c:v>
                </c:pt>
                <c:pt idx="9113">
                  <c:v>2008.71324200913</c:v>
                </c:pt>
                <c:pt idx="9114">
                  <c:v>2008.7159817351601</c:v>
                </c:pt>
                <c:pt idx="9115">
                  <c:v>2008.7187214611899</c:v>
                </c:pt>
                <c:pt idx="9116">
                  <c:v>2008.72146118721</c:v>
                </c:pt>
                <c:pt idx="9117">
                  <c:v>2008.7242009132401</c:v>
                </c:pt>
                <c:pt idx="9118">
                  <c:v>2008.72694063927</c:v>
                </c:pt>
                <c:pt idx="9119">
                  <c:v>2008.7296803653001</c:v>
                </c:pt>
                <c:pt idx="9120">
                  <c:v>2008.7324200913199</c:v>
                </c:pt>
                <c:pt idx="9121">
                  <c:v>2008.73515981735</c:v>
                </c:pt>
                <c:pt idx="9122">
                  <c:v>2008.7378995433801</c:v>
                </c:pt>
                <c:pt idx="9123">
                  <c:v>2008.7406392694099</c:v>
                </c:pt>
                <c:pt idx="9124">
                  <c:v>2008.74337899543</c:v>
                </c:pt>
                <c:pt idx="9125">
                  <c:v>2008.7461187214601</c:v>
                </c:pt>
                <c:pt idx="9126">
                  <c:v>2008.74885844749</c:v>
                </c:pt>
                <c:pt idx="9127">
                  <c:v>2008.7515981735201</c:v>
                </c:pt>
                <c:pt idx="9128">
                  <c:v>2008.7527397260301</c:v>
                </c:pt>
                <c:pt idx="9129">
                  <c:v>2008.7554794520499</c:v>
                </c:pt>
                <c:pt idx="9130">
                  <c:v>2008.75821917808</c:v>
                </c:pt>
                <c:pt idx="9131">
                  <c:v>2008.7609589041101</c:v>
                </c:pt>
                <c:pt idx="9132">
                  <c:v>2008.76369863014</c:v>
                </c:pt>
                <c:pt idx="9133">
                  <c:v>2008.7664383561601</c:v>
                </c:pt>
                <c:pt idx="9134">
                  <c:v>2008.7691780821899</c:v>
                </c:pt>
                <c:pt idx="9135">
                  <c:v>2008.77191780822</c:v>
                </c:pt>
                <c:pt idx="9136">
                  <c:v>2008.7746575342501</c:v>
                </c:pt>
                <c:pt idx="9137">
                  <c:v>2008.7773972602699</c:v>
                </c:pt>
                <c:pt idx="9138">
                  <c:v>2008.7801369863</c:v>
                </c:pt>
                <c:pt idx="9139">
                  <c:v>2008.7828767123301</c:v>
                </c:pt>
                <c:pt idx="9140">
                  <c:v>2008.78561643836</c:v>
                </c:pt>
                <c:pt idx="9141">
                  <c:v>2008.78835616438</c:v>
                </c:pt>
                <c:pt idx="9142">
                  <c:v>2008.7910958904099</c:v>
                </c:pt>
                <c:pt idx="9143">
                  <c:v>2008.79383561644</c:v>
                </c:pt>
                <c:pt idx="9144">
                  <c:v>2008.7965753424701</c:v>
                </c:pt>
                <c:pt idx="9145">
                  <c:v>2008.7993150684899</c:v>
                </c:pt>
                <c:pt idx="9146">
                  <c:v>2008.80205479452</c:v>
                </c:pt>
                <c:pt idx="9147">
                  <c:v>2008.8047945205501</c:v>
                </c:pt>
                <c:pt idx="9148">
                  <c:v>2008.80753424658</c:v>
                </c:pt>
                <c:pt idx="9149">
                  <c:v>2008.8102739726</c:v>
                </c:pt>
                <c:pt idx="9150">
                  <c:v>2008.8130136986299</c:v>
                </c:pt>
                <c:pt idx="9151">
                  <c:v>2008.81575342466</c:v>
                </c:pt>
                <c:pt idx="9152">
                  <c:v>2008.8184931506801</c:v>
                </c:pt>
                <c:pt idx="9153">
                  <c:v>2008.8212328767099</c:v>
                </c:pt>
                <c:pt idx="9154">
                  <c:v>2008.82397260274</c:v>
                </c:pt>
                <c:pt idx="9155">
                  <c:v>2008.8267123287701</c:v>
                </c:pt>
                <c:pt idx="9156">
                  <c:v>2008.82945205479</c:v>
                </c:pt>
                <c:pt idx="9157">
                  <c:v>2008.83219178082</c:v>
                </c:pt>
                <c:pt idx="9158">
                  <c:v>2008.8360730593599</c:v>
                </c:pt>
                <c:pt idx="9159">
                  <c:v>2008.83881278539</c:v>
                </c:pt>
                <c:pt idx="9160">
                  <c:v>2008.8415525114201</c:v>
                </c:pt>
                <c:pt idx="9161">
                  <c:v>2008.84429223744</c:v>
                </c:pt>
                <c:pt idx="9162">
                  <c:v>2008.84703196347</c:v>
                </c:pt>
                <c:pt idx="9163">
                  <c:v>2008.8497716894999</c:v>
                </c:pt>
                <c:pt idx="9164">
                  <c:v>2008.85251141553</c:v>
                </c:pt>
                <c:pt idx="9165">
                  <c:v>2008.8552511415501</c:v>
                </c:pt>
                <c:pt idx="9166">
                  <c:v>2008.8579908675799</c:v>
                </c:pt>
                <c:pt idx="9167">
                  <c:v>2008.86073059361</c:v>
                </c:pt>
                <c:pt idx="9168">
                  <c:v>2008.8634703196301</c:v>
                </c:pt>
                <c:pt idx="9169">
                  <c:v>2008.86621004566</c:v>
                </c:pt>
                <c:pt idx="9170">
                  <c:v>2008.86894977169</c:v>
                </c:pt>
                <c:pt idx="9171">
                  <c:v>2008.8716894977199</c:v>
                </c:pt>
                <c:pt idx="9172">
                  <c:v>2008.87442922374</c:v>
                </c:pt>
                <c:pt idx="9173">
                  <c:v>2008.8771689497701</c:v>
                </c:pt>
                <c:pt idx="9174">
                  <c:v>2008.8799086757999</c:v>
                </c:pt>
                <c:pt idx="9175">
                  <c:v>2008.88264840183</c:v>
                </c:pt>
                <c:pt idx="9176">
                  <c:v>2008.8853881278501</c:v>
                </c:pt>
                <c:pt idx="9177">
                  <c:v>2008.88812785388</c:v>
                </c:pt>
                <c:pt idx="9178">
                  <c:v>2008.89086757991</c:v>
                </c:pt>
                <c:pt idx="9179">
                  <c:v>2008.8936073059399</c:v>
                </c:pt>
                <c:pt idx="9180">
                  <c:v>2008.89634703196</c:v>
                </c:pt>
                <c:pt idx="9181">
                  <c:v>2008.8990867579901</c:v>
                </c:pt>
                <c:pt idx="9182">
                  <c:v>2008.9018264840199</c:v>
                </c:pt>
                <c:pt idx="9183">
                  <c:v>2008.90456621005</c:v>
                </c:pt>
                <c:pt idx="9184">
                  <c:v>2008.9073059360701</c:v>
                </c:pt>
                <c:pt idx="9185">
                  <c:v>2008.9100456620999</c:v>
                </c:pt>
                <c:pt idx="9186">
                  <c:v>2008.91278538813</c:v>
                </c:pt>
                <c:pt idx="9187">
                  <c:v>2008.9155251141599</c:v>
                </c:pt>
                <c:pt idx="9188">
                  <c:v>2008.91826484018</c:v>
                </c:pt>
                <c:pt idx="9189">
                  <c:v>2008.91940639269</c:v>
                </c:pt>
                <c:pt idx="9190">
                  <c:v>2008.9221461187201</c:v>
                </c:pt>
                <c:pt idx="9191">
                  <c:v>2008.92488584475</c:v>
                </c:pt>
                <c:pt idx="9192">
                  <c:v>2008.92762557078</c:v>
                </c:pt>
                <c:pt idx="9193">
                  <c:v>2008.9303652967999</c:v>
                </c:pt>
                <c:pt idx="9194">
                  <c:v>2008.93310502283</c:v>
                </c:pt>
                <c:pt idx="9195">
                  <c:v>2008.9358447488601</c:v>
                </c:pt>
                <c:pt idx="9196">
                  <c:v>2008.9385844748899</c:v>
                </c:pt>
                <c:pt idx="9197">
                  <c:v>2008.94132420091</c:v>
                </c:pt>
                <c:pt idx="9198">
                  <c:v>2008.9440639269401</c:v>
                </c:pt>
                <c:pt idx="9199">
                  <c:v>2008.9468036529699</c:v>
                </c:pt>
                <c:pt idx="9200">
                  <c:v>2008.949543379</c:v>
                </c:pt>
                <c:pt idx="9201">
                  <c:v>2008.9522831050199</c:v>
                </c:pt>
                <c:pt idx="9202">
                  <c:v>2008.95502283105</c:v>
                </c:pt>
                <c:pt idx="9203">
                  <c:v>2008.9577625570801</c:v>
                </c:pt>
                <c:pt idx="9204">
                  <c:v>2008.9605022830999</c:v>
                </c:pt>
                <c:pt idx="9205">
                  <c:v>2008.96324200913</c:v>
                </c:pt>
                <c:pt idx="9206">
                  <c:v>2008.9659817351601</c:v>
                </c:pt>
                <c:pt idx="9207">
                  <c:v>2008.9687214611899</c:v>
                </c:pt>
                <c:pt idx="9208">
                  <c:v>2008.97146118721</c:v>
                </c:pt>
                <c:pt idx="9209">
                  <c:v>2008.9742009132401</c:v>
                </c:pt>
                <c:pt idx="9210">
                  <c:v>2008.97694063927</c:v>
                </c:pt>
                <c:pt idx="9211">
                  <c:v>2008.9796803653001</c:v>
                </c:pt>
                <c:pt idx="9212">
                  <c:v>2008.9824200913199</c:v>
                </c:pt>
                <c:pt idx="9213">
                  <c:v>2008.98515981735</c:v>
                </c:pt>
                <c:pt idx="9214">
                  <c:v>2008.9878995433801</c:v>
                </c:pt>
                <c:pt idx="9215">
                  <c:v>2008.9906392694099</c:v>
                </c:pt>
                <c:pt idx="9216">
                  <c:v>2008.99337899543</c:v>
                </c:pt>
                <c:pt idx="9217">
                  <c:v>2008.9961187214601</c:v>
                </c:pt>
                <c:pt idx="9218">
                  <c:v>2008.99885844749</c:v>
                </c:pt>
                <c:pt idx="9219">
                  <c:v>2009.0027397260301</c:v>
                </c:pt>
                <c:pt idx="9220">
                  <c:v>2009.0054794520499</c:v>
                </c:pt>
                <c:pt idx="9221">
                  <c:v>2009.00821917808</c:v>
                </c:pt>
                <c:pt idx="9222">
                  <c:v>2009.0109589041101</c:v>
                </c:pt>
                <c:pt idx="9223">
                  <c:v>2009.01369863014</c:v>
                </c:pt>
                <c:pt idx="9224">
                  <c:v>2009.0164383561601</c:v>
                </c:pt>
                <c:pt idx="9225">
                  <c:v>2009.0191780821899</c:v>
                </c:pt>
                <c:pt idx="9226">
                  <c:v>2009.02191780822</c:v>
                </c:pt>
                <c:pt idx="9227">
                  <c:v>2009.0246575342501</c:v>
                </c:pt>
                <c:pt idx="9228">
                  <c:v>2009.0273972602699</c:v>
                </c:pt>
                <c:pt idx="9229">
                  <c:v>2009.0301369863</c:v>
                </c:pt>
                <c:pt idx="9230">
                  <c:v>2009.0328767123301</c:v>
                </c:pt>
                <c:pt idx="9231">
                  <c:v>2009.03561643836</c:v>
                </c:pt>
                <c:pt idx="9232">
                  <c:v>2009.03835616438</c:v>
                </c:pt>
                <c:pt idx="9233">
                  <c:v>2009.0410958904099</c:v>
                </c:pt>
                <c:pt idx="9234">
                  <c:v>2009.04383561644</c:v>
                </c:pt>
                <c:pt idx="9235">
                  <c:v>2009.0465753424701</c:v>
                </c:pt>
                <c:pt idx="9236">
                  <c:v>2009.0493150684899</c:v>
                </c:pt>
                <c:pt idx="9237">
                  <c:v>2009.05205479452</c:v>
                </c:pt>
                <c:pt idx="9238">
                  <c:v>2009.0547945205501</c:v>
                </c:pt>
                <c:pt idx="9239">
                  <c:v>2009.05753424658</c:v>
                </c:pt>
                <c:pt idx="9240">
                  <c:v>2009.0602739726</c:v>
                </c:pt>
                <c:pt idx="9241">
                  <c:v>2009.0630136986299</c:v>
                </c:pt>
                <c:pt idx="9242">
                  <c:v>2009.06575342466</c:v>
                </c:pt>
                <c:pt idx="9243">
                  <c:v>2009.0684931506801</c:v>
                </c:pt>
                <c:pt idx="9244">
                  <c:v>2009.0712328767099</c:v>
                </c:pt>
                <c:pt idx="9245">
                  <c:v>2009.07397260274</c:v>
                </c:pt>
                <c:pt idx="9246">
                  <c:v>2009.0767123287701</c:v>
                </c:pt>
                <c:pt idx="9247">
                  <c:v>2009.07945205479</c:v>
                </c:pt>
                <c:pt idx="9248">
                  <c:v>2009.08219178082</c:v>
                </c:pt>
                <c:pt idx="9249">
                  <c:v>2009.0849315068499</c:v>
                </c:pt>
                <c:pt idx="9250">
                  <c:v>2009.0860730593599</c:v>
                </c:pt>
                <c:pt idx="9251">
                  <c:v>2009.08881278539</c:v>
                </c:pt>
                <c:pt idx="9252">
                  <c:v>2009.0915525114201</c:v>
                </c:pt>
                <c:pt idx="9253">
                  <c:v>2009.09429223744</c:v>
                </c:pt>
                <c:pt idx="9254">
                  <c:v>2009.09703196347</c:v>
                </c:pt>
                <c:pt idx="9255">
                  <c:v>2009.0997716894999</c:v>
                </c:pt>
                <c:pt idx="9256">
                  <c:v>2009.10251141552</c:v>
                </c:pt>
                <c:pt idx="9257">
                  <c:v>2009.1052511415501</c:v>
                </c:pt>
                <c:pt idx="9258">
                  <c:v>2009.1079908675799</c:v>
                </c:pt>
                <c:pt idx="9259">
                  <c:v>2009.11073059361</c:v>
                </c:pt>
                <c:pt idx="9260">
                  <c:v>2009.1134703196301</c:v>
                </c:pt>
                <c:pt idx="9261">
                  <c:v>2009.11621004566</c:v>
                </c:pt>
                <c:pt idx="9262">
                  <c:v>2009.11894977169</c:v>
                </c:pt>
                <c:pt idx="9263">
                  <c:v>2009.1216894977199</c:v>
                </c:pt>
                <c:pt idx="9264">
                  <c:v>2009.12442922374</c:v>
                </c:pt>
                <c:pt idx="9265">
                  <c:v>2009.1271689497701</c:v>
                </c:pt>
                <c:pt idx="9266">
                  <c:v>2009.1299086757999</c:v>
                </c:pt>
                <c:pt idx="9267">
                  <c:v>2009.13264840183</c:v>
                </c:pt>
                <c:pt idx="9268">
                  <c:v>2009.1353881278501</c:v>
                </c:pt>
                <c:pt idx="9269">
                  <c:v>2009.13812785388</c:v>
                </c:pt>
                <c:pt idx="9270">
                  <c:v>2009.14086757991</c:v>
                </c:pt>
                <c:pt idx="9271">
                  <c:v>2009.1436073059399</c:v>
                </c:pt>
                <c:pt idx="9272">
                  <c:v>2009.14634703196</c:v>
                </c:pt>
                <c:pt idx="9273">
                  <c:v>2009.1490867579901</c:v>
                </c:pt>
                <c:pt idx="9274">
                  <c:v>2009.1518264840199</c:v>
                </c:pt>
                <c:pt idx="9275">
                  <c:v>2009.15456621005</c:v>
                </c:pt>
                <c:pt idx="9276">
                  <c:v>2009.1573059360701</c:v>
                </c:pt>
                <c:pt idx="9277">
                  <c:v>2009.1600456620999</c:v>
                </c:pt>
                <c:pt idx="9278">
                  <c:v>2009.16278538813</c:v>
                </c:pt>
                <c:pt idx="9279">
                  <c:v>2009.1655251141599</c:v>
                </c:pt>
                <c:pt idx="9280">
                  <c:v>2009.16826484018</c:v>
                </c:pt>
                <c:pt idx="9281">
                  <c:v>2009.16940639269</c:v>
                </c:pt>
                <c:pt idx="9282">
                  <c:v>2009.1721461187201</c:v>
                </c:pt>
                <c:pt idx="9283">
                  <c:v>2009.17488584475</c:v>
                </c:pt>
                <c:pt idx="9284">
                  <c:v>2009.17762557078</c:v>
                </c:pt>
                <c:pt idx="9285">
                  <c:v>2009.1803652967999</c:v>
                </c:pt>
                <c:pt idx="9286">
                  <c:v>2009.18310502283</c:v>
                </c:pt>
                <c:pt idx="9287">
                  <c:v>2009.1858447488601</c:v>
                </c:pt>
                <c:pt idx="9288">
                  <c:v>2009.1885844748899</c:v>
                </c:pt>
                <c:pt idx="9289">
                  <c:v>2009.19132420091</c:v>
                </c:pt>
                <c:pt idx="9290">
                  <c:v>2009.1940639269401</c:v>
                </c:pt>
                <c:pt idx="9291">
                  <c:v>2009.1968036529699</c:v>
                </c:pt>
                <c:pt idx="9292">
                  <c:v>2009.199543379</c:v>
                </c:pt>
                <c:pt idx="9293">
                  <c:v>2009.2022831050199</c:v>
                </c:pt>
                <c:pt idx="9294">
                  <c:v>2009.20502283105</c:v>
                </c:pt>
                <c:pt idx="9295">
                  <c:v>2009.2077625570801</c:v>
                </c:pt>
                <c:pt idx="9296">
                  <c:v>2009.2105022831099</c:v>
                </c:pt>
                <c:pt idx="9297">
                  <c:v>2009.21324200913</c:v>
                </c:pt>
                <c:pt idx="9298">
                  <c:v>2009.2159817351601</c:v>
                </c:pt>
                <c:pt idx="9299">
                  <c:v>2009.2187214611899</c:v>
                </c:pt>
                <c:pt idx="9300">
                  <c:v>2009.22146118721</c:v>
                </c:pt>
                <c:pt idx="9301">
                  <c:v>2009.2242009132401</c:v>
                </c:pt>
                <c:pt idx="9302">
                  <c:v>2009.22694063927</c:v>
                </c:pt>
                <c:pt idx="9303">
                  <c:v>2009.2296803653001</c:v>
                </c:pt>
                <c:pt idx="9304">
                  <c:v>2009.2324200913199</c:v>
                </c:pt>
                <c:pt idx="9305">
                  <c:v>2009.23515981735</c:v>
                </c:pt>
                <c:pt idx="9306">
                  <c:v>2009.2378995433801</c:v>
                </c:pt>
                <c:pt idx="9307">
                  <c:v>2009.2406392694099</c:v>
                </c:pt>
                <c:pt idx="9308">
                  <c:v>2009.24337899543</c:v>
                </c:pt>
                <c:pt idx="9309">
                  <c:v>2009.2527397260301</c:v>
                </c:pt>
                <c:pt idx="9310">
                  <c:v>2009.2554794520499</c:v>
                </c:pt>
                <c:pt idx="9311">
                  <c:v>2009.25821917808</c:v>
                </c:pt>
                <c:pt idx="9312">
                  <c:v>2009.2609589041101</c:v>
                </c:pt>
                <c:pt idx="9313">
                  <c:v>2009.26369863014</c:v>
                </c:pt>
                <c:pt idx="9314">
                  <c:v>2009.2664383561601</c:v>
                </c:pt>
                <c:pt idx="9315">
                  <c:v>2009.2691780821899</c:v>
                </c:pt>
                <c:pt idx="9316">
                  <c:v>2009.27191780822</c:v>
                </c:pt>
                <c:pt idx="9317">
                  <c:v>2009.2746575342501</c:v>
                </c:pt>
                <c:pt idx="9318">
                  <c:v>2009.2773972602699</c:v>
                </c:pt>
                <c:pt idx="9319">
                  <c:v>2009.2801369863</c:v>
                </c:pt>
                <c:pt idx="9320">
                  <c:v>2009.2828767123301</c:v>
                </c:pt>
                <c:pt idx="9321">
                  <c:v>2009.28561643836</c:v>
                </c:pt>
                <c:pt idx="9322">
                  <c:v>2009.28835616438</c:v>
                </c:pt>
                <c:pt idx="9323">
                  <c:v>2009.2910958904099</c:v>
                </c:pt>
                <c:pt idx="9324">
                  <c:v>2009.29383561644</c:v>
                </c:pt>
                <c:pt idx="9325">
                  <c:v>2009.2965753424701</c:v>
                </c:pt>
                <c:pt idx="9326">
                  <c:v>2009.2993150684899</c:v>
                </c:pt>
                <c:pt idx="9327">
                  <c:v>2009.30205479452</c:v>
                </c:pt>
                <c:pt idx="9328">
                  <c:v>2009.3047945205501</c:v>
                </c:pt>
                <c:pt idx="9329">
                  <c:v>2009.30753424658</c:v>
                </c:pt>
                <c:pt idx="9330">
                  <c:v>2009.3102739726</c:v>
                </c:pt>
                <c:pt idx="9331">
                  <c:v>2009.3130136986299</c:v>
                </c:pt>
                <c:pt idx="9332">
                  <c:v>2009.31575342466</c:v>
                </c:pt>
                <c:pt idx="9333">
                  <c:v>2009.3184931506801</c:v>
                </c:pt>
                <c:pt idx="9334">
                  <c:v>2009.3212328767099</c:v>
                </c:pt>
                <c:pt idx="9335">
                  <c:v>2009.32397260274</c:v>
                </c:pt>
                <c:pt idx="9336">
                  <c:v>2009.3267123287701</c:v>
                </c:pt>
                <c:pt idx="9337">
                  <c:v>2009.32945205479</c:v>
                </c:pt>
                <c:pt idx="9338">
                  <c:v>2009.33219178082</c:v>
                </c:pt>
                <c:pt idx="9339">
                  <c:v>2009.3349315068499</c:v>
                </c:pt>
                <c:pt idx="9340">
                  <c:v>2009.3360730593599</c:v>
                </c:pt>
                <c:pt idx="9341">
                  <c:v>2009.33881278539</c:v>
                </c:pt>
                <c:pt idx="9342">
                  <c:v>2009.3415525114201</c:v>
                </c:pt>
                <c:pt idx="9343">
                  <c:v>2009.34429223744</c:v>
                </c:pt>
                <c:pt idx="9344">
                  <c:v>2009.34703196347</c:v>
                </c:pt>
                <c:pt idx="9345">
                  <c:v>2009.3497716894999</c:v>
                </c:pt>
                <c:pt idx="9346">
                  <c:v>2009.35251141552</c:v>
                </c:pt>
                <c:pt idx="9347">
                  <c:v>2009.3552511415501</c:v>
                </c:pt>
                <c:pt idx="9348">
                  <c:v>2009.3579908675799</c:v>
                </c:pt>
                <c:pt idx="9349">
                  <c:v>2009.36073059361</c:v>
                </c:pt>
                <c:pt idx="9350">
                  <c:v>2009.3634703196301</c:v>
                </c:pt>
                <c:pt idx="9351">
                  <c:v>2009.36621004566</c:v>
                </c:pt>
                <c:pt idx="9352">
                  <c:v>2009.36894977169</c:v>
                </c:pt>
                <c:pt idx="9353">
                  <c:v>2009.3716894977199</c:v>
                </c:pt>
                <c:pt idx="9354">
                  <c:v>2009.37442922374</c:v>
                </c:pt>
                <c:pt idx="9355">
                  <c:v>2009.3771689497701</c:v>
                </c:pt>
                <c:pt idx="9356">
                  <c:v>2009.3799086757999</c:v>
                </c:pt>
                <c:pt idx="9357">
                  <c:v>2009.38264840183</c:v>
                </c:pt>
                <c:pt idx="9358">
                  <c:v>2009.3853881278501</c:v>
                </c:pt>
                <c:pt idx="9359">
                  <c:v>2009.38812785388</c:v>
                </c:pt>
                <c:pt idx="9360">
                  <c:v>2009.39086757991</c:v>
                </c:pt>
                <c:pt idx="9361">
                  <c:v>2009.3936073059399</c:v>
                </c:pt>
                <c:pt idx="9362">
                  <c:v>2009.39634703196</c:v>
                </c:pt>
                <c:pt idx="9363">
                  <c:v>2009.3990867579901</c:v>
                </c:pt>
                <c:pt idx="9364">
                  <c:v>2009.4018264840199</c:v>
                </c:pt>
                <c:pt idx="9365">
                  <c:v>2009.40456621005</c:v>
                </c:pt>
                <c:pt idx="9366">
                  <c:v>2009.4073059360701</c:v>
                </c:pt>
                <c:pt idx="9367">
                  <c:v>2009.4100456620999</c:v>
                </c:pt>
                <c:pt idx="9368">
                  <c:v>2009.41278538813</c:v>
                </c:pt>
                <c:pt idx="9369">
                  <c:v>2009.4155251141499</c:v>
                </c:pt>
                <c:pt idx="9370">
                  <c:v>2009.41940639269</c:v>
                </c:pt>
                <c:pt idx="9371">
                  <c:v>2009.4221461187201</c:v>
                </c:pt>
                <c:pt idx="9372">
                  <c:v>2009.42488584475</c:v>
                </c:pt>
                <c:pt idx="9373">
                  <c:v>2009.42762557078</c:v>
                </c:pt>
                <c:pt idx="9374">
                  <c:v>2009.4303652967999</c:v>
                </c:pt>
                <c:pt idx="9375">
                  <c:v>2009.43310502283</c:v>
                </c:pt>
                <c:pt idx="9376">
                  <c:v>2009.4358447488601</c:v>
                </c:pt>
                <c:pt idx="9377">
                  <c:v>2009.4385844748899</c:v>
                </c:pt>
                <c:pt idx="9378">
                  <c:v>2009.44132420091</c:v>
                </c:pt>
                <c:pt idx="9379">
                  <c:v>2009.4440639269401</c:v>
                </c:pt>
                <c:pt idx="9380">
                  <c:v>2009.4468036529699</c:v>
                </c:pt>
                <c:pt idx="9381">
                  <c:v>2009.449543379</c:v>
                </c:pt>
                <c:pt idx="9382">
                  <c:v>2009.4522831050199</c:v>
                </c:pt>
                <c:pt idx="9383">
                  <c:v>2009.45502283105</c:v>
                </c:pt>
                <c:pt idx="9384">
                  <c:v>2009.4577625570801</c:v>
                </c:pt>
                <c:pt idx="9385">
                  <c:v>2009.4605022831099</c:v>
                </c:pt>
                <c:pt idx="9386">
                  <c:v>2009.46324200913</c:v>
                </c:pt>
                <c:pt idx="9387">
                  <c:v>2009.4659817351601</c:v>
                </c:pt>
                <c:pt idx="9388">
                  <c:v>2009.4687214611899</c:v>
                </c:pt>
                <c:pt idx="9389">
                  <c:v>2009.47146118721</c:v>
                </c:pt>
                <c:pt idx="9390">
                  <c:v>2009.4742009132401</c:v>
                </c:pt>
                <c:pt idx="9391">
                  <c:v>2009.47694063927</c:v>
                </c:pt>
                <c:pt idx="9392">
                  <c:v>2009.4796803653001</c:v>
                </c:pt>
                <c:pt idx="9393">
                  <c:v>2009.4824200913199</c:v>
                </c:pt>
                <c:pt idx="9394">
                  <c:v>2009.48515981735</c:v>
                </c:pt>
                <c:pt idx="9395">
                  <c:v>2009.4878995433801</c:v>
                </c:pt>
                <c:pt idx="9396">
                  <c:v>2009.4906392694099</c:v>
                </c:pt>
                <c:pt idx="9397">
                  <c:v>2009.49337899543</c:v>
                </c:pt>
                <c:pt idx="9398">
                  <c:v>2009.4961187214601</c:v>
                </c:pt>
                <c:pt idx="9399">
                  <c:v>2009.49885844749</c:v>
                </c:pt>
                <c:pt idx="9400">
                  <c:v>2009.5015981735201</c:v>
                </c:pt>
                <c:pt idx="9401">
                  <c:v>2009.5027397260301</c:v>
                </c:pt>
                <c:pt idx="9402">
                  <c:v>2009.5054794520499</c:v>
                </c:pt>
                <c:pt idx="9403">
                  <c:v>2009.50821917808</c:v>
                </c:pt>
                <c:pt idx="9404">
                  <c:v>2009.5109589041101</c:v>
                </c:pt>
                <c:pt idx="9405">
                  <c:v>2009.51369863014</c:v>
                </c:pt>
                <c:pt idx="9406">
                  <c:v>2009.5164383561601</c:v>
                </c:pt>
                <c:pt idx="9407">
                  <c:v>2009.5191780821899</c:v>
                </c:pt>
                <c:pt idx="9408">
                  <c:v>2009.52191780822</c:v>
                </c:pt>
                <c:pt idx="9409">
                  <c:v>2009.5246575342501</c:v>
                </c:pt>
                <c:pt idx="9410">
                  <c:v>2009.5273972602699</c:v>
                </c:pt>
                <c:pt idx="9411">
                  <c:v>2009.5301369863</c:v>
                </c:pt>
                <c:pt idx="9412">
                  <c:v>2009.5328767123301</c:v>
                </c:pt>
                <c:pt idx="9413">
                  <c:v>2009.53561643836</c:v>
                </c:pt>
                <c:pt idx="9414">
                  <c:v>2009.53835616438</c:v>
                </c:pt>
                <c:pt idx="9415">
                  <c:v>2009.5410958904099</c:v>
                </c:pt>
                <c:pt idx="9416">
                  <c:v>2009.54383561644</c:v>
                </c:pt>
                <c:pt idx="9417">
                  <c:v>2009.5465753424701</c:v>
                </c:pt>
                <c:pt idx="9418">
                  <c:v>2009.5493150684899</c:v>
                </c:pt>
                <c:pt idx="9419">
                  <c:v>2009.55205479452</c:v>
                </c:pt>
                <c:pt idx="9420">
                  <c:v>2009.5547945205501</c:v>
                </c:pt>
                <c:pt idx="9421">
                  <c:v>2009.55753424658</c:v>
                </c:pt>
                <c:pt idx="9422">
                  <c:v>2009.5602739726</c:v>
                </c:pt>
                <c:pt idx="9423">
                  <c:v>2009.5630136986299</c:v>
                </c:pt>
                <c:pt idx="9424">
                  <c:v>2009.56575342466</c:v>
                </c:pt>
                <c:pt idx="9425">
                  <c:v>2009.5684931506801</c:v>
                </c:pt>
                <c:pt idx="9426">
                  <c:v>2009.5712328767099</c:v>
                </c:pt>
                <c:pt idx="9427">
                  <c:v>2009.57397260274</c:v>
                </c:pt>
                <c:pt idx="9428">
                  <c:v>2009.5767123287701</c:v>
                </c:pt>
                <c:pt idx="9429">
                  <c:v>2009.57945205479</c:v>
                </c:pt>
                <c:pt idx="9430">
                  <c:v>2009.58219178082</c:v>
                </c:pt>
                <c:pt idx="9431">
                  <c:v>2009.5860730593599</c:v>
                </c:pt>
                <c:pt idx="9432">
                  <c:v>2009.58881278539</c:v>
                </c:pt>
                <c:pt idx="9433">
                  <c:v>2009.5915525114201</c:v>
                </c:pt>
                <c:pt idx="9434">
                  <c:v>2009.59429223744</c:v>
                </c:pt>
                <c:pt idx="9435">
                  <c:v>2009.59703196347</c:v>
                </c:pt>
                <c:pt idx="9436">
                  <c:v>2009.5997716894999</c:v>
                </c:pt>
                <c:pt idx="9437">
                  <c:v>2009.60251141553</c:v>
                </c:pt>
                <c:pt idx="9438">
                  <c:v>2009.6052511415501</c:v>
                </c:pt>
                <c:pt idx="9439">
                  <c:v>2009.6079908675799</c:v>
                </c:pt>
                <c:pt idx="9440">
                  <c:v>2009.61073059361</c:v>
                </c:pt>
                <c:pt idx="9441">
                  <c:v>2009.6134703196301</c:v>
                </c:pt>
                <c:pt idx="9442">
                  <c:v>2009.61621004566</c:v>
                </c:pt>
                <c:pt idx="9443">
                  <c:v>2009.61894977169</c:v>
                </c:pt>
                <c:pt idx="9444">
                  <c:v>2009.6216894977199</c:v>
                </c:pt>
                <c:pt idx="9445">
                  <c:v>2009.62442922374</c:v>
                </c:pt>
                <c:pt idx="9446">
                  <c:v>2009.6271689497701</c:v>
                </c:pt>
                <c:pt idx="9447">
                  <c:v>2009.6299086757999</c:v>
                </c:pt>
                <c:pt idx="9448">
                  <c:v>2009.63264840183</c:v>
                </c:pt>
                <c:pt idx="9449">
                  <c:v>2009.6353881278501</c:v>
                </c:pt>
                <c:pt idx="9450">
                  <c:v>2009.63812785388</c:v>
                </c:pt>
                <c:pt idx="9451">
                  <c:v>2009.64086757991</c:v>
                </c:pt>
                <c:pt idx="9452">
                  <c:v>2009.6436073059399</c:v>
                </c:pt>
                <c:pt idx="9453">
                  <c:v>2009.64634703196</c:v>
                </c:pt>
                <c:pt idx="9454">
                  <c:v>2009.6490867579901</c:v>
                </c:pt>
                <c:pt idx="9455">
                  <c:v>2009.6518264840199</c:v>
                </c:pt>
                <c:pt idx="9456">
                  <c:v>2009.65456621005</c:v>
                </c:pt>
                <c:pt idx="9457">
                  <c:v>2009.6573059360701</c:v>
                </c:pt>
                <c:pt idx="9458">
                  <c:v>2009.6600456620999</c:v>
                </c:pt>
                <c:pt idx="9459">
                  <c:v>2009.66278538813</c:v>
                </c:pt>
                <c:pt idx="9460">
                  <c:v>2009.6655251141599</c:v>
                </c:pt>
                <c:pt idx="9461">
                  <c:v>2009.66826484018</c:v>
                </c:pt>
                <c:pt idx="9462">
                  <c:v>2009.66940639269</c:v>
                </c:pt>
                <c:pt idx="9463">
                  <c:v>2009.6721461187201</c:v>
                </c:pt>
                <c:pt idx="9464">
                  <c:v>2009.67488584475</c:v>
                </c:pt>
                <c:pt idx="9465">
                  <c:v>2009.67762557078</c:v>
                </c:pt>
                <c:pt idx="9466">
                  <c:v>2009.6803652967999</c:v>
                </c:pt>
                <c:pt idx="9467">
                  <c:v>2009.68310502283</c:v>
                </c:pt>
                <c:pt idx="9468">
                  <c:v>2009.6858447488601</c:v>
                </c:pt>
                <c:pt idx="9469">
                  <c:v>2009.6885844748899</c:v>
                </c:pt>
                <c:pt idx="9470">
                  <c:v>2009.69132420091</c:v>
                </c:pt>
                <c:pt idx="9471">
                  <c:v>2009.6940639269401</c:v>
                </c:pt>
                <c:pt idx="9472">
                  <c:v>2009.6968036529699</c:v>
                </c:pt>
                <c:pt idx="9473">
                  <c:v>2009.699543379</c:v>
                </c:pt>
                <c:pt idx="9474">
                  <c:v>2009.7022831050199</c:v>
                </c:pt>
                <c:pt idx="9475">
                  <c:v>2009.70502283105</c:v>
                </c:pt>
                <c:pt idx="9476">
                  <c:v>2009.7077625570801</c:v>
                </c:pt>
                <c:pt idx="9477">
                  <c:v>2009.7105022830999</c:v>
                </c:pt>
                <c:pt idx="9478">
                  <c:v>2009.71324200913</c:v>
                </c:pt>
                <c:pt idx="9479">
                  <c:v>2009.7159817351601</c:v>
                </c:pt>
                <c:pt idx="9480">
                  <c:v>2009.7187214611899</c:v>
                </c:pt>
                <c:pt idx="9481">
                  <c:v>2009.72146118721</c:v>
                </c:pt>
                <c:pt idx="9482">
                  <c:v>2009.7242009132401</c:v>
                </c:pt>
                <c:pt idx="9483">
                  <c:v>2009.72694063927</c:v>
                </c:pt>
                <c:pt idx="9484">
                  <c:v>2009.7296803653001</c:v>
                </c:pt>
                <c:pt idx="9485">
                  <c:v>2009.7324200913199</c:v>
                </c:pt>
                <c:pt idx="9486">
                  <c:v>2009.73515981735</c:v>
                </c:pt>
                <c:pt idx="9487">
                  <c:v>2009.7378995433801</c:v>
                </c:pt>
                <c:pt idx="9488">
                  <c:v>2009.7406392694099</c:v>
                </c:pt>
                <c:pt idx="9489">
                  <c:v>2009.74337899543</c:v>
                </c:pt>
                <c:pt idx="9490">
                  <c:v>2009.7461187214601</c:v>
                </c:pt>
                <c:pt idx="9491">
                  <c:v>2009.74885844749</c:v>
                </c:pt>
                <c:pt idx="9492">
                  <c:v>2009.7515981735201</c:v>
                </c:pt>
                <c:pt idx="9493">
                  <c:v>2009.7527397260301</c:v>
                </c:pt>
                <c:pt idx="9494">
                  <c:v>2009.7554794520499</c:v>
                </c:pt>
                <c:pt idx="9495">
                  <c:v>2009.75821917808</c:v>
                </c:pt>
                <c:pt idx="9496">
                  <c:v>2009.7609589041101</c:v>
                </c:pt>
                <c:pt idx="9497">
                  <c:v>2009.76369863014</c:v>
                </c:pt>
                <c:pt idx="9498">
                  <c:v>2009.7664383561601</c:v>
                </c:pt>
                <c:pt idx="9499">
                  <c:v>2009.7691780821899</c:v>
                </c:pt>
                <c:pt idx="9500">
                  <c:v>2009.77191780822</c:v>
                </c:pt>
                <c:pt idx="9501">
                  <c:v>2009.7746575342501</c:v>
                </c:pt>
                <c:pt idx="9502">
                  <c:v>2009.7773972602699</c:v>
                </c:pt>
                <c:pt idx="9503">
                  <c:v>2009.7801369863</c:v>
                </c:pt>
                <c:pt idx="9504">
                  <c:v>2009.7828767123301</c:v>
                </c:pt>
                <c:pt idx="9505">
                  <c:v>2009.78561643836</c:v>
                </c:pt>
                <c:pt idx="9506">
                  <c:v>2009.78835616438</c:v>
                </c:pt>
                <c:pt idx="9507">
                  <c:v>2009.7910958904099</c:v>
                </c:pt>
                <c:pt idx="9508">
                  <c:v>2009.79383561644</c:v>
                </c:pt>
                <c:pt idx="9509">
                  <c:v>2009.7965753424701</c:v>
                </c:pt>
                <c:pt idx="9510">
                  <c:v>2009.7993150684899</c:v>
                </c:pt>
                <c:pt idx="9511">
                  <c:v>2009.80205479452</c:v>
                </c:pt>
                <c:pt idx="9512">
                  <c:v>2009.8047945205501</c:v>
                </c:pt>
                <c:pt idx="9513">
                  <c:v>2009.80753424658</c:v>
                </c:pt>
                <c:pt idx="9514">
                  <c:v>2009.8102739726</c:v>
                </c:pt>
                <c:pt idx="9515">
                  <c:v>2009.8130136986299</c:v>
                </c:pt>
                <c:pt idx="9516">
                  <c:v>2009.81575342466</c:v>
                </c:pt>
                <c:pt idx="9517">
                  <c:v>2009.8184931506801</c:v>
                </c:pt>
                <c:pt idx="9518">
                  <c:v>2009.8212328767099</c:v>
                </c:pt>
                <c:pt idx="9519">
                  <c:v>2009.82397260274</c:v>
                </c:pt>
                <c:pt idx="9520">
                  <c:v>2009.8267123287701</c:v>
                </c:pt>
                <c:pt idx="9521">
                  <c:v>2009.82945205479</c:v>
                </c:pt>
                <c:pt idx="9522">
                  <c:v>2009.83219178082</c:v>
                </c:pt>
                <c:pt idx="9523">
                  <c:v>2009.8360730593599</c:v>
                </c:pt>
                <c:pt idx="9524">
                  <c:v>2009.83881278539</c:v>
                </c:pt>
                <c:pt idx="9525">
                  <c:v>2009.8415525114201</c:v>
                </c:pt>
                <c:pt idx="9526">
                  <c:v>2009.84429223744</c:v>
                </c:pt>
                <c:pt idx="9527">
                  <c:v>2009.84703196347</c:v>
                </c:pt>
                <c:pt idx="9528">
                  <c:v>2009.8497716894999</c:v>
                </c:pt>
                <c:pt idx="9529">
                  <c:v>2009.85251141552</c:v>
                </c:pt>
                <c:pt idx="9530">
                  <c:v>2009.8552511415501</c:v>
                </c:pt>
                <c:pt idx="9531">
                  <c:v>2009.8579908675799</c:v>
                </c:pt>
                <c:pt idx="9532">
                  <c:v>2009.86073059361</c:v>
                </c:pt>
                <c:pt idx="9533">
                  <c:v>2009.8634703196301</c:v>
                </c:pt>
                <c:pt idx="9534">
                  <c:v>2009.86621004566</c:v>
                </c:pt>
                <c:pt idx="9535">
                  <c:v>2009.86894977169</c:v>
                </c:pt>
                <c:pt idx="9536">
                  <c:v>2009.8716894977199</c:v>
                </c:pt>
                <c:pt idx="9537">
                  <c:v>2009.87442922374</c:v>
                </c:pt>
                <c:pt idx="9538">
                  <c:v>2009.8771689497701</c:v>
                </c:pt>
                <c:pt idx="9539">
                  <c:v>2009.8799086757999</c:v>
                </c:pt>
                <c:pt idx="9540">
                  <c:v>2009.88264840183</c:v>
                </c:pt>
                <c:pt idx="9541">
                  <c:v>2009.8853881278501</c:v>
                </c:pt>
                <c:pt idx="9542">
                  <c:v>2009.88812785388</c:v>
                </c:pt>
                <c:pt idx="9543">
                  <c:v>2009.89086757991</c:v>
                </c:pt>
                <c:pt idx="9544">
                  <c:v>2009.8936073059399</c:v>
                </c:pt>
                <c:pt idx="9545">
                  <c:v>2009.89634703196</c:v>
                </c:pt>
                <c:pt idx="9546">
                  <c:v>2009.8990867579901</c:v>
                </c:pt>
                <c:pt idx="9547">
                  <c:v>2009.9018264840199</c:v>
                </c:pt>
                <c:pt idx="9548">
                  <c:v>2009.90456621005</c:v>
                </c:pt>
                <c:pt idx="9549">
                  <c:v>2009.9073059360701</c:v>
                </c:pt>
                <c:pt idx="9550">
                  <c:v>2009.9100456620999</c:v>
                </c:pt>
                <c:pt idx="9551">
                  <c:v>2009.91278538813</c:v>
                </c:pt>
                <c:pt idx="9552">
                  <c:v>2009.9155251141599</c:v>
                </c:pt>
                <c:pt idx="9553">
                  <c:v>2009.91826484018</c:v>
                </c:pt>
                <c:pt idx="9554">
                  <c:v>2009.91940639269</c:v>
                </c:pt>
                <c:pt idx="9555">
                  <c:v>2009.9221461187201</c:v>
                </c:pt>
                <c:pt idx="9556">
                  <c:v>2009.92488584475</c:v>
                </c:pt>
                <c:pt idx="9557">
                  <c:v>2009.92762557078</c:v>
                </c:pt>
                <c:pt idx="9558">
                  <c:v>2009.9303652967999</c:v>
                </c:pt>
                <c:pt idx="9559">
                  <c:v>2009.93310502283</c:v>
                </c:pt>
                <c:pt idx="9560">
                  <c:v>2009.9358447488601</c:v>
                </c:pt>
                <c:pt idx="9561">
                  <c:v>2009.9385844748899</c:v>
                </c:pt>
                <c:pt idx="9562">
                  <c:v>2009.94132420091</c:v>
                </c:pt>
                <c:pt idx="9563">
                  <c:v>2009.9440639269401</c:v>
                </c:pt>
                <c:pt idx="9564">
                  <c:v>2009.9468036529699</c:v>
                </c:pt>
                <c:pt idx="9565">
                  <c:v>2009.949543379</c:v>
                </c:pt>
                <c:pt idx="9566">
                  <c:v>2009.9522831050199</c:v>
                </c:pt>
                <c:pt idx="9567">
                  <c:v>2009.95502283105</c:v>
                </c:pt>
                <c:pt idx="9568">
                  <c:v>2009.9577625570801</c:v>
                </c:pt>
                <c:pt idx="9569">
                  <c:v>2009.9605022831099</c:v>
                </c:pt>
                <c:pt idx="9570">
                  <c:v>2009.96324200913</c:v>
                </c:pt>
                <c:pt idx="9571">
                  <c:v>2009.9659817351601</c:v>
                </c:pt>
                <c:pt idx="9572">
                  <c:v>2009.9687214611899</c:v>
                </c:pt>
                <c:pt idx="9573">
                  <c:v>2009.97146118721</c:v>
                </c:pt>
                <c:pt idx="9574">
                  <c:v>2009.9742009132401</c:v>
                </c:pt>
                <c:pt idx="9575">
                  <c:v>2009.97694063927</c:v>
                </c:pt>
                <c:pt idx="9576">
                  <c:v>2009.9796803653001</c:v>
                </c:pt>
                <c:pt idx="9577">
                  <c:v>2009.9824200913199</c:v>
                </c:pt>
                <c:pt idx="9578">
                  <c:v>2009.98515981735</c:v>
                </c:pt>
                <c:pt idx="9579">
                  <c:v>2009.9878995433801</c:v>
                </c:pt>
                <c:pt idx="9580">
                  <c:v>2009.9906392694099</c:v>
                </c:pt>
                <c:pt idx="9581">
                  <c:v>2009.99337899543</c:v>
                </c:pt>
                <c:pt idx="9582">
                  <c:v>2009.9961187214601</c:v>
                </c:pt>
                <c:pt idx="9583">
                  <c:v>2009.99885844749</c:v>
                </c:pt>
                <c:pt idx="9584">
                  <c:v>2010.0027397260301</c:v>
                </c:pt>
                <c:pt idx="9585">
                  <c:v>2010.0054794520499</c:v>
                </c:pt>
                <c:pt idx="9586">
                  <c:v>2010.00821917808</c:v>
                </c:pt>
                <c:pt idx="9587">
                  <c:v>2010.0109589041101</c:v>
                </c:pt>
                <c:pt idx="9588">
                  <c:v>2010.01369863014</c:v>
                </c:pt>
                <c:pt idx="9589">
                  <c:v>2010.0164383561601</c:v>
                </c:pt>
                <c:pt idx="9590">
                  <c:v>2010.0191780821899</c:v>
                </c:pt>
                <c:pt idx="9591">
                  <c:v>2010.02191780822</c:v>
                </c:pt>
                <c:pt idx="9592">
                  <c:v>2010.0246575342501</c:v>
                </c:pt>
                <c:pt idx="9593">
                  <c:v>2010.0273972602699</c:v>
                </c:pt>
                <c:pt idx="9594">
                  <c:v>2010.0301369863</c:v>
                </c:pt>
                <c:pt idx="9595">
                  <c:v>2010.0328767123301</c:v>
                </c:pt>
                <c:pt idx="9596">
                  <c:v>2010.03561643836</c:v>
                </c:pt>
                <c:pt idx="9597">
                  <c:v>2010.03835616438</c:v>
                </c:pt>
                <c:pt idx="9598">
                  <c:v>2010.0410958904099</c:v>
                </c:pt>
                <c:pt idx="9599">
                  <c:v>2010.04383561644</c:v>
                </c:pt>
                <c:pt idx="9600">
                  <c:v>2010.0465753424701</c:v>
                </c:pt>
                <c:pt idx="9601">
                  <c:v>2010.0493150684899</c:v>
                </c:pt>
                <c:pt idx="9602">
                  <c:v>2010.05205479452</c:v>
                </c:pt>
                <c:pt idx="9603">
                  <c:v>2010.0547945205501</c:v>
                </c:pt>
                <c:pt idx="9604">
                  <c:v>2010.05753424658</c:v>
                </c:pt>
                <c:pt idx="9605">
                  <c:v>2010.0602739726</c:v>
                </c:pt>
                <c:pt idx="9606">
                  <c:v>2010.0630136986299</c:v>
                </c:pt>
                <c:pt idx="9607">
                  <c:v>2010.06575342466</c:v>
                </c:pt>
                <c:pt idx="9608">
                  <c:v>2010.0684931506801</c:v>
                </c:pt>
                <c:pt idx="9609">
                  <c:v>2010.0712328767099</c:v>
                </c:pt>
                <c:pt idx="9610">
                  <c:v>2010.07397260274</c:v>
                </c:pt>
                <c:pt idx="9611">
                  <c:v>2010.0767123287701</c:v>
                </c:pt>
                <c:pt idx="9612">
                  <c:v>2010.07945205479</c:v>
                </c:pt>
                <c:pt idx="9613">
                  <c:v>2010.08219178082</c:v>
                </c:pt>
                <c:pt idx="9614">
                  <c:v>2010.0849315068499</c:v>
                </c:pt>
                <c:pt idx="9615">
                  <c:v>2010.0860730593599</c:v>
                </c:pt>
                <c:pt idx="9616">
                  <c:v>2010.08881278539</c:v>
                </c:pt>
                <c:pt idx="9617">
                  <c:v>2010.0915525114201</c:v>
                </c:pt>
                <c:pt idx="9618">
                  <c:v>2010.09429223744</c:v>
                </c:pt>
                <c:pt idx="9619">
                  <c:v>2010.09703196347</c:v>
                </c:pt>
                <c:pt idx="9620">
                  <c:v>2010.0997716894999</c:v>
                </c:pt>
                <c:pt idx="9621">
                  <c:v>2010.10251141552</c:v>
                </c:pt>
                <c:pt idx="9622">
                  <c:v>2010.1052511415501</c:v>
                </c:pt>
                <c:pt idx="9623">
                  <c:v>2010.1079908675799</c:v>
                </c:pt>
                <c:pt idx="9624">
                  <c:v>2010.11073059361</c:v>
                </c:pt>
                <c:pt idx="9625">
                  <c:v>2010.1134703196301</c:v>
                </c:pt>
                <c:pt idx="9626">
                  <c:v>2010.11621004566</c:v>
                </c:pt>
                <c:pt idx="9627">
                  <c:v>2010.11894977169</c:v>
                </c:pt>
                <c:pt idx="9628">
                  <c:v>2010.1216894977199</c:v>
                </c:pt>
                <c:pt idx="9629">
                  <c:v>2010.12442922374</c:v>
                </c:pt>
                <c:pt idx="9630">
                  <c:v>2010.1271689497701</c:v>
                </c:pt>
                <c:pt idx="9631">
                  <c:v>2010.1299086757999</c:v>
                </c:pt>
                <c:pt idx="9632">
                  <c:v>2010.13264840183</c:v>
                </c:pt>
                <c:pt idx="9633">
                  <c:v>2010.1353881278501</c:v>
                </c:pt>
                <c:pt idx="9634">
                  <c:v>2010.13812785388</c:v>
                </c:pt>
                <c:pt idx="9635">
                  <c:v>2010.14086757991</c:v>
                </c:pt>
                <c:pt idx="9636">
                  <c:v>2010.1436073059399</c:v>
                </c:pt>
                <c:pt idx="9637">
                  <c:v>2010.14634703196</c:v>
                </c:pt>
                <c:pt idx="9638">
                  <c:v>2010.1490867579901</c:v>
                </c:pt>
                <c:pt idx="9639">
                  <c:v>2010.1518264840199</c:v>
                </c:pt>
                <c:pt idx="9640">
                  <c:v>2010.15456621005</c:v>
                </c:pt>
                <c:pt idx="9641">
                  <c:v>2010.1573059360701</c:v>
                </c:pt>
                <c:pt idx="9642">
                  <c:v>2010.1600456620999</c:v>
                </c:pt>
                <c:pt idx="9643">
                  <c:v>2010.16278538813</c:v>
                </c:pt>
                <c:pt idx="9644">
                  <c:v>2010.1655251141499</c:v>
                </c:pt>
                <c:pt idx="9645">
                  <c:v>2010.16826484018</c:v>
                </c:pt>
                <c:pt idx="9646">
                  <c:v>2010.16940639269</c:v>
                </c:pt>
                <c:pt idx="9647">
                  <c:v>2010.1721461187201</c:v>
                </c:pt>
                <c:pt idx="9648">
                  <c:v>2010.18310502283</c:v>
                </c:pt>
                <c:pt idx="9649">
                  <c:v>2010.1858447488601</c:v>
                </c:pt>
                <c:pt idx="9650">
                  <c:v>2010.1885844748899</c:v>
                </c:pt>
                <c:pt idx="9651">
                  <c:v>2010.19132420091</c:v>
                </c:pt>
                <c:pt idx="9652">
                  <c:v>2010.1940639269401</c:v>
                </c:pt>
                <c:pt idx="9653">
                  <c:v>2010.1968036529699</c:v>
                </c:pt>
                <c:pt idx="9654">
                  <c:v>2010.199543379</c:v>
                </c:pt>
                <c:pt idx="9655">
                  <c:v>2010.2022831050199</c:v>
                </c:pt>
                <c:pt idx="9656">
                  <c:v>2010.20502283105</c:v>
                </c:pt>
                <c:pt idx="9657">
                  <c:v>2010.2077625570801</c:v>
                </c:pt>
                <c:pt idx="9658">
                  <c:v>2010.2105022831099</c:v>
                </c:pt>
                <c:pt idx="9659">
                  <c:v>2010.21324200913</c:v>
                </c:pt>
                <c:pt idx="9660">
                  <c:v>2010.2159817351601</c:v>
                </c:pt>
                <c:pt idx="9661">
                  <c:v>2010.2187214611899</c:v>
                </c:pt>
                <c:pt idx="9662">
                  <c:v>2010.22146118721</c:v>
                </c:pt>
                <c:pt idx="9663">
                  <c:v>2010.2242009132401</c:v>
                </c:pt>
                <c:pt idx="9664">
                  <c:v>2010.22694063927</c:v>
                </c:pt>
                <c:pt idx="9665">
                  <c:v>2010.2296803653001</c:v>
                </c:pt>
                <c:pt idx="9666">
                  <c:v>2010.2324200913199</c:v>
                </c:pt>
                <c:pt idx="9667">
                  <c:v>2010.23515981735</c:v>
                </c:pt>
                <c:pt idx="9668">
                  <c:v>2010.2378995433801</c:v>
                </c:pt>
                <c:pt idx="9669">
                  <c:v>2010.2406392694099</c:v>
                </c:pt>
                <c:pt idx="9670">
                  <c:v>2010.24337899543</c:v>
                </c:pt>
                <c:pt idx="9671">
                  <c:v>2010.2527397260301</c:v>
                </c:pt>
                <c:pt idx="9672">
                  <c:v>2010.2554794520499</c:v>
                </c:pt>
                <c:pt idx="9673">
                  <c:v>2010.25821917808</c:v>
                </c:pt>
                <c:pt idx="9674">
                  <c:v>2010.2609589041101</c:v>
                </c:pt>
                <c:pt idx="9675">
                  <c:v>2010.26369863014</c:v>
                </c:pt>
                <c:pt idx="9676">
                  <c:v>2010.2664383561601</c:v>
                </c:pt>
                <c:pt idx="9677">
                  <c:v>2010.2691780821899</c:v>
                </c:pt>
                <c:pt idx="9678">
                  <c:v>2010.27191780822</c:v>
                </c:pt>
                <c:pt idx="9679">
                  <c:v>2010.2746575342501</c:v>
                </c:pt>
                <c:pt idx="9680">
                  <c:v>2010.2773972602699</c:v>
                </c:pt>
                <c:pt idx="9681">
                  <c:v>2010.2801369863</c:v>
                </c:pt>
                <c:pt idx="9682">
                  <c:v>2010.2828767123301</c:v>
                </c:pt>
                <c:pt idx="9683">
                  <c:v>2010.28561643836</c:v>
                </c:pt>
                <c:pt idx="9684">
                  <c:v>2010.28835616438</c:v>
                </c:pt>
                <c:pt idx="9685">
                  <c:v>2010.2910958904099</c:v>
                </c:pt>
                <c:pt idx="9686">
                  <c:v>2010.29383561644</c:v>
                </c:pt>
                <c:pt idx="9687">
                  <c:v>2010.2965753424701</c:v>
                </c:pt>
                <c:pt idx="9688">
                  <c:v>2010.2993150684899</c:v>
                </c:pt>
                <c:pt idx="9689">
                  <c:v>2010.30205479452</c:v>
                </c:pt>
                <c:pt idx="9690">
                  <c:v>2010.3047945205501</c:v>
                </c:pt>
                <c:pt idx="9691">
                  <c:v>2010.30753424658</c:v>
                </c:pt>
                <c:pt idx="9692">
                  <c:v>2010.3102739726</c:v>
                </c:pt>
                <c:pt idx="9693">
                  <c:v>2010.3130136986299</c:v>
                </c:pt>
                <c:pt idx="9694">
                  <c:v>2010.31575342466</c:v>
                </c:pt>
                <c:pt idx="9695">
                  <c:v>2010.3184931506801</c:v>
                </c:pt>
                <c:pt idx="9696">
                  <c:v>2010.3212328767099</c:v>
                </c:pt>
                <c:pt idx="9697">
                  <c:v>2010.32397260274</c:v>
                </c:pt>
                <c:pt idx="9698">
                  <c:v>2010.3267123287701</c:v>
                </c:pt>
                <c:pt idx="9699">
                  <c:v>2010.32945205479</c:v>
                </c:pt>
                <c:pt idx="9700">
                  <c:v>2010.33219178082</c:v>
                </c:pt>
                <c:pt idx="9701">
                  <c:v>2010.3349315068499</c:v>
                </c:pt>
                <c:pt idx="9702">
                  <c:v>2010.3360730593599</c:v>
                </c:pt>
                <c:pt idx="9703">
                  <c:v>2010.33881278539</c:v>
                </c:pt>
                <c:pt idx="9704">
                  <c:v>2010.3415525114201</c:v>
                </c:pt>
                <c:pt idx="9705">
                  <c:v>2010.34429223744</c:v>
                </c:pt>
                <c:pt idx="9706">
                  <c:v>2010.34703196347</c:v>
                </c:pt>
                <c:pt idx="9707">
                  <c:v>2010.3497716894999</c:v>
                </c:pt>
                <c:pt idx="9708">
                  <c:v>2010.35251141553</c:v>
                </c:pt>
                <c:pt idx="9709">
                  <c:v>2010.3552511415501</c:v>
                </c:pt>
                <c:pt idx="9710">
                  <c:v>2010.3579908675799</c:v>
                </c:pt>
                <c:pt idx="9711">
                  <c:v>2010.36073059361</c:v>
                </c:pt>
                <c:pt idx="9712">
                  <c:v>2010.3634703196301</c:v>
                </c:pt>
                <c:pt idx="9713">
                  <c:v>2010.36621004566</c:v>
                </c:pt>
                <c:pt idx="9714">
                  <c:v>2010.36894977169</c:v>
                </c:pt>
                <c:pt idx="9715">
                  <c:v>2010.3716894977199</c:v>
                </c:pt>
                <c:pt idx="9716">
                  <c:v>2010.37442922374</c:v>
                </c:pt>
                <c:pt idx="9717">
                  <c:v>2010.3771689497701</c:v>
                </c:pt>
                <c:pt idx="9718">
                  <c:v>2010.3799086757999</c:v>
                </c:pt>
                <c:pt idx="9719">
                  <c:v>2010.38264840183</c:v>
                </c:pt>
                <c:pt idx="9720">
                  <c:v>2010.3853881278501</c:v>
                </c:pt>
                <c:pt idx="9721">
                  <c:v>2010.38812785388</c:v>
                </c:pt>
                <c:pt idx="9722">
                  <c:v>2010.39086757991</c:v>
                </c:pt>
                <c:pt idx="9723">
                  <c:v>2010.3936073059399</c:v>
                </c:pt>
                <c:pt idx="9724">
                  <c:v>2010.39634703196</c:v>
                </c:pt>
                <c:pt idx="9725">
                  <c:v>2010.3990867579901</c:v>
                </c:pt>
                <c:pt idx="9726">
                  <c:v>2010.4018264840199</c:v>
                </c:pt>
                <c:pt idx="9727">
                  <c:v>2010.40456621005</c:v>
                </c:pt>
                <c:pt idx="9728">
                  <c:v>2010.4073059360701</c:v>
                </c:pt>
                <c:pt idx="9729">
                  <c:v>2010.4100456620999</c:v>
                </c:pt>
                <c:pt idx="9730">
                  <c:v>2010.41278538813</c:v>
                </c:pt>
                <c:pt idx="9731">
                  <c:v>2010.4155251141599</c:v>
                </c:pt>
                <c:pt idx="9732">
                  <c:v>2010.41940639269</c:v>
                </c:pt>
                <c:pt idx="9733">
                  <c:v>2010.4221461187201</c:v>
                </c:pt>
                <c:pt idx="9734">
                  <c:v>2010.42488584475</c:v>
                </c:pt>
                <c:pt idx="9735">
                  <c:v>2010.42762557078</c:v>
                </c:pt>
                <c:pt idx="9736">
                  <c:v>2010.4303652967999</c:v>
                </c:pt>
                <c:pt idx="9737">
                  <c:v>2010.43310502283</c:v>
                </c:pt>
                <c:pt idx="9738">
                  <c:v>2010.4358447488601</c:v>
                </c:pt>
                <c:pt idx="9739">
                  <c:v>2010.4385844748899</c:v>
                </c:pt>
                <c:pt idx="9740">
                  <c:v>2010.44132420091</c:v>
                </c:pt>
                <c:pt idx="9741">
                  <c:v>2010.4440639269401</c:v>
                </c:pt>
                <c:pt idx="9742">
                  <c:v>2010.4468036529699</c:v>
                </c:pt>
                <c:pt idx="9743">
                  <c:v>2010.449543379</c:v>
                </c:pt>
                <c:pt idx="9744">
                  <c:v>2010.4522831050199</c:v>
                </c:pt>
                <c:pt idx="9745">
                  <c:v>2010.45502283105</c:v>
                </c:pt>
                <c:pt idx="9746">
                  <c:v>2010.4577625570801</c:v>
                </c:pt>
                <c:pt idx="9747">
                  <c:v>2010.4605022830999</c:v>
                </c:pt>
                <c:pt idx="9748">
                  <c:v>2010.46324200913</c:v>
                </c:pt>
                <c:pt idx="9749">
                  <c:v>2010.4659817351601</c:v>
                </c:pt>
                <c:pt idx="9750">
                  <c:v>2010.4687214611899</c:v>
                </c:pt>
                <c:pt idx="9751">
                  <c:v>2010.47146118721</c:v>
                </c:pt>
                <c:pt idx="9752">
                  <c:v>2010.4742009132401</c:v>
                </c:pt>
                <c:pt idx="9753">
                  <c:v>2010.47694063927</c:v>
                </c:pt>
                <c:pt idx="9754">
                  <c:v>2010.4796803653001</c:v>
                </c:pt>
                <c:pt idx="9755">
                  <c:v>2010.4824200913199</c:v>
                </c:pt>
                <c:pt idx="9756">
                  <c:v>2010.48515981735</c:v>
                </c:pt>
                <c:pt idx="9757">
                  <c:v>2010.4878995433801</c:v>
                </c:pt>
                <c:pt idx="9758">
                  <c:v>2010.4906392694099</c:v>
                </c:pt>
                <c:pt idx="9759">
                  <c:v>2010.49337899543</c:v>
                </c:pt>
                <c:pt idx="9760">
                  <c:v>2010.4961187214601</c:v>
                </c:pt>
                <c:pt idx="9761">
                  <c:v>2010.49885844749</c:v>
                </c:pt>
                <c:pt idx="9762">
                  <c:v>2010.5015981735201</c:v>
                </c:pt>
                <c:pt idx="9763">
                  <c:v>2010.5027397260301</c:v>
                </c:pt>
                <c:pt idx="9764">
                  <c:v>2010.5054794520499</c:v>
                </c:pt>
                <c:pt idx="9765">
                  <c:v>2010.50821917808</c:v>
                </c:pt>
                <c:pt idx="9766">
                  <c:v>2010.5109589041101</c:v>
                </c:pt>
                <c:pt idx="9767">
                  <c:v>2010.51369863014</c:v>
                </c:pt>
                <c:pt idx="9768">
                  <c:v>2010.5164383561601</c:v>
                </c:pt>
                <c:pt idx="9769">
                  <c:v>2010.5191780821899</c:v>
                </c:pt>
                <c:pt idx="9770">
                  <c:v>2010.52191780822</c:v>
                </c:pt>
                <c:pt idx="9771">
                  <c:v>2010.5246575342501</c:v>
                </c:pt>
                <c:pt idx="9772">
                  <c:v>2010.5273972602699</c:v>
                </c:pt>
                <c:pt idx="9773">
                  <c:v>2010.5301369863</c:v>
                </c:pt>
                <c:pt idx="9774">
                  <c:v>2010.5328767123301</c:v>
                </c:pt>
                <c:pt idx="9775">
                  <c:v>2010.53561643836</c:v>
                </c:pt>
                <c:pt idx="9776">
                  <c:v>2010.53835616438</c:v>
                </c:pt>
                <c:pt idx="9777">
                  <c:v>2010.5410958904099</c:v>
                </c:pt>
                <c:pt idx="9778">
                  <c:v>2010.54383561644</c:v>
                </c:pt>
                <c:pt idx="9779">
                  <c:v>2010.5465753424701</c:v>
                </c:pt>
                <c:pt idx="9780">
                  <c:v>2010.5493150684899</c:v>
                </c:pt>
                <c:pt idx="9781">
                  <c:v>2010.55205479452</c:v>
                </c:pt>
                <c:pt idx="9782">
                  <c:v>2010.5547945205501</c:v>
                </c:pt>
                <c:pt idx="9783">
                  <c:v>2010.55753424658</c:v>
                </c:pt>
                <c:pt idx="9784">
                  <c:v>2010.5602739726</c:v>
                </c:pt>
                <c:pt idx="9785">
                  <c:v>2010.5630136986299</c:v>
                </c:pt>
                <c:pt idx="9786">
                  <c:v>2010.56575342466</c:v>
                </c:pt>
                <c:pt idx="9787">
                  <c:v>2010.5684931506801</c:v>
                </c:pt>
                <c:pt idx="9788">
                  <c:v>2010.5712328767099</c:v>
                </c:pt>
                <c:pt idx="9789">
                  <c:v>2010.57397260274</c:v>
                </c:pt>
                <c:pt idx="9790">
                  <c:v>2010.5767123287701</c:v>
                </c:pt>
                <c:pt idx="9791">
                  <c:v>2010.57945205479</c:v>
                </c:pt>
                <c:pt idx="9792">
                  <c:v>2010.58219178082</c:v>
                </c:pt>
                <c:pt idx="9793">
                  <c:v>2010.5860730593599</c:v>
                </c:pt>
                <c:pt idx="9794">
                  <c:v>2010.58881278539</c:v>
                </c:pt>
                <c:pt idx="9795">
                  <c:v>2010.5915525114201</c:v>
                </c:pt>
                <c:pt idx="9796">
                  <c:v>2010.59429223744</c:v>
                </c:pt>
                <c:pt idx="9797">
                  <c:v>2010.59703196347</c:v>
                </c:pt>
                <c:pt idx="9798">
                  <c:v>2010.5997716894999</c:v>
                </c:pt>
                <c:pt idx="9799">
                  <c:v>2010.60251141552</c:v>
                </c:pt>
                <c:pt idx="9800">
                  <c:v>2010.6052511415501</c:v>
                </c:pt>
                <c:pt idx="9801">
                  <c:v>2010.6079908675799</c:v>
                </c:pt>
                <c:pt idx="9802">
                  <c:v>2010.61073059361</c:v>
                </c:pt>
                <c:pt idx="9803">
                  <c:v>2010.6134703196301</c:v>
                </c:pt>
                <c:pt idx="9804">
                  <c:v>2010.61621004566</c:v>
                </c:pt>
                <c:pt idx="9805">
                  <c:v>2010.61894977169</c:v>
                </c:pt>
                <c:pt idx="9806">
                  <c:v>2010.6216894977199</c:v>
                </c:pt>
                <c:pt idx="9807">
                  <c:v>2010.62442922374</c:v>
                </c:pt>
                <c:pt idx="9808">
                  <c:v>2010.6271689497701</c:v>
                </c:pt>
                <c:pt idx="9809">
                  <c:v>2010.6299086757999</c:v>
                </c:pt>
                <c:pt idx="9810">
                  <c:v>2010.63264840183</c:v>
                </c:pt>
                <c:pt idx="9811">
                  <c:v>2010.6353881278501</c:v>
                </c:pt>
                <c:pt idx="9812">
                  <c:v>2010.63812785388</c:v>
                </c:pt>
                <c:pt idx="9813">
                  <c:v>2010.64086757991</c:v>
                </c:pt>
                <c:pt idx="9814">
                  <c:v>2010.6436073059399</c:v>
                </c:pt>
                <c:pt idx="9815">
                  <c:v>2010.64634703196</c:v>
                </c:pt>
                <c:pt idx="9816">
                  <c:v>2010.6490867579901</c:v>
                </c:pt>
                <c:pt idx="9817">
                  <c:v>2010.6518264840199</c:v>
                </c:pt>
                <c:pt idx="9818">
                  <c:v>2010.65456621005</c:v>
                </c:pt>
                <c:pt idx="9819">
                  <c:v>2010.6573059360701</c:v>
                </c:pt>
                <c:pt idx="9820">
                  <c:v>2010.6600456620999</c:v>
                </c:pt>
                <c:pt idx="9821">
                  <c:v>2010.66278538813</c:v>
                </c:pt>
                <c:pt idx="9822">
                  <c:v>2010.6655251141599</c:v>
                </c:pt>
                <c:pt idx="9823">
                  <c:v>2010.66826484018</c:v>
                </c:pt>
                <c:pt idx="9824">
                  <c:v>2010.66940639269</c:v>
                </c:pt>
                <c:pt idx="9825">
                  <c:v>2010.6721461187201</c:v>
                </c:pt>
                <c:pt idx="9826">
                  <c:v>2010.67488584475</c:v>
                </c:pt>
                <c:pt idx="9827">
                  <c:v>2010.67762557078</c:v>
                </c:pt>
                <c:pt idx="9828">
                  <c:v>2010.6803652967999</c:v>
                </c:pt>
                <c:pt idx="9829">
                  <c:v>2010.68310502283</c:v>
                </c:pt>
                <c:pt idx="9830">
                  <c:v>2010.6858447488601</c:v>
                </c:pt>
                <c:pt idx="9831">
                  <c:v>2010.6885844748899</c:v>
                </c:pt>
                <c:pt idx="9832">
                  <c:v>2010.69132420091</c:v>
                </c:pt>
                <c:pt idx="9833">
                  <c:v>2010.6940639269401</c:v>
                </c:pt>
                <c:pt idx="9834">
                  <c:v>2010.6968036529699</c:v>
                </c:pt>
                <c:pt idx="9835">
                  <c:v>2010.699543379</c:v>
                </c:pt>
                <c:pt idx="9836">
                  <c:v>2010.7022831050199</c:v>
                </c:pt>
                <c:pt idx="9837">
                  <c:v>2010.70502283105</c:v>
                </c:pt>
                <c:pt idx="9838">
                  <c:v>2010.7077625570801</c:v>
                </c:pt>
                <c:pt idx="9839">
                  <c:v>2010.7105022831099</c:v>
                </c:pt>
                <c:pt idx="9840">
                  <c:v>2010.71324200913</c:v>
                </c:pt>
                <c:pt idx="9841">
                  <c:v>2010.7159817351601</c:v>
                </c:pt>
                <c:pt idx="9842">
                  <c:v>2010.7187214611899</c:v>
                </c:pt>
                <c:pt idx="9843">
                  <c:v>2010.72146118721</c:v>
                </c:pt>
                <c:pt idx="9844">
                  <c:v>2010.7242009132401</c:v>
                </c:pt>
                <c:pt idx="9845">
                  <c:v>2010.72694063927</c:v>
                </c:pt>
                <c:pt idx="9846">
                  <c:v>2010.7296803653001</c:v>
                </c:pt>
                <c:pt idx="9847">
                  <c:v>2010.7324200913199</c:v>
                </c:pt>
                <c:pt idx="9848">
                  <c:v>2010.73515981735</c:v>
                </c:pt>
                <c:pt idx="9849">
                  <c:v>2010.7378995433801</c:v>
                </c:pt>
                <c:pt idx="9850">
                  <c:v>2010.7406392694099</c:v>
                </c:pt>
                <c:pt idx="9851">
                  <c:v>2010.74337899543</c:v>
                </c:pt>
                <c:pt idx="9852">
                  <c:v>2010.7461187214601</c:v>
                </c:pt>
                <c:pt idx="9853">
                  <c:v>2010.74885844749</c:v>
                </c:pt>
                <c:pt idx="9854">
                  <c:v>2010.7515981735201</c:v>
                </c:pt>
                <c:pt idx="9855">
                  <c:v>2010.7527397260301</c:v>
                </c:pt>
                <c:pt idx="9856">
                  <c:v>2010.7554794520499</c:v>
                </c:pt>
                <c:pt idx="9857">
                  <c:v>2010.75821917808</c:v>
                </c:pt>
                <c:pt idx="9858">
                  <c:v>2010.7609589041101</c:v>
                </c:pt>
                <c:pt idx="9859">
                  <c:v>2010.76369863014</c:v>
                </c:pt>
                <c:pt idx="9860">
                  <c:v>2010.7664383561601</c:v>
                </c:pt>
                <c:pt idx="9861">
                  <c:v>2010.7691780821899</c:v>
                </c:pt>
                <c:pt idx="9862">
                  <c:v>2010.77191780822</c:v>
                </c:pt>
                <c:pt idx="9863">
                  <c:v>2010.7746575342501</c:v>
                </c:pt>
                <c:pt idx="9864">
                  <c:v>2010.7773972602699</c:v>
                </c:pt>
                <c:pt idx="9865">
                  <c:v>2010.7801369863</c:v>
                </c:pt>
                <c:pt idx="9866">
                  <c:v>2010.7828767123301</c:v>
                </c:pt>
                <c:pt idx="9867">
                  <c:v>2010.78561643836</c:v>
                </c:pt>
                <c:pt idx="9868">
                  <c:v>2010.78835616438</c:v>
                </c:pt>
                <c:pt idx="9869">
                  <c:v>2010.7910958904099</c:v>
                </c:pt>
                <c:pt idx="9870">
                  <c:v>2010.79383561644</c:v>
                </c:pt>
                <c:pt idx="9871">
                  <c:v>2010.7965753424701</c:v>
                </c:pt>
                <c:pt idx="9872">
                  <c:v>2010.7993150684899</c:v>
                </c:pt>
                <c:pt idx="9873">
                  <c:v>2010.80205479452</c:v>
                </c:pt>
                <c:pt idx="9874">
                  <c:v>2010.8047945205501</c:v>
                </c:pt>
                <c:pt idx="9875">
                  <c:v>2010.80753424658</c:v>
                </c:pt>
                <c:pt idx="9876">
                  <c:v>2010.8102739726</c:v>
                </c:pt>
                <c:pt idx="9877">
                  <c:v>2010.8130136986299</c:v>
                </c:pt>
                <c:pt idx="9878">
                  <c:v>2010.81575342466</c:v>
                </c:pt>
                <c:pt idx="9879">
                  <c:v>2010.8184931506801</c:v>
                </c:pt>
                <c:pt idx="9880">
                  <c:v>2010.8212328767099</c:v>
                </c:pt>
                <c:pt idx="9881">
                  <c:v>2010.82397260274</c:v>
                </c:pt>
                <c:pt idx="9882">
                  <c:v>2010.8267123287701</c:v>
                </c:pt>
                <c:pt idx="9883">
                  <c:v>2010.82945205479</c:v>
                </c:pt>
                <c:pt idx="9884">
                  <c:v>2010.83219178082</c:v>
                </c:pt>
                <c:pt idx="9885">
                  <c:v>2010.8360730593599</c:v>
                </c:pt>
                <c:pt idx="9886">
                  <c:v>2010.83881278539</c:v>
                </c:pt>
                <c:pt idx="9887">
                  <c:v>2010.8415525114201</c:v>
                </c:pt>
                <c:pt idx="9888">
                  <c:v>2010.84429223744</c:v>
                </c:pt>
                <c:pt idx="9889">
                  <c:v>2010.84703196347</c:v>
                </c:pt>
                <c:pt idx="9890">
                  <c:v>2010.8497716894999</c:v>
                </c:pt>
                <c:pt idx="9891">
                  <c:v>2010.85251141552</c:v>
                </c:pt>
                <c:pt idx="9892">
                  <c:v>2010.8552511415501</c:v>
                </c:pt>
                <c:pt idx="9893">
                  <c:v>2010.8579908675799</c:v>
                </c:pt>
                <c:pt idx="9894">
                  <c:v>2010.86073059361</c:v>
                </c:pt>
                <c:pt idx="9895">
                  <c:v>2010.8634703196301</c:v>
                </c:pt>
                <c:pt idx="9896">
                  <c:v>2010.86621004566</c:v>
                </c:pt>
                <c:pt idx="9897">
                  <c:v>2010.86894977169</c:v>
                </c:pt>
                <c:pt idx="9898">
                  <c:v>2010.8716894977199</c:v>
                </c:pt>
                <c:pt idx="9899">
                  <c:v>2010.87442922374</c:v>
                </c:pt>
                <c:pt idx="9900">
                  <c:v>2010.8771689497701</c:v>
                </c:pt>
                <c:pt idx="9901">
                  <c:v>2010.8799086757999</c:v>
                </c:pt>
                <c:pt idx="9902">
                  <c:v>2010.88264840183</c:v>
                </c:pt>
                <c:pt idx="9903">
                  <c:v>2010.8853881278501</c:v>
                </c:pt>
                <c:pt idx="9904">
                  <c:v>2010.88812785388</c:v>
                </c:pt>
                <c:pt idx="9905">
                  <c:v>2010.89086757991</c:v>
                </c:pt>
                <c:pt idx="9906">
                  <c:v>2010.8936073059399</c:v>
                </c:pt>
                <c:pt idx="9907">
                  <c:v>2010.89634703196</c:v>
                </c:pt>
                <c:pt idx="9908">
                  <c:v>2010.8990867579901</c:v>
                </c:pt>
                <c:pt idx="9909">
                  <c:v>2010.9018264840199</c:v>
                </c:pt>
                <c:pt idx="9910">
                  <c:v>2010.90456621005</c:v>
                </c:pt>
                <c:pt idx="9911">
                  <c:v>2010.9073059360701</c:v>
                </c:pt>
                <c:pt idx="9912">
                  <c:v>2010.9100456620999</c:v>
                </c:pt>
                <c:pt idx="9913">
                  <c:v>2010.91278538813</c:v>
                </c:pt>
                <c:pt idx="9914">
                  <c:v>2010.9155251141499</c:v>
                </c:pt>
                <c:pt idx="9915">
                  <c:v>2010.91826484018</c:v>
                </c:pt>
                <c:pt idx="9916">
                  <c:v>2010.91940639269</c:v>
                </c:pt>
                <c:pt idx="9917">
                  <c:v>2010.9221461187201</c:v>
                </c:pt>
                <c:pt idx="9918">
                  <c:v>2010.92488584475</c:v>
                </c:pt>
                <c:pt idx="9919">
                  <c:v>2010.92762557078</c:v>
                </c:pt>
                <c:pt idx="9920">
                  <c:v>2010.9303652967999</c:v>
                </c:pt>
                <c:pt idx="9921">
                  <c:v>2010.93310502283</c:v>
                </c:pt>
                <c:pt idx="9922">
                  <c:v>2010.9358447488601</c:v>
                </c:pt>
                <c:pt idx="9923">
                  <c:v>2010.9385844748899</c:v>
                </c:pt>
                <c:pt idx="9924">
                  <c:v>2010.94132420091</c:v>
                </c:pt>
                <c:pt idx="9925">
                  <c:v>2010.9440639269401</c:v>
                </c:pt>
                <c:pt idx="9926">
                  <c:v>2010.9468036529699</c:v>
                </c:pt>
                <c:pt idx="9927">
                  <c:v>2010.949543379</c:v>
                </c:pt>
                <c:pt idx="9928">
                  <c:v>2010.9522831050199</c:v>
                </c:pt>
                <c:pt idx="9929">
                  <c:v>2010.95502283105</c:v>
                </c:pt>
                <c:pt idx="9930">
                  <c:v>2010.9577625570801</c:v>
                </c:pt>
                <c:pt idx="9931">
                  <c:v>2010.9605022831099</c:v>
                </c:pt>
                <c:pt idx="9932">
                  <c:v>2010.96324200913</c:v>
                </c:pt>
                <c:pt idx="9933">
                  <c:v>2010.9659817351601</c:v>
                </c:pt>
                <c:pt idx="9934">
                  <c:v>2010.9687214611899</c:v>
                </c:pt>
                <c:pt idx="9935">
                  <c:v>2010.97146118721</c:v>
                </c:pt>
                <c:pt idx="9936">
                  <c:v>2010.9742009132401</c:v>
                </c:pt>
                <c:pt idx="9937">
                  <c:v>2010.97694063927</c:v>
                </c:pt>
                <c:pt idx="9938">
                  <c:v>2010.9796803653001</c:v>
                </c:pt>
                <c:pt idx="9939">
                  <c:v>2010.9824200913199</c:v>
                </c:pt>
                <c:pt idx="9940">
                  <c:v>2010.98515981735</c:v>
                </c:pt>
                <c:pt idx="9941">
                  <c:v>2010.9878995433801</c:v>
                </c:pt>
                <c:pt idx="9942">
                  <c:v>2010.9906392694099</c:v>
                </c:pt>
                <c:pt idx="9943">
                  <c:v>2010.99337899543</c:v>
                </c:pt>
                <c:pt idx="9944">
                  <c:v>2010.9961187214601</c:v>
                </c:pt>
                <c:pt idx="9945">
                  <c:v>2010.99885844749</c:v>
                </c:pt>
                <c:pt idx="9946">
                  <c:v>2011.0027397260301</c:v>
                </c:pt>
                <c:pt idx="9947">
                  <c:v>2011.0054794520499</c:v>
                </c:pt>
                <c:pt idx="9948">
                  <c:v>2011.00821917808</c:v>
                </c:pt>
                <c:pt idx="9949">
                  <c:v>2011.0109589041101</c:v>
                </c:pt>
                <c:pt idx="9950">
                  <c:v>2011.01369863014</c:v>
                </c:pt>
                <c:pt idx="9951">
                  <c:v>2011.0164383561601</c:v>
                </c:pt>
                <c:pt idx="9952">
                  <c:v>2011.0191780821899</c:v>
                </c:pt>
                <c:pt idx="9953">
                  <c:v>2011.02191780822</c:v>
                </c:pt>
                <c:pt idx="9954">
                  <c:v>2011.0246575342501</c:v>
                </c:pt>
                <c:pt idx="9955">
                  <c:v>2011.0273972602699</c:v>
                </c:pt>
                <c:pt idx="9956">
                  <c:v>2011.0301369863</c:v>
                </c:pt>
                <c:pt idx="9957">
                  <c:v>2011.0328767123301</c:v>
                </c:pt>
                <c:pt idx="9958">
                  <c:v>2011.03561643836</c:v>
                </c:pt>
                <c:pt idx="9959">
                  <c:v>2011.03835616438</c:v>
                </c:pt>
                <c:pt idx="9960">
                  <c:v>2011.0410958904099</c:v>
                </c:pt>
                <c:pt idx="9961">
                  <c:v>2011.04383561644</c:v>
                </c:pt>
                <c:pt idx="9962">
                  <c:v>2011.0465753424701</c:v>
                </c:pt>
                <c:pt idx="9963">
                  <c:v>2011.0493150684899</c:v>
                </c:pt>
                <c:pt idx="9964">
                  <c:v>2011.05205479452</c:v>
                </c:pt>
                <c:pt idx="9965">
                  <c:v>2011.0547945205501</c:v>
                </c:pt>
                <c:pt idx="9966">
                  <c:v>2011.05753424658</c:v>
                </c:pt>
                <c:pt idx="9967">
                  <c:v>2011.0602739726</c:v>
                </c:pt>
                <c:pt idx="9968">
                  <c:v>2011.0630136986299</c:v>
                </c:pt>
                <c:pt idx="9969">
                  <c:v>2011.06575342466</c:v>
                </c:pt>
                <c:pt idx="9970">
                  <c:v>2011.0684931506801</c:v>
                </c:pt>
                <c:pt idx="9971">
                  <c:v>2011.0712328767099</c:v>
                </c:pt>
                <c:pt idx="9972">
                  <c:v>2011.07397260274</c:v>
                </c:pt>
                <c:pt idx="9973">
                  <c:v>2011.0767123287701</c:v>
                </c:pt>
                <c:pt idx="9974">
                  <c:v>2011.07945205479</c:v>
                </c:pt>
                <c:pt idx="9975">
                  <c:v>2011.08219178082</c:v>
                </c:pt>
                <c:pt idx="9976">
                  <c:v>2011.0849315068499</c:v>
                </c:pt>
                <c:pt idx="9977">
                  <c:v>2011.0860730593599</c:v>
                </c:pt>
                <c:pt idx="9978">
                  <c:v>2011.08881278539</c:v>
                </c:pt>
                <c:pt idx="9979">
                  <c:v>2011.0915525114201</c:v>
                </c:pt>
                <c:pt idx="9980">
                  <c:v>2011.09429223744</c:v>
                </c:pt>
                <c:pt idx="9981">
                  <c:v>2011.09703196347</c:v>
                </c:pt>
                <c:pt idx="9982">
                  <c:v>2011.0997716894999</c:v>
                </c:pt>
                <c:pt idx="9983">
                  <c:v>2011.10251141553</c:v>
                </c:pt>
                <c:pt idx="9984">
                  <c:v>2011.1052511415501</c:v>
                </c:pt>
                <c:pt idx="9985">
                  <c:v>2011.1079908675799</c:v>
                </c:pt>
                <c:pt idx="9986">
                  <c:v>2011.11073059361</c:v>
                </c:pt>
                <c:pt idx="9987">
                  <c:v>2011.1134703196301</c:v>
                </c:pt>
                <c:pt idx="9988">
                  <c:v>2011.11621004566</c:v>
                </c:pt>
                <c:pt idx="9989">
                  <c:v>2011.11894977169</c:v>
                </c:pt>
                <c:pt idx="9990">
                  <c:v>2011.1216894977199</c:v>
                </c:pt>
                <c:pt idx="9991">
                  <c:v>2011.12442922374</c:v>
                </c:pt>
                <c:pt idx="9992">
                  <c:v>2011.1271689497701</c:v>
                </c:pt>
                <c:pt idx="9993">
                  <c:v>2011.1299086757999</c:v>
                </c:pt>
                <c:pt idx="9994">
                  <c:v>2011.13264840183</c:v>
                </c:pt>
                <c:pt idx="9995">
                  <c:v>2011.1353881278501</c:v>
                </c:pt>
                <c:pt idx="9996">
                  <c:v>2011.13812785388</c:v>
                </c:pt>
                <c:pt idx="9997">
                  <c:v>2011.14086757991</c:v>
                </c:pt>
                <c:pt idx="9998">
                  <c:v>2011.1436073059399</c:v>
                </c:pt>
                <c:pt idx="9999">
                  <c:v>2011.14634703196</c:v>
                </c:pt>
                <c:pt idx="10000">
                  <c:v>2011.1490867579901</c:v>
                </c:pt>
                <c:pt idx="10001">
                  <c:v>2011.1518264840199</c:v>
                </c:pt>
                <c:pt idx="10002">
                  <c:v>2011.15456621005</c:v>
                </c:pt>
                <c:pt idx="10003">
                  <c:v>2011.1573059360701</c:v>
                </c:pt>
                <c:pt idx="10004">
                  <c:v>2011.1600456620999</c:v>
                </c:pt>
                <c:pt idx="10005">
                  <c:v>2011.16278538813</c:v>
                </c:pt>
                <c:pt idx="10006">
                  <c:v>2011.1655251141499</c:v>
                </c:pt>
                <c:pt idx="10007">
                  <c:v>2011.16826484018</c:v>
                </c:pt>
                <c:pt idx="10008">
                  <c:v>2011.16940639269</c:v>
                </c:pt>
                <c:pt idx="10009">
                  <c:v>2011.1721461187201</c:v>
                </c:pt>
                <c:pt idx="10010">
                  <c:v>2011.17488584475</c:v>
                </c:pt>
                <c:pt idx="10011">
                  <c:v>2011.17762557078</c:v>
                </c:pt>
                <c:pt idx="10012">
                  <c:v>2011.1803652967999</c:v>
                </c:pt>
                <c:pt idx="10013">
                  <c:v>2011.18310502283</c:v>
                </c:pt>
                <c:pt idx="10014">
                  <c:v>2011.1858447488601</c:v>
                </c:pt>
                <c:pt idx="10015">
                  <c:v>2011.1885844748899</c:v>
                </c:pt>
                <c:pt idx="10016">
                  <c:v>2011.19132420091</c:v>
                </c:pt>
                <c:pt idx="10017">
                  <c:v>2011.1940639269401</c:v>
                </c:pt>
                <c:pt idx="10018">
                  <c:v>2011.1968036529699</c:v>
                </c:pt>
                <c:pt idx="10019">
                  <c:v>2011.199543379</c:v>
                </c:pt>
                <c:pt idx="10020">
                  <c:v>2011.2022831050199</c:v>
                </c:pt>
                <c:pt idx="10021">
                  <c:v>2011.20502283105</c:v>
                </c:pt>
                <c:pt idx="10022">
                  <c:v>2011.2077625570801</c:v>
                </c:pt>
                <c:pt idx="10023">
                  <c:v>2011.2105022830999</c:v>
                </c:pt>
                <c:pt idx="10024">
                  <c:v>2011.21324200913</c:v>
                </c:pt>
                <c:pt idx="10025">
                  <c:v>2011.2159817351601</c:v>
                </c:pt>
                <c:pt idx="10026">
                  <c:v>2011.2187214611899</c:v>
                </c:pt>
                <c:pt idx="10027">
                  <c:v>2011.22146118721</c:v>
                </c:pt>
                <c:pt idx="10028">
                  <c:v>2011.2242009132401</c:v>
                </c:pt>
                <c:pt idx="10029">
                  <c:v>2011.22694063927</c:v>
                </c:pt>
                <c:pt idx="10030">
                  <c:v>2011.2296803653001</c:v>
                </c:pt>
                <c:pt idx="10031">
                  <c:v>2011.2324200913199</c:v>
                </c:pt>
                <c:pt idx="10032">
                  <c:v>2011.23515981735</c:v>
                </c:pt>
                <c:pt idx="10033">
                  <c:v>2011.2378995433801</c:v>
                </c:pt>
                <c:pt idx="10034">
                  <c:v>2011.2406392694099</c:v>
                </c:pt>
                <c:pt idx="10035">
                  <c:v>2011.24337899543</c:v>
                </c:pt>
                <c:pt idx="10036">
                  <c:v>2011.2527397260301</c:v>
                </c:pt>
                <c:pt idx="10037">
                  <c:v>2011.2554794520499</c:v>
                </c:pt>
                <c:pt idx="10038">
                  <c:v>2011.25821917808</c:v>
                </c:pt>
                <c:pt idx="10039">
                  <c:v>2011.2609589041101</c:v>
                </c:pt>
                <c:pt idx="10040">
                  <c:v>2011.26369863014</c:v>
                </c:pt>
                <c:pt idx="10041">
                  <c:v>2011.2664383561601</c:v>
                </c:pt>
                <c:pt idx="10042">
                  <c:v>2011.2691780821899</c:v>
                </c:pt>
                <c:pt idx="10043">
                  <c:v>2011.27191780822</c:v>
                </c:pt>
                <c:pt idx="10044">
                  <c:v>2011.2746575342501</c:v>
                </c:pt>
                <c:pt idx="10045">
                  <c:v>2011.2773972602699</c:v>
                </c:pt>
                <c:pt idx="10046">
                  <c:v>2011.2801369863</c:v>
                </c:pt>
                <c:pt idx="10047">
                  <c:v>2011.2828767123301</c:v>
                </c:pt>
                <c:pt idx="10048">
                  <c:v>2011.28561643836</c:v>
                </c:pt>
                <c:pt idx="10049">
                  <c:v>2011.28835616438</c:v>
                </c:pt>
                <c:pt idx="10050">
                  <c:v>2011.2910958904099</c:v>
                </c:pt>
                <c:pt idx="10051">
                  <c:v>2011.29383561644</c:v>
                </c:pt>
                <c:pt idx="10052">
                  <c:v>2011.2965753424701</c:v>
                </c:pt>
                <c:pt idx="10053">
                  <c:v>2011.2993150684899</c:v>
                </c:pt>
                <c:pt idx="10054">
                  <c:v>2011.30205479452</c:v>
                </c:pt>
                <c:pt idx="10055">
                  <c:v>2011.3047945205501</c:v>
                </c:pt>
                <c:pt idx="10056">
                  <c:v>2011.30753424658</c:v>
                </c:pt>
                <c:pt idx="10057">
                  <c:v>2011.3102739726</c:v>
                </c:pt>
                <c:pt idx="10058">
                  <c:v>2011.3130136986299</c:v>
                </c:pt>
                <c:pt idx="10059">
                  <c:v>2011.31575342466</c:v>
                </c:pt>
                <c:pt idx="10060">
                  <c:v>2011.3184931506801</c:v>
                </c:pt>
                <c:pt idx="10061">
                  <c:v>2011.3212328767099</c:v>
                </c:pt>
                <c:pt idx="10062">
                  <c:v>2011.32397260274</c:v>
                </c:pt>
                <c:pt idx="10063">
                  <c:v>2011.3267123287701</c:v>
                </c:pt>
                <c:pt idx="10064">
                  <c:v>2011.32945205479</c:v>
                </c:pt>
                <c:pt idx="10065">
                  <c:v>2011.33219178082</c:v>
                </c:pt>
                <c:pt idx="10066">
                  <c:v>2011.3349315068499</c:v>
                </c:pt>
                <c:pt idx="10067">
                  <c:v>2011.3360730593599</c:v>
                </c:pt>
                <c:pt idx="10068">
                  <c:v>2011.33881278539</c:v>
                </c:pt>
                <c:pt idx="10069">
                  <c:v>2011.3415525114201</c:v>
                </c:pt>
                <c:pt idx="10070">
                  <c:v>2011.34429223744</c:v>
                </c:pt>
                <c:pt idx="10071">
                  <c:v>2011.34703196347</c:v>
                </c:pt>
                <c:pt idx="10072">
                  <c:v>2011.3497716894999</c:v>
                </c:pt>
                <c:pt idx="10073">
                  <c:v>2011.35251141552</c:v>
                </c:pt>
                <c:pt idx="10074">
                  <c:v>2011.3552511415501</c:v>
                </c:pt>
                <c:pt idx="10075">
                  <c:v>2011.3579908675799</c:v>
                </c:pt>
                <c:pt idx="10076">
                  <c:v>2011.36073059361</c:v>
                </c:pt>
                <c:pt idx="10077">
                  <c:v>2011.3634703196301</c:v>
                </c:pt>
                <c:pt idx="10078">
                  <c:v>2011.36621004566</c:v>
                </c:pt>
                <c:pt idx="10079">
                  <c:v>2011.36894977169</c:v>
                </c:pt>
                <c:pt idx="10080">
                  <c:v>2011.3716894977199</c:v>
                </c:pt>
                <c:pt idx="10081">
                  <c:v>2011.37442922374</c:v>
                </c:pt>
                <c:pt idx="10082">
                  <c:v>2011.3771689497701</c:v>
                </c:pt>
                <c:pt idx="10083">
                  <c:v>2011.3799086757999</c:v>
                </c:pt>
                <c:pt idx="10084">
                  <c:v>2011.38264840183</c:v>
                </c:pt>
                <c:pt idx="10085">
                  <c:v>2011.3853881278501</c:v>
                </c:pt>
                <c:pt idx="10086">
                  <c:v>2011.38812785388</c:v>
                </c:pt>
                <c:pt idx="10087">
                  <c:v>2011.39086757991</c:v>
                </c:pt>
                <c:pt idx="10088">
                  <c:v>2011.3936073059399</c:v>
                </c:pt>
                <c:pt idx="10089">
                  <c:v>2011.39634703196</c:v>
                </c:pt>
                <c:pt idx="10090">
                  <c:v>2011.3990867579901</c:v>
                </c:pt>
                <c:pt idx="10091">
                  <c:v>2011.4018264840199</c:v>
                </c:pt>
                <c:pt idx="10092">
                  <c:v>2011.40456621005</c:v>
                </c:pt>
                <c:pt idx="10093">
                  <c:v>2011.4073059360701</c:v>
                </c:pt>
                <c:pt idx="10094">
                  <c:v>2011.4100456620999</c:v>
                </c:pt>
                <c:pt idx="10095">
                  <c:v>2011.41278538813</c:v>
                </c:pt>
                <c:pt idx="10096">
                  <c:v>2011.4155251141599</c:v>
                </c:pt>
                <c:pt idx="10097">
                  <c:v>2011.41940639269</c:v>
                </c:pt>
                <c:pt idx="10098">
                  <c:v>2011.4221461187201</c:v>
                </c:pt>
                <c:pt idx="10099">
                  <c:v>2011.42488584475</c:v>
                </c:pt>
                <c:pt idx="10100">
                  <c:v>2011.42762557078</c:v>
                </c:pt>
                <c:pt idx="10101">
                  <c:v>2011.4303652967999</c:v>
                </c:pt>
                <c:pt idx="10102">
                  <c:v>2011.43310502283</c:v>
                </c:pt>
                <c:pt idx="10103">
                  <c:v>2011.4358447488601</c:v>
                </c:pt>
                <c:pt idx="10104">
                  <c:v>2011.4385844748899</c:v>
                </c:pt>
                <c:pt idx="10105">
                  <c:v>2011.44132420091</c:v>
                </c:pt>
                <c:pt idx="10106">
                  <c:v>2011.4440639269401</c:v>
                </c:pt>
                <c:pt idx="10107">
                  <c:v>2011.4468036529699</c:v>
                </c:pt>
                <c:pt idx="10108">
                  <c:v>2011.449543379</c:v>
                </c:pt>
                <c:pt idx="10109">
                  <c:v>2011.4522831050199</c:v>
                </c:pt>
                <c:pt idx="10110">
                  <c:v>2011.45502283105</c:v>
                </c:pt>
                <c:pt idx="10111">
                  <c:v>2011.4577625570801</c:v>
                </c:pt>
                <c:pt idx="10112">
                  <c:v>2011.4605022831099</c:v>
                </c:pt>
                <c:pt idx="10113">
                  <c:v>2011.46324200913</c:v>
                </c:pt>
                <c:pt idx="10114">
                  <c:v>2011.4659817351601</c:v>
                </c:pt>
                <c:pt idx="10115">
                  <c:v>2011.4687214611899</c:v>
                </c:pt>
                <c:pt idx="10116">
                  <c:v>2011.47146118721</c:v>
                </c:pt>
                <c:pt idx="10117">
                  <c:v>2011.4742009132401</c:v>
                </c:pt>
                <c:pt idx="10118">
                  <c:v>2011.47694063927</c:v>
                </c:pt>
                <c:pt idx="10119">
                  <c:v>2011.4796803653001</c:v>
                </c:pt>
                <c:pt idx="10120">
                  <c:v>2011.4824200913199</c:v>
                </c:pt>
                <c:pt idx="10121">
                  <c:v>2011.48515981735</c:v>
                </c:pt>
                <c:pt idx="10122">
                  <c:v>2011.4878995433801</c:v>
                </c:pt>
                <c:pt idx="10123">
                  <c:v>2011.4906392694099</c:v>
                </c:pt>
                <c:pt idx="10124">
                  <c:v>2011.49337899543</c:v>
                </c:pt>
                <c:pt idx="10125">
                  <c:v>2011.4961187214601</c:v>
                </c:pt>
                <c:pt idx="10126">
                  <c:v>2011.49885844749</c:v>
                </c:pt>
                <c:pt idx="10127">
                  <c:v>2011.5015981735201</c:v>
                </c:pt>
                <c:pt idx="10128">
                  <c:v>2011.5027397260301</c:v>
                </c:pt>
                <c:pt idx="10129">
                  <c:v>2011.5054794520499</c:v>
                </c:pt>
                <c:pt idx="10130">
                  <c:v>2011.50821917808</c:v>
                </c:pt>
                <c:pt idx="10131">
                  <c:v>2011.5109589041101</c:v>
                </c:pt>
                <c:pt idx="10132">
                  <c:v>2011.51369863014</c:v>
                </c:pt>
                <c:pt idx="10133">
                  <c:v>2011.5164383561601</c:v>
                </c:pt>
                <c:pt idx="10134">
                  <c:v>2011.5191780821899</c:v>
                </c:pt>
                <c:pt idx="10135">
                  <c:v>2011.52191780822</c:v>
                </c:pt>
                <c:pt idx="10136">
                  <c:v>2011.5246575342501</c:v>
                </c:pt>
                <c:pt idx="10137">
                  <c:v>2011.5273972602699</c:v>
                </c:pt>
                <c:pt idx="10138">
                  <c:v>2011.5301369863</c:v>
                </c:pt>
                <c:pt idx="10139">
                  <c:v>2011.5328767123301</c:v>
                </c:pt>
                <c:pt idx="10140">
                  <c:v>2011.53561643836</c:v>
                </c:pt>
                <c:pt idx="10141">
                  <c:v>2011.53835616438</c:v>
                </c:pt>
                <c:pt idx="10142">
                  <c:v>2011.5410958904099</c:v>
                </c:pt>
                <c:pt idx="10143">
                  <c:v>2011.54383561644</c:v>
                </c:pt>
                <c:pt idx="10144">
                  <c:v>2011.5465753424701</c:v>
                </c:pt>
                <c:pt idx="10145">
                  <c:v>2011.5493150684899</c:v>
                </c:pt>
                <c:pt idx="10146">
                  <c:v>2011.55205479452</c:v>
                </c:pt>
                <c:pt idx="10147">
                  <c:v>2011.5547945205501</c:v>
                </c:pt>
                <c:pt idx="10148">
                  <c:v>2011.55753424658</c:v>
                </c:pt>
                <c:pt idx="10149">
                  <c:v>2011.5602739726</c:v>
                </c:pt>
                <c:pt idx="10150">
                  <c:v>2011.5630136986299</c:v>
                </c:pt>
                <c:pt idx="10151">
                  <c:v>2011.56575342466</c:v>
                </c:pt>
                <c:pt idx="10152">
                  <c:v>2011.5684931506801</c:v>
                </c:pt>
                <c:pt idx="10153">
                  <c:v>2011.5712328767099</c:v>
                </c:pt>
                <c:pt idx="10154">
                  <c:v>2011.57397260274</c:v>
                </c:pt>
                <c:pt idx="10155">
                  <c:v>2011.5767123287701</c:v>
                </c:pt>
                <c:pt idx="10156">
                  <c:v>2011.57945205479</c:v>
                </c:pt>
                <c:pt idx="10157">
                  <c:v>2011.58219178082</c:v>
                </c:pt>
                <c:pt idx="10158">
                  <c:v>2011.5860730593599</c:v>
                </c:pt>
                <c:pt idx="10159">
                  <c:v>2011.58881278539</c:v>
                </c:pt>
                <c:pt idx="10160">
                  <c:v>2011.5915525114201</c:v>
                </c:pt>
                <c:pt idx="10161">
                  <c:v>2011.59429223744</c:v>
                </c:pt>
                <c:pt idx="10162">
                  <c:v>2011.59703196347</c:v>
                </c:pt>
                <c:pt idx="10163">
                  <c:v>2011.5997716894999</c:v>
                </c:pt>
                <c:pt idx="10164">
                  <c:v>2011.60251141552</c:v>
                </c:pt>
                <c:pt idx="10165">
                  <c:v>2011.6052511415501</c:v>
                </c:pt>
                <c:pt idx="10166">
                  <c:v>2011.6079908675799</c:v>
                </c:pt>
                <c:pt idx="10167">
                  <c:v>2011.61073059361</c:v>
                </c:pt>
                <c:pt idx="10168">
                  <c:v>2011.6134703196301</c:v>
                </c:pt>
                <c:pt idx="10169">
                  <c:v>2011.61621004566</c:v>
                </c:pt>
                <c:pt idx="10170">
                  <c:v>2011.61894977169</c:v>
                </c:pt>
                <c:pt idx="10171">
                  <c:v>2011.6216894977199</c:v>
                </c:pt>
                <c:pt idx="10172">
                  <c:v>2011.62442922374</c:v>
                </c:pt>
                <c:pt idx="10173">
                  <c:v>2011.6271689497701</c:v>
                </c:pt>
                <c:pt idx="10174">
                  <c:v>2011.6299086757999</c:v>
                </c:pt>
                <c:pt idx="10175">
                  <c:v>2011.63264840183</c:v>
                </c:pt>
                <c:pt idx="10176">
                  <c:v>2011.6353881278501</c:v>
                </c:pt>
                <c:pt idx="10177">
                  <c:v>2011.63812785388</c:v>
                </c:pt>
                <c:pt idx="10178">
                  <c:v>2011.64086757991</c:v>
                </c:pt>
                <c:pt idx="10179">
                  <c:v>2011.6436073059399</c:v>
                </c:pt>
                <c:pt idx="10180">
                  <c:v>2011.64634703196</c:v>
                </c:pt>
                <c:pt idx="10181">
                  <c:v>2011.6490867579901</c:v>
                </c:pt>
                <c:pt idx="10182">
                  <c:v>2011.6518264840199</c:v>
                </c:pt>
                <c:pt idx="10183">
                  <c:v>2011.65456621005</c:v>
                </c:pt>
                <c:pt idx="10184">
                  <c:v>2011.6573059360701</c:v>
                </c:pt>
                <c:pt idx="10185">
                  <c:v>2011.6600456620999</c:v>
                </c:pt>
                <c:pt idx="10186">
                  <c:v>2011.66278538813</c:v>
                </c:pt>
                <c:pt idx="10187">
                  <c:v>2011.6655251141499</c:v>
                </c:pt>
                <c:pt idx="10188">
                  <c:v>2011.66826484018</c:v>
                </c:pt>
                <c:pt idx="10189">
                  <c:v>2011.66940639269</c:v>
                </c:pt>
                <c:pt idx="10190">
                  <c:v>2011.6721461187201</c:v>
                </c:pt>
                <c:pt idx="10191">
                  <c:v>2011.67488584475</c:v>
                </c:pt>
                <c:pt idx="10192">
                  <c:v>2011.67762557078</c:v>
                </c:pt>
                <c:pt idx="10193">
                  <c:v>2011.6803652967999</c:v>
                </c:pt>
                <c:pt idx="10194">
                  <c:v>2011.68310502283</c:v>
                </c:pt>
                <c:pt idx="10195">
                  <c:v>2011.6858447488601</c:v>
                </c:pt>
                <c:pt idx="10196">
                  <c:v>2011.6885844748899</c:v>
                </c:pt>
                <c:pt idx="10197">
                  <c:v>2011.69132420091</c:v>
                </c:pt>
                <c:pt idx="10198">
                  <c:v>2011.6940639269401</c:v>
                </c:pt>
                <c:pt idx="10199">
                  <c:v>2011.6968036529699</c:v>
                </c:pt>
                <c:pt idx="10200">
                  <c:v>2011.699543379</c:v>
                </c:pt>
                <c:pt idx="10201">
                  <c:v>2011.7022831050199</c:v>
                </c:pt>
                <c:pt idx="10202">
                  <c:v>2011.70502283105</c:v>
                </c:pt>
                <c:pt idx="10203">
                  <c:v>2011.7077625570801</c:v>
                </c:pt>
                <c:pt idx="10204">
                  <c:v>2011.7105022831099</c:v>
                </c:pt>
                <c:pt idx="10205">
                  <c:v>2011.71324200913</c:v>
                </c:pt>
                <c:pt idx="10206">
                  <c:v>2011.7159817351601</c:v>
                </c:pt>
                <c:pt idx="10207">
                  <c:v>2011.7187214611899</c:v>
                </c:pt>
                <c:pt idx="10208">
                  <c:v>2011.72146118721</c:v>
                </c:pt>
                <c:pt idx="10209">
                  <c:v>2011.7242009132401</c:v>
                </c:pt>
                <c:pt idx="10210">
                  <c:v>2011.72694063927</c:v>
                </c:pt>
                <c:pt idx="10211">
                  <c:v>2011.7296803653001</c:v>
                </c:pt>
                <c:pt idx="10212">
                  <c:v>2011.7324200913199</c:v>
                </c:pt>
                <c:pt idx="10213">
                  <c:v>2011.73515981735</c:v>
                </c:pt>
                <c:pt idx="10214">
                  <c:v>2011.7378995433801</c:v>
                </c:pt>
                <c:pt idx="10215">
                  <c:v>2011.7406392694099</c:v>
                </c:pt>
                <c:pt idx="10216">
                  <c:v>2011.74337899543</c:v>
                </c:pt>
                <c:pt idx="10217">
                  <c:v>2011.7461187214601</c:v>
                </c:pt>
                <c:pt idx="10218">
                  <c:v>2011.74885844749</c:v>
                </c:pt>
                <c:pt idx="10219">
                  <c:v>2011.7515981735201</c:v>
                </c:pt>
                <c:pt idx="10220">
                  <c:v>2011.7527397260301</c:v>
                </c:pt>
                <c:pt idx="10221">
                  <c:v>2011.7554794520499</c:v>
                </c:pt>
                <c:pt idx="10222">
                  <c:v>2011.75821917808</c:v>
                </c:pt>
                <c:pt idx="10223">
                  <c:v>2011.7609589041101</c:v>
                </c:pt>
                <c:pt idx="10224">
                  <c:v>2011.76369863014</c:v>
                </c:pt>
                <c:pt idx="10225">
                  <c:v>2011.7664383561601</c:v>
                </c:pt>
                <c:pt idx="10226">
                  <c:v>2011.7691780821899</c:v>
                </c:pt>
                <c:pt idx="10227">
                  <c:v>2011.77191780822</c:v>
                </c:pt>
                <c:pt idx="10228">
                  <c:v>2011.7746575342501</c:v>
                </c:pt>
                <c:pt idx="10229">
                  <c:v>2011.7773972602699</c:v>
                </c:pt>
                <c:pt idx="10230">
                  <c:v>2011.7801369863</c:v>
                </c:pt>
                <c:pt idx="10231">
                  <c:v>2011.7828767123301</c:v>
                </c:pt>
                <c:pt idx="10232">
                  <c:v>2011.78561643836</c:v>
                </c:pt>
                <c:pt idx="10233">
                  <c:v>2011.78835616438</c:v>
                </c:pt>
                <c:pt idx="10234">
                  <c:v>2011.7910958904099</c:v>
                </c:pt>
                <c:pt idx="10235">
                  <c:v>2011.79383561644</c:v>
                </c:pt>
                <c:pt idx="10236">
                  <c:v>2011.7965753424701</c:v>
                </c:pt>
                <c:pt idx="10237">
                  <c:v>2011.7993150684899</c:v>
                </c:pt>
                <c:pt idx="10238">
                  <c:v>2011.80205479452</c:v>
                </c:pt>
                <c:pt idx="10239">
                  <c:v>2011.8047945205501</c:v>
                </c:pt>
                <c:pt idx="10240">
                  <c:v>2011.80753424658</c:v>
                </c:pt>
                <c:pt idx="10241">
                  <c:v>2011.8102739726</c:v>
                </c:pt>
                <c:pt idx="10242">
                  <c:v>2011.8130136986299</c:v>
                </c:pt>
                <c:pt idx="10243">
                  <c:v>2011.81575342466</c:v>
                </c:pt>
                <c:pt idx="10244">
                  <c:v>2011.8184931506801</c:v>
                </c:pt>
                <c:pt idx="10245">
                  <c:v>2011.8212328767099</c:v>
                </c:pt>
                <c:pt idx="10246">
                  <c:v>2011.82397260274</c:v>
                </c:pt>
                <c:pt idx="10247">
                  <c:v>2011.8267123287701</c:v>
                </c:pt>
                <c:pt idx="10248">
                  <c:v>2011.82945205479</c:v>
                </c:pt>
                <c:pt idx="10249">
                  <c:v>2011.83219178082</c:v>
                </c:pt>
                <c:pt idx="10250">
                  <c:v>2011.8360730593599</c:v>
                </c:pt>
                <c:pt idx="10251">
                  <c:v>2011.83881278539</c:v>
                </c:pt>
                <c:pt idx="10252">
                  <c:v>2011.8415525114201</c:v>
                </c:pt>
                <c:pt idx="10253">
                  <c:v>2011.84429223744</c:v>
                </c:pt>
                <c:pt idx="10254">
                  <c:v>2011.84703196347</c:v>
                </c:pt>
                <c:pt idx="10255">
                  <c:v>2011.8497716894999</c:v>
                </c:pt>
                <c:pt idx="10256">
                  <c:v>2011.85251141552</c:v>
                </c:pt>
                <c:pt idx="10257">
                  <c:v>2011.8552511415501</c:v>
                </c:pt>
                <c:pt idx="10258">
                  <c:v>2011.8579908675799</c:v>
                </c:pt>
                <c:pt idx="10259">
                  <c:v>2011.86073059361</c:v>
                </c:pt>
                <c:pt idx="10260">
                  <c:v>2011.8634703196301</c:v>
                </c:pt>
                <c:pt idx="10261">
                  <c:v>2011.86621004566</c:v>
                </c:pt>
                <c:pt idx="10262">
                  <c:v>2011.86894977169</c:v>
                </c:pt>
                <c:pt idx="10263">
                  <c:v>2011.8716894977199</c:v>
                </c:pt>
                <c:pt idx="10264">
                  <c:v>2011.87442922374</c:v>
                </c:pt>
                <c:pt idx="10265">
                  <c:v>2011.8771689497701</c:v>
                </c:pt>
                <c:pt idx="10266">
                  <c:v>2011.8799086757999</c:v>
                </c:pt>
                <c:pt idx="10267">
                  <c:v>2011.88264840183</c:v>
                </c:pt>
                <c:pt idx="10268">
                  <c:v>2011.8853881278501</c:v>
                </c:pt>
                <c:pt idx="10269">
                  <c:v>2011.88812785388</c:v>
                </c:pt>
                <c:pt idx="10270">
                  <c:v>2011.89086757991</c:v>
                </c:pt>
                <c:pt idx="10271">
                  <c:v>2011.8936073059399</c:v>
                </c:pt>
                <c:pt idx="10272">
                  <c:v>2011.89634703196</c:v>
                </c:pt>
                <c:pt idx="10273">
                  <c:v>2011.8990867579901</c:v>
                </c:pt>
                <c:pt idx="10274">
                  <c:v>2011.9018264840199</c:v>
                </c:pt>
                <c:pt idx="10275">
                  <c:v>2011.90456621005</c:v>
                </c:pt>
                <c:pt idx="10276">
                  <c:v>2011.9073059360701</c:v>
                </c:pt>
                <c:pt idx="10277">
                  <c:v>2011.9100456620999</c:v>
                </c:pt>
                <c:pt idx="10278">
                  <c:v>2011.91278538813</c:v>
                </c:pt>
                <c:pt idx="10279">
                  <c:v>2011.9155251141499</c:v>
                </c:pt>
                <c:pt idx="10280">
                  <c:v>2011.91826484018</c:v>
                </c:pt>
                <c:pt idx="10281">
                  <c:v>2011.91940639269</c:v>
                </c:pt>
                <c:pt idx="10282">
                  <c:v>2011.9221461187201</c:v>
                </c:pt>
                <c:pt idx="10283">
                  <c:v>2011.92488584475</c:v>
                </c:pt>
                <c:pt idx="10284">
                  <c:v>2011.92762557078</c:v>
                </c:pt>
                <c:pt idx="10285">
                  <c:v>2011.9303652967999</c:v>
                </c:pt>
                <c:pt idx="10286">
                  <c:v>2011.93310502283</c:v>
                </c:pt>
                <c:pt idx="10287">
                  <c:v>2011.9358447488601</c:v>
                </c:pt>
                <c:pt idx="10288">
                  <c:v>2011.9385844748899</c:v>
                </c:pt>
                <c:pt idx="10289">
                  <c:v>2011.94132420091</c:v>
                </c:pt>
                <c:pt idx="10290">
                  <c:v>2011.9440639269401</c:v>
                </c:pt>
                <c:pt idx="10291">
                  <c:v>2011.9468036529699</c:v>
                </c:pt>
                <c:pt idx="10292">
                  <c:v>2011.949543379</c:v>
                </c:pt>
                <c:pt idx="10293">
                  <c:v>2011.9522831050199</c:v>
                </c:pt>
                <c:pt idx="10294">
                  <c:v>2011.95502283105</c:v>
                </c:pt>
                <c:pt idx="10295">
                  <c:v>2011.9577625570801</c:v>
                </c:pt>
                <c:pt idx="10296">
                  <c:v>2011.9605022830999</c:v>
                </c:pt>
                <c:pt idx="10297">
                  <c:v>2011.96324200913</c:v>
                </c:pt>
                <c:pt idx="10298">
                  <c:v>2011.9659817351601</c:v>
                </c:pt>
                <c:pt idx="10299">
                  <c:v>2011.9687214611899</c:v>
                </c:pt>
                <c:pt idx="10300">
                  <c:v>2011.97146118721</c:v>
                </c:pt>
                <c:pt idx="10301">
                  <c:v>2011.9742009132401</c:v>
                </c:pt>
                <c:pt idx="10302">
                  <c:v>2011.97694063927</c:v>
                </c:pt>
                <c:pt idx="10303">
                  <c:v>2011.9796803653001</c:v>
                </c:pt>
                <c:pt idx="10304">
                  <c:v>2011.9824200913199</c:v>
                </c:pt>
                <c:pt idx="10305">
                  <c:v>2011.98515981735</c:v>
                </c:pt>
                <c:pt idx="10306">
                  <c:v>2011.9878995433801</c:v>
                </c:pt>
                <c:pt idx="10307">
                  <c:v>2011.9906392694099</c:v>
                </c:pt>
                <c:pt idx="10308">
                  <c:v>2011.99337899543</c:v>
                </c:pt>
                <c:pt idx="10309">
                  <c:v>2011.9961187214601</c:v>
                </c:pt>
                <c:pt idx="10310">
                  <c:v>2011.99885844749</c:v>
                </c:pt>
                <c:pt idx="10311">
                  <c:v>2012.0027397260301</c:v>
                </c:pt>
                <c:pt idx="10312">
                  <c:v>2012.0054794520499</c:v>
                </c:pt>
                <c:pt idx="10313">
                  <c:v>2012.00821917808</c:v>
                </c:pt>
                <c:pt idx="10314">
                  <c:v>2012.0109589041101</c:v>
                </c:pt>
                <c:pt idx="10315">
                  <c:v>2012.01369863014</c:v>
                </c:pt>
                <c:pt idx="10316">
                  <c:v>2012.0164383561601</c:v>
                </c:pt>
                <c:pt idx="10317">
                  <c:v>2012.0191780821899</c:v>
                </c:pt>
                <c:pt idx="10318">
                  <c:v>2012.02191780822</c:v>
                </c:pt>
                <c:pt idx="10319">
                  <c:v>2012.0246575342501</c:v>
                </c:pt>
                <c:pt idx="10320">
                  <c:v>2012.0273972602699</c:v>
                </c:pt>
                <c:pt idx="10321">
                  <c:v>2012.0301369863</c:v>
                </c:pt>
                <c:pt idx="10322">
                  <c:v>2012.0328767123301</c:v>
                </c:pt>
                <c:pt idx="10323">
                  <c:v>2012.03561643836</c:v>
                </c:pt>
                <c:pt idx="10324">
                  <c:v>2012.03835616438</c:v>
                </c:pt>
                <c:pt idx="10325">
                  <c:v>2012.0410958904099</c:v>
                </c:pt>
                <c:pt idx="10326">
                  <c:v>2012.04383561644</c:v>
                </c:pt>
                <c:pt idx="10327">
                  <c:v>2012.0465753424701</c:v>
                </c:pt>
                <c:pt idx="10328">
                  <c:v>2012.0493150684899</c:v>
                </c:pt>
                <c:pt idx="10329">
                  <c:v>2012.05205479452</c:v>
                </c:pt>
                <c:pt idx="10330">
                  <c:v>2012.0547945205501</c:v>
                </c:pt>
                <c:pt idx="10331">
                  <c:v>2012.05753424658</c:v>
                </c:pt>
                <c:pt idx="10332">
                  <c:v>2012.0602739726</c:v>
                </c:pt>
                <c:pt idx="10333">
                  <c:v>2012.0630136986299</c:v>
                </c:pt>
                <c:pt idx="10334">
                  <c:v>2012.06575342466</c:v>
                </c:pt>
                <c:pt idx="10335">
                  <c:v>2012.0684931506801</c:v>
                </c:pt>
                <c:pt idx="10336">
                  <c:v>2012.0712328767099</c:v>
                </c:pt>
                <c:pt idx="10337">
                  <c:v>2012.07397260274</c:v>
                </c:pt>
                <c:pt idx="10338">
                  <c:v>2012.0767123287701</c:v>
                </c:pt>
                <c:pt idx="10339">
                  <c:v>2012.07945205479</c:v>
                </c:pt>
                <c:pt idx="10340">
                  <c:v>2012.08219178082</c:v>
                </c:pt>
                <c:pt idx="10341">
                  <c:v>2012.0849315068499</c:v>
                </c:pt>
                <c:pt idx="10342">
                  <c:v>2012.0860730593599</c:v>
                </c:pt>
                <c:pt idx="10343">
                  <c:v>2012.08881278539</c:v>
                </c:pt>
                <c:pt idx="10344">
                  <c:v>2012.0915525114201</c:v>
                </c:pt>
                <c:pt idx="10345">
                  <c:v>2012.09429223744</c:v>
                </c:pt>
                <c:pt idx="10346">
                  <c:v>2012.09703196347</c:v>
                </c:pt>
                <c:pt idx="10347">
                  <c:v>2012.0997716894999</c:v>
                </c:pt>
                <c:pt idx="10348">
                  <c:v>2012.10251141552</c:v>
                </c:pt>
                <c:pt idx="10349">
                  <c:v>2012.1052511415501</c:v>
                </c:pt>
                <c:pt idx="10350">
                  <c:v>2012.1079908675799</c:v>
                </c:pt>
                <c:pt idx="10351">
                  <c:v>2012.11073059361</c:v>
                </c:pt>
                <c:pt idx="10352">
                  <c:v>2012.1134703196301</c:v>
                </c:pt>
                <c:pt idx="10353">
                  <c:v>2012.11621004566</c:v>
                </c:pt>
                <c:pt idx="10354">
                  <c:v>2012.11894977169</c:v>
                </c:pt>
                <c:pt idx="10355">
                  <c:v>2012.1216894977199</c:v>
                </c:pt>
                <c:pt idx="10356">
                  <c:v>2012.12442922374</c:v>
                </c:pt>
                <c:pt idx="10357">
                  <c:v>2012.1271689497701</c:v>
                </c:pt>
                <c:pt idx="10358">
                  <c:v>2012.1299086757999</c:v>
                </c:pt>
                <c:pt idx="10359">
                  <c:v>2012.13264840183</c:v>
                </c:pt>
                <c:pt idx="10360">
                  <c:v>2012.1353881278501</c:v>
                </c:pt>
                <c:pt idx="10361">
                  <c:v>2012.13812785388</c:v>
                </c:pt>
                <c:pt idx="10362">
                  <c:v>2012.14086757991</c:v>
                </c:pt>
                <c:pt idx="10363">
                  <c:v>2012.1436073059399</c:v>
                </c:pt>
                <c:pt idx="10364">
                  <c:v>2012.14634703196</c:v>
                </c:pt>
                <c:pt idx="10365">
                  <c:v>2012.1490867579901</c:v>
                </c:pt>
                <c:pt idx="10366">
                  <c:v>2012.1518264840199</c:v>
                </c:pt>
                <c:pt idx="10367">
                  <c:v>2012.15456621005</c:v>
                </c:pt>
                <c:pt idx="10368">
                  <c:v>2012.1573059360701</c:v>
                </c:pt>
                <c:pt idx="10369">
                  <c:v>2012.1600456620999</c:v>
                </c:pt>
                <c:pt idx="10370">
                  <c:v>2012.16278538813</c:v>
                </c:pt>
                <c:pt idx="10371">
                  <c:v>2012.1655251141599</c:v>
                </c:pt>
                <c:pt idx="10372">
                  <c:v>2012.16826484018</c:v>
                </c:pt>
                <c:pt idx="10373">
                  <c:v>2012.16940639269</c:v>
                </c:pt>
                <c:pt idx="10374">
                  <c:v>2012.1721461187201</c:v>
                </c:pt>
                <c:pt idx="10375">
                  <c:v>2012.17488584475</c:v>
                </c:pt>
                <c:pt idx="10376">
                  <c:v>2012.17762557078</c:v>
                </c:pt>
                <c:pt idx="10377">
                  <c:v>2012.1803652967999</c:v>
                </c:pt>
                <c:pt idx="10378">
                  <c:v>2012.18310502283</c:v>
                </c:pt>
                <c:pt idx="10379">
                  <c:v>2012.1858447488601</c:v>
                </c:pt>
                <c:pt idx="10380">
                  <c:v>2012.1885844748899</c:v>
                </c:pt>
                <c:pt idx="10381">
                  <c:v>2012.19132420091</c:v>
                </c:pt>
                <c:pt idx="10382">
                  <c:v>2012.1940639269401</c:v>
                </c:pt>
                <c:pt idx="10383">
                  <c:v>2012.1968036529699</c:v>
                </c:pt>
                <c:pt idx="10384">
                  <c:v>2012.199543379</c:v>
                </c:pt>
                <c:pt idx="10385">
                  <c:v>2012.2022831050199</c:v>
                </c:pt>
                <c:pt idx="10386">
                  <c:v>2012.20502283105</c:v>
                </c:pt>
                <c:pt idx="10387">
                  <c:v>2012.2077625570801</c:v>
                </c:pt>
                <c:pt idx="10388">
                  <c:v>2012.2105022830999</c:v>
                </c:pt>
                <c:pt idx="10389">
                  <c:v>2012.21324200913</c:v>
                </c:pt>
                <c:pt idx="10390">
                  <c:v>2012.2159817351601</c:v>
                </c:pt>
                <c:pt idx="10391">
                  <c:v>2012.2187214611899</c:v>
                </c:pt>
                <c:pt idx="10392">
                  <c:v>2012.22146118721</c:v>
                </c:pt>
                <c:pt idx="10393">
                  <c:v>2012.2242009132401</c:v>
                </c:pt>
                <c:pt idx="10394">
                  <c:v>2012.22694063927</c:v>
                </c:pt>
                <c:pt idx="10395">
                  <c:v>2012.2296803653001</c:v>
                </c:pt>
                <c:pt idx="10396">
                  <c:v>2012.2324200913199</c:v>
                </c:pt>
                <c:pt idx="10397">
                  <c:v>2012.23515981735</c:v>
                </c:pt>
                <c:pt idx="10398">
                  <c:v>2012.2378995433801</c:v>
                </c:pt>
                <c:pt idx="10399">
                  <c:v>2012.2406392694099</c:v>
                </c:pt>
                <c:pt idx="10400">
                  <c:v>2012.24337899543</c:v>
                </c:pt>
                <c:pt idx="10401">
                  <c:v>2012.2461187214601</c:v>
                </c:pt>
                <c:pt idx="10402">
                  <c:v>2012.2527397260301</c:v>
                </c:pt>
                <c:pt idx="10403">
                  <c:v>2012.2554794520499</c:v>
                </c:pt>
                <c:pt idx="10404">
                  <c:v>2012.25821917808</c:v>
                </c:pt>
                <c:pt idx="10405">
                  <c:v>2012.2609589041101</c:v>
                </c:pt>
                <c:pt idx="10406">
                  <c:v>2012.26369863014</c:v>
                </c:pt>
                <c:pt idx="10407">
                  <c:v>2012.2664383561601</c:v>
                </c:pt>
                <c:pt idx="10408">
                  <c:v>2012.2691780821899</c:v>
                </c:pt>
                <c:pt idx="10409">
                  <c:v>2012.27191780822</c:v>
                </c:pt>
                <c:pt idx="10410">
                  <c:v>2012.2746575342501</c:v>
                </c:pt>
                <c:pt idx="10411">
                  <c:v>2012.2773972602699</c:v>
                </c:pt>
                <c:pt idx="10412">
                  <c:v>2012.2801369863</c:v>
                </c:pt>
                <c:pt idx="10413">
                  <c:v>2012.2828767123301</c:v>
                </c:pt>
                <c:pt idx="10414">
                  <c:v>2012.28561643836</c:v>
                </c:pt>
                <c:pt idx="10415">
                  <c:v>2012.28835616438</c:v>
                </c:pt>
                <c:pt idx="10416">
                  <c:v>2012.2910958904099</c:v>
                </c:pt>
                <c:pt idx="10417">
                  <c:v>2012.29383561644</c:v>
                </c:pt>
                <c:pt idx="10418">
                  <c:v>2012.2965753424701</c:v>
                </c:pt>
                <c:pt idx="10419">
                  <c:v>2012.2993150684899</c:v>
                </c:pt>
                <c:pt idx="10420">
                  <c:v>2012.30205479452</c:v>
                </c:pt>
                <c:pt idx="10421">
                  <c:v>2012.3047945205501</c:v>
                </c:pt>
                <c:pt idx="10422">
                  <c:v>2012.30753424658</c:v>
                </c:pt>
                <c:pt idx="10423">
                  <c:v>2012.3102739726</c:v>
                </c:pt>
                <c:pt idx="10424">
                  <c:v>2012.3130136986299</c:v>
                </c:pt>
                <c:pt idx="10425">
                  <c:v>2012.31575342466</c:v>
                </c:pt>
                <c:pt idx="10426">
                  <c:v>2012.3184931506801</c:v>
                </c:pt>
                <c:pt idx="10427">
                  <c:v>2012.3212328767099</c:v>
                </c:pt>
                <c:pt idx="10428">
                  <c:v>2012.32397260274</c:v>
                </c:pt>
                <c:pt idx="10429">
                  <c:v>2012.3267123287701</c:v>
                </c:pt>
                <c:pt idx="10430">
                  <c:v>2012.32945205479</c:v>
                </c:pt>
                <c:pt idx="10431">
                  <c:v>2012.33219178082</c:v>
                </c:pt>
                <c:pt idx="10432">
                  <c:v>2012.3349315068499</c:v>
                </c:pt>
                <c:pt idx="10433">
                  <c:v>2012.3360730593599</c:v>
                </c:pt>
                <c:pt idx="10434">
                  <c:v>2012.33881278539</c:v>
                </c:pt>
                <c:pt idx="10435">
                  <c:v>2012.3415525114201</c:v>
                </c:pt>
                <c:pt idx="10436">
                  <c:v>2012.34429223744</c:v>
                </c:pt>
                <c:pt idx="10437">
                  <c:v>2012.34703196347</c:v>
                </c:pt>
                <c:pt idx="10438">
                  <c:v>2012.3497716894999</c:v>
                </c:pt>
                <c:pt idx="10439">
                  <c:v>2012.35251141552</c:v>
                </c:pt>
                <c:pt idx="10440">
                  <c:v>2012.3552511415501</c:v>
                </c:pt>
                <c:pt idx="10441">
                  <c:v>2012.3579908675799</c:v>
                </c:pt>
                <c:pt idx="10442">
                  <c:v>2012.36073059361</c:v>
                </c:pt>
                <c:pt idx="10443">
                  <c:v>2012.3634703196301</c:v>
                </c:pt>
                <c:pt idx="10444">
                  <c:v>2012.36621004566</c:v>
                </c:pt>
                <c:pt idx="10445">
                  <c:v>2012.36894977169</c:v>
                </c:pt>
                <c:pt idx="10446">
                  <c:v>2012.3716894977199</c:v>
                </c:pt>
                <c:pt idx="10447">
                  <c:v>2012.37442922374</c:v>
                </c:pt>
                <c:pt idx="10448">
                  <c:v>2012.3771689497701</c:v>
                </c:pt>
                <c:pt idx="10449">
                  <c:v>2012.3799086757999</c:v>
                </c:pt>
                <c:pt idx="10450">
                  <c:v>2012.38264840183</c:v>
                </c:pt>
                <c:pt idx="10451">
                  <c:v>2012.3853881278501</c:v>
                </c:pt>
                <c:pt idx="10452">
                  <c:v>2012.38812785388</c:v>
                </c:pt>
                <c:pt idx="10453">
                  <c:v>2012.39086757991</c:v>
                </c:pt>
                <c:pt idx="10454">
                  <c:v>2012.3936073059399</c:v>
                </c:pt>
                <c:pt idx="10455">
                  <c:v>2012.39634703196</c:v>
                </c:pt>
                <c:pt idx="10456">
                  <c:v>2012.3990867579901</c:v>
                </c:pt>
                <c:pt idx="10457">
                  <c:v>2012.4018264840199</c:v>
                </c:pt>
                <c:pt idx="10458">
                  <c:v>2012.40456621005</c:v>
                </c:pt>
                <c:pt idx="10459">
                  <c:v>2012.4073059360701</c:v>
                </c:pt>
                <c:pt idx="10460">
                  <c:v>2012.4100456620999</c:v>
                </c:pt>
                <c:pt idx="10461">
                  <c:v>2012.41278538813</c:v>
                </c:pt>
                <c:pt idx="10462">
                  <c:v>2012.4155251141499</c:v>
                </c:pt>
                <c:pt idx="10463">
                  <c:v>2012.41940639269</c:v>
                </c:pt>
                <c:pt idx="10464">
                  <c:v>2012.4221461187201</c:v>
                </c:pt>
                <c:pt idx="10465">
                  <c:v>2012.42488584475</c:v>
                </c:pt>
                <c:pt idx="10466">
                  <c:v>2012.42762557078</c:v>
                </c:pt>
                <c:pt idx="10467">
                  <c:v>2012.4303652967999</c:v>
                </c:pt>
                <c:pt idx="10468">
                  <c:v>2012.43310502283</c:v>
                </c:pt>
                <c:pt idx="10469">
                  <c:v>2012.4358447488601</c:v>
                </c:pt>
                <c:pt idx="10470">
                  <c:v>2012.4385844748899</c:v>
                </c:pt>
                <c:pt idx="10471">
                  <c:v>2012.44132420091</c:v>
                </c:pt>
                <c:pt idx="10472">
                  <c:v>2012.4440639269401</c:v>
                </c:pt>
                <c:pt idx="10473">
                  <c:v>2012.4468036529699</c:v>
                </c:pt>
                <c:pt idx="10474">
                  <c:v>2012.449543379</c:v>
                </c:pt>
                <c:pt idx="10475">
                  <c:v>2012.4522831050199</c:v>
                </c:pt>
                <c:pt idx="10476">
                  <c:v>2012.45502283105</c:v>
                </c:pt>
                <c:pt idx="10477">
                  <c:v>2012.4577625570801</c:v>
                </c:pt>
                <c:pt idx="10478">
                  <c:v>2012.4605022831099</c:v>
                </c:pt>
                <c:pt idx="10479">
                  <c:v>2012.46324200913</c:v>
                </c:pt>
                <c:pt idx="10480">
                  <c:v>2012.4659817351601</c:v>
                </c:pt>
                <c:pt idx="10481">
                  <c:v>2012.4687214611899</c:v>
                </c:pt>
                <c:pt idx="10482">
                  <c:v>2012.47146118721</c:v>
                </c:pt>
                <c:pt idx="10483">
                  <c:v>2012.4742009132401</c:v>
                </c:pt>
                <c:pt idx="10484">
                  <c:v>2012.47694063927</c:v>
                </c:pt>
                <c:pt idx="10485">
                  <c:v>2012.4796803653001</c:v>
                </c:pt>
                <c:pt idx="10486">
                  <c:v>2012.4824200913199</c:v>
                </c:pt>
                <c:pt idx="10487">
                  <c:v>2012.48515981735</c:v>
                </c:pt>
                <c:pt idx="10488">
                  <c:v>2012.4878995433801</c:v>
                </c:pt>
                <c:pt idx="10489">
                  <c:v>2012.4906392694099</c:v>
                </c:pt>
                <c:pt idx="10490">
                  <c:v>2012.49337899543</c:v>
                </c:pt>
                <c:pt idx="10491">
                  <c:v>2012.4961187214601</c:v>
                </c:pt>
                <c:pt idx="10492">
                  <c:v>2012.49885844749</c:v>
                </c:pt>
                <c:pt idx="10493">
                  <c:v>2012.5015981735201</c:v>
                </c:pt>
                <c:pt idx="10494">
                  <c:v>2012.5027397260301</c:v>
                </c:pt>
                <c:pt idx="10495">
                  <c:v>2012.5054794520499</c:v>
                </c:pt>
                <c:pt idx="10496">
                  <c:v>2012.50821917808</c:v>
                </c:pt>
                <c:pt idx="10497">
                  <c:v>2012.5109589041101</c:v>
                </c:pt>
                <c:pt idx="10498">
                  <c:v>2012.51369863014</c:v>
                </c:pt>
                <c:pt idx="10499">
                  <c:v>2012.5164383561601</c:v>
                </c:pt>
                <c:pt idx="10500">
                  <c:v>2012.5191780821899</c:v>
                </c:pt>
                <c:pt idx="10501">
                  <c:v>2012.52191780822</c:v>
                </c:pt>
                <c:pt idx="10502">
                  <c:v>2012.5246575342501</c:v>
                </c:pt>
                <c:pt idx="10503">
                  <c:v>2012.5273972602699</c:v>
                </c:pt>
                <c:pt idx="10504">
                  <c:v>2012.5301369863</c:v>
                </c:pt>
                <c:pt idx="10505">
                  <c:v>2012.5328767123301</c:v>
                </c:pt>
                <c:pt idx="10506">
                  <c:v>2012.53561643836</c:v>
                </c:pt>
                <c:pt idx="10507">
                  <c:v>2012.53835616438</c:v>
                </c:pt>
                <c:pt idx="10508">
                  <c:v>2012.5410958904099</c:v>
                </c:pt>
                <c:pt idx="10509">
                  <c:v>2012.54383561644</c:v>
                </c:pt>
                <c:pt idx="10510">
                  <c:v>2012.5465753424701</c:v>
                </c:pt>
                <c:pt idx="10511">
                  <c:v>2012.5493150684899</c:v>
                </c:pt>
                <c:pt idx="10512">
                  <c:v>2012.55205479452</c:v>
                </c:pt>
                <c:pt idx="10513">
                  <c:v>2012.5547945205501</c:v>
                </c:pt>
                <c:pt idx="10514">
                  <c:v>2012.55753424658</c:v>
                </c:pt>
                <c:pt idx="10515">
                  <c:v>2012.5602739726</c:v>
                </c:pt>
                <c:pt idx="10516">
                  <c:v>2012.5630136986299</c:v>
                </c:pt>
                <c:pt idx="10517">
                  <c:v>2012.56575342466</c:v>
                </c:pt>
                <c:pt idx="10518">
                  <c:v>2012.5684931506801</c:v>
                </c:pt>
                <c:pt idx="10519">
                  <c:v>2012.5712328767099</c:v>
                </c:pt>
                <c:pt idx="10520">
                  <c:v>2012.57397260274</c:v>
                </c:pt>
                <c:pt idx="10521">
                  <c:v>2012.5767123287701</c:v>
                </c:pt>
                <c:pt idx="10522">
                  <c:v>2012.57945205479</c:v>
                </c:pt>
                <c:pt idx="10523">
                  <c:v>2012.58219178082</c:v>
                </c:pt>
                <c:pt idx="10524">
                  <c:v>2012.5860730593599</c:v>
                </c:pt>
                <c:pt idx="10525">
                  <c:v>2012.58881278539</c:v>
                </c:pt>
                <c:pt idx="10526">
                  <c:v>2012.5915525114201</c:v>
                </c:pt>
                <c:pt idx="10527">
                  <c:v>2012.59429223744</c:v>
                </c:pt>
                <c:pt idx="10528">
                  <c:v>2012.59703196347</c:v>
                </c:pt>
                <c:pt idx="10529">
                  <c:v>2012.5997716894999</c:v>
                </c:pt>
                <c:pt idx="10530">
                  <c:v>2012.60251141552</c:v>
                </c:pt>
                <c:pt idx="10531">
                  <c:v>2012.6052511415501</c:v>
                </c:pt>
                <c:pt idx="10532">
                  <c:v>2012.6079908675799</c:v>
                </c:pt>
                <c:pt idx="10533">
                  <c:v>2012.61073059361</c:v>
                </c:pt>
                <c:pt idx="10534">
                  <c:v>2012.6134703196301</c:v>
                </c:pt>
                <c:pt idx="10535">
                  <c:v>2012.61621004566</c:v>
                </c:pt>
                <c:pt idx="10536">
                  <c:v>2012.61894977169</c:v>
                </c:pt>
                <c:pt idx="10537">
                  <c:v>2012.6216894977199</c:v>
                </c:pt>
                <c:pt idx="10538">
                  <c:v>2012.62442922374</c:v>
                </c:pt>
                <c:pt idx="10539">
                  <c:v>2012.6271689497701</c:v>
                </c:pt>
                <c:pt idx="10540">
                  <c:v>2012.6299086757999</c:v>
                </c:pt>
                <c:pt idx="10541">
                  <c:v>2012.63264840183</c:v>
                </c:pt>
                <c:pt idx="10542">
                  <c:v>2012.6353881278501</c:v>
                </c:pt>
                <c:pt idx="10543">
                  <c:v>2012.63812785388</c:v>
                </c:pt>
                <c:pt idx="10544">
                  <c:v>2012.64086757991</c:v>
                </c:pt>
                <c:pt idx="10545">
                  <c:v>2012.6436073059399</c:v>
                </c:pt>
                <c:pt idx="10546">
                  <c:v>2012.64634703196</c:v>
                </c:pt>
                <c:pt idx="10547">
                  <c:v>2012.6490867579901</c:v>
                </c:pt>
                <c:pt idx="10548">
                  <c:v>2012.6518264840199</c:v>
                </c:pt>
                <c:pt idx="10549">
                  <c:v>2012.65456621005</c:v>
                </c:pt>
                <c:pt idx="10550">
                  <c:v>2012.6573059360701</c:v>
                </c:pt>
                <c:pt idx="10551">
                  <c:v>2012.6600456620999</c:v>
                </c:pt>
                <c:pt idx="10552">
                  <c:v>2012.66278538813</c:v>
                </c:pt>
                <c:pt idx="10553">
                  <c:v>2012.6655251141499</c:v>
                </c:pt>
                <c:pt idx="10554">
                  <c:v>2012.66826484018</c:v>
                </c:pt>
                <c:pt idx="10555">
                  <c:v>2012.66940639269</c:v>
                </c:pt>
                <c:pt idx="10556">
                  <c:v>2012.6721461187201</c:v>
                </c:pt>
                <c:pt idx="10557">
                  <c:v>2012.67488584475</c:v>
                </c:pt>
                <c:pt idx="10558">
                  <c:v>2012.67762557078</c:v>
                </c:pt>
                <c:pt idx="10559">
                  <c:v>2012.6803652967999</c:v>
                </c:pt>
                <c:pt idx="10560">
                  <c:v>2012.68310502283</c:v>
                </c:pt>
                <c:pt idx="10561">
                  <c:v>2012.6858447488601</c:v>
                </c:pt>
                <c:pt idx="10562">
                  <c:v>2012.6885844748899</c:v>
                </c:pt>
                <c:pt idx="10563">
                  <c:v>2012.69132420091</c:v>
                </c:pt>
                <c:pt idx="10564">
                  <c:v>2012.6940639269401</c:v>
                </c:pt>
                <c:pt idx="10565">
                  <c:v>2012.6968036529699</c:v>
                </c:pt>
                <c:pt idx="10566">
                  <c:v>2012.699543379</c:v>
                </c:pt>
                <c:pt idx="10567">
                  <c:v>2012.7022831050199</c:v>
                </c:pt>
                <c:pt idx="10568">
                  <c:v>2012.70502283105</c:v>
                </c:pt>
                <c:pt idx="10569">
                  <c:v>2012.7077625570801</c:v>
                </c:pt>
                <c:pt idx="10570">
                  <c:v>2012.7105022830999</c:v>
                </c:pt>
                <c:pt idx="10571">
                  <c:v>2012.71324200913</c:v>
                </c:pt>
                <c:pt idx="10572">
                  <c:v>2012.7159817351601</c:v>
                </c:pt>
                <c:pt idx="10573">
                  <c:v>2012.7187214611899</c:v>
                </c:pt>
                <c:pt idx="10574">
                  <c:v>2012.72146118721</c:v>
                </c:pt>
                <c:pt idx="10575">
                  <c:v>2012.7242009132401</c:v>
                </c:pt>
                <c:pt idx="10576">
                  <c:v>2012.72694063927</c:v>
                </c:pt>
                <c:pt idx="10577">
                  <c:v>2012.7296803653001</c:v>
                </c:pt>
                <c:pt idx="10578">
                  <c:v>2012.7324200913199</c:v>
                </c:pt>
                <c:pt idx="10579">
                  <c:v>2012.73515981735</c:v>
                </c:pt>
                <c:pt idx="10580">
                  <c:v>2012.7378995433801</c:v>
                </c:pt>
                <c:pt idx="10581">
                  <c:v>2012.7406392694099</c:v>
                </c:pt>
                <c:pt idx="10582">
                  <c:v>2012.74337899543</c:v>
                </c:pt>
                <c:pt idx="10583">
                  <c:v>2012.7461187214601</c:v>
                </c:pt>
                <c:pt idx="10584">
                  <c:v>2012.74885844749</c:v>
                </c:pt>
                <c:pt idx="10585">
                  <c:v>2012.7515981735201</c:v>
                </c:pt>
                <c:pt idx="10586">
                  <c:v>2012.7527397260301</c:v>
                </c:pt>
                <c:pt idx="10587">
                  <c:v>2012.7554794520499</c:v>
                </c:pt>
                <c:pt idx="10588">
                  <c:v>2012.75821917808</c:v>
                </c:pt>
                <c:pt idx="10589">
                  <c:v>2012.7609589041101</c:v>
                </c:pt>
                <c:pt idx="10590">
                  <c:v>2012.76369863014</c:v>
                </c:pt>
                <c:pt idx="10591">
                  <c:v>2012.7664383561601</c:v>
                </c:pt>
                <c:pt idx="10592">
                  <c:v>2012.7691780821899</c:v>
                </c:pt>
                <c:pt idx="10593">
                  <c:v>2012.77191780822</c:v>
                </c:pt>
                <c:pt idx="10594">
                  <c:v>2012.7746575342501</c:v>
                </c:pt>
                <c:pt idx="10595">
                  <c:v>2012.7773972602699</c:v>
                </c:pt>
                <c:pt idx="10596">
                  <c:v>2012.7801369863</c:v>
                </c:pt>
                <c:pt idx="10597">
                  <c:v>2012.7828767123301</c:v>
                </c:pt>
                <c:pt idx="10598">
                  <c:v>2012.78561643836</c:v>
                </c:pt>
                <c:pt idx="10599">
                  <c:v>2012.78835616438</c:v>
                </c:pt>
                <c:pt idx="10600">
                  <c:v>2012.7910958904099</c:v>
                </c:pt>
                <c:pt idx="10601">
                  <c:v>2012.79383561644</c:v>
                </c:pt>
                <c:pt idx="10602">
                  <c:v>2012.7965753424701</c:v>
                </c:pt>
                <c:pt idx="10603">
                  <c:v>2012.7993150684899</c:v>
                </c:pt>
                <c:pt idx="10604">
                  <c:v>2012.80205479452</c:v>
                </c:pt>
                <c:pt idx="10605">
                  <c:v>2012.8047945205501</c:v>
                </c:pt>
                <c:pt idx="10606">
                  <c:v>2012.80753424658</c:v>
                </c:pt>
                <c:pt idx="10607">
                  <c:v>2012.8102739726</c:v>
                </c:pt>
                <c:pt idx="10608">
                  <c:v>2012.8130136986299</c:v>
                </c:pt>
                <c:pt idx="10609">
                  <c:v>2012.81575342466</c:v>
                </c:pt>
                <c:pt idx="10610">
                  <c:v>2012.8184931506801</c:v>
                </c:pt>
                <c:pt idx="10611">
                  <c:v>2012.8212328767099</c:v>
                </c:pt>
                <c:pt idx="10612">
                  <c:v>2012.82397260274</c:v>
                </c:pt>
                <c:pt idx="10613">
                  <c:v>2012.8267123287701</c:v>
                </c:pt>
                <c:pt idx="10614">
                  <c:v>2012.82945205479</c:v>
                </c:pt>
                <c:pt idx="10615">
                  <c:v>2012.83219178082</c:v>
                </c:pt>
                <c:pt idx="10616">
                  <c:v>2012.8360730593599</c:v>
                </c:pt>
                <c:pt idx="10617">
                  <c:v>2012.83881278539</c:v>
                </c:pt>
                <c:pt idx="10618">
                  <c:v>2012.8415525114201</c:v>
                </c:pt>
                <c:pt idx="10619">
                  <c:v>2012.84429223744</c:v>
                </c:pt>
                <c:pt idx="10620">
                  <c:v>2012.84703196347</c:v>
                </c:pt>
                <c:pt idx="10621">
                  <c:v>2012.8497716894999</c:v>
                </c:pt>
                <c:pt idx="10622">
                  <c:v>2012.85251141553</c:v>
                </c:pt>
                <c:pt idx="10623">
                  <c:v>2012.8552511415501</c:v>
                </c:pt>
                <c:pt idx="10624">
                  <c:v>2012.8579908675799</c:v>
                </c:pt>
                <c:pt idx="10625">
                  <c:v>2012.86073059361</c:v>
                </c:pt>
                <c:pt idx="10626">
                  <c:v>2012.8634703196301</c:v>
                </c:pt>
                <c:pt idx="10627">
                  <c:v>2012.86621004566</c:v>
                </c:pt>
                <c:pt idx="10628">
                  <c:v>2012.86894977169</c:v>
                </c:pt>
                <c:pt idx="10629">
                  <c:v>2012.8716894977199</c:v>
                </c:pt>
                <c:pt idx="10630">
                  <c:v>2012.87442922374</c:v>
                </c:pt>
                <c:pt idx="10631">
                  <c:v>2012.8771689497701</c:v>
                </c:pt>
                <c:pt idx="10632">
                  <c:v>2012.8799086757999</c:v>
                </c:pt>
                <c:pt idx="10633">
                  <c:v>2012.88264840183</c:v>
                </c:pt>
                <c:pt idx="10634">
                  <c:v>2012.8853881278501</c:v>
                </c:pt>
                <c:pt idx="10635">
                  <c:v>2012.88812785388</c:v>
                </c:pt>
                <c:pt idx="10636">
                  <c:v>2012.89086757991</c:v>
                </c:pt>
                <c:pt idx="10637">
                  <c:v>2012.8936073059399</c:v>
                </c:pt>
                <c:pt idx="10638">
                  <c:v>2012.89634703196</c:v>
                </c:pt>
                <c:pt idx="10639">
                  <c:v>2012.8990867579901</c:v>
                </c:pt>
                <c:pt idx="10640">
                  <c:v>2012.9018264840199</c:v>
                </c:pt>
                <c:pt idx="10641">
                  <c:v>2012.90456621005</c:v>
                </c:pt>
                <c:pt idx="10642">
                  <c:v>2012.9073059360701</c:v>
                </c:pt>
                <c:pt idx="10643">
                  <c:v>2012.9100456620999</c:v>
                </c:pt>
                <c:pt idx="10644">
                  <c:v>2012.91278538813</c:v>
                </c:pt>
                <c:pt idx="10645">
                  <c:v>2012.9155251141599</c:v>
                </c:pt>
                <c:pt idx="10646">
                  <c:v>2012.91826484018</c:v>
                </c:pt>
                <c:pt idx="10647">
                  <c:v>2012.91940639269</c:v>
                </c:pt>
                <c:pt idx="10648">
                  <c:v>2012.9221461187201</c:v>
                </c:pt>
                <c:pt idx="10649">
                  <c:v>2012.92488584475</c:v>
                </c:pt>
                <c:pt idx="10650">
                  <c:v>2012.92762557078</c:v>
                </c:pt>
                <c:pt idx="10651">
                  <c:v>2012.9303652967999</c:v>
                </c:pt>
                <c:pt idx="10652">
                  <c:v>2012.93310502283</c:v>
                </c:pt>
                <c:pt idx="10653">
                  <c:v>2012.9358447488601</c:v>
                </c:pt>
                <c:pt idx="10654">
                  <c:v>2012.9385844748899</c:v>
                </c:pt>
                <c:pt idx="10655">
                  <c:v>2012.94132420091</c:v>
                </c:pt>
                <c:pt idx="10656">
                  <c:v>2012.9440639269401</c:v>
                </c:pt>
                <c:pt idx="10657">
                  <c:v>2012.9468036529699</c:v>
                </c:pt>
                <c:pt idx="10658">
                  <c:v>2012.949543379</c:v>
                </c:pt>
                <c:pt idx="10659">
                  <c:v>2012.9522831050199</c:v>
                </c:pt>
                <c:pt idx="10660">
                  <c:v>2012.95502283105</c:v>
                </c:pt>
                <c:pt idx="10661">
                  <c:v>2012.9577625570801</c:v>
                </c:pt>
                <c:pt idx="10662">
                  <c:v>2012.9605022830999</c:v>
                </c:pt>
                <c:pt idx="10663">
                  <c:v>2012.96324200913</c:v>
                </c:pt>
                <c:pt idx="10664">
                  <c:v>2012.9659817351601</c:v>
                </c:pt>
                <c:pt idx="10665">
                  <c:v>2012.9687214611899</c:v>
                </c:pt>
                <c:pt idx="10666">
                  <c:v>2012.97146118721</c:v>
                </c:pt>
                <c:pt idx="10667">
                  <c:v>2012.9742009132401</c:v>
                </c:pt>
                <c:pt idx="10668">
                  <c:v>2012.97694063927</c:v>
                </c:pt>
                <c:pt idx="10669">
                  <c:v>2012.9796803653001</c:v>
                </c:pt>
                <c:pt idx="10670">
                  <c:v>2012.9824200913199</c:v>
                </c:pt>
                <c:pt idx="10671">
                  <c:v>2012.98515981735</c:v>
                </c:pt>
                <c:pt idx="10672">
                  <c:v>2012.9878995433801</c:v>
                </c:pt>
                <c:pt idx="10673">
                  <c:v>2012.9906392694099</c:v>
                </c:pt>
                <c:pt idx="10674">
                  <c:v>2012.99337899543</c:v>
                </c:pt>
                <c:pt idx="10675">
                  <c:v>2012.9961187214601</c:v>
                </c:pt>
                <c:pt idx="10676">
                  <c:v>2012.99885844749</c:v>
                </c:pt>
                <c:pt idx="10677">
                  <c:v>2013.0027397260301</c:v>
                </c:pt>
                <c:pt idx="10678">
                  <c:v>2013.0054794520499</c:v>
                </c:pt>
                <c:pt idx="10679">
                  <c:v>2013.00821917808</c:v>
                </c:pt>
                <c:pt idx="10680">
                  <c:v>2013.0109589041101</c:v>
                </c:pt>
                <c:pt idx="10681">
                  <c:v>2013.01369863014</c:v>
                </c:pt>
                <c:pt idx="10682">
                  <c:v>2013.0164383561601</c:v>
                </c:pt>
                <c:pt idx="10683">
                  <c:v>2013.0191780821899</c:v>
                </c:pt>
                <c:pt idx="10684">
                  <c:v>2013.02191780822</c:v>
                </c:pt>
                <c:pt idx="10685">
                  <c:v>2013.0246575342501</c:v>
                </c:pt>
                <c:pt idx="10686">
                  <c:v>2013.0273972602699</c:v>
                </c:pt>
                <c:pt idx="10687">
                  <c:v>2013.0301369863</c:v>
                </c:pt>
                <c:pt idx="10688">
                  <c:v>2013.0328767123301</c:v>
                </c:pt>
                <c:pt idx="10689">
                  <c:v>2013.03561643836</c:v>
                </c:pt>
                <c:pt idx="10690">
                  <c:v>2013.03835616438</c:v>
                </c:pt>
                <c:pt idx="10691">
                  <c:v>2013.0410958904099</c:v>
                </c:pt>
                <c:pt idx="10692">
                  <c:v>2013.04383561644</c:v>
                </c:pt>
                <c:pt idx="10693">
                  <c:v>2013.0465753424701</c:v>
                </c:pt>
                <c:pt idx="10694">
                  <c:v>2013.0493150684899</c:v>
                </c:pt>
                <c:pt idx="10695">
                  <c:v>2013.05205479452</c:v>
                </c:pt>
                <c:pt idx="10696">
                  <c:v>2013.0547945205501</c:v>
                </c:pt>
                <c:pt idx="10697">
                  <c:v>2013.05753424658</c:v>
                </c:pt>
                <c:pt idx="10698">
                  <c:v>2013.0602739726</c:v>
                </c:pt>
                <c:pt idx="10699">
                  <c:v>2013.0630136986299</c:v>
                </c:pt>
                <c:pt idx="10700">
                  <c:v>2013.06575342466</c:v>
                </c:pt>
                <c:pt idx="10701">
                  <c:v>2013.0684931506801</c:v>
                </c:pt>
                <c:pt idx="10702">
                  <c:v>2013.0712328767099</c:v>
                </c:pt>
                <c:pt idx="10703">
                  <c:v>2013.07397260274</c:v>
                </c:pt>
                <c:pt idx="10704">
                  <c:v>2013.0767123287701</c:v>
                </c:pt>
                <c:pt idx="10705">
                  <c:v>2013.07945205479</c:v>
                </c:pt>
                <c:pt idx="10706">
                  <c:v>2013.08219178082</c:v>
                </c:pt>
                <c:pt idx="10707">
                  <c:v>2013.0849315068499</c:v>
                </c:pt>
                <c:pt idx="10708">
                  <c:v>2013.0860730593599</c:v>
                </c:pt>
                <c:pt idx="10709">
                  <c:v>2013.08881278539</c:v>
                </c:pt>
                <c:pt idx="10710">
                  <c:v>2013.0915525114201</c:v>
                </c:pt>
                <c:pt idx="10711">
                  <c:v>2013.09429223744</c:v>
                </c:pt>
                <c:pt idx="10712">
                  <c:v>2013.09703196347</c:v>
                </c:pt>
                <c:pt idx="10713">
                  <c:v>2013.0997716894999</c:v>
                </c:pt>
                <c:pt idx="10714">
                  <c:v>2013.10251141552</c:v>
                </c:pt>
                <c:pt idx="10715">
                  <c:v>2013.1052511415501</c:v>
                </c:pt>
                <c:pt idx="10716">
                  <c:v>2013.1079908675799</c:v>
                </c:pt>
                <c:pt idx="10717">
                  <c:v>2013.11073059361</c:v>
                </c:pt>
                <c:pt idx="10718">
                  <c:v>2013.1134703196301</c:v>
                </c:pt>
                <c:pt idx="10719">
                  <c:v>2013.11621004566</c:v>
                </c:pt>
                <c:pt idx="10720">
                  <c:v>2013.11894977169</c:v>
                </c:pt>
                <c:pt idx="10721">
                  <c:v>2013.1216894977199</c:v>
                </c:pt>
                <c:pt idx="10722">
                  <c:v>2013.12442922374</c:v>
                </c:pt>
                <c:pt idx="10723">
                  <c:v>2013.1271689497701</c:v>
                </c:pt>
                <c:pt idx="10724">
                  <c:v>2013.1299086757999</c:v>
                </c:pt>
                <c:pt idx="10725">
                  <c:v>2013.13264840183</c:v>
                </c:pt>
                <c:pt idx="10726">
                  <c:v>2013.1353881278501</c:v>
                </c:pt>
                <c:pt idx="10727">
                  <c:v>2013.13812785388</c:v>
                </c:pt>
                <c:pt idx="10728">
                  <c:v>2013.14086757991</c:v>
                </c:pt>
                <c:pt idx="10729">
                  <c:v>2013.1436073059399</c:v>
                </c:pt>
                <c:pt idx="10730">
                  <c:v>2013.14634703196</c:v>
                </c:pt>
                <c:pt idx="10731">
                  <c:v>2013.1490867579901</c:v>
                </c:pt>
                <c:pt idx="10732">
                  <c:v>2013.1518264840199</c:v>
                </c:pt>
                <c:pt idx="10733">
                  <c:v>2013.15456621005</c:v>
                </c:pt>
                <c:pt idx="10734">
                  <c:v>2013.1573059360701</c:v>
                </c:pt>
                <c:pt idx="10735">
                  <c:v>2013.1600456620999</c:v>
                </c:pt>
                <c:pt idx="10736">
                  <c:v>2013.16278538813</c:v>
                </c:pt>
                <c:pt idx="10737">
                  <c:v>2013.1655251141599</c:v>
                </c:pt>
                <c:pt idx="10738">
                  <c:v>2013.16826484018</c:v>
                </c:pt>
                <c:pt idx="10739">
                  <c:v>2013.16940639269</c:v>
                </c:pt>
                <c:pt idx="10740">
                  <c:v>2013.1721461187201</c:v>
                </c:pt>
                <c:pt idx="10741">
                  <c:v>2013.17488584475</c:v>
                </c:pt>
                <c:pt idx="10742">
                  <c:v>2013.17762557078</c:v>
                </c:pt>
                <c:pt idx="10743">
                  <c:v>2013.1803652967999</c:v>
                </c:pt>
                <c:pt idx="10744">
                  <c:v>2013.18310502283</c:v>
                </c:pt>
                <c:pt idx="10745">
                  <c:v>2013.1858447488601</c:v>
                </c:pt>
                <c:pt idx="10746">
                  <c:v>2013.1885844748899</c:v>
                </c:pt>
                <c:pt idx="10747">
                  <c:v>2013.19132420091</c:v>
                </c:pt>
                <c:pt idx="10748">
                  <c:v>2013.1940639269401</c:v>
                </c:pt>
                <c:pt idx="10749">
                  <c:v>2013.1968036529699</c:v>
                </c:pt>
                <c:pt idx="10750">
                  <c:v>2013.199543379</c:v>
                </c:pt>
                <c:pt idx="10751">
                  <c:v>2013.2022831050199</c:v>
                </c:pt>
                <c:pt idx="10752">
                  <c:v>2013.20502283105</c:v>
                </c:pt>
                <c:pt idx="10753">
                  <c:v>2013.2077625570801</c:v>
                </c:pt>
                <c:pt idx="10754">
                  <c:v>2013.2105022831099</c:v>
                </c:pt>
                <c:pt idx="10755">
                  <c:v>2013.21324200913</c:v>
                </c:pt>
                <c:pt idx="10756">
                  <c:v>2013.2159817351601</c:v>
                </c:pt>
                <c:pt idx="10757">
                  <c:v>2013.2187214611899</c:v>
                </c:pt>
                <c:pt idx="10758">
                  <c:v>2013.22146118721</c:v>
                </c:pt>
                <c:pt idx="10759">
                  <c:v>2013.2242009132401</c:v>
                </c:pt>
                <c:pt idx="10760">
                  <c:v>2013.22694063927</c:v>
                </c:pt>
                <c:pt idx="10761">
                  <c:v>2013.2296803653001</c:v>
                </c:pt>
                <c:pt idx="10762">
                  <c:v>2013.2324200913199</c:v>
                </c:pt>
                <c:pt idx="10763">
                  <c:v>2013.23515981735</c:v>
                </c:pt>
                <c:pt idx="10764">
                  <c:v>2013.2378995433801</c:v>
                </c:pt>
                <c:pt idx="10765">
                  <c:v>2013.2406392694099</c:v>
                </c:pt>
                <c:pt idx="10766">
                  <c:v>2013.24337899543</c:v>
                </c:pt>
                <c:pt idx="10767">
                  <c:v>2013.2527397260301</c:v>
                </c:pt>
                <c:pt idx="10768">
                  <c:v>2013.2554794520499</c:v>
                </c:pt>
                <c:pt idx="10769">
                  <c:v>2013.25821917808</c:v>
                </c:pt>
                <c:pt idx="10770">
                  <c:v>2013.2609589041101</c:v>
                </c:pt>
                <c:pt idx="10771">
                  <c:v>2013.26369863014</c:v>
                </c:pt>
                <c:pt idx="10772">
                  <c:v>2013.2664383561601</c:v>
                </c:pt>
                <c:pt idx="10773">
                  <c:v>2013.2691780821899</c:v>
                </c:pt>
                <c:pt idx="10774">
                  <c:v>2013.27191780822</c:v>
                </c:pt>
                <c:pt idx="10775">
                  <c:v>2013.2746575342501</c:v>
                </c:pt>
                <c:pt idx="10776">
                  <c:v>2013.2773972602699</c:v>
                </c:pt>
                <c:pt idx="10777">
                  <c:v>2013.2801369863</c:v>
                </c:pt>
                <c:pt idx="10778">
                  <c:v>2013.2828767123301</c:v>
                </c:pt>
                <c:pt idx="10779">
                  <c:v>2013.28561643836</c:v>
                </c:pt>
                <c:pt idx="10780">
                  <c:v>2013.28835616438</c:v>
                </c:pt>
                <c:pt idx="10781">
                  <c:v>2013.2910958904099</c:v>
                </c:pt>
                <c:pt idx="10782">
                  <c:v>2013.29383561644</c:v>
                </c:pt>
                <c:pt idx="10783">
                  <c:v>2013.2965753424701</c:v>
                </c:pt>
                <c:pt idx="10784">
                  <c:v>2013.2993150684899</c:v>
                </c:pt>
                <c:pt idx="10785">
                  <c:v>2013.30205479452</c:v>
                </c:pt>
                <c:pt idx="10786">
                  <c:v>2013.3047945205501</c:v>
                </c:pt>
                <c:pt idx="10787">
                  <c:v>2013.30753424658</c:v>
                </c:pt>
                <c:pt idx="10788">
                  <c:v>2013.3102739726</c:v>
                </c:pt>
                <c:pt idx="10789">
                  <c:v>2013.3130136986299</c:v>
                </c:pt>
                <c:pt idx="10790">
                  <c:v>2013.31575342466</c:v>
                </c:pt>
                <c:pt idx="10791">
                  <c:v>2013.3184931506801</c:v>
                </c:pt>
                <c:pt idx="10792">
                  <c:v>2013.3212328767099</c:v>
                </c:pt>
                <c:pt idx="10793">
                  <c:v>2013.32397260274</c:v>
                </c:pt>
                <c:pt idx="10794">
                  <c:v>2013.3267123287701</c:v>
                </c:pt>
                <c:pt idx="10795">
                  <c:v>2013.32945205479</c:v>
                </c:pt>
                <c:pt idx="10796">
                  <c:v>2013.33219178082</c:v>
                </c:pt>
                <c:pt idx="10797">
                  <c:v>2013.3349315068499</c:v>
                </c:pt>
                <c:pt idx="10798">
                  <c:v>2013.3360730593599</c:v>
                </c:pt>
                <c:pt idx="10799">
                  <c:v>2013.33881278539</c:v>
                </c:pt>
                <c:pt idx="10800">
                  <c:v>2013.3415525114201</c:v>
                </c:pt>
                <c:pt idx="10801">
                  <c:v>2013.34429223744</c:v>
                </c:pt>
                <c:pt idx="10802">
                  <c:v>2013.34703196347</c:v>
                </c:pt>
                <c:pt idx="10803">
                  <c:v>2013.3497716894999</c:v>
                </c:pt>
                <c:pt idx="10804">
                  <c:v>2013.35251141552</c:v>
                </c:pt>
                <c:pt idx="10805">
                  <c:v>2013.3552511415501</c:v>
                </c:pt>
                <c:pt idx="10806">
                  <c:v>2013.3579908675799</c:v>
                </c:pt>
                <c:pt idx="10807">
                  <c:v>2013.36073059361</c:v>
                </c:pt>
                <c:pt idx="10808">
                  <c:v>2013.3634703196301</c:v>
                </c:pt>
                <c:pt idx="10809">
                  <c:v>2013.36621004566</c:v>
                </c:pt>
                <c:pt idx="10810">
                  <c:v>2013.36894977169</c:v>
                </c:pt>
                <c:pt idx="10811">
                  <c:v>2013.3716894977199</c:v>
                </c:pt>
                <c:pt idx="10812">
                  <c:v>2013.37442922374</c:v>
                </c:pt>
                <c:pt idx="10813">
                  <c:v>2013.3771689497701</c:v>
                </c:pt>
                <c:pt idx="10814">
                  <c:v>2013.3799086757999</c:v>
                </c:pt>
                <c:pt idx="10815">
                  <c:v>2013.38264840183</c:v>
                </c:pt>
                <c:pt idx="10816">
                  <c:v>2013.3853881278501</c:v>
                </c:pt>
                <c:pt idx="10817">
                  <c:v>2013.38812785388</c:v>
                </c:pt>
                <c:pt idx="10818">
                  <c:v>2013.39086757991</c:v>
                </c:pt>
                <c:pt idx="10819">
                  <c:v>2013.3936073059399</c:v>
                </c:pt>
                <c:pt idx="10820">
                  <c:v>2013.39634703196</c:v>
                </c:pt>
                <c:pt idx="10821">
                  <c:v>2013.3990867579901</c:v>
                </c:pt>
                <c:pt idx="10822">
                  <c:v>2013.4018264840199</c:v>
                </c:pt>
                <c:pt idx="10823">
                  <c:v>2013.40456621005</c:v>
                </c:pt>
                <c:pt idx="10824">
                  <c:v>2013.4073059360701</c:v>
                </c:pt>
                <c:pt idx="10825">
                  <c:v>2013.4100456620999</c:v>
                </c:pt>
                <c:pt idx="10826">
                  <c:v>2013.41278538813</c:v>
                </c:pt>
                <c:pt idx="10827">
                  <c:v>2013.4155251141499</c:v>
                </c:pt>
                <c:pt idx="10828">
                  <c:v>2013.41940639269</c:v>
                </c:pt>
                <c:pt idx="10829">
                  <c:v>2013.4221461187201</c:v>
                </c:pt>
                <c:pt idx="10830">
                  <c:v>2013.42488584475</c:v>
                </c:pt>
                <c:pt idx="10831">
                  <c:v>2013.42762557078</c:v>
                </c:pt>
                <c:pt idx="10832">
                  <c:v>2013.4303652967999</c:v>
                </c:pt>
                <c:pt idx="10833">
                  <c:v>2013.43310502283</c:v>
                </c:pt>
                <c:pt idx="10834">
                  <c:v>2013.4358447488601</c:v>
                </c:pt>
                <c:pt idx="10835">
                  <c:v>2013.4385844748899</c:v>
                </c:pt>
                <c:pt idx="10836">
                  <c:v>2013.44132420091</c:v>
                </c:pt>
                <c:pt idx="10837">
                  <c:v>2013.4440639269401</c:v>
                </c:pt>
                <c:pt idx="10838">
                  <c:v>2013.4577625570801</c:v>
                </c:pt>
                <c:pt idx="10839">
                  <c:v>2013.4605022831099</c:v>
                </c:pt>
                <c:pt idx="10840">
                  <c:v>2013.46324200913</c:v>
                </c:pt>
                <c:pt idx="10841">
                  <c:v>2013.4659817351601</c:v>
                </c:pt>
                <c:pt idx="10842">
                  <c:v>2013.4687214611899</c:v>
                </c:pt>
                <c:pt idx="10843">
                  <c:v>2013.47146118721</c:v>
                </c:pt>
                <c:pt idx="10844">
                  <c:v>2013.4742009132401</c:v>
                </c:pt>
                <c:pt idx="10845">
                  <c:v>2013.47694063927</c:v>
                </c:pt>
                <c:pt idx="10846">
                  <c:v>2013.4796803653001</c:v>
                </c:pt>
                <c:pt idx="10847">
                  <c:v>2013.4824200913199</c:v>
                </c:pt>
                <c:pt idx="10848">
                  <c:v>2013.48515981735</c:v>
                </c:pt>
                <c:pt idx="10849">
                  <c:v>2013.4878995433801</c:v>
                </c:pt>
                <c:pt idx="10850">
                  <c:v>2013.4906392694099</c:v>
                </c:pt>
                <c:pt idx="10851">
                  <c:v>2013.49337899543</c:v>
                </c:pt>
                <c:pt idx="10852">
                  <c:v>2013.4961187214601</c:v>
                </c:pt>
                <c:pt idx="10853">
                  <c:v>2013.49885844749</c:v>
                </c:pt>
                <c:pt idx="10854">
                  <c:v>2013.5015981735201</c:v>
                </c:pt>
                <c:pt idx="10855">
                  <c:v>2013.5027397260301</c:v>
                </c:pt>
                <c:pt idx="10856">
                  <c:v>2013.5054794520499</c:v>
                </c:pt>
                <c:pt idx="10857">
                  <c:v>2013.50821917808</c:v>
                </c:pt>
                <c:pt idx="10858">
                  <c:v>2013.5109589041101</c:v>
                </c:pt>
                <c:pt idx="10859">
                  <c:v>2013.51369863014</c:v>
                </c:pt>
                <c:pt idx="10860">
                  <c:v>2013.5164383561601</c:v>
                </c:pt>
                <c:pt idx="10861">
                  <c:v>2013.5191780821899</c:v>
                </c:pt>
                <c:pt idx="10862">
                  <c:v>2013.52191780822</c:v>
                </c:pt>
                <c:pt idx="10863">
                  <c:v>2013.5246575342501</c:v>
                </c:pt>
                <c:pt idx="10864">
                  <c:v>2013.5273972602699</c:v>
                </c:pt>
                <c:pt idx="10865">
                  <c:v>2013.5301369863</c:v>
                </c:pt>
                <c:pt idx="10866">
                  <c:v>2013.5328767123301</c:v>
                </c:pt>
                <c:pt idx="10867">
                  <c:v>2013.53561643836</c:v>
                </c:pt>
                <c:pt idx="10868">
                  <c:v>2013.53835616438</c:v>
                </c:pt>
                <c:pt idx="10869">
                  <c:v>2013.5410958904099</c:v>
                </c:pt>
                <c:pt idx="10870">
                  <c:v>2013.54383561644</c:v>
                </c:pt>
                <c:pt idx="10871">
                  <c:v>2013.5465753424701</c:v>
                </c:pt>
                <c:pt idx="10872">
                  <c:v>2013.5493150684899</c:v>
                </c:pt>
                <c:pt idx="10873">
                  <c:v>2013.55205479452</c:v>
                </c:pt>
                <c:pt idx="10874">
                  <c:v>2013.5547945205501</c:v>
                </c:pt>
                <c:pt idx="10875">
                  <c:v>2013.55753424658</c:v>
                </c:pt>
                <c:pt idx="10876">
                  <c:v>2013.5602739726</c:v>
                </c:pt>
                <c:pt idx="10877">
                  <c:v>2013.5630136986299</c:v>
                </c:pt>
                <c:pt idx="10878">
                  <c:v>2013.56575342466</c:v>
                </c:pt>
                <c:pt idx="10879">
                  <c:v>2013.5684931506801</c:v>
                </c:pt>
                <c:pt idx="10880">
                  <c:v>2013.5712328767099</c:v>
                </c:pt>
                <c:pt idx="10881">
                  <c:v>2013.57397260274</c:v>
                </c:pt>
                <c:pt idx="10882">
                  <c:v>2013.5767123287701</c:v>
                </c:pt>
                <c:pt idx="10883">
                  <c:v>2013.57945205479</c:v>
                </c:pt>
                <c:pt idx="10884">
                  <c:v>2013.58219178082</c:v>
                </c:pt>
                <c:pt idx="10885">
                  <c:v>2013.5860730593599</c:v>
                </c:pt>
                <c:pt idx="10886">
                  <c:v>2013.58881278539</c:v>
                </c:pt>
                <c:pt idx="10887">
                  <c:v>2013.5915525114201</c:v>
                </c:pt>
                <c:pt idx="10888">
                  <c:v>2013.59429223744</c:v>
                </c:pt>
                <c:pt idx="10889">
                  <c:v>2013.59703196347</c:v>
                </c:pt>
                <c:pt idx="10890">
                  <c:v>2013.5997716894999</c:v>
                </c:pt>
                <c:pt idx="10891">
                  <c:v>2013.60251141553</c:v>
                </c:pt>
                <c:pt idx="10892">
                  <c:v>2013.6052511415501</c:v>
                </c:pt>
                <c:pt idx="10893">
                  <c:v>2013.6079908675799</c:v>
                </c:pt>
                <c:pt idx="10894">
                  <c:v>2013.61073059361</c:v>
                </c:pt>
                <c:pt idx="10895">
                  <c:v>2013.6134703196301</c:v>
                </c:pt>
                <c:pt idx="10896">
                  <c:v>2013.61621004566</c:v>
                </c:pt>
                <c:pt idx="10897">
                  <c:v>2013.61894977169</c:v>
                </c:pt>
                <c:pt idx="10898">
                  <c:v>2013.6216894977199</c:v>
                </c:pt>
                <c:pt idx="10899">
                  <c:v>2013.62442922374</c:v>
                </c:pt>
                <c:pt idx="10900">
                  <c:v>2013.6271689497701</c:v>
                </c:pt>
                <c:pt idx="10901">
                  <c:v>2013.6299086757999</c:v>
                </c:pt>
                <c:pt idx="10902">
                  <c:v>2013.63264840183</c:v>
                </c:pt>
                <c:pt idx="10903">
                  <c:v>2013.6353881278501</c:v>
                </c:pt>
                <c:pt idx="10904">
                  <c:v>2013.63812785388</c:v>
                </c:pt>
                <c:pt idx="10905">
                  <c:v>2013.64086757991</c:v>
                </c:pt>
                <c:pt idx="10906">
                  <c:v>2013.6436073059399</c:v>
                </c:pt>
                <c:pt idx="10907">
                  <c:v>2013.64634703196</c:v>
                </c:pt>
                <c:pt idx="10908">
                  <c:v>2013.6490867579901</c:v>
                </c:pt>
                <c:pt idx="10909">
                  <c:v>2013.6518264840199</c:v>
                </c:pt>
                <c:pt idx="10910">
                  <c:v>2013.65456621005</c:v>
                </c:pt>
                <c:pt idx="10911">
                  <c:v>2013.6573059360701</c:v>
                </c:pt>
                <c:pt idx="10912">
                  <c:v>2013.6600456620999</c:v>
                </c:pt>
                <c:pt idx="10913">
                  <c:v>2013.66278538813</c:v>
                </c:pt>
                <c:pt idx="10914">
                  <c:v>2013.6655251141599</c:v>
                </c:pt>
                <c:pt idx="10915">
                  <c:v>2013.66826484018</c:v>
                </c:pt>
                <c:pt idx="10916">
                  <c:v>2013.66940639269</c:v>
                </c:pt>
                <c:pt idx="10917">
                  <c:v>2013.6721461187201</c:v>
                </c:pt>
                <c:pt idx="10918">
                  <c:v>2013.67488584475</c:v>
                </c:pt>
                <c:pt idx="10919">
                  <c:v>2013.67762557078</c:v>
                </c:pt>
                <c:pt idx="10920">
                  <c:v>2013.6803652967999</c:v>
                </c:pt>
                <c:pt idx="10921">
                  <c:v>2013.68310502283</c:v>
                </c:pt>
                <c:pt idx="10922">
                  <c:v>2013.6858447488601</c:v>
                </c:pt>
                <c:pt idx="10923">
                  <c:v>2013.6885844748899</c:v>
                </c:pt>
                <c:pt idx="10924">
                  <c:v>2013.69132420091</c:v>
                </c:pt>
                <c:pt idx="10925">
                  <c:v>2013.6940639269401</c:v>
                </c:pt>
                <c:pt idx="10926">
                  <c:v>2013.6968036529699</c:v>
                </c:pt>
                <c:pt idx="10927">
                  <c:v>2013.699543379</c:v>
                </c:pt>
                <c:pt idx="10928">
                  <c:v>2013.7022831050199</c:v>
                </c:pt>
                <c:pt idx="10929">
                  <c:v>2013.70502283105</c:v>
                </c:pt>
                <c:pt idx="10930">
                  <c:v>2013.7077625570801</c:v>
                </c:pt>
                <c:pt idx="10931">
                  <c:v>2013.7105022830999</c:v>
                </c:pt>
                <c:pt idx="10932">
                  <c:v>2013.71324200913</c:v>
                </c:pt>
                <c:pt idx="10933">
                  <c:v>2013.7159817351601</c:v>
                </c:pt>
                <c:pt idx="10934">
                  <c:v>2013.7187214611899</c:v>
                </c:pt>
                <c:pt idx="10935">
                  <c:v>2013.72146118721</c:v>
                </c:pt>
                <c:pt idx="10936">
                  <c:v>2013.7242009132401</c:v>
                </c:pt>
                <c:pt idx="10937">
                  <c:v>2013.72694063927</c:v>
                </c:pt>
                <c:pt idx="10938">
                  <c:v>2013.7296803653001</c:v>
                </c:pt>
                <c:pt idx="10939">
                  <c:v>2013.7324200913199</c:v>
                </c:pt>
                <c:pt idx="10940">
                  <c:v>2013.73515981735</c:v>
                </c:pt>
                <c:pt idx="10941">
                  <c:v>2013.7378995433801</c:v>
                </c:pt>
                <c:pt idx="10942">
                  <c:v>2013.7406392694099</c:v>
                </c:pt>
                <c:pt idx="10943">
                  <c:v>2013.74337899543</c:v>
                </c:pt>
                <c:pt idx="10944">
                  <c:v>2013.7461187214601</c:v>
                </c:pt>
                <c:pt idx="10945">
                  <c:v>2013.74885844749</c:v>
                </c:pt>
                <c:pt idx="10946">
                  <c:v>2013.7515981735201</c:v>
                </c:pt>
                <c:pt idx="10947">
                  <c:v>2013.7527397260301</c:v>
                </c:pt>
                <c:pt idx="10948">
                  <c:v>2013.7554794520499</c:v>
                </c:pt>
                <c:pt idx="10949">
                  <c:v>2013.75821917808</c:v>
                </c:pt>
                <c:pt idx="10950">
                  <c:v>2013.7609589041101</c:v>
                </c:pt>
                <c:pt idx="10951">
                  <c:v>2013.76369863014</c:v>
                </c:pt>
                <c:pt idx="10952">
                  <c:v>2013.7664383561601</c:v>
                </c:pt>
                <c:pt idx="10953">
                  <c:v>2013.7691780821899</c:v>
                </c:pt>
                <c:pt idx="10954">
                  <c:v>2013.77191780822</c:v>
                </c:pt>
                <c:pt idx="10955">
                  <c:v>2013.7746575342501</c:v>
                </c:pt>
                <c:pt idx="10956">
                  <c:v>2013.7773972602699</c:v>
                </c:pt>
                <c:pt idx="10957">
                  <c:v>2013.7801369863</c:v>
                </c:pt>
                <c:pt idx="10958">
                  <c:v>2013.7828767123301</c:v>
                </c:pt>
                <c:pt idx="10959">
                  <c:v>2013.78561643836</c:v>
                </c:pt>
                <c:pt idx="10960">
                  <c:v>2013.78835616438</c:v>
                </c:pt>
                <c:pt idx="10961">
                  <c:v>2013.7910958904099</c:v>
                </c:pt>
                <c:pt idx="10962">
                  <c:v>2013.79383561644</c:v>
                </c:pt>
                <c:pt idx="10963">
                  <c:v>2013.7965753424701</c:v>
                </c:pt>
                <c:pt idx="10964">
                  <c:v>2013.7993150684899</c:v>
                </c:pt>
                <c:pt idx="10965">
                  <c:v>2013.80205479452</c:v>
                </c:pt>
                <c:pt idx="10966">
                  <c:v>2013.8047945205501</c:v>
                </c:pt>
                <c:pt idx="10967">
                  <c:v>2013.80753424658</c:v>
                </c:pt>
                <c:pt idx="10968">
                  <c:v>2013.8102739726</c:v>
                </c:pt>
                <c:pt idx="10969">
                  <c:v>2013.8130136986299</c:v>
                </c:pt>
                <c:pt idx="10970">
                  <c:v>2013.81575342466</c:v>
                </c:pt>
                <c:pt idx="10971">
                  <c:v>2013.8184931506801</c:v>
                </c:pt>
                <c:pt idx="10972">
                  <c:v>2013.8212328767099</c:v>
                </c:pt>
                <c:pt idx="10973">
                  <c:v>2013.82397260274</c:v>
                </c:pt>
                <c:pt idx="10974">
                  <c:v>2013.8267123287701</c:v>
                </c:pt>
                <c:pt idx="10975">
                  <c:v>2013.82945205479</c:v>
                </c:pt>
                <c:pt idx="10976">
                  <c:v>2013.83219178082</c:v>
                </c:pt>
                <c:pt idx="10977">
                  <c:v>2013.8360730593599</c:v>
                </c:pt>
                <c:pt idx="10978">
                  <c:v>2013.83881278539</c:v>
                </c:pt>
                <c:pt idx="10979">
                  <c:v>2013.8415525114201</c:v>
                </c:pt>
                <c:pt idx="10980">
                  <c:v>2013.84429223744</c:v>
                </c:pt>
                <c:pt idx="10981">
                  <c:v>2013.84703196347</c:v>
                </c:pt>
                <c:pt idx="10982">
                  <c:v>2013.8497716894999</c:v>
                </c:pt>
                <c:pt idx="10983">
                  <c:v>2013.85251141552</c:v>
                </c:pt>
                <c:pt idx="10984">
                  <c:v>2013.8552511415501</c:v>
                </c:pt>
                <c:pt idx="10985">
                  <c:v>2013.8579908675799</c:v>
                </c:pt>
                <c:pt idx="10986">
                  <c:v>2013.86073059361</c:v>
                </c:pt>
                <c:pt idx="10987">
                  <c:v>2013.8634703196301</c:v>
                </c:pt>
                <c:pt idx="10988">
                  <c:v>2013.86621004566</c:v>
                </c:pt>
                <c:pt idx="10989">
                  <c:v>2013.86894977169</c:v>
                </c:pt>
                <c:pt idx="10990">
                  <c:v>2013.8716894977199</c:v>
                </c:pt>
                <c:pt idx="10991">
                  <c:v>2013.87442922374</c:v>
                </c:pt>
                <c:pt idx="10992">
                  <c:v>2013.8771689497701</c:v>
                </c:pt>
                <c:pt idx="10993">
                  <c:v>2013.8799086757999</c:v>
                </c:pt>
                <c:pt idx="10994">
                  <c:v>2013.88264840183</c:v>
                </c:pt>
                <c:pt idx="10995">
                  <c:v>2013.8853881278501</c:v>
                </c:pt>
                <c:pt idx="10996">
                  <c:v>2013.88812785388</c:v>
                </c:pt>
                <c:pt idx="10997">
                  <c:v>2013.89086757991</c:v>
                </c:pt>
                <c:pt idx="10998">
                  <c:v>2013.8936073059399</c:v>
                </c:pt>
                <c:pt idx="10999">
                  <c:v>2013.89634703196</c:v>
                </c:pt>
                <c:pt idx="11000">
                  <c:v>2013.8990867579901</c:v>
                </c:pt>
                <c:pt idx="11001">
                  <c:v>2013.9018264840199</c:v>
                </c:pt>
                <c:pt idx="11002">
                  <c:v>2013.90456621005</c:v>
                </c:pt>
                <c:pt idx="11003">
                  <c:v>2013.9073059360701</c:v>
                </c:pt>
                <c:pt idx="11004">
                  <c:v>2013.9100456620999</c:v>
                </c:pt>
                <c:pt idx="11005">
                  <c:v>2013.91278538813</c:v>
                </c:pt>
                <c:pt idx="11006">
                  <c:v>2013.9155251141599</c:v>
                </c:pt>
                <c:pt idx="11007">
                  <c:v>2013.91826484018</c:v>
                </c:pt>
                <c:pt idx="11008">
                  <c:v>2013.91940639269</c:v>
                </c:pt>
                <c:pt idx="11009">
                  <c:v>2013.9221461187201</c:v>
                </c:pt>
                <c:pt idx="11010">
                  <c:v>2013.92488584475</c:v>
                </c:pt>
                <c:pt idx="11011">
                  <c:v>2013.92762557078</c:v>
                </c:pt>
                <c:pt idx="11012">
                  <c:v>2013.9303652967999</c:v>
                </c:pt>
                <c:pt idx="11013">
                  <c:v>2013.93310502283</c:v>
                </c:pt>
                <c:pt idx="11014">
                  <c:v>2013.9358447488601</c:v>
                </c:pt>
                <c:pt idx="11015">
                  <c:v>2013.9385844748899</c:v>
                </c:pt>
                <c:pt idx="11016">
                  <c:v>2013.94132420091</c:v>
                </c:pt>
                <c:pt idx="11017">
                  <c:v>2013.9440639269401</c:v>
                </c:pt>
                <c:pt idx="11018">
                  <c:v>2013.9468036529699</c:v>
                </c:pt>
                <c:pt idx="11019">
                  <c:v>2013.949543379</c:v>
                </c:pt>
                <c:pt idx="11020">
                  <c:v>2013.9522831050199</c:v>
                </c:pt>
                <c:pt idx="11021">
                  <c:v>2013.95502283105</c:v>
                </c:pt>
                <c:pt idx="11022">
                  <c:v>2013.9577625570801</c:v>
                </c:pt>
                <c:pt idx="11023">
                  <c:v>2013.9605022831099</c:v>
                </c:pt>
                <c:pt idx="11024">
                  <c:v>2013.96324200913</c:v>
                </c:pt>
                <c:pt idx="11025">
                  <c:v>2013.9659817351601</c:v>
                </c:pt>
                <c:pt idx="11026">
                  <c:v>2013.9687214611899</c:v>
                </c:pt>
                <c:pt idx="11027">
                  <c:v>2013.97146118721</c:v>
                </c:pt>
                <c:pt idx="11028">
                  <c:v>2013.9742009132401</c:v>
                </c:pt>
                <c:pt idx="11029">
                  <c:v>2013.97694063927</c:v>
                </c:pt>
                <c:pt idx="11030">
                  <c:v>2013.9796803653001</c:v>
                </c:pt>
                <c:pt idx="11031">
                  <c:v>2013.9824200913199</c:v>
                </c:pt>
                <c:pt idx="11032">
                  <c:v>2013.98515981735</c:v>
                </c:pt>
                <c:pt idx="11033">
                  <c:v>2013.9878995433801</c:v>
                </c:pt>
                <c:pt idx="11034">
                  <c:v>2013.9906392694099</c:v>
                </c:pt>
                <c:pt idx="11035">
                  <c:v>2013.99337899543</c:v>
                </c:pt>
                <c:pt idx="11036">
                  <c:v>2013.9961187214601</c:v>
                </c:pt>
                <c:pt idx="11037">
                  <c:v>2013.99885844749</c:v>
                </c:pt>
                <c:pt idx="11038">
                  <c:v>2014.0027397260301</c:v>
                </c:pt>
                <c:pt idx="11039">
                  <c:v>2014.0054794520499</c:v>
                </c:pt>
                <c:pt idx="11040">
                  <c:v>2014.00821917808</c:v>
                </c:pt>
                <c:pt idx="11041">
                  <c:v>2014.0109589041101</c:v>
                </c:pt>
                <c:pt idx="11042">
                  <c:v>2014.01369863014</c:v>
                </c:pt>
                <c:pt idx="11043">
                  <c:v>2014.0164383561601</c:v>
                </c:pt>
                <c:pt idx="11044">
                  <c:v>2014.0191780821899</c:v>
                </c:pt>
                <c:pt idx="11045">
                  <c:v>2014.02191780822</c:v>
                </c:pt>
                <c:pt idx="11046">
                  <c:v>2014.0246575342501</c:v>
                </c:pt>
                <c:pt idx="11047">
                  <c:v>2014.0273972602699</c:v>
                </c:pt>
                <c:pt idx="11048">
                  <c:v>2014.0301369863</c:v>
                </c:pt>
                <c:pt idx="11049">
                  <c:v>2014.0328767123301</c:v>
                </c:pt>
                <c:pt idx="11050">
                  <c:v>2014.03561643836</c:v>
                </c:pt>
                <c:pt idx="11051">
                  <c:v>2014.03835616438</c:v>
                </c:pt>
                <c:pt idx="11052">
                  <c:v>2014.0410958904099</c:v>
                </c:pt>
                <c:pt idx="11053">
                  <c:v>2014.04383561644</c:v>
                </c:pt>
                <c:pt idx="11054">
                  <c:v>2014.0465753424701</c:v>
                </c:pt>
                <c:pt idx="11055">
                  <c:v>2014.0493150684899</c:v>
                </c:pt>
                <c:pt idx="11056">
                  <c:v>2014.05205479452</c:v>
                </c:pt>
                <c:pt idx="11057">
                  <c:v>2014.0547945205501</c:v>
                </c:pt>
                <c:pt idx="11058">
                  <c:v>2014.05753424658</c:v>
                </c:pt>
                <c:pt idx="11059">
                  <c:v>2014.0602739726</c:v>
                </c:pt>
                <c:pt idx="11060">
                  <c:v>2014.0630136986299</c:v>
                </c:pt>
                <c:pt idx="11061">
                  <c:v>2014.06575342466</c:v>
                </c:pt>
                <c:pt idx="11062">
                  <c:v>2014.0684931506801</c:v>
                </c:pt>
                <c:pt idx="11063">
                  <c:v>2014.0712328767099</c:v>
                </c:pt>
                <c:pt idx="11064">
                  <c:v>2014.07397260274</c:v>
                </c:pt>
                <c:pt idx="11065">
                  <c:v>2014.0767123287701</c:v>
                </c:pt>
                <c:pt idx="11066">
                  <c:v>2014.07945205479</c:v>
                </c:pt>
                <c:pt idx="11067">
                  <c:v>2014.08219178082</c:v>
                </c:pt>
                <c:pt idx="11068">
                  <c:v>2014.0849315068499</c:v>
                </c:pt>
                <c:pt idx="11069">
                  <c:v>2014.0860730593599</c:v>
                </c:pt>
                <c:pt idx="11070">
                  <c:v>2014.08881278539</c:v>
                </c:pt>
                <c:pt idx="11071">
                  <c:v>2014.0915525114201</c:v>
                </c:pt>
                <c:pt idx="11072">
                  <c:v>2014.09429223744</c:v>
                </c:pt>
                <c:pt idx="11073">
                  <c:v>2014.09703196347</c:v>
                </c:pt>
                <c:pt idx="11074">
                  <c:v>2014.0997716894999</c:v>
                </c:pt>
                <c:pt idx="11075">
                  <c:v>2014.10251141552</c:v>
                </c:pt>
                <c:pt idx="11076">
                  <c:v>2014.1052511415501</c:v>
                </c:pt>
                <c:pt idx="11077">
                  <c:v>2014.1079908675799</c:v>
                </c:pt>
                <c:pt idx="11078">
                  <c:v>2014.11073059361</c:v>
                </c:pt>
                <c:pt idx="11079">
                  <c:v>2014.1134703196301</c:v>
                </c:pt>
                <c:pt idx="11080">
                  <c:v>2014.11621004566</c:v>
                </c:pt>
                <c:pt idx="11081">
                  <c:v>2014.11894977169</c:v>
                </c:pt>
                <c:pt idx="11082">
                  <c:v>2014.1216894977199</c:v>
                </c:pt>
                <c:pt idx="11083">
                  <c:v>2014.12442922374</c:v>
                </c:pt>
                <c:pt idx="11084">
                  <c:v>2014.1271689497701</c:v>
                </c:pt>
                <c:pt idx="11085">
                  <c:v>2014.1299086757999</c:v>
                </c:pt>
                <c:pt idx="11086">
                  <c:v>2014.13264840183</c:v>
                </c:pt>
                <c:pt idx="11087">
                  <c:v>2014.1353881278501</c:v>
                </c:pt>
                <c:pt idx="11088">
                  <c:v>2014.13812785388</c:v>
                </c:pt>
                <c:pt idx="11089">
                  <c:v>2014.14086757991</c:v>
                </c:pt>
                <c:pt idx="11090">
                  <c:v>2014.1436073059399</c:v>
                </c:pt>
                <c:pt idx="11091">
                  <c:v>2014.14634703196</c:v>
                </c:pt>
                <c:pt idx="11092">
                  <c:v>2014.1490867579901</c:v>
                </c:pt>
                <c:pt idx="11093">
                  <c:v>2014.1518264840199</c:v>
                </c:pt>
                <c:pt idx="11094">
                  <c:v>2014.15456621005</c:v>
                </c:pt>
                <c:pt idx="11095">
                  <c:v>2014.1573059360701</c:v>
                </c:pt>
                <c:pt idx="11096">
                  <c:v>2014.1600456620999</c:v>
                </c:pt>
                <c:pt idx="11097">
                  <c:v>2014.16278538813</c:v>
                </c:pt>
                <c:pt idx="11098">
                  <c:v>2014.1655251141499</c:v>
                </c:pt>
                <c:pt idx="11099">
                  <c:v>2014.16826484018</c:v>
                </c:pt>
                <c:pt idx="11100">
                  <c:v>2014.16940639269</c:v>
                </c:pt>
                <c:pt idx="11101">
                  <c:v>2014.1721461187201</c:v>
                </c:pt>
                <c:pt idx="11102">
                  <c:v>2014.17488584475</c:v>
                </c:pt>
                <c:pt idx="11103">
                  <c:v>2014.17762557078</c:v>
                </c:pt>
                <c:pt idx="11104">
                  <c:v>2014.1803652967999</c:v>
                </c:pt>
                <c:pt idx="11105">
                  <c:v>2014.18310502283</c:v>
                </c:pt>
                <c:pt idx="11106">
                  <c:v>2014.1858447488601</c:v>
                </c:pt>
                <c:pt idx="11107">
                  <c:v>2014.1885844748899</c:v>
                </c:pt>
                <c:pt idx="11108">
                  <c:v>2014.19132420091</c:v>
                </c:pt>
                <c:pt idx="11109">
                  <c:v>2014.1940639269401</c:v>
                </c:pt>
                <c:pt idx="11110">
                  <c:v>2014.1968036529699</c:v>
                </c:pt>
                <c:pt idx="11111">
                  <c:v>2014.199543379</c:v>
                </c:pt>
                <c:pt idx="11112">
                  <c:v>2014.2022831050199</c:v>
                </c:pt>
                <c:pt idx="11113">
                  <c:v>2014.20502283105</c:v>
                </c:pt>
                <c:pt idx="11114">
                  <c:v>2014.2077625570801</c:v>
                </c:pt>
                <c:pt idx="11115">
                  <c:v>2014.2105022831099</c:v>
                </c:pt>
                <c:pt idx="11116">
                  <c:v>2014.21324200913</c:v>
                </c:pt>
                <c:pt idx="11117">
                  <c:v>2014.2159817351601</c:v>
                </c:pt>
                <c:pt idx="11118">
                  <c:v>2014.2187214611899</c:v>
                </c:pt>
                <c:pt idx="11119">
                  <c:v>2014.22146118721</c:v>
                </c:pt>
                <c:pt idx="11120">
                  <c:v>2014.2242009132401</c:v>
                </c:pt>
                <c:pt idx="11121">
                  <c:v>2014.22694063927</c:v>
                </c:pt>
                <c:pt idx="11122">
                  <c:v>2014.2296803653001</c:v>
                </c:pt>
                <c:pt idx="11123">
                  <c:v>2014.2324200913199</c:v>
                </c:pt>
                <c:pt idx="11124">
                  <c:v>2014.23515981735</c:v>
                </c:pt>
                <c:pt idx="11125">
                  <c:v>2014.2378995433801</c:v>
                </c:pt>
                <c:pt idx="11126">
                  <c:v>2014.2406392694099</c:v>
                </c:pt>
                <c:pt idx="11127">
                  <c:v>2014.24337899543</c:v>
                </c:pt>
                <c:pt idx="11128">
                  <c:v>2014.2527397260301</c:v>
                </c:pt>
                <c:pt idx="11129">
                  <c:v>2014.2554794520499</c:v>
                </c:pt>
                <c:pt idx="11130">
                  <c:v>2014.25821917808</c:v>
                </c:pt>
                <c:pt idx="11131">
                  <c:v>2014.2609589041101</c:v>
                </c:pt>
                <c:pt idx="11132">
                  <c:v>2014.26369863014</c:v>
                </c:pt>
                <c:pt idx="11133">
                  <c:v>2014.2664383561601</c:v>
                </c:pt>
                <c:pt idx="11134">
                  <c:v>2014.2691780821899</c:v>
                </c:pt>
                <c:pt idx="11135">
                  <c:v>2014.27191780822</c:v>
                </c:pt>
                <c:pt idx="11136">
                  <c:v>2014.2746575342501</c:v>
                </c:pt>
                <c:pt idx="11137">
                  <c:v>2014.2773972602699</c:v>
                </c:pt>
                <c:pt idx="11138">
                  <c:v>2014.2801369863</c:v>
                </c:pt>
                <c:pt idx="11139">
                  <c:v>2014.2828767123301</c:v>
                </c:pt>
                <c:pt idx="11140">
                  <c:v>2014.28561643836</c:v>
                </c:pt>
                <c:pt idx="11141">
                  <c:v>2014.28835616438</c:v>
                </c:pt>
                <c:pt idx="11142">
                  <c:v>2014.2910958904099</c:v>
                </c:pt>
                <c:pt idx="11143">
                  <c:v>2014.29383561644</c:v>
                </c:pt>
                <c:pt idx="11144">
                  <c:v>2014.2965753424701</c:v>
                </c:pt>
                <c:pt idx="11145">
                  <c:v>2014.2993150684899</c:v>
                </c:pt>
                <c:pt idx="11146">
                  <c:v>2014.30205479452</c:v>
                </c:pt>
                <c:pt idx="11147">
                  <c:v>2014.3047945205501</c:v>
                </c:pt>
                <c:pt idx="11148">
                  <c:v>2014.30753424658</c:v>
                </c:pt>
                <c:pt idx="11149">
                  <c:v>2014.3102739726</c:v>
                </c:pt>
                <c:pt idx="11150">
                  <c:v>2014.3130136986299</c:v>
                </c:pt>
                <c:pt idx="11151">
                  <c:v>2014.31575342466</c:v>
                </c:pt>
                <c:pt idx="11152">
                  <c:v>2014.3184931506801</c:v>
                </c:pt>
                <c:pt idx="11153">
                  <c:v>2014.3212328767099</c:v>
                </c:pt>
                <c:pt idx="11154">
                  <c:v>2014.32397260274</c:v>
                </c:pt>
                <c:pt idx="11155">
                  <c:v>2014.3267123287701</c:v>
                </c:pt>
                <c:pt idx="11156">
                  <c:v>2014.32945205479</c:v>
                </c:pt>
                <c:pt idx="11157">
                  <c:v>2014.33219178082</c:v>
                </c:pt>
                <c:pt idx="11158">
                  <c:v>2014.3349315068499</c:v>
                </c:pt>
                <c:pt idx="11159">
                  <c:v>2014.3360730593599</c:v>
                </c:pt>
                <c:pt idx="11160">
                  <c:v>2014.33881278539</c:v>
                </c:pt>
                <c:pt idx="11161">
                  <c:v>2014.3415525114201</c:v>
                </c:pt>
                <c:pt idx="11162">
                  <c:v>2014.34429223744</c:v>
                </c:pt>
                <c:pt idx="11163">
                  <c:v>2014.34703196347</c:v>
                </c:pt>
                <c:pt idx="11164">
                  <c:v>2014.3497716894999</c:v>
                </c:pt>
                <c:pt idx="11165">
                  <c:v>2014.35251141553</c:v>
                </c:pt>
                <c:pt idx="11166">
                  <c:v>2014.3552511415501</c:v>
                </c:pt>
                <c:pt idx="11167">
                  <c:v>2014.3579908675799</c:v>
                </c:pt>
                <c:pt idx="11168">
                  <c:v>2014.36073059361</c:v>
                </c:pt>
                <c:pt idx="11169">
                  <c:v>2014.3634703196301</c:v>
                </c:pt>
                <c:pt idx="11170">
                  <c:v>2014.36621004566</c:v>
                </c:pt>
                <c:pt idx="11171">
                  <c:v>2014.36894977169</c:v>
                </c:pt>
                <c:pt idx="11172">
                  <c:v>2014.3716894977199</c:v>
                </c:pt>
                <c:pt idx="11173">
                  <c:v>2014.37442922374</c:v>
                </c:pt>
                <c:pt idx="11174">
                  <c:v>2014.3771689497701</c:v>
                </c:pt>
                <c:pt idx="11175">
                  <c:v>2014.3799086757999</c:v>
                </c:pt>
                <c:pt idx="11176">
                  <c:v>2014.38264840183</c:v>
                </c:pt>
                <c:pt idx="11177">
                  <c:v>2014.3853881278501</c:v>
                </c:pt>
                <c:pt idx="11178">
                  <c:v>2014.38812785388</c:v>
                </c:pt>
                <c:pt idx="11179">
                  <c:v>2014.39086757991</c:v>
                </c:pt>
                <c:pt idx="11180">
                  <c:v>2014.3936073059399</c:v>
                </c:pt>
                <c:pt idx="11181">
                  <c:v>2014.39634703196</c:v>
                </c:pt>
                <c:pt idx="11182">
                  <c:v>2014.3990867579901</c:v>
                </c:pt>
                <c:pt idx="11183">
                  <c:v>2014.4018264840199</c:v>
                </c:pt>
                <c:pt idx="11184">
                  <c:v>2014.40456621005</c:v>
                </c:pt>
                <c:pt idx="11185">
                  <c:v>2014.4073059360701</c:v>
                </c:pt>
                <c:pt idx="11186">
                  <c:v>2014.4100456620999</c:v>
                </c:pt>
                <c:pt idx="11187">
                  <c:v>2014.41278538813</c:v>
                </c:pt>
                <c:pt idx="11188">
                  <c:v>2014.4155251141599</c:v>
                </c:pt>
                <c:pt idx="11189">
                  <c:v>2014.41940639269</c:v>
                </c:pt>
                <c:pt idx="11190">
                  <c:v>2014.4221461187201</c:v>
                </c:pt>
                <c:pt idx="11191">
                  <c:v>2014.42488584475</c:v>
                </c:pt>
                <c:pt idx="11192">
                  <c:v>2014.42762557078</c:v>
                </c:pt>
                <c:pt idx="11193">
                  <c:v>2014.4303652967999</c:v>
                </c:pt>
                <c:pt idx="11194">
                  <c:v>2014.43310502283</c:v>
                </c:pt>
                <c:pt idx="11195">
                  <c:v>2014.4358447488601</c:v>
                </c:pt>
                <c:pt idx="11196">
                  <c:v>2014.4385844748899</c:v>
                </c:pt>
                <c:pt idx="11197">
                  <c:v>2014.44132420091</c:v>
                </c:pt>
                <c:pt idx="11198">
                  <c:v>2014.4440639269401</c:v>
                </c:pt>
                <c:pt idx="11199">
                  <c:v>2014.4468036529699</c:v>
                </c:pt>
                <c:pt idx="11200">
                  <c:v>2014.449543379</c:v>
                </c:pt>
                <c:pt idx="11201">
                  <c:v>2014.4522831050199</c:v>
                </c:pt>
                <c:pt idx="11202">
                  <c:v>2014.45502283105</c:v>
                </c:pt>
                <c:pt idx="11203">
                  <c:v>2014.4577625570801</c:v>
                </c:pt>
                <c:pt idx="11204">
                  <c:v>2014.4605022830999</c:v>
                </c:pt>
                <c:pt idx="11205">
                  <c:v>2014.46324200913</c:v>
                </c:pt>
                <c:pt idx="11206">
                  <c:v>2014.4659817351601</c:v>
                </c:pt>
                <c:pt idx="11207">
                  <c:v>2014.4687214611899</c:v>
                </c:pt>
                <c:pt idx="11208">
                  <c:v>2014.47146118721</c:v>
                </c:pt>
                <c:pt idx="11209">
                  <c:v>2014.4742009132401</c:v>
                </c:pt>
                <c:pt idx="11210">
                  <c:v>2014.47694063927</c:v>
                </c:pt>
                <c:pt idx="11211">
                  <c:v>2014.4796803653001</c:v>
                </c:pt>
                <c:pt idx="11212">
                  <c:v>2014.4824200913199</c:v>
                </c:pt>
                <c:pt idx="11213">
                  <c:v>2014.48515981735</c:v>
                </c:pt>
                <c:pt idx="11214">
                  <c:v>2014.4878995433801</c:v>
                </c:pt>
                <c:pt idx="11215">
                  <c:v>2014.4906392694099</c:v>
                </c:pt>
                <c:pt idx="11216">
                  <c:v>2014.49337899543</c:v>
                </c:pt>
                <c:pt idx="11217">
                  <c:v>2014.4961187214601</c:v>
                </c:pt>
                <c:pt idx="11218">
                  <c:v>2014.49885844749</c:v>
                </c:pt>
                <c:pt idx="11219">
                  <c:v>2014.5015981735201</c:v>
                </c:pt>
                <c:pt idx="11220">
                  <c:v>2014.5027397260301</c:v>
                </c:pt>
                <c:pt idx="11221">
                  <c:v>2014.5054794520499</c:v>
                </c:pt>
                <c:pt idx="11222">
                  <c:v>2014.50821917808</c:v>
                </c:pt>
                <c:pt idx="11223">
                  <c:v>2014.5109589041101</c:v>
                </c:pt>
                <c:pt idx="11224">
                  <c:v>2014.51369863014</c:v>
                </c:pt>
                <c:pt idx="11225">
                  <c:v>2014.5164383561601</c:v>
                </c:pt>
                <c:pt idx="11226">
                  <c:v>2014.5191780821899</c:v>
                </c:pt>
                <c:pt idx="11227">
                  <c:v>2014.52191780822</c:v>
                </c:pt>
                <c:pt idx="11228">
                  <c:v>2014.5246575342501</c:v>
                </c:pt>
                <c:pt idx="11229">
                  <c:v>2014.5273972602699</c:v>
                </c:pt>
                <c:pt idx="11230">
                  <c:v>2014.5301369863</c:v>
                </c:pt>
                <c:pt idx="11231">
                  <c:v>2014.5328767123301</c:v>
                </c:pt>
                <c:pt idx="11232">
                  <c:v>2014.53561643836</c:v>
                </c:pt>
                <c:pt idx="11233">
                  <c:v>2014.53835616438</c:v>
                </c:pt>
                <c:pt idx="11234">
                  <c:v>2014.5410958904099</c:v>
                </c:pt>
                <c:pt idx="11235">
                  <c:v>2014.54383561644</c:v>
                </c:pt>
                <c:pt idx="11236">
                  <c:v>2014.5465753424701</c:v>
                </c:pt>
                <c:pt idx="11237">
                  <c:v>2014.5493150684899</c:v>
                </c:pt>
                <c:pt idx="11238">
                  <c:v>2014.55205479452</c:v>
                </c:pt>
                <c:pt idx="11239">
                  <c:v>2014.5547945205501</c:v>
                </c:pt>
                <c:pt idx="11240">
                  <c:v>2014.55753424658</c:v>
                </c:pt>
                <c:pt idx="11241">
                  <c:v>2014.5602739726</c:v>
                </c:pt>
                <c:pt idx="11242">
                  <c:v>2014.5630136986299</c:v>
                </c:pt>
                <c:pt idx="11243">
                  <c:v>2014.56575342466</c:v>
                </c:pt>
                <c:pt idx="11244">
                  <c:v>2014.5684931506801</c:v>
                </c:pt>
                <c:pt idx="11245">
                  <c:v>2014.5712328767099</c:v>
                </c:pt>
                <c:pt idx="11246">
                  <c:v>2014.57397260274</c:v>
                </c:pt>
                <c:pt idx="11247">
                  <c:v>2014.5767123287701</c:v>
                </c:pt>
                <c:pt idx="11248">
                  <c:v>2014.57945205479</c:v>
                </c:pt>
                <c:pt idx="11249">
                  <c:v>2014.58219178082</c:v>
                </c:pt>
                <c:pt idx="11250">
                  <c:v>2014.5860730593599</c:v>
                </c:pt>
                <c:pt idx="11251">
                  <c:v>2014.58881278539</c:v>
                </c:pt>
                <c:pt idx="11252">
                  <c:v>2014.5915525114201</c:v>
                </c:pt>
                <c:pt idx="11253">
                  <c:v>2014.59429223744</c:v>
                </c:pt>
                <c:pt idx="11254">
                  <c:v>2014.59703196347</c:v>
                </c:pt>
                <c:pt idx="11255">
                  <c:v>2014.5997716894999</c:v>
                </c:pt>
                <c:pt idx="11256">
                  <c:v>2014.60251141552</c:v>
                </c:pt>
                <c:pt idx="11257">
                  <c:v>2014.6052511415501</c:v>
                </c:pt>
                <c:pt idx="11258">
                  <c:v>2014.6079908675799</c:v>
                </c:pt>
                <c:pt idx="11259">
                  <c:v>2014.61073059361</c:v>
                </c:pt>
                <c:pt idx="11260">
                  <c:v>2014.6134703196301</c:v>
                </c:pt>
                <c:pt idx="11261">
                  <c:v>2014.61621004566</c:v>
                </c:pt>
                <c:pt idx="11262">
                  <c:v>2014.61894977169</c:v>
                </c:pt>
                <c:pt idx="11263">
                  <c:v>2014.6216894977199</c:v>
                </c:pt>
                <c:pt idx="11264">
                  <c:v>2014.62442922374</c:v>
                </c:pt>
                <c:pt idx="11265">
                  <c:v>2014.6271689497701</c:v>
                </c:pt>
                <c:pt idx="11266">
                  <c:v>2014.6299086757999</c:v>
                </c:pt>
                <c:pt idx="11267">
                  <c:v>2014.63264840183</c:v>
                </c:pt>
                <c:pt idx="11268">
                  <c:v>2014.6353881278501</c:v>
                </c:pt>
                <c:pt idx="11269">
                  <c:v>2014.63812785388</c:v>
                </c:pt>
                <c:pt idx="11270">
                  <c:v>2014.64086757991</c:v>
                </c:pt>
                <c:pt idx="11271">
                  <c:v>2014.6436073059399</c:v>
                </c:pt>
                <c:pt idx="11272">
                  <c:v>2014.64634703196</c:v>
                </c:pt>
                <c:pt idx="11273">
                  <c:v>2014.6490867579901</c:v>
                </c:pt>
                <c:pt idx="11274">
                  <c:v>2014.6518264840199</c:v>
                </c:pt>
                <c:pt idx="11275">
                  <c:v>2014.65456621005</c:v>
                </c:pt>
                <c:pt idx="11276">
                  <c:v>2014.6573059360701</c:v>
                </c:pt>
                <c:pt idx="11277">
                  <c:v>2014.6600456620999</c:v>
                </c:pt>
                <c:pt idx="11278">
                  <c:v>2014.66278538813</c:v>
                </c:pt>
                <c:pt idx="11279">
                  <c:v>2014.6655251141599</c:v>
                </c:pt>
                <c:pt idx="11280">
                  <c:v>2014.66826484018</c:v>
                </c:pt>
                <c:pt idx="11281">
                  <c:v>2014.66940639269</c:v>
                </c:pt>
                <c:pt idx="11282">
                  <c:v>2014.6721461187201</c:v>
                </c:pt>
                <c:pt idx="11283">
                  <c:v>2014.67488584475</c:v>
                </c:pt>
                <c:pt idx="11284">
                  <c:v>2014.67762557078</c:v>
                </c:pt>
                <c:pt idx="11285">
                  <c:v>2014.6803652967999</c:v>
                </c:pt>
                <c:pt idx="11286">
                  <c:v>2014.68310502283</c:v>
                </c:pt>
                <c:pt idx="11287">
                  <c:v>2014.6858447488601</c:v>
                </c:pt>
                <c:pt idx="11288">
                  <c:v>2014.6885844748899</c:v>
                </c:pt>
                <c:pt idx="11289">
                  <c:v>2014.69132420091</c:v>
                </c:pt>
                <c:pt idx="11290">
                  <c:v>2014.6940639269401</c:v>
                </c:pt>
                <c:pt idx="11291">
                  <c:v>2014.6968036529699</c:v>
                </c:pt>
                <c:pt idx="11292">
                  <c:v>2014.699543379</c:v>
                </c:pt>
                <c:pt idx="11293">
                  <c:v>2014.7022831050199</c:v>
                </c:pt>
                <c:pt idx="11294">
                  <c:v>2014.70502283105</c:v>
                </c:pt>
                <c:pt idx="11295">
                  <c:v>2014.7077625570801</c:v>
                </c:pt>
                <c:pt idx="11296">
                  <c:v>2014.7105022831099</c:v>
                </c:pt>
                <c:pt idx="11297">
                  <c:v>2014.71324200913</c:v>
                </c:pt>
                <c:pt idx="11298">
                  <c:v>2014.7159817351601</c:v>
                </c:pt>
                <c:pt idx="11299">
                  <c:v>2014.7187214611899</c:v>
                </c:pt>
                <c:pt idx="11300">
                  <c:v>2014.72146118721</c:v>
                </c:pt>
                <c:pt idx="11301">
                  <c:v>2014.7242009132401</c:v>
                </c:pt>
                <c:pt idx="11302">
                  <c:v>2014.72694063927</c:v>
                </c:pt>
                <c:pt idx="11303">
                  <c:v>2014.7296803653001</c:v>
                </c:pt>
                <c:pt idx="11304">
                  <c:v>2014.7324200913199</c:v>
                </c:pt>
                <c:pt idx="11305">
                  <c:v>2014.73515981735</c:v>
                </c:pt>
                <c:pt idx="11306">
                  <c:v>2014.7378995433801</c:v>
                </c:pt>
                <c:pt idx="11307">
                  <c:v>2014.7406392694099</c:v>
                </c:pt>
                <c:pt idx="11308">
                  <c:v>2014.74337899543</c:v>
                </c:pt>
                <c:pt idx="11309">
                  <c:v>2014.7461187214601</c:v>
                </c:pt>
                <c:pt idx="11310">
                  <c:v>2014.74885844749</c:v>
                </c:pt>
                <c:pt idx="11311">
                  <c:v>2014.7515981735201</c:v>
                </c:pt>
                <c:pt idx="11312">
                  <c:v>2014.7527397260301</c:v>
                </c:pt>
                <c:pt idx="11313">
                  <c:v>2014.7554794520499</c:v>
                </c:pt>
                <c:pt idx="11314">
                  <c:v>2014.75821917808</c:v>
                </c:pt>
                <c:pt idx="11315">
                  <c:v>2014.7609589041101</c:v>
                </c:pt>
                <c:pt idx="11316">
                  <c:v>2014.76369863014</c:v>
                </c:pt>
                <c:pt idx="11317">
                  <c:v>2014.7664383561601</c:v>
                </c:pt>
                <c:pt idx="11318">
                  <c:v>2014.7691780821899</c:v>
                </c:pt>
                <c:pt idx="11319">
                  <c:v>2014.77191780822</c:v>
                </c:pt>
                <c:pt idx="11320">
                  <c:v>2014.7746575342501</c:v>
                </c:pt>
                <c:pt idx="11321">
                  <c:v>2014.7773972602699</c:v>
                </c:pt>
                <c:pt idx="11322">
                  <c:v>2014.7801369863</c:v>
                </c:pt>
                <c:pt idx="11323">
                  <c:v>2014.7828767123301</c:v>
                </c:pt>
                <c:pt idx="11324">
                  <c:v>2014.78561643836</c:v>
                </c:pt>
                <c:pt idx="11325">
                  <c:v>2014.78835616438</c:v>
                </c:pt>
                <c:pt idx="11326">
                  <c:v>2014.7910958904099</c:v>
                </c:pt>
                <c:pt idx="11327">
                  <c:v>2014.79383561644</c:v>
                </c:pt>
                <c:pt idx="11328">
                  <c:v>2014.7965753424701</c:v>
                </c:pt>
                <c:pt idx="11329">
                  <c:v>2014.7993150684899</c:v>
                </c:pt>
                <c:pt idx="11330">
                  <c:v>2014.80205479452</c:v>
                </c:pt>
                <c:pt idx="11331">
                  <c:v>2014.8047945205501</c:v>
                </c:pt>
                <c:pt idx="11332">
                  <c:v>2014.80753424658</c:v>
                </c:pt>
                <c:pt idx="11333">
                  <c:v>2014.8102739726</c:v>
                </c:pt>
                <c:pt idx="11334">
                  <c:v>2014.8130136986299</c:v>
                </c:pt>
                <c:pt idx="11335">
                  <c:v>2014.81575342466</c:v>
                </c:pt>
                <c:pt idx="11336">
                  <c:v>2014.8184931506801</c:v>
                </c:pt>
                <c:pt idx="11337">
                  <c:v>2014.8212328767099</c:v>
                </c:pt>
                <c:pt idx="11338">
                  <c:v>2014.82397260274</c:v>
                </c:pt>
                <c:pt idx="11339">
                  <c:v>2014.8267123287701</c:v>
                </c:pt>
                <c:pt idx="11340">
                  <c:v>2014.82945205479</c:v>
                </c:pt>
                <c:pt idx="11341">
                  <c:v>2014.83219178082</c:v>
                </c:pt>
                <c:pt idx="11342">
                  <c:v>2014.8360730593599</c:v>
                </c:pt>
                <c:pt idx="11343">
                  <c:v>2014.83881278539</c:v>
                </c:pt>
                <c:pt idx="11344">
                  <c:v>2014.8415525114201</c:v>
                </c:pt>
                <c:pt idx="11345">
                  <c:v>2014.84429223744</c:v>
                </c:pt>
                <c:pt idx="11346">
                  <c:v>2014.84703196347</c:v>
                </c:pt>
                <c:pt idx="11347">
                  <c:v>2014.8497716894999</c:v>
                </c:pt>
                <c:pt idx="11348">
                  <c:v>2014.85251141552</c:v>
                </c:pt>
                <c:pt idx="11349">
                  <c:v>2014.8552511415501</c:v>
                </c:pt>
                <c:pt idx="11350">
                  <c:v>2014.8579908675799</c:v>
                </c:pt>
                <c:pt idx="11351">
                  <c:v>2014.86073059361</c:v>
                </c:pt>
                <c:pt idx="11352">
                  <c:v>2014.8634703196301</c:v>
                </c:pt>
                <c:pt idx="11353">
                  <c:v>2014.86621004566</c:v>
                </c:pt>
                <c:pt idx="11354">
                  <c:v>2014.86894977169</c:v>
                </c:pt>
                <c:pt idx="11355">
                  <c:v>2014.8716894977199</c:v>
                </c:pt>
                <c:pt idx="11356">
                  <c:v>2014.87442922374</c:v>
                </c:pt>
                <c:pt idx="11357">
                  <c:v>2014.8771689497701</c:v>
                </c:pt>
                <c:pt idx="11358">
                  <c:v>2014.8799086757999</c:v>
                </c:pt>
                <c:pt idx="11359">
                  <c:v>2014.88264840183</c:v>
                </c:pt>
                <c:pt idx="11360">
                  <c:v>2014.8853881278501</c:v>
                </c:pt>
                <c:pt idx="11361">
                  <c:v>2014.88812785388</c:v>
                </c:pt>
                <c:pt idx="11362">
                  <c:v>2014.89086757991</c:v>
                </c:pt>
                <c:pt idx="11363">
                  <c:v>2014.8936073059399</c:v>
                </c:pt>
                <c:pt idx="11364">
                  <c:v>2014.89634703196</c:v>
                </c:pt>
                <c:pt idx="11365">
                  <c:v>2014.8990867579901</c:v>
                </c:pt>
                <c:pt idx="11366">
                  <c:v>2014.9018264840199</c:v>
                </c:pt>
                <c:pt idx="11367">
                  <c:v>2014.90456621005</c:v>
                </c:pt>
                <c:pt idx="11368">
                  <c:v>2014.9073059360701</c:v>
                </c:pt>
                <c:pt idx="11369">
                  <c:v>2014.9100456620999</c:v>
                </c:pt>
                <c:pt idx="11370">
                  <c:v>2014.91278538813</c:v>
                </c:pt>
                <c:pt idx="11371">
                  <c:v>2014.9155251141499</c:v>
                </c:pt>
                <c:pt idx="11372">
                  <c:v>2014.91826484018</c:v>
                </c:pt>
                <c:pt idx="11373">
                  <c:v>2014.91940639269</c:v>
                </c:pt>
                <c:pt idx="11374">
                  <c:v>2014.9221461187201</c:v>
                </c:pt>
                <c:pt idx="11375">
                  <c:v>2014.92488584475</c:v>
                </c:pt>
                <c:pt idx="11376">
                  <c:v>2014.92762557078</c:v>
                </c:pt>
                <c:pt idx="11377">
                  <c:v>2014.9303652967999</c:v>
                </c:pt>
                <c:pt idx="11378">
                  <c:v>2014.93310502283</c:v>
                </c:pt>
                <c:pt idx="11379">
                  <c:v>2014.9358447488601</c:v>
                </c:pt>
                <c:pt idx="11380">
                  <c:v>2014.9385844748899</c:v>
                </c:pt>
                <c:pt idx="11381">
                  <c:v>2014.94132420091</c:v>
                </c:pt>
                <c:pt idx="11382">
                  <c:v>2014.9440639269401</c:v>
                </c:pt>
                <c:pt idx="11383">
                  <c:v>2014.9468036529699</c:v>
                </c:pt>
                <c:pt idx="11384">
                  <c:v>2014.949543379</c:v>
                </c:pt>
                <c:pt idx="11385">
                  <c:v>2014.9522831050199</c:v>
                </c:pt>
                <c:pt idx="11386">
                  <c:v>2014.95502283105</c:v>
                </c:pt>
                <c:pt idx="11387">
                  <c:v>2014.9577625570801</c:v>
                </c:pt>
                <c:pt idx="11388">
                  <c:v>2014.9605022831099</c:v>
                </c:pt>
                <c:pt idx="11389">
                  <c:v>2014.96324200913</c:v>
                </c:pt>
                <c:pt idx="11390">
                  <c:v>2014.9659817351601</c:v>
                </c:pt>
                <c:pt idx="11391">
                  <c:v>2014.9687214611899</c:v>
                </c:pt>
                <c:pt idx="11392">
                  <c:v>2014.97146118721</c:v>
                </c:pt>
                <c:pt idx="11393">
                  <c:v>2014.9742009132401</c:v>
                </c:pt>
                <c:pt idx="11394">
                  <c:v>2014.97694063927</c:v>
                </c:pt>
                <c:pt idx="11395">
                  <c:v>2014.9796803653001</c:v>
                </c:pt>
                <c:pt idx="11396">
                  <c:v>2014.9824200913199</c:v>
                </c:pt>
                <c:pt idx="11397">
                  <c:v>2014.98515981735</c:v>
                </c:pt>
                <c:pt idx="11398">
                  <c:v>2014.9878995433801</c:v>
                </c:pt>
                <c:pt idx="11399">
                  <c:v>2014.9906392694099</c:v>
                </c:pt>
                <c:pt idx="11400">
                  <c:v>2014.99337899543</c:v>
                </c:pt>
                <c:pt idx="11401">
                  <c:v>2014.9961187214601</c:v>
                </c:pt>
                <c:pt idx="11402">
                  <c:v>2014.99885844749</c:v>
                </c:pt>
                <c:pt idx="11403">
                  <c:v>2015.0027397260301</c:v>
                </c:pt>
                <c:pt idx="11404">
                  <c:v>2015.0054794520499</c:v>
                </c:pt>
                <c:pt idx="11405">
                  <c:v>2015.00821917808</c:v>
                </c:pt>
                <c:pt idx="11406">
                  <c:v>2015.0109589041101</c:v>
                </c:pt>
                <c:pt idx="11407">
                  <c:v>2015.01369863014</c:v>
                </c:pt>
                <c:pt idx="11408">
                  <c:v>2015.0164383561601</c:v>
                </c:pt>
                <c:pt idx="11409">
                  <c:v>2015.0191780821899</c:v>
                </c:pt>
                <c:pt idx="11410">
                  <c:v>2015.02191780822</c:v>
                </c:pt>
                <c:pt idx="11411">
                  <c:v>2015.0246575342501</c:v>
                </c:pt>
                <c:pt idx="11412">
                  <c:v>2015.0273972602699</c:v>
                </c:pt>
                <c:pt idx="11413">
                  <c:v>2015.0301369863</c:v>
                </c:pt>
                <c:pt idx="11414">
                  <c:v>2015.0328767123301</c:v>
                </c:pt>
                <c:pt idx="11415">
                  <c:v>2015.03561643836</c:v>
                </c:pt>
                <c:pt idx="11416">
                  <c:v>2015.03835616438</c:v>
                </c:pt>
                <c:pt idx="11417">
                  <c:v>2015.0410958904099</c:v>
                </c:pt>
                <c:pt idx="11418">
                  <c:v>2015.04383561644</c:v>
                </c:pt>
                <c:pt idx="11419">
                  <c:v>2015.0465753424701</c:v>
                </c:pt>
                <c:pt idx="11420">
                  <c:v>2015.0493150684899</c:v>
                </c:pt>
                <c:pt idx="11421">
                  <c:v>2015.05205479452</c:v>
                </c:pt>
                <c:pt idx="11422">
                  <c:v>2015.0547945205501</c:v>
                </c:pt>
                <c:pt idx="11423">
                  <c:v>2015.05753424658</c:v>
                </c:pt>
                <c:pt idx="11424">
                  <c:v>2015.0602739726</c:v>
                </c:pt>
                <c:pt idx="11425">
                  <c:v>2015.0630136986299</c:v>
                </c:pt>
                <c:pt idx="11426">
                  <c:v>2015.06575342466</c:v>
                </c:pt>
                <c:pt idx="11427">
                  <c:v>2015.0684931506801</c:v>
                </c:pt>
                <c:pt idx="11428">
                  <c:v>2015.0712328767099</c:v>
                </c:pt>
                <c:pt idx="11429">
                  <c:v>2015.07397260274</c:v>
                </c:pt>
                <c:pt idx="11430">
                  <c:v>2015.0767123287701</c:v>
                </c:pt>
                <c:pt idx="11431">
                  <c:v>2015.07945205479</c:v>
                </c:pt>
                <c:pt idx="11432">
                  <c:v>2015.08219178082</c:v>
                </c:pt>
                <c:pt idx="11433">
                  <c:v>2015.0849315068499</c:v>
                </c:pt>
                <c:pt idx="11434">
                  <c:v>2015.0860730593599</c:v>
                </c:pt>
                <c:pt idx="11435">
                  <c:v>2015.08881278539</c:v>
                </c:pt>
                <c:pt idx="11436">
                  <c:v>2015.0915525114201</c:v>
                </c:pt>
                <c:pt idx="11437">
                  <c:v>2015.09429223744</c:v>
                </c:pt>
                <c:pt idx="11438">
                  <c:v>2015.09703196347</c:v>
                </c:pt>
                <c:pt idx="11439">
                  <c:v>2015.0997716894999</c:v>
                </c:pt>
                <c:pt idx="11440">
                  <c:v>2015.10251141552</c:v>
                </c:pt>
                <c:pt idx="11441">
                  <c:v>2015.1052511415501</c:v>
                </c:pt>
                <c:pt idx="11442">
                  <c:v>2015.1079908675799</c:v>
                </c:pt>
                <c:pt idx="11443">
                  <c:v>2015.11073059361</c:v>
                </c:pt>
                <c:pt idx="11444">
                  <c:v>2015.1134703196301</c:v>
                </c:pt>
                <c:pt idx="11445">
                  <c:v>2015.11621004566</c:v>
                </c:pt>
                <c:pt idx="11446">
                  <c:v>2015.11894977169</c:v>
                </c:pt>
                <c:pt idx="11447">
                  <c:v>2015.1216894977199</c:v>
                </c:pt>
                <c:pt idx="11448">
                  <c:v>2015.12442922374</c:v>
                </c:pt>
                <c:pt idx="11449">
                  <c:v>2015.1271689497701</c:v>
                </c:pt>
                <c:pt idx="11450">
                  <c:v>2015.1299086757999</c:v>
                </c:pt>
                <c:pt idx="11451">
                  <c:v>2015.13264840183</c:v>
                </c:pt>
                <c:pt idx="11452">
                  <c:v>2015.1353881278501</c:v>
                </c:pt>
                <c:pt idx="11453">
                  <c:v>2015.13812785388</c:v>
                </c:pt>
                <c:pt idx="11454">
                  <c:v>2015.14086757991</c:v>
                </c:pt>
                <c:pt idx="11455">
                  <c:v>2015.1436073059399</c:v>
                </c:pt>
                <c:pt idx="11456">
                  <c:v>2015.14634703196</c:v>
                </c:pt>
                <c:pt idx="11457">
                  <c:v>2015.1490867579901</c:v>
                </c:pt>
                <c:pt idx="11458">
                  <c:v>2015.1518264840199</c:v>
                </c:pt>
                <c:pt idx="11459">
                  <c:v>2015.15456621005</c:v>
                </c:pt>
                <c:pt idx="11460">
                  <c:v>2015.1573059360701</c:v>
                </c:pt>
                <c:pt idx="11461">
                  <c:v>2015.1600456620999</c:v>
                </c:pt>
                <c:pt idx="11462">
                  <c:v>2015.16278538813</c:v>
                </c:pt>
                <c:pt idx="11463">
                  <c:v>2015.1655251141499</c:v>
                </c:pt>
                <c:pt idx="11464">
                  <c:v>2015.16826484018</c:v>
                </c:pt>
                <c:pt idx="11465">
                  <c:v>2015.16940639269</c:v>
                </c:pt>
                <c:pt idx="11466">
                  <c:v>2015.1721461187201</c:v>
                </c:pt>
                <c:pt idx="11467">
                  <c:v>2015.17488584475</c:v>
                </c:pt>
                <c:pt idx="11468">
                  <c:v>2015.17762557078</c:v>
                </c:pt>
                <c:pt idx="11469">
                  <c:v>2015.1803652967999</c:v>
                </c:pt>
                <c:pt idx="11470">
                  <c:v>2015.18310502283</c:v>
                </c:pt>
                <c:pt idx="11471">
                  <c:v>2015.1858447488601</c:v>
                </c:pt>
                <c:pt idx="11472">
                  <c:v>2015.1885844748899</c:v>
                </c:pt>
                <c:pt idx="11473">
                  <c:v>2015.19132420091</c:v>
                </c:pt>
                <c:pt idx="11474">
                  <c:v>2015.1940639269401</c:v>
                </c:pt>
                <c:pt idx="11475">
                  <c:v>2015.1968036529699</c:v>
                </c:pt>
                <c:pt idx="11476">
                  <c:v>2015.199543379</c:v>
                </c:pt>
                <c:pt idx="11477">
                  <c:v>2015.2022831050199</c:v>
                </c:pt>
                <c:pt idx="11478">
                  <c:v>2015.20502283105</c:v>
                </c:pt>
                <c:pt idx="11479">
                  <c:v>2015.2077625570801</c:v>
                </c:pt>
                <c:pt idx="11480">
                  <c:v>2015.2105022830999</c:v>
                </c:pt>
                <c:pt idx="11481">
                  <c:v>2015.21324200913</c:v>
                </c:pt>
                <c:pt idx="11482">
                  <c:v>2015.2159817351601</c:v>
                </c:pt>
                <c:pt idx="11483">
                  <c:v>2015.2187214611899</c:v>
                </c:pt>
                <c:pt idx="11484">
                  <c:v>2015.22146118721</c:v>
                </c:pt>
                <c:pt idx="11485">
                  <c:v>2015.2242009132401</c:v>
                </c:pt>
                <c:pt idx="11486">
                  <c:v>2015.22694063927</c:v>
                </c:pt>
                <c:pt idx="11487">
                  <c:v>2015.2296803653001</c:v>
                </c:pt>
                <c:pt idx="11488">
                  <c:v>2015.2324200913199</c:v>
                </c:pt>
                <c:pt idx="11489">
                  <c:v>2015.23515981735</c:v>
                </c:pt>
                <c:pt idx="11490">
                  <c:v>2015.2378995433801</c:v>
                </c:pt>
                <c:pt idx="11491">
                  <c:v>2015.2406392694099</c:v>
                </c:pt>
                <c:pt idx="11492">
                  <c:v>2015.24337899543</c:v>
                </c:pt>
                <c:pt idx="11493">
                  <c:v>2015.2527397260301</c:v>
                </c:pt>
                <c:pt idx="11494">
                  <c:v>2015.2554794520499</c:v>
                </c:pt>
                <c:pt idx="11495">
                  <c:v>2015.25821917808</c:v>
                </c:pt>
                <c:pt idx="11496">
                  <c:v>2015.2609589041101</c:v>
                </c:pt>
                <c:pt idx="11497">
                  <c:v>2015.26369863014</c:v>
                </c:pt>
                <c:pt idx="11498">
                  <c:v>2015.2664383561601</c:v>
                </c:pt>
                <c:pt idx="11499">
                  <c:v>2015.2691780821899</c:v>
                </c:pt>
                <c:pt idx="11500">
                  <c:v>2015.27191780822</c:v>
                </c:pt>
                <c:pt idx="11501">
                  <c:v>2015.2746575342501</c:v>
                </c:pt>
                <c:pt idx="11502">
                  <c:v>2015.2773972602699</c:v>
                </c:pt>
                <c:pt idx="11503">
                  <c:v>2015.2801369863</c:v>
                </c:pt>
                <c:pt idx="11504">
                  <c:v>2015.2828767123301</c:v>
                </c:pt>
                <c:pt idx="11505">
                  <c:v>2015.28561643836</c:v>
                </c:pt>
                <c:pt idx="11506">
                  <c:v>2015.28835616438</c:v>
                </c:pt>
                <c:pt idx="11507">
                  <c:v>2015.2910958904099</c:v>
                </c:pt>
                <c:pt idx="11508">
                  <c:v>2015.29383561644</c:v>
                </c:pt>
                <c:pt idx="11509">
                  <c:v>2015.2965753424701</c:v>
                </c:pt>
                <c:pt idx="11510">
                  <c:v>2015.2993150684899</c:v>
                </c:pt>
                <c:pt idx="11511">
                  <c:v>2015.30205479452</c:v>
                </c:pt>
                <c:pt idx="11512">
                  <c:v>2015.3047945205501</c:v>
                </c:pt>
                <c:pt idx="11513">
                  <c:v>2015.30753424658</c:v>
                </c:pt>
                <c:pt idx="11514">
                  <c:v>2015.3102739726</c:v>
                </c:pt>
                <c:pt idx="11515">
                  <c:v>2015.3130136986299</c:v>
                </c:pt>
                <c:pt idx="11516">
                  <c:v>2015.31575342466</c:v>
                </c:pt>
                <c:pt idx="11517">
                  <c:v>2015.3184931506801</c:v>
                </c:pt>
                <c:pt idx="11518">
                  <c:v>2015.3212328767099</c:v>
                </c:pt>
                <c:pt idx="11519">
                  <c:v>2015.32397260274</c:v>
                </c:pt>
                <c:pt idx="11520">
                  <c:v>2015.3267123287701</c:v>
                </c:pt>
                <c:pt idx="11521">
                  <c:v>2015.32945205479</c:v>
                </c:pt>
                <c:pt idx="11522">
                  <c:v>2015.33219178082</c:v>
                </c:pt>
                <c:pt idx="11523">
                  <c:v>2015.3349315068499</c:v>
                </c:pt>
                <c:pt idx="11524">
                  <c:v>2015.3360730593599</c:v>
                </c:pt>
                <c:pt idx="11525">
                  <c:v>2015.33881278539</c:v>
                </c:pt>
                <c:pt idx="11526">
                  <c:v>2015.3415525114201</c:v>
                </c:pt>
                <c:pt idx="11527">
                  <c:v>2015.34429223744</c:v>
                </c:pt>
                <c:pt idx="11528">
                  <c:v>2015.34703196347</c:v>
                </c:pt>
                <c:pt idx="11529">
                  <c:v>2015.3497716894999</c:v>
                </c:pt>
                <c:pt idx="11530">
                  <c:v>2015.35251141552</c:v>
                </c:pt>
                <c:pt idx="11531">
                  <c:v>2015.3552511415501</c:v>
                </c:pt>
                <c:pt idx="11532">
                  <c:v>2015.3579908675799</c:v>
                </c:pt>
                <c:pt idx="11533">
                  <c:v>2015.36073059361</c:v>
                </c:pt>
                <c:pt idx="11534">
                  <c:v>2015.3634703196301</c:v>
                </c:pt>
                <c:pt idx="11535">
                  <c:v>2015.36621004566</c:v>
                </c:pt>
                <c:pt idx="11536">
                  <c:v>2015.36894977169</c:v>
                </c:pt>
                <c:pt idx="11537">
                  <c:v>2015.3716894977199</c:v>
                </c:pt>
                <c:pt idx="11538">
                  <c:v>2015.37442922374</c:v>
                </c:pt>
                <c:pt idx="11539">
                  <c:v>2015.3771689497701</c:v>
                </c:pt>
                <c:pt idx="11540">
                  <c:v>2015.3799086757999</c:v>
                </c:pt>
                <c:pt idx="11541">
                  <c:v>2015.38264840183</c:v>
                </c:pt>
                <c:pt idx="11542">
                  <c:v>2015.3853881278501</c:v>
                </c:pt>
                <c:pt idx="11543">
                  <c:v>2015.38812785388</c:v>
                </c:pt>
                <c:pt idx="11544">
                  <c:v>2015.39086757991</c:v>
                </c:pt>
                <c:pt idx="11545">
                  <c:v>2015.3936073059399</c:v>
                </c:pt>
                <c:pt idx="11546">
                  <c:v>2015.39634703196</c:v>
                </c:pt>
                <c:pt idx="11547">
                  <c:v>2015.3990867579901</c:v>
                </c:pt>
                <c:pt idx="11548">
                  <c:v>2015.4018264840199</c:v>
                </c:pt>
                <c:pt idx="11549">
                  <c:v>2015.40456621005</c:v>
                </c:pt>
                <c:pt idx="11550">
                  <c:v>2015.4073059360701</c:v>
                </c:pt>
                <c:pt idx="11551">
                  <c:v>2015.4100456620999</c:v>
                </c:pt>
                <c:pt idx="11552">
                  <c:v>2015.41278538813</c:v>
                </c:pt>
                <c:pt idx="11553">
                  <c:v>2015.4155251141599</c:v>
                </c:pt>
                <c:pt idx="11554">
                  <c:v>2015.41940639269</c:v>
                </c:pt>
                <c:pt idx="11555">
                  <c:v>2015.4221461187201</c:v>
                </c:pt>
                <c:pt idx="11556">
                  <c:v>2015.42488584475</c:v>
                </c:pt>
                <c:pt idx="11557">
                  <c:v>2015.42762557078</c:v>
                </c:pt>
                <c:pt idx="11558">
                  <c:v>2015.4303652967999</c:v>
                </c:pt>
                <c:pt idx="11559">
                  <c:v>2015.43310502283</c:v>
                </c:pt>
                <c:pt idx="11560">
                  <c:v>2015.4358447488601</c:v>
                </c:pt>
                <c:pt idx="11561">
                  <c:v>2015.4385844748899</c:v>
                </c:pt>
                <c:pt idx="11562">
                  <c:v>2015.44132420091</c:v>
                </c:pt>
                <c:pt idx="11563">
                  <c:v>2015.4440639269401</c:v>
                </c:pt>
                <c:pt idx="11564">
                  <c:v>2015.4468036529699</c:v>
                </c:pt>
                <c:pt idx="11565">
                  <c:v>2015.449543379</c:v>
                </c:pt>
                <c:pt idx="11566">
                  <c:v>2015.4522831050199</c:v>
                </c:pt>
                <c:pt idx="11567">
                  <c:v>2015.45502283105</c:v>
                </c:pt>
                <c:pt idx="11568">
                  <c:v>2015.4577625570801</c:v>
                </c:pt>
                <c:pt idx="11569">
                  <c:v>2015.4605022831099</c:v>
                </c:pt>
                <c:pt idx="11570">
                  <c:v>2015.46324200913</c:v>
                </c:pt>
                <c:pt idx="11571">
                  <c:v>2015.4659817351601</c:v>
                </c:pt>
                <c:pt idx="11572">
                  <c:v>2015.4687214611899</c:v>
                </c:pt>
                <c:pt idx="11573">
                  <c:v>2015.47146118721</c:v>
                </c:pt>
                <c:pt idx="11574">
                  <c:v>2015.4742009132401</c:v>
                </c:pt>
                <c:pt idx="11575">
                  <c:v>2015.47694063927</c:v>
                </c:pt>
                <c:pt idx="11576">
                  <c:v>2015.4796803653001</c:v>
                </c:pt>
                <c:pt idx="11577">
                  <c:v>2015.4824200913199</c:v>
                </c:pt>
                <c:pt idx="11578">
                  <c:v>2015.48515981735</c:v>
                </c:pt>
                <c:pt idx="11579">
                  <c:v>2015.4878995433801</c:v>
                </c:pt>
                <c:pt idx="11580">
                  <c:v>2015.4906392694099</c:v>
                </c:pt>
                <c:pt idx="11581">
                  <c:v>2015.49337899543</c:v>
                </c:pt>
                <c:pt idx="11582">
                  <c:v>2015.4961187214601</c:v>
                </c:pt>
                <c:pt idx="11583">
                  <c:v>2015.49885844749</c:v>
                </c:pt>
                <c:pt idx="11584">
                  <c:v>2015.5015981735201</c:v>
                </c:pt>
                <c:pt idx="11585">
                  <c:v>2015.5027397260301</c:v>
                </c:pt>
                <c:pt idx="11586">
                  <c:v>2015.5054794520499</c:v>
                </c:pt>
                <c:pt idx="11587">
                  <c:v>2015.50821917808</c:v>
                </c:pt>
                <c:pt idx="11588">
                  <c:v>2015.5109589041101</c:v>
                </c:pt>
                <c:pt idx="11589">
                  <c:v>2015.51369863014</c:v>
                </c:pt>
                <c:pt idx="11590">
                  <c:v>2015.5164383561601</c:v>
                </c:pt>
                <c:pt idx="11591">
                  <c:v>2015.5191780821899</c:v>
                </c:pt>
                <c:pt idx="11592">
                  <c:v>2015.52191780822</c:v>
                </c:pt>
                <c:pt idx="11593">
                  <c:v>2015.5246575342501</c:v>
                </c:pt>
                <c:pt idx="11594">
                  <c:v>2015.5273972602699</c:v>
                </c:pt>
                <c:pt idx="11595">
                  <c:v>2015.5301369863</c:v>
                </c:pt>
                <c:pt idx="11596">
                  <c:v>2015.5328767123301</c:v>
                </c:pt>
                <c:pt idx="11597">
                  <c:v>2015.53561643836</c:v>
                </c:pt>
                <c:pt idx="11598">
                  <c:v>2015.53835616438</c:v>
                </c:pt>
                <c:pt idx="11599">
                  <c:v>2015.5410958904099</c:v>
                </c:pt>
                <c:pt idx="11600">
                  <c:v>2015.54383561644</c:v>
                </c:pt>
                <c:pt idx="11601">
                  <c:v>2015.5465753424701</c:v>
                </c:pt>
                <c:pt idx="11602">
                  <c:v>2015.5493150684899</c:v>
                </c:pt>
                <c:pt idx="11603">
                  <c:v>2015.55205479452</c:v>
                </c:pt>
                <c:pt idx="11604">
                  <c:v>2015.5547945205501</c:v>
                </c:pt>
                <c:pt idx="11605">
                  <c:v>2015.55753424658</c:v>
                </c:pt>
                <c:pt idx="11606">
                  <c:v>2015.5602739726</c:v>
                </c:pt>
                <c:pt idx="11607">
                  <c:v>2015.5630136986299</c:v>
                </c:pt>
                <c:pt idx="11608">
                  <c:v>2015.56575342466</c:v>
                </c:pt>
                <c:pt idx="11609">
                  <c:v>2015.5684931506801</c:v>
                </c:pt>
                <c:pt idx="11610">
                  <c:v>2015.5712328767099</c:v>
                </c:pt>
                <c:pt idx="11611">
                  <c:v>2015.57397260274</c:v>
                </c:pt>
                <c:pt idx="11612">
                  <c:v>2015.5767123287701</c:v>
                </c:pt>
                <c:pt idx="11613">
                  <c:v>2015.57945205479</c:v>
                </c:pt>
                <c:pt idx="11614">
                  <c:v>2015.58219178082</c:v>
                </c:pt>
                <c:pt idx="11615">
                  <c:v>2015.5860730593599</c:v>
                </c:pt>
                <c:pt idx="11616">
                  <c:v>2015.58881278539</c:v>
                </c:pt>
                <c:pt idx="11617">
                  <c:v>2015.5915525114201</c:v>
                </c:pt>
                <c:pt idx="11618">
                  <c:v>2015.59429223744</c:v>
                </c:pt>
                <c:pt idx="11619">
                  <c:v>2015.59703196347</c:v>
                </c:pt>
                <c:pt idx="11620">
                  <c:v>2015.5997716894999</c:v>
                </c:pt>
                <c:pt idx="11621">
                  <c:v>2015.60251141552</c:v>
                </c:pt>
                <c:pt idx="11622">
                  <c:v>2015.6052511415501</c:v>
                </c:pt>
                <c:pt idx="11623">
                  <c:v>2015.6079908675799</c:v>
                </c:pt>
                <c:pt idx="11624">
                  <c:v>2015.61073059361</c:v>
                </c:pt>
                <c:pt idx="11625">
                  <c:v>2015.6134703196301</c:v>
                </c:pt>
                <c:pt idx="11626">
                  <c:v>2015.61621004566</c:v>
                </c:pt>
                <c:pt idx="11627">
                  <c:v>2015.61894977169</c:v>
                </c:pt>
                <c:pt idx="11628">
                  <c:v>2015.6216894977199</c:v>
                </c:pt>
                <c:pt idx="11629">
                  <c:v>2015.62442922374</c:v>
                </c:pt>
                <c:pt idx="11630">
                  <c:v>2015.6271689497701</c:v>
                </c:pt>
                <c:pt idx="11631">
                  <c:v>2015.6299086757999</c:v>
                </c:pt>
                <c:pt idx="11632">
                  <c:v>2015.63264840183</c:v>
                </c:pt>
                <c:pt idx="11633">
                  <c:v>2015.6353881278501</c:v>
                </c:pt>
                <c:pt idx="11634">
                  <c:v>2015.63812785388</c:v>
                </c:pt>
                <c:pt idx="11635">
                  <c:v>2015.64086757991</c:v>
                </c:pt>
                <c:pt idx="11636">
                  <c:v>2015.6436073059399</c:v>
                </c:pt>
                <c:pt idx="11637">
                  <c:v>2015.64634703196</c:v>
                </c:pt>
                <c:pt idx="11638">
                  <c:v>2015.6490867579901</c:v>
                </c:pt>
                <c:pt idx="11639">
                  <c:v>2015.6518264840199</c:v>
                </c:pt>
                <c:pt idx="11640">
                  <c:v>2015.65456621005</c:v>
                </c:pt>
                <c:pt idx="11641">
                  <c:v>2015.6573059360701</c:v>
                </c:pt>
                <c:pt idx="11642">
                  <c:v>2015.6600456620999</c:v>
                </c:pt>
                <c:pt idx="11643">
                  <c:v>2015.66278538813</c:v>
                </c:pt>
                <c:pt idx="11644">
                  <c:v>2015.6655251141499</c:v>
                </c:pt>
                <c:pt idx="11645">
                  <c:v>2015.66826484018</c:v>
                </c:pt>
                <c:pt idx="11646">
                  <c:v>2015.66940639269</c:v>
                </c:pt>
                <c:pt idx="11647">
                  <c:v>2015.6721461187201</c:v>
                </c:pt>
                <c:pt idx="11648">
                  <c:v>2015.67488584475</c:v>
                </c:pt>
                <c:pt idx="11649">
                  <c:v>2015.67762557078</c:v>
                </c:pt>
                <c:pt idx="11650">
                  <c:v>2015.6803652967999</c:v>
                </c:pt>
                <c:pt idx="11651">
                  <c:v>2015.68310502283</c:v>
                </c:pt>
                <c:pt idx="11652">
                  <c:v>2015.6858447488601</c:v>
                </c:pt>
                <c:pt idx="11653">
                  <c:v>2015.6885844748899</c:v>
                </c:pt>
                <c:pt idx="11654">
                  <c:v>2015.69132420091</c:v>
                </c:pt>
                <c:pt idx="11655">
                  <c:v>2015.6940639269401</c:v>
                </c:pt>
                <c:pt idx="11656">
                  <c:v>2015.6968036529699</c:v>
                </c:pt>
                <c:pt idx="11657">
                  <c:v>2015.699543379</c:v>
                </c:pt>
                <c:pt idx="11658">
                  <c:v>2015.7022831050199</c:v>
                </c:pt>
                <c:pt idx="11659">
                  <c:v>2015.70502283105</c:v>
                </c:pt>
                <c:pt idx="11660">
                  <c:v>2015.7077625570801</c:v>
                </c:pt>
                <c:pt idx="11661">
                  <c:v>2015.7105022831099</c:v>
                </c:pt>
                <c:pt idx="11662">
                  <c:v>2015.71324200913</c:v>
                </c:pt>
                <c:pt idx="11663">
                  <c:v>2015.7159817351601</c:v>
                </c:pt>
                <c:pt idx="11664">
                  <c:v>2015.7187214611899</c:v>
                </c:pt>
                <c:pt idx="11665">
                  <c:v>2015.72146118721</c:v>
                </c:pt>
                <c:pt idx="11666">
                  <c:v>2015.7242009132401</c:v>
                </c:pt>
                <c:pt idx="11667">
                  <c:v>2015.72694063927</c:v>
                </c:pt>
                <c:pt idx="11668">
                  <c:v>2015.7296803653001</c:v>
                </c:pt>
                <c:pt idx="11669">
                  <c:v>2015.7324200913199</c:v>
                </c:pt>
                <c:pt idx="11670">
                  <c:v>2015.73515981735</c:v>
                </c:pt>
                <c:pt idx="11671">
                  <c:v>2015.7378995433801</c:v>
                </c:pt>
                <c:pt idx="11672">
                  <c:v>2015.7406392694099</c:v>
                </c:pt>
                <c:pt idx="11673">
                  <c:v>2015.74337899543</c:v>
                </c:pt>
                <c:pt idx="11674">
                  <c:v>2015.7461187214601</c:v>
                </c:pt>
                <c:pt idx="11675">
                  <c:v>2015.74885844749</c:v>
                </c:pt>
                <c:pt idx="11676">
                  <c:v>2015.7515981735201</c:v>
                </c:pt>
                <c:pt idx="11677">
                  <c:v>2015.7527397260301</c:v>
                </c:pt>
                <c:pt idx="11678">
                  <c:v>2015.7554794520499</c:v>
                </c:pt>
                <c:pt idx="11679">
                  <c:v>2015.75821917808</c:v>
                </c:pt>
                <c:pt idx="11680">
                  <c:v>2015.7609589041101</c:v>
                </c:pt>
                <c:pt idx="11681">
                  <c:v>2015.76369863014</c:v>
                </c:pt>
                <c:pt idx="11682">
                  <c:v>2015.7664383561601</c:v>
                </c:pt>
                <c:pt idx="11683">
                  <c:v>2015.7691780821899</c:v>
                </c:pt>
                <c:pt idx="11684">
                  <c:v>2015.77191780822</c:v>
                </c:pt>
                <c:pt idx="11685">
                  <c:v>2015.7746575342501</c:v>
                </c:pt>
                <c:pt idx="11686">
                  <c:v>2015.7773972602699</c:v>
                </c:pt>
                <c:pt idx="11687">
                  <c:v>2015.7801369863</c:v>
                </c:pt>
                <c:pt idx="11688">
                  <c:v>2015.7828767123301</c:v>
                </c:pt>
                <c:pt idx="11689">
                  <c:v>2015.78561643836</c:v>
                </c:pt>
                <c:pt idx="11690">
                  <c:v>2015.78835616438</c:v>
                </c:pt>
                <c:pt idx="11691">
                  <c:v>2015.7910958904099</c:v>
                </c:pt>
                <c:pt idx="11692">
                  <c:v>2015.79383561644</c:v>
                </c:pt>
                <c:pt idx="11693">
                  <c:v>2015.7965753424701</c:v>
                </c:pt>
                <c:pt idx="11694">
                  <c:v>2015.7993150684899</c:v>
                </c:pt>
                <c:pt idx="11695">
                  <c:v>2015.80205479452</c:v>
                </c:pt>
                <c:pt idx="11696">
                  <c:v>2015.8047945205501</c:v>
                </c:pt>
                <c:pt idx="11697">
                  <c:v>2015.80753424658</c:v>
                </c:pt>
                <c:pt idx="11698">
                  <c:v>2015.8102739726</c:v>
                </c:pt>
                <c:pt idx="11699">
                  <c:v>2015.8130136986299</c:v>
                </c:pt>
                <c:pt idx="11700">
                  <c:v>2015.81575342466</c:v>
                </c:pt>
                <c:pt idx="11701">
                  <c:v>2015.8184931506801</c:v>
                </c:pt>
                <c:pt idx="11702">
                  <c:v>2015.8212328767099</c:v>
                </c:pt>
                <c:pt idx="11703">
                  <c:v>2015.82397260274</c:v>
                </c:pt>
                <c:pt idx="11704">
                  <c:v>2015.8267123287701</c:v>
                </c:pt>
                <c:pt idx="11705">
                  <c:v>2015.82945205479</c:v>
                </c:pt>
                <c:pt idx="11706">
                  <c:v>2015.83219178082</c:v>
                </c:pt>
                <c:pt idx="11707">
                  <c:v>2015.8360730593599</c:v>
                </c:pt>
                <c:pt idx="11708">
                  <c:v>2015.83881278539</c:v>
                </c:pt>
                <c:pt idx="11709">
                  <c:v>2015.8415525114201</c:v>
                </c:pt>
                <c:pt idx="11710">
                  <c:v>2015.84429223744</c:v>
                </c:pt>
                <c:pt idx="11711">
                  <c:v>2015.84703196347</c:v>
                </c:pt>
                <c:pt idx="11712">
                  <c:v>2015.8497716894999</c:v>
                </c:pt>
                <c:pt idx="11713">
                  <c:v>2015.85251141552</c:v>
                </c:pt>
                <c:pt idx="11714">
                  <c:v>2015.8552511415501</c:v>
                </c:pt>
                <c:pt idx="11715">
                  <c:v>2015.8579908675799</c:v>
                </c:pt>
                <c:pt idx="11716">
                  <c:v>2015.86073059361</c:v>
                </c:pt>
                <c:pt idx="11717">
                  <c:v>2015.8634703196301</c:v>
                </c:pt>
                <c:pt idx="11718">
                  <c:v>2015.86621004566</c:v>
                </c:pt>
                <c:pt idx="11719">
                  <c:v>2015.86894977169</c:v>
                </c:pt>
                <c:pt idx="11720">
                  <c:v>2015.8716894977199</c:v>
                </c:pt>
                <c:pt idx="11721">
                  <c:v>2015.87442922374</c:v>
                </c:pt>
                <c:pt idx="11722">
                  <c:v>2015.8771689497701</c:v>
                </c:pt>
                <c:pt idx="11723">
                  <c:v>2015.8799086757999</c:v>
                </c:pt>
                <c:pt idx="11724">
                  <c:v>2015.88264840183</c:v>
                </c:pt>
                <c:pt idx="11725">
                  <c:v>2015.8853881278501</c:v>
                </c:pt>
                <c:pt idx="11726">
                  <c:v>2015.88812785388</c:v>
                </c:pt>
                <c:pt idx="11727">
                  <c:v>2015.89086757991</c:v>
                </c:pt>
                <c:pt idx="11728">
                  <c:v>2015.8936073059399</c:v>
                </c:pt>
                <c:pt idx="11729">
                  <c:v>2015.89634703196</c:v>
                </c:pt>
                <c:pt idx="11730">
                  <c:v>2015.8990867579901</c:v>
                </c:pt>
                <c:pt idx="11731">
                  <c:v>2015.9018264840199</c:v>
                </c:pt>
                <c:pt idx="11732">
                  <c:v>2015.90456621005</c:v>
                </c:pt>
                <c:pt idx="11733">
                  <c:v>2015.9073059360701</c:v>
                </c:pt>
                <c:pt idx="11734">
                  <c:v>2015.9100456620999</c:v>
                </c:pt>
                <c:pt idx="11735">
                  <c:v>2015.91278538813</c:v>
                </c:pt>
                <c:pt idx="11736">
                  <c:v>2015.9155251141499</c:v>
                </c:pt>
                <c:pt idx="11737">
                  <c:v>2015.91826484018</c:v>
                </c:pt>
                <c:pt idx="11738">
                  <c:v>2015.91940639269</c:v>
                </c:pt>
                <c:pt idx="11739">
                  <c:v>2015.9221461187201</c:v>
                </c:pt>
                <c:pt idx="11740">
                  <c:v>2015.92488584475</c:v>
                </c:pt>
                <c:pt idx="11741">
                  <c:v>2015.92762557078</c:v>
                </c:pt>
                <c:pt idx="11742">
                  <c:v>2015.9303652967999</c:v>
                </c:pt>
                <c:pt idx="11743">
                  <c:v>2015.93310502283</c:v>
                </c:pt>
                <c:pt idx="11744">
                  <c:v>2015.9358447488601</c:v>
                </c:pt>
                <c:pt idx="11745">
                  <c:v>2015.9385844748899</c:v>
                </c:pt>
                <c:pt idx="11746">
                  <c:v>2015.94132420091</c:v>
                </c:pt>
                <c:pt idx="11747">
                  <c:v>2015.9440639269401</c:v>
                </c:pt>
                <c:pt idx="11748">
                  <c:v>2015.9468036529699</c:v>
                </c:pt>
                <c:pt idx="11749">
                  <c:v>2015.949543379</c:v>
                </c:pt>
                <c:pt idx="11750">
                  <c:v>2015.9522831050199</c:v>
                </c:pt>
                <c:pt idx="11751">
                  <c:v>2015.95502283105</c:v>
                </c:pt>
                <c:pt idx="11752">
                  <c:v>2015.9577625570801</c:v>
                </c:pt>
                <c:pt idx="11753">
                  <c:v>2015.9605022830999</c:v>
                </c:pt>
                <c:pt idx="11754">
                  <c:v>2015.96324200913</c:v>
                </c:pt>
                <c:pt idx="11755">
                  <c:v>2015.9659817351601</c:v>
                </c:pt>
                <c:pt idx="11756">
                  <c:v>2015.9687214611899</c:v>
                </c:pt>
                <c:pt idx="11757">
                  <c:v>2015.97146118721</c:v>
                </c:pt>
                <c:pt idx="11758">
                  <c:v>2015.9742009132401</c:v>
                </c:pt>
                <c:pt idx="11759">
                  <c:v>2015.97694063927</c:v>
                </c:pt>
                <c:pt idx="11760">
                  <c:v>2015.9796803653001</c:v>
                </c:pt>
                <c:pt idx="11761">
                  <c:v>2015.9824200913199</c:v>
                </c:pt>
                <c:pt idx="11762">
                  <c:v>2015.98515981735</c:v>
                </c:pt>
                <c:pt idx="11763">
                  <c:v>2015.9878995433801</c:v>
                </c:pt>
                <c:pt idx="11764">
                  <c:v>2015.9906392694099</c:v>
                </c:pt>
                <c:pt idx="11765">
                  <c:v>2015.99337899543</c:v>
                </c:pt>
                <c:pt idx="11766">
                  <c:v>2015.9961187214601</c:v>
                </c:pt>
                <c:pt idx="11767">
                  <c:v>2015.99885844749</c:v>
                </c:pt>
                <c:pt idx="11768">
                  <c:v>2016.0027397260301</c:v>
                </c:pt>
                <c:pt idx="11769">
                  <c:v>2016.0054794520499</c:v>
                </c:pt>
                <c:pt idx="11770">
                  <c:v>2016.00821917808</c:v>
                </c:pt>
                <c:pt idx="11771">
                  <c:v>2016.0109589041101</c:v>
                </c:pt>
                <c:pt idx="11772">
                  <c:v>2016.01369863014</c:v>
                </c:pt>
                <c:pt idx="11773">
                  <c:v>2016.0164383561601</c:v>
                </c:pt>
                <c:pt idx="11774">
                  <c:v>2016.0191780821899</c:v>
                </c:pt>
                <c:pt idx="11775">
                  <c:v>2016.02191780822</c:v>
                </c:pt>
                <c:pt idx="11776">
                  <c:v>2016.0246575342501</c:v>
                </c:pt>
                <c:pt idx="11777">
                  <c:v>2016.0273972602699</c:v>
                </c:pt>
                <c:pt idx="11778">
                  <c:v>2016.0301369863</c:v>
                </c:pt>
                <c:pt idx="11779">
                  <c:v>2016.0328767123301</c:v>
                </c:pt>
                <c:pt idx="11780">
                  <c:v>2016.03561643836</c:v>
                </c:pt>
                <c:pt idx="11781">
                  <c:v>2016.03835616438</c:v>
                </c:pt>
                <c:pt idx="11782">
                  <c:v>2016.0410958904099</c:v>
                </c:pt>
                <c:pt idx="11783">
                  <c:v>2016.04383561644</c:v>
                </c:pt>
                <c:pt idx="11784">
                  <c:v>2016.0465753424701</c:v>
                </c:pt>
                <c:pt idx="11785">
                  <c:v>2016.0493150684899</c:v>
                </c:pt>
                <c:pt idx="11786">
                  <c:v>2016.05205479452</c:v>
                </c:pt>
                <c:pt idx="11787">
                  <c:v>2016.0547945205501</c:v>
                </c:pt>
                <c:pt idx="11788">
                  <c:v>2016.05753424658</c:v>
                </c:pt>
                <c:pt idx="11789">
                  <c:v>2016.0602739726</c:v>
                </c:pt>
                <c:pt idx="11790">
                  <c:v>2016.0630136986299</c:v>
                </c:pt>
                <c:pt idx="11791">
                  <c:v>2016.06575342466</c:v>
                </c:pt>
                <c:pt idx="11792">
                  <c:v>2016.0684931506801</c:v>
                </c:pt>
                <c:pt idx="11793">
                  <c:v>2016.0712328767099</c:v>
                </c:pt>
                <c:pt idx="11794">
                  <c:v>2016.07397260274</c:v>
                </c:pt>
                <c:pt idx="11795">
                  <c:v>2016.0767123287701</c:v>
                </c:pt>
                <c:pt idx="11796">
                  <c:v>2016.07945205479</c:v>
                </c:pt>
                <c:pt idx="11797">
                  <c:v>2016.08219178082</c:v>
                </c:pt>
                <c:pt idx="11798">
                  <c:v>2016.0849315068499</c:v>
                </c:pt>
                <c:pt idx="11799">
                  <c:v>2016.0860730593599</c:v>
                </c:pt>
                <c:pt idx="11800">
                  <c:v>2016.08881278539</c:v>
                </c:pt>
                <c:pt idx="11801">
                  <c:v>2016.0915525114201</c:v>
                </c:pt>
                <c:pt idx="11802">
                  <c:v>2016.09429223744</c:v>
                </c:pt>
                <c:pt idx="11803">
                  <c:v>2016.09703196347</c:v>
                </c:pt>
                <c:pt idx="11804">
                  <c:v>2016.0997716894999</c:v>
                </c:pt>
                <c:pt idx="11805">
                  <c:v>2016.10251141552</c:v>
                </c:pt>
                <c:pt idx="11806">
                  <c:v>2016.1052511415501</c:v>
                </c:pt>
                <c:pt idx="11807">
                  <c:v>2016.1079908675799</c:v>
                </c:pt>
                <c:pt idx="11808">
                  <c:v>2016.11073059361</c:v>
                </c:pt>
                <c:pt idx="11809">
                  <c:v>2016.1134703196301</c:v>
                </c:pt>
                <c:pt idx="11810">
                  <c:v>2016.11621004566</c:v>
                </c:pt>
                <c:pt idx="11811">
                  <c:v>2016.11894977169</c:v>
                </c:pt>
                <c:pt idx="11812">
                  <c:v>2016.1216894977199</c:v>
                </c:pt>
                <c:pt idx="11813">
                  <c:v>2016.12442922374</c:v>
                </c:pt>
                <c:pt idx="11814">
                  <c:v>2016.1271689497701</c:v>
                </c:pt>
                <c:pt idx="11815">
                  <c:v>2016.1299086757999</c:v>
                </c:pt>
                <c:pt idx="11816">
                  <c:v>2016.13264840183</c:v>
                </c:pt>
                <c:pt idx="11817">
                  <c:v>2016.1353881278501</c:v>
                </c:pt>
                <c:pt idx="11818">
                  <c:v>2016.13812785388</c:v>
                </c:pt>
                <c:pt idx="11819">
                  <c:v>2016.14086757991</c:v>
                </c:pt>
                <c:pt idx="11820">
                  <c:v>2016.1436073059399</c:v>
                </c:pt>
                <c:pt idx="11821">
                  <c:v>2016.14634703196</c:v>
                </c:pt>
                <c:pt idx="11822">
                  <c:v>2016.1490867579901</c:v>
                </c:pt>
                <c:pt idx="11823">
                  <c:v>2016.1518264840199</c:v>
                </c:pt>
                <c:pt idx="11824">
                  <c:v>2016.15456621005</c:v>
                </c:pt>
                <c:pt idx="11825">
                  <c:v>2016.1573059360701</c:v>
                </c:pt>
                <c:pt idx="11826">
                  <c:v>2016.1600456620999</c:v>
                </c:pt>
                <c:pt idx="11827">
                  <c:v>2016.16278538813</c:v>
                </c:pt>
                <c:pt idx="11828">
                  <c:v>2016.1655251141599</c:v>
                </c:pt>
                <c:pt idx="11829">
                  <c:v>2016.16826484018</c:v>
                </c:pt>
                <c:pt idx="11830">
                  <c:v>2016.16940639269</c:v>
                </c:pt>
                <c:pt idx="11831">
                  <c:v>2016.1721461187201</c:v>
                </c:pt>
                <c:pt idx="11832">
                  <c:v>2016.17488584475</c:v>
                </c:pt>
                <c:pt idx="11833">
                  <c:v>2016.17762557078</c:v>
                </c:pt>
                <c:pt idx="11834">
                  <c:v>2016.1803652967999</c:v>
                </c:pt>
                <c:pt idx="11835">
                  <c:v>2016.18310502283</c:v>
                </c:pt>
                <c:pt idx="11836">
                  <c:v>2016.1858447488601</c:v>
                </c:pt>
                <c:pt idx="11837">
                  <c:v>2016.1885844748899</c:v>
                </c:pt>
                <c:pt idx="11838">
                  <c:v>2016.19132420091</c:v>
                </c:pt>
                <c:pt idx="11839">
                  <c:v>2016.1940639269401</c:v>
                </c:pt>
                <c:pt idx="11840">
                  <c:v>2016.1968036529699</c:v>
                </c:pt>
                <c:pt idx="11841">
                  <c:v>2016.199543379</c:v>
                </c:pt>
                <c:pt idx="11842">
                  <c:v>2016.2022831050199</c:v>
                </c:pt>
                <c:pt idx="11843">
                  <c:v>2016.20502283105</c:v>
                </c:pt>
                <c:pt idx="11844">
                  <c:v>2016.2077625570801</c:v>
                </c:pt>
                <c:pt idx="11845">
                  <c:v>2016.2105022830999</c:v>
                </c:pt>
                <c:pt idx="11846">
                  <c:v>2016.21324200913</c:v>
                </c:pt>
                <c:pt idx="11847">
                  <c:v>2016.2159817351601</c:v>
                </c:pt>
                <c:pt idx="11848">
                  <c:v>2016.2187214611899</c:v>
                </c:pt>
                <c:pt idx="11849">
                  <c:v>2016.22146118721</c:v>
                </c:pt>
                <c:pt idx="11850">
                  <c:v>2016.2242009132401</c:v>
                </c:pt>
                <c:pt idx="11851">
                  <c:v>2016.22694063927</c:v>
                </c:pt>
                <c:pt idx="11852">
                  <c:v>2016.2296803653001</c:v>
                </c:pt>
                <c:pt idx="11853">
                  <c:v>2016.2324200913199</c:v>
                </c:pt>
                <c:pt idx="11854">
                  <c:v>2016.23515981735</c:v>
                </c:pt>
                <c:pt idx="11855">
                  <c:v>2016.2378995433801</c:v>
                </c:pt>
                <c:pt idx="11856">
                  <c:v>2016.2406392694099</c:v>
                </c:pt>
                <c:pt idx="11857">
                  <c:v>2016.24337899543</c:v>
                </c:pt>
                <c:pt idx="11858">
                  <c:v>2016.2461187214601</c:v>
                </c:pt>
                <c:pt idx="11859">
                  <c:v>2016.2527397260301</c:v>
                </c:pt>
                <c:pt idx="11860">
                  <c:v>2016.2554794520499</c:v>
                </c:pt>
                <c:pt idx="11861">
                  <c:v>2016.25821917808</c:v>
                </c:pt>
                <c:pt idx="11862">
                  <c:v>2016.2609589041101</c:v>
                </c:pt>
                <c:pt idx="11863">
                  <c:v>2016.26369863014</c:v>
                </c:pt>
                <c:pt idx="11864">
                  <c:v>2016.2664383561601</c:v>
                </c:pt>
                <c:pt idx="11865">
                  <c:v>2016.2691780821899</c:v>
                </c:pt>
                <c:pt idx="11866">
                  <c:v>2016.27191780822</c:v>
                </c:pt>
                <c:pt idx="11867">
                  <c:v>2016.2746575342501</c:v>
                </c:pt>
                <c:pt idx="11868">
                  <c:v>2016.2773972602699</c:v>
                </c:pt>
                <c:pt idx="11869">
                  <c:v>2016.2801369863</c:v>
                </c:pt>
                <c:pt idx="11870">
                  <c:v>2016.2828767123301</c:v>
                </c:pt>
                <c:pt idx="11871">
                  <c:v>2016.28561643836</c:v>
                </c:pt>
                <c:pt idx="11872">
                  <c:v>2016.28835616438</c:v>
                </c:pt>
                <c:pt idx="11873">
                  <c:v>2016.2910958904099</c:v>
                </c:pt>
                <c:pt idx="11874">
                  <c:v>2016.29383561644</c:v>
                </c:pt>
                <c:pt idx="11875">
                  <c:v>2016.2965753424701</c:v>
                </c:pt>
                <c:pt idx="11876">
                  <c:v>2016.2993150684899</c:v>
                </c:pt>
                <c:pt idx="11877">
                  <c:v>2016.30205479452</c:v>
                </c:pt>
                <c:pt idx="11878">
                  <c:v>2016.3047945205501</c:v>
                </c:pt>
                <c:pt idx="11879">
                  <c:v>2016.30753424658</c:v>
                </c:pt>
                <c:pt idx="11880">
                  <c:v>2016.3102739726</c:v>
                </c:pt>
                <c:pt idx="11881">
                  <c:v>2016.3130136986299</c:v>
                </c:pt>
                <c:pt idx="11882">
                  <c:v>2016.31575342466</c:v>
                </c:pt>
                <c:pt idx="11883">
                  <c:v>2016.3184931506801</c:v>
                </c:pt>
                <c:pt idx="11884">
                  <c:v>2016.3212328767099</c:v>
                </c:pt>
                <c:pt idx="11885">
                  <c:v>2016.32397260274</c:v>
                </c:pt>
                <c:pt idx="11886">
                  <c:v>2016.3267123287701</c:v>
                </c:pt>
                <c:pt idx="11887">
                  <c:v>2016.32945205479</c:v>
                </c:pt>
                <c:pt idx="11888">
                  <c:v>2016.33219178082</c:v>
                </c:pt>
                <c:pt idx="11889">
                  <c:v>2016.3349315068499</c:v>
                </c:pt>
                <c:pt idx="11890">
                  <c:v>2016.3360730593599</c:v>
                </c:pt>
                <c:pt idx="11891">
                  <c:v>2016.33881278539</c:v>
                </c:pt>
                <c:pt idx="11892">
                  <c:v>2016.3415525114201</c:v>
                </c:pt>
                <c:pt idx="11893">
                  <c:v>2016.34429223744</c:v>
                </c:pt>
                <c:pt idx="11894">
                  <c:v>2016.34703196347</c:v>
                </c:pt>
                <c:pt idx="11895">
                  <c:v>2016.3497716894999</c:v>
                </c:pt>
                <c:pt idx="11896">
                  <c:v>2016.35251141552</c:v>
                </c:pt>
                <c:pt idx="11897">
                  <c:v>2016.3552511415501</c:v>
                </c:pt>
                <c:pt idx="11898">
                  <c:v>2016.3579908675799</c:v>
                </c:pt>
                <c:pt idx="11899">
                  <c:v>2016.36073059361</c:v>
                </c:pt>
                <c:pt idx="11900">
                  <c:v>2016.3634703196301</c:v>
                </c:pt>
                <c:pt idx="11901">
                  <c:v>2016.36621004566</c:v>
                </c:pt>
                <c:pt idx="11902">
                  <c:v>2016.36894977169</c:v>
                </c:pt>
                <c:pt idx="11903">
                  <c:v>2016.3716894977199</c:v>
                </c:pt>
                <c:pt idx="11904">
                  <c:v>2016.37442922374</c:v>
                </c:pt>
                <c:pt idx="11905">
                  <c:v>2016.3771689497701</c:v>
                </c:pt>
                <c:pt idx="11906">
                  <c:v>2016.3799086757999</c:v>
                </c:pt>
                <c:pt idx="11907">
                  <c:v>2016.38264840183</c:v>
                </c:pt>
                <c:pt idx="11908">
                  <c:v>2016.3853881278501</c:v>
                </c:pt>
                <c:pt idx="11909">
                  <c:v>2016.38812785388</c:v>
                </c:pt>
                <c:pt idx="11910">
                  <c:v>2016.39086757991</c:v>
                </c:pt>
                <c:pt idx="11911">
                  <c:v>2016.3936073059399</c:v>
                </c:pt>
                <c:pt idx="11912">
                  <c:v>2016.39634703196</c:v>
                </c:pt>
                <c:pt idx="11913">
                  <c:v>2016.3990867579901</c:v>
                </c:pt>
                <c:pt idx="11914">
                  <c:v>2016.4018264840199</c:v>
                </c:pt>
                <c:pt idx="11915">
                  <c:v>2016.40456621005</c:v>
                </c:pt>
                <c:pt idx="11916">
                  <c:v>2016.4073059360701</c:v>
                </c:pt>
                <c:pt idx="11917">
                  <c:v>2016.4100456620999</c:v>
                </c:pt>
                <c:pt idx="11918">
                  <c:v>2016.41278538813</c:v>
                </c:pt>
                <c:pt idx="11919">
                  <c:v>2016.4155251141599</c:v>
                </c:pt>
                <c:pt idx="11920">
                  <c:v>2016.41940639269</c:v>
                </c:pt>
                <c:pt idx="11921">
                  <c:v>2016.4221461187201</c:v>
                </c:pt>
                <c:pt idx="11922">
                  <c:v>2016.42488584475</c:v>
                </c:pt>
                <c:pt idx="11923">
                  <c:v>2016.42762557078</c:v>
                </c:pt>
                <c:pt idx="11924">
                  <c:v>2016.4303652967999</c:v>
                </c:pt>
                <c:pt idx="11925">
                  <c:v>2016.43310502283</c:v>
                </c:pt>
                <c:pt idx="11926">
                  <c:v>2016.4358447488601</c:v>
                </c:pt>
                <c:pt idx="11927">
                  <c:v>2016.4385844748899</c:v>
                </c:pt>
                <c:pt idx="11928">
                  <c:v>2016.44132420091</c:v>
                </c:pt>
                <c:pt idx="11929">
                  <c:v>2016.4440639269401</c:v>
                </c:pt>
                <c:pt idx="11930">
                  <c:v>2016.4468036529699</c:v>
                </c:pt>
                <c:pt idx="11931">
                  <c:v>2016.449543379</c:v>
                </c:pt>
                <c:pt idx="11932">
                  <c:v>2016.4522831050199</c:v>
                </c:pt>
                <c:pt idx="11933">
                  <c:v>2016.45502283105</c:v>
                </c:pt>
                <c:pt idx="11934">
                  <c:v>2016.4577625570801</c:v>
                </c:pt>
                <c:pt idx="11935">
                  <c:v>2016.4605022831099</c:v>
                </c:pt>
                <c:pt idx="11936">
                  <c:v>2016.46324200913</c:v>
                </c:pt>
                <c:pt idx="11937">
                  <c:v>2016.4659817351601</c:v>
                </c:pt>
                <c:pt idx="11938">
                  <c:v>2016.4687214611899</c:v>
                </c:pt>
                <c:pt idx="11939">
                  <c:v>2016.47146118721</c:v>
                </c:pt>
                <c:pt idx="11940">
                  <c:v>2016.4742009132401</c:v>
                </c:pt>
                <c:pt idx="11941">
                  <c:v>2016.47694063927</c:v>
                </c:pt>
                <c:pt idx="11942">
                  <c:v>2016.4796803653001</c:v>
                </c:pt>
                <c:pt idx="11943">
                  <c:v>2016.4824200913199</c:v>
                </c:pt>
                <c:pt idx="11944">
                  <c:v>2016.48515981735</c:v>
                </c:pt>
                <c:pt idx="11945">
                  <c:v>2016.4878995433801</c:v>
                </c:pt>
                <c:pt idx="11946">
                  <c:v>2016.4906392694099</c:v>
                </c:pt>
                <c:pt idx="11947">
                  <c:v>2016.49337899543</c:v>
                </c:pt>
                <c:pt idx="11948">
                  <c:v>2016.4961187214601</c:v>
                </c:pt>
                <c:pt idx="11949">
                  <c:v>2016.49885844749</c:v>
                </c:pt>
                <c:pt idx="11950">
                  <c:v>2016.5015981735201</c:v>
                </c:pt>
                <c:pt idx="11951">
                  <c:v>2016.5027397260301</c:v>
                </c:pt>
                <c:pt idx="11952">
                  <c:v>2016.5054794520499</c:v>
                </c:pt>
                <c:pt idx="11953">
                  <c:v>2016.50821917808</c:v>
                </c:pt>
                <c:pt idx="11954">
                  <c:v>2016.5109589041101</c:v>
                </c:pt>
                <c:pt idx="11955">
                  <c:v>2016.51369863014</c:v>
                </c:pt>
                <c:pt idx="11956">
                  <c:v>2016.5164383561601</c:v>
                </c:pt>
                <c:pt idx="11957">
                  <c:v>2016.5191780821899</c:v>
                </c:pt>
                <c:pt idx="11958">
                  <c:v>2016.52191780822</c:v>
                </c:pt>
                <c:pt idx="11959">
                  <c:v>2016.5246575342501</c:v>
                </c:pt>
                <c:pt idx="11960">
                  <c:v>2016.5273972602699</c:v>
                </c:pt>
                <c:pt idx="11961">
                  <c:v>2016.5301369863</c:v>
                </c:pt>
                <c:pt idx="11962">
                  <c:v>2016.5328767123301</c:v>
                </c:pt>
                <c:pt idx="11963">
                  <c:v>2016.53561643836</c:v>
                </c:pt>
                <c:pt idx="11964">
                  <c:v>2016.53835616438</c:v>
                </c:pt>
                <c:pt idx="11965">
                  <c:v>2016.5410958904099</c:v>
                </c:pt>
                <c:pt idx="11966">
                  <c:v>2016.54383561644</c:v>
                </c:pt>
                <c:pt idx="11967">
                  <c:v>2016.5465753424701</c:v>
                </c:pt>
                <c:pt idx="11968">
                  <c:v>2016.5493150684899</c:v>
                </c:pt>
                <c:pt idx="11969">
                  <c:v>2016.55205479452</c:v>
                </c:pt>
                <c:pt idx="11970">
                  <c:v>2016.5547945205501</c:v>
                </c:pt>
                <c:pt idx="11971">
                  <c:v>2016.55753424658</c:v>
                </c:pt>
                <c:pt idx="11972">
                  <c:v>2016.5602739726</c:v>
                </c:pt>
                <c:pt idx="11973">
                  <c:v>2016.5630136986299</c:v>
                </c:pt>
                <c:pt idx="11974">
                  <c:v>2016.56575342466</c:v>
                </c:pt>
                <c:pt idx="11975">
                  <c:v>2016.5684931506801</c:v>
                </c:pt>
                <c:pt idx="11976">
                  <c:v>2016.5712328767099</c:v>
                </c:pt>
                <c:pt idx="11977">
                  <c:v>2016.57397260274</c:v>
                </c:pt>
                <c:pt idx="11978">
                  <c:v>2016.5767123287701</c:v>
                </c:pt>
                <c:pt idx="11979">
                  <c:v>2016.57945205479</c:v>
                </c:pt>
                <c:pt idx="11980">
                  <c:v>2016.58219178082</c:v>
                </c:pt>
                <c:pt idx="11981">
                  <c:v>2016.5860730593599</c:v>
                </c:pt>
                <c:pt idx="11982">
                  <c:v>2016.58881278539</c:v>
                </c:pt>
                <c:pt idx="11983">
                  <c:v>2016.5915525114201</c:v>
                </c:pt>
                <c:pt idx="11984">
                  <c:v>2016.59429223744</c:v>
                </c:pt>
                <c:pt idx="11985">
                  <c:v>2016.59703196347</c:v>
                </c:pt>
                <c:pt idx="11986">
                  <c:v>2016.5997716894999</c:v>
                </c:pt>
                <c:pt idx="11987">
                  <c:v>2016.60251141552</c:v>
                </c:pt>
                <c:pt idx="11988">
                  <c:v>2016.6052511415501</c:v>
                </c:pt>
                <c:pt idx="11989">
                  <c:v>2016.6079908675799</c:v>
                </c:pt>
                <c:pt idx="11990">
                  <c:v>2016.61073059361</c:v>
                </c:pt>
                <c:pt idx="11991">
                  <c:v>2016.6134703196301</c:v>
                </c:pt>
                <c:pt idx="11992">
                  <c:v>2016.61621004566</c:v>
                </c:pt>
                <c:pt idx="11993">
                  <c:v>2016.61894977169</c:v>
                </c:pt>
                <c:pt idx="11994">
                  <c:v>2016.6216894977199</c:v>
                </c:pt>
                <c:pt idx="11995">
                  <c:v>2016.62442922374</c:v>
                </c:pt>
                <c:pt idx="11996">
                  <c:v>2016.6271689497701</c:v>
                </c:pt>
                <c:pt idx="11997">
                  <c:v>2016.6299086757999</c:v>
                </c:pt>
                <c:pt idx="11998">
                  <c:v>2016.63264840183</c:v>
                </c:pt>
                <c:pt idx="11999">
                  <c:v>2016.6353881278501</c:v>
                </c:pt>
                <c:pt idx="12000">
                  <c:v>2016.63812785388</c:v>
                </c:pt>
                <c:pt idx="12001">
                  <c:v>2016.64086757991</c:v>
                </c:pt>
                <c:pt idx="12002">
                  <c:v>2016.6436073059399</c:v>
                </c:pt>
                <c:pt idx="12003">
                  <c:v>2016.64634703196</c:v>
                </c:pt>
                <c:pt idx="12004">
                  <c:v>2016.6490867579901</c:v>
                </c:pt>
                <c:pt idx="12005">
                  <c:v>2016.6518264840199</c:v>
                </c:pt>
                <c:pt idx="12006">
                  <c:v>2016.65456621005</c:v>
                </c:pt>
                <c:pt idx="12007">
                  <c:v>2016.6573059360701</c:v>
                </c:pt>
                <c:pt idx="12008">
                  <c:v>2016.6600456620999</c:v>
                </c:pt>
                <c:pt idx="12009">
                  <c:v>2016.66278538813</c:v>
                </c:pt>
                <c:pt idx="12010">
                  <c:v>2016.6655251141499</c:v>
                </c:pt>
                <c:pt idx="12011">
                  <c:v>2016.66826484018</c:v>
                </c:pt>
                <c:pt idx="12012">
                  <c:v>2016.66940639269</c:v>
                </c:pt>
                <c:pt idx="12013">
                  <c:v>2016.6721461187201</c:v>
                </c:pt>
                <c:pt idx="12014">
                  <c:v>2016.67488584475</c:v>
                </c:pt>
                <c:pt idx="12015">
                  <c:v>2016.67762557078</c:v>
                </c:pt>
                <c:pt idx="12016">
                  <c:v>2016.6803652967999</c:v>
                </c:pt>
                <c:pt idx="12017">
                  <c:v>2016.68310502283</c:v>
                </c:pt>
                <c:pt idx="12018">
                  <c:v>2016.6858447488601</c:v>
                </c:pt>
                <c:pt idx="12019">
                  <c:v>2016.6885844748899</c:v>
                </c:pt>
                <c:pt idx="12020">
                  <c:v>2016.69132420091</c:v>
                </c:pt>
                <c:pt idx="12021">
                  <c:v>2016.6940639269401</c:v>
                </c:pt>
                <c:pt idx="12022">
                  <c:v>2016.6968036529699</c:v>
                </c:pt>
                <c:pt idx="12023">
                  <c:v>2016.699543379</c:v>
                </c:pt>
                <c:pt idx="12024">
                  <c:v>2016.7022831050199</c:v>
                </c:pt>
                <c:pt idx="12025">
                  <c:v>2016.70502283105</c:v>
                </c:pt>
                <c:pt idx="12026">
                  <c:v>2016.7077625570801</c:v>
                </c:pt>
                <c:pt idx="12027">
                  <c:v>2016.7105022830999</c:v>
                </c:pt>
                <c:pt idx="12028">
                  <c:v>2016.71324200913</c:v>
                </c:pt>
                <c:pt idx="12029">
                  <c:v>2016.7159817351601</c:v>
                </c:pt>
                <c:pt idx="12030">
                  <c:v>2016.7187214611899</c:v>
                </c:pt>
                <c:pt idx="12031">
                  <c:v>2016.72146118721</c:v>
                </c:pt>
                <c:pt idx="12032">
                  <c:v>2016.7242009132401</c:v>
                </c:pt>
                <c:pt idx="12033">
                  <c:v>2016.72694063927</c:v>
                </c:pt>
                <c:pt idx="12034">
                  <c:v>2016.7296803653001</c:v>
                </c:pt>
                <c:pt idx="12035">
                  <c:v>2016.7324200913199</c:v>
                </c:pt>
                <c:pt idx="12036">
                  <c:v>2016.73515981735</c:v>
                </c:pt>
                <c:pt idx="12037">
                  <c:v>2016.7378995433801</c:v>
                </c:pt>
                <c:pt idx="12038">
                  <c:v>2016.7406392694099</c:v>
                </c:pt>
                <c:pt idx="12039">
                  <c:v>2016.74337899543</c:v>
                </c:pt>
                <c:pt idx="12040">
                  <c:v>2016.7461187214601</c:v>
                </c:pt>
                <c:pt idx="12041">
                  <c:v>2016.74885844749</c:v>
                </c:pt>
                <c:pt idx="12042">
                  <c:v>2016.7515981735201</c:v>
                </c:pt>
                <c:pt idx="12043">
                  <c:v>2016.7527397260301</c:v>
                </c:pt>
                <c:pt idx="12044">
                  <c:v>2016.7554794520499</c:v>
                </c:pt>
                <c:pt idx="12045">
                  <c:v>2016.75821917808</c:v>
                </c:pt>
                <c:pt idx="12046">
                  <c:v>2016.7609589041101</c:v>
                </c:pt>
                <c:pt idx="12047">
                  <c:v>2016.76369863014</c:v>
                </c:pt>
                <c:pt idx="12048">
                  <c:v>2016.7664383561601</c:v>
                </c:pt>
                <c:pt idx="12049">
                  <c:v>2016.7691780821899</c:v>
                </c:pt>
                <c:pt idx="12050">
                  <c:v>2016.77191780822</c:v>
                </c:pt>
                <c:pt idx="12051">
                  <c:v>2016.7746575342501</c:v>
                </c:pt>
                <c:pt idx="12052">
                  <c:v>2016.7773972602699</c:v>
                </c:pt>
                <c:pt idx="12053">
                  <c:v>2016.7801369863</c:v>
                </c:pt>
                <c:pt idx="12054">
                  <c:v>2016.7828767123301</c:v>
                </c:pt>
                <c:pt idx="12055">
                  <c:v>2016.78561643836</c:v>
                </c:pt>
                <c:pt idx="12056">
                  <c:v>2016.78835616438</c:v>
                </c:pt>
                <c:pt idx="12057">
                  <c:v>2016.7910958904099</c:v>
                </c:pt>
                <c:pt idx="12058">
                  <c:v>2016.79383561644</c:v>
                </c:pt>
                <c:pt idx="12059">
                  <c:v>2016.7965753424701</c:v>
                </c:pt>
                <c:pt idx="12060">
                  <c:v>2016.7993150684899</c:v>
                </c:pt>
                <c:pt idx="12061">
                  <c:v>2016.80205479452</c:v>
                </c:pt>
                <c:pt idx="12062">
                  <c:v>2016.8047945205501</c:v>
                </c:pt>
                <c:pt idx="12063">
                  <c:v>2016.80753424658</c:v>
                </c:pt>
                <c:pt idx="12064">
                  <c:v>2016.8102739726</c:v>
                </c:pt>
                <c:pt idx="12065">
                  <c:v>2016.8130136986299</c:v>
                </c:pt>
                <c:pt idx="12066">
                  <c:v>2016.81575342466</c:v>
                </c:pt>
                <c:pt idx="12067">
                  <c:v>2016.8184931506801</c:v>
                </c:pt>
                <c:pt idx="12068">
                  <c:v>2016.8212328767099</c:v>
                </c:pt>
                <c:pt idx="12069">
                  <c:v>2016.82397260274</c:v>
                </c:pt>
                <c:pt idx="12070">
                  <c:v>2016.8267123287701</c:v>
                </c:pt>
                <c:pt idx="12071">
                  <c:v>2016.82945205479</c:v>
                </c:pt>
                <c:pt idx="12072">
                  <c:v>2016.83219178082</c:v>
                </c:pt>
                <c:pt idx="12073">
                  <c:v>2016.8360730593599</c:v>
                </c:pt>
                <c:pt idx="12074">
                  <c:v>2016.83881278539</c:v>
                </c:pt>
                <c:pt idx="12075">
                  <c:v>2016.8415525114201</c:v>
                </c:pt>
                <c:pt idx="12076">
                  <c:v>2016.84429223744</c:v>
                </c:pt>
                <c:pt idx="12077">
                  <c:v>2016.84703196347</c:v>
                </c:pt>
                <c:pt idx="12078">
                  <c:v>2016.8497716894999</c:v>
                </c:pt>
                <c:pt idx="12079">
                  <c:v>2016.85251141553</c:v>
                </c:pt>
                <c:pt idx="12080">
                  <c:v>2016.8552511415501</c:v>
                </c:pt>
                <c:pt idx="12081">
                  <c:v>2016.8579908675799</c:v>
                </c:pt>
                <c:pt idx="12082">
                  <c:v>2016.86073059361</c:v>
                </c:pt>
                <c:pt idx="12083">
                  <c:v>2016.8634703196301</c:v>
                </c:pt>
                <c:pt idx="12084">
                  <c:v>2016.86621004566</c:v>
                </c:pt>
                <c:pt idx="12085">
                  <c:v>2016.86894977169</c:v>
                </c:pt>
                <c:pt idx="12086">
                  <c:v>2016.8716894977199</c:v>
                </c:pt>
                <c:pt idx="12087">
                  <c:v>2016.87442922374</c:v>
                </c:pt>
                <c:pt idx="12088">
                  <c:v>2016.8771689497701</c:v>
                </c:pt>
                <c:pt idx="12089">
                  <c:v>2016.8799086757999</c:v>
                </c:pt>
                <c:pt idx="12090">
                  <c:v>2016.88264840183</c:v>
                </c:pt>
                <c:pt idx="12091">
                  <c:v>2016.8853881278501</c:v>
                </c:pt>
                <c:pt idx="12092">
                  <c:v>2016.88812785388</c:v>
                </c:pt>
                <c:pt idx="12093">
                  <c:v>2016.89086757991</c:v>
                </c:pt>
                <c:pt idx="12094">
                  <c:v>2016.8936073059399</c:v>
                </c:pt>
                <c:pt idx="12095">
                  <c:v>2016.89634703196</c:v>
                </c:pt>
                <c:pt idx="12096">
                  <c:v>2016.8990867579901</c:v>
                </c:pt>
                <c:pt idx="12097">
                  <c:v>2016.9018264840199</c:v>
                </c:pt>
                <c:pt idx="12098">
                  <c:v>2016.90456621005</c:v>
                </c:pt>
                <c:pt idx="12099">
                  <c:v>2016.9073059360701</c:v>
                </c:pt>
                <c:pt idx="12100">
                  <c:v>2016.9100456620999</c:v>
                </c:pt>
                <c:pt idx="12101">
                  <c:v>2016.91278538813</c:v>
                </c:pt>
                <c:pt idx="12102">
                  <c:v>2016.9155251141599</c:v>
                </c:pt>
                <c:pt idx="12103">
                  <c:v>2016.91826484018</c:v>
                </c:pt>
                <c:pt idx="12104">
                  <c:v>2016.91940639269</c:v>
                </c:pt>
                <c:pt idx="12105">
                  <c:v>2016.9221461187201</c:v>
                </c:pt>
                <c:pt idx="12106">
                  <c:v>2016.92488584475</c:v>
                </c:pt>
                <c:pt idx="12107">
                  <c:v>2016.92762557078</c:v>
                </c:pt>
                <c:pt idx="12108">
                  <c:v>2016.9303652967999</c:v>
                </c:pt>
                <c:pt idx="12109">
                  <c:v>2016.93310502283</c:v>
                </c:pt>
                <c:pt idx="12110">
                  <c:v>2016.9358447488601</c:v>
                </c:pt>
                <c:pt idx="12111">
                  <c:v>2016.9385844748899</c:v>
                </c:pt>
                <c:pt idx="12112">
                  <c:v>2016.94132420091</c:v>
                </c:pt>
                <c:pt idx="12113">
                  <c:v>2016.9440639269401</c:v>
                </c:pt>
                <c:pt idx="12114">
                  <c:v>2016.9468036529699</c:v>
                </c:pt>
                <c:pt idx="12115">
                  <c:v>2016.949543379</c:v>
                </c:pt>
                <c:pt idx="12116">
                  <c:v>2016.9522831050199</c:v>
                </c:pt>
                <c:pt idx="12117">
                  <c:v>2016.95502283105</c:v>
                </c:pt>
                <c:pt idx="12118">
                  <c:v>2016.9577625570801</c:v>
                </c:pt>
                <c:pt idx="12119">
                  <c:v>2016.9605022830999</c:v>
                </c:pt>
                <c:pt idx="12120">
                  <c:v>2016.96324200913</c:v>
                </c:pt>
                <c:pt idx="12121">
                  <c:v>2016.9659817351601</c:v>
                </c:pt>
                <c:pt idx="12122">
                  <c:v>2016.9687214611899</c:v>
                </c:pt>
                <c:pt idx="12123">
                  <c:v>2016.97146118721</c:v>
                </c:pt>
                <c:pt idx="12124">
                  <c:v>2016.9742009132401</c:v>
                </c:pt>
                <c:pt idx="12125">
                  <c:v>2016.97694063927</c:v>
                </c:pt>
                <c:pt idx="12126">
                  <c:v>2016.9796803653001</c:v>
                </c:pt>
                <c:pt idx="12127">
                  <c:v>2016.9824200913199</c:v>
                </c:pt>
                <c:pt idx="12128">
                  <c:v>2016.98515981735</c:v>
                </c:pt>
                <c:pt idx="12129">
                  <c:v>2016.9878995433801</c:v>
                </c:pt>
                <c:pt idx="12130">
                  <c:v>2016.9906392694099</c:v>
                </c:pt>
                <c:pt idx="12131">
                  <c:v>2016.99337899543</c:v>
                </c:pt>
                <c:pt idx="12132">
                  <c:v>2016.9961187214601</c:v>
                </c:pt>
                <c:pt idx="12133">
                  <c:v>2016.99885844749</c:v>
                </c:pt>
                <c:pt idx="12134">
                  <c:v>2017.0027397260301</c:v>
                </c:pt>
                <c:pt idx="12135">
                  <c:v>2017.0054794520499</c:v>
                </c:pt>
                <c:pt idx="12136">
                  <c:v>2017.00821917808</c:v>
                </c:pt>
                <c:pt idx="12137">
                  <c:v>2017.0109589041101</c:v>
                </c:pt>
                <c:pt idx="12138">
                  <c:v>2017.01369863014</c:v>
                </c:pt>
                <c:pt idx="12139">
                  <c:v>2017.0164383561601</c:v>
                </c:pt>
                <c:pt idx="12140">
                  <c:v>2017.0191780821899</c:v>
                </c:pt>
                <c:pt idx="12141">
                  <c:v>2017.02191780822</c:v>
                </c:pt>
                <c:pt idx="12142">
                  <c:v>2017.0246575342501</c:v>
                </c:pt>
                <c:pt idx="12143">
                  <c:v>2017.0273972602699</c:v>
                </c:pt>
                <c:pt idx="12144">
                  <c:v>2017.0301369863</c:v>
                </c:pt>
                <c:pt idx="12145">
                  <c:v>2017.0328767123301</c:v>
                </c:pt>
                <c:pt idx="12146">
                  <c:v>2017.03561643836</c:v>
                </c:pt>
                <c:pt idx="12147">
                  <c:v>2017.03835616438</c:v>
                </c:pt>
                <c:pt idx="12148">
                  <c:v>2017.0410958904099</c:v>
                </c:pt>
                <c:pt idx="12149">
                  <c:v>2017.04383561644</c:v>
                </c:pt>
                <c:pt idx="12150">
                  <c:v>2017.0465753424701</c:v>
                </c:pt>
                <c:pt idx="12151">
                  <c:v>2017.0493150684899</c:v>
                </c:pt>
                <c:pt idx="12152">
                  <c:v>2017.05205479452</c:v>
                </c:pt>
                <c:pt idx="12153">
                  <c:v>2017.0547945205501</c:v>
                </c:pt>
                <c:pt idx="12154">
                  <c:v>2017.05753424658</c:v>
                </c:pt>
                <c:pt idx="12155">
                  <c:v>2017.0602739726</c:v>
                </c:pt>
                <c:pt idx="12156">
                  <c:v>2017.0630136986299</c:v>
                </c:pt>
                <c:pt idx="12157">
                  <c:v>2017.06575342466</c:v>
                </c:pt>
                <c:pt idx="12158">
                  <c:v>2017.0684931506801</c:v>
                </c:pt>
                <c:pt idx="12159">
                  <c:v>2017.0712328767099</c:v>
                </c:pt>
                <c:pt idx="12160">
                  <c:v>2017.07397260274</c:v>
                </c:pt>
                <c:pt idx="12161">
                  <c:v>2017.0767123287701</c:v>
                </c:pt>
                <c:pt idx="12162">
                  <c:v>2017.07945205479</c:v>
                </c:pt>
                <c:pt idx="12163">
                  <c:v>2017.08219178082</c:v>
                </c:pt>
                <c:pt idx="12164">
                  <c:v>2017.0849315068499</c:v>
                </c:pt>
                <c:pt idx="12165">
                  <c:v>2017.0860730593599</c:v>
                </c:pt>
                <c:pt idx="12166">
                  <c:v>2017.08881278539</c:v>
                </c:pt>
                <c:pt idx="12167">
                  <c:v>2017.0915525114201</c:v>
                </c:pt>
                <c:pt idx="12168">
                  <c:v>2017.09429223744</c:v>
                </c:pt>
                <c:pt idx="12169">
                  <c:v>2017.09703196347</c:v>
                </c:pt>
                <c:pt idx="12170">
                  <c:v>2017.0997716894999</c:v>
                </c:pt>
                <c:pt idx="12171">
                  <c:v>2017.10251141552</c:v>
                </c:pt>
                <c:pt idx="12172">
                  <c:v>2017.1052511415501</c:v>
                </c:pt>
                <c:pt idx="12173">
                  <c:v>2017.1079908675799</c:v>
                </c:pt>
                <c:pt idx="12174">
                  <c:v>2017.11073059361</c:v>
                </c:pt>
                <c:pt idx="12175">
                  <c:v>2017.1134703196301</c:v>
                </c:pt>
                <c:pt idx="12176">
                  <c:v>2017.11621004566</c:v>
                </c:pt>
                <c:pt idx="12177">
                  <c:v>2017.11894977169</c:v>
                </c:pt>
                <c:pt idx="12178">
                  <c:v>2017.1216894977199</c:v>
                </c:pt>
                <c:pt idx="12179">
                  <c:v>2017.12442922374</c:v>
                </c:pt>
                <c:pt idx="12180">
                  <c:v>2017.1271689497701</c:v>
                </c:pt>
                <c:pt idx="12181">
                  <c:v>2017.1299086757999</c:v>
                </c:pt>
                <c:pt idx="12182">
                  <c:v>2017.13264840183</c:v>
                </c:pt>
                <c:pt idx="12183">
                  <c:v>2017.1353881278501</c:v>
                </c:pt>
                <c:pt idx="12184">
                  <c:v>2017.13812785388</c:v>
                </c:pt>
                <c:pt idx="12185">
                  <c:v>2017.14086757991</c:v>
                </c:pt>
                <c:pt idx="12186">
                  <c:v>2017.1436073059399</c:v>
                </c:pt>
                <c:pt idx="12187">
                  <c:v>2017.14634703196</c:v>
                </c:pt>
                <c:pt idx="12188">
                  <c:v>2017.1490867579901</c:v>
                </c:pt>
                <c:pt idx="12189">
                  <c:v>2017.1518264840199</c:v>
                </c:pt>
                <c:pt idx="12190">
                  <c:v>2017.15456621005</c:v>
                </c:pt>
                <c:pt idx="12191">
                  <c:v>2017.1573059360701</c:v>
                </c:pt>
                <c:pt idx="12192">
                  <c:v>2017.1600456620999</c:v>
                </c:pt>
                <c:pt idx="12193">
                  <c:v>2017.16278538813</c:v>
                </c:pt>
                <c:pt idx="12194">
                  <c:v>2017.1655251141599</c:v>
                </c:pt>
                <c:pt idx="12195">
                  <c:v>2017.16826484018</c:v>
                </c:pt>
                <c:pt idx="12196">
                  <c:v>2017.16940639269</c:v>
                </c:pt>
                <c:pt idx="12197">
                  <c:v>2017.1721461187201</c:v>
                </c:pt>
                <c:pt idx="12198">
                  <c:v>2017.17488584475</c:v>
                </c:pt>
                <c:pt idx="12199">
                  <c:v>2017.17762557078</c:v>
                </c:pt>
                <c:pt idx="12200">
                  <c:v>2017.1803652967999</c:v>
                </c:pt>
                <c:pt idx="12201">
                  <c:v>2017.18310502283</c:v>
                </c:pt>
                <c:pt idx="12202">
                  <c:v>2017.1858447488601</c:v>
                </c:pt>
                <c:pt idx="12203">
                  <c:v>2017.1885844748899</c:v>
                </c:pt>
                <c:pt idx="12204">
                  <c:v>2017.19132420091</c:v>
                </c:pt>
                <c:pt idx="12205">
                  <c:v>2017.1940639269401</c:v>
                </c:pt>
                <c:pt idx="12206">
                  <c:v>2017.1968036529699</c:v>
                </c:pt>
                <c:pt idx="12207">
                  <c:v>2017.199543379</c:v>
                </c:pt>
                <c:pt idx="12208">
                  <c:v>2017.2022831050199</c:v>
                </c:pt>
                <c:pt idx="12209">
                  <c:v>2017.20502283105</c:v>
                </c:pt>
                <c:pt idx="12210">
                  <c:v>2017.2077625570801</c:v>
                </c:pt>
                <c:pt idx="12211">
                  <c:v>2017.2105022831099</c:v>
                </c:pt>
                <c:pt idx="12212">
                  <c:v>2017.21324200913</c:v>
                </c:pt>
                <c:pt idx="12213">
                  <c:v>2017.2159817351601</c:v>
                </c:pt>
                <c:pt idx="12214">
                  <c:v>2017.2187214611899</c:v>
                </c:pt>
                <c:pt idx="12215">
                  <c:v>2017.22146118721</c:v>
                </c:pt>
                <c:pt idx="12216">
                  <c:v>2017.2242009132401</c:v>
                </c:pt>
                <c:pt idx="12217">
                  <c:v>2017.22694063927</c:v>
                </c:pt>
                <c:pt idx="12218">
                  <c:v>2017.2296803653001</c:v>
                </c:pt>
                <c:pt idx="12219">
                  <c:v>2017.2324200913199</c:v>
                </c:pt>
                <c:pt idx="12220">
                  <c:v>2017.23515981735</c:v>
                </c:pt>
                <c:pt idx="12221">
                  <c:v>2017.2378995433801</c:v>
                </c:pt>
                <c:pt idx="12222">
                  <c:v>2017.2406392694099</c:v>
                </c:pt>
                <c:pt idx="12223">
                  <c:v>2017.24337899543</c:v>
                </c:pt>
                <c:pt idx="12224">
                  <c:v>2017.2527397260301</c:v>
                </c:pt>
                <c:pt idx="12225">
                  <c:v>2017.2554794520499</c:v>
                </c:pt>
                <c:pt idx="12226">
                  <c:v>2017.25821917808</c:v>
                </c:pt>
                <c:pt idx="12227">
                  <c:v>2017.2609589041101</c:v>
                </c:pt>
                <c:pt idx="12228">
                  <c:v>2017.26369863014</c:v>
                </c:pt>
                <c:pt idx="12229">
                  <c:v>2017.2664383561601</c:v>
                </c:pt>
                <c:pt idx="12230">
                  <c:v>2017.2691780821899</c:v>
                </c:pt>
                <c:pt idx="12231">
                  <c:v>2017.27191780822</c:v>
                </c:pt>
                <c:pt idx="12232">
                  <c:v>2017.2746575342501</c:v>
                </c:pt>
                <c:pt idx="12233">
                  <c:v>2017.2773972602699</c:v>
                </c:pt>
                <c:pt idx="12234">
                  <c:v>2017.2801369863</c:v>
                </c:pt>
                <c:pt idx="12235">
                  <c:v>2017.2828767123301</c:v>
                </c:pt>
                <c:pt idx="12236">
                  <c:v>2017.28561643836</c:v>
                </c:pt>
                <c:pt idx="12237">
                  <c:v>2017.28835616438</c:v>
                </c:pt>
                <c:pt idx="12238">
                  <c:v>2017.2910958904099</c:v>
                </c:pt>
                <c:pt idx="12239">
                  <c:v>2017.29383561644</c:v>
                </c:pt>
                <c:pt idx="12240">
                  <c:v>2017.2965753424701</c:v>
                </c:pt>
                <c:pt idx="12241">
                  <c:v>2017.2993150684899</c:v>
                </c:pt>
                <c:pt idx="12242">
                  <c:v>2017.30205479452</c:v>
                </c:pt>
                <c:pt idx="12243">
                  <c:v>2017.3047945205501</c:v>
                </c:pt>
                <c:pt idx="12244">
                  <c:v>2017.30753424658</c:v>
                </c:pt>
                <c:pt idx="12245">
                  <c:v>2017.3102739726</c:v>
                </c:pt>
                <c:pt idx="12246">
                  <c:v>2017.3130136986299</c:v>
                </c:pt>
                <c:pt idx="12247">
                  <c:v>2017.31575342466</c:v>
                </c:pt>
                <c:pt idx="12248">
                  <c:v>2017.3184931506801</c:v>
                </c:pt>
                <c:pt idx="12249">
                  <c:v>2017.3212328767099</c:v>
                </c:pt>
                <c:pt idx="12250">
                  <c:v>2017.32397260274</c:v>
                </c:pt>
                <c:pt idx="12251">
                  <c:v>2017.3267123287701</c:v>
                </c:pt>
                <c:pt idx="12252">
                  <c:v>2017.32945205479</c:v>
                </c:pt>
                <c:pt idx="12253">
                  <c:v>2017.33219178082</c:v>
                </c:pt>
                <c:pt idx="12254">
                  <c:v>2017.3349315068499</c:v>
                </c:pt>
                <c:pt idx="12255">
                  <c:v>2017.3360730593599</c:v>
                </c:pt>
                <c:pt idx="12256">
                  <c:v>2017.33881278539</c:v>
                </c:pt>
                <c:pt idx="12257">
                  <c:v>2017.3415525114201</c:v>
                </c:pt>
                <c:pt idx="12258">
                  <c:v>2017.34429223744</c:v>
                </c:pt>
                <c:pt idx="12259">
                  <c:v>2017.34703196347</c:v>
                </c:pt>
                <c:pt idx="12260">
                  <c:v>2017.3497716894999</c:v>
                </c:pt>
                <c:pt idx="12261">
                  <c:v>2017.35251141552</c:v>
                </c:pt>
                <c:pt idx="12262">
                  <c:v>2017.3552511415501</c:v>
                </c:pt>
                <c:pt idx="12263">
                  <c:v>2017.3579908675799</c:v>
                </c:pt>
                <c:pt idx="12264">
                  <c:v>2017.36073059361</c:v>
                </c:pt>
                <c:pt idx="12265">
                  <c:v>2017.3634703196301</c:v>
                </c:pt>
                <c:pt idx="12266">
                  <c:v>2017.36621004566</c:v>
                </c:pt>
                <c:pt idx="12267">
                  <c:v>2017.36894977169</c:v>
                </c:pt>
                <c:pt idx="12268">
                  <c:v>2017.3716894977199</c:v>
                </c:pt>
                <c:pt idx="12269">
                  <c:v>2017.37442922374</c:v>
                </c:pt>
                <c:pt idx="12270">
                  <c:v>2017.3771689497701</c:v>
                </c:pt>
                <c:pt idx="12271">
                  <c:v>2017.3799086757999</c:v>
                </c:pt>
                <c:pt idx="12272">
                  <c:v>2017.38264840183</c:v>
                </c:pt>
                <c:pt idx="12273">
                  <c:v>2017.3853881278501</c:v>
                </c:pt>
                <c:pt idx="12274">
                  <c:v>2017.38812785388</c:v>
                </c:pt>
                <c:pt idx="12275">
                  <c:v>2017.39086757991</c:v>
                </c:pt>
                <c:pt idx="12276">
                  <c:v>2017.3936073059399</c:v>
                </c:pt>
                <c:pt idx="12277">
                  <c:v>2017.39634703196</c:v>
                </c:pt>
                <c:pt idx="12278">
                  <c:v>2017.3990867579901</c:v>
                </c:pt>
                <c:pt idx="12279">
                  <c:v>2017.4018264840199</c:v>
                </c:pt>
                <c:pt idx="12280">
                  <c:v>2017.40456621005</c:v>
                </c:pt>
                <c:pt idx="12281">
                  <c:v>2017.4073059360701</c:v>
                </c:pt>
                <c:pt idx="12282">
                  <c:v>2017.4100456620999</c:v>
                </c:pt>
                <c:pt idx="12283">
                  <c:v>2017.41278538813</c:v>
                </c:pt>
                <c:pt idx="12284">
                  <c:v>2017.4155251141499</c:v>
                </c:pt>
                <c:pt idx="12285">
                  <c:v>2017.41940639269</c:v>
                </c:pt>
                <c:pt idx="12286">
                  <c:v>2017.4221461187201</c:v>
                </c:pt>
                <c:pt idx="12287">
                  <c:v>2017.42488584475</c:v>
                </c:pt>
                <c:pt idx="12288">
                  <c:v>2017.42762557078</c:v>
                </c:pt>
                <c:pt idx="12289">
                  <c:v>2017.4303652967999</c:v>
                </c:pt>
                <c:pt idx="12290">
                  <c:v>2017.43310502283</c:v>
                </c:pt>
                <c:pt idx="12291">
                  <c:v>2017.4358447488601</c:v>
                </c:pt>
                <c:pt idx="12292">
                  <c:v>2017.4385844748899</c:v>
                </c:pt>
                <c:pt idx="12293">
                  <c:v>2017.44132420091</c:v>
                </c:pt>
                <c:pt idx="12294">
                  <c:v>2017.4440639269401</c:v>
                </c:pt>
                <c:pt idx="12295">
                  <c:v>2017.4468036529699</c:v>
                </c:pt>
                <c:pt idx="12296">
                  <c:v>2017.449543379</c:v>
                </c:pt>
                <c:pt idx="12297">
                  <c:v>2017.4522831050199</c:v>
                </c:pt>
                <c:pt idx="12298">
                  <c:v>2017.45502283105</c:v>
                </c:pt>
                <c:pt idx="12299">
                  <c:v>2017.4577625570801</c:v>
                </c:pt>
                <c:pt idx="12300">
                  <c:v>2017.4605022831099</c:v>
                </c:pt>
                <c:pt idx="12301">
                  <c:v>2017.46324200913</c:v>
                </c:pt>
                <c:pt idx="12302">
                  <c:v>2017.4659817351601</c:v>
                </c:pt>
                <c:pt idx="12303">
                  <c:v>2017.4687214611899</c:v>
                </c:pt>
                <c:pt idx="12304">
                  <c:v>2017.47146118721</c:v>
                </c:pt>
                <c:pt idx="12305">
                  <c:v>2017.4742009132401</c:v>
                </c:pt>
                <c:pt idx="12306">
                  <c:v>2017.47694063927</c:v>
                </c:pt>
                <c:pt idx="12307">
                  <c:v>2017.4796803653001</c:v>
                </c:pt>
                <c:pt idx="12308">
                  <c:v>2017.4824200913199</c:v>
                </c:pt>
                <c:pt idx="12309">
                  <c:v>2017.48515981735</c:v>
                </c:pt>
                <c:pt idx="12310">
                  <c:v>2017.4878995433801</c:v>
                </c:pt>
                <c:pt idx="12311">
                  <c:v>2017.4906392694099</c:v>
                </c:pt>
                <c:pt idx="12312">
                  <c:v>2017.49337899543</c:v>
                </c:pt>
                <c:pt idx="12313">
                  <c:v>2017.4961187214601</c:v>
                </c:pt>
                <c:pt idx="12314">
                  <c:v>2017.49885844749</c:v>
                </c:pt>
                <c:pt idx="12315">
                  <c:v>2017.5015981735201</c:v>
                </c:pt>
                <c:pt idx="12316">
                  <c:v>2017.5027397260301</c:v>
                </c:pt>
                <c:pt idx="12317">
                  <c:v>2017.5054794520499</c:v>
                </c:pt>
                <c:pt idx="12318">
                  <c:v>2017.50821917808</c:v>
                </c:pt>
                <c:pt idx="12319">
                  <c:v>2017.5109589041101</c:v>
                </c:pt>
                <c:pt idx="12320">
                  <c:v>2017.51369863014</c:v>
                </c:pt>
                <c:pt idx="12321">
                  <c:v>2017.5164383561601</c:v>
                </c:pt>
                <c:pt idx="12322">
                  <c:v>2017.5191780821899</c:v>
                </c:pt>
                <c:pt idx="12323">
                  <c:v>2017.52191780822</c:v>
                </c:pt>
                <c:pt idx="12324">
                  <c:v>2017.5246575342501</c:v>
                </c:pt>
                <c:pt idx="12325">
                  <c:v>2017.5273972602699</c:v>
                </c:pt>
                <c:pt idx="12326">
                  <c:v>2017.5301369863</c:v>
                </c:pt>
                <c:pt idx="12327">
                  <c:v>2017.5328767123301</c:v>
                </c:pt>
                <c:pt idx="12328">
                  <c:v>2017.53561643836</c:v>
                </c:pt>
                <c:pt idx="12329">
                  <c:v>2017.53835616438</c:v>
                </c:pt>
                <c:pt idx="12330">
                  <c:v>2017.5410958904099</c:v>
                </c:pt>
                <c:pt idx="12331">
                  <c:v>2017.54383561644</c:v>
                </c:pt>
                <c:pt idx="12332">
                  <c:v>2017.5465753424701</c:v>
                </c:pt>
                <c:pt idx="12333">
                  <c:v>2017.5493150684899</c:v>
                </c:pt>
                <c:pt idx="12334">
                  <c:v>2017.55205479452</c:v>
                </c:pt>
                <c:pt idx="12335">
                  <c:v>2017.5547945205501</c:v>
                </c:pt>
                <c:pt idx="12336">
                  <c:v>2017.55753424658</c:v>
                </c:pt>
                <c:pt idx="12337">
                  <c:v>2017.5602739726</c:v>
                </c:pt>
                <c:pt idx="12338">
                  <c:v>2017.5630136986299</c:v>
                </c:pt>
                <c:pt idx="12339">
                  <c:v>2017.56575342466</c:v>
                </c:pt>
                <c:pt idx="12340">
                  <c:v>2017.5684931506801</c:v>
                </c:pt>
                <c:pt idx="12341">
                  <c:v>2017.5712328767099</c:v>
                </c:pt>
                <c:pt idx="12342">
                  <c:v>2017.57397260274</c:v>
                </c:pt>
                <c:pt idx="12343">
                  <c:v>2017.5767123287701</c:v>
                </c:pt>
                <c:pt idx="12344">
                  <c:v>2017.57945205479</c:v>
                </c:pt>
                <c:pt idx="12345">
                  <c:v>2017.58219178082</c:v>
                </c:pt>
                <c:pt idx="12346">
                  <c:v>2017.5860730593599</c:v>
                </c:pt>
                <c:pt idx="12347">
                  <c:v>2017.58881278539</c:v>
                </c:pt>
                <c:pt idx="12348">
                  <c:v>2017.5915525114201</c:v>
                </c:pt>
                <c:pt idx="12349">
                  <c:v>2017.59429223744</c:v>
                </c:pt>
                <c:pt idx="12350">
                  <c:v>2017.59703196347</c:v>
                </c:pt>
                <c:pt idx="12351">
                  <c:v>2017.5997716894999</c:v>
                </c:pt>
                <c:pt idx="12352">
                  <c:v>2017.60251141553</c:v>
                </c:pt>
                <c:pt idx="12353">
                  <c:v>2017.6052511415501</c:v>
                </c:pt>
                <c:pt idx="12354">
                  <c:v>2017.6079908675799</c:v>
                </c:pt>
                <c:pt idx="12355">
                  <c:v>2017.61073059361</c:v>
                </c:pt>
                <c:pt idx="12356">
                  <c:v>2017.6134703196301</c:v>
                </c:pt>
                <c:pt idx="12357">
                  <c:v>2017.61621004566</c:v>
                </c:pt>
                <c:pt idx="12358">
                  <c:v>2017.61894977169</c:v>
                </c:pt>
                <c:pt idx="12359">
                  <c:v>2017.6216894977199</c:v>
                </c:pt>
                <c:pt idx="12360">
                  <c:v>2017.62442922374</c:v>
                </c:pt>
                <c:pt idx="12361">
                  <c:v>2017.6271689497701</c:v>
                </c:pt>
                <c:pt idx="12362">
                  <c:v>2017.6299086757999</c:v>
                </c:pt>
                <c:pt idx="12363">
                  <c:v>2017.63264840183</c:v>
                </c:pt>
                <c:pt idx="12364">
                  <c:v>2017.6353881278501</c:v>
                </c:pt>
                <c:pt idx="12365">
                  <c:v>2017.63812785388</c:v>
                </c:pt>
                <c:pt idx="12366">
                  <c:v>2017.64086757991</c:v>
                </c:pt>
                <c:pt idx="12367">
                  <c:v>2017.6436073059399</c:v>
                </c:pt>
                <c:pt idx="12368">
                  <c:v>2017.64634703196</c:v>
                </c:pt>
                <c:pt idx="12369">
                  <c:v>2017.6490867579901</c:v>
                </c:pt>
                <c:pt idx="12370">
                  <c:v>2017.6518264840199</c:v>
                </c:pt>
                <c:pt idx="12371">
                  <c:v>2017.65456621005</c:v>
                </c:pt>
                <c:pt idx="12372">
                  <c:v>2017.6573059360701</c:v>
                </c:pt>
                <c:pt idx="12373">
                  <c:v>2017.6600456620999</c:v>
                </c:pt>
                <c:pt idx="12374">
                  <c:v>2017.66278538813</c:v>
                </c:pt>
                <c:pt idx="12375">
                  <c:v>2017.6655251141599</c:v>
                </c:pt>
                <c:pt idx="12376">
                  <c:v>2017.66826484018</c:v>
                </c:pt>
                <c:pt idx="12377">
                  <c:v>2017.66940639269</c:v>
                </c:pt>
                <c:pt idx="12378">
                  <c:v>2017.6721461187201</c:v>
                </c:pt>
                <c:pt idx="12379">
                  <c:v>2017.67488584475</c:v>
                </c:pt>
                <c:pt idx="12380">
                  <c:v>2017.67762557078</c:v>
                </c:pt>
                <c:pt idx="12381">
                  <c:v>2017.6803652967999</c:v>
                </c:pt>
                <c:pt idx="12382">
                  <c:v>2017.68310502283</c:v>
                </c:pt>
                <c:pt idx="12383">
                  <c:v>2017.6858447488601</c:v>
                </c:pt>
                <c:pt idx="12384">
                  <c:v>2017.6885844748899</c:v>
                </c:pt>
                <c:pt idx="12385">
                  <c:v>2017.69132420091</c:v>
                </c:pt>
                <c:pt idx="12386">
                  <c:v>2017.6940639269401</c:v>
                </c:pt>
                <c:pt idx="12387">
                  <c:v>2017.6968036529699</c:v>
                </c:pt>
                <c:pt idx="12388">
                  <c:v>2017.699543379</c:v>
                </c:pt>
                <c:pt idx="12389">
                  <c:v>2017.7022831050199</c:v>
                </c:pt>
                <c:pt idx="12390">
                  <c:v>2017.70502283105</c:v>
                </c:pt>
                <c:pt idx="12391">
                  <c:v>2017.7077625570801</c:v>
                </c:pt>
                <c:pt idx="12392">
                  <c:v>2017.7105022830999</c:v>
                </c:pt>
                <c:pt idx="12393">
                  <c:v>2017.71324200913</c:v>
                </c:pt>
                <c:pt idx="12394">
                  <c:v>2017.7159817351601</c:v>
                </c:pt>
                <c:pt idx="12395">
                  <c:v>2017.7187214611899</c:v>
                </c:pt>
                <c:pt idx="12396">
                  <c:v>2017.72146118721</c:v>
                </c:pt>
                <c:pt idx="12397">
                  <c:v>2017.7242009132401</c:v>
                </c:pt>
                <c:pt idx="12398">
                  <c:v>2017.72694063927</c:v>
                </c:pt>
                <c:pt idx="12399">
                  <c:v>2017.7296803653001</c:v>
                </c:pt>
                <c:pt idx="12400">
                  <c:v>2017.7324200913199</c:v>
                </c:pt>
                <c:pt idx="12401">
                  <c:v>2017.73515981735</c:v>
                </c:pt>
                <c:pt idx="12402">
                  <c:v>2017.7378995433801</c:v>
                </c:pt>
                <c:pt idx="12403">
                  <c:v>2017.7406392694099</c:v>
                </c:pt>
                <c:pt idx="12404">
                  <c:v>2017.74337899543</c:v>
                </c:pt>
                <c:pt idx="12405">
                  <c:v>2017.7461187214601</c:v>
                </c:pt>
                <c:pt idx="12406">
                  <c:v>2017.74885844749</c:v>
                </c:pt>
                <c:pt idx="12407">
                  <c:v>2017.7515981735201</c:v>
                </c:pt>
                <c:pt idx="12408">
                  <c:v>2017.7527397260301</c:v>
                </c:pt>
                <c:pt idx="12409">
                  <c:v>2017.7554794520499</c:v>
                </c:pt>
                <c:pt idx="12410">
                  <c:v>2017.75821917808</c:v>
                </c:pt>
                <c:pt idx="12411">
                  <c:v>2017.7609589041101</c:v>
                </c:pt>
                <c:pt idx="12412">
                  <c:v>2017.76369863014</c:v>
                </c:pt>
                <c:pt idx="12413">
                  <c:v>2017.7664383561601</c:v>
                </c:pt>
                <c:pt idx="12414">
                  <c:v>2017.7691780821899</c:v>
                </c:pt>
                <c:pt idx="12415">
                  <c:v>2017.77191780822</c:v>
                </c:pt>
                <c:pt idx="12416">
                  <c:v>2017.7746575342501</c:v>
                </c:pt>
                <c:pt idx="12417">
                  <c:v>2017.7773972602699</c:v>
                </c:pt>
                <c:pt idx="12418">
                  <c:v>2017.7801369863</c:v>
                </c:pt>
                <c:pt idx="12419">
                  <c:v>2017.7828767123301</c:v>
                </c:pt>
                <c:pt idx="12420">
                  <c:v>2017.78561643836</c:v>
                </c:pt>
                <c:pt idx="12421">
                  <c:v>2017.78835616438</c:v>
                </c:pt>
                <c:pt idx="12422">
                  <c:v>2017.7910958904099</c:v>
                </c:pt>
                <c:pt idx="12423">
                  <c:v>2017.79383561644</c:v>
                </c:pt>
                <c:pt idx="12424">
                  <c:v>2017.7965753424701</c:v>
                </c:pt>
                <c:pt idx="12425">
                  <c:v>2017.7993150684899</c:v>
                </c:pt>
                <c:pt idx="12426">
                  <c:v>2017.80205479452</c:v>
                </c:pt>
                <c:pt idx="12427">
                  <c:v>2017.8047945205501</c:v>
                </c:pt>
                <c:pt idx="12428">
                  <c:v>2017.80753424658</c:v>
                </c:pt>
                <c:pt idx="12429">
                  <c:v>2017.8102739726</c:v>
                </c:pt>
                <c:pt idx="12430">
                  <c:v>2017.8130136986299</c:v>
                </c:pt>
                <c:pt idx="12431">
                  <c:v>2017.81575342466</c:v>
                </c:pt>
                <c:pt idx="12432">
                  <c:v>2017.8184931506801</c:v>
                </c:pt>
                <c:pt idx="12433">
                  <c:v>2017.8212328767099</c:v>
                </c:pt>
                <c:pt idx="12434">
                  <c:v>2017.82397260274</c:v>
                </c:pt>
                <c:pt idx="12435">
                  <c:v>2017.8267123287701</c:v>
                </c:pt>
                <c:pt idx="12436">
                  <c:v>2017.82945205479</c:v>
                </c:pt>
                <c:pt idx="12437">
                  <c:v>2017.83219178082</c:v>
                </c:pt>
                <c:pt idx="12438">
                  <c:v>2017.8360730593599</c:v>
                </c:pt>
                <c:pt idx="12439">
                  <c:v>2017.83881278539</c:v>
                </c:pt>
                <c:pt idx="12440">
                  <c:v>2017.8415525114201</c:v>
                </c:pt>
                <c:pt idx="12441">
                  <c:v>2017.84429223744</c:v>
                </c:pt>
                <c:pt idx="12442">
                  <c:v>2017.84703196347</c:v>
                </c:pt>
                <c:pt idx="12443">
                  <c:v>2017.8497716894999</c:v>
                </c:pt>
                <c:pt idx="12444">
                  <c:v>2017.85251141552</c:v>
                </c:pt>
                <c:pt idx="12445">
                  <c:v>2017.8552511415501</c:v>
                </c:pt>
                <c:pt idx="12446">
                  <c:v>2017.8579908675799</c:v>
                </c:pt>
                <c:pt idx="12447">
                  <c:v>2017.86073059361</c:v>
                </c:pt>
                <c:pt idx="12448">
                  <c:v>2017.8634703196301</c:v>
                </c:pt>
                <c:pt idx="12449">
                  <c:v>2017.86621004566</c:v>
                </c:pt>
                <c:pt idx="12450">
                  <c:v>2017.86894977169</c:v>
                </c:pt>
                <c:pt idx="12451">
                  <c:v>2017.8716894977199</c:v>
                </c:pt>
                <c:pt idx="12452">
                  <c:v>2017.87442922374</c:v>
                </c:pt>
                <c:pt idx="12453">
                  <c:v>2017.8771689497701</c:v>
                </c:pt>
                <c:pt idx="12454">
                  <c:v>2017.8799086757999</c:v>
                </c:pt>
                <c:pt idx="12455">
                  <c:v>2017.88264840183</c:v>
                </c:pt>
                <c:pt idx="12456">
                  <c:v>2017.8853881278501</c:v>
                </c:pt>
                <c:pt idx="12457">
                  <c:v>2017.88812785388</c:v>
                </c:pt>
                <c:pt idx="12458">
                  <c:v>2017.89086757991</c:v>
                </c:pt>
                <c:pt idx="12459">
                  <c:v>2017.8936073059399</c:v>
                </c:pt>
                <c:pt idx="12460">
                  <c:v>2017.89634703196</c:v>
                </c:pt>
                <c:pt idx="12461">
                  <c:v>2017.8990867579901</c:v>
                </c:pt>
                <c:pt idx="12462">
                  <c:v>2017.9018264840199</c:v>
                </c:pt>
                <c:pt idx="12463">
                  <c:v>2017.90456621005</c:v>
                </c:pt>
                <c:pt idx="12464">
                  <c:v>2017.9073059360701</c:v>
                </c:pt>
                <c:pt idx="12465">
                  <c:v>2017.9100456620999</c:v>
                </c:pt>
                <c:pt idx="12466">
                  <c:v>2017.91278538813</c:v>
                </c:pt>
                <c:pt idx="12467">
                  <c:v>2017.9155251141599</c:v>
                </c:pt>
                <c:pt idx="12468">
                  <c:v>2017.91826484018</c:v>
                </c:pt>
                <c:pt idx="12469">
                  <c:v>2017.91940639269</c:v>
                </c:pt>
                <c:pt idx="12470">
                  <c:v>2017.9221461187201</c:v>
                </c:pt>
                <c:pt idx="12471">
                  <c:v>2017.92488584475</c:v>
                </c:pt>
                <c:pt idx="12472">
                  <c:v>2017.92762557078</c:v>
                </c:pt>
                <c:pt idx="12473">
                  <c:v>2017.9303652967999</c:v>
                </c:pt>
                <c:pt idx="12474">
                  <c:v>2017.93310502283</c:v>
                </c:pt>
                <c:pt idx="12475">
                  <c:v>2017.9358447488601</c:v>
                </c:pt>
                <c:pt idx="12476">
                  <c:v>2017.9385844748899</c:v>
                </c:pt>
                <c:pt idx="12477">
                  <c:v>2017.94132420091</c:v>
                </c:pt>
                <c:pt idx="12478">
                  <c:v>2017.9440639269401</c:v>
                </c:pt>
                <c:pt idx="12479">
                  <c:v>2017.9468036529699</c:v>
                </c:pt>
                <c:pt idx="12480">
                  <c:v>2017.949543379</c:v>
                </c:pt>
                <c:pt idx="12481">
                  <c:v>2017.9522831050199</c:v>
                </c:pt>
                <c:pt idx="12482">
                  <c:v>2017.95502283105</c:v>
                </c:pt>
                <c:pt idx="12483">
                  <c:v>2017.9577625570801</c:v>
                </c:pt>
                <c:pt idx="12484">
                  <c:v>2017.9605022831099</c:v>
                </c:pt>
                <c:pt idx="12485">
                  <c:v>2017.96324200913</c:v>
                </c:pt>
                <c:pt idx="12486">
                  <c:v>2017.9659817351601</c:v>
                </c:pt>
                <c:pt idx="12487">
                  <c:v>2017.9687214611899</c:v>
                </c:pt>
                <c:pt idx="12488">
                  <c:v>2017.97146118721</c:v>
                </c:pt>
                <c:pt idx="12489">
                  <c:v>2017.9742009132401</c:v>
                </c:pt>
                <c:pt idx="12490">
                  <c:v>2017.97694063927</c:v>
                </c:pt>
                <c:pt idx="12491">
                  <c:v>2017.9796803653001</c:v>
                </c:pt>
                <c:pt idx="12492">
                  <c:v>2017.9824200913199</c:v>
                </c:pt>
                <c:pt idx="12493">
                  <c:v>2017.98515981735</c:v>
                </c:pt>
                <c:pt idx="12494">
                  <c:v>2017.9878995433801</c:v>
                </c:pt>
                <c:pt idx="12495">
                  <c:v>2017.9906392694099</c:v>
                </c:pt>
                <c:pt idx="12496">
                  <c:v>2017.99337899543</c:v>
                </c:pt>
                <c:pt idx="12497">
                  <c:v>2017.9961187214601</c:v>
                </c:pt>
                <c:pt idx="12498">
                  <c:v>2017.99885844749</c:v>
                </c:pt>
                <c:pt idx="12499">
                  <c:v>2018.0027397260301</c:v>
                </c:pt>
                <c:pt idx="12500">
                  <c:v>2018.0054794520499</c:v>
                </c:pt>
                <c:pt idx="12501">
                  <c:v>2018.00821917808</c:v>
                </c:pt>
                <c:pt idx="12502">
                  <c:v>2018.0109589041101</c:v>
                </c:pt>
                <c:pt idx="12503">
                  <c:v>2018.01369863014</c:v>
                </c:pt>
                <c:pt idx="12504">
                  <c:v>2018.0164383561601</c:v>
                </c:pt>
                <c:pt idx="12505">
                  <c:v>2018.0191780821899</c:v>
                </c:pt>
                <c:pt idx="12506">
                  <c:v>2018.02191780822</c:v>
                </c:pt>
                <c:pt idx="12507">
                  <c:v>2018.0246575342501</c:v>
                </c:pt>
                <c:pt idx="12508">
                  <c:v>2018.0273972602699</c:v>
                </c:pt>
                <c:pt idx="12509">
                  <c:v>2018.0301369863</c:v>
                </c:pt>
                <c:pt idx="12510">
                  <c:v>2018.0328767123301</c:v>
                </c:pt>
                <c:pt idx="12511">
                  <c:v>2018.03561643836</c:v>
                </c:pt>
                <c:pt idx="12512">
                  <c:v>2018.03835616438</c:v>
                </c:pt>
                <c:pt idx="12513">
                  <c:v>2018.0410958904099</c:v>
                </c:pt>
                <c:pt idx="12514">
                  <c:v>2018.04383561644</c:v>
                </c:pt>
                <c:pt idx="12515">
                  <c:v>2018.0465753424701</c:v>
                </c:pt>
                <c:pt idx="12516">
                  <c:v>2018.0493150684899</c:v>
                </c:pt>
                <c:pt idx="12517">
                  <c:v>2018.05205479452</c:v>
                </c:pt>
                <c:pt idx="12518">
                  <c:v>2018.0547945205501</c:v>
                </c:pt>
                <c:pt idx="12519">
                  <c:v>2018.05753424658</c:v>
                </c:pt>
                <c:pt idx="12520">
                  <c:v>2018.0602739726</c:v>
                </c:pt>
                <c:pt idx="12521">
                  <c:v>2018.0630136986299</c:v>
                </c:pt>
                <c:pt idx="12522">
                  <c:v>2018.06575342466</c:v>
                </c:pt>
                <c:pt idx="12523">
                  <c:v>2018.0684931506801</c:v>
                </c:pt>
                <c:pt idx="12524">
                  <c:v>2018.0712328767099</c:v>
                </c:pt>
                <c:pt idx="12525">
                  <c:v>2018.07397260274</c:v>
                </c:pt>
                <c:pt idx="12526">
                  <c:v>2018.0767123287701</c:v>
                </c:pt>
                <c:pt idx="12527">
                  <c:v>2018.07945205479</c:v>
                </c:pt>
                <c:pt idx="12528">
                  <c:v>2018.08219178082</c:v>
                </c:pt>
                <c:pt idx="12529">
                  <c:v>2018.0849315068499</c:v>
                </c:pt>
                <c:pt idx="12530">
                  <c:v>2018.0860730593599</c:v>
                </c:pt>
                <c:pt idx="12531">
                  <c:v>2018.08881278539</c:v>
                </c:pt>
                <c:pt idx="12532">
                  <c:v>2018.0915525114201</c:v>
                </c:pt>
                <c:pt idx="12533">
                  <c:v>2018.09429223744</c:v>
                </c:pt>
                <c:pt idx="12534">
                  <c:v>2018.09703196347</c:v>
                </c:pt>
                <c:pt idx="12535">
                  <c:v>2018.0997716894999</c:v>
                </c:pt>
                <c:pt idx="12536">
                  <c:v>2018.10251141552</c:v>
                </c:pt>
                <c:pt idx="12537">
                  <c:v>2018.1052511415501</c:v>
                </c:pt>
                <c:pt idx="12538">
                  <c:v>2018.1079908675799</c:v>
                </c:pt>
                <c:pt idx="12539">
                  <c:v>2018.11073059361</c:v>
                </c:pt>
                <c:pt idx="12540">
                  <c:v>2018.1134703196301</c:v>
                </c:pt>
                <c:pt idx="12541">
                  <c:v>2018.11621004566</c:v>
                </c:pt>
                <c:pt idx="12542">
                  <c:v>2018.11894977169</c:v>
                </c:pt>
                <c:pt idx="12543">
                  <c:v>2018.1216894977199</c:v>
                </c:pt>
                <c:pt idx="12544">
                  <c:v>2018.12442922374</c:v>
                </c:pt>
                <c:pt idx="12545">
                  <c:v>2018.1271689497701</c:v>
                </c:pt>
                <c:pt idx="12546">
                  <c:v>2018.1299086757999</c:v>
                </c:pt>
                <c:pt idx="12547">
                  <c:v>2018.13264840183</c:v>
                </c:pt>
                <c:pt idx="12548">
                  <c:v>2018.1353881278501</c:v>
                </c:pt>
                <c:pt idx="12549">
                  <c:v>2018.13812785388</c:v>
                </c:pt>
                <c:pt idx="12550">
                  <c:v>2018.14086757991</c:v>
                </c:pt>
                <c:pt idx="12551">
                  <c:v>2018.1436073059399</c:v>
                </c:pt>
                <c:pt idx="12552">
                  <c:v>2018.14634703196</c:v>
                </c:pt>
                <c:pt idx="12553">
                  <c:v>2018.1490867579901</c:v>
                </c:pt>
                <c:pt idx="12554">
                  <c:v>2018.1518264840199</c:v>
                </c:pt>
                <c:pt idx="12555">
                  <c:v>2018.15456621005</c:v>
                </c:pt>
                <c:pt idx="12556">
                  <c:v>2018.1573059360701</c:v>
                </c:pt>
                <c:pt idx="12557">
                  <c:v>2018.1600456620999</c:v>
                </c:pt>
                <c:pt idx="12558">
                  <c:v>2018.16278538813</c:v>
                </c:pt>
                <c:pt idx="12559">
                  <c:v>2018.1655251141499</c:v>
                </c:pt>
                <c:pt idx="12560">
                  <c:v>2018.16826484018</c:v>
                </c:pt>
                <c:pt idx="12561">
                  <c:v>2018.16940639269</c:v>
                </c:pt>
                <c:pt idx="12562">
                  <c:v>2018.1721461187201</c:v>
                </c:pt>
                <c:pt idx="12563">
                  <c:v>2018.17488584475</c:v>
                </c:pt>
                <c:pt idx="12564">
                  <c:v>2018.17762557078</c:v>
                </c:pt>
                <c:pt idx="12565">
                  <c:v>2018.1803652967999</c:v>
                </c:pt>
                <c:pt idx="12566">
                  <c:v>2018.18310502283</c:v>
                </c:pt>
                <c:pt idx="12567">
                  <c:v>2018.1858447488601</c:v>
                </c:pt>
                <c:pt idx="12568">
                  <c:v>2018.1885844748899</c:v>
                </c:pt>
                <c:pt idx="12569">
                  <c:v>2018.19132420091</c:v>
                </c:pt>
                <c:pt idx="12570">
                  <c:v>2018.1940639269401</c:v>
                </c:pt>
                <c:pt idx="12571">
                  <c:v>2018.1968036529699</c:v>
                </c:pt>
                <c:pt idx="12572">
                  <c:v>2018.199543379</c:v>
                </c:pt>
                <c:pt idx="12573">
                  <c:v>2018.2022831050199</c:v>
                </c:pt>
                <c:pt idx="12574">
                  <c:v>2018.20502283105</c:v>
                </c:pt>
                <c:pt idx="12575">
                  <c:v>2018.2077625570801</c:v>
                </c:pt>
                <c:pt idx="12576">
                  <c:v>2018.2105022831099</c:v>
                </c:pt>
                <c:pt idx="12577">
                  <c:v>2018.21324200913</c:v>
                </c:pt>
                <c:pt idx="12578">
                  <c:v>2018.2159817351601</c:v>
                </c:pt>
                <c:pt idx="12579">
                  <c:v>2018.2187214611899</c:v>
                </c:pt>
                <c:pt idx="12580">
                  <c:v>2018.22146118721</c:v>
                </c:pt>
                <c:pt idx="12581">
                  <c:v>2018.2242009132401</c:v>
                </c:pt>
                <c:pt idx="12582">
                  <c:v>2018.22694063927</c:v>
                </c:pt>
                <c:pt idx="12583">
                  <c:v>2018.2296803653001</c:v>
                </c:pt>
                <c:pt idx="12584">
                  <c:v>2018.2324200913199</c:v>
                </c:pt>
                <c:pt idx="12585">
                  <c:v>2018.23515981735</c:v>
                </c:pt>
                <c:pt idx="12586">
                  <c:v>2018.2378995433801</c:v>
                </c:pt>
                <c:pt idx="12587">
                  <c:v>2018.2406392694099</c:v>
                </c:pt>
                <c:pt idx="12588">
                  <c:v>2018.24337899543</c:v>
                </c:pt>
                <c:pt idx="12589">
                  <c:v>2018.2527397260301</c:v>
                </c:pt>
                <c:pt idx="12590">
                  <c:v>2018.2554794520499</c:v>
                </c:pt>
                <c:pt idx="12591">
                  <c:v>2018.25821917808</c:v>
                </c:pt>
                <c:pt idx="12592">
                  <c:v>2018.2609589041101</c:v>
                </c:pt>
                <c:pt idx="12593">
                  <c:v>2018.26369863014</c:v>
                </c:pt>
                <c:pt idx="12594">
                  <c:v>2018.2664383561601</c:v>
                </c:pt>
                <c:pt idx="12595">
                  <c:v>2018.2691780821899</c:v>
                </c:pt>
                <c:pt idx="12596">
                  <c:v>2018.27191780822</c:v>
                </c:pt>
                <c:pt idx="12597">
                  <c:v>2018.2746575342501</c:v>
                </c:pt>
                <c:pt idx="12598">
                  <c:v>2018.2773972602699</c:v>
                </c:pt>
                <c:pt idx="12599">
                  <c:v>2018.2801369863</c:v>
                </c:pt>
                <c:pt idx="12600">
                  <c:v>2018.2828767123301</c:v>
                </c:pt>
                <c:pt idx="12601">
                  <c:v>2018.28561643836</c:v>
                </c:pt>
                <c:pt idx="12602">
                  <c:v>2018.28835616438</c:v>
                </c:pt>
                <c:pt idx="12603">
                  <c:v>2018.2910958904099</c:v>
                </c:pt>
                <c:pt idx="12604">
                  <c:v>2018.29383561644</c:v>
                </c:pt>
                <c:pt idx="12605">
                  <c:v>2018.2965753424701</c:v>
                </c:pt>
                <c:pt idx="12606">
                  <c:v>2018.2993150684899</c:v>
                </c:pt>
                <c:pt idx="12607">
                  <c:v>2018.30205479452</c:v>
                </c:pt>
                <c:pt idx="12608">
                  <c:v>2018.3047945205501</c:v>
                </c:pt>
                <c:pt idx="12609">
                  <c:v>2018.30753424658</c:v>
                </c:pt>
                <c:pt idx="12610">
                  <c:v>2018.3102739726</c:v>
                </c:pt>
                <c:pt idx="12611">
                  <c:v>2018.3130136986299</c:v>
                </c:pt>
                <c:pt idx="12612">
                  <c:v>2018.31575342466</c:v>
                </c:pt>
                <c:pt idx="12613">
                  <c:v>2018.3184931506801</c:v>
                </c:pt>
                <c:pt idx="12614">
                  <c:v>2018.3212328767099</c:v>
                </c:pt>
                <c:pt idx="12615">
                  <c:v>2018.32397260274</c:v>
                </c:pt>
                <c:pt idx="12616">
                  <c:v>2018.3267123287701</c:v>
                </c:pt>
                <c:pt idx="12617">
                  <c:v>2018.32945205479</c:v>
                </c:pt>
                <c:pt idx="12618">
                  <c:v>2018.33219178082</c:v>
                </c:pt>
                <c:pt idx="12619">
                  <c:v>2018.3349315068499</c:v>
                </c:pt>
                <c:pt idx="12620">
                  <c:v>2018.3360730593599</c:v>
                </c:pt>
                <c:pt idx="12621">
                  <c:v>2018.33881278539</c:v>
                </c:pt>
                <c:pt idx="12622">
                  <c:v>2018.3415525114201</c:v>
                </c:pt>
                <c:pt idx="12623">
                  <c:v>2018.34429223744</c:v>
                </c:pt>
                <c:pt idx="12624">
                  <c:v>2018.34703196347</c:v>
                </c:pt>
                <c:pt idx="12625">
                  <c:v>2018.3497716894999</c:v>
                </c:pt>
                <c:pt idx="12626">
                  <c:v>2018.35251141553</c:v>
                </c:pt>
                <c:pt idx="12627">
                  <c:v>2018.3552511415501</c:v>
                </c:pt>
                <c:pt idx="12628">
                  <c:v>2018.3579908675799</c:v>
                </c:pt>
                <c:pt idx="12629">
                  <c:v>2018.36073059361</c:v>
                </c:pt>
                <c:pt idx="12630">
                  <c:v>2018.3634703196301</c:v>
                </c:pt>
                <c:pt idx="12631">
                  <c:v>2018.36621004566</c:v>
                </c:pt>
                <c:pt idx="12632">
                  <c:v>2018.36894977169</c:v>
                </c:pt>
                <c:pt idx="12633">
                  <c:v>2018.3716894977199</c:v>
                </c:pt>
                <c:pt idx="12634">
                  <c:v>2018.37442922374</c:v>
                </c:pt>
                <c:pt idx="12635">
                  <c:v>2018.3771689497701</c:v>
                </c:pt>
                <c:pt idx="12636">
                  <c:v>2018.3799086757999</c:v>
                </c:pt>
                <c:pt idx="12637">
                  <c:v>2018.38264840183</c:v>
                </c:pt>
                <c:pt idx="12638">
                  <c:v>2018.3853881278501</c:v>
                </c:pt>
                <c:pt idx="12639">
                  <c:v>2018.38812785388</c:v>
                </c:pt>
                <c:pt idx="12640">
                  <c:v>2018.39086757991</c:v>
                </c:pt>
                <c:pt idx="12641">
                  <c:v>2018.3936073059399</c:v>
                </c:pt>
                <c:pt idx="12642">
                  <c:v>2018.39634703196</c:v>
                </c:pt>
                <c:pt idx="12643">
                  <c:v>2018.3990867579901</c:v>
                </c:pt>
                <c:pt idx="12644">
                  <c:v>2018.4018264840199</c:v>
                </c:pt>
                <c:pt idx="12645">
                  <c:v>2018.40456621005</c:v>
                </c:pt>
                <c:pt idx="12646">
                  <c:v>2018.4073059360701</c:v>
                </c:pt>
                <c:pt idx="12647">
                  <c:v>2018.4100456620999</c:v>
                </c:pt>
                <c:pt idx="12648">
                  <c:v>2018.41278538813</c:v>
                </c:pt>
                <c:pt idx="12649">
                  <c:v>2018.4155251141499</c:v>
                </c:pt>
                <c:pt idx="12650">
                  <c:v>2018.41940639269</c:v>
                </c:pt>
                <c:pt idx="12651">
                  <c:v>2018.4221461187201</c:v>
                </c:pt>
                <c:pt idx="12652">
                  <c:v>2018.42488584475</c:v>
                </c:pt>
                <c:pt idx="12653">
                  <c:v>2018.42762557078</c:v>
                </c:pt>
                <c:pt idx="12654">
                  <c:v>2018.4303652967999</c:v>
                </c:pt>
                <c:pt idx="12655">
                  <c:v>2018.43310502283</c:v>
                </c:pt>
                <c:pt idx="12656">
                  <c:v>2018.4358447488601</c:v>
                </c:pt>
                <c:pt idx="12657">
                  <c:v>2018.4385844748899</c:v>
                </c:pt>
                <c:pt idx="12658">
                  <c:v>2018.44132420091</c:v>
                </c:pt>
                <c:pt idx="12659">
                  <c:v>2018.4440639269401</c:v>
                </c:pt>
                <c:pt idx="12660">
                  <c:v>2018.4468036529699</c:v>
                </c:pt>
                <c:pt idx="12661">
                  <c:v>2018.449543379</c:v>
                </c:pt>
                <c:pt idx="12662">
                  <c:v>2018.4522831050199</c:v>
                </c:pt>
                <c:pt idx="12663">
                  <c:v>2018.45502283105</c:v>
                </c:pt>
                <c:pt idx="12664">
                  <c:v>2018.4577625570801</c:v>
                </c:pt>
                <c:pt idx="12665">
                  <c:v>2018.4605022830999</c:v>
                </c:pt>
                <c:pt idx="12666">
                  <c:v>2018.46324200913</c:v>
                </c:pt>
                <c:pt idx="12667">
                  <c:v>2018.4659817351601</c:v>
                </c:pt>
                <c:pt idx="12668">
                  <c:v>2018.4687214611899</c:v>
                </c:pt>
                <c:pt idx="12669">
                  <c:v>2018.47146118721</c:v>
                </c:pt>
                <c:pt idx="12670">
                  <c:v>2018.4742009132401</c:v>
                </c:pt>
                <c:pt idx="12671">
                  <c:v>2018.47694063927</c:v>
                </c:pt>
                <c:pt idx="12672">
                  <c:v>2018.4796803653001</c:v>
                </c:pt>
                <c:pt idx="12673">
                  <c:v>2018.4824200913199</c:v>
                </c:pt>
                <c:pt idx="12674">
                  <c:v>2018.48515981735</c:v>
                </c:pt>
                <c:pt idx="12675">
                  <c:v>2018.4878995433801</c:v>
                </c:pt>
                <c:pt idx="12676">
                  <c:v>2018.4906392694099</c:v>
                </c:pt>
                <c:pt idx="12677">
                  <c:v>2018.49337899543</c:v>
                </c:pt>
                <c:pt idx="12678">
                  <c:v>2018.4961187214601</c:v>
                </c:pt>
                <c:pt idx="12679">
                  <c:v>2018.49885844749</c:v>
                </c:pt>
                <c:pt idx="12680">
                  <c:v>2018.5015981735201</c:v>
                </c:pt>
                <c:pt idx="12681">
                  <c:v>2018.5027397260301</c:v>
                </c:pt>
                <c:pt idx="12682">
                  <c:v>2018.5054794520499</c:v>
                </c:pt>
                <c:pt idx="12683">
                  <c:v>2018.50821917808</c:v>
                </c:pt>
                <c:pt idx="12684">
                  <c:v>2018.5109589041101</c:v>
                </c:pt>
                <c:pt idx="12685">
                  <c:v>2018.51369863014</c:v>
                </c:pt>
                <c:pt idx="12686">
                  <c:v>2018.5164383561601</c:v>
                </c:pt>
                <c:pt idx="12687">
                  <c:v>2018.5191780821899</c:v>
                </c:pt>
                <c:pt idx="12688">
                  <c:v>2018.52191780822</c:v>
                </c:pt>
                <c:pt idx="12689">
                  <c:v>2018.5246575342501</c:v>
                </c:pt>
                <c:pt idx="12690">
                  <c:v>2018.5273972602699</c:v>
                </c:pt>
                <c:pt idx="12691">
                  <c:v>2018.5301369863</c:v>
                </c:pt>
                <c:pt idx="12692">
                  <c:v>2018.5328767123301</c:v>
                </c:pt>
                <c:pt idx="12693">
                  <c:v>2018.53561643836</c:v>
                </c:pt>
                <c:pt idx="12694">
                  <c:v>2018.53835616438</c:v>
                </c:pt>
                <c:pt idx="12695">
                  <c:v>2018.5410958904099</c:v>
                </c:pt>
                <c:pt idx="12696">
                  <c:v>2018.54383561644</c:v>
                </c:pt>
                <c:pt idx="12697">
                  <c:v>2018.5465753424701</c:v>
                </c:pt>
                <c:pt idx="12698">
                  <c:v>2018.5493150684899</c:v>
                </c:pt>
                <c:pt idx="12699">
                  <c:v>2018.55205479452</c:v>
                </c:pt>
                <c:pt idx="12700">
                  <c:v>2018.5547945205501</c:v>
                </c:pt>
                <c:pt idx="12701">
                  <c:v>2018.55753424658</c:v>
                </c:pt>
                <c:pt idx="12702">
                  <c:v>2018.5602739726</c:v>
                </c:pt>
                <c:pt idx="12703">
                  <c:v>2018.5630136986299</c:v>
                </c:pt>
                <c:pt idx="12704">
                  <c:v>2018.56575342466</c:v>
                </c:pt>
                <c:pt idx="12705">
                  <c:v>2018.5684931506801</c:v>
                </c:pt>
                <c:pt idx="12706">
                  <c:v>2018.5712328767099</c:v>
                </c:pt>
                <c:pt idx="12707">
                  <c:v>2018.57397260274</c:v>
                </c:pt>
                <c:pt idx="12708">
                  <c:v>2018.5767123287701</c:v>
                </c:pt>
                <c:pt idx="12709">
                  <c:v>2018.57945205479</c:v>
                </c:pt>
                <c:pt idx="12710">
                  <c:v>2018.58219178082</c:v>
                </c:pt>
                <c:pt idx="12711">
                  <c:v>2018.5860730593599</c:v>
                </c:pt>
                <c:pt idx="12712">
                  <c:v>2018.58881278539</c:v>
                </c:pt>
                <c:pt idx="12713">
                  <c:v>2018.5915525114201</c:v>
                </c:pt>
                <c:pt idx="12714">
                  <c:v>2018.59429223744</c:v>
                </c:pt>
                <c:pt idx="12715">
                  <c:v>2018.59703196347</c:v>
                </c:pt>
                <c:pt idx="12716">
                  <c:v>2018.5997716894999</c:v>
                </c:pt>
                <c:pt idx="12717">
                  <c:v>2018.60251141552</c:v>
                </c:pt>
                <c:pt idx="12718">
                  <c:v>2018.6052511415501</c:v>
                </c:pt>
                <c:pt idx="12719">
                  <c:v>2018.6079908675799</c:v>
                </c:pt>
                <c:pt idx="12720">
                  <c:v>2018.61073059361</c:v>
                </c:pt>
                <c:pt idx="12721">
                  <c:v>2018.6134703196301</c:v>
                </c:pt>
                <c:pt idx="12722">
                  <c:v>2018.61621004566</c:v>
                </c:pt>
                <c:pt idx="12723">
                  <c:v>2018.61894977169</c:v>
                </c:pt>
                <c:pt idx="12724">
                  <c:v>2018.6216894977199</c:v>
                </c:pt>
                <c:pt idx="12725">
                  <c:v>2018.62442922374</c:v>
                </c:pt>
                <c:pt idx="12726">
                  <c:v>2018.6271689497701</c:v>
                </c:pt>
                <c:pt idx="12727">
                  <c:v>2018.6299086757999</c:v>
                </c:pt>
                <c:pt idx="12728">
                  <c:v>2018.63264840183</c:v>
                </c:pt>
                <c:pt idx="12729">
                  <c:v>2018.6353881278501</c:v>
                </c:pt>
                <c:pt idx="12730">
                  <c:v>2018.63812785388</c:v>
                </c:pt>
                <c:pt idx="12731">
                  <c:v>2018.64086757991</c:v>
                </c:pt>
                <c:pt idx="12732">
                  <c:v>2018.6436073059399</c:v>
                </c:pt>
                <c:pt idx="12733">
                  <c:v>2018.64634703196</c:v>
                </c:pt>
                <c:pt idx="12734">
                  <c:v>2018.6490867579901</c:v>
                </c:pt>
                <c:pt idx="12735">
                  <c:v>2018.6518264840199</c:v>
                </c:pt>
                <c:pt idx="12736">
                  <c:v>2018.65456621005</c:v>
                </c:pt>
                <c:pt idx="12737">
                  <c:v>2018.6573059360701</c:v>
                </c:pt>
                <c:pt idx="12738">
                  <c:v>2018.6600456620999</c:v>
                </c:pt>
                <c:pt idx="12739">
                  <c:v>2018.66278538813</c:v>
                </c:pt>
                <c:pt idx="12740">
                  <c:v>2018.6655251141599</c:v>
                </c:pt>
                <c:pt idx="12741">
                  <c:v>2018.66826484018</c:v>
                </c:pt>
                <c:pt idx="12742">
                  <c:v>2018.66940639269</c:v>
                </c:pt>
                <c:pt idx="12743">
                  <c:v>2018.6721461187201</c:v>
                </c:pt>
                <c:pt idx="12744">
                  <c:v>2018.67488584475</c:v>
                </c:pt>
                <c:pt idx="12745">
                  <c:v>2018.67762557078</c:v>
                </c:pt>
                <c:pt idx="12746">
                  <c:v>2018.6803652967999</c:v>
                </c:pt>
                <c:pt idx="12747">
                  <c:v>2018.68310502283</c:v>
                </c:pt>
                <c:pt idx="12748">
                  <c:v>2018.6858447488601</c:v>
                </c:pt>
                <c:pt idx="12749">
                  <c:v>2018.6885844748899</c:v>
                </c:pt>
                <c:pt idx="12750">
                  <c:v>2018.69132420091</c:v>
                </c:pt>
                <c:pt idx="12751">
                  <c:v>2018.6940639269401</c:v>
                </c:pt>
                <c:pt idx="12752">
                  <c:v>2018.6968036529699</c:v>
                </c:pt>
                <c:pt idx="12753">
                  <c:v>2018.699543379</c:v>
                </c:pt>
                <c:pt idx="12754">
                  <c:v>2018.7022831050199</c:v>
                </c:pt>
                <c:pt idx="12755">
                  <c:v>2018.70502283105</c:v>
                </c:pt>
                <c:pt idx="12756">
                  <c:v>2018.7077625570801</c:v>
                </c:pt>
                <c:pt idx="12757">
                  <c:v>2018.7105022831099</c:v>
                </c:pt>
                <c:pt idx="12758">
                  <c:v>2018.71324200913</c:v>
                </c:pt>
                <c:pt idx="12759">
                  <c:v>2018.7159817351601</c:v>
                </c:pt>
                <c:pt idx="12760">
                  <c:v>2018.7187214611899</c:v>
                </c:pt>
                <c:pt idx="12761">
                  <c:v>2018.72146118721</c:v>
                </c:pt>
                <c:pt idx="12762">
                  <c:v>2018.7242009132401</c:v>
                </c:pt>
                <c:pt idx="12763">
                  <c:v>2018.72694063927</c:v>
                </c:pt>
                <c:pt idx="12764">
                  <c:v>2018.7296803653001</c:v>
                </c:pt>
                <c:pt idx="12765">
                  <c:v>2018.7324200913199</c:v>
                </c:pt>
                <c:pt idx="12766">
                  <c:v>2018.73515981735</c:v>
                </c:pt>
                <c:pt idx="12767">
                  <c:v>2018.7378995433801</c:v>
                </c:pt>
                <c:pt idx="12768">
                  <c:v>2018.7406392694099</c:v>
                </c:pt>
                <c:pt idx="12769">
                  <c:v>2018.74337899543</c:v>
                </c:pt>
                <c:pt idx="12770">
                  <c:v>2018.7461187214601</c:v>
                </c:pt>
                <c:pt idx="12771">
                  <c:v>2018.74885844749</c:v>
                </c:pt>
                <c:pt idx="12772">
                  <c:v>2018.7515981735201</c:v>
                </c:pt>
                <c:pt idx="12773">
                  <c:v>2018.7527397260301</c:v>
                </c:pt>
                <c:pt idx="12774">
                  <c:v>2018.7554794520499</c:v>
                </c:pt>
                <c:pt idx="12775">
                  <c:v>2018.75821917808</c:v>
                </c:pt>
                <c:pt idx="12776">
                  <c:v>2018.7609589041101</c:v>
                </c:pt>
                <c:pt idx="12777">
                  <c:v>2018.76369863014</c:v>
                </c:pt>
                <c:pt idx="12778">
                  <c:v>2018.7664383561601</c:v>
                </c:pt>
                <c:pt idx="12779">
                  <c:v>2018.7691780821899</c:v>
                </c:pt>
                <c:pt idx="12780">
                  <c:v>2018.77191780822</c:v>
                </c:pt>
                <c:pt idx="12781">
                  <c:v>2018.7746575342501</c:v>
                </c:pt>
                <c:pt idx="12782">
                  <c:v>2018.7773972602699</c:v>
                </c:pt>
                <c:pt idx="12783">
                  <c:v>2018.7801369863</c:v>
                </c:pt>
                <c:pt idx="12784">
                  <c:v>2018.7828767123301</c:v>
                </c:pt>
                <c:pt idx="12785">
                  <c:v>2018.78561643836</c:v>
                </c:pt>
                <c:pt idx="12786">
                  <c:v>2018.78835616438</c:v>
                </c:pt>
                <c:pt idx="12787">
                  <c:v>2018.7910958904099</c:v>
                </c:pt>
                <c:pt idx="12788">
                  <c:v>2018.79383561644</c:v>
                </c:pt>
                <c:pt idx="12789">
                  <c:v>2018.7965753424701</c:v>
                </c:pt>
                <c:pt idx="12790">
                  <c:v>2018.7993150684899</c:v>
                </c:pt>
                <c:pt idx="12791">
                  <c:v>2018.80205479452</c:v>
                </c:pt>
                <c:pt idx="12792">
                  <c:v>2018.8047945205501</c:v>
                </c:pt>
                <c:pt idx="12793">
                  <c:v>2018.80753424658</c:v>
                </c:pt>
                <c:pt idx="12794">
                  <c:v>2018.8102739726</c:v>
                </c:pt>
                <c:pt idx="12795">
                  <c:v>2018.8130136986299</c:v>
                </c:pt>
                <c:pt idx="12796">
                  <c:v>2018.81575342466</c:v>
                </c:pt>
                <c:pt idx="12797">
                  <c:v>2018.8184931506801</c:v>
                </c:pt>
                <c:pt idx="12798">
                  <c:v>2018.8212328767099</c:v>
                </c:pt>
                <c:pt idx="12799">
                  <c:v>2018.82397260274</c:v>
                </c:pt>
                <c:pt idx="12800">
                  <c:v>2018.8267123287701</c:v>
                </c:pt>
                <c:pt idx="12801">
                  <c:v>2018.82945205479</c:v>
                </c:pt>
                <c:pt idx="12802">
                  <c:v>2018.83219178082</c:v>
                </c:pt>
                <c:pt idx="12803">
                  <c:v>2018.8360730593599</c:v>
                </c:pt>
                <c:pt idx="12804">
                  <c:v>2018.83881278539</c:v>
                </c:pt>
                <c:pt idx="12805">
                  <c:v>2018.8415525114201</c:v>
                </c:pt>
                <c:pt idx="12806">
                  <c:v>2018.84429223744</c:v>
                </c:pt>
                <c:pt idx="12807">
                  <c:v>2018.84703196347</c:v>
                </c:pt>
                <c:pt idx="12808">
                  <c:v>2018.8497716894999</c:v>
                </c:pt>
                <c:pt idx="12809">
                  <c:v>2018.85251141552</c:v>
                </c:pt>
                <c:pt idx="12810">
                  <c:v>2018.8552511415501</c:v>
                </c:pt>
                <c:pt idx="12811">
                  <c:v>2018.8579908675799</c:v>
                </c:pt>
                <c:pt idx="12812">
                  <c:v>2018.86073059361</c:v>
                </c:pt>
                <c:pt idx="12813">
                  <c:v>2018.8634703196301</c:v>
                </c:pt>
                <c:pt idx="12814">
                  <c:v>2018.86621004566</c:v>
                </c:pt>
                <c:pt idx="12815">
                  <c:v>2018.86894977169</c:v>
                </c:pt>
                <c:pt idx="12816">
                  <c:v>2018.8716894977199</c:v>
                </c:pt>
                <c:pt idx="12817">
                  <c:v>2018.87442922374</c:v>
                </c:pt>
                <c:pt idx="12818">
                  <c:v>2018.8771689497701</c:v>
                </c:pt>
                <c:pt idx="12819">
                  <c:v>2018.8799086757999</c:v>
                </c:pt>
                <c:pt idx="12820">
                  <c:v>2018.88264840183</c:v>
                </c:pt>
                <c:pt idx="12821">
                  <c:v>2018.8853881278501</c:v>
                </c:pt>
                <c:pt idx="12822">
                  <c:v>2018.88812785388</c:v>
                </c:pt>
                <c:pt idx="12823">
                  <c:v>2018.89086757991</c:v>
                </c:pt>
                <c:pt idx="12824">
                  <c:v>2018.8936073059399</c:v>
                </c:pt>
                <c:pt idx="12825">
                  <c:v>2018.89634703196</c:v>
                </c:pt>
                <c:pt idx="12826">
                  <c:v>2018.8990867579901</c:v>
                </c:pt>
                <c:pt idx="12827">
                  <c:v>2018.9018264840199</c:v>
                </c:pt>
                <c:pt idx="12828">
                  <c:v>2018.90456621005</c:v>
                </c:pt>
                <c:pt idx="12829">
                  <c:v>2018.9073059360701</c:v>
                </c:pt>
                <c:pt idx="12830">
                  <c:v>2018.9100456620999</c:v>
                </c:pt>
                <c:pt idx="12831">
                  <c:v>2018.91278538813</c:v>
                </c:pt>
                <c:pt idx="12832">
                  <c:v>2018.9155251141499</c:v>
                </c:pt>
                <c:pt idx="12833">
                  <c:v>2018.91826484018</c:v>
                </c:pt>
                <c:pt idx="12834">
                  <c:v>2018.91940639269</c:v>
                </c:pt>
                <c:pt idx="12835">
                  <c:v>2018.9221461187201</c:v>
                </c:pt>
                <c:pt idx="12836">
                  <c:v>2018.92488584475</c:v>
                </c:pt>
                <c:pt idx="12837">
                  <c:v>2018.92762557078</c:v>
                </c:pt>
                <c:pt idx="12838">
                  <c:v>2018.9303652967999</c:v>
                </c:pt>
                <c:pt idx="12839">
                  <c:v>2018.93310502283</c:v>
                </c:pt>
                <c:pt idx="12840">
                  <c:v>2018.9358447488601</c:v>
                </c:pt>
                <c:pt idx="12841">
                  <c:v>2018.9385844748899</c:v>
                </c:pt>
                <c:pt idx="12842">
                  <c:v>2018.94132420091</c:v>
                </c:pt>
                <c:pt idx="12843">
                  <c:v>2018.9440639269401</c:v>
                </c:pt>
                <c:pt idx="12844">
                  <c:v>2018.9468036529699</c:v>
                </c:pt>
                <c:pt idx="12845">
                  <c:v>2018.949543379</c:v>
                </c:pt>
                <c:pt idx="12846">
                  <c:v>2018.9522831050199</c:v>
                </c:pt>
                <c:pt idx="12847">
                  <c:v>2018.95502283105</c:v>
                </c:pt>
                <c:pt idx="12848">
                  <c:v>2018.9605022831099</c:v>
                </c:pt>
                <c:pt idx="12849">
                  <c:v>2018.96324200913</c:v>
                </c:pt>
                <c:pt idx="12850">
                  <c:v>2018.9659817351601</c:v>
                </c:pt>
                <c:pt idx="12851">
                  <c:v>2018.9687214611899</c:v>
                </c:pt>
                <c:pt idx="12852">
                  <c:v>2018.97146118721</c:v>
                </c:pt>
                <c:pt idx="12853">
                  <c:v>2018.9742009132401</c:v>
                </c:pt>
                <c:pt idx="12854">
                  <c:v>2018.97694063927</c:v>
                </c:pt>
                <c:pt idx="12855">
                  <c:v>2018.9796803653001</c:v>
                </c:pt>
                <c:pt idx="12856">
                  <c:v>2018.9824200913199</c:v>
                </c:pt>
                <c:pt idx="12857">
                  <c:v>2018.98515981735</c:v>
                </c:pt>
                <c:pt idx="12858">
                  <c:v>2018.9878995433801</c:v>
                </c:pt>
                <c:pt idx="12859">
                  <c:v>2018.9906392694099</c:v>
                </c:pt>
                <c:pt idx="12860">
                  <c:v>2018.99337899543</c:v>
                </c:pt>
                <c:pt idx="12861">
                  <c:v>2018.9961187214601</c:v>
                </c:pt>
                <c:pt idx="12862">
                  <c:v>2018.99885844749</c:v>
                </c:pt>
                <c:pt idx="12863">
                  <c:v>2019.0027397260301</c:v>
                </c:pt>
                <c:pt idx="12864">
                  <c:v>2019.0054794520499</c:v>
                </c:pt>
                <c:pt idx="12865">
                  <c:v>2019.00821917808</c:v>
                </c:pt>
                <c:pt idx="12866">
                  <c:v>2019.0109589041101</c:v>
                </c:pt>
                <c:pt idx="12867">
                  <c:v>2019.01369863014</c:v>
                </c:pt>
                <c:pt idx="12868">
                  <c:v>2019.0164383561601</c:v>
                </c:pt>
                <c:pt idx="12869">
                  <c:v>2019.0191780821899</c:v>
                </c:pt>
                <c:pt idx="12870">
                  <c:v>2019.02191780822</c:v>
                </c:pt>
                <c:pt idx="12871">
                  <c:v>2019.0246575342501</c:v>
                </c:pt>
                <c:pt idx="12872">
                  <c:v>2019.0273972602699</c:v>
                </c:pt>
                <c:pt idx="12873">
                  <c:v>2019.0301369863</c:v>
                </c:pt>
                <c:pt idx="12874">
                  <c:v>2019.0328767123301</c:v>
                </c:pt>
                <c:pt idx="12875">
                  <c:v>2019.03561643836</c:v>
                </c:pt>
                <c:pt idx="12876">
                  <c:v>2019.03835616438</c:v>
                </c:pt>
                <c:pt idx="12877">
                  <c:v>2019.0410958904099</c:v>
                </c:pt>
                <c:pt idx="12878">
                  <c:v>2019.04383561644</c:v>
                </c:pt>
                <c:pt idx="12879">
                  <c:v>2019.0465753424701</c:v>
                </c:pt>
                <c:pt idx="12880">
                  <c:v>2019.0493150684899</c:v>
                </c:pt>
                <c:pt idx="12881">
                  <c:v>2019.05205479452</c:v>
                </c:pt>
                <c:pt idx="12882">
                  <c:v>2019.0547945205501</c:v>
                </c:pt>
                <c:pt idx="12883">
                  <c:v>2019.05753424658</c:v>
                </c:pt>
                <c:pt idx="12884">
                  <c:v>2019.0602739726</c:v>
                </c:pt>
                <c:pt idx="12885">
                  <c:v>2019.0630136986299</c:v>
                </c:pt>
                <c:pt idx="12886">
                  <c:v>2019.06575342466</c:v>
                </c:pt>
                <c:pt idx="12887">
                  <c:v>2019.0684931506801</c:v>
                </c:pt>
                <c:pt idx="12888">
                  <c:v>2019.0712328767099</c:v>
                </c:pt>
                <c:pt idx="12889">
                  <c:v>2019.07397260274</c:v>
                </c:pt>
                <c:pt idx="12890">
                  <c:v>2019.0767123287701</c:v>
                </c:pt>
                <c:pt idx="12891">
                  <c:v>2019.07945205479</c:v>
                </c:pt>
                <c:pt idx="12892">
                  <c:v>2019.08219178082</c:v>
                </c:pt>
                <c:pt idx="12893">
                  <c:v>2019.0849315068499</c:v>
                </c:pt>
                <c:pt idx="12894">
                  <c:v>2019.0860730593599</c:v>
                </c:pt>
                <c:pt idx="12895">
                  <c:v>2019.08881278539</c:v>
                </c:pt>
                <c:pt idx="12896">
                  <c:v>2019.0915525114201</c:v>
                </c:pt>
                <c:pt idx="12897">
                  <c:v>2019.09429223744</c:v>
                </c:pt>
                <c:pt idx="12898">
                  <c:v>2019.09703196347</c:v>
                </c:pt>
                <c:pt idx="12899">
                  <c:v>2019.0997716894999</c:v>
                </c:pt>
                <c:pt idx="12900">
                  <c:v>2019.10251141552</c:v>
                </c:pt>
                <c:pt idx="12901">
                  <c:v>2019.1052511415501</c:v>
                </c:pt>
                <c:pt idx="12902">
                  <c:v>2019.1079908675799</c:v>
                </c:pt>
                <c:pt idx="12903">
                  <c:v>2019.11073059361</c:v>
                </c:pt>
                <c:pt idx="12904">
                  <c:v>2019.1134703196301</c:v>
                </c:pt>
                <c:pt idx="12905">
                  <c:v>2019.11621004566</c:v>
                </c:pt>
                <c:pt idx="12906">
                  <c:v>2019.11894977169</c:v>
                </c:pt>
                <c:pt idx="12907">
                  <c:v>2019.1216894977199</c:v>
                </c:pt>
                <c:pt idx="12908">
                  <c:v>2019.12442922374</c:v>
                </c:pt>
                <c:pt idx="12909">
                  <c:v>2019.1271689497701</c:v>
                </c:pt>
                <c:pt idx="12910">
                  <c:v>2019.1299086757999</c:v>
                </c:pt>
                <c:pt idx="12911">
                  <c:v>2019.13264840183</c:v>
                </c:pt>
                <c:pt idx="12912">
                  <c:v>2019.1353881278501</c:v>
                </c:pt>
                <c:pt idx="12913">
                  <c:v>2019.13812785388</c:v>
                </c:pt>
                <c:pt idx="12914">
                  <c:v>2019.14086757991</c:v>
                </c:pt>
                <c:pt idx="12915">
                  <c:v>2019.1436073059399</c:v>
                </c:pt>
                <c:pt idx="12916">
                  <c:v>2019.14634703196</c:v>
                </c:pt>
                <c:pt idx="12917">
                  <c:v>2019.1490867579901</c:v>
                </c:pt>
                <c:pt idx="12918">
                  <c:v>2019.1518264840199</c:v>
                </c:pt>
                <c:pt idx="12919">
                  <c:v>2019.15456621005</c:v>
                </c:pt>
                <c:pt idx="12920">
                  <c:v>2019.1573059360701</c:v>
                </c:pt>
                <c:pt idx="12921">
                  <c:v>2019.1600456620999</c:v>
                </c:pt>
                <c:pt idx="12922">
                  <c:v>2019.16278538813</c:v>
                </c:pt>
                <c:pt idx="12923">
                  <c:v>2019.1655251141499</c:v>
                </c:pt>
                <c:pt idx="12924">
                  <c:v>2019.16826484018</c:v>
                </c:pt>
                <c:pt idx="12925">
                  <c:v>2019.16940639269</c:v>
                </c:pt>
                <c:pt idx="12926">
                  <c:v>2019.1721461187201</c:v>
                </c:pt>
                <c:pt idx="12927">
                  <c:v>2019.17488584475</c:v>
                </c:pt>
                <c:pt idx="12928">
                  <c:v>2019.17762557078</c:v>
                </c:pt>
                <c:pt idx="12929">
                  <c:v>2019.1803652967999</c:v>
                </c:pt>
                <c:pt idx="12930">
                  <c:v>2019.18310502283</c:v>
                </c:pt>
                <c:pt idx="12931">
                  <c:v>2019.1858447488601</c:v>
                </c:pt>
                <c:pt idx="12932">
                  <c:v>2019.1885844748899</c:v>
                </c:pt>
                <c:pt idx="12933">
                  <c:v>2019.19132420091</c:v>
                </c:pt>
                <c:pt idx="12934">
                  <c:v>2019.1940639269401</c:v>
                </c:pt>
                <c:pt idx="12935">
                  <c:v>2019.1968036529699</c:v>
                </c:pt>
                <c:pt idx="12936">
                  <c:v>2019.199543379</c:v>
                </c:pt>
                <c:pt idx="12937">
                  <c:v>2019.2022831050199</c:v>
                </c:pt>
                <c:pt idx="12938">
                  <c:v>2019.20502283105</c:v>
                </c:pt>
                <c:pt idx="12939">
                  <c:v>2019.2077625570801</c:v>
                </c:pt>
                <c:pt idx="12940">
                  <c:v>2019.2105022830999</c:v>
                </c:pt>
                <c:pt idx="12941">
                  <c:v>2019.21324200913</c:v>
                </c:pt>
                <c:pt idx="12942">
                  <c:v>2019.2159817351601</c:v>
                </c:pt>
                <c:pt idx="12943">
                  <c:v>2019.2187214611899</c:v>
                </c:pt>
                <c:pt idx="12944">
                  <c:v>2019.22146118721</c:v>
                </c:pt>
                <c:pt idx="12945">
                  <c:v>2019.2242009132401</c:v>
                </c:pt>
                <c:pt idx="12946">
                  <c:v>2019.22694063927</c:v>
                </c:pt>
                <c:pt idx="12947">
                  <c:v>2019.2296803653001</c:v>
                </c:pt>
                <c:pt idx="12948">
                  <c:v>2019.2324200913199</c:v>
                </c:pt>
                <c:pt idx="12949">
                  <c:v>2019.23515981735</c:v>
                </c:pt>
                <c:pt idx="12950">
                  <c:v>2019.2378995433801</c:v>
                </c:pt>
                <c:pt idx="12951">
                  <c:v>2019.2406392694099</c:v>
                </c:pt>
                <c:pt idx="12952">
                  <c:v>2019.24337899543</c:v>
                </c:pt>
                <c:pt idx="12953">
                  <c:v>2019.2527397260301</c:v>
                </c:pt>
                <c:pt idx="12954">
                  <c:v>2019.2554794520499</c:v>
                </c:pt>
                <c:pt idx="12955">
                  <c:v>2019.25821917808</c:v>
                </c:pt>
                <c:pt idx="12956">
                  <c:v>2019.2609589041101</c:v>
                </c:pt>
                <c:pt idx="12957">
                  <c:v>2019.26369863014</c:v>
                </c:pt>
                <c:pt idx="12958">
                  <c:v>2019.2664383561601</c:v>
                </c:pt>
                <c:pt idx="12959">
                  <c:v>2019.2691780821899</c:v>
                </c:pt>
                <c:pt idx="12960">
                  <c:v>2019.27191780822</c:v>
                </c:pt>
                <c:pt idx="12961">
                  <c:v>2019.2746575342501</c:v>
                </c:pt>
                <c:pt idx="12962">
                  <c:v>2019.2773972602699</c:v>
                </c:pt>
                <c:pt idx="12963">
                  <c:v>2019.2801369863</c:v>
                </c:pt>
                <c:pt idx="12964">
                  <c:v>2019.2828767123301</c:v>
                </c:pt>
                <c:pt idx="12965">
                  <c:v>2019.28561643836</c:v>
                </c:pt>
                <c:pt idx="12966">
                  <c:v>2019.28835616438</c:v>
                </c:pt>
                <c:pt idx="12967">
                  <c:v>2019.2910958904099</c:v>
                </c:pt>
                <c:pt idx="12968">
                  <c:v>2019.29383561644</c:v>
                </c:pt>
                <c:pt idx="12969">
                  <c:v>2019.2965753424701</c:v>
                </c:pt>
                <c:pt idx="12970">
                  <c:v>2019.2993150684899</c:v>
                </c:pt>
                <c:pt idx="12971">
                  <c:v>2019.30205479452</c:v>
                </c:pt>
                <c:pt idx="12972">
                  <c:v>2019.3047945205501</c:v>
                </c:pt>
                <c:pt idx="12973">
                  <c:v>2019.30753424658</c:v>
                </c:pt>
                <c:pt idx="12974">
                  <c:v>2019.3102739726</c:v>
                </c:pt>
                <c:pt idx="12975">
                  <c:v>2019.3130136986299</c:v>
                </c:pt>
                <c:pt idx="12976">
                  <c:v>2019.31575342466</c:v>
                </c:pt>
                <c:pt idx="12977">
                  <c:v>2019.3184931506801</c:v>
                </c:pt>
                <c:pt idx="12978">
                  <c:v>2019.3212328767099</c:v>
                </c:pt>
                <c:pt idx="12979">
                  <c:v>2019.32397260274</c:v>
                </c:pt>
                <c:pt idx="12980">
                  <c:v>2019.3267123287701</c:v>
                </c:pt>
                <c:pt idx="12981">
                  <c:v>2019.32945205479</c:v>
                </c:pt>
                <c:pt idx="12982">
                  <c:v>2019.33219178082</c:v>
                </c:pt>
                <c:pt idx="12983">
                  <c:v>2019.3349315068499</c:v>
                </c:pt>
                <c:pt idx="12984">
                  <c:v>2019.3360730593599</c:v>
                </c:pt>
                <c:pt idx="12985">
                  <c:v>2019.33881278539</c:v>
                </c:pt>
                <c:pt idx="12986">
                  <c:v>2019.3415525114201</c:v>
                </c:pt>
                <c:pt idx="12987">
                  <c:v>2019.34429223744</c:v>
                </c:pt>
                <c:pt idx="12988">
                  <c:v>2019.34703196347</c:v>
                </c:pt>
                <c:pt idx="12989">
                  <c:v>2019.3497716894999</c:v>
                </c:pt>
                <c:pt idx="12990">
                  <c:v>2019.35251141552</c:v>
                </c:pt>
                <c:pt idx="12991">
                  <c:v>2019.3552511415501</c:v>
                </c:pt>
                <c:pt idx="12992">
                  <c:v>2019.3579908675799</c:v>
                </c:pt>
                <c:pt idx="12993">
                  <c:v>2019.36073059361</c:v>
                </c:pt>
                <c:pt idx="12994">
                  <c:v>2019.3634703196301</c:v>
                </c:pt>
                <c:pt idx="12995">
                  <c:v>2019.36621004566</c:v>
                </c:pt>
                <c:pt idx="12996">
                  <c:v>2019.36894977169</c:v>
                </c:pt>
                <c:pt idx="12997">
                  <c:v>2019.3716894977199</c:v>
                </c:pt>
                <c:pt idx="12998">
                  <c:v>2019.37442922374</c:v>
                </c:pt>
                <c:pt idx="12999">
                  <c:v>2019.3771689497701</c:v>
                </c:pt>
                <c:pt idx="13000">
                  <c:v>2019.3799086757999</c:v>
                </c:pt>
                <c:pt idx="13001">
                  <c:v>2019.38264840183</c:v>
                </c:pt>
                <c:pt idx="13002">
                  <c:v>2019.3853881278501</c:v>
                </c:pt>
                <c:pt idx="13003">
                  <c:v>2019.38812785388</c:v>
                </c:pt>
                <c:pt idx="13004">
                  <c:v>2019.39086757991</c:v>
                </c:pt>
                <c:pt idx="13005">
                  <c:v>2019.3936073059399</c:v>
                </c:pt>
                <c:pt idx="13006">
                  <c:v>2019.39634703196</c:v>
                </c:pt>
                <c:pt idx="13007">
                  <c:v>2019.3990867579901</c:v>
                </c:pt>
                <c:pt idx="13008">
                  <c:v>2019.4018264840199</c:v>
                </c:pt>
                <c:pt idx="13009">
                  <c:v>2019.40456621005</c:v>
                </c:pt>
                <c:pt idx="13010">
                  <c:v>2019.4073059360701</c:v>
                </c:pt>
                <c:pt idx="13011">
                  <c:v>2019.4100456620999</c:v>
                </c:pt>
                <c:pt idx="13012">
                  <c:v>2019.41278538813</c:v>
                </c:pt>
                <c:pt idx="13013">
                  <c:v>2019.4155251141599</c:v>
                </c:pt>
                <c:pt idx="13014">
                  <c:v>2019.41940639269</c:v>
                </c:pt>
                <c:pt idx="13015">
                  <c:v>2019.4221461187201</c:v>
                </c:pt>
                <c:pt idx="13016">
                  <c:v>2019.42488584475</c:v>
                </c:pt>
                <c:pt idx="13017">
                  <c:v>2019.42762557078</c:v>
                </c:pt>
                <c:pt idx="13018">
                  <c:v>2019.4303652967999</c:v>
                </c:pt>
                <c:pt idx="13019">
                  <c:v>2019.43310502283</c:v>
                </c:pt>
                <c:pt idx="13020">
                  <c:v>2019.4358447488601</c:v>
                </c:pt>
                <c:pt idx="13021">
                  <c:v>2019.4385844748899</c:v>
                </c:pt>
                <c:pt idx="13022">
                  <c:v>2019.44132420091</c:v>
                </c:pt>
                <c:pt idx="13023">
                  <c:v>2019.4440639269401</c:v>
                </c:pt>
                <c:pt idx="13024">
                  <c:v>2019.4468036529699</c:v>
                </c:pt>
                <c:pt idx="13025">
                  <c:v>2019.449543379</c:v>
                </c:pt>
                <c:pt idx="13026">
                  <c:v>2019.4522831050199</c:v>
                </c:pt>
                <c:pt idx="13027">
                  <c:v>2019.45502283105</c:v>
                </c:pt>
                <c:pt idx="13028">
                  <c:v>2019.4577625570801</c:v>
                </c:pt>
                <c:pt idx="13029">
                  <c:v>2019.4605022831099</c:v>
                </c:pt>
                <c:pt idx="13030">
                  <c:v>2019.46324200913</c:v>
                </c:pt>
                <c:pt idx="13031">
                  <c:v>2019.4659817351601</c:v>
                </c:pt>
                <c:pt idx="13032">
                  <c:v>2019.4687214611899</c:v>
                </c:pt>
                <c:pt idx="13033">
                  <c:v>2019.47146118721</c:v>
                </c:pt>
                <c:pt idx="13034">
                  <c:v>2019.4742009132401</c:v>
                </c:pt>
                <c:pt idx="13035">
                  <c:v>2019.47694063927</c:v>
                </c:pt>
                <c:pt idx="13036">
                  <c:v>2019.4796803653001</c:v>
                </c:pt>
                <c:pt idx="13037">
                  <c:v>2019.4824200913199</c:v>
                </c:pt>
                <c:pt idx="13038">
                  <c:v>2019.48515981735</c:v>
                </c:pt>
                <c:pt idx="13039">
                  <c:v>2019.4878995433801</c:v>
                </c:pt>
                <c:pt idx="13040">
                  <c:v>2019.4906392694099</c:v>
                </c:pt>
                <c:pt idx="13041">
                  <c:v>2019.49337899543</c:v>
                </c:pt>
                <c:pt idx="13042">
                  <c:v>2019.4961187214601</c:v>
                </c:pt>
                <c:pt idx="13043">
                  <c:v>2019.49885844749</c:v>
                </c:pt>
                <c:pt idx="13044">
                  <c:v>2019.5015981735201</c:v>
                </c:pt>
                <c:pt idx="13045">
                  <c:v>2019.5027397260301</c:v>
                </c:pt>
                <c:pt idx="13046">
                  <c:v>2019.5054794520499</c:v>
                </c:pt>
                <c:pt idx="13047">
                  <c:v>2019.50821917808</c:v>
                </c:pt>
                <c:pt idx="13048">
                  <c:v>2019.5109589041101</c:v>
                </c:pt>
                <c:pt idx="13049">
                  <c:v>2019.51369863014</c:v>
                </c:pt>
                <c:pt idx="13050">
                  <c:v>2019.5164383561601</c:v>
                </c:pt>
                <c:pt idx="13051">
                  <c:v>2019.5191780821899</c:v>
                </c:pt>
                <c:pt idx="13052">
                  <c:v>2019.52191780822</c:v>
                </c:pt>
                <c:pt idx="13053">
                  <c:v>2019.5246575342501</c:v>
                </c:pt>
                <c:pt idx="13054">
                  <c:v>2019.5273972602699</c:v>
                </c:pt>
                <c:pt idx="13055">
                  <c:v>2019.5301369863</c:v>
                </c:pt>
                <c:pt idx="13056">
                  <c:v>2019.5328767123301</c:v>
                </c:pt>
                <c:pt idx="13057">
                  <c:v>2019.53561643836</c:v>
                </c:pt>
                <c:pt idx="13058">
                  <c:v>2019.53835616438</c:v>
                </c:pt>
                <c:pt idx="13059">
                  <c:v>2019.5410958904099</c:v>
                </c:pt>
                <c:pt idx="13060">
                  <c:v>2019.54383561644</c:v>
                </c:pt>
                <c:pt idx="13061">
                  <c:v>2019.5465753424701</c:v>
                </c:pt>
                <c:pt idx="13062">
                  <c:v>2019.5493150684899</c:v>
                </c:pt>
                <c:pt idx="13063">
                  <c:v>2019.55205479452</c:v>
                </c:pt>
                <c:pt idx="13064">
                  <c:v>2019.5547945205501</c:v>
                </c:pt>
                <c:pt idx="13065">
                  <c:v>2019.55753424658</c:v>
                </c:pt>
                <c:pt idx="13066">
                  <c:v>2019.5602739726</c:v>
                </c:pt>
                <c:pt idx="13067">
                  <c:v>2019.5630136986299</c:v>
                </c:pt>
                <c:pt idx="13068">
                  <c:v>2019.56575342466</c:v>
                </c:pt>
                <c:pt idx="13069">
                  <c:v>2019.5684931506801</c:v>
                </c:pt>
                <c:pt idx="13070">
                  <c:v>2019.5712328767099</c:v>
                </c:pt>
                <c:pt idx="13071">
                  <c:v>2019.57397260274</c:v>
                </c:pt>
                <c:pt idx="13072">
                  <c:v>2019.5767123287701</c:v>
                </c:pt>
                <c:pt idx="13073">
                  <c:v>2019.57945205479</c:v>
                </c:pt>
                <c:pt idx="13074">
                  <c:v>2019.58219178082</c:v>
                </c:pt>
                <c:pt idx="13075">
                  <c:v>2019.5860730593599</c:v>
                </c:pt>
                <c:pt idx="13076">
                  <c:v>2019.58881278539</c:v>
                </c:pt>
                <c:pt idx="13077">
                  <c:v>2019.5915525114201</c:v>
                </c:pt>
                <c:pt idx="13078">
                  <c:v>2019.59429223744</c:v>
                </c:pt>
                <c:pt idx="13079">
                  <c:v>2019.59703196347</c:v>
                </c:pt>
                <c:pt idx="13080">
                  <c:v>2019.5997716894999</c:v>
                </c:pt>
                <c:pt idx="13081">
                  <c:v>2019.60251141552</c:v>
                </c:pt>
                <c:pt idx="13082">
                  <c:v>2019.6052511415501</c:v>
                </c:pt>
                <c:pt idx="13083">
                  <c:v>2019.6079908675799</c:v>
                </c:pt>
                <c:pt idx="13084">
                  <c:v>2019.61073059361</c:v>
                </c:pt>
                <c:pt idx="13085">
                  <c:v>2019.6134703196301</c:v>
                </c:pt>
                <c:pt idx="13086">
                  <c:v>2019.61621004566</c:v>
                </c:pt>
                <c:pt idx="13087">
                  <c:v>2019.61894977169</c:v>
                </c:pt>
                <c:pt idx="13088">
                  <c:v>2019.6216894977199</c:v>
                </c:pt>
                <c:pt idx="13089">
                  <c:v>2019.62442922374</c:v>
                </c:pt>
                <c:pt idx="13090">
                  <c:v>2019.6271689497701</c:v>
                </c:pt>
                <c:pt idx="13091">
                  <c:v>2019.6299086757999</c:v>
                </c:pt>
                <c:pt idx="13092">
                  <c:v>2019.63264840183</c:v>
                </c:pt>
                <c:pt idx="13093">
                  <c:v>2019.6353881278501</c:v>
                </c:pt>
                <c:pt idx="13094">
                  <c:v>2019.63812785388</c:v>
                </c:pt>
                <c:pt idx="13095">
                  <c:v>2019.64086757991</c:v>
                </c:pt>
                <c:pt idx="13096">
                  <c:v>2019.6436073059399</c:v>
                </c:pt>
                <c:pt idx="13097">
                  <c:v>2019.64634703196</c:v>
                </c:pt>
                <c:pt idx="13098">
                  <c:v>2019.6490867579901</c:v>
                </c:pt>
                <c:pt idx="13099">
                  <c:v>2019.6518264840199</c:v>
                </c:pt>
                <c:pt idx="13100">
                  <c:v>2019.65456621005</c:v>
                </c:pt>
                <c:pt idx="13101">
                  <c:v>2019.6573059360701</c:v>
                </c:pt>
                <c:pt idx="13102">
                  <c:v>2019.6600456620999</c:v>
                </c:pt>
                <c:pt idx="13103">
                  <c:v>2019.66278538813</c:v>
                </c:pt>
                <c:pt idx="13104">
                  <c:v>2019.6655251141499</c:v>
                </c:pt>
                <c:pt idx="13105">
                  <c:v>2019.66826484018</c:v>
                </c:pt>
                <c:pt idx="13106">
                  <c:v>2019.66940639269</c:v>
                </c:pt>
                <c:pt idx="13107">
                  <c:v>2019.6721461187201</c:v>
                </c:pt>
                <c:pt idx="13108">
                  <c:v>2019.67488584475</c:v>
                </c:pt>
                <c:pt idx="13109">
                  <c:v>2019.67762557078</c:v>
                </c:pt>
                <c:pt idx="13110">
                  <c:v>2019.6803652967999</c:v>
                </c:pt>
                <c:pt idx="13111">
                  <c:v>2019.68310502283</c:v>
                </c:pt>
                <c:pt idx="13112">
                  <c:v>2019.6858447488601</c:v>
                </c:pt>
                <c:pt idx="13113">
                  <c:v>2019.6885844748899</c:v>
                </c:pt>
                <c:pt idx="13114">
                  <c:v>2019.69132420091</c:v>
                </c:pt>
                <c:pt idx="13115">
                  <c:v>2019.6940639269401</c:v>
                </c:pt>
                <c:pt idx="13116">
                  <c:v>2019.6968036529699</c:v>
                </c:pt>
                <c:pt idx="13117">
                  <c:v>2019.699543379</c:v>
                </c:pt>
                <c:pt idx="13118">
                  <c:v>2019.7022831050199</c:v>
                </c:pt>
                <c:pt idx="13119">
                  <c:v>2019.70502283105</c:v>
                </c:pt>
                <c:pt idx="13120">
                  <c:v>2019.7077625570801</c:v>
                </c:pt>
                <c:pt idx="13121">
                  <c:v>2019.7105022831099</c:v>
                </c:pt>
                <c:pt idx="13122">
                  <c:v>2019.71324200913</c:v>
                </c:pt>
                <c:pt idx="13123">
                  <c:v>2019.7159817351601</c:v>
                </c:pt>
                <c:pt idx="13124">
                  <c:v>2019.7187214611899</c:v>
                </c:pt>
                <c:pt idx="13125">
                  <c:v>2019.72146118721</c:v>
                </c:pt>
                <c:pt idx="13126">
                  <c:v>2019.7242009132401</c:v>
                </c:pt>
                <c:pt idx="13127">
                  <c:v>2019.72694063927</c:v>
                </c:pt>
                <c:pt idx="13128">
                  <c:v>2019.7296803653001</c:v>
                </c:pt>
                <c:pt idx="13129">
                  <c:v>2019.7324200913199</c:v>
                </c:pt>
                <c:pt idx="13130">
                  <c:v>2019.73515981735</c:v>
                </c:pt>
                <c:pt idx="13131">
                  <c:v>2019.7378995433801</c:v>
                </c:pt>
                <c:pt idx="13132">
                  <c:v>2019.7406392694099</c:v>
                </c:pt>
                <c:pt idx="13133">
                  <c:v>2019.74337899543</c:v>
                </c:pt>
                <c:pt idx="13134">
                  <c:v>2019.7461187214601</c:v>
                </c:pt>
                <c:pt idx="13135">
                  <c:v>2019.74885844749</c:v>
                </c:pt>
                <c:pt idx="13136">
                  <c:v>2019.7515981735201</c:v>
                </c:pt>
                <c:pt idx="13137">
                  <c:v>2019.7527397260301</c:v>
                </c:pt>
                <c:pt idx="13138">
                  <c:v>2019.7554794520499</c:v>
                </c:pt>
                <c:pt idx="13139">
                  <c:v>2019.75821917808</c:v>
                </c:pt>
                <c:pt idx="13140">
                  <c:v>2019.7609589041101</c:v>
                </c:pt>
                <c:pt idx="13141">
                  <c:v>2019.76369863014</c:v>
                </c:pt>
                <c:pt idx="13142">
                  <c:v>2019.7664383561601</c:v>
                </c:pt>
                <c:pt idx="13143">
                  <c:v>2019.7691780821899</c:v>
                </c:pt>
                <c:pt idx="13144">
                  <c:v>2019.77191780822</c:v>
                </c:pt>
                <c:pt idx="13145">
                  <c:v>2019.7746575342501</c:v>
                </c:pt>
                <c:pt idx="13146">
                  <c:v>2019.7773972602699</c:v>
                </c:pt>
                <c:pt idx="13147">
                  <c:v>2019.7801369863</c:v>
                </c:pt>
                <c:pt idx="13148">
                  <c:v>2019.7828767123301</c:v>
                </c:pt>
                <c:pt idx="13149">
                  <c:v>2019.78561643836</c:v>
                </c:pt>
                <c:pt idx="13150">
                  <c:v>2019.78835616438</c:v>
                </c:pt>
                <c:pt idx="13151">
                  <c:v>2019.7910958904099</c:v>
                </c:pt>
                <c:pt idx="13152">
                  <c:v>2019.79383561644</c:v>
                </c:pt>
                <c:pt idx="13153">
                  <c:v>2019.7965753424701</c:v>
                </c:pt>
                <c:pt idx="13154">
                  <c:v>2019.7993150684899</c:v>
                </c:pt>
                <c:pt idx="13155">
                  <c:v>2019.80205479452</c:v>
                </c:pt>
                <c:pt idx="13156">
                  <c:v>2019.8047945205501</c:v>
                </c:pt>
                <c:pt idx="13157">
                  <c:v>2019.80753424658</c:v>
                </c:pt>
                <c:pt idx="13158">
                  <c:v>2019.8102739726</c:v>
                </c:pt>
                <c:pt idx="13159">
                  <c:v>2019.8130136986299</c:v>
                </c:pt>
                <c:pt idx="13160">
                  <c:v>2019.81575342466</c:v>
                </c:pt>
                <c:pt idx="13161">
                  <c:v>2019.8184931506801</c:v>
                </c:pt>
                <c:pt idx="13162">
                  <c:v>2019.8212328767099</c:v>
                </c:pt>
                <c:pt idx="13163">
                  <c:v>2019.82397260274</c:v>
                </c:pt>
                <c:pt idx="13164">
                  <c:v>2019.8267123287701</c:v>
                </c:pt>
                <c:pt idx="13165">
                  <c:v>2019.82945205479</c:v>
                </c:pt>
                <c:pt idx="13166">
                  <c:v>2019.83219178082</c:v>
                </c:pt>
                <c:pt idx="13167">
                  <c:v>2019.8360730593599</c:v>
                </c:pt>
                <c:pt idx="13168">
                  <c:v>2019.83881278539</c:v>
                </c:pt>
                <c:pt idx="13169">
                  <c:v>2019.8415525114201</c:v>
                </c:pt>
                <c:pt idx="13170">
                  <c:v>2019.84429223744</c:v>
                </c:pt>
                <c:pt idx="13171">
                  <c:v>2019.84703196347</c:v>
                </c:pt>
                <c:pt idx="13172">
                  <c:v>2019.8497716894999</c:v>
                </c:pt>
                <c:pt idx="13173">
                  <c:v>2019.85251141552</c:v>
                </c:pt>
                <c:pt idx="13174">
                  <c:v>2019.8552511415501</c:v>
                </c:pt>
                <c:pt idx="13175">
                  <c:v>2019.8579908675799</c:v>
                </c:pt>
                <c:pt idx="13176">
                  <c:v>2019.86073059361</c:v>
                </c:pt>
                <c:pt idx="13177">
                  <c:v>2019.8634703196301</c:v>
                </c:pt>
                <c:pt idx="13178">
                  <c:v>2019.86621004566</c:v>
                </c:pt>
                <c:pt idx="13179">
                  <c:v>2019.86894977169</c:v>
                </c:pt>
                <c:pt idx="13180">
                  <c:v>2019.8716894977199</c:v>
                </c:pt>
                <c:pt idx="13181">
                  <c:v>2019.87442922374</c:v>
                </c:pt>
                <c:pt idx="13182">
                  <c:v>2019.8771689497701</c:v>
                </c:pt>
                <c:pt idx="13183">
                  <c:v>2019.8799086757999</c:v>
                </c:pt>
                <c:pt idx="13184">
                  <c:v>2019.88264840183</c:v>
                </c:pt>
                <c:pt idx="13185">
                  <c:v>2019.8853881278501</c:v>
                </c:pt>
                <c:pt idx="13186">
                  <c:v>2019.88812785388</c:v>
                </c:pt>
                <c:pt idx="13187">
                  <c:v>2019.89086757991</c:v>
                </c:pt>
                <c:pt idx="13188">
                  <c:v>2019.8936073059399</c:v>
                </c:pt>
                <c:pt idx="13189">
                  <c:v>2019.89634703196</c:v>
                </c:pt>
                <c:pt idx="13190">
                  <c:v>2019.8990867579901</c:v>
                </c:pt>
                <c:pt idx="13191">
                  <c:v>2019.9018264840199</c:v>
                </c:pt>
                <c:pt idx="13192">
                  <c:v>2019.90456621005</c:v>
                </c:pt>
                <c:pt idx="13193">
                  <c:v>2019.9073059360701</c:v>
                </c:pt>
                <c:pt idx="13194">
                  <c:v>2019.9100456620999</c:v>
                </c:pt>
                <c:pt idx="13195">
                  <c:v>2019.91278538813</c:v>
                </c:pt>
                <c:pt idx="13196">
                  <c:v>2019.9155251141499</c:v>
                </c:pt>
                <c:pt idx="13197">
                  <c:v>2019.91826484018</c:v>
                </c:pt>
                <c:pt idx="13198">
                  <c:v>2019.91940639269</c:v>
                </c:pt>
                <c:pt idx="13199">
                  <c:v>2019.9221461187201</c:v>
                </c:pt>
                <c:pt idx="13200">
                  <c:v>2019.92488584475</c:v>
                </c:pt>
                <c:pt idx="13201">
                  <c:v>2019.92762557078</c:v>
                </c:pt>
                <c:pt idx="13202">
                  <c:v>2019.9303652967999</c:v>
                </c:pt>
                <c:pt idx="13203">
                  <c:v>2019.93310502283</c:v>
                </c:pt>
                <c:pt idx="13204">
                  <c:v>2019.9358447488601</c:v>
                </c:pt>
                <c:pt idx="13205">
                  <c:v>2019.9385844748899</c:v>
                </c:pt>
                <c:pt idx="13206">
                  <c:v>2019.94132420091</c:v>
                </c:pt>
                <c:pt idx="13207">
                  <c:v>2019.9440639269401</c:v>
                </c:pt>
                <c:pt idx="13208">
                  <c:v>2019.9468036529699</c:v>
                </c:pt>
                <c:pt idx="13209">
                  <c:v>2019.949543379</c:v>
                </c:pt>
                <c:pt idx="13210">
                  <c:v>2019.9522831050199</c:v>
                </c:pt>
                <c:pt idx="13211">
                  <c:v>2019.95502283105</c:v>
                </c:pt>
                <c:pt idx="13212">
                  <c:v>2019.9577625570801</c:v>
                </c:pt>
                <c:pt idx="13213">
                  <c:v>2019.9605022830999</c:v>
                </c:pt>
                <c:pt idx="13214">
                  <c:v>2019.96324200913</c:v>
                </c:pt>
                <c:pt idx="13215">
                  <c:v>2019.9659817351601</c:v>
                </c:pt>
                <c:pt idx="13216">
                  <c:v>2019.9687214611899</c:v>
                </c:pt>
                <c:pt idx="13217">
                  <c:v>2019.97146118721</c:v>
                </c:pt>
                <c:pt idx="13218">
                  <c:v>2019.9742009132401</c:v>
                </c:pt>
                <c:pt idx="13219">
                  <c:v>2019.97694063927</c:v>
                </c:pt>
                <c:pt idx="13220">
                  <c:v>2019.9796803653001</c:v>
                </c:pt>
                <c:pt idx="13221">
                  <c:v>2019.9824200913199</c:v>
                </c:pt>
                <c:pt idx="13222">
                  <c:v>2019.98515981735</c:v>
                </c:pt>
                <c:pt idx="13223">
                  <c:v>2019.9878995433801</c:v>
                </c:pt>
                <c:pt idx="13224">
                  <c:v>2019.9906392694099</c:v>
                </c:pt>
                <c:pt idx="13225">
                  <c:v>2019.99337899543</c:v>
                </c:pt>
                <c:pt idx="13226">
                  <c:v>2019.9961187214601</c:v>
                </c:pt>
                <c:pt idx="13227">
                  <c:v>2019.99885844749</c:v>
                </c:pt>
                <c:pt idx="13228">
                  <c:v>2020.0027397260301</c:v>
                </c:pt>
                <c:pt idx="13229">
                  <c:v>2020.0054794520499</c:v>
                </c:pt>
                <c:pt idx="13230">
                  <c:v>2020.00821917808</c:v>
                </c:pt>
                <c:pt idx="13231">
                  <c:v>2020.0109589041101</c:v>
                </c:pt>
                <c:pt idx="13232">
                  <c:v>2020.01369863014</c:v>
                </c:pt>
                <c:pt idx="13233">
                  <c:v>2020.0164383561601</c:v>
                </c:pt>
                <c:pt idx="13234">
                  <c:v>2020.0191780821899</c:v>
                </c:pt>
                <c:pt idx="13235">
                  <c:v>2020.02191780822</c:v>
                </c:pt>
                <c:pt idx="13236">
                  <c:v>2020.0246575342501</c:v>
                </c:pt>
                <c:pt idx="13237">
                  <c:v>2020.0273972602699</c:v>
                </c:pt>
                <c:pt idx="13238">
                  <c:v>2020.0301369863</c:v>
                </c:pt>
                <c:pt idx="13239">
                  <c:v>2020.0328767123301</c:v>
                </c:pt>
                <c:pt idx="13240">
                  <c:v>2020.03561643836</c:v>
                </c:pt>
                <c:pt idx="13241">
                  <c:v>2020.03835616438</c:v>
                </c:pt>
                <c:pt idx="13242">
                  <c:v>2020.0410958904099</c:v>
                </c:pt>
                <c:pt idx="13243">
                  <c:v>2020.04383561644</c:v>
                </c:pt>
                <c:pt idx="13244">
                  <c:v>2020.0465753424701</c:v>
                </c:pt>
                <c:pt idx="13245">
                  <c:v>2020.0493150684899</c:v>
                </c:pt>
                <c:pt idx="13246">
                  <c:v>2020.05205479452</c:v>
                </c:pt>
                <c:pt idx="13247">
                  <c:v>2020.0547945205501</c:v>
                </c:pt>
                <c:pt idx="13248">
                  <c:v>2020.05753424658</c:v>
                </c:pt>
                <c:pt idx="13249">
                  <c:v>2020.0602739726</c:v>
                </c:pt>
                <c:pt idx="13250">
                  <c:v>2020.0630136986299</c:v>
                </c:pt>
                <c:pt idx="13251">
                  <c:v>2020.06575342466</c:v>
                </c:pt>
                <c:pt idx="13252">
                  <c:v>2020.0684931506801</c:v>
                </c:pt>
                <c:pt idx="13253">
                  <c:v>2020.0712328767099</c:v>
                </c:pt>
                <c:pt idx="13254">
                  <c:v>2020.07397260274</c:v>
                </c:pt>
                <c:pt idx="13255">
                  <c:v>2020.0767123287701</c:v>
                </c:pt>
              </c:numCache>
            </c:numRef>
          </c:xVal>
          <c:yVal>
            <c:numRef>
              <c:f>'Extendues N+S'!$F$4:$F$13259</c:f>
              <c:numCache>
                <c:formatCode>0.000</c:formatCode>
                <c:ptCount val="13256"/>
                <c:pt idx="0">
                  <c:v>27.802229000000001</c:v>
                </c:pt>
                <c:pt idx="1">
                  <c:v>27.78004</c:v>
                </c:pt>
                <c:pt idx="2">
                  <c:v>27.830511999999999</c:v>
                </c:pt>
                <c:pt idx="3">
                  <c:v>27.767994000000002</c:v>
                </c:pt>
                <c:pt idx="4">
                  <c:v>27.655217</c:v>
                </c:pt>
                <c:pt idx="5">
                  <c:v>27.471233000000002</c:v>
                </c:pt>
                <c:pt idx="6">
                  <c:v>27.293911000000001</c:v>
                </c:pt>
                <c:pt idx="7">
                  <c:v>27.295116</c:v>
                </c:pt>
                <c:pt idx="8">
                  <c:v>27.113844</c:v>
                </c:pt>
                <c:pt idx="9">
                  <c:v>26.949619999999999</c:v>
                </c:pt>
                <c:pt idx="10">
                  <c:v>26.884806999999999</c:v>
                </c:pt>
                <c:pt idx="11">
                  <c:v>26.808805</c:v>
                </c:pt>
                <c:pt idx="12">
                  <c:v>26.690373999999998</c:v>
                </c:pt>
                <c:pt idx="13">
                  <c:v>26.398454000000001</c:v>
                </c:pt>
                <c:pt idx="14">
                  <c:v>26.166105999999999</c:v>
                </c:pt>
                <c:pt idx="15">
                  <c:v>25.828662000000001</c:v>
                </c:pt>
                <c:pt idx="16">
                  <c:v>25.590458999999999</c:v>
                </c:pt>
                <c:pt idx="17">
                  <c:v>25.367522000000001</c:v>
                </c:pt>
                <c:pt idx="18">
                  <c:v>25.010096000000001</c:v>
                </c:pt>
                <c:pt idx="19">
                  <c:v>24.904938999999999</c:v>
                </c:pt>
                <c:pt idx="20">
                  <c:v>24.674388</c:v>
                </c:pt>
                <c:pt idx="21">
                  <c:v>24.721070000000001</c:v>
                </c:pt>
                <c:pt idx="22">
                  <c:v>24.419996000000001</c:v>
                </c:pt>
                <c:pt idx="23">
                  <c:v>23.687618000000001</c:v>
                </c:pt>
                <c:pt idx="24">
                  <c:v>23.426234999999998</c:v>
                </c:pt>
                <c:pt idx="25">
                  <c:v>23.110728000000002</c:v>
                </c:pt>
                <c:pt idx="26">
                  <c:v>22.714967999999999</c:v>
                </c:pt>
                <c:pt idx="27">
                  <c:v>22.469709000000002</c:v>
                </c:pt>
                <c:pt idx="28">
                  <c:v>22.081472000000002</c:v>
                </c:pt>
                <c:pt idx="29">
                  <c:v>21.827338999999998</c:v>
                </c:pt>
                <c:pt idx="30">
                  <c:v>21.703402000000001</c:v>
                </c:pt>
                <c:pt idx="31">
                  <c:v>21.487808000000001</c:v>
                </c:pt>
                <c:pt idx="32">
                  <c:v>21.223106999999999</c:v>
                </c:pt>
                <c:pt idx="33">
                  <c:v>21.100829999999998</c:v>
                </c:pt>
                <c:pt idx="34">
                  <c:v>20.980149000000001</c:v>
                </c:pt>
                <c:pt idx="35">
                  <c:v>20.854420000000001</c:v>
                </c:pt>
                <c:pt idx="36">
                  <c:v>20.772337</c:v>
                </c:pt>
                <c:pt idx="37">
                  <c:v>20.545960000000001</c:v>
                </c:pt>
                <c:pt idx="38">
                  <c:v>20.338391999999999</c:v>
                </c:pt>
                <c:pt idx="39">
                  <c:v>20.309846</c:v>
                </c:pt>
                <c:pt idx="40">
                  <c:v>20.210940000000001</c:v>
                </c:pt>
                <c:pt idx="41">
                  <c:v>20.063972</c:v>
                </c:pt>
                <c:pt idx="42">
                  <c:v>19.756602999999998</c:v>
                </c:pt>
                <c:pt idx="43">
                  <c:v>19.570568999999999</c:v>
                </c:pt>
                <c:pt idx="44">
                  <c:v>19.378820999999999</c:v>
                </c:pt>
                <c:pt idx="45">
                  <c:v>19.231223</c:v>
                </c:pt>
                <c:pt idx="46">
                  <c:v>19.141838</c:v>
                </c:pt>
                <c:pt idx="47">
                  <c:v>18.874403000000001</c:v>
                </c:pt>
                <c:pt idx="48">
                  <c:v>18.562308000000002</c:v>
                </c:pt>
                <c:pt idx="49">
                  <c:v>18.652228999999998</c:v>
                </c:pt>
                <c:pt idx="50">
                  <c:v>18.638943999999999</c:v>
                </c:pt>
                <c:pt idx="51">
                  <c:v>18.888142999999999</c:v>
                </c:pt>
                <c:pt idx="52">
                  <c:v>18.836983</c:v>
                </c:pt>
                <c:pt idx="53">
                  <c:v>18.979848</c:v>
                </c:pt>
                <c:pt idx="54">
                  <c:v>18.87435</c:v>
                </c:pt>
                <c:pt idx="55">
                  <c:v>18.888204000000002</c:v>
                </c:pt>
                <c:pt idx="56">
                  <c:v>18.877564</c:v>
                </c:pt>
                <c:pt idx="57">
                  <c:v>19.060454</c:v>
                </c:pt>
                <c:pt idx="58">
                  <c:v>19.230675999999999</c:v>
                </c:pt>
                <c:pt idx="59">
                  <c:v>19.329733999999998</c:v>
                </c:pt>
                <c:pt idx="60">
                  <c:v>19.299728000000002</c:v>
                </c:pt>
                <c:pt idx="61">
                  <c:v>19.358281000000002</c:v>
                </c:pt>
                <c:pt idx="62">
                  <c:v>19.416381000000001</c:v>
                </c:pt>
                <c:pt idx="63">
                  <c:v>19.538367999999998</c:v>
                </c:pt>
                <c:pt idx="64">
                  <c:v>19.636175999999999</c:v>
                </c:pt>
                <c:pt idx="65">
                  <c:v>19.626380999999999</c:v>
                </c:pt>
                <c:pt idx="66">
                  <c:v>19.734932000000001</c:v>
                </c:pt>
                <c:pt idx="67">
                  <c:v>19.785374999999998</c:v>
                </c:pt>
                <c:pt idx="68">
                  <c:v>20.025825000000001</c:v>
                </c:pt>
                <c:pt idx="69">
                  <c:v>20.208995999999999</c:v>
                </c:pt>
                <c:pt idx="70">
                  <c:v>20.365082000000001</c:v>
                </c:pt>
                <c:pt idx="71">
                  <c:v>20.489381000000002</c:v>
                </c:pt>
                <c:pt idx="72">
                  <c:v>20.742124</c:v>
                </c:pt>
                <c:pt idx="73">
                  <c:v>20.799325</c:v>
                </c:pt>
                <c:pt idx="74">
                  <c:v>20.890671999999999</c:v>
                </c:pt>
                <c:pt idx="75">
                  <c:v>20.997862000000001</c:v>
                </c:pt>
                <c:pt idx="76">
                  <c:v>21.110833</c:v>
                </c:pt>
                <c:pt idx="77">
                  <c:v>21.256347999999999</c:v>
                </c:pt>
                <c:pt idx="78">
                  <c:v>21.595839000000002</c:v>
                </c:pt>
                <c:pt idx="79">
                  <c:v>21.920670999999999</c:v>
                </c:pt>
                <c:pt idx="80">
                  <c:v>22.262888</c:v>
                </c:pt>
                <c:pt idx="81">
                  <c:v>22.459136999999998</c:v>
                </c:pt>
                <c:pt idx="82">
                  <c:v>22.558430999999999</c:v>
                </c:pt>
                <c:pt idx="83">
                  <c:v>22.71415</c:v>
                </c:pt>
                <c:pt idx="84">
                  <c:v>22.893460999999999</c:v>
                </c:pt>
                <c:pt idx="85">
                  <c:v>23.085315999999999</c:v>
                </c:pt>
                <c:pt idx="86">
                  <c:v>23.3507</c:v>
                </c:pt>
                <c:pt idx="87">
                  <c:v>23.499790999999998</c:v>
                </c:pt>
                <c:pt idx="88">
                  <c:v>23.688383000000002</c:v>
                </c:pt>
                <c:pt idx="89">
                  <c:v>23.800795000000001</c:v>
                </c:pt>
                <c:pt idx="90">
                  <c:v>23.818090999999999</c:v>
                </c:pt>
                <c:pt idx="91">
                  <c:v>23.799982</c:v>
                </c:pt>
                <c:pt idx="92">
                  <c:v>23.866835999999999</c:v>
                </c:pt>
                <c:pt idx="93">
                  <c:v>23.896985999999998</c:v>
                </c:pt>
                <c:pt idx="94">
                  <c:v>24.068580999999998</c:v>
                </c:pt>
                <c:pt idx="95">
                  <c:v>24.176089000000001</c:v>
                </c:pt>
                <c:pt idx="96">
                  <c:v>24.270099999999999</c:v>
                </c:pt>
                <c:pt idx="97">
                  <c:v>24.405774000000001</c:v>
                </c:pt>
                <c:pt idx="98">
                  <c:v>24.59844</c:v>
                </c:pt>
                <c:pt idx="99">
                  <c:v>24.648154000000002</c:v>
                </c:pt>
                <c:pt idx="100">
                  <c:v>24.623189</c:v>
                </c:pt>
                <c:pt idx="101">
                  <c:v>25.293682</c:v>
                </c:pt>
                <c:pt idx="102">
                  <c:v>25.415074000000001</c:v>
                </c:pt>
                <c:pt idx="103">
                  <c:v>25.691942000000001</c:v>
                </c:pt>
                <c:pt idx="104">
                  <c:v>25.840268999999999</c:v>
                </c:pt>
                <c:pt idx="105">
                  <c:v>26.029716000000001</c:v>
                </c:pt>
                <c:pt idx="106">
                  <c:v>26.827753000000001</c:v>
                </c:pt>
                <c:pt idx="107">
                  <c:v>27.088421</c:v>
                </c:pt>
                <c:pt idx="108">
                  <c:v>27.208252999999999</c:v>
                </c:pt>
                <c:pt idx="109">
                  <c:v>27.245933000000001</c:v>
                </c:pt>
                <c:pt idx="110">
                  <c:v>27.298148999999999</c:v>
                </c:pt>
                <c:pt idx="111">
                  <c:v>27.369689000000001</c:v>
                </c:pt>
                <c:pt idx="112">
                  <c:v>27.335329000000002</c:v>
                </c:pt>
                <c:pt idx="113">
                  <c:v>27.295244</c:v>
                </c:pt>
                <c:pt idx="114">
                  <c:v>27.220606</c:v>
                </c:pt>
                <c:pt idx="115">
                  <c:v>27.220334999999999</c:v>
                </c:pt>
                <c:pt idx="116">
                  <c:v>27.131142000000001</c:v>
                </c:pt>
                <c:pt idx="117">
                  <c:v>27.144055000000002</c:v>
                </c:pt>
                <c:pt idx="118">
                  <c:v>27.180004</c:v>
                </c:pt>
                <c:pt idx="119">
                  <c:v>27.177102999999999</c:v>
                </c:pt>
                <c:pt idx="120">
                  <c:v>27.100204999999999</c:v>
                </c:pt>
                <c:pt idx="121">
                  <c:v>27.023361000000001</c:v>
                </c:pt>
                <c:pt idx="122">
                  <c:v>27.051439999999999</c:v>
                </c:pt>
                <c:pt idx="123">
                  <c:v>27.033132999999999</c:v>
                </c:pt>
                <c:pt idx="124">
                  <c:v>26.912586999999998</c:v>
                </c:pt>
                <c:pt idx="125">
                  <c:v>26.733941000000002</c:v>
                </c:pt>
                <c:pt idx="126">
                  <c:v>26.551470999999999</c:v>
                </c:pt>
                <c:pt idx="127">
                  <c:v>26.340375000000002</c:v>
                </c:pt>
                <c:pt idx="128">
                  <c:v>26.263774000000002</c:v>
                </c:pt>
                <c:pt idx="129">
                  <c:v>26.167265</c:v>
                </c:pt>
                <c:pt idx="130">
                  <c:v>26.08578</c:v>
                </c:pt>
                <c:pt idx="131">
                  <c:v>25.936987999999999</c:v>
                </c:pt>
                <c:pt idx="132">
                  <c:v>25.991083</c:v>
                </c:pt>
                <c:pt idx="133">
                  <c:v>26.017590999999999</c:v>
                </c:pt>
                <c:pt idx="134">
                  <c:v>26.123988000000001</c:v>
                </c:pt>
                <c:pt idx="135">
                  <c:v>26.210621</c:v>
                </c:pt>
                <c:pt idx="136">
                  <c:v>26.217151000000001</c:v>
                </c:pt>
                <c:pt idx="137">
                  <c:v>26.193574999999999</c:v>
                </c:pt>
                <c:pt idx="138">
                  <c:v>26.117108999999999</c:v>
                </c:pt>
                <c:pt idx="139">
                  <c:v>26.032454000000001</c:v>
                </c:pt>
                <c:pt idx="140">
                  <c:v>25.864035999999999</c:v>
                </c:pt>
                <c:pt idx="141">
                  <c:v>25.777002</c:v>
                </c:pt>
                <c:pt idx="142">
                  <c:v>25.676817</c:v>
                </c:pt>
                <c:pt idx="143">
                  <c:v>25.633752000000001</c:v>
                </c:pt>
                <c:pt idx="144">
                  <c:v>25.647357</c:v>
                </c:pt>
                <c:pt idx="145">
                  <c:v>25.593665999999999</c:v>
                </c:pt>
                <c:pt idx="146">
                  <c:v>25.628007</c:v>
                </c:pt>
                <c:pt idx="147">
                  <c:v>25.622931000000001</c:v>
                </c:pt>
                <c:pt idx="148">
                  <c:v>25.663204</c:v>
                </c:pt>
                <c:pt idx="149">
                  <c:v>25.655777</c:v>
                </c:pt>
                <c:pt idx="150">
                  <c:v>25.590536</c:v>
                </c:pt>
                <c:pt idx="151">
                  <c:v>25.409873999999999</c:v>
                </c:pt>
                <c:pt idx="152">
                  <c:v>25.230768000000001</c:v>
                </c:pt>
                <c:pt idx="153">
                  <c:v>25.190033</c:v>
                </c:pt>
                <c:pt idx="154">
                  <c:v>25.256878</c:v>
                </c:pt>
                <c:pt idx="155">
                  <c:v>25.317966999999999</c:v>
                </c:pt>
                <c:pt idx="156">
                  <c:v>25.411204999999999</c:v>
                </c:pt>
                <c:pt idx="157">
                  <c:v>25.52064</c:v>
                </c:pt>
                <c:pt idx="158">
                  <c:v>25.674016000000002</c:v>
                </c:pt>
                <c:pt idx="159">
                  <c:v>25.808441999999999</c:v>
                </c:pt>
                <c:pt idx="160">
                  <c:v>25.892790000000002</c:v>
                </c:pt>
                <c:pt idx="161">
                  <c:v>25.983573</c:v>
                </c:pt>
                <c:pt idx="162">
                  <c:v>26.109067</c:v>
                </c:pt>
                <c:pt idx="163">
                  <c:v>26.265650000000001</c:v>
                </c:pt>
                <c:pt idx="164">
                  <c:v>26.371966</c:v>
                </c:pt>
                <c:pt idx="165">
                  <c:v>26.696617</c:v>
                </c:pt>
                <c:pt idx="166">
                  <c:v>26.934335999999998</c:v>
                </c:pt>
                <c:pt idx="167">
                  <c:v>26.955641</c:v>
                </c:pt>
                <c:pt idx="168">
                  <c:v>27.084536</c:v>
                </c:pt>
                <c:pt idx="169">
                  <c:v>27.209831000000001</c:v>
                </c:pt>
                <c:pt idx="170">
                  <c:v>27.278955</c:v>
                </c:pt>
                <c:pt idx="171">
                  <c:v>27.117356000000001</c:v>
                </c:pt>
                <c:pt idx="172">
                  <c:v>26.992782999999999</c:v>
                </c:pt>
                <c:pt idx="173">
                  <c:v>26.972049999999999</c:v>
                </c:pt>
                <c:pt idx="174">
                  <c:v>26.876044</c:v>
                </c:pt>
                <c:pt idx="175">
                  <c:v>26.845030000000001</c:v>
                </c:pt>
                <c:pt idx="176">
                  <c:v>26.758132</c:v>
                </c:pt>
                <c:pt idx="177">
                  <c:v>26.676935</c:v>
                </c:pt>
                <c:pt idx="178">
                  <c:v>26.532833</c:v>
                </c:pt>
                <c:pt idx="179">
                  <c:v>26.486528</c:v>
                </c:pt>
                <c:pt idx="180">
                  <c:v>26.465191999999998</c:v>
                </c:pt>
                <c:pt idx="181">
                  <c:v>26.322289000000001</c:v>
                </c:pt>
                <c:pt idx="182">
                  <c:v>26.160706999999999</c:v>
                </c:pt>
                <c:pt idx="183">
                  <c:v>26.035184000000001</c:v>
                </c:pt>
                <c:pt idx="184">
                  <c:v>25.929138999999999</c:v>
                </c:pt>
                <c:pt idx="185">
                  <c:v>25.709477</c:v>
                </c:pt>
                <c:pt idx="186">
                  <c:v>25.449850000000001</c:v>
                </c:pt>
                <c:pt idx="187">
                  <c:v>25.326713999999999</c:v>
                </c:pt>
                <c:pt idx="188">
                  <c:v>25.099751999999999</c:v>
                </c:pt>
                <c:pt idx="189">
                  <c:v>24.914709999999999</c:v>
                </c:pt>
                <c:pt idx="190">
                  <c:v>24.729710000000001</c:v>
                </c:pt>
                <c:pt idx="191">
                  <c:v>24.440335000000001</c:v>
                </c:pt>
                <c:pt idx="192">
                  <c:v>24.064385000000001</c:v>
                </c:pt>
                <c:pt idx="193">
                  <c:v>23.636087</c:v>
                </c:pt>
                <c:pt idx="194">
                  <c:v>23.236349000000001</c:v>
                </c:pt>
                <c:pt idx="195">
                  <c:v>22.772556000000002</c:v>
                </c:pt>
                <c:pt idx="196">
                  <c:v>22.106000000000002</c:v>
                </c:pt>
                <c:pt idx="197">
                  <c:v>21.509930000000001</c:v>
                </c:pt>
                <c:pt idx="198">
                  <c:v>21.086857999999999</c:v>
                </c:pt>
                <c:pt idx="199">
                  <c:v>20.628757</c:v>
                </c:pt>
                <c:pt idx="200">
                  <c:v>20.344550000000002</c:v>
                </c:pt>
                <c:pt idx="201">
                  <c:v>20.254258</c:v>
                </c:pt>
                <c:pt idx="202">
                  <c:v>20.141608000000002</c:v>
                </c:pt>
                <c:pt idx="203">
                  <c:v>19.998535</c:v>
                </c:pt>
                <c:pt idx="204">
                  <c:v>19.856677999999999</c:v>
                </c:pt>
                <c:pt idx="205">
                  <c:v>19.735963999999999</c:v>
                </c:pt>
                <c:pt idx="206">
                  <c:v>19.231687000000001</c:v>
                </c:pt>
                <c:pt idx="207">
                  <c:v>19.182333</c:v>
                </c:pt>
                <c:pt idx="208">
                  <c:v>19.134035000000001</c:v>
                </c:pt>
                <c:pt idx="209">
                  <c:v>19.126760000000001</c:v>
                </c:pt>
                <c:pt idx="210">
                  <c:v>19.141860999999999</c:v>
                </c:pt>
                <c:pt idx="211">
                  <c:v>18.979012999999998</c:v>
                </c:pt>
                <c:pt idx="212">
                  <c:v>18.788822</c:v>
                </c:pt>
                <c:pt idx="213">
                  <c:v>18.643609000000001</c:v>
                </c:pt>
                <c:pt idx="214">
                  <c:v>18.629483</c:v>
                </c:pt>
                <c:pt idx="215">
                  <c:v>18.632811</c:v>
                </c:pt>
                <c:pt idx="216">
                  <c:v>18.655995000000001</c:v>
                </c:pt>
                <c:pt idx="217">
                  <c:v>18.610935000000001</c:v>
                </c:pt>
                <c:pt idx="218">
                  <c:v>18.623061</c:v>
                </c:pt>
                <c:pt idx="219">
                  <c:v>18.474489999999999</c:v>
                </c:pt>
                <c:pt idx="220">
                  <c:v>18.533740000000002</c:v>
                </c:pt>
                <c:pt idx="221">
                  <c:v>18.405885999999999</c:v>
                </c:pt>
                <c:pt idx="222">
                  <c:v>18.429193999999999</c:v>
                </c:pt>
                <c:pt idx="223">
                  <c:v>18.380267</c:v>
                </c:pt>
                <c:pt idx="224">
                  <c:v>18.471703000000002</c:v>
                </c:pt>
                <c:pt idx="225">
                  <c:v>18.393397</c:v>
                </c:pt>
                <c:pt idx="226">
                  <c:v>18.378713000000001</c:v>
                </c:pt>
                <c:pt idx="227">
                  <c:v>18.350805999999999</c:v>
                </c:pt>
                <c:pt idx="228">
                  <c:v>18.273242</c:v>
                </c:pt>
                <c:pt idx="229">
                  <c:v>18.739342000000001</c:v>
                </c:pt>
                <c:pt idx="230">
                  <c:v>18.798667999999999</c:v>
                </c:pt>
                <c:pt idx="231">
                  <c:v>18.805344999999999</c:v>
                </c:pt>
                <c:pt idx="232">
                  <c:v>18.875938999999999</c:v>
                </c:pt>
                <c:pt idx="233">
                  <c:v>18.908224000000001</c:v>
                </c:pt>
                <c:pt idx="234">
                  <c:v>18.579483</c:v>
                </c:pt>
                <c:pt idx="235">
                  <c:v>19.367571000000002</c:v>
                </c:pt>
                <c:pt idx="236">
                  <c:v>19.422149999999998</c:v>
                </c:pt>
                <c:pt idx="237">
                  <c:v>19.454204000000001</c:v>
                </c:pt>
                <c:pt idx="238">
                  <c:v>19.517329</c:v>
                </c:pt>
                <c:pt idx="239">
                  <c:v>19.655465</c:v>
                </c:pt>
                <c:pt idx="240">
                  <c:v>19.697341999999999</c:v>
                </c:pt>
                <c:pt idx="241">
                  <c:v>19.798522999999999</c:v>
                </c:pt>
                <c:pt idx="242">
                  <c:v>19.970590000000001</c:v>
                </c:pt>
                <c:pt idx="243">
                  <c:v>19.981707</c:v>
                </c:pt>
                <c:pt idx="244">
                  <c:v>20.447626</c:v>
                </c:pt>
                <c:pt idx="245">
                  <c:v>20.620048000000001</c:v>
                </c:pt>
                <c:pt idx="246">
                  <c:v>20.895274000000001</c:v>
                </c:pt>
                <c:pt idx="247">
                  <c:v>21.091380999999998</c:v>
                </c:pt>
                <c:pt idx="248">
                  <c:v>21.191227000000001</c:v>
                </c:pt>
                <c:pt idx="249">
                  <c:v>21.304805999999999</c:v>
                </c:pt>
                <c:pt idx="250">
                  <c:v>21.348405</c:v>
                </c:pt>
                <c:pt idx="251">
                  <c:v>21.548307000000001</c:v>
                </c:pt>
                <c:pt idx="252">
                  <c:v>21.702774999999999</c:v>
                </c:pt>
                <c:pt idx="253">
                  <c:v>21.816682</c:v>
                </c:pt>
                <c:pt idx="254">
                  <c:v>21.935673000000001</c:v>
                </c:pt>
                <c:pt idx="255">
                  <c:v>22.026675000000001</c:v>
                </c:pt>
                <c:pt idx="256">
                  <c:v>22.20299</c:v>
                </c:pt>
                <c:pt idx="257">
                  <c:v>22.255845999999998</c:v>
                </c:pt>
                <c:pt idx="258">
                  <c:v>22.28</c:v>
                </c:pt>
                <c:pt idx="259">
                  <c:v>22.391597999999998</c:v>
                </c:pt>
                <c:pt idx="260">
                  <c:v>22.476409</c:v>
                </c:pt>
                <c:pt idx="261">
                  <c:v>22.571241000000001</c:v>
                </c:pt>
                <c:pt idx="262">
                  <c:v>22.740606</c:v>
                </c:pt>
                <c:pt idx="263">
                  <c:v>22.912588</c:v>
                </c:pt>
                <c:pt idx="264">
                  <c:v>22.953520999999999</c:v>
                </c:pt>
                <c:pt idx="265">
                  <c:v>23.004633999999999</c:v>
                </c:pt>
                <c:pt idx="266">
                  <c:v>23.119021</c:v>
                </c:pt>
                <c:pt idx="267">
                  <c:v>23.245031000000001</c:v>
                </c:pt>
                <c:pt idx="268">
                  <c:v>23.422263999999998</c:v>
                </c:pt>
                <c:pt idx="269">
                  <c:v>23.627293999999999</c:v>
                </c:pt>
                <c:pt idx="270">
                  <c:v>23.777474999999999</c:v>
                </c:pt>
                <c:pt idx="271">
                  <c:v>23.997876000000002</c:v>
                </c:pt>
                <c:pt idx="272">
                  <c:v>24.210353000000001</c:v>
                </c:pt>
                <c:pt idx="273">
                  <c:v>24.454661000000002</c:v>
                </c:pt>
                <c:pt idx="274">
                  <c:v>24.695996999999998</c:v>
                </c:pt>
                <c:pt idx="275">
                  <c:v>24.837219000000001</c:v>
                </c:pt>
                <c:pt idx="276">
                  <c:v>24.921211</c:v>
                </c:pt>
                <c:pt idx="277">
                  <c:v>25.059480000000001</c:v>
                </c:pt>
                <c:pt idx="278">
                  <c:v>25.250539</c:v>
                </c:pt>
                <c:pt idx="279">
                  <c:v>25.354106999999999</c:v>
                </c:pt>
                <c:pt idx="280">
                  <c:v>25.428847000000001</c:v>
                </c:pt>
                <c:pt idx="281">
                  <c:v>25.433177000000001</c:v>
                </c:pt>
                <c:pt idx="282">
                  <c:v>25.533162999999998</c:v>
                </c:pt>
                <c:pt idx="283">
                  <c:v>25.634347000000002</c:v>
                </c:pt>
                <c:pt idx="284">
                  <c:v>25.790876000000001</c:v>
                </c:pt>
                <c:pt idx="285">
                  <c:v>25.877927</c:v>
                </c:pt>
                <c:pt idx="286">
                  <c:v>25.922644999999999</c:v>
                </c:pt>
                <c:pt idx="287">
                  <c:v>25.836143</c:v>
                </c:pt>
                <c:pt idx="288">
                  <c:v>25.933008999999998</c:v>
                </c:pt>
                <c:pt idx="289">
                  <c:v>25.941711000000002</c:v>
                </c:pt>
                <c:pt idx="290">
                  <c:v>25.882888999999999</c:v>
                </c:pt>
                <c:pt idx="291">
                  <c:v>25.856801000000001</c:v>
                </c:pt>
                <c:pt idx="292">
                  <c:v>25.910042000000001</c:v>
                </c:pt>
                <c:pt idx="293">
                  <c:v>25.967441999999998</c:v>
                </c:pt>
                <c:pt idx="294">
                  <c:v>26.029644000000001</c:v>
                </c:pt>
                <c:pt idx="295">
                  <c:v>25.905228999999999</c:v>
                </c:pt>
                <c:pt idx="296">
                  <c:v>25.772655</c:v>
                </c:pt>
                <c:pt idx="297">
                  <c:v>25.715931999999999</c:v>
                </c:pt>
                <c:pt idx="298">
                  <c:v>25.839485</c:v>
                </c:pt>
                <c:pt idx="299">
                  <c:v>26.062294000000001</c:v>
                </c:pt>
                <c:pt idx="300">
                  <c:v>26.127117999999999</c:v>
                </c:pt>
                <c:pt idx="301">
                  <c:v>26.147496</c:v>
                </c:pt>
                <c:pt idx="302">
                  <c:v>26.137405999999999</c:v>
                </c:pt>
                <c:pt idx="303">
                  <c:v>26.189496999999999</c:v>
                </c:pt>
                <c:pt idx="304">
                  <c:v>26.177416999999998</c:v>
                </c:pt>
                <c:pt idx="305">
                  <c:v>26.099176</c:v>
                </c:pt>
                <c:pt idx="306">
                  <c:v>26.083348999999998</c:v>
                </c:pt>
                <c:pt idx="307">
                  <c:v>26.201291999999999</c:v>
                </c:pt>
                <c:pt idx="308">
                  <c:v>26.223295</c:v>
                </c:pt>
                <c:pt idx="309">
                  <c:v>26.293403000000001</c:v>
                </c:pt>
                <c:pt idx="310">
                  <c:v>26.337568000000001</c:v>
                </c:pt>
                <c:pt idx="311">
                  <c:v>26.357510000000001</c:v>
                </c:pt>
                <c:pt idx="312">
                  <c:v>26.489129999999999</c:v>
                </c:pt>
                <c:pt idx="313">
                  <c:v>26.601838999999998</c:v>
                </c:pt>
                <c:pt idx="314">
                  <c:v>26.640540000000001</c:v>
                </c:pt>
                <c:pt idx="315">
                  <c:v>26.640191999999999</c:v>
                </c:pt>
                <c:pt idx="316">
                  <c:v>26.642672999999998</c:v>
                </c:pt>
                <c:pt idx="317">
                  <c:v>26.642669000000001</c:v>
                </c:pt>
                <c:pt idx="318">
                  <c:v>26.668780000000002</c:v>
                </c:pt>
                <c:pt idx="319">
                  <c:v>26.722693</c:v>
                </c:pt>
                <c:pt idx="320">
                  <c:v>26.745113</c:v>
                </c:pt>
                <c:pt idx="321">
                  <c:v>26.830641</c:v>
                </c:pt>
                <c:pt idx="322">
                  <c:v>26.913274999999999</c:v>
                </c:pt>
                <c:pt idx="323">
                  <c:v>27.025528999999999</c:v>
                </c:pt>
                <c:pt idx="324">
                  <c:v>27.099620000000002</c:v>
                </c:pt>
                <c:pt idx="325">
                  <c:v>27.134761000000001</c:v>
                </c:pt>
                <c:pt idx="326">
                  <c:v>27.199449000000001</c:v>
                </c:pt>
                <c:pt idx="327">
                  <c:v>27.212603999999999</c:v>
                </c:pt>
                <c:pt idx="328">
                  <c:v>27.120235999999998</c:v>
                </c:pt>
                <c:pt idx="329">
                  <c:v>27.258738000000001</c:v>
                </c:pt>
                <c:pt idx="330">
                  <c:v>27.303553999999998</c:v>
                </c:pt>
                <c:pt idx="331">
                  <c:v>27.520716</c:v>
                </c:pt>
                <c:pt idx="332">
                  <c:v>27.645254999999999</c:v>
                </c:pt>
                <c:pt idx="333">
                  <c:v>27.823924999999999</c:v>
                </c:pt>
                <c:pt idx="334">
                  <c:v>27.957812000000001</c:v>
                </c:pt>
                <c:pt idx="335">
                  <c:v>27.942751999999999</c:v>
                </c:pt>
                <c:pt idx="336">
                  <c:v>27.901741999999999</c:v>
                </c:pt>
                <c:pt idx="337">
                  <c:v>27.790500000000002</c:v>
                </c:pt>
                <c:pt idx="338">
                  <c:v>27.827221000000002</c:v>
                </c:pt>
                <c:pt idx="339">
                  <c:v>27.865202</c:v>
                </c:pt>
                <c:pt idx="340">
                  <c:v>27.925668000000002</c:v>
                </c:pt>
                <c:pt idx="341">
                  <c:v>27.994778</c:v>
                </c:pt>
                <c:pt idx="342">
                  <c:v>27.956105000000001</c:v>
                </c:pt>
                <c:pt idx="343">
                  <c:v>28.007718000000001</c:v>
                </c:pt>
                <c:pt idx="344">
                  <c:v>27.958964999999999</c:v>
                </c:pt>
                <c:pt idx="345">
                  <c:v>27.889536</c:v>
                </c:pt>
                <c:pt idx="346">
                  <c:v>27.797889999999999</c:v>
                </c:pt>
                <c:pt idx="347">
                  <c:v>27.793783000000001</c:v>
                </c:pt>
                <c:pt idx="348">
                  <c:v>27.769119</c:v>
                </c:pt>
                <c:pt idx="349">
                  <c:v>27.756789000000001</c:v>
                </c:pt>
                <c:pt idx="350">
                  <c:v>27.663471999999999</c:v>
                </c:pt>
                <c:pt idx="351">
                  <c:v>27.537676999999999</c:v>
                </c:pt>
                <c:pt idx="352">
                  <c:v>27.366493999999999</c:v>
                </c:pt>
                <c:pt idx="353">
                  <c:v>27.272848</c:v>
                </c:pt>
                <c:pt idx="354">
                  <c:v>27.137972000000001</c:v>
                </c:pt>
                <c:pt idx="355">
                  <c:v>27.071086000000001</c:v>
                </c:pt>
                <c:pt idx="356">
                  <c:v>27.016026</c:v>
                </c:pt>
                <c:pt idx="357">
                  <c:v>26.758163</c:v>
                </c:pt>
                <c:pt idx="358">
                  <c:v>26.483074999999999</c:v>
                </c:pt>
                <c:pt idx="359">
                  <c:v>26.245087999999999</c:v>
                </c:pt>
                <c:pt idx="360">
                  <c:v>26.010299</c:v>
                </c:pt>
                <c:pt idx="361">
                  <c:v>25.698094999999999</c:v>
                </c:pt>
                <c:pt idx="362">
                  <c:v>25.132386</c:v>
                </c:pt>
                <c:pt idx="363">
                  <c:v>24.792369000000001</c:v>
                </c:pt>
                <c:pt idx="364">
                  <c:v>24.397009000000001</c:v>
                </c:pt>
                <c:pt idx="365">
                  <c:v>24.065809999999999</c:v>
                </c:pt>
                <c:pt idx="366">
                  <c:v>23.748359000000001</c:v>
                </c:pt>
                <c:pt idx="367">
                  <c:v>23.344235999999999</c:v>
                </c:pt>
                <c:pt idx="368">
                  <c:v>22.642368999999999</c:v>
                </c:pt>
                <c:pt idx="369">
                  <c:v>22.123251</c:v>
                </c:pt>
                <c:pt idx="370">
                  <c:v>21.715233999999999</c:v>
                </c:pt>
                <c:pt idx="371">
                  <c:v>21.281288</c:v>
                </c:pt>
                <c:pt idx="372">
                  <c:v>20.975238999999998</c:v>
                </c:pt>
                <c:pt idx="373">
                  <c:v>20.715171999999999</c:v>
                </c:pt>
                <c:pt idx="374">
                  <c:v>20.209949000000002</c:v>
                </c:pt>
                <c:pt idx="375">
                  <c:v>19.891228000000002</c:v>
                </c:pt>
                <c:pt idx="376">
                  <c:v>19.668809</c:v>
                </c:pt>
                <c:pt idx="377">
                  <c:v>19.359038999999999</c:v>
                </c:pt>
                <c:pt idx="378">
                  <c:v>19.223922999999999</c:v>
                </c:pt>
                <c:pt idx="379">
                  <c:v>18.960284000000001</c:v>
                </c:pt>
                <c:pt idx="380">
                  <c:v>18.849036999999999</c:v>
                </c:pt>
                <c:pt idx="381">
                  <c:v>18.755275999999999</c:v>
                </c:pt>
                <c:pt idx="382">
                  <c:v>18.756035000000001</c:v>
                </c:pt>
                <c:pt idx="383">
                  <c:v>18.789446999999999</c:v>
                </c:pt>
                <c:pt idx="384">
                  <c:v>18.717585</c:v>
                </c:pt>
                <c:pt idx="385">
                  <c:v>18.644369999999999</c:v>
                </c:pt>
                <c:pt idx="386">
                  <c:v>18.648330999999999</c:v>
                </c:pt>
                <c:pt idx="387">
                  <c:v>18.669847000000001</c:v>
                </c:pt>
                <c:pt idx="388">
                  <c:v>18.706596000000001</c:v>
                </c:pt>
                <c:pt idx="389">
                  <c:v>18.747627999999999</c:v>
                </c:pt>
                <c:pt idx="390">
                  <c:v>18.604590000000002</c:v>
                </c:pt>
                <c:pt idx="391">
                  <c:v>18.520403999999999</c:v>
                </c:pt>
                <c:pt idx="392">
                  <c:v>18.472401999999999</c:v>
                </c:pt>
                <c:pt idx="393">
                  <c:v>18.341065</c:v>
                </c:pt>
                <c:pt idx="394">
                  <c:v>18.120683</c:v>
                </c:pt>
                <c:pt idx="395">
                  <c:v>18.079546000000001</c:v>
                </c:pt>
                <c:pt idx="396">
                  <c:v>18.006892000000001</c:v>
                </c:pt>
                <c:pt idx="397">
                  <c:v>18.019801000000001</c:v>
                </c:pt>
                <c:pt idx="398">
                  <c:v>18.025241000000001</c:v>
                </c:pt>
                <c:pt idx="399">
                  <c:v>18.136538999999999</c:v>
                </c:pt>
                <c:pt idx="400">
                  <c:v>18.208909999999999</c:v>
                </c:pt>
                <c:pt idx="401">
                  <c:v>18.241114</c:v>
                </c:pt>
                <c:pt idx="402">
                  <c:v>18.247347999999999</c:v>
                </c:pt>
                <c:pt idx="403">
                  <c:v>18.174817999999998</c:v>
                </c:pt>
                <c:pt idx="404">
                  <c:v>18.287638000000001</c:v>
                </c:pt>
                <c:pt idx="405">
                  <c:v>18.411733000000002</c:v>
                </c:pt>
                <c:pt idx="406">
                  <c:v>18.620217</c:v>
                </c:pt>
                <c:pt idx="407">
                  <c:v>18.763797</c:v>
                </c:pt>
                <c:pt idx="408">
                  <c:v>18.870411000000001</c:v>
                </c:pt>
                <c:pt idx="409">
                  <c:v>18.852661000000001</c:v>
                </c:pt>
                <c:pt idx="410">
                  <c:v>18.927423999999998</c:v>
                </c:pt>
                <c:pt idx="411">
                  <c:v>19.030650999999999</c:v>
                </c:pt>
                <c:pt idx="412">
                  <c:v>19.210190999999998</c:v>
                </c:pt>
                <c:pt idx="413">
                  <c:v>19.382832000000001</c:v>
                </c:pt>
                <c:pt idx="414">
                  <c:v>19.476953999999999</c:v>
                </c:pt>
                <c:pt idx="415">
                  <c:v>19.576454999999999</c:v>
                </c:pt>
                <c:pt idx="416">
                  <c:v>19.625264000000001</c:v>
                </c:pt>
                <c:pt idx="417">
                  <c:v>19.782271000000001</c:v>
                </c:pt>
                <c:pt idx="418">
                  <c:v>19.890433999999999</c:v>
                </c:pt>
                <c:pt idx="419">
                  <c:v>20.047422000000001</c:v>
                </c:pt>
                <c:pt idx="420">
                  <c:v>20.241698</c:v>
                </c:pt>
                <c:pt idx="421">
                  <c:v>20.398215</c:v>
                </c:pt>
                <c:pt idx="422">
                  <c:v>20.48864</c:v>
                </c:pt>
                <c:pt idx="423">
                  <c:v>20.633778</c:v>
                </c:pt>
                <c:pt idx="424">
                  <c:v>20.770419</c:v>
                </c:pt>
                <c:pt idx="425">
                  <c:v>20.905031999999999</c:v>
                </c:pt>
                <c:pt idx="426">
                  <c:v>21.077076000000002</c:v>
                </c:pt>
                <c:pt idx="427">
                  <c:v>21.294418</c:v>
                </c:pt>
                <c:pt idx="428">
                  <c:v>21.480014000000001</c:v>
                </c:pt>
                <c:pt idx="429">
                  <c:v>21.577097999999999</c:v>
                </c:pt>
                <c:pt idx="430">
                  <c:v>21.649498000000001</c:v>
                </c:pt>
                <c:pt idx="431">
                  <c:v>21.791801</c:v>
                </c:pt>
                <c:pt idx="432">
                  <c:v>21.921225</c:v>
                </c:pt>
                <c:pt idx="433">
                  <c:v>22.049873000000002</c:v>
                </c:pt>
                <c:pt idx="434">
                  <c:v>22.193845</c:v>
                </c:pt>
                <c:pt idx="435">
                  <c:v>22.375865000000001</c:v>
                </c:pt>
                <c:pt idx="436">
                  <c:v>22.546996</c:v>
                </c:pt>
                <c:pt idx="437">
                  <c:v>22.752821999999998</c:v>
                </c:pt>
                <c:pt idx="438">
                  <c:v>22.975318999999999</c:v>
                </c:pt>
                <c:pt idx="439">
                  <c:v>23.065660999999999</c:v>
                </c:pt>
                <c:pt idx="440">
                  <c:v>23.235578</c:v>
                </c:pt>
                <c:pt idx="441">
                  <c:v>23.380714000000001</c:v>
                </c:pt>
                <c:pt idx="442">
                  <c:v>23.568135999999999</c:v>
                </c:pt>
                <c:pt idx="443">
                  <c:v>23.670826000000002</c:v>
                </c:pt>
                <c:pt idx="444">
                  <c:v>23.858409999999999</c:v>
                </c:pt>
                <c:pt idx="445">
                  <c:v>24.077441</c:v>
                </c:pt>
                <c:pt idx="446">
                  <c:v>24.356376000000001</c:v>
                </c:pt>
                <c:pt idx="447">
                  <c:v>24.534372000000001</c:v>
                </c:pt>
                <c:pt idx="448">
                  <c:v>24.572641999999998</c:v>
                </c:pt>
                <c:pt idx="449">
                  <c:v>24.650417999999998</c:v>
                </c:pt>
                <c:pt idx="450">
                  <c:v>24.689202999999999</c:v>
                </c:pt>
                <c:pt idx="451">
                  <c:v>24.941417000000001</c:v>
                </c:pt>
                <c:pt idx="452">
                  <c:v>25.143424</c:v>
                </c:pt>
                <c:pt idx="453">
                  <c:v>25.334105000000001</c:v>
                </c:pt>
                <c:pt idx="454">
                  <c:v>25.592193000000002</c:v>
                </c:pt>
                <c:pt idx="455">
                  <c:v>25.777175</c:v>
                </c:pt>
                <c:pt idx="456">
                  <c:v>25.866228</c:v>
                </c:pt>
                <c:pt idx="457">
                  <c:v>25.883358000000001</c:v>
                </c:pt>
                <c:pt idx="458">
                  <c:v>26.053666</c:v>
                </c:pt>
                <c:pt idx="459">
                  <c:v>26.295739000000001</c:v>
                </c:pt>
                <c:pt idx="460">
                  <c:v>26.438548999999998</c:v>
                </c:pt>
                <c:pt idx="461">
                  <c:v>26.601282000000001</c:v>
                </c:pt>
                <c:pt idx="462">
                  <c:v>26.750961</c:v>
                </c:pt>
                <c:pt idx="463">
                  <c:v>26.806705999999998</c:v>
                </c:pt>
                <c:pt idx="464">
                  <c:v>26.749822000000002</c:v>
                </c:pt>
                <c:pt idx="465">
                  <c:v>26.739552</c:v>
                </c:pt>
                <c:pt idx="466">
                  <c:v>26.762128000000001</c:v>
                </c:pt>
                <c:pt idx="467">
                  <c:v>26.787067</c:v>
                </c:pt>
                <c:pt idx="468">
                  <c:v>26.817855999999999</c:v>
                </c:pt>
                <c:pt idx="469">
                  <c:v>26.712371999999998</c:v>
                </c:pt>
                <c:pt idx="470">
                  <c:v>26.546016999999999</c:v>
                </c:pt>
                <c:pt idx="471">
                  <c:v>26.552233000000001</c:v>
                </c:pt>
                <c:pt idx="472">
                  <c:v>26.570501</c:v>
                </c:pt>
                <c:pt idx="473">
                  <c:v>26.6266</c:v>
                </c:pt>
                <c:pt idx="474">
                  <c:v>26.571693</c:v>
                </c:pt>
                <c:pt idx="475">
                  <c:v>26.522248999999999</c:v>
                </c:pt>
                <c:pt idx="476">
                  <c:v>26.446971000000001</c:v>
                </c:pt>
                <c:pt idx="477">
                  <c:v>26.434995000000001</c:v>
                </c:pt>
                <c:pt idx="478">
                  <c:v>26.226962</c:v>
                </c:pt>
                <c:pt idx="479">
                  <c:v>26.214592</c:v>
                </c:pt>
                <c:pt idx="480">
                  <c:v>26.152625</c:v>
                </c:pt>
                <c:pt idx="481">
                  <c:v>26.25056</c:v>
                </c:pt>
                <c:pt idx="482">
                  <c:v>26.210242000000001</c:v>
                </c:pt>
                <c:pt idx="483">
                  <c:v>26.184961999999999</c:v>
                </c:pt>
                <c:pt idx="484">
                  <c:v>26.181963</c:v>
                </c:pt>
                <c:pt idx="485">
                  <c:v>26.145873999999999</c:v>
                </c:pt>
                <c:pt idx="486">
                  <c:v>26.113247000000001</c:v>
                </c:pt>
                <c:pt idx="487">
                  <c:v>26.036873</c:v>
                </c:pt>
                <c:pt idx="488">
                  <c:v>26.047798</c:v>
                </c:pt>
                <c:pt idx="489">
                  <c:v>26.038668000000001</c:v>
                </c:pt>
                <c:pt idx="490">
                  <c:v>26.003633000000001</c:v>
                </c:pt>
                <c:pt idx="491">
                  <c:v>25.982202000000001</c:v>
                </c:pt>
                <c:pt idx="492">
                  <c:v>26.041771000000001</c:v>
                </c:pt>
                <c:pt idx="493">
                  <c:v>26.017899</c:v>
                </c:pt>
                <c:pt idx="494">
                  <c:v>25.97841</c:v>
                </c:pt>
                <c:pt idx="495">
                  <c:v>25.920197999999999</c:v>
                </c:pt>
                <c:pt idx="496">
                  <c:v>25.986910999999999</c:v>
                </c:pt>
                <c:pt idx="497">
                  <c:v>25.918832999999999</c:v>
                </c:pt>
                <c:pt idx="498">
                  <c:v>25.995235999999998</c:v>
                </c:pt>
                <c:pt idx="499">
                  <c:v>26.123335000000001</c:v>
                </c:pt>
                <c:pt idx="500">
                  <c:v>26.267627999999998</c:v>
                </c:pt>
                <c:pt idx="501">
                  <c:v>26.358917000000002</c:v>
                </c:pt>
                <c:pt idx="502">
                  <c:v>26.409502</c:v>
                </c:pt>
                <c:pt idx="503">
                  <c:v>26.372171000000002</c:v>
                </c:pt>
                <c:pt idx="504">
                  <c:v>26.423651</c:v>
                </c:pt>
                <c:pt idx="505">
                  <c:v>26.531586999999998</c:v>
                </c:pt>
                <c:pt idx="506">
                  <c:v>26.639579999999999</c:v>
                </c:pt>
                <c:pt idx="507">
                  <c:v>26.839856000000001</c:v>
                </c:pt>
                <c:pt idx="508">
                  <c:v>26.967475</c:v>
                </c:pt>
                <c:pt idx="509">
                  <c:v>27.116727999999998</c:v>
                </c:pt>
                <c:pt idx="510">
                  <c:v>27.246784999999999</c:v>
                </c:pt>
                <c:pt idx="511">
                  <c:v>27.324930999999999</c:v>
                </c:pt>
                <c:pt idx="512">
                  <c:v>27.439226000000001</c:v>
                </c:pt>
                <c:pt idx="513">
                  <c:v>27.498792999999999</c:v>
                </c:pt>
                <c:pt idx="514">
                  <c:v>27.519911</c:v>
                </c:pt>
                <c:pt idx="515">
                  <c:v>27.491893999999998</c:v>
                </c:pt>
                <c:pt idx="516">
                  <c:v>27.500012999999999</c:v>
                </c:pt>
                <c:pt idx="517">
                  <c:v>27.393930999999998</c:v>
                </c:pt>
                <c:pt idx="518">
                  <c:v>27.249289999999998</c:v>
                </c:pt>
                <c:pt idx="519">
                  <c:v>27.247275999999999</c:v>
                </c:pt>
                <c:pt idx="520">
                  <c:v>27.232695</c:v>
                </c:pt>
                <c:pt idx="521">
                  <c:v>27.273738000000002</c:v>
                </c:pt>
                <c:pt idx="522">
                  <c:v>27.225944999999999</c:v>
                </c:pt>
                <c:pt idx="523">
                  <c:v>27.125768999999998</c:v>
                </c:pt>
                <c:pt idx="524">
                  <c:v>27.065783</c:v>
                </c:pt>
                <c:pt idx="525">
                  <c:v>27.154173</c:v>
                </c:pt>
                <c:pt idx="526">
                  <c:v>27.154339</c:v>
                </c:pt>
                <c:pt idx="527">
                  <c:v>27.137988</c:v>
                </c:pt>
                <c:pt idx="528">
                  <c:v>27.224772999999999</c:v>
                </c:pt>
                <c:pt idx="529">
                  <c:v>27.271304000000001</c:v>
                </c:pt>
                <c:pt idx="530">
                  <c:v>27.243483000000001</c:v>
                </c:pt>
                <c:pt idx="531">
                  <c:v>27.234967999999999</c:v>
                </c:pt>
                <c:pt idx="532">
                  <c:v>27.162559000000002</c:v>
                </c:pt>
                <c:pt idx="533">
                  <c:v>27.065715999999998</c:v>
                </c:pt>
                <c:pt idx="534">
                  <c:v>26.934085</c:v>
                </c:pt>
                <c:pt idx="535">
                  <c:v>26.749807000000001</c:v>
                </c:pt>
                <c:pt idx="536">
                  <c:v>26.660184999999998</c:v>
                </c:pt>
                <c:pt idx="537">
                  <c:v>26.565010000000001</c:v>
                </c:pt>
                <c:pt idx="538">
                  <c:v>26.399021999999999</c:v>
                </c:pt>
                <c:pt idx="539">
                  <c:v>26.227674</c:v>
                </c:pt>
                <c:pt idx="540">
                  <c:v>26.137703999999999</c:v>
                </c:pt>
                <c:pt idx="541">
                  <c:v>25.80246</c:v>
                </c:pt>
                <c:pt idx="542">
                  <c:v>25.542529999999999</c:v>
                </c:pt>
                <c:pt idx="543">
                  <c:v>25.371406</c:v>
                </c:pt>
                <c:pt idx="544">
                  <c:v>25.155773</c:v>
                </c:pt>
                <c:pt idx="545">
                  <c:v>24.884822</c:v>
                </c:pt>
                <c:pt idx="546">
                  <c:v>24.270655000000001</c:v>
                </c:pt>
                <c:pt idx="547">
                  <c:v>23.761050000000001</c:v>
                </c:pt>
                <c:pt idx="548">
                  <c:v>23.204574000000001</c:v>
                </c:pt>
                <c:pt idx="549">
                  <c:v>22.612086999999999</c:v>
                </c:pt>
                <c:pt idx="550">
                  <c:v>22.070547999999999</c:v>
                </c:pt>
                <c:pt idx="551">
                  <c:v>21.908535000000001</c:v>
                </c:pt>
                <c:pt idx="552">
                  <c:v>21.674198000000001</c:v>
                </c:pt>
                <c:pt idx="553">
                  <c:v>21.480005999999999</c:v>
                </c:pt>
                <c:pt idx="554">
                  <c:v>21.268689999999999</c:v>
                </c:pt>
                <c:pt idx="555">
                  <c:v>21.139579000000001</c:v>
                </c:pt>
                <c:pt idx="556">
                  <c:v>21.020572000000001</c:v>
                </c:pt>
                <c:pt idx="557">
                  <c:v>20.832495999999999</c:v>
                </c:pt>
                <c:pt idx="558">
                  <c:v>20.621572</c:v>
                </c:pt>
                <c:pt idx="559">
                  <c:v>20.414034999999998</c:v>
                </c:pt>
                <c:pt idx="560">
                  <c:v>20.318835</c:v>
                </c:pt>
                <c:pt idx="561">
                  <c:v>20.263085</c:v>
                </c:pt>
                <c:pt idx="562">
                  <c:v>20.091331</c:v>
                </c:pt>
                <c:pt idx="563">
                  <c:v>19.802634000000001</c:v>
                </c:pt>
                <c:pt idx="564">
                  <c:v>19.575849000000002</c:v>
                </c:pt>
                <c:pt idx="565">
                  <c:v>19.457450999999999</c:v>
                </c:pt>
                <c:pt idx="566">
                  <c:v>19.470424000000001</c:v>
                </c:pt>
                <c:pt idx="567">
                  <c:v>19.518930000000001</c:v>
                </c:pt>
                <c:pt idx="568">
                  <c:v>19.370576</c:v>
                </c:pt>
                <c:pt idx="569">
                  <c:v>19.246524000000001</c:v>
                </c:pt>
                <c:pt idx="570">
                  <c:v>19.189399000000002</c:v>
                </c:pt>
                <c:pt idx="571">
                  <c:v>19.105920000000001</c:v>
                </c:pt>
                <c:pt idx="572">
                  <c:v>18.937297999999998</c:v>
                </c:pt>
                <c:pt idx="573">
                  <c:v>18.81194</c:v>
                </c:pt>
                <c:pt idx="574">
                  <c:v>18.719518000000001</c:v>
                </c:pt>
                <c:pt idx="575">
                  <c:v>18.661743999999999</c:v>
                </c:pt>
                <c:pt idx="576">
                  <c:v>18.663222000000001</c:v>
                </c:pt>
                <c:pt idx="577">
                  <c:v>18.732596999999998</c:v>
                </c:pt>
                <c:pt idx="578">
                  <c:v>18.817567</c:v>
                </c:pt>
                <c:pt idx="579">
                  <c:v>18.91582</c:v>
                </c:pt>
                <c:pt idx="580">
                  <c:v>18.961911000000001</c:v>
                </c:pt>
                <c:pt idx="581">
                  <c:v>19.111374999999999</c:v>
                </c:pt>
                <c:pt idx="582">
                  <c:v>19.173468</c:v>
                </c:pt>
                <c:pt idx="583">
                  <c:v>19.216532999999998</c:v>
                </c:pt>
                <c:pt idx="584">
                  <c:v>19.291537000000002</c:v>
                </c:pt>
                <c:pt idx="585">
                  <c:v>19.598554</c:v>
                </c:pt>
                <c:pt idx="586">
                  <c:v>19.634156999999998</c:v>
                </c:pt>
                <c:pt idx="587">
                  <c:v>19.633918999999999</c:v>
                </c:pt>
                <c:pt idx="588">
                  <c:v>19.600214000000001</c:v>
                </c:pt>
                <c:pt idx="589">
                  <c:v>19.780116</c:v>
                </c:pt>
                <c:pt idx="590">
                  <c:v>19.946729000000001</c:v>
                </c:pt>
                <c:pt idx="591">
                  <c:v>20.080878999999999</c:v>
                </c:pt>
                <c:pt idx="592">
                  <c:v>20.224228</c:v>
                </c:pt>
                <c:pt idx="593">
                  <c:v>20.411189</c:v>
                </c:pt>
                <c:pt idx="594">
                  <c:v>20.645682000000001</c:v>
                </c:pt>
                <c:pt idx="595">
                  <c:v>20.86825</c:v>
                </c:pt>
                <c:pt idx="596">
                  <c:v>21.202259999999999</c:v>
                </c:pt>
                <c:pt idx="597">
                  <c:v>21.456772999999998</c:v>
                </c:pt>
                <c:pt idx="598">
                  <c:v>21.727350999999999</c:v>
                </c:pt>
                <c:pt idx="599">
                  <c:v>21.985638999999999</c:v>
                </c:pt>
                <c:pt idx="600">
                  <c:v>22.194364</c:v>
                </c:pt>
                <c:pt idx="601">
                  <c:v>22.288253999999998</c:v>
                </c:pt>
                <c:pt idx="602">
                  <c:v>22.317146000000001</c:v>
                </c:pt>
                <c:pt idx="603">
                  <c:v>22.457628</c:v>
                </c:pt>
                <c:pt idx="604">
                  <c:v>22.622240999999999</c:v>
                </c:pt>
                <c:pt idx="605">
                  <c:v>22.868069999999999</c:v>
                </c:pt>
                <c:pt idx="606">
                  <c:v>23.125858000000001</c:v>
                </c:pt>
                <c:pt idx="607">
                  <c:v>23.239754000000001</c:v>
                </c:pt>
                <c:pt idx="608">
                  <c:v>23.361512999999999</c:v>
                </c:pt>
                <c:pt idx="609">
                  <c:v>23.383205</c:v>
                </c:pt>
                <c:pt idx="610">
                  <c:v>23.587598</c:v>
                </c:pt>
                <c:pt idx="611">
                  <c:v>23.856864999999999</c:v>
                </c:pt>
                <c:pt idx="612">
                  <c:v>23.907892</c:v>
                </c:pt>
                <c:pt idx="613">
                  <c:v>24.026686999999999</c:v>
                </c:pt>
                <c:pt idx="614">
                  <c:v>24.189178999999999</c:v>
                </c:pt>
                <c:pt idx="615">
                  <c:v>24.207333999999999</c:v>
                </c:pt>
                <c:pt idx="616">
                  <c:v>24.210881000000001</c:v>
                </c:pt>
                <c:pt idx="617">
                  <c:v>24.364087000000001</c:v>
                </c:pt>
                <c:pt idx="618">
                  <c:v>24.378768000000001</c:v>
                </c:pt>
                <c:pt idx="619">
                  <c:v>24.489495999999999</c:v>
                </c:pt>
                <c:pt idx="620">
                  <c:v>24.526648000000002</c:v>
                </c:pt>
                <c:pt idx="621">
                  <c:v>24.543316000000001</c:v>
                </c:pt>
                <c:pt idx="622">
                  <c:v>24.558630000000001</c:v>
                </c:pt>
                <c:pt idx="623">
                  <c:v>24.741620999999999</c:v>
                </c:pt>
                <c:pt idx="624">
                  <c:v>24.767004</c:v>
                </c:pt>
                <c:pt idx="625">
                  <c:v>24.936443000000001</c:v>
                </c:pt>
                <c:pt idx="626">
                  <c:v>25.050128999999998</c:v>
                </c:pt>
                <c:pt idx="627">
                  <c:v>25.12302</c:v>
                </c:pt>
                <c:pt idx="628">
                  <c:v>25.157581</c:v>
                </c:pt>
                <c:pt idx="629">
                  <c:v>25.226426</c:v>
                </c:pt>
                <c:pt idx="630">
                  <c:v>25.297968999999998</c:v>
                </c:pt>
                <c:pt idx="631">
                  <c:v>25.471547999999999</c:v>
                </c:pt>
                <c:pt idx="632">
                  <c:v>25.531421000000002</c:v>
                </c:pt>
                <c:pt idx="633">
                  <c:v>25.689699999999998</c:v>
                </c:pt>
                <c:pt idx="634">
                  <c:v>25.854178000000001</c:v>
                </c:pt>
                <c:pt idx="635">
                  <c:v>26.017244999999999</c:v>
                </c:pt>
                <c:pt idx="636">
                  <c:v>26.083873000000001</c:v>
                </c:pt>
                <c:pt idx="637">
                  <c:v>26.097429999999999</c:v>
                </c:pt>
                <c:pt idx="638">
                  <c:v>26.023472000000002</c:v>
                </c:pt>
                <c:pt idx="639">
                  <c:v>25.979258999999999</c:v>
                </c:pt>
                <c:pt idx="640">
                  <c:v>25.954122000000002</c:v>
                </c:pt>
                <c:pt idx="641">
                  <c:v>26.061032000000001</c:v>
                </c:pt>
                <c:pt idx="642">
                  <c:v>26.187885999999999</c:v>
                </c:pt>
                <c:pt idx="643">
                  <c:v>26.351714999999999</c:v>
                </c:pt>
                <c:pt idx="644">
                  <c:v>26.470799</c:v>
                </c:pt>
                <c:pt idx="645">
                  <c:v>26.605108999999999</c:v>
                </c:pt>
                <c:pt idx="646">
                  <c:v>26.546413999999999</c:v>
                </c:pt>
                <c:pt idx="647">
                  <c:v>26.530757999999999</c:v>
                </c:pt>
                <c:pt idx="648">
                  <c:v>26.436378000000001</c:v>
                </c:pt>
                <c:pt idx="649">
                  <c:v>26.475736000000001</c:v>
                </c:pt>
                <c:pt idx="650">
                  <c:v>26.489303</c:v>
                </c:pt>
                <c:pt idx="651">
                  <c:v>26.423385</c:v>
                </c:pt>
                <c:pt idx="652">
                  <c:v>26.443883</c:v>
                </c:pt>
                <c:pt idx="653">
                  <c:v>26.379034999999998</c:v>
                </c:pt>
                <c:pt idx="654">
                  <c:v>26.523277</c:v>
                </c:pt>
                <c:pt idx="655">
                  <c:v>26.565556000000001</c:v>
                </c:pt>
                <c:pt idx="656">
                  <c:v>26.497751999999998</c:v>
                </c:pt>
                <c:pt idx="657">
                  <c:v>26.358775000000001</c:v>
                </c:pt>
                <c:pt idx="658">
                  <c:v>26.418451999999998</c:v>
                </c:pt>
                <c:pt idx="659">
                  <c:v>26.519062000000002</c:v>
                </c:pt>
                <c:pt idx="660">
                  <c:v>26.471164000000002</c:v>
                </c:pt>
                <c:pt idx="661">
                  <c:v>26.208213000000001</c:v>
                </c:pt>
                <c:pt idx="662">
                  <c:v>26.248612000000001</c:v>
                </c:pt>
                <c:pt idx="663">
                  <c:v>26.233566</c:v>
                </c:pt>
                <c:pt idx="664">
                  <c:v>26.167895000000001</c:v>
                </c:pt>
                <c:pt idx="665">
                  <c:v>26.071921</c:v>
                </c:pt>
                <c:pt idx="666">
                  <c:v>26.083822000000001</c:v>
                </c:pt>
                <c:pt idx="667">
                  <c:v>26.030940000000001</c:v>
                </c:pt>
                <c:pt idx="668">
                  <c:v>26.169225000000001</c:v>
                </c:pt>
                <c:pt idx="669">
                  <c:v>26.187631</c:v>
                </c:pt>
                <c:pt idx="670">
                  <c:v>26.169499999999999</c:v>
                </c:pt>
                <c:pt idx="671">
                  <c:v>26.024559</c:v>
                </c:pt>
                <c:pt idx="672">
                  <c:v>25.940897</c:v>
                </c:pt>
                <c:pt idx="673">
                  <c:v>25.877212</c:v>
                </c:pt>
                <c:pt idx="674">
                  <c:v>25.775838</c:v>
                </c:pt>
                <c:pt idx="675">
                  <c:v>25.780427</c:v>
                </c:pt>
                <c:pt idx="676">
                  <c:v>25.884131</c:v>
                </c:pt>
                <c:pt idx="677">
                  <c:v>25.901226999999999</c:v>
                </c:pt>
                <c:pt idx="678">
                  <c:v>25.865819999999999</c:v>
                </c:pt>
                <c:pt idx="679">
                  <c:v>25.894962</c:v>
                </c:pt>
                <c:pt idx="680">
                  <c:v>25.921099999999999</c:v>
                </c:pt>
                <c:pt idx="681">
                  <c:v>25.976748000000001</c:v>
                </c:pt>
                <c:pt idx="682">
                  <c:v>26.057217999999999</c:v>
                </c:pt>
                <c:pt idx="683">
                  <c:v>26.163409000000001</c:v>
                </c:pt>
                <c:pt idx="684">
                  <c:v>26.248984</c:v>
                </c:pt>
                <c:pt idx="685">
                  <c:v>26.427873999999999</c:v>
                </c:pt>
                <c:pt idx="686">
                  <c:v>26.842497999999999</c:v>
                </c:pt>
                <c:pt idx="687">
                  <c:v>27.173770999999999</c:v>
                </c:pt>
                <c:pt idx="688">
                  <c:v>27.258589000000001</c:v>
                </c:pt>
                <c:pt idx="689">
                  <c:v>27.293568</c:v>
                </c:pt>
                <c:pt idx="690">
                  <c:v>27.432635000000001</c:v>
                </c:pt>
                <c:pt idx="691">
                  <c:v>27.510064</c:v>
                </c:pt>
                <c:pt idx="692">
                  <c:v>27.529852999999999</c:v>
                </c:pt>
                <c:pt idx="693">
                  <c:v>27.628359</c:v>
                </c:pt>
                <c:pt idx="694">
                  <c:v>27.713089</c:v>
                </c:pt>
                <c:pt idx="695">
                  <c:v>27.708376999999999</c:v>
                </c:pt>
                <c:pt idx="696">
                  <c:v>27.808229999999998</c:v>
                </c:pt>
                <c:pt idx="697">
                  <c:v>27.834069</c:v>
                </c:pt>
                <c:pt idx="698">
                  <c:v>27.821452000000001</c:v>
                </c:pt>
                <c:pt idx="699">
                  <c:v>27.768630000000002</c:v>
                </c:pt>
                <c:pt idx="700">
                  <c:v>27.801159999999999</c:v>
                </c:pt>
                <c:pt idx="701">
                  <c:v>27.725960000000001</c:v>
                </c:pt>
                <c:pt idx="702">
                  <c:v>27.612752</c:v>
                </c:pt>
                <c:pt idx="703">
                  <c:v>27.634675999999999</c:v>
                </c:pt>
                <c:pt idx="704">
                  <c:v>27.613786000000001</c:v>
                </c:pt>
                <c:pt idx="705">
                  <c:v>27.694800999999998</c:v>
                </c:pt>
                <c:pt idx="706">
                  <c:v>27.568252999999999</c:v>
                </c:pt>
                <c:pt idx="707">
                  <c:v>27.254967000000001</c:v>
                </c:pt>
                <c:pt idx="708">
                  <c:v>26.968544000000001</c:v>
                </c:pt>
                <c:pt idx="709">
                  <c:v>26.626512999999999</c:v>
                </c:pt>
                <c:pt idx="710">
                  <c:v>26.522532999999999</c:v>
                </c:pt>
                <c:pt idx="711">
                  <c:v>26.191907</c:v>
                </c:pt>
                <c:pt idx="712">
                  <c:v>26.046838999999999</c:v>
                </c:pt>
                <c:pt idx="713">
                  <c:v>25.613040000000002</c:v>
                </c:pt>
                <c:pt idx="714">
                  <c:v>25.133980999999999</c:v>
                </c:pt>
                <c:pt idx="715">
                  <c:v>24.618881999999999</c:v>
                </c:pt>
                <c:pt idx="716">
                  <c:v>24.279841999999999</c:v>
                </c:pt>
                <c:pt idx="717">
                  <c:v>23.968015999999999</c:v>
                </c:pt>
                <c:pt idx="718">
                  <c:v>23.705207999999999</c:v>
                </c:pt>
                <c:pt idx="719">
                  <c:v>23.307836999999999</c:v>
                </c:pt>
                <c:pt idx="720">
                  <c:v>22.958566000000001</c:v>
                </c:pt>
                <c:pt idx="721">
                  <c:v>22.667719999999999</c:v>
                </c:pt>
                <c:pt idx="722">
                  <c:v>22.341546999999998</c:v>
                </c:pt>
                <c:pt idx="723">
                  <c:v>21.934069999999998</c:v>
                </c:pt>
                <c:pt idx="724">
                  <c:v>21.516480000000001</c:v>
                </c:pt>
                <c:pt idx="725">
                  <c:v>21.379625000000001</c:v>
                </c:pt>
                <c:pt idx="726">
                  <c:v>21.165077</c:v>
                </c:pt>
                <c:pt idx="727">
                  <c:v>20.896839</c:v>
                </c:pt>
                <c:pt idx="728">
                  <c:v>20.65643</c:v>
                </c:pt>
                <c:pt idx="729">
                  <c:v>20.512753</c:v>
                </c:pt>
                <c:pt idx="730">
                  <c:v>20.195377000000001</c:v>
                </c:pt>
                <c:pt idx="731">
                  <c:v>20.077919999999999</c:v>
                </c:pt>
                <c:pt idx="732">
                  <c:v>19.977955999999999</c:v>
                </c:pt>
                <c:pt idx="733">
                  <c:v>19.751106</c:v>
                </c:pt>
                <c:pt idx="734">
                  <c:v>19.381609999999998</c:v>
                </c:pt>
                <c:pt idx="735">
                  <c:v>19.232001</c:v>
                </c:pt>
                <c:pt idx="736">
                  <c:v>19.125046000000001</c:v>
                </c:pt>
                <c:pt idx="737">
                  <c:v>19.096491</c:v>
                </c:pt>
                <c:pt idx="738">
                  <c:v>19.153573999999999</c:v>
                </c:pt>
                <c:pt idx="739">
                  <c:v>19.146173999999998</c:v>
                </c:pt>
                <c:pt idx="740">
                  <c:v>19.160373</c:v>
                </c:pt>
                <c:pt idx="741">
                  <c:v>19.033643999999999</c:v>
                </c:pt>
                <c:pt idx="742">
                  <c:v>18.958569000000001</c:v>
                </c:pt>
                <c:pt idx="743">
                  <c:v>18.99314</c:v>
                </c:pt>
                <c:pt idx="744">
                  <c:v>19.028348999999999</c:v>
                </c:pt>
                <c:pt idx="745">
                  <c:v>18.973317999999999</c:v>
                </c:pt>
                <c:pt idx="746">
                  <c:v>18.938665</c:v>
                </c:pt>
                <c:pt idx="747">
                  <c:v>18.880884999999999</c:v>
                </c:pt>
                <c:pt idx="748">
                  <c:v>18.767233999999998</c:v>
                </c:pt>
                <c:pt idx="749">
                  <c:v>18.686713000000001</c:v>
                </c:pt>
                <c:pt idx="750">
                  <c:v>18.629041000000001</c:v>
                </c:pt>
                <c:pt idx="751">
                  <c:v>18.677810000000001</c:v>
                </c:pt>
                <c:pt idx="752">
                  <c:v>18.692965999999998</c:v>
                </c:pt>
                <c:pt idx="753">
                  <c:v>18.67043</c:v>
                </c:pt>
                <c:pt idx="754">
                  <c:v>18.729976000000001</c:v>
                </c:pt>
                <c:pt idx="755">
                  <c:v>18.840408</c:v>
                </c:pt>
                <c:pt idx="756">
                  <c:v>18.945097000000001</c:v>
                </c:pt>
                <c:pt idx="757">
                  <c:v>18.913504</c:v>
                </c:pt>
                <c:pt idx="758">
                  <c:v>18.897518000000002</c:v>
                </c:pt>
                <c:pt idx="759">
                  <c:v>18.940769</c:v>
                </c:pt>
                <c:pt idx="760">
                  <c:v>18.987586</c:v>
                </c:pt>
                <c:pt idx="761">
                  <c:v>19.107213000000002</c:v>
                </c:pt>
                <c:pt idx="762">
                  <c:v>19.22138</c:v>
                </c:pt>
                <c:pt idx="763">
                  <c:v>19.411266999999999</c:v>
                </c:pt>
                <c:pt idx="764">
                  <c:v>19.678753</c:v>
                </c:pt>
                <c:pt idx="765">
                  <c:v>19.857431999999999</c:v>
                </c:pt>
                <c:pt idx="766">
                  <c:v>19.850270999999999</c:v>
                </c:pt>
                <c:pt idx="767">
                  <c:v>19.925149999999999</c:v>
                </c:pt>
                <c:pt idx="768">
                  <c:v>20.172778999999998</c:v>
                </c:pt>
                <c:pt idx="769">
                  <c:v>20.304209</c:v>
                </c:pt>
                <c:pt idx="770">
                  <c:v>20.339334999999998</c:v>
                </c:pt>
                <c:pt idx="771">
                  <c:v>20.519479</c:v>
                </c:pt>
                <c:pt idx="772">
                  <c:v>20.649868000000001</c:v>
                </c:pt>
                <c:pt idx="773">
                  <c:v>20.785474000000001</c:v>
                </c:pt>
                <c:pt idx="774">
                  <c:v>20.899345</c:v>
                </c:pt>
                <c:pt idx="775">
                  <c:v>21.082727999999999</c:v>
                </c:pt>
                <c:pt idx="776">
                  <c:v>21.233034</c:v>
                </c:pt>
                <c:pt idx="777">
                  <c:v>21.312961000000001</c:v>
                </c:pt>
                <c:pt idx="778">
                  <c:v>21.532385000000001</c:v>
                </c:pt>
                <c:pt idx="779">
                  <c:v>21.644905000000001</c:v>
                </c:pt>
                <c:pt idx="780">
                  <c:v>21.568192</c:v>
                </c:pt>
                <c:pt idx="781">
                  <c:v>21.570333000000002</c:v>
                </c:pt>
                <c:pt idx="782">
                  <c:v>21.591593</c:v>
                </c:pt>
                <c:pt idx="783">
                  <c:v>21.568833000000001</c:v>
                </c:pt>
                <c:pt idx="784">
                  <c:v>21.520174999999998</c:v>
                </c:pt>
                <c:pt idx="785">
                  <c:v>21.661086999999998</c:v>
                </c:pt>
                <c:pt idx="786">
                  <c:v>21.770125</c:v>
                </c:pt>
                <c:pt idx="787">
                  <c:v>21.896802999999998</c:v>
                </c:pt>
                <c:pt idx="788">
                  <c:v>21.955333</c:v>
                </c:pt>
                <c:pt idx="789">
                  <c:v>22.028572</c:v>
                </c:pt>
                <c:pt idx="790">
                  <c:v>22.184173000000001</c:v>
                </c:pt>
                <c:pt idx="791">
                  <c:v>22.180982</c:v>
                </c:pt>
                <c:pt idx="792">
                  <c:v>22.316789</c:v>
                </c:pt>
                <c:pt idx="793">
                  <c:v>22.432237000000001</c:v>
                </c:pt>
                <c:pt idx="794">
                  <c:v>22.558792</c:v>
                </c:pt>
                <c:pt idx="795">
                  <c:v>22.679349999999999</c:v>
                </c:pt>
                <c:pt idx="796">
                  <c:v>22.748723999999999</c:v>
                </c:pt>
                <c:pt idx="797">
                  <c:v>22.836296999999998</c:v>
                </c:pt>
                <c:pt idx="798">
                  <c:v>22.951606999999999</c:v>
                </c:pt>
                <c:pt idx="799">
                  <c:v>23.029254000000002</c:v>
                </c:pt>
                <c:pt idx="800">
                  <c:v>23.095393999999999</c:v>
                </c:pt>
                <c:pt idx="801">
                  <c:v>23.241803000000001</c:v>
                </c:pt>
                <c:pt idx="802">
                  <c:v>23.430544000000001</c:v>
                </c:pt>
                <c:pt idx="803">
                  <c:v>23.592593000000001</c:v>
                </c:pt>
                <c:pt idx="804">
                  <c:v>23.696038999999999</c:v>
                </c:pt>
                <c:pt idx="805">
                  <c:v>23.779045</c:v>
                </c:pt>
                <c:pt idx="806">
                  <c:v>23.883925000000001</c:v>
                </c:pt>
                <c:pt idx="807">
                  <c:v>24.122243000000001</c:v>
                </c:pt>
                <c:pt idx="808">
                  <c:v>24.301404000000002</c:v>
                </c:pt>
                <c:pt idx="809">
                  <c:v>24.412948</c:v>
                </c:pt>
                <c:pt idx="810">
                  <c:v>24.531424000000001</c:v>
                </c:pt>
                <c:pt idx="811">
                  <c:v>24.675751999999999</c:v>
                </c:pt>
                <c:pt idx="812">
                  <c:v>24.789947000000002</c:v>
                </c:pt>
                <c:pt idx="813">
                  <c:v>24.872879000000001</c:v>
                </c:pt>
                <c:pt idx="814">
                  <c:v>24.962488</c:v>
                </c:pt>
                <c:pt idx="815">
                  <c:v>25.222206</c:v>
                </c:pt>
                <c:pt idx="816">
                  <c:v>25.355217</c:v>
                </c:pt>
                <c:pt idx="817">
                  <c:v>25.404456</c:v>
                </c:pt>
                <c:pt idx="818">
                  <c:v>25.567087000000001</c:v>
                </c:pt>
                <c:pt idx="819">
                  <c:v>25.770230999999999</c:v>
                </c:pt>
                <c:pt idx="820">
                  <c:v>26.010209</c:v>
                </c:pt>
                <c:pt idx="821">
                  <c:v>26.104064999999999</c:v>
                </c:pt>
                <c:pt idx="822">
                  <c:v>26.182096000000001</c:v>
                </c:pt>
                <c:pt idx="823">
                  <c:v>26.214817</c:v>
                </c:pt>
                <c:pt idx="824">
                  <c:v>26.332227</c:v>
                </c:pt>
                <c:pt idx="825">
                  <c:v>26.443612000000002</c:v>
                </c:pt>
                <c:pt idx="826">
                  <c:v>26.433979000000001</c:v>
                </c:pt>
                <c:pt idx="827">
                  <c:v>26.373692999999999</c:v>
                </c:pt>
                <c:pt idx="828">
                  <c:v>26.223981999999999</c:v>
                </c:pt>
                <c:pt idx="829">
                  <c:v>26.103909000000002</c:v>
                </c:pt>
                <c:pt idx="830">
                  <c:v>26.030698000000001</c:v>
                </c:pt>
                <c:pt idx="831">
                  <c:v>25.929507000000001</c:v>
                </c:pt>
                <c:pt idx="832">
                  <c:v>25.784521000000002</c:v>
                </c:pt>
                <c:pt idx="833">
                  <c:v>25.888795000000002</c:v>
                </c:pt>
                <c:pt idx="834">
                  <c:v>25.923818000000001</c:v>
                </c:pt>
                <c:pt idx="835">
                  <c:v>25.968872999999999</c:v>
                </c:pt>
                <c:pt idx="836">
                  <c:v>25.957744000000002</c:v>
                </c:pt>
                <c:pt idx="837">
                  <c:v>25.990597000000001</c:v>
                </c:pt>
                <c:pt idx="838">
                  <c:v>25.821263999999999</c:v>
                </c:pt>
                <c:pt idx="839">
                  <c:v>25.654029999999999</c:v>
                </c:pt>
                <c:pt idx="840">
                  <c:v>25.402315000000002</c:v>
                </c:pt>
                <c:pt idx="841">
                  <c:v>25.369529</c:v>
                </c:pt>
                <c:pt idx="842">
                  <c:v>25.350054</c:v>
                </c:pt>
                <c:pt idx="843">
                  <c:v>25.429997</c:v>
                </c:pt>
                <c:pt idx="844">
                  <c:v>25.530339000000001</c:v>
                </c:pt>
                <c:pt idx="845">
                  <c:v>25.675864000000001</c:v>
                </c:pt>
                <c:pt idx="846">
                  <c:v>25.794385999999999</c:v>
                </c:pt>
                <c:pt idx="847">
                  <c:v>25.828389999999999</c:v>
                </c:pt>
                <c:pt idx="848">
                  <c:v>25.774433999999999</c:v>
                </c:pt>
                <c:pt idx="849">
                  <c:v>25.857406000000001</c:v>
                </c:pt>
                <c:pt idx="850">
                  <c:v>25.876932</c:v>
                </c:pt>
                <c:pt idx="851">
                  <c:v>25.999586000000001</c:v>
                </c:pt>
                <c:pt idx="852">
                  <c:v>26.068325000000002</c:v>
                </c:pt>
                <c:pt idx="853">
                  <c:v>26.170494999999999</c:v>
                </c:pt>
                <c:pt idx="854">
                  <c:v>26.275334999999998</c:v>
                </c:pt>
                <c:pt idx="855">
                  <c:v>26.281072999999999</c:v>
                </c:pt>
                <c:pt idx="856">
                  <c:v>26.364055</c:v>
                </c:pt>
                <c:pt idx="857">
                  <c:v>26.322762999999998</c:v>
                </c:pt>
                <c:pt idx="858">
                  <c:v>26.347785999999999</c:v>
                </c:pt>
                <c:pt idx="859">
                  <c:v>26.422519000000001</c:v>
                </c:pt>
                <c:pt idx="860">
                  <c:v>26.483861000000001</c:v>
                </c:pt>
                <c:pt idx="861">
                  <c:v>26.409714999999998</c:v>
                </c:pt>
                <c:pt idx="862">
                  <c:v>26.266138000000002</c:v>
                </c:pt>
                <c:pt idx="863">
                  <c:v>26.192041</c:v>
                </c:pt>
                <c:pt idx="864">
                  <c:v>26.349751999999999</c:v>
                </c:pt>
                <c:pt idx="865">
                  <c:v>26.506629</c:v>
                </c:pt>
                <c:pt idx="866">
                  <c:v>26.556093000000001</c:v>
                </c:pt>
                <c:pt idx="867">
                  <c:v>26.574874999999999</c:v>
                </c:pt>
                <c:pt idx="868">
                  <c:v>26.555309000000001</c:v>
                </c:pt>
                <c:pt idx="869">
                  <c:v>26.613268999999999</c:v>
                </c:pt>
                <c:pt idx="870">
                  <c:v>26.794301000000001</c:v>
                </c:pt>
                <c:pt idx="871">
                  <c:v>27.024761000000002</c:v>
                </c:pt>
                <c:pt idx="872">
                  <c:v>27.147842000000001</c:v>
                </c:pt>
                <c:pt idx="873">
                  <c:v>27.292636999999999</c:v>
                </c:pt>
                <c:pt idx="874">
                  <c:v>27.427907000000001</c:v>
                </c:pt>
                <c:pt idx="875">
                  <c:v>27.460539000000001</c:v>
                </c:pt>
                <c:pt idx="876">
                  <c:v>27.457207</c:v>
                </c:pt>
                <c:pt idx="877">
                  <c:v>27.535837999999998</c:v>
                </c:pt>
                <c:pt idx="878">
                  <c:v>27.573886000000002</c:v>
                </c:pt>
                <c:pt idx="879">
                  <c:v>27.564606999999999</c:v>
                </c:pt>
                <c:pt idx="880">
                  <c:v>27.585867</c:v>
                </c:pt>
                <c:pt idx="881">
                  <c:v>27.606380999999999</c:v>
                </c:pt>
                <c:pt idx="882">
                  <c:v>27.509512999999998</c:v>
                </c:pt>
                <c:pt idx="883">
                  <c:v>27.56775</c:v>
                </c:pt>
                <c:pt idx="884">
                  <c:v>27.497243000000001</c:v>
                </c:pt>
                <c:pt idx="885">
                  <c:v>27.516907</c:v>
                </c:pt>
                <c:pt idx="886">
                  <c:v>27.503723999999998</c:v>
                </c:pt>
                <c:pt idx="887">
                  <c:v>27.558437000000001</c:v>
                </c:pt>
                <c:pt idx="888">
                  <c:v>27.515332000000001</c:v>
                </c:pt>
                <c:pt idx="889">
                  <c:v>27.407571000000001</c:v>
                </c:pt>
                <c:pt idx="890">
                  <c:v>27.236675000000002</c:v>
                </c:pt>
                <c:pt idx="891">
                  <c:v>27.105378999999999</c:v>
                </c:pt>
                <c:pt idx="892">
                  <c:v>26.924118</c:v>
                </c:pt>
                <c:pt idx="893">
                  <c:v>26.744890000000002</c:v>
                </c:pt>
                <c:pt idx="894">
                  <c:v>26.504805000000001</c:v>
                </c:pt>
                <c:pt idx="895">
                  <c:v>26.287004</c:v>
                </c:pt>
                <c:pt idx="896">
                  <c:v>26.101891999999999</c:v>
                </c:pt>
                <c:pt idx="897">
                  <c:v>25.808219000000001</c:v>
                </c:pt>
                <c:pt idx="898">
                  <c:v>25.355063000000001</c:v>
                </c:pt>
                <c:pt idx="899">
                  <c:v>25.072769000000001</c:v>
                </c:pt>
                <c:pt idx="900">
                  <c:v>24.704820000000002</c:v>
                </c:pt>
                <c:pt idx="901">
                  <c:v>24.352346000000001</c:v>
                </c:pt>
                <c:pt idx="902">
                  <c:v>24.079284999999999</c:v>
                </c:pt>
                <c:pt idx="903">
                  <c:v>23.603303</c:v>
                </c:pt>
                <c:pt idx="904">
                  <c:v>23.013117999999999</c:v>
                </c:pt>
                <c:pt idx="905">
                  <c:v>22.489263999999999</c:v>
                </c:pt>
                <c:pt idx="906">
                  <c:v>22.129038999999999</c:v>
                </c:pt>
                <c:pt idx="907">
                  <c:v>21.821482</c:v>
                </c:pt>
                <c:pt idx="908">
                  <c:v>21.495003000000001</c:v>
                </c:pt>
                <c:pt idx="909">
                  <c:v>21.118503</c:v>
                </c:pt>
                <c:pt idx="910">
                  <c:v>20.920034000000001</c:v>
                </c:pt>
                <c:pt idx="911">
                  <c:v>20.752179000000002</c:v>
                </c:pt>
                <c:pt idx="912">
                  <c:v>20.624576999999999</c:v>
                </c:pt>
                <c:pt idx="913">
                  <c:v>20.374428000000002</c:v>
                </c:pt>
                <c:pt idx="914">
                  <c:v>20.092580999999999</c:v>
                </c:pt>
                <c:pt idx="915">
                  <c:v>19.747129999999999</c:v>
                </c:pt>
                <c:pt idx="916">
                  <c:v>19.501950999999998</c:v>
                </c:pt>
                <c:pt idx="917">
                  <c:v>19.167403</c:v>
                </c:pt>
                <c:pt idx="918">
                  <c:v>18.932048000000002</c:v>
                </c:pt>
                <c:pt idx="919">
                  <c:v>18.476815999999999</c:v>
                </c:pt>
                <c:pt idx="920">
                  <c:v>18.025798999999999</c:v>
                </c:pt>
                <c:pt idx="921">
                  <c:v>17.893345</c:v>
                </c:pt>
                <c:pt idx="922">
                  <c:v>17.894213000000001</c:v>
                </c:pt>
                <c:pt idx="923">
                  <c:v>17.767378000000001</c:v>
                </c:pt>
                <c:pt idx="924">
                  <c:v>17.773067999999999</c:v>
                </c:pt>
                <c:pt idx="925">
                  <c:v>17.763769</c:v>
                </c:pt>
                <c:pt idx="926">
                  <c:v>17.735175000000002</c:v>
                </c:pt>
                <c:pt idx="927">
                  <c:v>17.713324</c:v>
                </c:pt>
                <c:pt idx="928">
                  <c:v>17.754199</c:v>
                </c:pt>
                <c:pt idx="929">
                  <c:v>17.76679</c:v>
                </c:pt>
                <c:pt idx="930">
                  <c:v>17.615874999999999</c:v>
                </c:pt>
                <c:pt idx="931">
                  <c:v>17.446155000000001</c:v>
                </c:pt>
                <c:pt idx="932">
                  <c:v>17.399338</c:v>
                </c:pt>
                <c:pt idx="933">
                  <c:v>17.505490000000002</c:v>
                </c:pt>
                <c:pt idx="934">
                  <c:v>17.556736000000001</c:v>
                </c:pt>
                <c:pt idx="935">
                  <c:v>17.602819</c:v>
                </c:pt>
                <c:pt idx="936">
                  <c:v>17.645797999999999</c:v>
                </c:pt>
                <c:pt idx="937">
                  <c:v>17.645365000000002</c:v>
                </c:pt>
                <c:pt idx="938">
                  <c:v>17.691749999999999</c:v>
                </c:pt>
                <c:pt idx="939">
                  <c:v>17.712232</c:v>
                </c:pt>
                <c:pt idx="940">
                  <c:v>17.797695999999998</c:v>
                </c:pt>
                <c:pt idx="941">
                  <c:v>17.783069999999999</c:v>
                </c:pt>
                <c:pt idx="942">
                  <c:v>17.919080999999998</c:v>
                </c:pt>
                <c:pt idx="943">
                  <c:v>18.054738</c:v>
                </c:pt>
                <c:pt idx="944">
                  <c:v>18.257670000000001</c:v>
                </c:pt>
                <c:pt idx="945">
                  <c:v>18.4087</c:v>
                </c:pt>
                <c:pt idx="946">
                  <c:v>18.447292000000001</c:v>
                </c:pt>
                <c:pt idx="947">
                  <c:v>18.686774</c:v>
                </c:pt>
                <c:pt idx="948">
                  <c:v>18.802102000000001</c:v>
                </c:pt>
                <c:pt idx="949">
                  <c:v>19.058367000000001</c:v>
                </c:pt>
                <c:pt idx="950">
                  <c:v>19.132895999999999</c:v>
                </c:pt>
                <c:pt idx="951">
                  <c:v>19.130955</c:v>
                </c:pt>
                <c:pt idx="952">
                  <c:v>19.234739999999999</c:v>
                </c:pt>
                <c:pt idx="953">
                  <c:v>19.333776</c:v>
                </c:pt>
                <c:pt idx="954">
                  <c:v>19.585439999999998</c:v>
                </c:pt>
                <c:pt idx="955">
                  <c:v>19.770956000000002</c:v>
                </c:pt>
                <c:pt idx="956">
                  <c:v>19.989661000000002</c:v>
                </c:pt>
                <c:pt idx="957">
                  <c:v>20.095734</c:v>
                </c:pt>
                <c:pt idx="958">
                  <c:v>20.221177999999998</c:v>
                </c:pt>
                <c:pt idx="959">
                  <c:v>20.320568000000002</c:v>
                </c:pt>
                <c:pt idx="960">
                  <c:v>20.519684000000002</c:v>
                </c:pt>
                <c:pt idx="961">
                  <c:v>20.768509000000002</c:v>
                </c:pt>
                <c:pt idx="962">
                  <c:v>20.893885000000001</c:v>
                </c:pt>
                <c:pt idx="963">
                  <c:v>20.999009000000001</c:v>
                </c:pt>
                <c:pt idx="964">
                  <c:v>21.100003999999998</c:v>
                </c:pt>
                <c:pt idx="965">
                  <c:v>21.282993999999999</c:v>
                </c:pt>
                <c:pt idx="966">
                  <c:v>21.482953999999999</c:v>
                </c:pt>
                <c:pt idx="967">
                  <c:v>21.614408999999998</c:v>
                </c:pt>
                <c:pt idx="968">
                  <c:v>21.806630999999999</c:v>
                </c:pt>
                <c:pt idx="969">
                  <c:v>21.950393999999999</c:v>
                </c:pt>
                <c:pt idx="970">
                  <c:v>21.96978</c:v>
                </c:pt>
                <c:pt idx="971">
                  <c:v>22.005437000000001</c:v>
                </c:pt>
                <c:pt idx="972">
                  <c:v>22.052261000000001</c:v>
                </c:pt>
                <c:pt idx="973">
                  <c:v>22.139458999999999</c:v>
                </c:pt>
                <c:pt idx="974">
                  <c:v>22.274930000000001</c:v>
                </c:pt>
                <c:pt idx="975">
                  <c:v>22.383711999999999</c:v>
                </c:pt>
                <c:pt idx="976">
                  <c:v>22.50093</c:v>
                </c:pt>
                <c:pt idx="977">
                  <c:v>22.765367999999999</c:v>
                </c:pt>
                <c:pt idx="978">
                  <c:v>22.851904000000001</c:v>
                </c:pt>
                <c:pt idx="979">
                  <c:v>23.012369</c:v>
                </c:pt>
                <c:pt idx="980">
                  <c:v>23.097501999999999</c:v>
                </c:pt>
                <c:pt idx="981">
                  <c:v>23.193892000000002</c:v>
                </c:pt>
                <c:pt idx="982">
                  <c:v>23.421074000000001</c:v>
                </c:pt>
                <c:pt idx="983">
                  <c:v>23.516576000000001</c:v>
                </c:pt>
                <c:pt idx="984">
                  <c:v>23.561686000000002</c:v>
                </c:pt>
                <c:pt idx="985">
                  <c:v>23.633413000000001</c:v>
                </c:pt>
                <c:pt idx="986">
                  <c:v>23.751846</c:v>
                </c:pt>
                <c:pt idx="987">
                  <c:v>23.928160999999999</c:v>
                </c:pt>
                <c:pt idx="988">
                  <c:v>24.057372000000001</c:v>
                </c:pt>
                <c:pt idx="989">
                  <c:v>24.102436000000001</c:v>
                </c:pt>
                <c:pt idx="990">
                  <c:v>24.181851000000002</c:v>
                </c:pt>
                <c:pt idx="991">
                  <c:v>24.450057999999999</c:v>
                </c:pt>
                <c:pt idx="992">
                  <c:v>24.620799000000002</c:v>
                </c:pt>
                <c:pt idx="993">
                  <c:v>24.811575000000001</c:v>
                </c:pt>
                <c:pt idx="994">
                  <c:v>24.950824999999998</c:v>
                </c:pt>
                <c:pt idx="995">
                  <c:v>25.058585000000001</c:v>
                </c:pt>
                <c:pt idx="996">
                  <c:v>25.215266</c:v>
                </c:pt>
                <c:pt idx="997">
                  <c:v>25.355734999999999</c:v>
                </c:pt>
                <c:pt idx="998">
                  <c:v>25.576740999999998</c:v>
                </c:pt>
                <c:pt idx="999">
                  <c:v>25.753920999999998</c:v>
                </c:pt>
                <c:pt idx="1000">
                  <c:v>25.881875999999998</c:v>
                </c:pt>
                <c:pt idx="1001">
                  <c:v>26.088087999999999</c:v>
                </c:pt>
                <c:pt idx="1002">
                  <c:v>26.313372999999999</c:v>
                </c:pt>
                <c:pt idx="1003">
                  <c:v>26.458010000000002</c:v>
                </c:pt>
                <c:pt idx="1004">
                  <c:v>26.601358000000001</c:v>
                </c:pt>
                <c:pt idx="1005">
                  <c:v>26.657083</c:v>
                </c:pt>
                <c:pt idx="1006">
                  <c:v>26.652460000000001</c:v>
                </c:pt>
                <c:pt idx="1007">
                  <c:v>26.614266000000001</c:v>
                </c:pt>
                <c:pt idx="1008">
                  <c:v>26.587533000000001</c:v>
                </c:pt>
                <c:pt idx="1009">
                  <c:v>26.537658</c:v>
                </c:pt>
                <c:pt idx="1010">
                  <c:v>26.332442</c:v>
                </c:pt>
                <c:pt idx="1011">
                  <c:v>26.201788000000001</c:v>
                </c:pt>
                <c:pt idx="1012">
                  <c:v>26.193729999999999</c:v>
                </c:pt>
                <c:pt idx="1013">
                  <c:v>26.247601</c:v>
                </c:pt>
                <c:pt idx="1014">
                  <c:v>26.285014</c:v>
                </c:pt>
                <c:pt idx="1015">
                  <c:v>26.308095000000002</c:v>
                </c:pt>
                <c:pt idx="1016">
                  <c:v>26.249568</c:v>
                </c:pt>
                <c:pt idx="1017">
                  <c:v>26.250153000000001</c:v>
                </c:pt>
                <c:pt idx="1018">
                  <c:v>26.292287999999999</c:v>
                </c:pt>
                <c:pt idx="1019">
                  <c:v>26.239743000000001</c:v>
                </c:pt>
                <c:pt idx="1020">
                  <c:v>26.278002999999998</c:v>
                </c:pt>
                <c:pt idx="1021">
                  <c:v>26.220998999999999</c:v>
                </c:pt>
                <c:pt idx="1022">
                  <c:v>26.049617999999999</c:v>
                </c:pt>
                <c:pt idx="1023">
                  <c:v>25.811463</c:v>
                </c:pt>
                <c:pt idx="1024">
                  <c:v>25.570879000000001</c:v>
                </c:pt>
                <c:pt idx="1025">
                  <c:v>25.755593999999999</c:v>
                </c:pt>
                <c:pt idx="1026">
                  <c:v>25.672184999999999</c:v>
                </c:pt>
                <c:pt idx="1027">
                  <c:v>25.539273000000001</c:v>
                </c:pt>
                <c:pt idx="1028">
                  <c:v>25.384709000000001</c:v>
                </c:pt>
                <c:pt idx="1029">
                  <c:v>25.214421000000002</c:v>
                </c:pt>
                <c:pt idx="1030">
                  <c:v>25.139229</c:v>
                </c:pt>
                <c:pt idx="1031">
                  <c:v>25.106307999999999</c:v>
                </c:pt>
                <c:pt idx="1032">
                  <c:v>25.037046</c:v>
                </c:pt>
                <c:pt idx="1033">
                  <c:v>25.015463</c:v>
                </c:pt>
                <c:pt idx="1034">
                  <c:v>25.031313999999998</c:v>
                </c:pt>
                <c:pt idx="1035">
                  <c:v>25.121442999999999</c:v>
                </c:pt>
                <c:pt idx="1036">
                  <c:v>25.188257</c:v>
                </c:pt>
                <c:pt idx="1037">
                  <c:v>25.393829</c:v>
                </c:pt>
                <c:pt idx="1038">
                  <c:v>25.630880000000001</c:v>
                </c:pt>
                <c:pt idx="1039">
                  <c:v>25.699662</c:v>
                </c:pt>
                <c:pt idx="1040">
                  <c:v>25.654449</c:v>
                </c:pt>
                <c:pt idx="1041">
                  <c:v>25.628765999999999</c:v>
                </c:pt>
                <c:pt idx="1042">
                  <c:v>25.571504999999998</c:v>
                </c:pt>
                <c:pt idx="1043">
                  <c:v>25.68675</c:v>
                </c:pt>
                <c:pt idx="1044">
                  <c:v>25.773537999999999</c:v>
                </c:pt>
                <c:pt idx="1045">
                  <c:v>25.844892000000002</c:v>
                </c:pt>
                <c:pt idx="1046">
                  <c:v>25.842168999999998</c:v>
                </c:pt>
                <c:pt idx="1047">
                  <c:v>25.831817000000001</c:v>
                </c:pt>
                <c:pt idx="1048">
                  <c:v>25.820062</c:v>
                </c:pt>
                <c:pt idx="1049">
                  <c:v>25.811167999999999</c:v>
                </c:pt>
                <c:pt idx="1050">
                  <c:v>25.826046000000002</c:v>
                </c:pt>
                <c:pt idx="1051">
                  <c:v>25.827328999999999</c:v>
                </c:pt>
                <c:pt idx="1052">
                  <c:v>25.982191</c:v>
                </c:pt>
                <c:pt idx="1053">
                  <c:v>26.236295999999999</c:v>
                </c:pt>
                <c:pt idx="1054">
                  <c:v>26.358549</c:v>
                </c:pt>
                <c:pt idx="1055">
                  <c:v>26.462302999999999</c:v>
                </c:pt>
                <c:pt idx="1056">
                  <c:v>26.569544</c:v>
                </c:pt>
                <c:pt idx="1057">
                  <c:v>26.631487</c:v>
                </c:pt>
                <c:pt idx="1058">
                  <c:v>26.709358000000002</c:v>
                </c:pt>
                <c:pt idx="1059">
                  <c:v>26.768291000000001</c:v>
                </c:pt>
                <c:pt idx="1060">
                  <c:v>26.792017000000001</c:v>
                </c:pt>
                <c:pt idx="1061">
                  <c:v>26.870899000000001</c:v>
                </c:pt>
                <c:pt idx="1062">
                  <c:v>26.910494</c:v>
                </c:pt>
                <c:pt idx="1063">
                  <c:v>26.927242</c:v>
                </c:pt>
                <c:pt idx="1064">
                  <c:v>27.014547</c:v>
                </c:pt>
                <c:pt idx="1065">
                  <c:v>26.973932000000001</c:v>
                </c:pt>
                <c:pt idx="1066">
                  <c:v>27.406385</c:v>
                </c:pt>
                <c:pt idx="1067">
                  <c:v>27.400102</c:v>
                </c:pt>
                <c:pt idx="1068">
                  <c:v>27.272210000000001</c:v>
                </c:pt>
                <c:pt idx="1069">
                  <c:v>26.824680000000001</c:v>
                </c:pt>
                <c:pt idx="1070">
                  <c:v>26.623742</c:v>
                </c:pt>
                <c:pt idx="1071">
                  <c:v>26.346606000000001</c:v>
                </c:pt>
                <c:pt idx="1072">
                  <c:v>25.955361</c:v>
                </c:pt>
                <c:pt idx="1073">
                  <c:v>25.573073999999998</c:v>
                </c:pt>
                <c:pt idx="1074">
                  <c:v>25.33108</c:v>
                </c:pt>
                <c:pt idx="1075">
                  <c:v>25.178666</c:v>
                </c:pt>
                <c:pt idx="1076">
                  <c:v>24.780663000000001</c:v>
                </c:pt>
                <c:pt idx="1077">
                  <c:v>24.484594999999999</c:v>
                </c:pt>
                <c:pt idx="1078">
                  <c:v>24.181975000000001</c:v>
                </c:pt>
                <c:pt idx="1079">
                  <c:v>23.774449000000001</c:v>
                </c:pt>
                <c:pt idx="1080">
                  <c:v>23.510992999999999</c:v>
                </c:pt>
                <c:pt idx="1081">
                  <c:v>23.066441000000001</c:v>
                </c:pt>
                <c:pt idx="1082">
                  <c:v>22.600239999999999</c:v>
                </c:pt>
                <c:pt idx="1083">
                  <c:v>22.199020999999998</c:v>
                </c:pt>
                <c:pt idx="1084">
                  <c:v>21.70889</c:v>
                </c:pt>
                <c:pt idx="1085">
                  <c:v>21.325368000000001</c:v>
                </c:pt>
                <c:pt idx="1086">
                  <c:v>21.094221000000001</c:v>
                </c:pt>
                <c:pt idx="1087">
                  <c:v>20.759983999999999</c:v>
                </c:pt>
                <c:pt idx="1088">
                  <c:v>20.518477000000001</c:v>
                </c:pt>
                <c:pt idx="1089">
                  <c:v>20.121034999999999</c:v>
                </c:pt>
                <c:pt idx="1090">
                  <c:v>19.873204000000001</c:v>
                </c:pt>
                <c:pt idx="1091">
                  <c:v>19.690200999999998</c:v>
                </c:pt>
                <c:pt idx="1092">
                  <c:v>19.28013</c:v>
                </c:pt>
                <c:pt idx="1093">
                  <c:v>18.850436999999999</c:v>
                </c:pt>
                <c:pt idx="1094">
                  <c:v>18.547288000000002</c:v>
                </c:pt>
                <c:pt idx="1095">
                  <c:v>18.416820999999999</c:v>
                </c:pt>
                <c:pt idx="1096">
                  <c:v>18.405716000000002</c:v>
                </c:pt>
                <c:pt idx="1097">
                  <c:v>18.376518000000001</c:v>
                </c:pt>
                <c:pt idx="1098">
                  <c:v>18.276698</c:v>
                </c:pt>
                <c:pt idx="1099">
                  <c:v>18.220255999999999</c:v>
                </c:pt>
                <c:pt idx="1100">
                  <c:v>18.290509</c:v>
                </c:pt>
                <c:pt idx="1101">
                  <c:v>18.252089999999999</c:v>
                </c:pt>
                <c:pt idx="1102">
                  <c:v>18.236537999999999</c:v>
                </c:pt>
                <c:pt idx="1103">
                  <c:v>18.110713000000001</c:v>
                </c:pt>
                <c:pt idx="1104">
                  <c:v>17.936893999999999</c:v>
                </c:pt>
                <c:pt idx="1105">
                  <c:v>17.950968</c:v>
                </c:pt>
                <c:pt idx="1106">
                  <c:v>17.958950000000002</c:v>
                </c:pt>
                <c:pt idx="1107">
                  <c:v>17.965285999999999</c:v>
                </c:pt>
                <c:pt idx="1108">
                  <c:v>17.874728999999999</c:v>
                </c:pt>
                <c:pt idx="1109">
                  <c:v>17.824151000000001</c:v>
                </c:pt>
                <c:pt idx="1110">
                  <c:v>17.825956000000001</c:v>
                </c:pt>
                <c:pt idx="1111">
                  <c:v>17.806809999999999</c:v>
                </c:pt>
                <c:pt idx="1112">
                  <c:v>17.730407</c:v>
                </c:pt>
                <c:pt idx="1113">
                  <c:v>17.728109</c:v>
                </c:pt>
                <c:pt idx="1114">
                  <c:v>17.730077999999999</c:v>
                </c:pt>
                <c:pt idx="1115">
                  <c:v>17.774367999999999</c:v>
                </c:pt>
                <c:pt idx="1116">
                  <c:v>18.014561</c:v>
                </c:pt>
                <c:pt idx="1117">
                  <c:v>18.298166999999999</c:v>
                </c:pt>
                <c:pt idx="1118">
                  <c:v>18.398669000000002</c:v>
                </c:pt>
                <c:pt idx="1119">
                  <c:v>18.353349000000001</c:v>
                </c:pt>
                <c:pt idx="1120">
                  <c:v>18.478573999999998</c:v>
                </c:pt>
                <c:pt idx="1121">
                  <c:v>18.500837000000001</c:v>
                </c:pt>
                <c:pt idx="1122">
                  <c:v>18.605813999999999</c:v>
                </c:pt>
                <c:pt idx="1123">
                  <c:v>18.841242999999999</c:v>
                </c:pt>
                <c:pt idx="1124">
                  <c:v>19.113301</c:v>
                </c:pt>
                <c:pt idx="1125">
                  <c:v>19.347815000000001</c:v>
                </c:pt>
                <c:pt idx="1126">
                  <c:v>19.462779000000001</c:v>
                </c:pt>
                <c:pt idx="1127">
                  <c:v>19.603603</c:v>
                </c:pt>
                <c:pt idx="1128">
                  <c:v>19.681155</c:v>
                </c:pt>
                <c:pt idx="1129">
                  <c:v>19.771920999999999</c:v>
                </c:pt>
                <c:pt idx="1130">
                  <c:v>19.911508999999999</c:v>
                </c:pt>
                <c:pt idx="1131">
                  <c:v>19.998504000000001</c:v>
                </c:pt>
                <c:pt idx="1132">
                  <c:v>20.512943</c:v>
                </c:pt>
                <c:pt idx="1133">
                  <c:v>20.767434999999999</c:v>
                </c:pt>
                <c:pt idx="1134">
                  <c:v>20.908337</c:v>
                </c:pt>
                <c:pt idx="1135">
                  <c:v>21.069205</c:v>
                </c:pt>
                <c:pt idx="1136">
                  <c:v>21.189433000000001</c:v>
                </c:pt>
                <c:pt idx="1137">
                  <c:v>21.388414999999998</c:v>
                </c:pt>
                <c:pt idx="1138">
                  <c:v>21.620736000000001</c:v>
                </c:pt>
                <c:pt idx="1139">
                  <c:v>21.879946</c:v>
                </c:pt>
                <c:pt idx="1140">
                  <c:v>22.007114999999999</c:v>
                </c:pt>
                <c:pt idx="1141">
                  <c:v>22.169008999999999</c:v>
                </c:pt>
                <c:pt idx="1142">
                  <c:v>22.241451000000001</c:v>
                </c:pt>
                <c:pt idx="1143">
                  <c:v>22.425032000000002</c:v>
                </c:pt>
                <c:pt idx="1144">
                  <c:v>22.595542999999999</c:v>
                </c:pt>
                <c:pt idx="1145">
                  <c:v>22.672523999999999</c:v>
                </c:pt>
                <c:pt idx="1146">
                  <c:v>22.823599000000002</c:v>
                </c:pt>
                <c:pt idx="1147">
                  <c:v>23.055212999999998</c:v>
                </c:pt>
                <c:pt idx="1148">
                  <c:v>23.219505000000002</c:v>
                </c:pt>
                <c:pt idx="1149">
                  <c:v>23.353974000000001</c:v>
                </c:pt>
                <c:pt idx="1150">
                  <c:v>23.516347</c:v>
                </c:pt>
                <c:pt idx="1151">
                  <c:v>23.683444999999999</c:v>
                </c:pt>
                <c:pt idx="1152">
                  <c:v>23.881060000000002</c:v>
                </c:pt>
                <c:pt idx="1153">
                  <c:v>24.031071000000001</c:v>
                </c:pt>
                <c:pt idx="1154">
                  <c:v>24.159371</c:v>
                </c:pt>
                <c:pt idx="1155">
                  <c:v>24.276631999999999</c:v>
                </c:pt>
                <c:pt idx="1156">
                  <c:v>24.492311000000001</c:v>
                </c:pt>
                <c:pt idx="1157">
                  <c:v>24.599063999999998</c:v>
                </c:pt>
                <c:pt idx="1158">
                  <c:v>24.678097000000001</c:v>
                </c:pt>
                <c:pt idx="1159">
                  <c:v>24.746155000000002</c:v>
                </c:pt>
                <c:pt idx="1160">
                  <c:v>24.689523999999999</c:v>
                </c:pt>
                <c:pt idx="1161">
                  <c:v>24.708843999999999</c:v>
                </c:pt>
                <c:pt idx="1162">
                  <c:v>24.810652000000001</c:v>
                </c:pt>
                <c:pt idx="1163">
                  <c:v>24.957184000000002</c:v>
                </c:pt>
                <c:pt idx="1164">
                  <c:v>25.202254</c:v>
                </c:pt>
                <c:pt idx="1165">
                  <c:v>25.390228</c:v>
                </c:pt>
                <c:pt idx="1166">
                  <c:v>25.461822000000002</c:v>
                </c:pt>
                <c:pt idx="1167">
                  <c:v>25.519424999999998</c:v>
                </c:pt>
                <c:pt idx="1168">
                  <c:v>25.541613000000002</c:v>
                </c:pt>
                <c:pt idx="1169">
                  <c:v>25.617553999999998</c:v>
                </c:pt>
                <c:pt idx="1170">
                  <c:v>25.613627999999999</c:v>
                </c:pt>
                <c:pt idx="1171">
                  <c:v>25.655429000000002</c:v>
                </c:pt>
                <c:pt idx="1172">
                  <c:v>25.713365</c:v>
                </c:pt>
                <c:pt idx="1173">
                  <c:v>25.840329000000001</c:v>
                </c:pt>
                <c:pt idx="1174">
                  <c:v>25.956206000000002</c:v>
                </c:pt>
                <c:pt idx="1175">
                  <c:v>26.030802999999999</c:v>
                </c:pt>
                <c:pt idx="1176">
                  <c:v>26.055880999999999</c:v>
                </c:pt>
                <c:pt idx="1177">
                  <c:v>26.096473</c:v>
                </c:pt>
                <c:pt idx="1178">
                  <c:v>26.071218999999999</c:v>
                </c:pt>
                <c:pt idx="1179">
                  <c:v>26.013404000000001</c:v>
                </c:pt>
                <c:pt idx="1180">
                  <c:v>26.011189000000002</c:v>
                </c:pt>
                <c:pt idx="1181">
                  <c:v>26.085989000000001</c:v>
                </c:pt>
                <c:pt idx="1182">
                  <c:v>26.07977</c:v>
                </c:pt>
                <c:pt idx="1183">
                  <c:v>25.896678999999999</c:v>
                </c:pt>
                <c:pt idx="1184">
                  <c:v>25.683437999999999</c:v>
                </c:pt>
                <c:pt idx="1185">
                  <c:v>25.537406000000001</c:v>
                </c:pt>
                <c:pt idx="1186">
                  <c:v>25.451284000000001</c:v>
                </c:pt>
                <c:pt idx="1187">
                  <c:v>25.484542000000001</c:v>
                </c:pt>
                <c:pt idx="1188">
                  <c:v>25.329764999999998</c:v>
                </c:pt>
                <c:pt idx="1189">
                  <c:v>25.164808000000001</c:v>
                </c:pt>
                <c:pt idx="1190">
                  <c:v>25.054544</c:v>
                </c:pt>
                <c:pt idx="1191">
                  <c:v>24.941984999999999</c:v>
                </c:pt>
                <c:pt idx="1192">
                  <c:v>25.000211</c:v>
                </c:pt>
                <c:pt idx="1193">
                  <c:v>25.102119999999999</c:v>
                </c:pt>
                <c:pt idx="1194">
                  <c:v>25.204281000000002</c:v>
                </c:pt>
                <c:pt idx="1195">
                  <c:v>25.256119000000002</c:v>
                </c:pt>
                <c:pt idx="1196">
                  <c:v>25.288072</c:v>
                </c:pt>
                <c:pt idx="1197">
                  <c:v>25.208506</c:v>
                </c:pt>
                <c:pt idx="1198">
                  <c:v>25.254073999999999</c:v>
                </c:pt>
                <c:pt idx="1199">
                  <c:v>25.314267000000001</c:v>
                </c:pt>
                <c:pt idx="1200">
                  <c:v>25.426584999999999</c:v>
                </c:pt>
                <c:pt idx="1201">
                  <c:v>25.524709999999999</c:v>
                </c:pt>
                <c:pt idx="1202">
                  <c:v>25.528017999999999</c:v>
                </c:pt>
                <c:pt idx="1203">
                  <c:v>25.572993</c:v>
                </c:pt>
                <c:pt idx="1204">
                  <c:v>25.601400000000002</c:v>
                </c:pt>
                <c:pt idx="1205">
                  <c:v>25.634166</c:v>
                </c:pt>
                <c:pt idx="1206">
                  <c:v>25.628578000000001</c:v>
                </c:pt>
                <c:pt idx="1207">
                  <c:v>25.700564</c:v>
                </c:pt>
                <c:pt idx="1208">
                  <c:v>25.676919999999999</c:v>
                </c:pt>
                <c:pt idx="1209">
                  <c:v>25.651254000000002</c:v>
                </c:pt>
                <c:pt idx="1210">
                  <c:v>25.631527999999999</c:v>
                </c:pt>
                <c:pt idx="1211">
                  <c:v>25.753651999999999</c:v>
                </c:pt>
                <c:pt idx="1212">
                  <c:v>25.816327000000001</c:v>
                </c:pt>
                <c:pt idx="1213">
                  <c:v>25.812386</c:v>
                </c:pt>
                <c:pt idx="1214">
                  <c:v>25.810548000000001</c:v>
                </c:pt>
                <c:pt idx="1215">
                  <c:v>25.795804</c:v>
                </c:pt>
                <c:pt idx="1216">
                  <c:v>25.819035</c:v>
                </c:pt>
                <c:pt idx="1217">
                  <c:v>25.643668000000002</c:v>
                </c:pt>
                <c:pt idx="1218">
                  <c:v>25.929286000000001</c:v>
                </c:pt>
                <c:pt idx="1219">
                  <c:v>26.112515999999999</c:v>
                </c:pt>
                <c:pt idx="1220">
                  <c:v>26.253678000000001</c:v>
                </c:pt>
                <c:pt idx="1221">
                  <c:v>26.450685</c:v>
                </c:pt>
                <c:pt idx="1222">
                  <c:v>26.436539</c:v>
                </c:pt>
                <c:pt idx="1223">
                  <c:v>26.596</c:v>
                </c:pt>
                <c:pt idx="1224">
                  <c:v>26.655723999999999</c:v>
                </c:pt>
                <c:pt idx="1225">
                  <c:v>26.729241999999999</c:v>
                </c:pt>
                <c:pt idx="1226">
                  <c:v>26.642557</c:v>
                </c:pt>
                <c:pt idx="1227">
                  <c:v>26.588815</c:v>
                </c:pt>
                <c:pt idx="1228">
                  <c:v>26.668751</c:v>
                </c:pt>
                <c:pt idx="1229">
                  <c:v>26.790956000000001</c:v>
                </c:pt>
                <c:pt idx="1230">
                  <c:v>26.902394999999999</c:v>
                </c:pt>
                <c:pt idx="1231">
                  <c:v>27.031682</c:v>
                </c:pt>
                <c:pt idx="1232">
                  <c:v>27.023536</c:v>
                </c:pt>
                <c:pt idx="1233">
                  <c:v>27.143034</c:v>
                </c:pt>
                <c:pt idx="1234">
                  <c:v>27.142531000000002</c:v>
                </c:pt>
                <c:pt idx="1235">
                  <c:v>27.153566000000001</c:v>
                </c:pt>
                <c:pt idx="1236">
                  <c:v>27.123878999999999</c:v>
                </c:pt>
                <c:pt idx="1237">
                  <c:v>27.05818</c:v>
                </c:pt>
                <c:pt idx="1238">
                  <c:v>26.966929</c:v>
                </c:pt>
                <c:pt idx="1239">
                  <c:v>26.975805000000001</c:v>
                </c:pt>
                <c:pt idx="1240">
                  <c:v>27.053305999999999</c:v>
                </c:pt>
                <c:pt idx="1241">
                  <c:v>27.028022</c:v>
                </c:pt>
                <c:pt idx="1242">
                  <c:v>27.028442999999999</c:v>
                </c:pt>
                <c:pt idx="1243">
                  <c:v>26.904351999999999</c:v>
                </c:pt>
                <c:pt idx="1244">
                  <c:v>26.888235999999999</c:v>
                </c:pt>
                <c:pt idx="1245">
                  <c:v>26.835602000000002</c:v>
                </c:pt>
                <c:pt idx="1246">
                  <c:v>26.689454999999999</c:v>
                </c:pt>
                <c:pt idx="1247">
                  <c:v>26.564491</c:v>
                </c:pt>
                <c:pt idx="1248">
                  <c:v>26.371531999999998</c:v>
                </c:pt>
                <c:pt idx="1249">
                  <c:v>26.150786</c:v>
                </c:pt>
                <c:pt idx="1250">
                  <c:v>25.992505000000001</c:v>
                </c:pt>
                <c:pt idx="1251">
                  <c:v>25.801877999999999</c:v>
                </c:pt>
                <c:pt idx="1252">
                  <c:v>25.584997999999999</c:v>
                </c:pt>
                <c:pt idx="1253">
                  <c:v>25.382739000000001</c:v>
                </c:pt>
                <c:pt idx="1254">
                  <c:v>25.203102000000001</c:v>
                </c:pt>
                <c:pt idx="1255">
                  <c:v>24.961722999999999</c:v>
                </c:pt>
                <c:pt idx="1256">
                  <c:v>24.706900999999998</c:v>
                </c:pt>
                <c:pt idx="1257">
                  <c:v>24.390896999999999</c:v>
                </c:pt>
                <c:pt idx="1258">
                  <c:v>23.875681</c:v>
                </c:pt>
                <c:pt idx="1259">
                  <c:v>23.504743000000001</c:v>
                </c:pt>
                <c:pt idx="1260">
                  <c:v>23.046434000000001</c:v>
                </c:pt>
                <c:pt idx="1261">
                  <c:v>22.799168000000002</c:v>
                </c:pt>
                <c:pt idx="1262">
                  <c:v>22.511244999999999</c:v>
                </c:pt>
                <c:pt idx="1263">
                  <c:v>22.032691</c:v>
                </c:pt>
                <c:pt idx="1264">
                  <c:v>21.512774</c:v>
                </c:pt>
                <c:pt idx="1265">
                  <c:v>21.33897</c:v>
                </c:pt>
                <c:pt idx="1266">
                  <c:v>21.182758</c:v>
                </c:pt>
                <c:pt idx="1267">
                  <c:v>20.938551</c:v>
                </c:pt>
                <c:pt idx="1268">
                  <c:v>20.480143000000002</c:v>
                </c:pt>
                <c:pt idx="1269">
                  <c:v>20.087626</c:v>
                </c:pt>
                <c:pt idx="1270">
                  <c:v>20.136437000000001</c:v>
                </c:pt>
                <c:pt idx="1271">
                  <c:v>20.00421</c:v>
                </c:pt>
                <c:pt idx="1272">
                  <c:v>19.808166</c:v>
                </c:pt>
                <c:pt idx="1273">
                  <c:v>19.542570000000001</c:v>
                </c:pt>
                <c:pt idx="1274">
                  <c:v>19.383013999999999</c:v>
                </c:pt>
                <c:pt idx="1275">
                  <c:v>19.269100999999999</c:v>
                </c:pt>
                <c:pt idx="1276">
                  <c:v>19.248663000000001</c:v>
                </c:pt>
                <c:pt idx="1277">
                  <c:v>19.11964</c:v>
                </c:pt>
                <c:pt idx="1278">
                  <c:v>19.061070999999998</c:v>
                </c:pt>
                <c:pt idx="1279">
                  <c:v>18.828472000000001</c:v>
                </c:pt>
                <c:pt idx="1280">
                  <c:v>18.715926</c:v>
                </c:pt>
                <c:pt idx="1281">
                  <c:v>18.585961000000001</c:v>
                </c:pt>
                <c:pt idx="1282">
                  <c:v>18.519715999999999</c:v>
                </c:pt>
                <c:pt idx="1283">
                  <c:v>18.560697000000001</c:v>
                </c:pt>
                <c:pt idx="1284">
                  <c:v>18.714974000000002</c:v>
                </c:pt>
                <c:pt idx="1285">
                  <c:v>18.77197</c:v>
                </c:pt>
                <c:pt idx="1286">
                  <c:v>18.634253999999999</c:v>
                </c:pt>
                <c:pt idx="1287">
                  <c:v>18.57769</c:v>
                </c:pt>
                <c:pt idx="1288">
                  <c:v>18.557783000000001</c:v>
                </c:pt>
                <c:pt idx="1289">
                  <c:v>18.546796000000001</c:v>
                </c:pt>
                <c:pt idx="1290">
                  <c:v>18.588526000000002</c:v>
                </c:pt>
                <c:pt idx="1291">
                  <c:v>18.580352999999999</c:v>
                </c:pt>
                <c:pt idx="1292">
                  <c:v>18.62791</c:v>
                </c:pt>
                <c:pt idx="1293">
                  <c:v>18.675108999999999</c:v>
                </c:pt>
                <c:pt idx="1294">
                  <c:v>18.647378</c:v>
                </c:pt>
                <c:pt idx="1295">
                  <c:v>18.670701999999999</c:v>
                </c:pt>
                <c:pt idx="1296">
                  <c:v>18.714067</c:v>
                </c:pt>
                <c:pt idx="1297">
                  <c:v>18.678767000000001</c:v>
                </c:pt>
                <c:pt idx="1298">
                  <c:v>18.798054</c:v>
                </c:pt>
                <c:pt idx="1299">
                  <c:v>18.855813000000001</c:v>
                </c:pt>
                <c:pt idx="1300">
                  <c:v>19.043993</c:v>
                </c:pt>
                <c:pt idx="1301">
                  <c:v>19.157978</c:v>
                </c:pt>
                <c:pt idx="1302">
                  <c:v>19.304825000000001</c:v>
                </c:pt>
                <c:pt idx="1303">
                  <c:v>19.391269000000001</c:v>
                </c:pt>
                <c:pt idx="1304">
                  <c:v>19.421890999999999</c:v>
                </c:pt>
                <c:pt idx="1305">
                  <c:v>19.604745000000001</c:v>
                </c:pt>
                <c:pt idx="1306">
                  <c:v>19.67069</c:v>
                </c:pt>
                <c:pt idx="1307">
                  <c:v>19.740648</c:v>
                </c:pt>
                <c:pt idx="1308">
                  <c:v>19.241800000000001</c:v>
                </c:pt>
                <c:pt idx="1309">
                  <c:v>20.946905000000001</c:v>
                </c:pt>
                <c:pt idx="1310">
                  <c:v>21.184425999999998</c:v>
                </c:pt>
                <c:pt idx="1311">
                  <c:v>21.463882999999999</c:v>
                </c:pt>
                <c:pt idx="1312">
                  <c:v>21.418599</c:v>
                </c:pt>
                <c:pt idx="1313">
                  <c:v>21.550664000000001</c:v>
                </c:pt>
                <c:pt idx="1314">
                  <c:v>21.579446999999998</c:v>
                </c:pt>
                <c:pt idx="1315">
                  <c:v>21.054693</c:v>
                </c:pt>
                <c:pt idx="1316">
                  <c:v>21.089175000000001</c:v>
                </c:pt>
                <c:pt idx="1317">
                  <c:v>21.368086999999999</c:v>
                </c:pt>
                <c:pt idx="1318">
                  <c:v>21.533021999999999</c:v>
                </c:pt>
                <c:pt idx="1319">
                  <c:v>21.881008000000001</c:v>
                </c:pt>
                <c:pt idx="1320">
                  <c:v>21.246946000000001</c:v>
                </c:pt>
                <c:pt idx="1321">
                  <c:v>21.786421000000001</c:v>
                </c:pt>
                <c:pt idx="1322">
                  <c:v>22.175333999999999</c:v>
                </c:pt>
                <c:pt idx="1323">
                  <c:v>22.393733000000001</c:v>
                </c:pt>
                <c:pt idx="1324">
                  <c:v>22.728921</c:v>
                </c:pt>
                <c:pt idx="1325">
                  <c:v>21.907820000000001</c:v>
                </c:pt>
                <c:pt idx="1326">
                  <c:v>22.151721999999999</c:v>
                </c:pt>
                <c:pt idx="1327">
                  <c:v>22.602513999999999</c:v>
                </c:pt>
                <c:pt idx="1328">
                  <c:v>22.267330999999999</c:v>
                </c:pt>
                <c:pt idx="1329">
                  <c:v>22.447011</c:v>
                </c:pt>
                <c:pt idx="1330">
                  <c:v>23.358499999999999</c:v>
                </c:pt>
                <c:pt idx="1331">
                  <c:v>23.212052</c:v>
                </c:pt>
                <c:pt idx="1332">
                  <c:v>22.974328</c:v>
                </c:pt>
                <c:pt idx="1333">
                  <c:v>22.515422000000001</c:v>
                </c:pt>
                <c:pt idx="1334">
                  <c:v>23.29195</c:v>
                </c:pt>
                <c:pt idx="1335">
                  <c:v>23.673978999999999</c:v>
                </c:pt>
                <c:pt idx="1336">
                  <c:v>23.769327000000001</c:v>
                </c:pt>
                <c:pt idx="1337">
                  <c:v>22.991703999999999</c:v>
                </c:pt>
                <c:pt idx="1338">
                  <c:v>23.16686</c:v>
                </c:pt>
                <c:pt idx="1339">
                  <c:v>23.681846</c:v>
                </c:pt>
                <c:pt idx="1340">
                  <c:v>24.134817999999999</c:v>
                </c:pt>
                <c:pt idx="1341">
                  <c:v>25.148848000000001</c:v>
                </c:pt>
                <c:pt idx="1342">
                  <c:v>25.185580000000002</c:v>
                </c:pt>
                <c:pt idx="1343">
                  <c:v>25.019096999999999</c:v>
                </c:pt>
                <c:pt idx="1344">
                  <c:v>25.146239000000001</c:v>
                </c:pt>
                <c:pt idx="1345">
                  <c:v>25.263842</c:v>
                </c:pt>
                <c:pt idx="1346">
                  <c:v>25.252825000000001</c:v>
                </c:pt>
                <c:pt idx="1347">
                  <c:v>25.301262999999999</c:v>
                </c:pt>
                <c:pt idx="1348">
                  <c:v>25.313272000000001</c:v>
                </c:pt>
                <c:pt idx="1349">
                  <c:v>25.29654</c:v>
                </c:pt>
                <c:pt idx="1350">
                  <c:v>25.388224999999998</c:v>
                </c:pt>
                <c:pt idx="1351">
                  <c:v>25.498704</c:v>
                </c:pt>
                <c:pt idx="1352">
                  <c:v>25.615762</c:v>
                </c:pt>
                <c:pt idx="1353">
                  <c:v>25.795227000000001</c:v>
                </c:pt>
                <c:pt idx="1354">
                  <c:v>25.796923</c:v>
                </c:pt>
                <c:pt idx="1355">
                  <c:v>25.88691</c:v>
                </c:pt>
                <c:pt idx="1356">
                  <c:v>25.872074999999999</c:v>
                </c:pt>
                <c:pt idx="1357">
                  <c:v>25.777121999999999</c:v>
                </c:pt>
                <c:pt idx="1358">
                  <c:v>25.678633999999999</c:v>
                </c:pt>
                <c:pt idx="1359">
                  <c:v>25.566915000000002</c:v>
                </c:pt>
                <c:pt idx="1360">
                  <c:v>25.528843999999999</c:v>
                </c:pt>
                <c:pt idx="1361">
                  <c:v>25.435309</c:v>
                </c:pt>
                <c:pt idx="1362">
                  <c:v>25.291288999999999</c:v>
                </c:pt>
                <c:pt idx="1363">
                  <c:v>25.115738</c:v>
                </c:pt>
                <c:pt idx="1364">
                  <c:v>24.860143999999998</c:v>
                </c:pt>
                <c:pt idx="1365">
                  <c:v>24.768951000000001</c:v>
                </c:pt>
                <c:pt idx="1366">
                  <c:v>24.955466999999999</c:v>
                </c:pt>
                <c:pt idx="1367">
                  <c:v>25.049105000000001</c:v>
                </c:pt>
                <c:pt idx="1368">
                  <c:v>25.139313999999999</c:v>
                </c:pt>
                <c:pt idx="1369">
                  <c:v>25.377970999999999</c:v>
                </c:pt>
                <c:pt idx="1370">
                  <c:v>25.470562000000001</c:v>
                </c:pt>
                <c:pt idx="1371">
                  <c:v>25.418271000000001</c:v>
                </c:pt>
                <c:pt idx="1372">
                  <c:v>25.299806</c:v>
                </c:pt>
                <c:pt idx="1373">
                  <c:v>25.213702999999999</c:v>
                </c:pt>
                <c:pt idx="1374">
                  <c:v>25.213891</c:v>
                </c:pt>
                <c:pt idx="1375">
                  <c:v>25.230879999999999</c:v>
                </c:pt>
                <c:pt idx="1376">
                  <c:v>25.220962</c:v>
                </c:pt>
                <c:pt idx="1377">
                  <c:v>25.211822999999999</c:v>
                </c:pt>
                <c:pt idx="1378">
                  <c:v>25.080748</c:v>
                </c:pt>
                <c:pt idx="1379">
                  <c:v>25.068442000000001</c:v>
                </c:pt>
                <c:pt idx="1380">
                  <c:v>25.012411</c:v>
                </c:pt>
                <c:pt idx="1381">
                  <c:v>25.018671999999999</c:v>
                </c:pt>
                <c:pt idx="1382">
                  <c:v>25.147005</c:v>
                </c:pt>
                <c:pt idx="1383">
                  <c:v>25.325296000000002</c:v>
                </c:pt>
                <c:pt idx="1384">
                  <c:v>25.600705000000001</c:v>
                </c:pt>
                <c:pt idx="1385">
                  <c:v>25.645035</c:v>
                </c:pt>
                <c:pt idx="1386">
                  <c:v>25.671990999999998</c:v>
                </c:pt>
                <c:pt idx="1387">
                  <c:v>25.491275999999999</c:v>
                </c:pt>
                <c:pt idx="1388">
                  <c:v>25.465951</c:v>
                </c:pt>
                <c:pt idx="1389">
                  <c:v>25.494729</c:v>
                </c:pt>
                <c:pt idx="1390">
                  <c:v>25.661847000000002</c:v>
                </c:pt>
                <c:pt idx="1391">
                  <c:v>25.817064999999999</c:v>
                </c:pt>
                <c:pt idx="1392">
                  <c:v>26.086392</c:v>
                </c:pt>
                <c:pt idx="1393">
                  <c:v>26.269572</c:v>
                </c:pt>
                <c:pt idx="1394">
                  <c:v>26.406302</c:v>
                </c:pt>
                <c:pt idx="1395">
                  <c:v>26.532675999999999</c:v>
                </c:pt>
                <c:pt idx="1396">
                  <c:v>26.535619000000001</c:v>
                </c:pt>
                <c:pt idx="1397">
                  <c:v>26.625889999999998</c:v>
                </c:pt>
                <c:pt idx="1398">
                  <c:v>26.713515999999998</c:v>
                </c:pt>
                <c:pt idx="1399">
                  <c:v>26.702701999999999</c:v>
                </c:pt>
                <c:pt idx="1400">
                  <c:v>26.899659</c:v>
                </c:pt>
                <c:pt idx="1401">
                  <c:v>26.949847999999999</c:v>
                </c:pt>
                <c:pt idx="1402">
                  <c:v>26.895892</c:v>
                </c:pt>
                <c:pt idx="1403">
                  <c:v>26.722365</c:v>
                </c:pt>
                <c:pt idx="1404">
                  <c:v>26.692654999999998</c:v>
                </c:pt>
                <c:pt idx="1405">
                  <c:v>26.643733999999998</c:v>
                </c:pt>
                <c:pt idx="1406">
                  <c:v>26.583427</c:v>
                </c:pt>
                <c:pt idx="1407">
                  <c:v>26.596018999999998</c:v>
                </c:pt>
                <c:pt idx="1408">
                  <c:v>26.639665999999998</c:v>
                </c:pt>
                <c:pt idx="1409">
                  <c:v>26.658401000000001</c:v>
                </c:pt>
                <c:pt idx="1410">
                  <c:v>26.62377</c:v>
                </c:pt>
                <c:pt idx="1411">
                  <c:v>26.683854</c:v>
                </c:pt>
                <c:pt idx="1412">
                  <c:v>26.663626000000001</c:v>
                </c:pt>
                <c:pt idx="1413">
                  <c:v>26.710352</c:v>
                </c:pt>
                <c:pt idx="1414">
                  <c:v>26.633379999999999</c:v>
                </c:pt>
                <c:pt idx="1415">
                  <c:v>26.461569000000001</c:v>
                </c:pt>
                <c:pt idx="1416">
                  <c:v>26.195706999999999</c:v>
                </c:pt>
                <c:pt idx="1417">
                  <c:v>25.913540000000001</c:v>
                </c:pt>
                <c:pt idx="1418">
                  <c:v>25.637333000000002</c:v>
                </c:pt>
                <c:pt idx="1419">
                  <c:v>25.432938</c:v>
                </c:pt>
                <c:pt idx="1420">
                  <c:v>25.166195999999999</c:v>
                </c:pt>
                <c:pt idx="1421">
                  <c:v>24.923147</c:v>
                </c:pt>
                <c:pt idx="1422">
                  <c:v>24.600878999999999</c:v>
                </c:pt>
                <c:pt idx="1423">
                  <c:v>24.45693</c:v>
                </c:pt>
                <c:pt idx="1424">
                  <c:v>24.131184000000001</c:v>
                </c:pt>
                <c:pt idx="1425">
                  <c:v>23.860679999999999</c:v>
                </c:pt>
                <c:pt idx="1426">
                  <c:v>22.623024000000001</c:v>
                </c:pt>
                <c:pt idx="1427">
                  <c:v>22.594916999999999</c:v>
                </c:pt>
                <c:pt idx="1428">
                  <c:v>22.522611000000001</c:v>
                </c:pt>
                <c:pt idx="1429">
                  <c:v>21.886821999999999</c:v>
                </c:pt>
                <c:pt idx="1430">
                  <c:v>21.812200000000001</c:v>
                </c:pt>
                <c:pt idx="1431">
                  <c:v>21.631883999999999</c:v>
                </c:pt>
                <c:pt idx="1432">
                  <c:v>21.415171000000001</c:v>
                </c:pt>
                <c:pt idx="1433">
                  <c:v>21.02891</c:v>
                </c:pt>
                <c:pt idx="1434">
                  <c:v>20.852882000000001</c:v>
                </c:pt>
                <c:pt idx="1435">
                  <c:v>20.673739999999999</c:v>
                </c:pt>
                <c:pt idx="1436">
                  <c:v>20.582991</c:v>
                </c:pt>
                <c:pt idx="1437">
                  <c:v>19.327214000000001</c:v>
                </c:pt>
                <c:pt idx="1438">
                  <c:v>19.30058</c:v>
                </c:pt>
                <c:pt idx="1439">
                  <c:v>19.305318</c:v>
                </c:pt>
                <c:pt idx="1440">
                  <c:v>19.314892</c:v>
                </c:pt>
                <c:pt idx="1441">
                  <c:v>19.252013999999999</c:v>
                </c:pt>
                <c:pt idx="1442">
                  <c:v>19.251023</c:v>
                </c:pt>
                <c:pt idx="1443">
                  <c:v>19.175756</c:v>
                </c:pt>
                <c:pt idx="1444">
                  <c:v>19.105823000000001</c:v>
                </c:pt>
                <c:pt idx="1445">
                  <c:v>19.060907</c:v>
                </c:pt>
                <c:pt idx="1446">
                  <c:v>18.972090000000001</c:v>
                </c:pt>
                <c:pt idx="1447">
                  <c:v>18.897459000000001</c:v>
                </c:pt>
                <c:pt idx="1448">
                  <c:v>18.833479000000001</c:v>
                </c:pt>
                <c:pt idx="1449">
                  <c:v>18.745927999999999</c:v>
                </c:pt>
                <c:pt idx="1450">
                  <c:v>18.702726999999999</c:v>
                </c:pt>
                <c:pt idx="1451">
                  <c:v>18.666772000000002</c:v>
                </c:pt>
                <c:pt idx="1452">
                  <c:v>18.648377</c:v>
                </c:pt>
                <c:pt idx="1453">
                  <c:v>18.753112999999999</c:v>
                </c:pt>
                <c:pt idx="1454">
                  <c:v>18.743369999999999</c:v>
                </c:pt>
                <c:pt idx="1455">
                  <c:v>18.763456000000001</c:v>
                </c:pt>
                <c:pt idx="1456">
                  <c:v>18.830613</c:v>
                </c:pt>
                <c:pt idx="1457">
                  <c:v>18.877279999999999</c:v>
                </c:pt>
                <c:pt idx="1458">
                  <c:v>18.861134</c:v>
                </c:pt>
                <c:pt idx="1459">
                  <c:v>18.822272999999999</c:v>
                </c:pt>
                <c:pt idx="1460">
                  <c:v>18.849913999999998</c:v>
                </c:pt>
                <c:pt idx="1461">
                  <c:v>18.866857</c:v>
                </c:pt>
                <c:pt idx="1462">
                  <c:v>18.917545</c:v>
                </c:pt>
                <c:pt idx="1463">
                  <c:v>18.981327</c:v>
                </c:pt>
                <c:pt idx="1464">
                  <c:v>19.133123000000001</c:v>
                </c:pt>
                <c:pt idx="1465">
                  <c:v>19.348058000000002</c:v>
                </c:pt>
                <c:pt idx="1466">
                  <c:v>19.513805000000001</c:v>
                </c:pt>
                <c:pt idx="1467">
                  <c:v>19.595009999999998</c:v>
                </c:pt>
                <c:pt idx="1468">
                  <c:v>19.624307999999999</c:v>
                </c:pt>
                <c:pt idx="1469">
                  <c:v>19.695191999999999</c:v>
                </c:pt>
                <c:pt idx="1470">
                  <c:v>19.884065</c:v>
                </c:pt>
                <c:pt idx="1471">
                  <c:v>20.099741000000002</c:v>
                </c:pt>
                <c:pt idx="1472">
                  <c:v>20.248840000000001</c:v>
                </c:pt>
                <c:pt idx="1473">
                  <c:v>20.476699</c:v>
                </c:pt>
                <c:pt idx="1474">
                  <c:v>20.682765</c:v>
                </c:pt>
                <c:pt idx="1475">
                  <c:v>20.701250999999999</c:v>
                </c:pt>
                <c:pt idx="1476">
                  <c:v>20.834644999999998</c:v>
                </c:pt>
                <c:pt idx="1477">
                  <c:v>21.112731</c:v>
                </c:pt>
                <c:pt idx="1478">
                  <c:v>21.56081</c:v>
                </c:pt>
                <c:pt idx="1479">
                  <c:v>21.630969</c:v>
                </c:pt>
                <c:pt idx="1480">
                  <c:v>21.82893</c:v>
                </c:pt>
                <c:pt idx="1481">
                  <c:v>21.982322</c:v>
                </c:pt>
                <c:pt idx="1482">
                  <c:v>22.074145999999999</c:v>
                </c:pt>
                <c:pt idx="1483">
                  <c:v>22.146135999999998</c:v>
                </c:pt>
                <c:pt idx="1484">
                  <c:v>22.227501</c:v>
                </c:pt>
                <c:pt idx="1485">
                  <c:v>22.190505999999999</c:v>
                </c:pt>
                <c:pt idx="1486">
                  <c:v>22.184339999999999</c:v>
                </c:pt>
                <c:pt idx="1487">
                  <c:v>22.205628000000001</c:v>
                </c:pt>
                <c:pt idx="1488">
                  <c:v>22.304483000000001</c:v>
                </c:pt>
                <c:pt idx="1489">
                  <c:v>22.398558000000001</c:v>
                </c:pt>
                <c:pt idx="1490">
                  <c:v>22.541335</c:v>
                </c:pt>
                <c:pt idx="1491">
                  <c:v>22.673366999999999</c:v>
                </c:pt>
                <c:pt idx="1492">
                  <c:v>22.735133999999999</c:v>
                </c:pt>
                <c:pt idx="1493">
                  <c:v>22.885532999999999</c:v>
                </c:pt>
                <c:pt idx="1494">
                  <c:v>22.999251999999998</c:v>
                </c:pt>
                <c:pt idx="1495">
                  <c:v>23.092545999999999</c:v>
                </c:pt>
                <c:pt idx="1496">
                  <c:v>23.238510000000002</c:v>
                </c:pt>
                <c:pt idx="1497">
                  <c:v>23.323172</c:v>
                </c:pt>
                <c:pt idx="1498">
                  <c:v>23.353660000000001</c:v>
                </c:pt>
                <c:pt idx="1499">
                  <c:v>23.482413999999999</c:v>
                </c:pt>
                <c:pt idx="1500">
                  <c:v>23.659603000000001</c:v>
                </c:pt>
                <c:pt idx="1501">
                  <c:v>23.775903</c:v>
                </c:pt>
                <c:pt idx="1502">
                  <c:v>23.956313000000002</c:v>
                </c:pt>
                <c:pt idx="1503">
                  <c:v>24.101306999999998</c:v>
                </c:pt>
                <c:pt idx="1504">
                  <c:v>24.221582000000001</c:v>
                </c:pt>
                <c:pt idx="1505">
                  <c:v>24.303456000000001</c:v>
                </c:pt>
                <c:pt idx="1506">
                  <c:v>24.337828999999999</c:v>
                </c:pt>
                <c:pt idx="1507">
                  <c:v>24.472477000000001</c:v>
                </c:pt>
                <c:pt idx="1508">
                  <c:v>24.589594999999999</c:v>
                </c:pt>
                <c:pt idx="1509">
                  <c:v>24.699328000000001</c:v>
                </c:pt>
                <c:pt idx="1510">
                  <c:v>24.885968999999999</c:v>
                </c:pt>
                <c:pt idx="1511">
                  <c:v>25.009806000000001</c:v>
                </c:pt>
                <c:pt idx="1512">
                  <c:v>25.083352999999999</c:v>
                </c:pt>
                <c:pt idx="1513">
                  <c:v>25.253746</c:v>
                </c:pt>
                <c:pt idx="1514">
                  <c:v>25.393288999999999</c:v>
                </c:pt>
                <c:pt idx="1515">
                  <c:v>25.537257</c:v>
                </c:pt>
                <c:pt idx="1516">
                  <c:v>25.741693000000001</c:v>
                </c:pt>
                <c:pt idx="1517">
                  <c:v>25.983944999999999</c:v>
                </c:pt>
                <c:pt idx="1518">
                  <c:v>25.974934000000001</c:v>
                </c:pt>
                <c:pt idx="1519">
                  <c:v>26.041598</c:v>
                </c:pt>
                <c:pt idx="1520">
                  <c:v>26.062760000000001</c:v>
                </c:pt>
                <c:pt idx="1521">
                  <c:v>26.113638000000002</c:v>
                </c:pt>
                <c:pt idx="1522">
                  <c:v>26.169578000000001</c:v>
                </c:pt>
                <c:pt idx="1523">
                  <c:v>26.134927000000001</c:v>
                </c:pt>
                <c:pt idx="1524">
                  <c:v>26.180406000000001</c:v>
                </c:pt>
                <c:pt idx="1525">
                  <c:v>26.314598</c:v>
                </c:pt>
                <c:pt idx="1526">
                  <c:v>26.089974999999999</c:v>
                </c:pt>
                <c:pt idx="1527">
                  <c:v>26.094215999999999</c:v>
                </c:pt>
                <c:pt idx="1528">
                  <c:v>26.023443</c:v>
                </c:pt>
                <c:pt idx="1529">
                  <c:v>25.912053</c:v>
                </c:pt>
                <c:pt idx="1530">
                  <c:v>25.858681000000001</c:v>
                </c:pt>
                <c:pt idx="1531">
                  <c:v>25.923856000000001</c:v>
                </c:pt>
                <c:pt idx="1532">
                  <c:v>25.924554000000001</c:v>
                </c:pt>
                <c:pt idx="1533">
                  <c:v>25.936170000000001</c:v>
                </c:pt>
                <c:pt idx="1534">
                  <c:v>25.958552999999998</c:v>
                </c:pt>
                <c:pt idx="1535">
                  <c:v>26.028853999999999</c:v>
                </c:pt>
                <c:pt idx="1536">
                  <c:v>26.112079000000001</c:v>
                </c:pt>
                <c:pt idx="1537">
                  <c:v>26.140578999999999</c:v>
                </c:pt>
                <c:pt idx="1538">
                  <c:v>26.159559999999999</c:v>
                </c:pt>
                <c:pt idx="1539">
                  <c:v>26.125727999999999</c:v>
                </c:pt>
                <c:pt idx="1540">
                  <c:v>26.105437999999999</c:v>
                </c:pt>
                <c:pt idx="1541">
                  <c:v>26.050426999999999</c:v>
                </c:pt>
                <c:pt idx="1542">
                  <c:v>25.982063</c:v>
                </c:pt>
                <c:pt idx="1543">
                  <c:v>25.889268999999999</c:v>
                </c:pt>
                <c:pt idx="1544">
                  <c:v>25.822897000000001</c:v>
                </c:pt>
                <c:pt idx="1545">
                  <c:v>25.814125000000001</c:v>
                </c:pt>
                <c:pt idx="1546">
                  <c:v>25.805617999999999</c:v>
                </c:pt>
                <c:pt idx="1547">
                  <c:v>25.834952000000001</c:v>
                </c:pt>
                <c:pt idx="1548">
                  <c:v>25.810274</c:v>
                </c:pt>
                <c:pt idx="1549">
                  <c:v>25.800331</c:v>
                </c:pt>
                <c:pt idx="1550">
                  <c:v>25.759744000000001</c:v>
                </c:pt>
                <c:pt idx="1551">
                  <c:v>25.665240000000001</c:v>
                </c:pt>
                <c:pt idx="1552">
                  <c:v>25.570969999999999</c:v>
                </c:pt>
                <c:pt idx="1553">
                  <c:v>25.431450999999999</c:v>
                </c:pt>
                <c:pt idx="1554">
                  <c:v>25.337289999999999</c:v>
                </c:pt>
                <c:pt idx="1555">
                  <c:v>25.249511999999999</c:v>
                </c:pt>
                <c:pt idx="1556">
                  <c:v>25.161797</c:v>
                </c:pt>
                <c:pt idx="1557">
                  <c:v>25.073971</c:v>
                </c:pt>
                <c:pt idx="1558">
                  <c:v>24.966954000000001</c:v>
                </c:pt>
                <c:pt idx="1559">
                  <c:v>24.921455999999999</c:v>
                </c:pt>
                <c:pt idx="1560">
                  <c:v>24.908065000000001</c:v>
                </c:pt>
                <c:pt idx="1561">
                  <c:v>24.931058</c:v>
                </c:pt>
                <c:pt idx="1562">
                  <c:v>24.944921000000001</c:v>
                </c:pt>
                <c:pt idx="1563">
                  <c:v>25.007408999999999</c:v>
                </c:pt>
                <c:pt idx="1564">
                  <c:v>25.022345999999999</c:v>
                </c:pt>
                <c:pt idx="1565">
                  <c:v>25.029720000000001</c:v>
                </c:pt>
                <c:pt idx="1566">
                  <c:v>25.128150000000002</c:v>
                </c:pt>
                <c:pt idx="1567">
                  <c:v>25.221171999999999</c:v>
                </c:pt>
                <c:pt idx="1568">
                  <c:v>25.164867000000001</c:v>
                </c:pt>
                <c:pt idx="1569">
                  <c:v>25.151053000000001</c:v>
                </c:pt>
                <c:pt idx="1570">
                  <c:v>25.160302000000001</c:v>
                </c:pt>
                <c:pt idx="1571">
                  <c:v>25.183285000000001</c:v>
                </c:pt>
                <c:pt idx="1572">
                  <c:v>25.161964999999999</c:v>
                </c:pt>
                <c:pt idx="1573">
                  <c:v>25.154183</c:v>
                </c:pt>
                <c:pt idx="1574">
                  <c:v>25.158201999999999</c:v>
                </c:pt>
                <c:pt idx="1575">
                  <c:v>25.181887</c:v>
                </c:pt>
                <c:pt idx="1576">
                  <c:v>25.185789</c:v>
                </c:pt>
                <c:pt idx="1577">
                  <c:v>25.190842</c:v>
                </c:pt>
                <c:pt idx="1578">
                  <c:v>25.213502999999999</c:v>
                </c:pt>
                <c:pt idx="1579">
                  <c:v>25.255787000000002</c:v>
                </c:pt>
                <c:pt idx="1580">
                  <c:v>25.281046</c:v>
                </c:pt>
                <c:pt idx="1581">
                  <c:v>25.411992999999999</c:v>
                </c:pt>
                <c:pt idx="1582">
                  <c:v>25.525967999999999</c:v>
                </c:pt>
                <c:pt idx="1583">
                  <c:v>25.626418000000001</c:v>
                </c:pt>
                <c:pt idx="1584">
                  <c:v>25.756820000000001</c:v>
                </c:pt>
                <c:pt idx="1585">
                  <c:v>25.849307</c:v>
                </c:pt>
                <c:pt idx="1586">
                  <c:v>25.889291</c:v>
                </c:pt>
                <c:pt idx="1587">
                  <c:v>25.893951000000001</c:v>
                </c:pt>
                <c:pt idx="1588">
                  <c:v>25.910329999999998</c:v>
                </c:pt>
                <c:pt idx="1589">
                  <c:v>25.946408999999999</c:v>
                </c:pt>
                <c:pt idx="1590">
                  <c:v>25.948505999999998</c:v>
                </c:pt>
                <c:pt idx="1591">
                  <c:v>26.001567000000001</c:v>
                </c:pt>
                <c:pt idx="1592">
                  <c:v>26.010947000000002</c:v>
                </c:pt>
                <c:pt idx="1593">
                  <c:v>26.001255</c:v>
                </c:pt>
                <c:pt idx="1594">
                  <c:v>25.989715</c:v>
                </c:pt>
                <c:pt idx="1595">
                  <c:v>25.966733000000001</c:v>
                </c:pt>
                <c:pt idx="1596">
                  <c:v>26.014997999999999</c:v>
                </c:pt>
                <c:pt idx="1597">
                  <c:v>26.085180000000001</c:v>
                </c:pt>
                <c:pt idx="1598">
                  <c:v>26.171783000000001</c:v>
                </c:pt>
                <c:pt idx="1599">
                  <c:v>26.208003999999999</c:v>
                </c:pt>
                <c:pt idx="1600">
                  <c:v>26.209350000000001</c:v>
                </c:pt>
                <c:pt idx="1601">
                  <c:v>26.299764</c:v>
                </c:pt>
                <c:pt idx="1602">
                  <c:v>26.389847</c:v>
                </c:pt>
                <c:pt idx="1603">
                  <c:v>26.528594999999999</c:v>
                </c:pt>
                <c:pt idx="1604">
                  <c:v>26.594173000000001</c:v>
                </c:pt>
                <c:pt idx="1605">
                  <c:v>26.609936999999999</c:v>
                </c:pt>
                <c:pt idx="1606">
                  <c:v>26.633361000000001</c:v>
                </c:pt>
                <c:pt idx="1607">
                  <c:v>26.562273999999999</c:v>
                </c:pt>
                <c:pt idx="1608">
                  <c:v>26.449885999999999</c:v>
                </c:pt>
                <c:pt idx="1609">
                  <c:v>26.458824</c:v>
                </c:pt>
                <c:pt idx="1610">
                  <c:v>26.481234000000001</c:v>
                </c:pt>
                <c:pt idx="1611">
                  <c:v>26.503101999999998</c:v>
                </c:pt>
                <c:pt idx="1612">
                  <c:v>26.545736000000002</c:v>
                </c:pt>
                <c:pt idx="1613">
                  <c:v>26.648879999999998</c:v>
                </c:pt>
                <c:pt idx="1614">
                  <c:v>26.639019999999999</c:v>
                </c:pt>
                <c:pt idx="1615">
                  <c:v>26.647696</c:v>
                </c:pt>
                <c:pt idx="1616">
                  <c:v>26.630424999999999</c:v>
                </c:pt>
                <c:pt idx="1617">
                  <c:v>26.613970999999999</c:v>
                </c:pt>
                <c:pt idx="1618">
                  <c:v>26.577755</c:v>
                </c:pt>
                <c:pt idx="1619">
                  <c:v>26.540742000000002</c:v>
                </c:pt>
                <c:pt idx="1620">
                  <c:v>26.526236000000001</c:v>
                </c:pt>
                <c:pt idx="1621">
                  <c:v>26.534544</c:v>
                </c:pt>
                <c:pt idx="1622">
                  <c:v>26.58587</c:v>
                </c:pt>
                <c:pt idx="1623">
                  <c:v>26.600401999999999</c:v>
                </c:pt>
                <c:pt idx="1624">
                  <c:v>26.569341000000001</c:v>
                </c:pt>
                <c:pt idx="1625">
                  <c:v>26.556239000000001</c:v>
                </c:pt>
                <c:pt idx="1626">
                  <c:v>26.513352000000001</c:v>
                </c:pt>
                <c:pt idx="1627">
                  <c:v>26.48359</c:v>
                </c:pt>
                <c:pt idx="1628">
                  <c:v>26.522134999999999</c:v>
                </c:pt>
                <c:pt idx="1629">
                  <c:v>26.591394000000001</c:v>
                </c:pt>
                <c:pt idx="1630">
                  <c:v>26.658065000000001</c:v>
                </c:pt>
                <c:pt idx="1631">
                  <c:v>26.715765000000001</c:v>
                </c:pt>
                <c:pt idx="1632">
                  <c:v>26.765854999999998</c:v>
                </c:pt>
                <c:pt idx="1633">
                  <c:v>26.792290000000001</c:v>
                </c:pt>
                <c:pt idx="1634">
                  <c:v>26.766428999999999</c:v>
                </c:pt>
                <c:pt idx="1635">
                  <c:v>26.729628000000002</c:v>
                </c:pt>
                <c:pt idx="1636">
                  <c:v>26.749088</c:v>
                </c:pt>
                <c:pt idx="1637">
                  <c:v>26.738261000000001</c:v>
                </c:pt>
                <c:pt idx="1638">
                  <c:v>26.709306000000002</c:v>
                </c:pt>
                <c:pt idx="1639">
                  <c:v>26.674811999999999</c:v>
                </c:pt>
                <c:pt idx="1640">
                  <c:v>26.660556</c:v>
                </c:pt>
                <c:pt idx="1641">
                  <c:v>26.660422000000001</c:v>
                </c:pt>
                <c:pt idx="1642">
                  <c:v>26.697609</c:v>
                </c:pt>
                <c:pt idx="1643">
                  <c:v>26.681412000000002</c:v>
                </c:pt>
                <c:pt idx="1644">
                  <c:v>26.696740999999999</c:v>
                </c:pt>
                <c:pt idx="1645">
                  <c:v>26.676523</c:v>
                </c:pt>
                <c:pt idx="1646">
                  <c:v>26.658543000000002</c:v>
                </c:pt>
                <c:pt idx="1647">
                  <c:v>26.616637000000001</c:v>
                </c:pt>
                <c:pt idx="1648">
                  <c:v>26.592293999999999</c:v>
                </c:pt>
                <c:pt idx="1649">
                  <c:v>26.610963999999999</c:v>
                </c:pt>
                <c:pt idx="1650">
                  <c:v>26.595682</c:v>
                </c:pt>
                <c:pt idx="1651">
                  <c:v>26.602955999999999</c:v>
                </c:pt>
                <c:pt idx="1652">
                  <c:v>26.53389</c:v>
                </c:pt>
                <c:pt idx="1653">
                  <c:v>26.453074999999998</c:v>
                </c:pt>
                <c:pt idx="1654">
                  <c:v>26.396709000000001</c:v>
                </c:pt>
                <c:pt idx="1655">
                  <c:v>26.330151000000001</c:v>
                </c:pt>
                <c:pt idx="1656">
                  <c:v>26.26812</c:v>
                </c:pt>
                <c:pt idx="1657">
                  <c:v>26.223122</c:v>
                </c:pt>
                <c:pt idx="1658">
                  <c:v>26.108187000000001</c:v>
                </c:pt>
                <c:pt idx="1659">
                  <c:v>25.988330999999999</c:v>
                </c:pt>
                <c:pt idx="1660">
                  <c:v>25.873747999999999</c:v>
                </c:pt>
                <c:pt idx="1661">
                  <c:v>25.736999999999998</c:v>
                </c:pt>
                <c:pt idx="1662">
                  <c:v>25.651831999999999</c:v>
                </c:pt>
                <c:pt idx="1663">
                  <c:v>25.570215999999999</c:v>
                </c:pt>
                <c:pt idx="1664">
                  <c:v>25.494309000000001</c:v>
                </c:pt>
                <c:pt idx="1665">
                  <c:v>18.860675000000001</c:v>
                </c:pt>
                <c:pt idx="1666">
                  <c:v>18.853659</c:v>
                </c:pt>
                <c:pt idx="1667">
                  <c:v>18.853304999999999</c:v>
                </c:pt>
                <c:pt idx="1668">
                  <c:v>18.832698000000001</c:v>
                </c:pt>
                <c:pt idx="1669">
                  <c:v>18.789273999999999</c:v>
                </c:pt>
                <c:pt idx="1670">
                  <c:v>18.738892</c:v>
                </c:pt>
                <c:pt idx="1671">
                  <c:v>18.683647000000001</c:v>
                </c:pt>
                <c:pt idx="1672">
                  <c:v>18.601223999999998</c:v>
                </c:pt>
                <c:pt idx="1673">
                  <c:v>18.523458999999999</c:v>
                </c:pt>
                <c:pt idx="1674">
                  <c:v>18.442391000000001</c:v>
                </c:pt>
                <c:pt idx="1675">
                  <c:v>18.405809000000001</c:v>
                </c:pt>
                <c:pt idx="1676">
                  <c:v>18.324498999999999</c:v>
                </c:pt>
                <c:pt idx="1677">
                  <c:v>18.252293999999999</c:v>
                </c:pt>
                <c:pt idx="1678">
                  <c:v>18.233362</c:v>
                </c:pt>
                <c:pt idx="1679">
                  <c:v>18.271591000000001</c:v>
                </c:pt>
                <c:pt idx="1680">
                  <c:v>18.268605000000001</c:v>
                </c:pt>
                <c:pt idx="1681">
                  <c:v>18.282188000000001</c:v>
                </c:pt>
                <c:pt idx="1682">
                  <c:v>18.275335999999999</c:v>
                </c:pt>
                <c:pt idx="1683">
                  <c:v>18.270278999999999</c:v>
                </c:pt>
                <c:pt idx="1684">
                  <c:v>18.245394999999998</c:v>
                </c:pt>
                <c:pt idx="1685">
                  <c:v>18.217036</c:v>
                </c:pt>
                <c:pt idx="1686">
                  <c:v>18.189236000000001</c:v>
                </c:pt>
                <c:pt idx="1687">
                  <c:v>18.133129</c:v>
                </c:pt>
                <c:pt idx="1688">
                  <c:v>18.078527999999999</c:v>
                </c:pt>
                <c:pt idx="1689">
                  <c:v>18.046472999999999</c:v>
                </c:pt>
                <c:pt idx="1690">
                  <c:v>18.001982000000002</c:v>
                </c:pt>
                <c:pt idx="1691">
                  <c:v>17.943788000000001</c:v>
                </c:pt>
                <c:pt idx="1692">
                  <c:v>17.909051999999999</c:v>
                </c:pt>
                <c:pt idx="1693">
                  <c:v>17.892271000000001</c:v>
                </c:pt>
                <c:pt idx="1694">
                  <c:v>17.882895999999999</c:v>
                </c:pt>
                <c:pt idx="1695">
                  <c:v>17.894691999999999</c:v>
                </c:pt>
                <c:pt idx="1696">
                  <c:v>17.895638999999999</c:v>
                </c:pt>
                <c:pt idx="1697">
                  <c:v>17.883647</c:v>
                </c:pt>
                <c:pt idx="1698">
                  <c:v>17.870303</c:v>
                </c:pt>
                <c:pt idx="1699">
                  <c:v>17.871337</c:v>
                </c:pt>
                <c:pt idx="1700">
                  <c:v>17.889538000000002</c:v>
                </c:pt>
                <c:pt idx="1701">
                  <c:v>17.941855</c:v>
                </c:pt>
                <c:pt idx="1702">
                  <c:v>17.972334</c:v>
                </c:pt>
                <c:pt idx="1703">
                  <c:v>17.989319999999999</c:v>
                </c:pt>
                <c:pt idx="1704">
                  <c:v>18.046966000000001</c:v>
                </c:pt>
                <c:pt idx="1705">
                  <c:v>18.096304</c:v>
                </c:pt>
                <c:pt idx="1706">
                  <c:v>18.120339999999999</c:v>
                </c:pt>
                <c:pt idx="1707">
                  <c:v>18.189336000000001</c:v>
                </c:pt>
                <c:pt idx="1708">
                  <c:v>18.263224000000001</c:v>
                </c:pt>
                <c:pt idx="1709">
                  <c:v>18.295455</c:v>
                </c:pt>
                <c:pt idx="1710">
                  <c:v>18.327069999999999</c:v>
                </c:pt>
                <c:pt idx="1711">
                  <c:v>18.382368</c:v>
                </c:pt>
                <c:pt idx="1712">
                  <c:v>18.428066000000001</c:v>
                </c:pt>
                <c:pt idx="1713">
                  <c:v>18.529191000000001</c:v>
                </c:pt>
                <c:pt idx="1714">
                  <c:v>18.658999000000001</c:v>
                </c:pt>
                <c:pt idx="1715">
                  <c:v>18.797993999999999</c:v>
                </c:pt>
                <c:pt idx="1716">
                  <c:v>18.871317999999999</c:v>
                </c:pt>
                <c:pt idx="1717">
                  <c:v>18.979468000000001</c:v>
                </c:pt>
                <c:pt idx="1718">
                  <c:v>19.078935000000001</c:v>
                </c:pt>
                <c:pt idx="1719">
                  <c:v>19.151748000000001</c:v>
                </c:pt>
                <c:pt idx="1720">
                  <c:v>19.260121000000002</c:v>
                </c:pt>
                <c:pt idx="1721">
                  <c:v>19.354382999999999</c:v>
                </c:pt>
                <c:pt idx="1722">
                  <c:v>19.483293</c:v>
                </c:pt>
                <c:pt idx="1723">
                  <c:v>19.629640999999999</c:v>
                </c:pt>
                <c:pt idx="1724">
                  <c:v>19.756834999999999</c:v>
                </c:pt>
                <c:pt idx="1725">
                  <c:v>19.783218000000002</c:v>
                </c:pt>
                <c:pt idx="1726">
                  <c:v>19.753008000000001</c:v>
                </c:pt>
                <c:pt idx="1727">
                  <c:v>19.713511</c:v>
                </c:pt>
                <c:pt idx="1728">
                  <c:v>19.721361000000002</c:v>
                </c:pt>
                <c:pt idx="1729">
                  <c:v>19.765129999999999</c:v>
                </c:pt>
                <c:pt idx="1730">
                  <c:v>19.786252000000001</c:v>
                </c:pt>
                <c:pt idx="1731">
                  <c:v>19.845421999999999</c:v>
                </c:pt>
                <c:pt idx="1732">
                  <c:v>19.931844000000002</c:v>
                </c:pt>
                <c:pt idx="1733">
                  <c:v>19.956530000000001</c:v>
                </c:pt>
                <c:pt idx="1734">
                  <c:v>19.968762999999999</c:v>
                </c:pt>
                <c:pt idx="1735">
                  <c:v>19.990010999999999</c:v>
                </c:pt>
                <c:pt idx="1736">
                  <c:v>20.009777</c:v>
                </c:pt>
                <c:pt idx="1737">
                  <c:v>20.052664</c:v>
                </c:pt>
                <c:pt idx="1738">
                  <c:v>20.067005000000002</c:v>
                </c:pt>
                <c:pt idx="1739">
                  <c:v>20.086019</c:v>
                </c:pt>
                <c:pt idx="1740">
                  <c:v>20.057869</c:v>
                </c:pt>
                <c:pt idx="1741">
                  <c:v>20.078381</c:v>
                </c:pt>
                <c:pt idx="1742">
                  <c:v>20.159233</c:v>
                </c:pt>
                <c:pt idx="1743">
                  <c:v>20.247775000000001</c:v>
                </c:pt>
                <c:pt idx="1744">
                  <c:v>20.311845999999999</c:v>
                </c:pt>
                <c:pt idx="1745">
                  <c:v>20.368434000000001</c:v>
                </c:pt>
                <c:pt idx="1746">
                  <c:v>20.415441000000001</c:v>
                </c:pt>
                <c:pt idx="1747">
                  <c:v>20.487795999999999</c:v>
                </c:pt>
                <c:pt idx="1748">
                  <c:v>20.534109999999998</c:v>
                </c:pt>
                <c:pt idx="1749">
                  <c:v>20.586120999999999</c:v>
                </c:pt>
                <c:pt idx="1750">
                  <c:v>20.647988999999999</c:v>
                </c:pt>
                <c:pt idx="1751">
                  <c:v>20.711147</c:v>
                </c:pt>
                <c:pt idx="1752">
                  <c:v>20.762529000000001</c:v>
                </c:pt>
                <c:pt idx="1753">
                  <c:v>20.744607999999999</c:v>
                </c:pt>
                <c:pt idx="1754">
                  <c:v>20.764728000000002</c:v>
                </c:pt>
                <c:pt idx="1755">
                  <c:v>20.811608</c:v>
                </c:pt>
                <c:pt idx="1756">
                  <c:v>20.865055999999999</c:v>
                </c:pt>
                <c:pt idx="1757">
                  <c:v>20.990006999999999</c:v>
                </c:pt>
                <c:pt idx="1758">
                  <c:v>21.119880999999999</c:v>
                </c:pt>
                <c:pt idx="1759">
                  <c:v>21.205482</c:v>
                </c:pt>
                <c:pt idx="1760">
                  <c:v>21.241886999999998</c:v>
                </c:pt>
                <c:pt idx="1761">
                  <c:v>21.264904000000001</c:v>
                </c:pt>
                <c:pt idx="1762">
                  <c:v>21.290918000000001</c:v>
                </c:pt>
                <c:pt idx="1763">
                  <c:v>21.331686999999999</c:v>
                </c:pt>
                <c:pt idx="1764">
                  <c:v>21.382280000000002</c:v>
                </c:pt>
                <c:pt idx="1765">
                  <c:v>21.407803000000001</c:v>
                </c:pt>
                <c:pt idx="1766">
                  <c:v>21.426428000000001</c:v>
                </c:pt>
                <c:pt idx="1767">
                  <c:v>21.486352</c:v>
                </c:pt>
                <c:pt idx="1768">
                  <c:v>21.497095999999999</c:v>
                </c:pt>
                <c:pt idx="1769">
                  <c:v>21.54635</c:v>
                </c:pt>
                <c:pt idx="1770">
                  <c:v>21.614781000000001</c:v>
                </c:pt>
                <c:pt idx="1771">
                  <c:v>21.705245000000001</c:v>
                </c:pt>
                <c:pt idx="1772">
                  <c:v>21.762460999999998</c:v>
                </c:pt>
                <c:pt idx="1773">
                  <c:v>21.825330000000001</c:v>
                </c:pt>
                <c:pt idx="1774">
                  <c:v>21.897881000000002</c:v>
                </c:pt>
                <c:pt idx="1775">
                  <c:v>21.961528000000001</c:v>
                </c:pt>
                <c:pt idx="1776">
                  <c:v>22.000024</c:v>
                </c:pt>
                <c:pt idx="1777">
                  <c:v>22.031084</c:v>
                </c:pt>
                <c:pt idx="1778">
                  <c:v>22.055036000000001</c:v>
                </c:pt>
                <c:pt idx="1779">
                  <c:v>22.212094</c:v>
                </c:pt>
                <c:pt idx="1780">
                  <c:v>22.261389000000001</c:v>
                </c:pt>
                <c:pt idx="1781">
                  <c:v>22.322458999999998</c:v>
                </c:pt>
                <c:pt idx="1782">
                  <c:v>22.397506</c:v>
                </c:pt>
                <c:pt idx="1783">
                  <c:v>22.454882999999999</c:v>
                </c:pt>
                <c:pt idx="1784">
                  <c:v>22.575296999999999</c:v>
                </c:pt>
                <c:pt idx="1785">
                  <c:v>22.646878999999998</c:v>
                </c:pt>
                <c:pt idx="1786">
                  <c:v>22.767240000000001</c:v>
                </c:pt>
                <c:pt idx="1787">
                  <c:v>22.881501</c:v>
                </c:pt>
                <c:pt idx="1788">
                  <c:v>22.933827000000001</c:v>
                </c:pt>
                <c:pt idx="1789">
                  <c:v>22.991365999999999</c:v>
                </c:pt>
                <c:pt idx="1790">
                  <c:v>23.044367000000001</c:v>
                </c:pt>
                <c:pt idx="1791">
                  <c:v>23.108774</c:v>
                </c:pt>
                <c:pt idx="1792">
                  <c:v>23.154097</c:v>
                </c:pt>
                <c:pt idx="1793">
                  <c:v>23.219334</c:v>
                </c:pt>
                <c:pt idx="1794">
                  <c:v>23.296655999999999</c:v>
                </c:pt>
                <c:pt idx="1795">
                  <c:v>23.374409</c:v>
                </c:pt>
                <c:pt idx="1796">
                  <c:v>23.476520000000001</c:v>
                </c:pt>
                <c:pt idx="1797">
                  <c:v>23.575174000000001</c:v>
                </c:pt>
                <c:pt idx="1798">
                  <c:v>23.695065</c:v>
                </c:pt>
                <c:pt idx="1799">
                  <c:v>23.778065999999999</c:v>
                </c:pt>
                <c:pt idx="1800">
                  <c:v>23.827131000000001</c:v>
                </c:pt>
                <c:pt idx="1801">
                  <c:v>23.894805000000002</c:v>
                </c:pt>
                <c:pt idx="1802">
                  <c:v>23.950510999999999</c:v>
                </c:pt>
                <c:pt idx="1803">
                  <c:v>24.043680999999999</c:v>
                </c:pt>
                <c:pt idx="1804">
                  <c:v>24.156018</c:v>
                </c:pt>
                <c:pt idx="1805">
                  <c:v>24.235389000000001</c:v>
                </c:pt>
                <c:pt idx="1806">
                  <c:v>24.301977999999998</c:v>
                </c:pt>
                <c:pt idx="1807">
                  <c:v>24.326809999999998</c:v>
                </c:pt>
                <c:pt idx="1808">
                  <c:v>24.352366</c:v>
                </c:pt>
                <c:pt idx="1809">
                  <c:v>24.330842000000001</c:v>
                </c:pt>
                <c:pt idx="1810">
                  <c:v>24.331928000000001</c:v>
                </c:pt>
                <c:pt idx="1811">
                  <c:v>24.351322</c:v>
                </c:pt>
                <c:pt idx="1812">
                  <c:v>24.383949000000001</c:v>
                </c:pt>
                <c:pt idx="1813">
                  <c:v>24.394964999999999</c:v>
                </c:pt>
                <c:pt idx="1814">
                  <c:v>24.486509999999999</c:v>
                </c:pt>
                <c:pt idx="1815">
                  <c:v>24.594221000000001</c:v>
                </c:pt>
                <c:pt idx="1816">
                  <c:v>24.741921999999999</c:v>
                </c:pt>
                <c:pt idx="1817">
                  <c:v>24.941837</c:v>
                </c:pt>
                <c:pt idx="1818">
                  <c:v>25.052584</c:v>
                </c:pt>
                <c:pt idx="1819">
                  <c:v>25.081015000000001</c:v>
                </c:pt>
                <c:pt idx="1820">
                  <c:v>25.086865</c:v>
                </c:pt>
                <c:pt idx="1821">
                  <c:v>25.078105999999998</c:v>
                </c:pt>
                <c:pt idx="1822">
                  <c:v>25.072324999999999</c:v>
                </c:pt>
                <c:pt idx="1823">
                  <c:v>25.071114000000001</c:v>
                </c:pt>
                <c:pt idx="1824">
                  <c:v>25.091377000000001</c:v>
                </c:pt>
                <c:pt idx="1825">
                  <c:v>25.151050999999999</c:v>
                </c:pt>
                <c:pt idx="1826">
                  <c:v>25.201461999999999</c:v>
                </c:pt>
                <c:pt idx="1827">
                  <c:v>25.248142999999999</c:v>
                </c:pt>
                <c:pt idx="1828">
                  <c:v>25.331676000000002</c:v>
                </c:pt>
                <c:pt idx="1829">
                  <c:v>25.39087</c:v>
                </c:pt>
                <c:pt idx="1830">
                  <c:v>25.406099999999999</c:v>
                </c:pt>
                <c:pt idx="1831">
                  <c:v>25.372838999999999</c:v>
                </c:pt>
                <c:pt idx="1832">
                  <c:v>25.392633</c:v>
                </c:pt>
                <c:pt idx="1833">
                  <c:v>25.390115999999999</c:v>
                </c:pt>
                <c:pt idx="1834">
                  <c:v>25.374769000000001</c:v>
                </c:pt>
                <c:pt idx="1835">
                  <c:v>25.343696000000001</c:v>
                </c:pt>
                <c:pt idx="1836">
                  <c:v>25.343212999999999</c:v>
                </c:pt>
                <c:pt idx="1837">
                  <c:v>25.316033999999998</c:v>
                </c:pt>
                <c:pt idx="1838">
                  <c:v>25.316402</c:v>
                </c:pt>
                <c:pt idx="1839">
                  <c:v>25.320881</c:v>
                </c:pt>
                <c:pt idx="1840">
                  <c:v>25.376628</c:v>
                </c:pt>
                <c:pt idx="1841">
                  <c:v>25.427983000000001</c:v>
                </c:pt>
                <c:pt idx="1842">
                  <c:v>25.508977000000002</c:v>
                </c:pt>
                <c:pt idx="1843">
                  <c:v>25.586155000000002</c:v>
                </c:pt>
                <c:pt idx="1844">
                  <c:v>25.581465999999999</c:v>
                </c:pt>
                <c:pt idx="1845">
                  <c:v>25.582384000000001</c:v>
                </c:pt>
                <c:pt idx="1846">
                  <c:v>25.585712999999998</c:v>
                </c:pt>
                <c:pt idx="1847">
                  <c:v>25.604293999999999</c:v>
                </c:pt>
                <c:pt idx="1848">
                  <c:v>25.582173000000001</c:v>
                </c:pt>
                <c:pt idx="1849">
                  <c:v>25.590591</c:v>
                </c:pt>
                <c:pt idx="1850">
                  <c:v>25.586233</c:v>
                </c:pt>
                <c:pt idx="1851">
                  <c:v>25.562463000000001</c:v>
                </c:pt>
                <c:pt idx="1852">
                  <c:v>25.517510000000001</c:v>
                </c:pt>
                <c:pt idx="1853">
                  <c:v>25.503039999999999</c:v>
                </c:pt>
                <c:pt idx="1854">
                  <c:v>25.506067999999999</c:v>
                </c:pt>
                <c:pt idx="1855">
                  <c:v>25.486225000000001</c:v>
                </c:pt>
                <c:pt idx="1856">
                  <c:v>25.440401999999999</c:v>
                </c:pt>
                <c:pt idx="1857">
                  <c:v>25.454920999999999</c:v>
                </c:pt>
                <c:pt idx="1858">
                  <c:v>25.467161999999998</c:v>
                </c:pt>
                <c:pt idx="1859">
                  <c:v>25.534268999999998</c:v>
                </c:pt>
                <c:pt idx="1860">
                  <c:v>25.579930000000001</c:v>
                </c:pt>
                <c:pt idx="1861">
                  <c:v>25.604457</c:v>
                </c:pt>
                <c:pt idx="1862">
                  <c:v>25.630624000000001</c:v>
                </c:pt>
                <c:pt idx="1863">
                  <c:v>25.634532</c:v>
                </c:pt>
                <c:pt idx="1864">
                  <c:v>25.643753</c:v>
                </c:pt>
                <c:pt idx="1865">
                  <c:v>25.667366000000001</c:v>
                </c:pt>
                <c:pt idx="1866">
                  <c:v>25.671873000000001</c:v>
                </c:pt>
                <c:pt idx="1867">
                  <c:v>25.692974</c:v>
                </c:pt>
                <c:pt idx="1868">
                  <c:v>25.711531999999998</c:v>
                </c:pt>
                <c:pt idx="1869">
                  <c:v>25.745909999999999</c:v>
                </c:pt>
                <c:pt idx="1870">
                  <c:v>25.69539</c:v>
                </c:pt>
                <c:pt idx="1871">
                  <c:v>25.6492</c:v>
                </c:pt>
                <c:pt idx="1872">
                  <c:v>25.58081</c:v>
                </c:pt>
                <c:pt idx="1873">
                  <c:v>25.538565999999999</c:v>
                </c:pt>
                <c:pt idx="1874">
                  <c:v>25.531963999999999</c:v>
                </c:pt>
                <c:pt idx="1875">
                  <c:v>25.531870000000001</c:v>
                </c:pt>
                <c:pt idx="1876">
                  <c:v>25.577922999999998</c:v>
                </c:pt>
                <c:pt idx="1877">
                  <c:v>25.612680999999998</c:v>
                </c:pt>
                <c:pt idx="1878">
                  <c:v>25.576654999999999</c:v>
                </c:pt>
                <c:pt idx="1879">
                  <c:v>25.554594999999999</c:v>
                </c:pt>
                <c:pt idx="1880">
                  <c:v>25.509854000000001</c:v>
                </c:pt>
                <c:pt idx="1881">
                  <c:v>25.496886</c:v>
                </c:pt>
                <c:pt idx="1882">
                  <c:v>25.458570000000002</c:v>
                </c:pt>
                <c:pt idx="1883">
                  <c:v>25.477789999999999</c:v>
                </c:pt>
                <c:pt idx="1884">
                  <c:v>25.466850999999998</c:v>
                </c:pt>
                <c:pt idx="1885">
                  <c:v>25.426584999999999</c:v>
                </c:pt>
                <c:pt idx="1886">
                  <c:v>25.381546</c:v>
                </c:pt>
                <c:pt idx="1887">
                  <c:v>25.372889000000001</c:v>
                </c:pt>
                <c:pt idx="1888">
                  <c:v>25.361547000000002</c:v>
                </c:pt>
                <c:pt idx="1889">
                  <c:v>25.359318999999999</c:v>
                </c:pt>
                <c:pt idx="1890">
                  <c:v>25.340078999999999</c:v>
                </c:pt>
                <c:pt idx="1891">
                  <c:v>25.290008</c:v>
                </c:pt>
                <c:pt idx="1892">
                  <c:v>25.173418000000002</c:v>
                </c:pt>
                <c:pt idx="1893">
                  <c:v>25.125447000000001</c:v>
                </c:pt>
                <c:pt idx="1894">
                  <c:v>25.081610999999999</c:v>
                </c:pt>
                <c:pt idx="1895">
                  <c:v>25.083732999999999</c:v>
                </c:pt>
                <c:pt idx="1896">
                  <c:v>25.181808</c:v>
                </c:pt>
                <c:pt idx="1897">
                  <c:v>25.262788</c:v>
                </c:pt>
                <c:pt idx="1898">
                  <c:v>25.287113000000002</c:v>
                </c:pt>
                <c:pt idx="1899">
                  <c:v>25.328598</c:v>
                </c:pt>
                <c:pt idx="1900">
                  <c:v>25.399750000000001</c:v>
                </c:pt>
                <c:pt idx="1901">
                  <c:v>25.483186</c:v>
                </c:pt>
                <c:pt idx="1902">
                  <c:v>25.548912999999999</c:v>
                </c:pt>
                <c:pt idx="1903">
                  <c:v>25.661245000000001</c:v>
                </c:pt>
                <c:pt idx="1904">
                  <c:v>25.739574999999999</c:v>
                </c:pt>
                <c:pt idx="1905">
                  <c:v>25.816606</c:v>
                </c:pt>
                <c:pt idx="1906">
                  <c:v>25.889081999999998</c:v>
                </c:pt>
                <c:pt idx="1907">
                  <c:v>25.965178000000002</c:v>
                </c:pt>
                <c:pt idx="1908">
                  <c:v>26.059201000000002</c:v>
                </c:pt>
                <c:pt idx="1909">
                  <c:v>26.124600999999998</c:v>
                </c:pt>
                <c:pt idx="1910">
                  <c:v>26.164033</c:v>
                </c:pt>
                <c:pt idx="1911">
                  <c:v>26.202448</c:v>
                </c:pt>
                <c:pt idx="1912">
                  <c:v>26.177790000000002</c:v>
                </c:pt>
                <c:pt idx="1913">
                  <c:v>26.146355</c:v>
                </c:pt>
                <c:pt idx="1914">
                  <c:v>26.132408999999999</c:v>
                </c:pt>
                <c:pt idx="1915">
                  <c:v>26.110620999999998</c:v>
                </c:pt>
                <c:pt idx="1916">
                  <c:v>26.129082</c:v>
                </c:pt>
                <c:pt idx="1917">
                  <c:v>26.190743000000001</c:v>
                </c:pt>
                <c:pt idx="1918">
                  <c:v>26.257020000000001</c:v>
                </c:pt>
                <c:pt idx="1919">
                  <c:v>26.358539</c:v>
                </c:pt>
                <c:pt idx="1920">
                  <c:v>26.457788000000001</c:v>
                </c:pt>
                <c:pt idx="1921">
                  <c:v>26.603667000000002</c:v>
                </c:pt>
                <c:pt idx="1922">
                  <c:v>26.712278000000001</c:v>
                </c:pt>
                <c:pt idx="1923">
                  <c:v>26.811938000000001</c:v>
                </c:pt>
                <c:pt idx="1924">
                  <c:v>26.897345999999999</c:v>
                </c:pt>
                <c:pt idx="1925">
                  <c:v>26.996859000000001</c:v>
                </c:pt>
                <c:pt idx="1926">
                  <c:v>27.092271</c:v>
                </c:pt>
                <c:pt idx="1927">
                  <c:v>27.148789000000001</c:v>
                </c:pt>
                <c:pt idx="1928">
                  <c:v>27.190415000000002</c:v>
                </c:pt>
                <c:pt idx="1929">
                  <c:v>27.230934999999999</c:v>
                </c:pt>
                <c:pt idx="1930">
                  <c:v>27.309705999999998</c:v>
                </c:pt>
                <c:pt idx="1931">
                  <c:v>27.383226000000001</c:v>
                </c:pt>
                <c:pt idx="1932">
                  <c:v>27.40832</c:v>
                </c:pt>
                <c:pt idx="1933">
                  <c:v>27.462786000000001</c:v>
                </c:pt>
                <c:pt idx="1934">
                  <c:v>27.498743999999999</c:v>
                </c:pt>
                <c:pt idx="1935">
                  <c:v>27.520820000000001</c:v>
                </c:pt>
                <c:pt idx="1936">
                  <c:v>27.536118999999999</c:v>
                </c:pt>
                <c:pt idx="1937">
                  <c:v>27.576695999999998</c:v>
                </c:pt>
                <c:pt idx="1938">
                  <c:v>27.603660000000001</c:v>
                </c:pt>
                <c:pt idx="1939">
                  <c:v>27.586687999999999</c:v>
                </c:pt>
                <c:pt idx="1940">
                  <c:v>27.527708000000001</c:v>
                </c:pt>
                <c:pt idx="1941">
                  <c:v>27.491999</c:v>
                </c:pt>
                <c:pt idx="1942">
                  <c:v>27.497789999999998</c:v>
                </c:pt>
                <c:pt idx="1943">
                  <c:v>27.503185999999999</c:v>
                </c:pt>
                <c:pt idx="1944">
                  <c:v>27.532475999999999</c:v>
                </c:pt>
                <c:pt idx="1945">
                  <c:v>27.542829999999999</c:v>
                </c:pt>
                <c:pt idx="1946">
                  <c:v>27.578565000000001</c:v>
                </c:pt>
                <c:pt idx="1947">
                  <c:v>27.599519999999998</c:v>
                </c:pt>
                <c:pt idx="1948">
                  <c:v>27.592728999999999</c:v>
                </c:pt>
                <c:pt idx="1949">
                  <c:v>27.591149999999999</c:v>
                </c:pt>
                <c:pt idx="1950">
                  <c:v>27.590720999999998</c:v>
                </c:pt>
                <c:pt idx="1951">
                  <c:v>27.585411000000001</c:v>
                </c:pt>
                <c:pt idx="1952">
                  <c:v>27.570678999999998</c:v>
                </c:pt>
                <c:pt idx="1953">
                  <c:v>27.526644000000001</c:v>
                </c:pt>
                <c:pt idx="1954">
                  <c:v>27.483453999999998</c:v>
                </c:pt>
                <c:pt idx="1955">
                  <c:v>27.438109000000001</c:v>
                </c:pt>
                <c:pt idx="1956">
                  <c:v>27.404413999999999</c:v>
                </c:pt>
                <c:pt idx="1957">
                  <c:v>27.37969</c:v>
                </c:pt>
                <c:pt idx="1958">
                  <c:v>27.360320999999999</c:v>
                </c:pt>
                <c:pt idx="1959">
                  <c:v>27.340012999999999</c:v>
                </c:pt>
                <c:pt idx="1960">
                  <c:v>27.365480999999999</c:v>
                </c:pt>
                <c:pt idx="1961">
                  <c:v>27.349194000000001</c:v>
                </c:pt>
                <c:pt idx="1962">
                  <c:v>27.434562</c:v>
                </c:pt>
                <c:pt idx="1963">
                  <c:v>27.482944</c:v>
                </c:pt>
                <c:pt idx="1964">
                  <c:v>27.525252999999999</c:v>
                </c:pt>
                <c:pt idx="1965">
                  <c:v>27.531869</c:v>
                </c:pt>
                <c:pt idx="1966">
                  <c:v>27.561897999999999</c:v>
                </c:pt>
                <c:pt idx="1967">
                  <c:v>27.547888</c:v>
                </c:pt>
                <c:pt idx="1968">
                  <c:v>27.477571999999999</c:v>
                </c:pt>
                <c:pt idx="1969">
                  <c:v>27.376522000000001</c:v>
                </c:pt>
                <c:pt idx="1970">
                  <c:v>27.307445999999999</c:v>
                </c:pt>
                <c:pt idx="1971">
                  <c:v>27.232683000000002</c:v>
                </c:pt>
                <c:pt idx="1972">
                  <c:v>27.132836999999999</c:v>
                </c:pt>
                <c:pt idx="1973">
                  <c:v>27.08623</c:v>
                </c:pt>
                <c:pt idx="1974">
                  <c:v>27.064226000000001</c:v>
                </c:pt>
                <c:pt idx="1975">
                  <c:v>26.976634000000001</c:v>
                </c:pt>
                <c:pt idx="1976">
                  <c:v>26.909452999999999</c:v>
                </c:pt>
                <c:pt idx="1977">
                  <c:v>26.850285</c:v>
                </c:pt>
                <c:pt idx="1978">
                  <c:v>26.788156000000001</c:v>
                </c:pt>
                <c:pt idx="1979">
                  <c:v>26.730395000000001</c:v>
                </c:pt>
                <c:pt idx="1980">
                  <c:v>26.709204</c:v>
                </c:pt>
                <c:pt idx="1981">
                  <c:v>26.666384999999998</c:v>
                </c:pt>
                <c:pt idx="1982">
                  <c:v>26.628319000000001</c:v>
                </c:pt>
                <c:pt idx="1983">
                  <c:v>26.530294000000001</c:v>
                </c:pt>
                <c:pt idx="1984">
                  <c:v>26.434878999999999</c:v>
                </c:pt>
                <c:pt idx="1985">
                  <c:v>26.297612999999998</c:v>
                </c:pt>
                <c:pt idx="1986">
                  <c:v>26.160419000000001</c:v>
                </c:pt>
                <c:pt idx="1987">
                  <c:v>26.059930999999999</c:v>
                </c:pt>
                <c:pt idx="1988">
                  <c:v>26.011005999999998</c:v>
                </c:pt>
                <c:pt idx="1989">
                  <c:v>25.920497000000001</c:v>
                </c:pt>
                <c:pt idx="1990">
                  <c:v>25.862314999999999</c:v>
                </c:pt>
                <c:pt idx="1991">
                  <c:v>25.774865999999999</c:v>
                </c:pt>
                <c:pt idx="1992">
                  <c:v>25.681289</c:v>
                </c:pt>
                <c:pt idx="1993">
                  <c:v>25.604410000000001</c:v>
                </c:pt>
                <c:pt idx="1994">
                  <c:v>25.509402000000001</c:v>
                </c:pt>
                <c:pt idx="1995">
                  <c:v>25.408052999999999</c:v>
                </c:pt>
                <c:pt idx="1996">
                  <c:v>25.255737</c:v>
                </c:pt>
                <c:pt idx="1997">
                  <c:v>25.081626</c:v>
                </c:pt>
                <c:pt idx="1998">
                  <c:v>24.830175000000001</c:v>
                </c:pt>
                <c:pt idx="1999">
                  <c:v>24.600082</c:v>
                </c:pt>
                <c:pt idx="2000">
                  <c:v>24.401060000000001</c:v>
                </c:pt>
                <c:pt idx="2001">
                  <c:v>24.218758999999999</c:v>
                </c:pt>
                <c:pt idx="2002">
                  <c:v>24.005441000000001</c:v>
                </c:pt>
                <c:pt idx="2003">
                  <c:v>23.827356000000002</c:v>
                </c:pt>
                <c:pt idx="2004">
                  <c:v>23.62801</c:v>
                </c:pt>
                <c:pt idx="2005">
                  <c:v>23.466832</c:v>
                </c:pt>
                <c:pt idx="2006">
                  <c:v>23.376847000000001</c:v>
                </c:pt>
                <c:pt idx="2007">
                  <c:v>23.247781</c:v>
                </c:pt>
                <c:pt idx="2008">
                  <c:v>21.445622</c:v>
                </c:pt>
                <c:pt idx="2009">
                  <c:v>21.354254000000001</c:v>
                </c:pt>
                <c:pt idx="2010">
                  <c:v>21.234960000000001</c:v>
                </c:pt>
                <c:pt idx="2011">
                  <c:v>21.076439000000001</c:v>
                </c:pt>
                <c:pt idx="2012">
                  <c:v>20.840508</c:v>
                </c:pt>
                <c:pt idx="2013">
                  <c:v>20.603918</c:v>
                </c:pt>
                <c:pt idx="2014">
                  <c:v>20.418614000000002</c:v>
                </c:pt>
                <c:pt idx="2015">
                  <c:v>20.206994999999999</c:v>
                </c:pt>
                <c:pt idx="2016">
                  <c:v>19.993212</c:v>
                </c:pt>
                <c:pt idx="2017">
                  <c:v>19.729253</c:v>
                </c:pt>
                <c:pt idx="2018">
                  <c:v>19.560811999999999</c:v>
                </c:pt>
                <c:pt idx="2019">
                  <c:v>19.492591000000001</c:v>
                </c:pt>
                <c:pt idx="2020">
                  <c:v>19.468177000000001</c:v>
                </c:pt>
                <c:pt idx="2021">
                  <c:v>19.472313</c:v>
                </c:pt>
                <c:pt idx="2022">
                  <c:v>19.460056999999999</c:v>
                </c:pt>
                <c:pt idx="2023">
                  <c:v>19.477687</c:v>
                </c:pt>
                <c:pt idx="2024">
                  <c:v>19.443114000000001</c:v>
                </c:pt>
                <c:pt idx="2025">
                  <c:v>19.346388000000001</c:v>
                </c:pt>
                <c:pt idx="2026">
                  <c:v>19.049202000000001</c:v>
                </c:pt>
                <c:pt idx="2027">
                  <c:v>19.003233999999999</c:v>
                </c:pt>
                <c:pt idx="2028">
                  <c:v>18.978691999999999</c:v>
                </c:pt>
                <c:pt idx="2029">
                  <c:v>18.971005000000002</c:v>
                </c:pt>
                <c:pt idx="2030">
                  <c:v>18.951355</c:v>
                </c:pt>
                <c:pt idx="2031">
                  <c:v>18.914294000000002</c:v>
                </c:pt>
                <c:pt idx="2032">
                  <c:v>18.863230999999999</c:v>
                </c:pt>
                <c:pt idx="2033">
                  <c:v>18.813375000000001</c:v>
                </c:pt>
                <c:pt idx="2034">
                  <c:v>18.75985</c:v>
                </c:pt>
                <c:pt idx="2035">
                  <c:v>18.711428999999999</c:v>
                </c:pt>
                <c:pt idx="2036">
                  <c:v>18.669612999999998</c:v>
                </c:pt>
                <c:pt idx="2037">
                  <c:v>18.623491000000001</c:v>
                </c:pt>
                <c:pt idx="2038">
                  <c:v>18.571024000000001</c:v>
                </c:pt>
                <c:pt idx="2039">
                  <c:v>18.507066999999999</c:v>
                </c:pt>
                <c:pt idx="2040">
                  <c:v>18.465191999999998</c:v>
                </c:pt>
                <c:pt idx="2041">
                  <c:v>18.416558999999999</c:v>
                </c:pt>
                <c:pt idx="2042">
                  <c:v>18.377783999999998</c:v>
                </c:pt>
                <c:pt idx="2043">
                  <c:v>18.353757999999999</c:v>
                </c:pt>
                <c:pt idx="2044">
                  <c:v>18.342884000000002</c:v>
                </c:pt>
                <c:pt idx="2045">
                  <c:v>18.314879000000001</c:v>
                </c:pt>
                <c:pt idx="2046">
                  <c:v>18.3019</c:v>
                </c:pt>
                <c:pt idx="2047">
                  <c:v>18.282281999999999</c:v>
                </c:pt>
                <c:pt idx="2048">
                  <c:v>18.237023000000001</c:v>
                </c:pt>
                <c:pt idx="2049">
                  <c:v>18.232703000000001</c:v>
                </c:pt>
                <c:pt idx="2050">
                  <c:v>18.222168</c:v>
                </c:pt>
                <c:pt idx="2051">
                  <c:v>18.164774000000001</c:v>
                </c:pt>
                <c:pt idx="2052">
                  <c:v>18.102754000000001</c:v>
                </c:pt>
                <c:pt idx="2053">
                  <c:v>18.036000000000001</c:v>
                </c:pt>
                <c:pt idx="2054">
                  <c:v>17.931553999999998</c:v>
                </c:pt>
                <c:pt idx="2055">
                  <c:v>17.847206</c:v>
                </c:pt>
                <c:pt idx="2056">
                  <c:v>17.732790999999999</c:v>
                </c:pt>
                <c:pt idx="2057">
                  <c:v>17.703405</c:v>
                </c:pt>
                <c:pt idx="2058">
                  <c:v>17.668536</c:v>
                </c:pt>
                <c:pt idx="2059">
                  <c:v>17.682967000000001</c:v>
                </c:pt>
                <c:pt idx="2060">
                  <c:v>17.724119000000002</c:v>
                </c:pt>
                <c:pt idx="2061">
                  <c:v>17.791874</c:v>
                </c:pt>
                <c:pt idx="2062">
                  <c:v>17.876076999999999</c:v>
                </c:pt>
                <c:pt idx="2063">
                  <c:v>17.929248999999999</c:v>
                </c:pt>
                <c:pt idx="2064">
                  <c:v>17.959948000000001</c:v>
                </c:pt>
                <c:pt idx="2065">
                  <c:v>17.991785</c:v>
                </c:pt>
                <c:pt idx="2066">
                  <c:v>18.032364999999999</c:v>
                </c:pt>
                <c:pt idx="2067">
                  <c:v>18.072990000000001</c:v>
                </c:pt>
                <c:pt idx="2068">
                  <c:v>18.154433000000001</c:v>
                </c:pt>
                <c:pt idx="2069">
                  <c:v>18.234435000000001</c:v>
                </c:pt>
                <c:pt idx="2070">
                  <c:v>18.306114999999998</c:v>
                </c:pt>
                <c:pt idx="2071">
                  <c:v>18.381636</c:v>
                </c:pt>
                <c:pt idx="2072">
                  <c:v>18.463827999999999</c:v>
                </c:pt>
                <c:pt idx="2073">
                  <c:v>18.539946</c:v>
                </c:pt>
                <c:pt idx="2074">
                  <c:v>18.557834</c:v>
                </c:pt>
                <c:pt idx="2075">
                  <c:v>18.584495</c:v>
                </c:pt>
                <c:pt idx="2076">
                  <c:v>18.592749999999999</c:v>
                </c:pt>
                <c:pt idx="2077">
                  <c:v>18.599271999999999</c:v>
                </c:pt>
                <c:pt idx="2078">
                  <c:v>18.571995000000001</c:v>
                </c:pt>
                <c:pt idx="2079">
                  <c:v>18.528869</c:v>
                </c:pt>
                <c:pt idx="2080">
                  <c:v>18.534040999999998</c:v>
                </c:pt>
                <c:pt idx="2081">
                  <c:v>18.558178000000002</c:v>
                </c:pt>
                <c:pt idx="2082">
                  <c:v>18.634858999999999</c:v>
                </c:pt>
                <c:pt idx="2083">
                  <c:v>18.685941</c:v>
                </c:pt>
                <c:pt idx="2084">
                  <c:v>18.732140999999999</c:v>
                </c:pt>
                <c:pt idx="2085">
                  <c:v>18.813936000000002</c:v>
                </c:pt>
                <c:pt idx="2086">
                  <c:v>18.863873999999999</c:v>
                </c:pt>
                <c:pt idx="2087">
                  <c:v>18.890920999999999</c:v>
                </c:pt>
                <c:pt idx="2088">
                  <c:v>18.988423999999998</c:v>
                </c:pt>
                <c:pt idx="2089">
                  <c:v>19.098344999999998</c:v>
                </c:pt>
                <c:pt idx="2090">
                  <c:v>19.17107</c:v>
                </c:pt>
                <c:pt idx="2091">
                  <c:v>19.240994000000001</c:v>
                </c:pt>
                <c:pt idx="2092">
                  <c:v>19.286608999999999</c:v>
                </c:pt>
                <c:pt idx="2093">
                  <c:v>19.349437999999999</c:v>
                </c:pt>
                <c:pt idx="2094">
                  <c:v>19.453028</c:v>
                </c:pt>
                <c:pt idx="2095">
                  <c:v>19.561216000000002</c:v>
                </c:pt>
                <c:pt idx="2096">
                  <c:v>19.624593000000001</c:v>
                </c:pt>
                <c:pt idx="2097">
                  <c:v>19.666619000000001</c:v>
                </c:pt>
                <c:pt idx="2098">
                  <c:v>19.697655999999998</c:v>
                </c:pt>
                <c:pt idx="2099">
                  <c:v>19.732001</c:v>
                </c:pt>
                <c:pt idx="2100">
                  <c:v>19.710422999999999</c:v>
                </c:pt>
                <c:pt idx="2101">
                  <c:v>19.69059</c:v>
                </c:pt>
                <c:pt idx="2102">
                  <c:v>19.680848000000001</c:v>
                </c:pt>
                <c:pt idx="2103">
                  <c:v>19.684524</c:v>
                </c:pt>
                <c:pt idx="2104">
                  <c:v>19.706954</c:v>
                </c:pt>
                <c:pt idx="2105">
                  <c:v>19.751777000000001</c:v>
                </c:pt>
                <c:pt idx="2106">
                  <c:v>19.797733000000001</c:v>
                </c:pt>
                <c:pt idx="2107">
                  <c:v>19.818449999999999</c:v>
                </c:pt>
                <c:pt idx="2108">
                  <c:v>19.819862000000001</c:v>
                </c:pt>
                <c:pt idx="2109">
                  <c:v>19.840226000000001</c:v>
                </c:pt>
                <c:pt idx="2110">
                  <c:v>19.854863999999999</c:v>
                </c:pt>
                <c:pt idx="2111">
                  <c:v>19.903662000000001</c:v>
                </c:pt>
                <c:pt idx="2112">
                  <c:v>19.955273999999999</c:v>
                </c:pt>
                <c:pt idx="2113">
                  <c:v>19.968983000000001</c:v>
                </c:pt>
                <c:pt idx="2114">
                  <c:v>19.975435000000001</c:v>
                </c:pt>
                <c:pt idx="2115">
                  <c:v>20.011818999999999</c:v>
                </c:pt>
                <c:pt idx="2116">
                  <c:v>20.044832</c:v>
                </c:pt>
                <c:pt idx="2117">
                  <c:v>20.072223999999999</c:v>
                </c:pt>
                <c:pt idx="2118">
                  <c:v>20.099608</c:v>
                </c:pt>
                <c:pt idx="2119">
                  <c:v>20.141020000000001</c:v>
                </c:pt>
                <c:pt idx="2120">
                  <c:v>20.207357999999999</c:v>
                </c:pt>
                <c:pt idx="2121">
                  <c:v>20.304234999999998</c:v>
                </c:pt>
                <c:pt idx="2122">
                  <c:v>20.394445999999999</c:v>
                </c:pt>
                <c:pt idx="2123">
                  <c:v>20.443090999999999</c:v>
                </c:pt>
                <c:pt idx="2124">
                  <c:v>20.486992999999998</c:v>
                </c:pt>
                <c:pt idx="2125">
                  <c:v>20.551220000000001</c:v>
                </c:pt>
                <c:pt idx="2126">
                  <c:v>20.597663000000001</c:v>
                </c:pt>
                <c:pt idx="2127">
                  <c:v>20.684408999999999</c:v>
                </c:pt>
                <c:pt idx="2128">
                  <c:v>20.753281999999999</c:v>
                </c:pt>
                <c:pt idx="2129">
                  <c:v>20.822178000000001</c:v>
                </c:pt>
                <c:pt idx="2130">
                  <c:v>20.911967000000001</c:v>
                </c:pt>
                <c:pt idx="2131">
                  <c:v>21.073571999999999</c:v>
                </c:pt>
                <c:pt idx="2132">
                  <c:v>21.22411</c:v>
                </c:pt>
                <c:pt idx="2133">
                  <c:v>21.367269</c:v>
                </c:pt>
                <c:pt idx="2134">
                  <c:v>21.452013000000001</c:v>
                </c:pt>
                <c:pt idx="2135">
                  <c:v>21.535042000000001</c:v>
                </c:pt>
                <c:pt idx="2136">
                  <c:v>21.633156</c:v>
                </c:pt>
                <c:pt idx="2137">
                  <c:v>21.746831</c:v>
                </c:pt>
                <c:pt idx="2138">
                  <c:v>21.850686</c:v>
                </c:pt>
                <c:pt idx="2139">
                  <c:v>21.961468</c:v>
                </c:pt>
                <c:pt idx="2140">
                  <c:v>22.081101</c:v>
                </c:pt>
                <c:pt idx="2141">
                  <c:v>22.183596000000001</c:v>
                </c:pt>
                <c:pt idx="2142">
                  <c:v>22.302916</c:v>
                </c:pt>
                <c:pt idx="2143">
                  <c:v>22.428999999999998</c:v>
                </c:pt>
                <c:pt idx="2144">
                  <c:v>22.560119</c:v>
                </c:pt>
                <c:pt idx="2145">
                  <c:v>22.662927</c:v>
                </c:pt>
                <c:pt idx="2146">
                  <c:v>22.769290999999999</c:v>
                </c:pt>
                <c:pt idx="2147">
                  <c:v>22.883054999999999</c:v>
                </c:pt>
                <c:pt idx="2148">
                  <c:v>23.004473999999998</c:v>
                </c:pt>
                <c:pt idx="2149">
                  <c:v>23.105008000000002</c:v>
                </c:pt>
                <c:pt idx="2150">
                  <c:v>23.213787</c:v>
                </c:pt>
                <c:pt idx="2151">
                  <c:v>23.304099000000001</c:v>
                </c:pt>
                <c:pt idx="2152">
                  <c:v>23.413167000000001</c:v>
                </c:pt>
                <c:pt idx="2153">
                  <c:v>23.482144000000002</c:v>
                </c:pt>
                <c:pt idx="2154">
                  <c:v>23.595845000000001</c:v>
                </c:pt>
                <c:pt idx="2155">
                  <c:v>23.701160000000002</c:v>
                </c:pt>
                <c:pt idx="2156">
                  <c:v>23.827278</c:v>
                </c:pt>
                <c:pt idx="2157">
                  <c:v>23.937936000000001</c:v>
                </c:pt>
                <c:pt idx="2158">
                  <c:v>24.041792000000001</c:v>
                </c:pt>
                <c:pt idx="2159">
                  <c:v>24.145492000000001</c:v>
                </c:pt>
                <c:pt idx="2160">
                  <c:v>24.209116999999999</c:v>
                </c:pt>
                <c:pt idx="2161">
                  <c:v>24.279143999999999</c:v>
                </c:pt>
                <c:pt idx="2162">
                  <c:v>24.381515</c:v>
                </c:pt>
                <c:pt idx="2163">
                  <c:v>24.437866</c:v>
                </c:pt>
                <c:pt idx="2164">
                  <c:v>24.516542999999999</c:v>
                </c:pt>
                <c:pt idx="2165">
                  <c:v>24.583818000000001</c:v>
                </c:pt>
                <c:pt idx="2166">
                  <c:v>24.641665</c:v>
                </c:pt>
                <c:pt idx="2167">
                  <c:v>24.689616000000001</c:v>
                </c:pt>
                <c:pt idx="2168">
                  <c:v>24.703343</c:v>
                </c:pt>
                <c:pt idx="2169">
                  <c:v>24.870232000000001</c:v>
                </c:pt>
                <c:pt idx="2170">
                  <c:v>24.901864</c:v>
                </c:pt>
                <c:pt idx="2171">
                  <c:v>25.047263999999998</c:v>
                </c:pt>
                <c:pt idx="2172">
                  <c:v>25.120452</c:v>
                </c:pt>
                <c:pt idx="2173">
                  <c:v>25.230620999999999</c:v>
                </c:pt>
                <c:pt idx="2174">
                  <c:v>25.321712000000002</c:v>
                </c:pt>
                <c:pt idx="2175">
                  <c:v>25.364471999999999</c:v>
                </c:pt>
                <c:pt idx="2176">
                  <c:v>25.395686999999999</c:v>
                </c:pt>
                <c:pt idx="2177">
                  <c:v>25.519960000000001</c:v>
                </c:pt>
                <c:pt idx="2178">
                  <c:v>25.6494</c:v>
                </c:pt>
                <c:pt idx="2179">
                  <c:v>25.749198</c:v>
                </c:pt>
                <c:pt idx="2180">
                  <c:v>25.829034</c:v>
                </c:pt>
                <c:pt idx="2181">
                  <c:v>25.884988</c:v>
                </c:pt>
                <c:pt idx="2182">
                  <c:v>25.940491000000002</c:v>
                </c:pt>
                <c:pt idx="2183">
                  <c:v>25.982883999999999</c:v>
                </c:pt>
                <c:pt idx="2184">
                  <c:v>25.870101999999999</c:v>
                </c:pt>
                <c:pt idx="2185">
                  <c:v>25.917390999999999</c:v>
                </c:pt>
                <c:pt idx="2186">
                  <c:v>25.972830999999999</c:v>
                </c:pt>
                <c:pt idx="2187">
                  <c:v>25.991517000000002</c:v>
                </c:pt>
                <c:pt idx="2188">
                  <c:v>26.045425999999999</c:v>
                </c:pt>
                <c:pt idx="2189">
                  <c:v>26.093260000000001</c:v>
                </c:pt>
                <c:pt idx="2190">
                  <c:v>26.110484</c:v>
                </c:pt>
                <c:pt idx="2191">
                  <c:v>26.119689000000001</c:v>
                </c:pt>
                <c:pt idx="2192">
                  <c:v>26.079018999999999</c:v>
                </c:pt>
                <c:pt idx="2193">
                  <c:v>26.037319</c:v>
                </c:pt>
                <c:pt idx="2194">
                  <c:v>25.986184999999999</c:v>
                </c:pt>
                <c:pt idx="2195">
                  <c:v>25.923673000000001</c:v>
                </c:pt>
                <c:pt idx="2196">
                  <c:v>25.897165999999999</c:v>
                </c:pt>
                <c:pt idx="2197">
                  <c:v>25.877749999999999</c:v>
                </c:pt>
                <c:pt idx="2198">
                  <c:v>25.847100000000001</c:v>
                </c:pt>
                <c:pt idx="2199">
                  <c:v>25.806405000000002</c:v>
                </c:pt>
                <c:pt idx="2200">
                  <c:v>25.754372</c:v>
                </c:pt>
                <c:pt idx="2201">
                  <c:v>25.692428</c:v>
                </c:pt>
                <c:pt idx="2202">
                  <c:v>25.669467999999998</c:v>
                </c:pt>
                <c:pt idx="2203">
                  <c:v>25.647773999999998</c:v>
                </c:pt>
                <c:pt idx="2204">
                  <c:v>25.630603000000001</c:v>
                </c:pt>
                <c:pt idx="2205">
                  <c:v>25.583102</c:v>
                </c:pt>
                <c:pt idx="2206">
                  <c:v>25.571878999999999</c:v>
                </c:pt>
                <c:pt idx="2207">
                  <c:v>25.536360999999999</c:v>
                </c:pt>
                <c:pt idx="2208">
                  <c:v>25.529686000000002</c:v>
                </c:pt>
                <c:pt idx="2209">
                  <c:v>25.495327</c:v>
                </c:pt>
                <c:pt idx="2210">
                  <c:v>25.542555</c:v>
                </c:pt>
                <c:pt idx="2211">
                  <c:v>25.488325</c:v>
                </c:pt>
                <c:pt idx="2212">
                  <c:v>25.402932</c:v>
                </c:pt>
                <c:pt idx="2213">
                  <c:v>25.427700000000002</c:v>
                </c:pt>
                <c:pt idx="2214">
                  <c:v>25.459119000000001</c:v>
                </c:pt>
                <c:pt idx="2215">
                  <c:v>25.482445999999999</c:v>
                </c:pt>
                <c:pt idx="2216">
                  <c:v>25.457422000000001</c:v>
                </c:pt>
                <c:pt idx="2217">
                  <c:v>25.438434999999998</c:v>
                </c:pt>
                <c:pt idx="2218">
                  <c:v>25.44502</c:v>
                </c:pt>
                <c:pt idx="2219">
                  <c:v>25.412821999999998</c:v>
                </c:pt>
                <c:pt idx="2220">
                  <c:v>25.374635000000001</c:v>
                </c:pt>
                <c:pt idx="2221">
                  <c:v>25.338750999999998</c:v>
                </c:pt>
                <c:pt idx="2222">
                  <c:v>25.297502000000001</c:v>
                </c:pt>
                <c:pt idx="2223">
                  <c:v>25.261248999999999</c:v>
                </c:pt>
                <c:pt idx="2224">
                  <c:v>25.231894</c:v>
                </c:pt>
                <c:pt idx="2225">
                  <c:v>25.216507</c:v>
                </c:pt>
                <c:pt idx="2226">
                  <c:v>25.215374000000001</c:v>
                </c:pt>
                <c:pt idx="2227">
                  <c:v>25.210656</c:v>
                </c:pt>
                <c:pt idx="2228">
                  <c:v>25.244343000000001</c:v>
                </c:pt>
                <c:pt idx="2229">
                  <c:v>25.242549</c:v>
                </c:pt>
                <c:pt idx="2230">
                  <c:v>25.269929000000001</c:v>
                </c:pt>
                <c:pt idx="2231">
                  <c:v>25.235959999999999</c:v>
                </c:pt>
                <c:pt idx="2232">
                  <c:v>25.219165</c:v>
                </c:pt>
                <c:pt idx="2233">
                  <c:v>25.215166</c:v>
                </c:pt>
                <c:pt idx="2234">
                  <c:v>25.232962000000001</c:v>
                </c:pt>
                <c:pt idx="2235">
                  <c:v>25.273454999999998</c:v>
                </c:pt>
                <c:pt idx="2236">
                  <c:v>25.285561000000001</c:v>
                </c:pt>
                <c:pt idx="2237">
                  <c:v>25.253571000000001</c:v>
                </c:pt>
                <c:pt idx="2238">
                  <c:v>25.177707999999999</c:v>
                </c:pt>
                <c:pt idx="2239">
                  <c:v>25.120432000000001</c:v>
                </c:pt>
                <c:pt idx="2240">
                  <c:v>25.139187</c:v>
                </c:pt>
                <c:pt idx="2241">
                  <c:v>25.164169000000001</c:v>
                </c:pt>
                <c:pt idx="2242">
                  <c:v>25.191693999999998</c:v>
                </c:pt>
                <c:pt idx="2243">
                  <c:v>25.203182000000002</c:v>
                </c:pt>
                <c:pt idx="2244">
                  <c:v>25.220835000000001</c:v>
                </c:pt>
                <c:pt idx="2245">
                  <c:v>25.239467000000001</c:v>
                </c:pt>
                <c:pt idx="2246">
                  <c:v>25.254791000000001</c:v>
                </c:pt>
                <c:pt idx="2247">
                  <c:v>25.251697</c:v>
                </c:pt>
                <c:pt idx="2248">
                  <c:v>25.234604000000001</c:v>
                </c:pt>
                <c:pt idx="2249">
                  <c:v>25.218067000000001</c:v>
                </c:pt>
                <c:pt idx="2250">
                  <c:v>25.187477000000001</c:v>
                </c:pt>
                <c:pt idx="2251">
                  <c:v>25.129801</c:v>
                </c:pt>
                <c:pt idx="2252">
                  <c:v>25.094080000000002</c:v>
                </c:pt>
                <c:pt idx="2253">
                  <c:v>25.069694999999999</c:v>
                </c:pt>
                <c:pt idx="2254">
                  <c:v>25.066656999999999</c:v>
                </c:pt>
                <c:pt idx="2255">
                  <c:v>25.080648</c:v>
                </c:pt>
                <c:pt idx="2256">
                  <c:v>25.091946</c:v>
                </c:pt>
                <c:pt idx="2257">
                  <c:v>25.061765999999999</c:v>
                </c:pt>
                <c:pt idx="2258">
                  <c:v>25.020775</c:v>
                </c:pt>
                <c:pt idx="2259">
                  <c:v>25.006903999999999</c:v>
                </c:pt>
                <c:pt idx="2260">
                  <c:v>25.022734</c:v>
                </c:pt>
                <c:pt idx="2261">
                  <c:v>25.042950000000001</c:v>
                </c:pt>
                <c:pt idx="2262">
                  <c:v>25.052613999999998</c:v>
                </c:pt>
                <c:pt idx="2263">
                  <c:v>25.057656000000001</c:v>
                </c:pt>
                <c:pt idx="2264">
                  <c:v>25.080749999999998</c:v>
                </c:pt>
                <c:pt idx="2265">
                  <c:v>25.055440000000001</c:v>
                </c:pt>
                <c:pt idx="2266">
                  <c:v>25.031801000000002</c:v>
                </c:pt>
                <c:pt idx="2267">
                  <c:v>24.985641000000001</c:v>
                </c:pt>
                <c:pt idx="2268">
                  <c:v>24.992882000000002</c:v>
                </c:pt>
                <c:pt idx="2269">
                  <c:v>25.027795000000001</c:v>
                </c:pt>
                <c:pt idx="2270">
                  <c:v>25.054673000000001</c:v>
                </c:pt>
                <c:pt idx="2271">
                  <c:v>25.08914</c:v>
                </c:pt>
                <c:pt idx="2272">
                  <c:v>25.126764999999999</c:v>
                </c:pt>
                <c:pt idx="2273">
                  <c:v>25.158286</c:v>
                </c:pt>
                <c:pt idx="2274">
                  <c:v>25.230418</c:v>
                </c:pt>
                <c:pt idx="2275">
                  <c:v>25.231000999999999</c:v>
                </c:pt>
                <c:pt idx="2276">
                  <c:v>25.206109999999999</c:v>
                </c:pt>
                <c:pt idx="2277">
                  <c:v>25.177551999999999</c:v>
                </c:pt>
                <c:pt idx="2278">
                  <c:v>25.145765999999998</c:v>
                </c:pt>
                <c:pt idx="2279">
                  <c:v>25.142344000000001</c:v>
                </c:pt>
                <c:pt idx="2280">
                  <c:v>25.186388999999998</c:v>
                </c:pt>
                <c:pt idx="2281">
                  <c:v>25.246783000000001</c:v>
                </c:pt>
                <c:pt idx="2282">
                  <c:v>25.313690000000001</c:v>
                </c:pt>
                <c:pt idx="2283">
                  <c:v>25.398102999999999</c:v>
                </c:pt>
                <c:pt idx="2284">
                  <c:v>25.518958999999999</c:v>
                </c:pt>
                <c:pt idx="2285">
                  <c:v>25.650483000000001</c:v>
                </c:pt>
                <c:pt idx="2286">
                  <c:v>25.750558999999999</c:v>
                </c:pt>
                <c:pt idx="2287">
                  <c:v>25.829587</c:v>
                </c:pt>
                <c:pt idx="2288">
                  <c:v>25.897583000000001</c:v>
                </c:pt>
                <c:pt idx="2289">
                  <c:v>25.993969</c:v>
                </c:pt>
                <c:pt idx="2290">
                  <c:v>26.111901</c:v>
                </c:pt>
                <c:pt idx="2291">
                  <c:v>26.256699999999999</c:v>
                </c:pt>
                <c:pt idx="2292">
                  <c:v>26.335446999999998</c:v>
                </c:pt>
                <c:pt idx="2293">
                  <c:v>26.428865999999999</c:v>
                </c:pt>
                <c:pt idx="2294">
                  <c:v>26.546648999999999</c:v>
                </c:pt>
                <c:pt idx="2295">
                  <c:v>26.644587999999999</c:v>
                </c:pt>
                <c:pt idx="2296">
                  <c:v>26.749936999999999</c:v>
                </c:pt>
                <c:pt idx="2297">
                  <c:v>26.819241999999999</c:v>
                </c:pt>
                <c:pt idx="2298">
                  <c:v>26.876404000000001</c:v>
                </c:pt>
                <c:pt idx="2299">
                  <c:v>27.036135999999999</c:v>
                </c:pt>
                <c:pt idx="2300">
                  <c:v>27.049590999999999</c:v>
                </c:pt>
                <c:pt idx="2301">
                  <c:v>27.059744999999999</c:v>
                </c:pt>
                <c:pt idx="2302">
                  <c:v>27.138645</c:v>
                </c:pt>
                <c:pt idx="2303">
                  <c:v>27.280038999999999</c:v>
                </c:pt>
                <c:pt idx="2304">
                  <c:v>27.211607999999998</c:v>
                </c:pt>
                <c:pt idx="2305">
                  <c:v>27.172948000000002</c:v>
                </c:pt>
                <c:pt idx="2306">
                  <c:v>27.129332999999999</c:v>
                </c:pt>
                <c:pt idx="2307">
                  <c:v>27.033662</c:v>
                </c:pt>
                <c:pt idx="2308">
                  <c:v>26.945067999999999</c:v>
                </c:pt>
                <c:pt idx="2309">
                  <c:v>26.899284000000002</c:v>
                </c:pt>
                <c:pt idx="2310">
                  <c:v>26.839621999999999</c:v>
                </c:pt>
                <c:pt idx="2311">
                  <c:v>26.800515000000001</c:v>
                </c:pt>
                <c:pt idx="2312">
                  <c:v>26.791322999999998</c:v>
                </c:pt>
                <c:pt idx="2313">
                  <c:v>26.794357000000002</c:v>
                </c:pt>
                <c:pt idx="2314">
                  <c:v>26.762215000000001</c:v>
                </c:pt>
                <c:pt idx="2315">
                  <c:v>26.722936000000001</c:v>
                </c:pt>
                <c:pt idx="2316">
                  <c:v>26.690412999999999</c:v>
                </c:pt>
                <c:pt idx="2317">
                  <c:v>26.643833000000001</c:v>
                </c:pt>
                <c:pt idx="2318">
                  <c:v>26.645239</c:v>
                </c:pt>
                <c:pt idx="2319">
                  <c:v>26.630367</c:v>
                </c:pt>
                <c:pt idx="2320">
                  <c:v>26.577325999999999</c:v>
                </c:pt>
                <c:pt idx="2321">
                  <c:v>26.525024999999999</c:v>
                </c:pt>
                <c:pt idx="2322">
                  <c:v>26.498595000000002</c:v>
                </c:pt>
                <c:pt idx="2323">
                  <c:v>26.472657999999999</c:v>
                </c:pt>
                <c:pt idx="2324">
                  <c:v>26.456422</c:v>
                </c:pt>
                <c:pt idx="2325">
                  <c:v>26.431256000000001</c:v>
                </c:pt>
                <c:pt idx="2326">
                  <c:v>26.349401</c:v>
                </c:pt>
                <c:pt idx="2327">
                  <c:v>26.276</c:v>
                </c:pt>
                <c:pt idx="2328">
                  <c:v>26.258855000000001</c:v>
                </c:pt>
                <c:pt idx="2329">
                  <c:v>26.281639999999999</c:v>
                </c:pt>
                <c:pt idx="2330">
                  <c:v>26.317961</c:v>
                </c:pt>
                <c:pt idx="2331">
                  <c:v>26.362973</c:v>
                </c:pt>
                <c:pt idx="2332">
                  <c:v>26.406586000000001</c:v>
                </c:pt>
                <c:pt idx="2333">
                  <c:v>26.441780999999999</c:v>
                </c:pt>
                <c:pt idx="2334">
                  <c:v>26.373100000000001</c:v>
                </c:pt>
                <c:pt idx="2335">
                  <c:v>26.328379999999999</c:v>
                </c:pt>
                <c:pt idx="2336">
                  <c:v>26.300288999999999</c:v>
                </c:pt>
                <c:pt idx="2337">
                  <c:v>26.245386</c:v>
                </c:pt>
                <c:pt idx="2338">
                  <c:v>26.093468000000001</c:v>
                </c:pt>
                <c:pt idx="2339">
                  <c:v>25.968748999999999</c:v>
                </c:pt>
                <c:pt idx="2340">
                  <c:v>25.817122000000001</c:v>
                </c:pt>
                <c:pt idx="2341">
                  <c:v>25.617536000000001</c:v>
                </c:pt>
                <c:pt idx="2342">
                  <c:v>25.499797000000001</c:v>
                </c:pt>
                <c:pt idx="2343">
                  <c:v>25.373479</c:v>
                </c:pt>
                <c:pt idx="2344">
                  <c:v>25.235106999999999</c:v>
                </c:pt>
                <c:pt idx="2345">
                  <c:v>25.044703999999999</c:v>
                </c:pt>
                <c:pt idx="2346">
                  <c:v>24.847341</c:v>
                </c:pt>
                <c:pt idx="2347">
                  <c:v>24.608578999999999</c:v>
                </c:pt>
                <c:pt idx="2348">
                  <c:v>24.411125999999999</c:v>
                </c:pt>
                <c:pt idx="2349">
                  <c:v>24.226765</c:v>
                </c:pt>
                <c:pt idx="2350">
                  <c:v>24.041736</c:v>
                </c:pt>
                <c:pt idx="2351">
                  <c:v>23.758310999999999</c:v>
                </c:pt>
                <c:pt idx="2352">
                  <c:v>23.518659</c:v>
                </c:pt>
                <c:pt idx="2353">
                  <c:v>23.253765000000001</c:v>
                </c:pt>
                <c:pt idx="2354">
                  <c:v>23.002880999999999</c:v>
                </c:pt>
                <c:pt idx="2355">
                  <c:v>22.734458</c:v>
                </c:pt>
                <c:pt idx="2356">
                  <c:v>22.360910000000001</c:v>
                </c:pt>
                <c:pt idx="2357">
                  <c:v>22.064046999999999</c:v>
                </c:pt>
                <c:pt idx="2358">
                  <c:v>21.831558000000001</c:v>
                </c:pt>
                <c:pt idx="2359">
                  <c:v>21.665803</c:v>
                </c:pt>
                <c:pt idx="2360">
                  <c:v>21.550184000000002</c:v>
                </c:pt>
                <c:pt idx="2361">
                  <c:v>21.446249000000002</c:v>
                </c:pt>
                <c:pt idx="2362">
                  <c:v>21.343924999999999</c:v>
                </c:pt>
                <c:pt idx="2363">
                  <c:v>21.241878</c:v>
                </c:pt>
                <c:pt idx="2364">
                  <c:v>21.165161999999999</c:v>
                </c:pt>
                <c:pt idx="2365">
                  <c:v>21.085436999999999</c:v>
                </c:pt>
                <c:pt idx="2366">
                  <c:v>20.959558000000001</c:v>
                </c:pt>
                <c:pt idx="2367">
                  <c:v>20.832083999999998</c:v>
                </c:pt>
                <c:pt idx="2368">
                  <c:v>20.729728000000001</c:v>
                </c:pt>
                <c:pt idx="2369">
                  <c:v>20.641694000000001</c:v>
                </c:pt>
                <c:pt idx="2370">
                  <c:v>20.543172999999999</c:v>
                </c:pt>
                <c:pt idx="2371">
                  <c:v>20.463315000000001</c:v>
                </c:pt>
                <c:pt idx="2372">
                  <c:v>20.385024999999999</c:v>
                </c:pt>
                <c:pt idx="2373">
                  <c:v>20.298991000000001</c:v>
                </c:pt>
                <c:pt idx="2374">
                  <c:v>20.228718000000001</c:v>
                </c:pt>
                <c:pt idx="2375">
                  <c:v>20.150565</c:v>
                </c:pt>
                <c:pt idx="2376">
                  <c:v>20.086846999999999</c:v>
                </c:pt>
                <c:pt idx="2377">
                  <c:v>19.987351</c:v>
                </c:pt>
                <c:pt idx="2378">
                  <c:v>19.896944000000001</c:v>
                </c:pt>
                <c:pt idx="2379">
                  <c:v>19.823188999999999</c:v>
                </c:pt>
                <c:pt idx="2380">
                  <c:v>19.732520000000001</c:v>
                </c:pt>
                <c:pt idx="2381">
                  <c:v>19.633514000000002</c:v>
                </c:pt>
                <c:pt idx="2382">
                  <c:v>19.564163000000001</c:v>
                </c:pt>
                <c:pt idx="2383">
                  <c:v>19.452534</c:v>
                </c:pt>
                <c:pt idx="2384">
                  <c:v>19.338591999999998</c:v>
                </c:pt>
                <c:pt idx="2385">
                  <c:v>19.220863999999999</c:v>
                </c:pt>
                <c:pt idx="2386">
                  <c:v>19.087297</c:v>
                </c:pt>
                <c:pt idx="2387">
                  <c:v>18.927326000000001</c:v>
                </c:pt>
                <c:pt idx="2388">
                  <c:v>18.807120999999999</c:v>
                </c:pt>
                <c:pt idx="2389">
                  <c:v>18.749624000000001</c:v>
                </c:pt>
                <c:pt idx="2390">
                  <c:v>18.697924</c:v>
                </c:pt>
                <c:pt idx="2391">
                  <c:v>18.652464999999999</c:v>
                </c:pt>
                <c:pt idx="2392">
                  <c:v>18.603688999999999</c:v>
                </c:pt>
                <c:pt idx="2393">
                  <c:v>18.553857000000001</c:v>
                </c:pt>
                <c:pt idx="2394">
                  <c:v>18.468879000000001</c:v>
                </c:pt>
                <c:pt idx="2395">
                  <c:v>18.413986999999999</c:v>
                </c:pt>
                <c:pt idx="2396">
                  <c:v>18.355529000000001</c:v>
                </c:pt>
                <c:pt idx="2397">
                  <c:v>18.320667</c:v>
                </c:pt>
                <c:pt idx="2398">
                  <c:v>18.314291999999998</c:v>
                </c:pt>
                <c:pt idx="2399">
                  <c:v>18.329440999999999</c:v>
                </c:pt>
                <c:pt idx="2400">
                  <c:v>18.358903000000002</c:v>
                </c:pt>
                <c:pt idx="2401">
                  <c:v>18.376432999999999</c:v>
                </c:pt>
                <c:pt idx="2402">
                  <c:v>18.333542999999999</c:v>
                </c:pt>
                <c:pt idx="2403">
                  <c:v>18.318452000000001</c:v>
                </c:pt>
                <c:pt idx="2404">
                  <c:v>18.306650999999999</c:v>
                </c:pt>
                <c:pt idx="2405">
                  <c:v>18.258137000000001</c:v>
                </c:pt>
                <c:pt idx="2406">
                  <c:v>18.202086999999999</c:v>
                </c:pt>
                <c:pt idx="2407">
                  <c:v>18.128806999999998</c:v>
                </c:pt>
                <c:pt idx="2408">
                  <c:v>18.090026000000002</c:v>
                </c:pt>
                <c:pt idx="2409">
                  <c:v>18.073485999999999</c:v>
                </c:pt>
                <c:pt idx="2410">
                  <c:v>18.100847999999999</c:v>
                </c:pt>
                <c:pt idx="2411">
                  <c:v>18.138404999999999</c:v>
                </c:pt>
                <c:pt idx="2412">
                  <c:v>18.167774999999999</c:v>
                </c:pt>
                <c:pt idx="2413">
                  <c:v>18.161937000000002</c:v>
                </c:pt>
                <c:pt idx="2414">
                  <c:v>18.108438</c:v>
                </c:pt>
                <c:pt idx="2415">
                  <c:v>18.039935</c:v>
                </c:pt>
                <c:pt idx="2416">
                  <c:v>17.970526</c:v>
                </c:pt>
                <c:pt idx="2417">
                  <c:v>17.968988</c:v>
                </c:pt>
                <c:pt idx="2418">
                  <c:v>17.989417</c:v>
                </c:pt>
                <c:pt idx="2419">
                  <c:v>18.010005</c:v>
                </c:pt>
                <c:pt idx="2420">
                  <c:v>17.982889</c:v>
                </c:pt>
                <c:pt idx="2421">
                  <c:v>17.959707999999999</c:v>
                </c:pt>
                <c:pt idx="2422">
                  <c:v>17.936291000000001</c:v>
                </c:pt>
                <c:pt idx="2423">
                  <c:v>17.965782999999998</c:v>
                </c:pt>
                <c:pt idx="2424">
                  <c:v>17.969784000000001</c:v>
                </c:pt>
                <c:pt idx="2425">
                  <c:v>18.002383999999999</c:v>
                </c:pt>
                <c:pt idx="2426">
                  <c:v>18.087223000000002</c:v>
                </c:pt>
                <c:pt idx="2427">
                  <c:v>18.180724000000001</c:v>
                </c:pt>
                <c:pt idx="2428">
                  <c:v>18.283676</c:v>
                </c:pt>
                <c:pt idx="2429">
                  <c:v>18.379467000000002</c:v>
                </c:pt>
                <c:pt idx="2430">
                  <c:v>18.445450999999998</c:v>
                </c:pt>
                <c:pt idx="2431">
                  <c:v>18.526962000000001</c:v>
                </c:pt>
                <c:pt idx="2432">
                  <c:v>18.563851</c:v>
                </c:pt>
                <c:pt idx="2433">
                  <c:v>18.575972</c:v>
                </c:pt>
                <c:pt idx="2434">
                  <c:v>18.633637</c:v>
                </c:pt>
                <c:pt idx="2435">
                  <c:v>18.638676</c:v>
                </c:pt>
                <c:pt idx="2436">
                  <c:v>18.687421000000001</c:v>
                </c:pt>
                <c:pt idx="2437">
                  <c:v>18.753264999999999</c:v>
                </c:pt>
                <c:pt idx="2438">
                  <c:v>18.839499</c:v>
                </c:pt>
                <c:pt idx="2439">
                  <c:v>18.925553000000001</c:v>
                </c:pt>
                <c:pt idx="2440">
                  <c:v>19.087496999999999</c:v>
                </c:pt>
                <c:pt idx="2441">
                  <c:v>19.221343000000001</c:v>
                </c:pt>
                <c:pt idx="2442">
                  <c:v>19.312563000000001</c:v>
                </c:pt>
                <c:pt idx="2443">
                  <c:v>19.375622</c:v>
                </c:pt>
                <c:pt idx="2444">
                  <c:v>19.416753</c:v>
                </c:pt>
                <c:pt idx="2445">
                  <c:v>19.419338</c:v>
                </c:pt>
                <c:pt idx="2446">
                  <c:v>19.390861000000001</c:v>
                </c:pt>
                <c:pt idx="2447">
                  <c:v>19.387094999999999</c:v>
                </c:pt>
                <c:pt idx="2448">
                  <c:v>19.352425</c:v>
                </c:pt>
                <c:pt idx="2449">
                  <c:v>19.367159999999998</c:v>
                </c:pt>
                <c:pt idx="2450">
                  <c:v>19.464435000000002</c:v>
                </c:pt>
                <c:pt idx="2451">
                  <c:v>19.620739</c:v>
                </c:pt>
                <c:pt idx="2452">
                  <c:v>19.733460999999998</c:v>
                </c:pt>
                <c:pt idx="2453">
                  <c:v>19.807309</c:v>
                </c:pt>
                <c:pt idx="2454">
                  <c:v>19.918098000000001</c:v>
                </c:pt>
                <c:pt idx="2455">
                  <c:v>20.017522</c:v>
                </c:pt>
                <c:pt idx="2456">
                  <c:v>20.087609</c:v>
                </c:pt>
                <c:pt idx="2457">
                  <c:v>20.187370999999999</c:v>
                </c:pt>
                <c:pt idx="2458">
                  <c:v>20.275953999999999</c:v>
                </c:pt>
                <c:pt idx="2459">
                  <c:v>20.393523999999999</c:v>
                </c:pt>
                <c:pt idx="2460">
                  <c:v>20.531527000000001</c:v>
                </c:pt>
                <c:pt idx="2461">
                  <c:v>20.654734999999999</c:v>
                </c:pt>
                <c:pt idx="2462">
                  <c:v>20.723611999999999</c:v>
                </c:pt>
                <c:pt idx="2463">
                  <c:v>20.802517000000002</c:v>
                </c:pt>
                <c:pt idx="2464">
                  <c:v>20.87922</c:v>
                </c:pt>
                <c:pt idx="2465">
                  <c:v>20.923272999999998</c:v>
                </c:pt>
                <c:pt idx="2466">
                  <c:v>20.990469999999998</c:v>
                </c:pt>
                <c:pt idx="2467">
                  <c:v>21.031119</c:v>
                </c:pt>
                <c:pt idx="2468">
                  <c:v>21.030915</c:v>
                </c:pt>
                <c:pt idx="2469">
                  <c:v>20.998745</c:v>
                </c:pt>
                <c:pt idx="2470">
                  <c:v>20.965277</c:v>
                </c:pt>
                <c:pt idx="2471">
                  <c:v>20.940024000000001</c:v>
                </c:pt>
                <c:pt idx="2472">
                  <c:v>20.960035999999999</c:v>
                </c:pt>
                <c:pt idx="2473">
                  <c:v>21.010763000000001</c:v>
                </c:pt>
                <c:pt idx="2474">
                  <c:v>21.057538999999998</c:v>
                </c:pt>
                <c:pt idx="2475">
                  <c:v>21.075326</c:v>
                </c:pt>
                <c:pt idx="2476">
                  <c:v>21.068622999999999</c:v>
                </c:pt>
                <c:pt idx="2477">
                  <c:v>21.040367</c:v>
                </c:pt>
                <c:pt idx="2478">
                  <c:v>21.059436000000002</c:v>
                </c:pt>
                <c:pt idx="2479">
                  <c:v>21.096837000000001</c:v>
                </c:pt>
                <c:pt idx="2480">
                  <c:v>21.145873999999999</c:v>
                </c:pt>
                <c:pt idx="2481">
                  <c:v>21.164874000000001</c:v>
                </c:pt>
                <c:pt idx="2482">
                  <c:v>21.206137999999999</c:v>
                </c:pt>
                <c:pt idx="2483">
                  <c:v>21.303156999999999</c:v>
                </c:pt>
                <c:pt idx="2484">
                  <c:v>21.420169000000001</c:v>
                </c:pt>
                <c:pt idx="2485">
                  <c:v>21.490100999999999</c:v>
                </c:pt>
                <c:pt idx="2486">
                  <c:v>21.529610999999999</c:v>
                </c:pt>
                <c:pt idx="2487">
                  <c:v>21.589677999999999</c:v>
                </c:pt>
                <c:pt idx="2488">
                  <c:v>21.605608</c:v>
                </c:pt>
                <c:pt idx="2489">
                  <c:v>21.617008999999999</c:v>
                </c:pt>
                <c:pt idx="2490">
                  <c:v>21.566516</c:v>
                </c:pt>
                <c:pt idx="2491">
                  <c:v>21.495374000000002</c:v>
                </c:pt>
                <c:pt idx="2492">
                  <c:v>21.495187999999999</c:v>
                </c:pt>
                <c:pt idx="2493">
                  <c:v>21.500910999999999</c:v>
                </c:pt>
                <c:pt idx="2494">
                  <c:v>21.581458999999999</c:v>
                </c:pt>
                <c:pt idx="2495">
                  <c:v>21.680116000000002</c:v>
                </c:pt>
                <c:pt idx="2496">
                  <c:v>21.778701000000002</c:v>
                </c:pt>
                <c:pt idx="2497">
                  <c:v>21.849934000000001</c:v>
                </c:pt>
                <c:pt idx="2498">
                  <c:v>21.921123999999999</c:v>
                </c:pt>
                <c:pt idx="2499">
                  <c:v>21.947198</c:v>
                </c:pt>
                <c:pt idx="2500">
                  <c:v>21.931266000000001</c:v>
                </c:pt>
                <c:pt idx="2501">
                  <c:v>21.944794000000002</c:v>
                </c:pt>
                <c:pt idx="2502">
                  <c:v>22.001957000000001</c:v>
                </c:pt>
                <c:pt idx="2503">
                  <c:v>22.080483999999998</c:v>
                </c:pt>
                <c:pt idx="2504">
                  <c:v>22.198224</c:v>
                </c:pt>
                <c:pt idx="2505">
                  <c:v>22.309940999999998</c:v>
                </c:pt>
                <c:pt idx="2506">
                  <c:v>22.421724999999999</c:v>
                </c:pt>
                <c:pt idx="2507">
                  <c:v>22.470462999999999</c:v>
                </c:pt>
                <c:pt idx="2508">
                  <c:v>22.517040999999999</c:v>
                </c:pt>
                <c:pt idx="2509">
                  <c:v>22.598205</c:v>
                </c:pt>
                <c:pt idx="2510">
                  <c:v>22.701716000000001</c:v>
                </c:pt>
                <c:pt idx="2511">
                  <c:v>22.81775</c:v>
                </c:pt>
                <c:pt idx="2512">
                  <c:v>22.937991</c:v>
                </c:pt>
                <c:pt idx="2513">
                  <c:v>23.005716</c:v>
                </c:pt>
                <c:pt idx="2514">
                  <c:v>23.050977</c:v>
                </c:pt>
                <c:pt idx="2515">
                  <c:v>23.088395999999999</c:v>
                </c:pt>
                <c:pt idx="2516">
                  <c:v>23.122723000000001</c:v>
                </c:pt>
                <c:pt idx="2517">
                  <c:v>23.177052</c:v>
                </c:pt>
                <c:pt idx="2518">
                  <c:v>23.237130000000001</c:v>
                </c:pt>
                <c:pt idx="2519">
                  <c:v>23.273537000000001</c:v>
                </c:pt>
                <c:pt idx="2520">
                  <c:v>23.314084000000001</c:v>
                </c:pt>
                <c:pt idx="2521">
                  <c:v>23.353383999999998</c:v>
                </c:pt>
                <c:pt idx="2522">
                  <c:v>23.390234</c:v>
                </c:pt>
                <c:pt idx="2523">
                  <c:v>23.473051999999999</c:v>
                </c:pt>
                <c:pt idx="2524">
                  <c:v>23.505285000000001</c:v>
                </c:pt>
                <c:pt idx="2525">
                  <c:v>23.527553999999999</c:v>
                </c:pt>
                <c:pt idx="2526">
                  <c:v>23.616118</c:v>
                </c:pt>
                <c:pt idx="2527">
                  <c:v>23.684584999999998</c:v>
                </c:pt>
                <c:pt idx="2528">
                  <c:v>23.731701000000001</c:v>
                </c:pt>
                <c:pt idx="2529">
                  <c:v>23.755299999999998</c:v>
                </c:pt>
                <c:pt idx="2530">
                  <c:v>23.810333</c:v>
                </c:pt>
                <c:pt idx="2531">
                  <c:v>23.863491</c:v>
                </c:pt>
                <c:pt idx="2532">
                  <c:v>23.932566999999999</c:v>
                </c:pt>
                <c:pt idx="2533">
                  <c:v>24.000211</c:v>
                </c:pt>
                <c:pt idx="2534">
                  <c:v>24.069894000000001</c:v>
                </c:pt>
                <c:pt idx="2535">
                  <c:v>24.125156</c:v>
                </c:pt>
                <c:pt idx="2536">
                  <c:v>24.230515</c:v>
                </c:pt>
                <c:pt idx="2537">
                  <c:v>24.306211000000001</c:v>
                </c:pt>
                <c:pt idx="2538">
                  <c:v>24.446652</c:v>
                </c:pt>
                <c:pt idx="2539">
                  <c:v>24.545476000000001</c:v>
                </c:pt>
                <c:pt idx="2540">
                  <c:v>24.618289999999998</c:v>
                </c:pt>
                <c:pt idx="2541">
                  <c:v>24.707585000000002</c:v>
                </c:pt>
                <c:pt idx="2542">
                  <c:v>24.763604999999998</c:v>
                </c:pt>
                <c:pt idx="2543">
                  <c:v>24.825917</c:v>
                </c:pt>
                <c:pt idx="2544">
                  <c:v>24.87566</c:v>
                </c:pt>
                <c:pt idx="2545">
                  <c:v>24.915244000000001</c:v>
                </c:pt>
                <c:pt idx="2546">
                  <c:v>24.931108999999999</c:v>
                </c:pt>
                <c:pt idx="2547">
                  <c:v>24.981203000000001</c:v>
                </c:pt>
                <c:pt idx="2548">
                  <c:v>24.956105000000001</c:v>
                </c:pt>
                <c:pt idx="2549">
                  <c:v>24.959714000000002</c:v>
                </c:pt>
                <c:pt idx="2550">
                  <c:v>24.909431999999999</c:v>
                </c:pt>
                <c:pt idx="2551">
                  <c:v>24.882408999999999</c:v>
                </c:pt>
                <c:pt idx="2552">
                  <c:v>24.891852</c:v>
                </c:pt>
                <c:pt idx="2553">
                  <c:v>24.907008000000001</c:v>
                </c:pt>
                <c:pt idx="2554">
                  <c:v>24.979908999999999</c:v>
                </c:pt>
                <c:pt idx="2555">
                  <c:v>25.036525000000001</c:v>
                </c:pt>
                <c:pt idx="2556">
                  <c:v>25.026982</c:v>
                </c:pt>
                <c:pt idx="2557">
                  <c:v>24.953396000000001</c:v>
                </c:pt>
                <c:pt idx="2558">
                  <c:v>24.899995000000001</c:v>
                </c:pt>
                <c:pt idx="2559">
                  <c:v>24.865721000000001</c:v>
                </c:pt>
                <c:pt idx="2560">
                  <c:v>24.830452000000001</c:v>
                </c:pt>
                <c:pt idx="2561">
                  <c:v>24.847515999999999</c:v>
                </c:pt>
                <c:pt idx="2562">
                  <c:v>24.87782</c:v>
                </c:pt>
                <c:pt idx="2563">
                  <c:v>24.849160999999999</c:v>
                </c:pt>
                <c:pt idx="2564">
                  <c:v>24.831285000000001</c:v>
                </c:pt>
                <c:pt idx="2565">
                  <c:v>24.802029000000001</c:v>
                </c:pt>
                <c:pt idx="2566">
                  <c:v>24.760287999999999</c:v>
                </c:pt>
                <c:pt idx="2567">
                  <c:v>24.687394999999999</c:v>
                </c:pt>
                <c:pt idx="2568">
                  <c:v>24.637187999999998</c:v>
                </c:pt>
                <c:pt idx="2569">
                  <c:v>24.591698000000001</c:v>
                </c:pt>
                <c:pt idx="2570">
                  <c:v>24.621931</c:v>
                </c:pt>
                <c:pt idx="2571">
                  <c:v>24.644393000000001</c:v>
                </c:pt>
                <c:pt idx="2572">
                  <c:v>24.678032000000002</c:v>
                </c:pt>
                <c:pt idx="2573">
                  <c:v>24.685953000000001</c:v>
                </c:pt>
                <c:pt idx="2574">
                  <c:v>24.653053</c:v>
                </c:pt>
                <c:pt idx="2575">
                  <c:v>24.550609999999999</c:v>
                </c:pt>
                <c:pt idx="2576">
                  <c:v>24.508434000000001</c:v>
                </c:pt>
                <c:pt idx="2577">
                  <c:v>24.508590000000002</c:v>
                </c:pt>
                <c:pt idx="2578">
                  <c:v>24.429378</c:v>
                </c:pt>
                <c:pt idx="2579">
                  <c:v>24.383656999999999</c:v>
                </c:pt>
                <c:pt idx="2580">
                  <c:v>24.369323999999999</c:v>
                </c:pt>
                <c:pt idx="2581">
                  <c:v>24.376545</c:v>
                </c:pt>
                <c:pt idx="2582">
                  <c:v>24.380037999999999</c:v>
                </c:pt>
                <c:pt idx="2583">
                  <c:v>24.376593</c:v>
                </c:pt>
                <c:pt idx="2584">
                  <c:v>24.378221</c:v>
                </c:pt>
                <c:pt idx="2585">
                  <c:v>24.392187</c:v>
                </c:pt>
                <c:pt idx="2586">
                  <c:v>24.396598000000001</c:v>
                </c:pt>
                <c:pt idx="2587">
                  <c:v>24.368424000000001</c:v>
                </c:pt>
                <c:pt idx="2588">
                  <c:v>24.367270000000001</c:v>
                </c:pt>
                <c:pt idx="2589">
                  <c:v>24.379268</c:v>
                </c:pt>
                <c:pt idx="2590">
                  <c:v>24.407692000000001</c:v>
                </c:pt>
                <c:pt idx="2591">
                  <c:v>24.388545000000001</c:v>
                </c:pt>
                <c:pt idx="2592">
                  <c:v>24.379738</c:v>
                </c:pt>
                <c:pt idx="2593">
                  <c:v>24.338086000000001</c:v>
                </c:pt>
                <c:pt idx="2594">
                  <c:v>24.296495</c:v>
                </c:pt>
                <c:pt idx="2595">
                  <c:v>24.258268000000001</c:v>
                </c:pt>
                <c:pt idx="2596">
                  <c:v>24.192003</c:v>
                </c:pt>
                <c:pt idx="2597">
                  <c:v>24.097218000000002</c:v>
                </c:pt>
                <c:pt idx="2598">
                  <c:v>24.26277</c:v>
                </c:pt>
                <c:pt idx="2599">
                  <c:v>24.249276999999999</c:v>
                </c:pt>
                <c:pt idx="2600">
                  <c:v>24.256343000000001</c:v>
                </c:pt>
                <c:pt idx="2601">
                  <c:v>24.238233999999999</c:v>
                </c:pt>
                <c:pt idx="2602">
                  <c:v>24.205582</c:v>
                </c:pt>
                <c:pt idx="2603">
                  <c:v>24.179873000000001</c:v>
                </c:pt>
                <c:pt idx="2604">
                  <c:v>24.124527</c:v>
                </c:pt>
                <c:pt idx="2605">
                  <c:v>24.114712000000001</c:v>
                </c:pt>
                <c:pt idx="2606">
                  <c:v>24.077805999999999</c:v>
                </c:pt>
                <c:pt idx="2607">
                  <c:v>24.233433999999999</c:v>
                </c:pt>
                <c:pt idx="2608">
                  <c:v>24.265429999999999</c:v>
                </c:pt>
                <c:pt idx="2609">
                  <c:v>24.304207999999999</c:v>
                </c:pt>
                <c:pt idx="2610">
                  <c:v>24.379801</c:v>
                </c:pt>
                <c:pt idx="2611">
                  <c:v>24.462679999999999</c:v>
                </c:pt>
                <c:pt idx="2612">
                  <c:v>24.446553999999999</c:v>
                </c:pt>
                <c:pt idx="2613">
                  <c:v>24.412503999999998</c:v>
                </c:pt>
                <c:pt idx="2614">
                  <c:v>24.399446000000001</c:v>
                </c:pt>
                <c:pt idx="2615">
                  <c:v>24.422208000000001</c:v>
                </c:pt>
                <c:pt idx="2616">
                  <c:v>24.412656999999999</c:v>
                </c:pt>
                <c:pt idx="2617">
                  <c:v>24.343678000000001</c:v>
                </c:pt>
                <c:pt idx="2618">
                  <c:v>24.274179</c:v>
                </c:pt>
                <c:pt idx="2619">
                  <c:v>24.233504</c:v>
                </c:pt>
                <c:pt idx="2620">
                  <c:v>24.174582999999998</c:v>
                </c:pt>
                <c:pt idx="2621">
                  <c:v>24.175832</c:v>
                </c:pt>
                <c:pt idx="2622">
                  <c:v>24.154972999999998</c:v>
                </c:pt>
                <c:pt idx="2623">
                  <c:v>24.146858999999999</c:v>
                </c:pt>
                <c:pt idx="2624">
                  <c:v>24.165375999999998</c:v>
                </c:pt>
                <c:pt idx="2625">
                  <c:v>24.189388000000001</c:v>
                </c:pt>
                <c:pt idx="2626">
                  <c:v>24.213989000000002</c:v>
                </c:pt>
                <c:pt idx="2627">
                  <c:v>24.232807000000001</c:v>
                </c:pt>
                <c:pt idx="2628">
                  <c:v>24.243290999999999</c:v>
                </c:pt>
                <c:pt idx="2629">
                  <c:v>24.282074999999999</c:v>
                </c:pt>
                <c:pt idx="2630">
                  <c:v>24.279972999999998</c:v>
                </c:pt>
                <c:pt idx="2631">
                  <c:v>24.283681000000001</c:v>
                </c:pt>
                <c:pt idx="2632">
                  <c:v>24.256867</c:v>
                </c:pt>
                <c:pt idx="2633">
                  <c:v>24.260162000000001</c:v>
                </c:pt>
                <c:pt idx="2634">
                  <c:v>24.335277999999999</c:v>
                </c:pt>
                <c:pt idx="2635">
                  <c:v>24.405586</c:v>
                </c:pt>
                <c:pt idx="2636">
                  <c:v>24.474800999999999</c:v>
                </c:pt>
                <c:pt idx="2637">
                  <c:v>24.543317999999999</c:v>
                </c:pt>
                <c:pt idx="2638">
                  <c:v>24.612093999999999</c:v>
                </c:pt>
                <c:pt idx="2639">
                  <c:v>24.703879000000001</c:v>
                </c:pt>
                <c:pt idx="2640">
                  <c:v>24.791774</c:v>
                </c:pt>
                <c:pt idx="2641">
                  <c:v>24.872436</c:v>
                </c:pt>
                <c:pt idx="2642">
                  <c:v>24.942482999999999</c:v>
                </c:pt>
                <c:pt idx="2643">
                  <c:v>24.998078</c:v>
                </c:pt>
                <c:pt idx="2644">
                  <c:v>25.019022</c:v>
                </c:pt>
                <c:pt idx="2645">
                  <c:v>25.081893000000001</c:v>
                </c:pt>
                <c:pt idx="2646">
                  <c:v>25.097840999999999</c:v>
                </c:pt>
                <c:pt idx="2647">
                  <c:v>25.185998000000001</c:v>
                </c:pt>
                <c:pt idx="2648">
                  <c:v>25.325334000000002</c:v>
                </c:pt>
                <c:pt idx="2649">
                  <c:v>25.456585</c:v>
                </c:pt>
                <c:pt idx="2650">
                  <c:v>25.534683000000001</c:v>
                </c:pt>
                <c:pt idx="2651">
                  <c:v>25.668400999999999</c:v>
                </c:pt>
                <c:pt idx="2652">
                  <c:v>25.841611</c:v>
                </c:pt>
                <c:pt idx="2653">
                  <c:v>25.988219000000001</c:v>
                </c:pt>
                <c:pt idx="2654">
                  <c:v>26.069977999999999</c:v>
                </c:pt>
                <c:pt idx="2655">
                  <c:v>26.235061000000002</c:v>
                </c:pt>
                <c:pt idx="2656">
                  <c:v>26.418199000000001</c:v>
                </c:pt>
                <c:pt idx="2657">
                  <c:v>26.566199000000001</c:v>
                </c:pt>
                <c:pt idx="2658">
                  <c:v>26.804380999999999</c:v>
                </c:pt>
                <c:pt idx="2659">
                  <c:v>26.998010000000001</c:v>
                </c:pt>
                <c:pt idx="2660">
                  <c:v>26.977805</c:v>
                </c:pt>
                <c:pt idx="2661">
                  <c:v>26.900856999999998</c:v>
                </c:pt>
                <c:pt idx="2662">
                  <c:v>26.979365000000001</c:v>
                </c:pt>
                <c:pt idx="2663">
                  <c:v>26.892220999999999</c:v>
                </c:pt>
                <c:pt idx="2664">
                  <c:v>26.892220999999999</c:v>
                </c:pt>
                <c:pt idx="2665">
                  <c:v>26.792601999999999</c:v>
                </c:pt>
                <c:pt idx="2666">
                  <c:v>26.808130999999999</c:v>
                </c:pt>
                <c:pt idx="2667">
                  <c:v>26.800674000000001</c:v>
                </c:pt>
                <c:pt idx="2668">
                  <c:v>26.804835000000001</c:v>
                </c:pt>
                <c:pt idx="2669">
                  <c:v>26.776478000000001</c:v>
                </c:pt>
                <c:pt idx="2670">
                  <c:v>26.745508999999998</c:v>
                </c:pt>
                <c:pt idx="2671">
                  <c:v>26.662230000000001</c:v>
                </c:pt>
                <c:pt idx="2672">
                  <c:v>26.706271000000001</c:v>
                </c:pt>
                <c:pt idx="2673">
                  <c:v>26.693456999999999</c:v>
                </c:pt>
                <c:pt idx="2674">
                  <c:v>26.688296000000001</c:v>
                </c:pt>
                <c:pt idx="2675">
                  <c:v>26.680664</c:v>
                </c:pt>
                <c:pt idx="2676">
                  <c:v>26.696469</c:v>
                </c:pt>
                <c:pt idx="2677">
                  <c:v>26.689305000000001</c:v>
                </c:pt>
                <c:pt idx="2678">
                  <c:v>26.704964</c:v>
                </c:pt>
                <c:pt idx="2679">
                  <c:v>26.641759</c:v>
                </c:pt>
                <c:pt idx="2680">
                  <c:v>26.594989999999999</c:v>
                </c:pt>
                <c:pt idx="2681">
                  <c:v>26.518001999999999</c:v>
                </c:pt>
                <c:pt idx="2682">
                  <c:v>26.495660000000001</c:v>
                </c:pt>
                <c:pt idx="2683">
                  <c:v>26.479222</c:v>
                </c:pt>
                <c:pt idx="2684">
                  <c:v>26.418806</c:v>
                </c:pt>
                <c:pt idx="2685">
                  <c:v>26.373396</c:v>
                </c:pt>
                <c:pt idx="2686">
                  <c:v>26.263625999999999</c:v>
                </c:pt>
                <c:pt idx="2687">
                  <c:v>26.188457</c:v>
                </c:pt>
                <c:pt idx="2688">
                  <c:v>26.063161000000001</c:v>
                </c:pt>
                <c:pt idx="2689">
                  <c:v>25.962942000000002</c:v>
                </c:pt>
                <c:pt idx="2690">
                  <c:v>25.764963000000002</c:v>
                </c:pt>
                <c:pt idx="2691">
                  <c:v>25.626374999999999</c:v>
                </c:pt>
                <c:pt idx="2692">
                  <c:v>25.530055000000001</c:v>
                </c:pt>
                <c:pt idx="2693">
                  <c:v>25.420294999999999</c:v>
                </c:pt>
                <c:pt idx="2694">
                  <c:v>25.328423999999998</c:v>
                </c:pt>
                <c:pt idx="2695">
                  <c:v>25.191679000000001</c:v>
                </c:pt>
                <c:pt idx="2696">
                  <c:v>25.087620000000001</c:v>
                </c:pt>
                <c:pt idx="2697">
                  <c:v>24.934304999999998</c:v>
                </c:pt>
                <c:pt idx="2698">
                  <c:v>24.822310000000002</c:v>
                </c:pt>
                <c:pt idx="2699">
                  <c:v>24.723196000000002</c:v>
                </c:pt>
                <c:pt idx="2700">
                  <c:v>24.655065</c:v>
                </c:pt>
                <c:pt idx="2701">
                  <c:v>24.596893999999999</c:v>
                </c:pt>
                <c:pt idx="2702">
                  <c:v>24.413084000000001</c:v>
                </c:pt>
                <c:pt idx="2703">
                  <c:v>24.257784999999998</c:v>
                </c:pt>
                <c:pt idx="2704">
                  <c:v>24.097481999999999</c:v>
                </c:pt>
                <c:pt idx="2705">
                  <c:v>23.974526999999998</c:v>
                </c:pt>
                <c:pt idx="2706">
                  <c:v>23.812214999999998</c:v>
                </c:pt>
                <c:pt idx="2707">
                  <c:v>23.689757</c:v>
                </c:pt>
                <c:pt idx="2708">
                  <c:v>23.600193000000001</c:v>
                </c:pt>
                <c:pt idx="2709">
                  <c:v>23.483115000000002</c:v>
                </c:pt>
                <c:pt idx="2710">
                  <c:v>23.306138000000001</c:v>
                </c:pt>
                <c:pt idx="2711">
                  <c:v>23.109840999999999</c:v>
                </c:pt>
                <c:pt idx="2712">
                  <c:v>22.856743000000002</c:v>
                </c:pt>
                <c:pt idx="2713">
                  <c:v>22.700279999999999</c:v>
                </c:pt>
                <c:pt idx="2714">
                  <c:v>22.500955999999999</c:v>
                </c:pt>
                <c:pt idx="2715">
                  <c:v>22.358074999999999</c:v>
                </c:pt>
                <c:pt idx="2716">
                  <c:v>22.282862999999999</c:v>
                </c:pt>
                <c:pt idx="2717">
                  <c:v>22.129413</c:v>
                </c:pt>
                <c:pt idx="2718">
                  <c:v>22.009134</c:v>
                </c:pt>
                <c:pt idx="2719">
                  <c:v>21.977163000000001</c:v>
                </c:pt>
                <c:pt idx="2720">
                  <c:v>20.668393999999999</c:v>
                </c:pt>
                <c:pt idx="2721">
                  <c:v>20.579668999999999</c:v>
                </c:pt>
                <c:pt idx="2722">
                  <c:v>20.5168</c:v>
                </c:pt>
                <c:pt idx="2723">
                  <c:v>20.453538999999999</c:v>
                </c:pt>
                <c:pt idx="2724">
                  <c:v>20.312080999999999</c:v>
                </c:pt>
                <c:pt idx="2725">
                  <c:v>20.203588</c:v>
                </c:pt>
                <c:pt idx="2726">
                  <c:v>20.091362</c:v>
                </c:pt>
                <c:pt idx="2727">
                  <c:v>19.999386000000001</c:v>
                </c:pt>
                <c:pt idx="2728">
                  <c:v>19.887339000000001</c:v>
                </c:pt>
                <c:pt idx="2729">
                  <c:v>19.800799000000001</c:v>
                </c:pt>
                <c:pt idx="2730">
                  <c:v>19.750050000000002</c:v>
                </c:pt>
                <c:pt idx="2731">
                  <c:v>19.647504999999999</c:v>
                </c:pt>
                <c:pt idx="2732">
                  <c:v>19.599454000000001</c:v>
                </c:pt>
                <c:pt idx="2733">
                  <c:v>19.536909000000001</c:v>
                </c:pt>
                <c:pt idx="2734">
                  <c:v>19.528911000000001</c:v>
                </c:pt>
                <c:pt idx="2735">
                  <c:v>19.462634999999999</c:v>
                </c:pt>
                <c:pt idx="2736">
                  <c:v>19.444037999999999</c:v>
                </c:pt>
                <c:pt idx="2737">
                  <c:v>19.368825999999999</c:v>
                </c:pt>
                <c:pt idx="2738">
                  <c:v>19.259121</c:v>
                </c:pt>
                <c:pt idx="2739">
                  <c:v>19.22475</c:v>
                </c:pt>
                <c:pt idx="2740">
                  <c:v>19.160841000000001</c:v>
                </c:pt>
                <c:pt idx="2741">
                  <c:v>19.092576999999999</c:v>
                </c:pt>
                <c:pt idx="2742">
                  <c:v>19.046040999999999</c:v>
                </c:pt>
                <c:pt idx="2743">
                  <c:v>18.986927000000001</c:v>
                </c:pt>
                <c:pt idx="2744">
                  <c:v>18.938374</c:v>
                </c:pt>
                <c:pt idx="2745">
                  <c:v>18.902132000000002</c:v>
                </c:pt>
                <c:pt idx="2746">
                  <c:v>18.871787000000001</c:v>
                </c:pt>
                <c:pt idx="2747">
                  <c:v>18.888556000000001</c:v>
                </c:pt>
                <c:pt idx="2748">
                  <c:v>18.882878999999999</c:v>
                </c:pt>
                <c:pt idx="2749">
                  <c:v>18.819461</c:v>
                </c:pt>
                <c:pt idx="2750">
                  <c:v>18.729924</c:v>
                </c:pt>
                <c:pt idx="2751">
                  <c:v>18.695398999999998</c:v>
                </c:pt>
                <c:pt idx="2752">
                  <c:v>18.627721999999999</c:v>
                </c:pt>
                <c:pt idx="2753">
                  <c:v>18.604469000000002</c:v>
                </c:pt>
                <c:pt idx="2754">
                  <c:v>18.537734</c:v>
                </c:pt>
                <c:pt idx="2755">
                  <c:v>18.45214</c:v>
                </c:pt>
                <c:pt idx="2756">
                  <c:v>18.370396</c:v>
                </c:pt>
                <c:pt idx="2757">
                  <c:v>18.273690999999999</c:v>
                </c:pt>
                <c:pt idx="2758">
                  <c:v>18.147181</c:v>
                </c:pt>
                <c:pt idx="2759">
                  <c:v>18.017212000000001</c:v>
                </c:pt>
                <c:pt idx="2760">
                  <c:v>17.947861</c:v>
                </c:pt>
                <c:pt idx="2761">
                  <c:v>17.900427000000001</c:v>
                </c:pt>
                <c:pt idx="2762">
                  <c:v>17.890191999999999</c:v>
                </c:pt>
                <c:pt idx="2763">
                  <c:v>17.909257</c:v>
                </c:pt>
                <c:pt idx="2764">
                  <c:v>17.924913</c:v>
                </c:pt>
                <c:pt idx="2765">
                  <c:v>17.919537999999999</c:v>
                </c:pt>
                <c:pt idx="2766">
                  <c:v>17.956558999999999</c:v>
                </c:pt>
                <c:pt idx="2767">
                  <c:v>17.99455</c:v>
                </c:pt>
                <c:pt idx="2768">
                  <c:v>17.987549999999999</c:v>
                </c:pt>
                <c:pt idx="2769">
                  <c:v>17.977516999999999</c:v>
                </c:pt>
                <c:pt idx="2770">
                  <c:v>17.976503999999998</c:v>
                </c:pt>
                <c:pt idx="2771">
                  <c:v>17.967807000000001</c:v>
                </c:pt>
                <c:pt idx="2772">
                  <c:v>17.978339999999999</c:v>
                </c:pt>
                <c:pt idx="2773">
                  <c:v>18.011202000000001</c:v>
                </c:pt>
                <c:pt idx="2774">
                  <c:v>18.002403999999999</c:v>
                </c:pt>
                <c:pt idx="2775">
                  <c:v>17.977876999999999</c:v>
                </c:pt>
                <c:pt idx="2776">
                  <c:v>17.952541</c:v>
                </c:pt>
                <c:pt idx="2777">
                  <c:v>17.907499000000001</c:v>
                </c:pt>
                <c:pt idx="2778">
                  <c:v>17.864574999999999</c:v>
                </c:pt>
                <c:pt idx="2779">
                  <c:v>17.842244000000001</c:v>
                </c:pt>
                <c:pt idx="2780">
                  <c:v>17.839141999999999</c:v>
                </c:pt>
                <c:pt idx="2781">
                  <c:v>17.757218000000002</c:v>
                </c:pt>
                <c:pt idx="2782">
                  <c:v>17.710294999999999</c:v>
                </c:pt>
                <c:pt idx="2783">
                  <c:v>17.622204</c:v>
                </c:pt>
                <c:pt idx="2784">
                  <c:v>17.598208</c:v>
                </c:pt>
                <c:pt idx="2785">
                  <c:v>17.565681000000001</c:v>
                </c:pt>
                <c:pt idx="2786">
                  <c:v>17.576274000000002</c:v>
                </c:pt>
                <c:pt idx="2787">
                  <c:v>17.582626000000001</c:v>
                </c:pt>
                <c:pt idx="2788">
                  <c:v>17.585114999999998</c:v>
                </c:pt>
                <c:pt idx="2789">
                  <c:v>17.631779000000002</c:v>
                </c:pt>
                <c:pt idx="2790">
                  <c:v>17.690346999999999</c:v>
                </c:pt>
                <c:pt idx="2791">
                  <c:v>17.756739</c:v>
                </c:pt>
                <c:pt idx="2792">
                  <c:v>17.951036999999999</c:v>
                </c:pt>
                <c:pt idx="2793">
                  <c:v>18.085425999999998</c:v>
                </c:pt>
                <c:pt idx="2794">
                  <c:v>18.208950000000002</c:v>
                </c:pt>
                <c:pt idx="2795">
                  <c:v>18.425149000000001</c:v>
                </c:pt>
                <c:pt idx="2796">
                  <c:v>18.557268000000001</c:v>
                </c:pt>
                <c:pt idx="2797">
                  <c:v>18.663837000000001</c:v>
                </c:pt>
                <c:pt idx="2798">
                  <c:v>18.709793999999999</c:v>
                </c:pt>
                <c:pt idx="2799">
                  <c:v>18.781907</c:v>
                </c:pt>
                <c:pt idx="2800">
                  <c:v>18.885643000000002</c:v>
                </c:pt>
                <c:pt idx="2801">
                  <c:v>18.983740999999998</c:v>
                </c:pt>
                <c:pt idx="2802">
                  <c:v>19.137613000000002</c:v>
                </c:pt>
                <c:pt idx="2803">
                  <c:v>19.229928999999998</c:v>
                </c:pt>
                <c:pt idx="2804">
                  <c:v>19.327407000000001</c:v>
                </c:pt>
                <c:pt idx="2805">
                  <c:v>19.420224000000001</c:v>
                </c:pt>
                <c:pt idx="2806">
                  <c:v>19.570197</c:v>
                </c:pt>
                <c:pt idx="2807">
                  <c:v>19.691234000000001</c:v>
                </c:pt>
                <c:pt idx="2808">
                  <c:v>19.872947</c:v>
                </c:pt>
                <c:pt idx="2809">
                  <c:v>20.006385000000002</c:v>
                </c:pt>
                <c:pt idx="2810">
                  <c:v>20.187487000000001</c:v>
                </c:pt>
                <c:pt idx="2811">
                  <c:v>20.309355</c:v>
                </c:pt>
                <c:pt idx="2812">
                  <c:v>20.449764999999999</c:v>
                </c:pt>
                <c:pt idx="2813">
                  <c:v>20.553977</c:v>
                </c:pt>
                <c:pt idx="2814">
                  <c:v>20.654381000000001</c:v>
                </c:pt>
                <c:pt idx="2815">
                  <c:v>20.740224999999999</c:v>
                </c:pt>
                <c:pt idx="2816">
                  <c:v>20.829861000000001</c:v>
                </c:pt>
                <c:pt idx="2817">
                  <c:v>20.888389</c:v>
                </c:pt>
                <c:pt idx="2818">
                  <c:v>20.953887000000002</c:v>
                </c:pt>
                <c:pt idx="2819">
                  <c:v>21.014852999999999</c:v>
                </c:pt>
                <c:pt idx="2820">
                  <c:v>21.059297000000001</c:v>
                </c:pt>
                <c:pt idx="2821">
                  <c:v>21.131131</c:v>
                </c:pt>
                <c:pt idx="2822">
                  <c:v>21.220824</c:v>
                </c:pt>
                <c:pt idx="2823">
                  <c:v>21.250682999999999</c:v>
                </c:pt>
                <c:pt idx="2824">
                  <c:v>21.286349000000001</c:v>
                </c:pt>
                <c:pt idx="2825">
                  <c:v>21.305828999999999</c:v>
                </c:pt>
                <c:pt idx="2826">
                  <c:v>21.316165000000002</c:v>
                </c:pt>
                <c:pt idx="2827">
                  <c:v>21.37989</c:v>
                </c:pt>
                <c:pt idx="2828">
                  <c:v>21.401776000000002</c:v>
                </c:pt>
                <c:pt idx="2829">
                  <c:v>21.445900000000002</c:v>
                </c:pt>
                <c:pt idx="2830">
                  <c:v>21.498864999999999</c:v>
                </c:pt>
                <c:pt idx="2831">
                  <c:v>21.54635</c:v>
                </c:pt>
                <c:pt idx="2832">
                  <c:v>21.552647</c:v>
                </c:pt>
                <c:pt idx="2833">
                  <c:v>21.582667000000001</c:v>
                </c:pt>
                <c:pt idx="2834">
                  <c:v>21.636500000000002</c:v>
                </c:pt>
                <c:pt idx="2835">
                  <c:v>21.678750000000001</c:v>
                </c:pt>
                <c:pt idx="2836">
                  <c:v>21.711815000000001</c:v>
                </c:pt>
                <c:pt idx="2837">
                  <c:v>21.823208000000001</c:v>
                </c:pt>
                <c:pt idx="2838">
                  <c:v>21.883285999999998</c:v>
                </c:pt>
                <c:pt idx="2839">
                  <c:v>21.981007999999999</c:v>
                </c:pt>
                <c:pt idx="2840">
                  <c:v>22.050716999999999</c:v>
                </c:pt>
                <c:pt idx="2841">
                  <c:v>22.059904</c:v>
                </c:pt>
                <c:pt idx="2842">
                  <c:v>22.092196999999999</c:v>
                </c:pt>
                <c:pt idx="2843">
                  <c:v>22.158459000000001</c:v>
                </c:pt>
                <c:pt idx="2844">
                  <c:v>22.256678999999998</c:v>
                </c:pt>
                <c:pt idx="2845">
                  <c:v>22.312306</c:v>
                </c:pt>
                <c:pt idx="2846">
                  <c:v>22.355194999999998</c:v>
                </c:pt>
                <c:pt idx="2847">
                  <c:v>22.428167999999999</c:v>
                </c:pt>
                <c:pt idx="2848">
                  <c:v>22.460453000000001</c:v>
                </c:pt>
                <c:pt idx="2849">
                  <c:v>22.528600000000001</c:v>
                </c:pt>
                <c:pt idx="2850">
                  <c:v>22.583273999999999</c:v>
                </c:pt>
                <c:pt idx="2851">
                  <c:v>22.674167000000001</c:v>
                </c:pt>
                <c:pt idx="2852">
                  <c:v>22.730277999999998</c:v>
                </c:pt>
                <c:pt idx="2853">
                  <c:v>22.816026999999998</c:v>
                </c:pt>
                <c:pt idx="2854">
                  <c:v>22.953983999999998</c:v>
                </c:pt>
                <c:pt idx="2855">
                  <c:v>23.026088000000001</c:v>
                </c:pt>
                <c:pt idx="2856">
                  <c:v>23.136127999999999</c:v>
                </c:pt>
                <c:pt idx="2857">
                  <c:v>23.209316000000001</c:v>
                </c:pt>
                <c:pt idx="2858">
                  <c:v>23.276439</c:v>
                </c:pt>
                <c:pt idx="2859">
                  <c:v>23.350539999999999</c:v>
                </c:pt>
                <c:pt idx="2860">
                  <c:v>23.401890000000002</c:v>
                </c:pt>
                <c:pt idx="2861">
                  <c:v>23.447754</c:v>
                </c:pt>
                <c:pt idx="2862">
                  <c:v>23.499115</c:v>
                </c:pt>
                <c:pt idx="2863">
                  <c:v>23.576392999999999</c:v>
                </c:pt>
                <c:pt idx="2864">
                  <c:v>23.592721999999998</c:v>
                </c:pt>
                <c:pt idx="2865">
                  <c:v>23.583995000000002</c:v>
                </c:pt>
                <c:pt idx="2866">
                  <c:v>23.554590000000001</c:v>
                </c:pt>
                <c:pt idx="2867">
                  <c:v>23.559488000000002</c:v>
                </c:pt>
                <c:pt idx="2868">
                  <c:v>23.589599</c:v>
                </c:pt>
                <c:pt idx="2869">
                  <c:v>23.668617000000001</c:v>
                </c:pt>
                <c:pt idx="2870">
                  <c:v>23.725453999999999</c:v>
                </c:pt>
                <c:pt idx="2871">
                  <c:v>23.791854000000001</c:v>
                </c:pt>
                <c:pt idx="2872">
                  <c:v>23.855260000000001</c:v>
                </c:pt>
                <c:pt idx="2873">
                  <c:v>23.951180999999998</c:v>
                </c:pt>
                <c:pt idx="2874">
                  <c:v>24.066887999999999</c:v>
                </c:pt>
                <c:pt idx="2875">
                  <c:v>24.133088999999998</c:v>
                </c:pt>
                <c:pt idx="2876">
                  <c:v>24.174402000000001</c:v>
                </c:pt>
                <c:pt idx="2877">
                  <c:v>24.1694</c:v>
                </c:pt>
                <c:pt idx="2878">
                  <c:v>24.215399999999999</c:v>
                </c:pt>
                <c:pt idx="2879">
                  <c:v>24.260981999999998</c:v>
                </c:pt>
                <c:pt idx="2880">
                  <c:v>24.333712999999999</c:v>
                </c:pt>
                <c:pt idx="2881">
                  <c:v>24.397431999999998</c:v>
                </c:pt>
                <c:pt idx="2882">
                  <c:v>24.500795</c:v>
                </c:pt>
                <c:pt idx="2883">
                  <c:v>24.502348000000001</c:v>
                </c:pt>
                <c:pt idx="2884">
                  <c:v>24.543081000000001</c:v>
                </c:pt>
                <c:pt idx="2885">
                  <c:v>24.659141000000002</c:v>
                </c:pt>
                <c:pt idx="2886">
                  <c:v>24.760829000000001</c:v>
                </c:pt>
                <c:pt idx="2887">
                  <c:v>24.809944999999999</c:v>
                </c:pt>
                <c:pt idx="2888">
                  <c:v>24.829260999999999</c:v>
                </c:pt>
                <c:pt idx="2889">
                  <c:v>24.860023999999999</c:v>
                </c:pt>
                <c:pt idx="2890">
                  <c:v>24.843451999999999</c:v>
                </c:pt>
                <c:pt idx="2891">
                  <c:v>24.880367</c:v>
                </c:pt>
                <c:pt idx="2892">
                  <c:v>24.902963</c:v>
                </c:pt>
                <c:pt idx="2893">
                  <c:v>24.946131000000001</c:v>
                </c:pt>
                <c:pt idx="2894">
                  <c:v>24.958241000000001</c:v>
                </c:pt>
                <c:pt idx="2895">
                  <c:v>25.065438</c:v>
                </c:pt>
                <c:pt idx="2896">
                  <c:v>25.090288999999999</c:v>
                </c:pt>
                <c:pt idx="2897">
                  <c:v>25.204554000000002</c:v>
                </c:pt>
                <c:pt idx="2898">
                  <c:v>25.225622000000001</c:v>
                </c:pt>
                <c:pt idx="2899">
                  <c:v>25.216035000000002</c:v>
                </c:pt>
                <c:pt idx="2900">
                  <c:v>25.263960999999998</c:v>
                </c:pt>
                <c:pt idx="2901">
                  <c:v>25.267831000000001</c:v>
                </c:pt>
                <c:pt idx="2902">
                  <c:v>25.269596</c:v>
                </c:pt>
                <c:pt idx="2903">
                  <c:v>25.239902000000001</c:v>
                </c:pt>
                <c:pt idx="2904">
                  <c:v>25.225453000000002</c:v>
                </c:pt>
                <c:pt idx="2905">
                  <c:v>25.226973999999998</c:v>
                </c:pt>
                <c:pt idx="2906">
                  <c:v>25.19511</c:v>
                </c:pt>
                <c:pt idx="2907">
                  <c:v>25.163671999999998</c:v>
                </c:pt>
                <c:pt idx="2908">
                  <c:v>25.114567999999998</c:v>
                </c:pt>
                <c:pt idx="2909">
                  <c:v>24.99539</c:v>
                </c:pt>
                <c:pt idx="2910">
                  <c:v>24.913301000000001</c:v>
                </c:pt>
                <c:pt idx="2911">
                  <c:v>24.842055999999999</c:v>
                </c:pt>
                <c:pt idx="2912">
                  <c:v>24.891369000000001</c:v>
                </c:pt>
                <c:pt idx="2913">
                  <c:v>24.907539</c:v>
                </c:pt>
                <c:pt idx="2914">
                  <c:v>24.911809999999999</c:v>
                </c:pt>
                <c:pt idx="2915">
                  <c:v>24.940262000000001</c:v>
                </c:pt>
                <c:pt idx="2916">
                  <c:v>24.959771</c:v>
                </c:pt>
                <c:pt idx="2917">
                  <c:v>24.906741</c:v>
                </c:pt>
                <c:pt idx="2918">
                  <c:v>24.812897</c:v>
                </c:pt>
                <c:pt idx="2919">
                  <c:v>24.833085000000001</c:v>
                </c:pt>
                <c:pt idx="2920">
                  <c:v>24.828949000000001</c:v>
                </c:pt>
                <c:pt idx="2921">
                  <c:v>24.756157000000002</c:v>
                </c:pt>
                <c:pt idx="2922">
                  <c:v>24.776333000000001</c:v>
                </c:pt>
                <c:pt idx="2923">
                  <c:v>24.848828999999999</c:v>
                </c:pt>
                <c:pt idx="2924">
                  <c:v>24.933987999999999</c:v>
                </c:pt>
                <c:pt idx="2925">
                  <c:v>25.059819000000001</c:v>
                </c:pt>
                <c:pt idx="2926">
                  <c:v>25.213456999999998</c:v>
                </c:pt>
                <c:pt idx="2927">
                  <c:v>25.291699000000001</c:v>
                </c:pt>
                <c:pt idx="2928">
                  <c:v>25.265402999999999</c:v>
                </c:pt>
                <c:pt idx="2929">
                  <c:v>25.193359000000001</c:v>
                </c:pt>
                <c:pt idx="2930">
                  <c:v>25.132894</c:v>
                </c:pt>
                <c:pt idx="2931">
                  <c:v>25.052379999999999</c:v>
                </c:pt>
                <c:pt idx="2932">
                  <c:v>24.998759</c:v>
                </c:pt>
                <c:pt idx="2933">
                  <c:v>24.955036</c:v>
                </c:pt>
                <c:pt idx="2934">
                  <c:v>24.936899</c:v>
                </c:pt>
                <c:pt idx="2935">
                  <c:v>24.886434999999999</c:v>
                </c:pt>
                <c:pt idx="2936">
                  <c:v>24.874013999999999</c:v>
                </c:pt>
                <c:pt idx="2937">
                  <c:v>24.851393999999999</c:v>
                </c:pt>
                <c:pt idx="2938">
                  <c:v>24.778822000000002</c:v>
                </c:pt>
                <c:pt idx="2939">
                  <c:v>24.737248999999998</c:v>
                </c:pt>
                <c:pt idx="2940">
                  <c:v>24.737666000000001</c:v>
                </c:pt>
                <c:pt idx="2941">
                  <c:v>24.795869</c:v>
                </c:pt>
                <c:pt idx="2942">
                  <c:v>24.979844</c:v>
                </c:pt>
                <c:pt idx="2943">
                  <c:v>25.165120000000002</c:v>
                </c:pt>
                <c:pt idx="2944">
                  <c:v>25.31634</c:v>
                </c:pt>
                <c:pt idx="2945">
                  <c:v>25.376397000000001</c:v>
                </c:pt>
                <c:pt idx="2946">
                  <c:v>25.420013000000001</c:v>
                </c:pt>
                <c:pt idx="2947">
                  <c:v>25.428362</c:v>
                </c:pt>
                <c:pt idx="2948">
                  <c:v>25.420812999999999</c:v>
                </c:pt>
                <c:pt idx="2949">
                  <c:v>25.417235000000002</c:v>
                </c:pt>
                <c:pt idx="2950">
                  <c:v>25.374500999999999</c:v>
                </c:pt>
                <c:pt idx="2951">
                  <c:v>25.440826999999999</c:v>
                </c:pt>
                <c:pt idx="2952">
                  <c:v>25.418536</c:v>
                </c:pt>
                <c:pt idx="2953">
                  <c:v>25.309930000000001</c:v>
                </c:pt>
                <c:pt idx="2954">
                  <c:v>25.180765000000001</c:v>
                </c:pt>
                <c:pt idx="2955">
                  <c:v>25.115098</c:v>
                </c:pt>
                <c:pt idx="2956">
                  <c:v>25.072274</c:v>
                </c:pt>
                <c:pt idx="2957">
                  <c:v>25.045902000000002</c:v>
                </c:pt>
                <c:pt idx="2958">
                  <c:v>25.030498999999999</c:v>
                </c:pt>
                <c:pt idx="2959">
                  <c:v>25.001936000000001</c:v>
                </c:pt>
                <c:pt idx="2960">
                  <c:v>24.975914</c:v>
                </c:pt>
                <c:pt idx="2961">
                  <c:v>24.927551000000001</c:v>
                </c:pt>
                <c:pt idx="2962">
                  <c:v>24.899508999999998</c:v>
                </c:pt>
                <c:pt idx="2963">
                  <c:v>24.948343000000001</c:v>
                </c:pt>
                <c:pt idx="2964">
                  <c:v>24.975085</c:v>
                </c:pt>
                <c:pt idx="2965">
                  <c:v>24.998982999999999</c:v>
                </c:pt>
                <c:pt idx="2966">
                  <c:v>24.942529</c:v>
                </c:pt>
                <c:pt idx="2967">
                  <c:v>24.856338999999998</c:v>
                </c:pt>
                <c:pt idx="2968">
                  <c:v>24.798228000000002</c:v>
                </c:pt>
                <c:pt idx="2969">
                  <c:v>24.767932999999999</c:v>
                </c:pt>
                <c:pt idx="2970">
                  <c:v>24.731677999999999</c:v>
                </c:pt>
                <c:pt idx="2971">
                  <c:v>24.697738000000001</c:v>
                </c:pt>
                <c:pt idx="2972">
                  <c:v>24.692812</c:v>
                </c:pt>
                <c:pt idx="2973">
                  <c:v>24.735433</c:v>
                </c:pt>
                <c:pt idx="2974">
                  <c:v>24.773305000000001</c:v>
                </c:pt>
                <c:pt idx="2975">
                  <c:v>24.788983000000002</c:v>
                </c:pt>
                <c:pt idx="2976">
                  <c:v>24.820246000000001</c:v>
                </c:pt>
                <c:pt idx="2977">
                  <c:v>24.806047</c:v>
                </c:pt>
                <c:pt idx="2978">
                  <c:v>24.821023</c:v>
                </c:pt>
                <c:pt idx="2979">
                  <c:v>24.808684</c:v>
                </c:pt>
                <c:pt idx="2980">
                  <c:v>24.743105</c:v>
                </c:pt>
                <c:pt idx="2981">
                  <c:v>24.686321</c:v>
                </c:pt>
                <c:pt idx="2982">
                  <c:v>24.702321999999999</c:v>
                </c:pt>
                <c:pt idx="2983">
                  <c:v>24.741769000000001</c:v>
                </c:pt>
                <c:pt idx="2984">
                  <c:v>24.759101999999999</c:v>
                </c:pt>
                <c:pt idx="2985">
                  <c:v>24.780560999999999</c:v>
                </c:pt>
                <c:pt idx="2986">
                  <c:v>24.866838000000001</c:v>
                </c:pt>
                <c:pt idx="2987">
                  <c:v>24.910305999999999</c:v>
                </c:pt>
                <c:pt idx="2988">
                  <c:v>24.923826999999999</c:v>
                </c:pt>
                <c:pt idx="2989">
                  <c:v>25.025929999999999</c:v>
                </c:pt>
                <c:pt idx="2990">
                  <c:v>25.054829000000002</c:v>
                </c:pt>
                <c:pt idx="2991">
                  <c:v>25.152424</c:v>
                </c:pt>
                <c:pt idx="2992">
                  <c:v>25.179404999999999</c:v>
                </c:pt>
                <c:pt idx="2993">
                  <c:v>25.197690999999999</c:v>
                </c:pt>
                <c:pt idx="2994">
                  <c:v>25.236419000000001</c:v>
                </c:pt>
                <c:pt idx="2995">
                  <c:v>25.289835</c:v>
                </c:pt>
                <c:pt idx="2996">
                  <c:v>25.351184</c:v>
                </c:pt>
                <c:pt idx="2997">
                  <c:v>25.423245999999999</c:v>
                </c:pt>
                <c:pt idx="2998">
                  <c:v>25.446249000000002</c:v>
                </c:pt>
                <c:pt idx="2999">
                  <c:v>25.480915</c:v>
                </c:pt>
                <c:pt idx="3000">
                  <c:v>25.513708000000001</c:v>
                </c:pt>
                <c:pt idx="3001">
                  <c:v>25.615645000000001</c:v>
                </c:pt>
                <c:pt idx="3002">
                  <c:v>25.674683000000002</c:v>
                </c:pt>
                <c:pt idx="3003">
                  <c:v>25.796927</c:v>
                </c:pt>
                <c:pt idx="3004">
                  <c:v>25.959567</c:v>
                </c:pt>
                <c:pt idx="3005">
                  <c:v>26.069257</c:v>
                </c:pt>
                <c:pt idx="3006">
                  <c:v>26.170280000000002</c:v>
                </c:pt>
                <c:pt idx="3007">
                  <c:v>26.314550000000001</c:v>
                </c:pt>
                <c:pt idx="3008">
                  <c:v>26.412863999999999</c:v>
                </c:pt>
                <c:pt idx="3009">
                  <c:v>26.563884000000002</c:v>
                </c:pt>
                <c:pt idx="3010">
                  <c:v>26.684328000000001</c:v>
                </c:pt>
                <c:pt idx="3011">
                  <c:v>26.768529000000001</c:v>
                </c:pt>
                <c:pt idx="3012">
                  <c:v>26.841777</c:v>
                </c:pt>
                <c:pt idx="3013">
                  <c:v>26.84226</c:v>
                </c:pt>
                <c:pt idx="3014">
                  <c:v>26.782166</c:v>
                </c:pt>
                <c:pt idx="3015">
                  <c:v>26.681222000000002</c:v>
                </c:pt>
                <c:pt idx="3016">
                  <c:v>26.620701</c:v>
                </c:pt>
                <c:pt idx="3017">
                  <c:v>26.566175999999999</c:v>
                </c:pt>
                <c:pt idx="3018">
                  <c:v>26.572579999999999</c:v>
                </c:pt>
                <c:pt idx="3019">
                  <c:v>26.556922</c:v>
                </c:pt>
                <c:pt idx="3020">
                  <c:v>26.540707999999999</c:v>
                </c:pt>
                <c:pt idx="3021">
                  <c:v>26.531040999999998</c:v>
                </c:pt>
                <c:pt idx="3022">
                  <c:v>26.490898999999999</c:v>
                </c:pt>
                <c:pt idx="3023">
                  <c:v>26.449693</c:v>
                </c:pt>
                <c:pt idx="3024">
                  <c:v>26.433350999999998</c:v>
                </c:pt>
                <c:pt idx="3025">
                  <c:v>26.393626000000001</c:v>
                </c:pt>
                <c:pt idx="3026">
                  <c:v>26.396674000000001</c:v>
                </c:pt>
                <c:pt idx="3027">
                  <c:v>26.37904</c:v>
                </c:pt>
                <c:pt idx="3028">
                  <c:v>26.380106999999999</c:v>
                </c:pt>
                <c:pt idx="3029">
                  <c:v>26.407609999999998</c:v>
                </c:pt>
                <c:pt idx="3030">
                  <c:v>26.434930999999999</c:v>
                </c:pt>
                <c:pt idx="3031">
                  <c:v>26.462620999999999</c:v>
                </c:pt>
                <c:pt idx="3032">
                  <c:v>26.536625999999998</c:v>
                </c:pt>
                <c:pt idx="3033">
                  <c:v>26.603010000000001</c:v>
                </c:pt>
                <c:pt idx="3034">
                  <c:v>26.648619</c:v>
                </c:pt>
                <c:pt idx="3035">
                  <c:v>26.647576999999998</c:v>
                </c:pt>
                <c:pt idx="3036">
                  <c:v>26.618030999999998</c:v>
                </c:pt>
                <c:pt idx="3037">
                  <c:v>26.626584000000001</c:v>
                </c:pt>
                <c:pt idx="3038">
                  <c:v>26.607485</c:v>
                </c:pt>
                <c:pt idx="3039">
                  <c:v>26.640782000000002</c:v>
                </c:pt>
                <c:pt idx="3040">
                  <c:v>26.558398</c:v>
                </c:pt>
                <c:pt idx="3041">
                  <c:v>26.446891999999998</c:v>
                </c:pt>
                <c:pt idx="3042">
                  <c:v>26.436675999999999</c:v>
                </c:pt>
                <c:pt idx="3043">
                  <c:v>26.366178999999999</c:v>
                </c:pt>
                <c:pt idx="3044">
                  <c:v>26.293182000000002</c:v>
                </c:pt>
                <c:pt idx="3045">
                  <c:v>26.211051999999999</c:v>
                </c:pt>
                <c:pt idx="3046">
                  <c:v>26.115915000000001</c:v>
                </c:pt>
                <c:pt idx="3047">
                  <c:v>26.010901</c:v>
                </c:pt>
                <c:pt idx="3048">
                  <c:v>25.860765000000001</c:v>
                </c:pt>
                <c:pt idx="3049">
                  <c:v>25.686622</c:v>
                </c:pt>
                <c:pt idx="3050">
                  <c:v>25.658477000000001</c:v>
                </c:pt>
                <c:pt idx="3051">
                  <c:v>25.633555000000001</c:v>
                </c:pt>
                <c:pt idx="3052">
                  <c:v>25.595734</c:v>
                </c:pt>
                <c:pt idx="3053">
                  <c:v>25.56898</c:v>
                </c:pt>
                <c:pt idx="3054">
                  <c:v>25.480644999999999</c:v>
                </c:pt>
                <c:pt idx="3055">
                  <c:v>25.423981999999999</c:v>
                </c:pt>
                <c:pt idx="3056">
                  <c:v>25.308731000000002</c:v>
                </c:pt>
                <c:pt idx="3057">
                  <c:v>25.206719</c:v>
                </c:pt>
                <c:pt idx="3058">
                  <c:v>25.055665999999999</c:v>
                </c:pt>
                <c:pt idx="3059">
                  <c:v>24.946486</c:v>
                </c:pt>
                <c:pt idx="3060">
                  <c:v>24.836113999999998</c:v>
                </c:pt>
                <c:pt idx="3061">
                  <c:v>24.755001</c:v>
                </c:pt>
                <c:pt idx="3062">
                  <c:v>24.621627</c:v>
                </c:pt>
                <c:pt idx="3063">
                  <c:v>24.457035000000001</c:v>
                </c:pt>
                <c:pt idx="3064">
                  <c:v>24.278493999999998</c:v>
                </c:pt>
                <c:pt idx="3065">
                  <c:v>24.086677999999999</c:v>
                </c:pt>
                <c:pt idx="3066">
                  <c:v>23.936962000000001</c:v>
                </c:pt>
                <c:pt idx="3067">
                  <c:v>23.782900999999999</c:v>
                </c:pt>
                <c:pt idx="3068">
                  <c:v>23.635058999999998</c:v>
                </c:pt>
                <c:pt idx="3069">
                  <c:v>23.494156</c:v>
                </c:pt>
                <c:pt idx="3070">
                  <c:v>23.370163000000002</c:v>
                </c:pt>
                <c:pt idx="3071">
                  <c:v>23.256919</c:v>
                </c:pt>
                <c:pt idx="3072">
                  <c:v>23.138403</c:v>
                </c:pt>
                <c:pt idx="3073">
                  <c:v>22.998214999999998</c:v>
                </c:pt>
                <c:pt idx="3074">
                  <c:v>22.7789</c:v>
                </c:pt>
                <c:pt idx="3075">
                  <c:v>22.594356000000001</c:v>
                </c:pt>
                <c:pt idx="3076">
                  <c:v>21.659279999999999</c:v>
                </c:pt>
                <c:pt idx="3077">
                  <c:v>21.575495</c:v>
                </c:pt>
                <c:pt idx="3078">
                  <c:v>21.524524</c:v>
                </c:pt>
                <c:pt idx="3079">
                  <c:v>21.476405</c:v>
                </c:pt>
                <c:pt idx="3080">
                  <c:v>21.412132</c:v>
                </c:pt>
                <c:pt idx="3081">
                  <c:v>21.341221000000001</c:v>
                </c:pt>
                <c:pt idx="3082">
                  <c:v>21.276384</c:v>
                </c:pt>
                <c:pt idx="3083">
                  <c:v>21.174975</c:v>
                </c:pt>
                <c:pt idx="3084">
                  <c:v>21.101175000000001</c:v>
                </c:pt>
                <c:pt idx="3085">
                  <c:v>20.898432</c:v>
                </c:pt>
                <c:pt idx="3086">
                  <c:v>20.682431000000001</c:v>
                </c:pt>
                <c:pt idx="3087">
                  <c:v>20.481043</c:v>
                </c:pt>
                <c:pt idx="3088">
                  <c:v>20.320550000000001</c:v>
                </c:pt>
                <c:pt idx="3089">
                  <c:v>20.209350000000001</c:v>
                </c:pt>
                <c:pt idx="3090">
                  <c:v>20.038990999999999</c:v>
                </c:pt>
                <c:pt idx="3091">
                  <c:v>19.906690000000001</c:v>
                </c:pt>
                <c:pt idx="3092">
                  <c:v>19.756844000000001</c:v>
                </c:pt>
                <c:pt idx="3093">
                  <c:v>19.587472000000002</c:v>
                </c:pt>
                <c:pt idx="3094">
                  <c:v>19.483021999999998</c:v>
                </c:pt>
                <c:pt idx="3095">
                  <c:v>19.375268999999999</c:v>
                </c:pt>
                <c:pt idx="3096">
                  <c:v>19.289232999999999</c:v>
                </c:pt>
                <c:pt idx="3097">
                  <c:v>19.167567999999999</c:v>
                </c:pt>
                <c:pt idx="3098">
                  <c:v>19.116046999999998</c:v>
                </c:pt>
                <c:pt idx="3099">
                  <c:v>19.027032999999999</c:v>
                </c:pt>
                <c:pt idx="3100">
                  <c:v>18.985590999999999</c:v>
                </c:pt>
                <c:pt idx="3101">
                  <c:v>18.920041000000001</c:v>
                </c:pt>
                <c:pt idx="3102">
                  <c:v>18.816120000000002</c:v>
                </c:pt>
                <c:pt idx="3103">
                  <c:v>18.7303</c:v>
                </c:pt>
                <c:pt idx="3104">
                  <c:v>18.654091999999999</c:v>
                </c:pt>
                <c:pt idx="3105">
                  <c:v>18.535136000000001</c:v>
                </c:pt>
                <c:pt idx="3106">
                  <c:v>18.52684</c:v>
                </c:pt>
                <c:pt idx="3107">
                  <c:v>18.542446000000002</c:v>
                </c:pt>
                <c:pt idx="3108">
                  <c:v>18.519306</c:v>
                </c:pt>
                <c:pt idx="3109">
                  <c:v>18.496991999999999</c:v>
                </c:pt>
                <c:pt idx="3110">
                  <c:v>18.499946999999999</c:v>
                </c:pt>
                <c:pt idx="3111">
                  <c:v>18.458829999999999</c:v>
                </c:pt>
                <c:pt idx="3112">
                  <c:v>18.385641</c:v>
                </c:pt>
                <c:pt idx="3113">
                  <c:v>18.349262</c:v>
                </c:pt>
                <c:pt idx="3114">
                  <c:v>18.319302</c:v>
                </c:pt>
                <c:pt idx="3115">
                  <c:v>18.278309</c:v>
                </c:pt>
                <c:pt idx="3116">
                  <c:v>18.286057</c:v>
                </c:pt>
                <c:pt idx="3117">
                  <c:v>18.289657999999999</c:v>
                </c:pt>
                <c:pt idx="3118">
                  <c:v>18.249202</c:v>
                </c:pt>
                <c:pt idx="3119">
                  <c:v>18.250886999999999</c:v>
                </c:pt>
                <c:pt idx="3120">
                  <c:v>18.263749000000001</c:v>
                </c:pt>
                <c:pt idx="3121">
                  <c:v>18.247356</c:v>
                </c:pt>
                <c:pt idx="3122">
                  <c:v>18.232227000000002</c:v>
                </c:pt>
                <c:pt idx="3123">
                  <c:v>18.17989</c:v>
                </c:pt>
                <c:pt idx="3124">
                  <c:v>18.128309999999999</c:v>
                </c:pt>
                <c:pt idx="3125">
                  <c:v>18.103687999999998</c:v>
                </c:pt>
                <c:pt idx="3126">
                  <c:v>18.064499000000001</c:v>
                </c:pt>
                <c:pt idx="3127">
                  <c:v>18.011524999999999</c:v>
                </c:pt>
                <c:pt idx="3128">
                  <c:v>17.913515</c:v>
                </c:pt>
                <c:pt idx="3129">
                  <c:v>17.82507</c:v>
                </c:pt>
                <c:pt idx="3130">
                  <c:v>17.776368999999999</c:v>
                </c:pt>
                <c:pt idx="3131">
                  <c:v>17.729655000000001</c:v>
                </c:pt>
                <c:pt idx="3132">
                  <c:v>17.744478000000001</c:v>
                </c:pt>
                <c:pt idx="3133">
                  <c:v>17.789453000000002</c:v>
                </c:pt>
                <c:pt idx="3134">
                  <c:v>17.786922000000001</c:v>
                </c:pt>
                <c:pt idx="3135">
                  <c:v>17.781876</c:v>
                </c:pt>
                <c:pt idx="3136">
                  <c:v>17.714701999999999</c:v>
                </c:pt>
                <c:pt idx="3137">
                  <c:v>17.692487</c:v>
                </c:pt>
                <c:pt idx="3138">
                  <c:v>17.676362999999998</c:v>
                </c:pt>
                <c:pt idx="3139">
                  <c:v>17.660108999999999</c:v>
                </c:pt>
                <c:pt idx="3140">
                  <c:v>17.656806</c:v>
                </c:pt>
                <c:pt idx="3141">
                  <c:v>17.625305999999998</c:v>
                </c:pt>
                <c:pt idx="3142">
                  <c:v>17.626856</c:v>
                </c:pt>
                <c:pt idx="3143">
                  <c:v>17.626978000000001</c:v>
                </c:pt>
                <c:pt idx="3144">
                  <c:v>17.622716</c:v>
                </c:pt>
                <c:pt idx="3145">
                  <c:v>17.628720000000001</c:v>
                </c:pt>
                <c:pt idx="3146">
                  <c:v>17.625876999999999</c:v>
                </c:pt>
                <c:pt idx="3147">
                  <c:v>17.601026000000001</c:v>
                </c:pt>
                <c:pt idx="3148">
                  <c:v>17.564972999999998</c:v>
                </c:pt>
                <c:pt idx="3149">
                  <c:v>17.564677</c:v>
                </c:pt>
                <c:pt idx="3150">
                  <c:v>17.606885999999999</c:v>
                </c:pt>
                <c:pt idx="3151">
                  <c:v>17.644746000000001</c:v>
                </c:pt>
                <c:pt idx="3152">
                  <c:v>17.765194999999999</c:v>
                </c:pt>
                <c:pt idx="3153">
                  <c:v>17.789933000000001</c:v>
                </c:pt>
                <c:pt idx="3154">
                  <c:v>17.814892</c:v>
                </c:pt>
                <c:pt idx="3155">
                  <c:v>17.844479</c:v>
                </c:pt>
                <c:pt idx="3156">
                  <c:v>17.945989999999998</c:v>
                </c:pt>
                <c:pt idx="3157">
                  <c:v>18.034457</c:v>
                </c:pt>
                <c:pt idx="3158">
                  <c:v>18.077721</c:v>
                </c:pt>
                <c:pt idx="3159">
                  <c:v>18.142567</c:v>
                </c:pt>
                <c:pt idx="3160">
                  <c:v>18.193617</c:v>
                </c:pt>
                <c:pt idx="3161">
                  <c:v>18.266166999999999</c:v>
                </c:pt>
                <c:pt idx="3162">
                  <c:v>18.362279999999998</c:v>
                </c:pt>
                <c:pt idx="3163">
                  <c:v>18.418108</c:v>
                </c:pt>
                <c:pt idx="3164">
                  <c:v>18.531842999999999</c:v>
                </c:pt>
                <c:pt idx="3165">
                  <c:v>18.556785000000001</c:v>
                </c:pt>
                <c:pt idx="3166">
                  <c:v>18.667238999999999</c:v>
                </c:pt>
                <c:pt idx="3167">
                  <c:v>18.759547000000001</c:v>
                </c:pt>
                <c:pt idx="3168">
                  <c:v>18.877179000000002</c:v>
                </c:pt>
                <c:pt idx="3169">
                  <c:v>18.977350999999999</c:v>
                </c:pt>
                <c:pt idx="3170">
                  <c:v>19.094521</c:v>
                </c:pt>
                <c:pt idx="3171">
                  <c:v>19.200067000000001</c:v>
                </c:pt>
                <c:pt idx="3172">
                  <c:v>19.277328000000001</c:v>
                </c:pt>
                <c:pt idx="3173">
                  <c:v>19.431743000000001</c:v>
                </c:pt>
                <c:pt idx="3174">
                  <c:v>19.542842</c:v>
                </c:pt>
                <c:pt idx="3175">
                  <c:v>19.636334999999999</c:v>
                </c:pt>
                <c:pt idx="3176">
                  <c:v>19.697336</c:v>
                </c:pt>
                <c:pt idx="3177">
                  <c:v>19.705916999999999</c:v>
                </c:pt>
                <c:pt idx="3178">
                  <c:v>19.765159000000001</c:v>
                </c:pt>
                <c:pt idx="3179">
                  <c:v>19.82921</c:v>
                </c:pt>
                <c:pt idx="3180">
                  <c:v>19.961945</c:v>
                </c:pt>
                <c:pt idx="3181">
                  <c:v>20.050498999999999</c:v>
                </c:pt>
                <c:pt idx="3182">
                  <c:v>20.169954000000001</c:v>
                </c:pt>
                <c:pt idx="3183">
                  <c:v>20.173221999999999</c:v>
                </c:pt>
                <c:pt idx="3184">
                  <c:v>20.236861999999999</c:v>
                </c:pt>
                <c:pt idx="3185">
                  <c:v>20.375937</c:v>
                </c:pt>
                <c:pt idx="3186">
                  <c:v>20.441302</c:v>
                </c:pt>
                <c:pt idx="3187">
                  <c:v>20.439449</c:v>
                </c:pt>
                <c:pt idx="3188">
                  <c:v>20.492182</c:v>
                </c:pt>
                <c:pt idx="3189">
                  <c:v>20.546040000000001</c:v>
                </c:pt>
                <c:pt idx="3190">
                  <c:v>20.614630999999999</c:v>
                </c:pt>
                <c:pt idx="3191">
                  <c:v>20.725815999999998</c:v>
                </c:pt>
                <c:pt idx="3192">
                  <c:v>20.824407999999998</c:v>
                </c:pt>
                <c:pt idx="3193">
                  <c:v>20.879662</c:v>
                </c:pt>
                <c:pt idx="3194">
                  <c:v>20.968278999999999</c:v>
                </c:pt>
                <c:pt idx="3195">
                  <c:v>21.067045</c:v>
                </c:pt>
                <c:pt idx="3196">
                  <c:v>21.176850000000002</c:v>
                </c:pt>
                <c:pt idx="3197">
                  <c:v>21.245072</c:v>
                </c:pt>
                <c:pt idx="3198">
                  <c:v>21.338446999999999</c:v>
                </c:pt>
                <c:pt idx="3199">
                  <c:v>21.419263999999998</c:v>
                </c:pt>
                <c:pt idx="3200">
                  <c:v>21.429048999999999</c:v>
                </c:pt>
                <c:pt idx="3201">
                  <c:v>21.448201000000001</c:v>
                </c:pt>
                <c:pt idx="3202">
                  <c:v>21.516190999999999</c:v>
                </c:pt>
                <c:pt idx="3203">
                  <c:v>21.592566999999999</c:v>
                </c:pt>
                <c:pt idx="3204">
                  <c:v>21.659255000000002</c:v>
                </c:pt>
                <c:pt idx="3205">
                  <c:v>21.745584000000001</c:v>
                </c:pt>
                <c:pt idx="3206">
                  <c:v>21.822147999999999</c:v>
                </c:pt>
                <c:pt idx="3207">
                  <c:v>21.85051</c:v>
                </c:pt>
                <c:pt idx="3208">
                  <c:v>21.859220000000001</c:v>
                </c:pt>
                <c:pt idx="3209">
                  <c:v>21.888408999999999</c:v>
                </c:pt>
                <c:pt idx="3210">
                  <c:v>21.914629000000001</c:v>
                </c:pt>
                <c:pt idx="3211">
                  <c:v>21.91966</c:v>
                </c:pt>
                <c:pt idx="3212">
                  <c:v>21.931152000000001</c:v>
                </c:pt>
                <c:pt idx="3213">
                  <c:v>21.931239999999999</c:v>
                </c:pt>
                <c:pt idx="3214">
                  <c:v>21.930508</c:v>
                </c:pt>
                <c:pt idx="3215">
                  <c:v>21.94717</c:v>
                </c:pt>
                <c:pt idx="3216">
                  <c:v>22.008472999999999</c:v>
                </c:pt>
                <c:pt idx="3217">
                  <c:v>22.039134000000001</c:v>
                </c:pt>
                <c:pt idx="3218">
                  <c:v>22.102771000000001</c:v>
                </c:pt>
                <c:pt idx="3219">
                  <c:v>22.163211</c:v>
                </c:pt>
                <c:pt idx="3220">
                  <c:v>22.190764999999999</c:v>
                </c:pt>
                <c:pt idx="3221">
                  <c:v>22.221848000000001</c:v>
                </c:pt>
                <c:pt idx="3222">
                  <c:v>22.290123000000001</c:v>
                </c:pt>
                <c:pt idx="3223">
                  <c:v>22.376028999999999</c:v>
                </c:pt>
                <c:pt idx="3224">
                  <c:v>22.44331</c:v>
                </c:pt>
                <c:pt idx="3225">
                  <c:v>22.536867999999998</c:v>
                </c:pt>
                <c:pt idx="3226">
                  <c:v>22.621006999999999</c:v>
                </c:pt>
                <c:pt idx="3227">
                  <c:v>22.708973</c:v>
                </c:pt>
                <c:pt idx="3228">
                  <c:v>22.799851</c:v>
                </c:pt>
                <c:pt idx="3229">
                  <c:v>22.871569999999998</c:v>
                </c:pt>
                <c:pt idx="3230">
                  <c:v>22.936838999999999</c:v>
                </c:pt>
                <c:pt idx="3231">
                  <c:v>22.990407000000001</c:v>
                </c:pt>
                <c:pt idx="3232">
                  <c:v>23.059947999999999</c:v>
                </c:pt>
                <c:pt idx="3233">
                  <c:v>23.087785</c:v>
                </c:pt>
                <c:pt idx="3234">
                  <c:v>23.125207</c:v>
                </c:pt>
                <c:pt idx="3235">
                  <c:v>23.183076</c:v>
                </c:pt>
                <c:pt idx="3236">
                  <c:v>23.239059999999998</c:v>
                </c:pt>
                <c:pt idx="3237">
                  <c:v>23.325765000000001</c:v>
                </c:pt>
                <c:pt idx="3238">
                  <c:v>23.403037999999999</c:v>
                </c:pt>
                <c:pt idx="3239">
                  <c:v>23.461387999999999</c:v>
                </c:pt>
                <c:pt idx="3240">
                  <c:v>23.545562</c:v>
                </c:pt>
                <c:pt idx="3241">
                  <c:v>23.632936000000001</c:v>
                </c:pt>
                <c:pt idx="3242">
                  <c:v>23.705013000000001</c:v>
                </c:pt>
                <c:pt idx="3243">
                  <c:v>23.78443</c:v>
                </c:pt>
                <c:pt idx="3244">
                  <c:v>23.839261</c:v>
                </c:pt>
                <c:pt idx="3245">
                  <c:v>23.83623</c:v>
                </c:pt>
                <c:pt idx="3246">
                  <c:v>23.82582</c:v>
                </c:pt>
                <c:pt idx="3247">
                  <c:v>23.915572000000001</c:v>
                </c:pt>
                <c:pt idx="3248">
                  <c:v>24.127652999999999</c:v>
                </c:pt>
                <c:pt idx="3249">
                  <c:v>24.141434</c:v>
                </c:pt>
                <c:pt idx="3250">
                  <c:v>24.202815000000001</c:v>
                </c:pt>
                <c:pt idx="3251">
                  <c:v>24.298696</c:v>
                </c:pt>
                <c:pt idx="3252">
                  <c:v>24.342986</c:v>
                </c:pt>
                <c:pt idx="3253">
                  <c:v>24.448989999999998</c:v>
                </c:pt>
                <c:pt idx="3254">
                  <c:v>24.540209000000001</c:v>
                </c:pt>
                <c:pt idx="3255">
                  <c:v>24.593326999999999</c:v>
                </c:pt>
                <c:pt idx="3256">
                  <c:v>24.639844</c:v>
                </c:pt>
                <c:pt idx="3257">
                  <c:v>24.729339</c:v>
                </c:pt>
                <c:pt idx="3258">
                  <c:v>24.757636999999999</c:v>
                </c:pt>
                <c:pt idx="3259">
                  <c:v>24.778763000000001</c:v>
                </c:pt>
                <c:pt idx="3260">
                  <c:v>24.799555000000002</c:v>
                </c:pt>
                <c:pt idx="3261">
                  <c:v>24.834924999999998</c:v>
                </c:pt>
                <c:pt idx="3262">
                  <c:v>24.911892000000002</c:v>
                </c:pt>
                <c:pt idx="3263">
                  <c:v>25.034258000000001</c:v>
                </c:pt>
                <c:pt idx="3264">
                  <c:v>25.124510999999998</c:v>
                </c:pt>
                <c:pt idx="3265">
                  <c:v>25.224584</c:v>
                </c:pt>
                <c:pt idx="3266">
                  <c:v>25.360479000000002</c:v>
                </c:pt>
                <c:pt idx="3267">
                  <c:v>25.458037999999998</c:v>
                </c:pt>
                <c:pt idx="3268">
                  <c:v>25.481694999999998</c:v>
                </c:pt>
                <c:pt idx="3269">
                  <c:v>25.533659</c:v>
                </c:pt>
                <c:pt idx="3270">
                  <c:v>25.558819</c:v>
                </c:pt>
                <c:pt idx="3271">
                  <c:v>25.551317999999998</c:v>
                </c:pt>
                <c:pt idx="3272">
                  <c:v>25.600677999999998</c:v>
                </c:pt>
                <c:pt idx="3273">
                  <c:v>25.635299</c:v>
                </c:pt>
                <c:pt idx="3274">
                  <c:v>25.698675999999999</c:v>
                </c:pt>
                <c:pt idx="3275">
                  <c:v>25.767133000000001</c:v>
                </c:pt>
                <c:pt idx="3276">
                  <c:v>25.846688</c:v>
                </c:pt>
                <c:pt idx="3277">
                  <c:v>25.911729999999999</c:v>
                </c:pt>
                <c:pt idx="3278">
                  <c:v>25.990210999999999</c:v>
                </c:pt>
                <c:pt idx="3279">
                  <c:v>26.062404000000001</c:v>
                </c:pt>
                <c:pt idx="3280">
                  <c:v>26.130783000000001</c:v>
                </c:pt>
                <c:pt idx="3281">
                  <c:v>26.167681999999999</c:v>
                </c:pt>
                <c:pt idx="3282">
                  <c:v>26.173639000000001</c:v>
                </c:pt>
                <c:pt idx="3283">
                  <c:v>26.236947000000001</c:v>
                </c:pt>
                <c:pt idx="3284">
                  <c:v>26.234152000000002</c:v>
                </c:pt>
                <c:pt idx="3285">
                  <c:v>26.210402999999999</c:v>
                </c:pt>
                <c:pt idx="3286">
                  <c:v>26.167238999999999</c:v>
                </c:pt>
                <c:pt idx="3287">
                  <c:v>26.097386</c:v>
                </c:pt>
                <c:pt idx="3288">
                  <c:v>26.130998000000002</c:v>
                </c:pt>
                <c:pt idx="3289">
                  <c:v>26.122802</c:v>
                </c:pt>
                <c:pt idx="3290">
                  <c:v>26.085456000000001</c:v>
                </c:pt>
                <c:pt idx="3291">
                  <c:v>26.098493999999999</c:v>
                </c:pt>
                <c:pt idx="3292">
                  <c:v>26.079249999999998</c:v>
                </c:pt>
                <c:pt idx="3293">
                  <c:v>26.118988000000002</c:v>
                </c:pt>
                <c:pt idx="3294">
                  <c:v>26.123791000000001</c:v>
                </c:pt>
                <c:pt idx="3295">
                  <c:v>26.053556</c:v>
                </c:pt>
                <c:pt idx="3296">
                  <c:v>26.034227999999999</c:v>
                </c:pt>
                <c:pt idx="3297">
                  <c:v>25.981245000000001</c:v>
                </c:pt>
                <c:pt idx="3298">
                  <c:v>25.928948999999999</c:v>
                </c:pt>
                <c:pt idx="3299">
                  <c:v>25.906120000000001</c:v>
                </c:pt>
                <c:pt idx="3300">
                  <c:v>25.881775999999999</c:v>
                </c:pt>
                <c:pt idx="3301">
                  <c:v>25.810027999999999</c:v>
                </c:pt>
                <c:pt idx="3302">
                  <c:v>25.739003</c:v>
                </c:pt>
                <c:pt idx="3303">
                  <c:v>25.749412</c:v>
                </c:pt>
                <c:pt idx="3304">
                  <c:v>25.766507000000001</c:v>
                </c:pt>
                <c:pt idx="3305">
                  <c:v>25.782112000000001</c:v>
                </c:pt>
                <c:pt idx="3306">
                  <c:v>25.789435999999998</c:v>
                </c:pt>
                <c:pt idx="3307">
                  <c:v>25.782603000000002</c:v>
                </c:pt>
                <c:pt idx="3308">
                  <c:v>25.716968999999999</c:v>
                </c:pt>
                <c:pt idx="3309">
                  <c:v>25.660578000000001</c:v>
                </c:pt>
                <c:pt idx="3310">
                  <c:v>25.608799999999999</c:v>
                </c:pt>
                <c:pt idx="3311">
                  <c:v>25.568193000000001</c:v>
                </c:pt>
                <c:pt idx="3312">
                  <c:v>25.553688000000001</c:v>
                </c:pt>
                <c:pt idx="3313">
                  <c:v>25.526617999999999</c:v>
                </c:pt>
                <c:pt idx="3314">
                  <c:v>25.583693</c:v>
                </c:pt>
                <c:pt idx="3315">
                  <c:v>25.578056</c:v>
                </c:pt>
                <c:pt idx="3316">
                  <c:v>25.560390999999999</c:v>
                </c:pt>
                <c:pt idx="3317">
                  <c:v>25.503927000000001</c:v>
                </c:pt>
                <c:pt idx="3318">
                  <c:v>25.477594</c:v>
                </c:pt>
                <c:pt idx="3319">
                  <c:v>25.441714999999999</c:v>
                </c:pt>
                <c:pt idx="3320">
                  <c:v>25.427747</c:v>
                </c:pt>
                <c:pt idx="3321">
                  <c:v>25.4468</c:v>
                </c:pt>
                <c:pt idx="3322">
                  <c:v>25.466103</c:v>
                </c:pt>
                <c:pt idx="3323">
                  <c:v>25.453645999999999</c:v>
                </c:pt>
                <c:pt idx="3324">
                  <c:v>25.494886000000001</c:v>
                </c:pt>
                <c:pt idx="3325">
                  <c:v>25.466425999999998</c:v>
                </c:pt>
                <c:pt idx="3326">
                  <c:v>25.429601999999999</c:v>
                </c:pt>
                <c:pt idx="3327">
                  <c:v>25.384993000000001</c:v>
                </c:pt>
                <c:pt idx="3328">
                  <c:v>25.348292000000001</c:v>
                </c:pt>
                <c:pt idx="3329">
                  <c:v>25.277498000000001</c:v>
                </c:pt>
                <c:pt idx="3330">
                  <c:v>25.244598</c:v>
                </c:pt>
                <c:pt idx="3331">
                  <c:v>25.226942000000001</c:v>
                </c:pt>
                <c:pt idx="3332">
                  <c:v>25.236802999999998</c:v>
                </c:pt>
                <c:pt idx="3333">
                  <c:v>25.288851000000001</c:v>
                </c:pt>
                <c:pt idx="3334">
                  <c:v>25.29813</c:v>
                </c:pt>
                <c:pt idx="3335">
                  <c:v>25.304023999999998</c:v>
                </c:pt>
                <c:pt idx="3336">
                  <c:v>25.295662</c:v>
                </c:pt>
                <c:pt idx="3337">
                  <c:v>25.318657000000002</c:v>
                </c:pt>
                <c:pt idx="3338">
                  <c:v>25.353551</c:v>
                </c:pt>
                <c:pt idx="3339">
                  <c:v>25.416826</c:v>
                </c:pt>
                <c:pt idx="3340">
                  <c:v>25.549742999999999</c:v>
                </c:pt>
                <c:pt idx="3341">
                  <c:v>25.618480000000002</c:v>
                </c:pt>
                <c:pt idx="3342">
                  <c:v>25.654522</c:v>
                </c:pt>
                <c:pt idx="3343">
                  <c:v>25.656009999999998</c:v>
                </c:pt>
                <c:pt idx="3344">
                  <c:v>25.653074</c:v>
                </c:pt>
                <c:pt idx="3345">
                  <c:v>25.577369000000001</c:v>
                </c:pt>
                <c:pt idx="3346">
                  <c:v>25.516449999999999</c:v>
                </c:pt>
                <c:pt idx="3347">
                  <c:v>25.458354</c:v>
                </c:pt>
                <c:pt idx="3348">
                  <c:v>25.391579</c:v>
                </c:pt>
                <c:pt idx="3349">
                  <c:v>25.313521000000001</c:v>
                </c:pt>
                <c:pt idx="3350">
                  <c:v>25.228974000000001</c:v>
                </c:pt>
                <c:pt idx="3351">
                  <c:v>25.240728000000001</c:v>
                </c:pt>
                <c:pt idx="3352">
                  <c:v>25.284352999999999</c:v>
                </c:pt>
                <c:pt idx="3353">
                  <c:v>25.344483</c:v>
                </c:pt>
                <c:pt idx="3354">
                  <c:v>25.42726</c:v>
                </c:pt>
                <c:pt idx="3355">
                  <c:v>25.459810000000001</c:v>
                </c:pt>
                <c:pt idx="3356">
                  <c:v>25.551774999999999</c:v>
                </c:pt>
                <c:pt idx="3357">
                  <c:v>25.661379</c:v>
                </c:pt>
                <c:pt idx="3358">
                  <c:v>25.764505</c:v>
                </c:pt>
                <c:pt idx="3359">
                  <c:v>25.851603999999998</c:v>
                </c:pt>
                <c:pt idx="3360">
                  <c:v>25.942723999999998</c:v>
                </c:pt>
                <c:pt idx="3361">
                  <c:v>26.007196</c:v>
                </c:pt>
                <c:pt idx="3362">
                  <c:v>26.071840000000002</c:v>
                </c:pt>
                <c:pt idx="3363">
                  <c:v>26.168697000000002</c:v>
                </c:pt>
                <c:pt idx="3364">
                  <c:v>26.269202</c:v>
                </c:pt>
                <c:pt idx="3365">
                  <c:v>26.385321000000001</c:v>
                </c:pt>
                <c:pt idx="3366">
                  <c:v>26.530460999999999</c:v>
                </c:pt>
                <c:pt idx="3367">
                  <c:v>26.641586</c:v>
                </c:pt>
                <c:pt idx="3368">
                  <c:v>26.743492</c:v>
                </c:pt>
                <c:pt idx="3369">
                  <c:v>26.82152</c:v>
                </c:pt>
                <c:pt idx="3370">
                  <c:v>26.912393000000002</c:v>
                </c:pt>
                <c:pt idx="3371">
                  <c:v>27.011215</c:v>
                </c:pt>
                <c:pt idx="3372">
                  <c:v>27.031082000000001</c:v>
                </c:pt>
                <c:pt idx="3373">
                  <c:v>27.109971999999999</c:v>
                </c:pt>
                <c:pt idx="3374">
                  <c:v>27.202359000000001</c:v>
                </c:pt>
                <c:pt idx="3375">
                  <c:v>27.241624000000002</c:v>
                </c:pt>
                <c:pt idx="3376">
                  <c:v>27.274429999999999</c:v>
                </c:pt>
                <c:pt idx="3377">
                  <c:v>27.273547000000001</c:v>
                </c:pt>
                <c:pt idx="3378">
                  <c:v>27.274827999999999</c:v>
                </c:pt>
                <c:pt idx="3379">
                  <c:v>27.245331</c:v>
                </c:pt>
                <c:pt idx="3380">
                  <c:v>27.199066999999999</c:v>
                </c:pt>
                <c:pt idx="3381">
                  <c:v>27.170791999999999</c:v>
                </c:pt>
                <c:pt idx="3382">
                  <c:v>27.171500999999999</c:v>
                </c:pt>
                <c:pt idx="3383">
                  <c:v>27.207331</c:v>
                </c:pt>
                <c:pt idx="3384">
                  <c:v>27.23798</c:v>
                </c:pt>
                <c:pt idx="3385">
                  <c:v>27.246873999999998</c:v>
                </c:pt>
                <c:pt idx="3386">
                  <c:v>27.224086</c:v>
                </c:pt>
                <c:pt idx="3387">
                  <c:v>27.186187</c:v>
                </c:pt>
                <c:pt idx="3388">
                  <c:v>27.172944999999999</c:v>
                </c:pt>
                <c:pt idx="3389">
                  <c:v>27.159879</c:v>
                </c:pt>
                <c:pt idx="3390">
                  <c:v>27.206139</c:v>
                </c:pt>
                <c:pt idx="3391">
                  <c:v>27.220642999999999</c:v>
                </c:pt>
                <c:pt idx="3392">
                  <c:v>27.235109000000001</c:v>
                </c:pt>
                <c:pt idx="3393">
                  <c:v>27.225352999999998</c:v>
                </c:pt>
                <c:pt idx="3394">
                  <c:v>27.192083</c:v>
                </c:pt>
                <c:pt idx="3395">
                  <c:v>27.152801</c:v>
                </c:pt>
                <c:pt idx="3396">
                  <c:v>27.084599000000001</c:v>
                </c:pt>
                <c:pt idx="3397">
                  <c:v>27.050692000000002</c:v>
                </c:pt>
                <c:pt idx="3398">
                  <c:v>27.056747000000001</c:v>
                </c:pt>
                <c:pt idx="3399">
                  <c:v>27.062055000000001</c:v>
                </c:pt>
                <c:pt idx="3400">
                  <c:v>27.080338000000001</c:v>
                </c:pt>
                <c:pt idx="3401">
                  <c:v>27.070436000000001</c:v>
                </c:pt>
                <c:pt idx="3402">
                  <c:v>27.021187000000001</c:v>
                </c:pt>
                <c:pt idx="3403">
                  <c:v>26.959982</c:v>
                </c:pt>
                <c:pt idx="3404">
                  <c:v>26.939537000000001</c:v>
                </c:pt>
                <c:pt idx="3405">
                  <c:v>26.879270000000002</c:v>
                </c:pt>
                <c:pt idx="3406">
                  <c:v>26.856324999999998</c:v>
                </c:pt>
                <c:pt idx="3407">
                  <c:v>26.910170000000001</c:v>
                </c:pt>
                <c:pt idx="3408">
                  <c:v>26.978110999999998</c:v>
                </c:pt>
                <c:pt idx="3409">
                  <c:v>27.050279</c:v>
                </c:pt>
                <c:pt idx="3410">
                  <c:v>27.120398999999999</c:v>
                </c:pt>
                <c:pt idx="3411">
                  <c:v>27.128053000000001</c:v>
                </c:pt>
                <c:pt idx="3412">
                  <c:v>27.065469</c:v>
                </c:pt>
                <c:pt idx="3413">
                  <c:v>26.993580999999999</c:v>
                </c:pt>
                <c:pt idx="3414">
                  <c:v>26.903122</c:v>
                </c:pt>
                <c:pt idx="3415">
                  <c:v>26.853663999999998</c:v>
                </c:pt>
                <c:pt idx="3416">
                  <c:v>26.824814</c:v>
                </c:pt>
                <c:pt idx="3417">
                  <c:v>26.754421000000001</c:v>
                </c:pt>
                <c:pt idx="3418">
                  <c:v>26.671296999999999</c:v>
                </c:pt>
                <c:pt idx="3419">
                  <c:v>26.531182000000001</c:v>
                </c:pt>
                <c:pt idx="3420">
                  <c:v>26.42662</c:v>
                </c:pt>
                <c:pt idx="3421">
                  <c:v>26.279095000000002</c:v>
                </c:pt>
                <c:pt idx="3422">
                  <c:v>26.194762999999998</c:v>
                </c:pt>
                <c:pt idx="3423">
                  <c:v>26.076834000000002</c:v>
                </c:pt>
                <c:pt idx="3424">
                  <c:v>26.015958999999999</c:v>
                </c:pt>
                <c:pt idx="3425">
                  <c:v>25.898610999999999</c:v>
                </c:pt>
                <c:pt idx="3426">
                  <c:v>25.774488999999999</c:v>
                </c:pt>
                <c:pt idx="3427">
                  <c:v>25.661057</c:v>
                </c:pt>
                <c:pt idx="3428">
                  <c:v>25.552837</c:v>
                </c:pt>
                <c:pt idx="3429">
                  <c:v>25.411601000000001</c:v>
                </c:pt>
                <c:pt idx="3430">
                  <c:v>25.285345</c:v>
                </c:pt>
                <c:pt idx="3431">
                  <c:v>25.155806999999999</c:v>
                </c:pt>
                <c:pt idx="3432">
                  <c:v>24.984534</c:v>
                </c:pt>
                <c:pt idx="3433">
                  <c:v>24.809781999999998</c:v>
                </c:pt>
                <c:pt idx="3434">
                  <c:v>24.538808</c:v>
                </c:pt>
                <c:pt idx="3435">
                  <c:v>24.232977999999999</c:v>
                </c:pt>
                <c:pt idx="3436">
                  <c:v>23.967980000000001</c:v>
                </c:pt>
                <c:pt idx="3437">
                  <c:v>23.705204999999999</c:v>
                </c:pt>
                <c:pt idx="3438">
                  <c:v>23.480046999999999</c:v>
                </c:pt>
                <c:pt idx="3439">
                  <c:v>23.247675999999998</c:v>
                </c:pt>
                <c:pt idx="3440">
                  <c:v>23.070647999999998</c:v>
                </c:pt>
                <c:pt idx="3441">
                  <c:v>22.803245</c:v>
                </c:pt>
                <c:pt idx="3442">
                  <c:v>22.514742999999999</c:v>
                </c:pt>
                <c:pt idx="3443">
                  <c:v>22.305962999999998</c:v>
                </c:pt>
                <c:pt idx="3444">
                  <c:v>22.088902999999998</c:v>
                </c:pt>
                <c:pt idx="3445">
                  <c:v>21.926577999999999</c:v>
                </c:pt>
                <c:pt idx="3446">
                  <c:v>21.731390999999999</c:v>
                </c:pt>
                <c:pt idx="3447">
                  <c:v>21.450748999999998</c:v>
                </c:pt>
                <c:pt idx="3448">
                  <c:v>21.210190999999998</c:v>
                </c:pt>
                <c:pt idx="3449">
                  <c:v>20.872655000000002</c:v>
                </c:pt>
                <c:pt idx="3450">
                  <c:v>20.562624</c:v>
                </c:pt>
                <c:pt idx="3451">
                  <c:v>20.374063</c:v>
                </c:pt>
                <c:pt idx="3452">
                  <c:v>20.227229999999999</c:v>
                </c:pt>
                <c:pt idx="3453">
                  <c:v>20.097169999999998</c:v>
                </c:pt>
                <c:pt idx="3454">
                  <c:v>19.972739000000001</c:v>
                </c:pt>
                <c:pt idx="3455">
                  <c:v>19.861346000000001</c:v>
                </c:pt>
                <c:pt idx="3456">
                  <c:v>19.741171000000001</c:v>
                </c:pt>
                <c:pt idx="3457">
                  <c:v>19.609677000000001</c:v>
                </c:pt>
                <c:pt idx="3458">
                  <c:v>19.464926999999999</c:v>
                </c:pt>
                <c:pt idx="3459">
                  <c:v>19.327483000000001</c:v>
                </c:pt>
                <c:pt idx="3460">
                  <c:v>19.253489999999999</c:v>
                </c:pt>
                <c:pt idx="3461">
                  <c:v>19.222449000000001</c:v>
                </c:pt>
                <c:pt idx="3462">
                  <c:v>19.157226999999999</c:v>
                </c:pt>
                <c:pt idx="3463">
                  <c:v>19.074714</c:v>
                </c:pt>
                <c:pt idx="3464">
                  <c:v>19.015540999999999</c:v>
                </c:pt>
                <c:pt idx="3465">
                  <c:v>18.953263</c:v>
                </c:pt>
                <c:pt idx="3466">
                  <c:v>18.881312000000001</c:v>
                </c:pt>
                <c:pt idx="3467">
                  <c:v>18.882315999999999</c:v>
                </c:pt>
                <c:pt idx="3468">
                  <c:v>18.909842000000001</c:v>
                </c:pt>
                <c:pt idx="3469">
                  <c:v>18.884008000000001</c:v>
                </c:pt>
                <c:pt idx="3470">
                  <c:v>18.878457000000001</c:v>
                </c:pt>
                <c:pt idx="3471">
                  <c:v>18.844531</c:v>
                </c:pt>
                <c:pt idx="3472">
                  <c:v>18.763134999999998</c:v>
                </c:pt>
                <c:pt idx="3473">
                  <c:v>18.690747000000002</c:v>
                </c:pt>
                <c:pt idx="3474">
                  <c:v>18.641414000000001</c:v>
                </c:pt>
                <c:pt idx="3475">
                  <c:v>18.576772999999999</c:v>
                </c:pt>
                <c:pt idx="3476">
                  <c:v>18.517261999999999</c:v>
                </c:pt>
                <c:pt idx="3477">
                  <c:v>18.489231</c:v>
                </c:pt>
                <c:pt idx="3478">
                  <c:v>18.493451</c:v>
                </c:pt>
                <c:pt idx="3479">
                  <c:v>18.476976000000001</c:v>
                </c:pt>
                <c:pt idx="3480">
                  <c:v>18.458783</c:v>
                </c:pt>
                <c:pt idx="3481">
                  <c:v>18.413146000000001</c:v>
                </c:pt>
                <c:pt idx="3482">
                  <c:v>18.329941999999999</c:v>
                </c:pt>
                <c:pt idx="3483">
                  <c:v>18.235075999999999</c:v>
                </c:pt>
                <c:pt idx="3484">
                  <c:v>18.133184</c:v>
                </c:pt>
                <c:pt idx="3485">
                  <c:v>18.061247999999999</c:v>
                </c:pt>
                <c:pt idx="3486">
                  <c:v>17.988379999999999</c:v>
                </c:pt>
                <c:pt idx="3487">
                  <c:v>17.935267</c:v>
                </c:pt>
                <c:pt idx="3488">
                  <c:v>17.846084000000001</c:v>
                </c:pt>
                <c:pt idx="3489">
                  <c:v>17.819665000000001</c:v>
                </c:pt>
                <c:pt idx="3490">
                  <c:v>17.842824</c:v>
                </c:pt>
                <c:pt idx="3491">
                  <c:v>17.842257</c:v>
                </c:pt>
                <c:pt idx="3492">
                  <c:v>17.842527</c:v>
                </c:pt>
                <c:pt idx="3493">
                  <c:v>17.851054000000001</c:v>
                </c:pt>
                <c:pt idx="3494">
                  <c:v>17.841170999999999</c:v>
                </c:pt>
                <c:pt idx="3495">
                  <c:v>17.825908999999999</c:v>
                </c:pt>
                <c:pt idx="3496">
                  <c:v>17.793025</c:v>
                </c:pt>
                <c:pt idx="3497">
                  <c:v>17.718170000000001</c:v>
                </c:pt>
                <c:pt idx="3498">
                  <c:v>17.604693999999999</c:v>
                </c:pt>
                <c:pt idx="3499">
                  <c:v>17.525929999999999</c:v>
                </c:pt>
                <c:pt idx="3500">
                  <c:v>17.536563000000001</c:v>
                </c:pt>
                <c:pt idx="3501">
                  <c:v>17.52806</c:v>
                </c:pt>
                <c:pt idx="3502">
                  <c:v>17.542919000000001</c:v>
                </c:pt>
                <c:pt idx="3503">
                  <c:v>17.625961</c:v>
                </c:pt>
                <c:pt idx="3504">
                  <c:v>17.653500999999999</c:v>
                </c:pt>
                <c:pt idx="3505">
                  <c:v>17.659642000000002</c:v>
                </c:pt>
                <c:pt idx="3506">
                  <c:v>17.685915000000001</c:v>
                </c:pt>
                <c:pt idx="3507">
                  <c:v>17.701426000000001</c:v>
                </c:pt>
                <c:pt idx="3508">
                  <c:v>17.730958000000001</c:v>
                </c:pt>
                <c:pt idx="3509">
                  <c:v>17.677070000000001</c:v>
                </c:pt>
                <c:pt idx="3510">
                  <c:v>17.611719000000001</c:v>
                </c:pt>
                <c:pt idx="3511">
                  <c:v>17.593955999999999</c:v>
                </c:pt>
                <c:pt idx="3512">
                  <c:v>17.647390999999999</c:v>
                </c:pt>
                <c:pt idx="3513">
                  <c:v>17.678875000000001</c:v>
                </c:pt>
                <c:pt idx="3514">
                  <c:v>17.745069999999998</c:v>
                </c:pt>
                <c:pt idx="3515">
                  <c:v>17.777546999999998</c:v>
                </c:pt>
                <c:pt idx="3516">
                  <c:v>17.786798000000001</c:v>
                </c:pt>
                <c:pt idx="3517">
                  <c:v>17.861091999999999</c:v>
                </c:pt>
                <c:pt idx="3518">
                  <c:v>17.975611000000001</c:v>
                </c:pt>
                <c:pt idx="3519">
                  <c:v>18.105018999999999</c:v>
                </c:pt>
                <c:pt idx="3520">
                  <c:v>18.17005</c:v>
                </c:pt>
                <c:pt idx="3521">
                  <c:v>18.258944</c:v>
                </c:pt>
                <c:pt idx="3522">
                  <c:v>18.363143000000001</c:v>
                </c:pt>
                <c:pt idx="3523">
                  <c:v>18.483853</c:v>
                </c:pt>
                <c:pt idx="3524">
                  <c:v>18.618023999999998</c:v>
                </c:pt>
                <c:pt idx="3525">
                  <c:v>18.802361999999999</c:v>
                </c:pt>
                <c:pt idx="3526">
                  <c:v>18.885207999999999</c:v>
                </c:pt>
                <c:pt idx="3527">
                  <c:v>18.972674000000001</c:v>
                </c:pt>
                <c:pt idx="3528">
                  <c:v>19.076519999999999</c:v>
                </c:pt>
                <c:pt idx="3529">
                  <c:v>19.166872000000001</c:v>
                </c:pt>
                <c:pt idx="3530">
                  <c:v>19.250328</c:v>
                </c:pt>
                <c:pt idx="3531">
                  <c:v>19.312901</c:v>
                </c:pt>
                <c:pt idx="3532">
                  <c:v>19.397299</c:v>
                </c:pt>
                <c:pt idx="3533">
                  <c:v>19.462354999999999</c:v>
                </c:pt>
                <c:pt idx="3534">
                  <c:v>19.590546</c:v>
                </c:pt>
                <c:pt idx="3535">
                  <c:v>19.748954999999999</c:v>
                </c:pt>
                <c:pt idx="3536">
                  <c:v>19.884609000000001</c:v>
                </c:pt>
                <c:pt idx="3537">
                  <c:v>20.003861000000001</c:v>
                </c:pt>
                <c:pt idx="3538">
                  <c:v>20.096457000000001</c:v>
                </c:pt>
                <c:pt idx="3539">
                  <c:v>20.122540999999998</c:v>
                </c:pt>
                <c:pt idx="3540">
                  <c:v>20.132569</c:v>
                </c:pt>
                <c:pt idx="3541">
                  <c:v>20.169899000000001</c:v>
                </c:pt>
                <c:pt idx="3542">
                  <c:v>20.219290999999998</c:v>
                </c:pt>
                <c:pt idx="3543">
                  <c:v>20.284047999999999</c:v>
                </c:pt>
                <c:pt idx="3544">
                  <c:v>20.33484</c:v>
                </c:pt>
                <c:pt idx="3545">
                  <c:v>20.409458999999998</c:v>
                </c:pt>
                <c:pt idx="3546">
                  <c:v>20.437342999999998</c:v>
                </c:pt>
                <c:pt idx="3547">
                  <c:v>20.458469000000001</c:v>
                </c:pt>
                <c:pt idx="3548">
                  <c:v>20.545566999999998</c:v>
                </c:pt>
                <c:pt idx="3549">
                  <c:v>20.626055000000001</c:v>
                </c:pt>
                <c:pt idx="3550">
                  <c:v>20.657599000000001</c:v>
                </c:pt>
                <c:pt idx="3551">
                  <c:v>20.755831000000001</c:v>
                </c:pt>
                <c:pt idx="3552">
                  <c:v>20.805251999999999</c:v>
                </c:pt>
                <c:pt idx="3553">
                  <c:v>20.833356999999999</c:v>
                </c:pt>
                <c:pt idx="3554">
                  <c:v>20.895302999999998</c:v>
                </c:pt>
                <c:pt idx="3555">
                  <c:v>20.976023999999999</c:v>
                </c:pt>
                <c:pt idx="3556">
                  <c:v>21.078906</c:v>
                </c:pt>
                <c:pt idx="3557">
                  <c:v>21.092770999999999</c:v>
                </c:pt>
                <c:pt idx="3558">
                  <c:v>21.236426999999999</c:v>
                </c:pt>
                <c:pt idx="3559">
                  <c:v>21.315628</c:v>
                </c:pt>
                <c:pt idx="3560">
                  <c:v>21.290749000000002</c:v>
                </c:pt>
                <c:pt idx="3561">
                  <c:v>21.342604000000001</c:v>
                </c:pt>
                <c:pt idx="3562">
                  <c:v>21.407252</c:v>
                </c:pt>
                <c:pt idx="3563">
                  <c:v>21.406292000000001</c:v>
                </c:pt>
                <c:pt idx="3564">
                  <c:v>21.392990000000001</c:v>
                </c:pt>
                <c:pt idx="3565">
                  <c:v>21.383852999999998</c:v>
                </c:pt>
                <c:pt idx="3566">
                  <c:v>21.388162000000001</c:v>
                </c:pt>
                <c:pt idx="3567">
                  <c:v>21.373518000000001</c:v>
                </c:pt>
                <c:pt idx="3568">
                  <c:v>21.700686999999999</c:v>
                </c:pt>
                <c:pt idx="3569">
                  <c:v>21.886455000000002</c:v>
                </c:pt>
                <c:pt idx="3570">
                  <c:v>21.920632999999999</c:v>
                </c:pt>
                <c:pt idx="3571">
                  <c:v>21.962456</c:v>
                </c:pt>
                <c:pt idx="3572">
                  <c:v>22.057410000000001</c:v>
                </c:pt>
                <c:pt idx="3573">
                  <c:v>22.141352000000001</c:v>
                </c:pt>
                <c:pt idx="3574">
                  <c:v>22.224233999999999</c:v>
                </c:pt>
                <c:pt idx="3575">
                  <c:v>22.267769999999999</c:v>
                </c:pt>
                <c:pt idx="3576">
                  <c:v>22.348457</c:v>
                </c:pt>
                <c:pt idx="3577">
                  <c:v>22.393836</c:v>
                </c:pt>
                <c:pt idx="3578">
                  <c:v>22.466714</c:v>
                </c:pt>
                <c:pt idx="3579">
                  <c:v>22.538074999999999</c:v>
                </c:pt>
                <c:pt idx="3580">
                  <c:v>22.566369999999999</c:v>
                </c:pt>
                <c:pt idx="3581">
                  <c:v>22.561326000000001</c:v>
                </c:pt>
                <c:pt idx="3582">
                  <c:v>22.609279000000001</c:v>
                </c:pt>
                <c:pt idx="3583">
                  <c:v>22.610666999999999</c:v>
                </c:pt>
                <c:pt idx="3584">
                  <c:v>22.657473</c:v>
                </c:pt>
                <c:pt idx="3585">
                  <c:v>22.756525</c:v>
                </c:pt>
                <c:pt idx="3586">
                  <c:v>22.831147999999999</c:v>
                </c:pt>
                <c:pt idx="3587">
                  <c:v>22.842216000000001</c:v>
                </c:pt>
                <c:pt idx="3588">
                  <c:v>22.826283</c:v>
                </c:pt>
                <c:pt idx="3589">
                  <c:v>22.896533999999999</c:v>
                </c:pt>
                <c:pt idx="3590">
                  <c:v>22.908981000000001</c:v>
                </c:pt>
                <c:pt idx="3591">
                  <c:v>22.92961</c:v>
                </c:pt>
                <c:pt idx="3592">
                  <c:v>22.982408</c:v>
                </c:pt>
                <c:pt idx="3593">
                  <c:v>23.026951</c:v>
                </c:pt>
                <c:pt idx="3594">
                  <c:v>23.069790999999999</c:v>
                </c:pt>
                <c:pt idx="3595">
                  <c:v>23.113607999999999</c:v>
                </c:pt>
                <c:pt idx="3596">
                  <c:v>23.145951</c:v>
                </c:pt>
                <c:pt idx="3597">
                  <c:v>23.197911000000001</c:v>
                </c:pt>
                <c:pt idx="3598">
                  <c:v>23.303801</c:v>
                </c:pt>
                <c:pt idx="3599">
                  <c:v>23.396419999999999</c:v>
                </c:pt>
                <c:pt idx="3600">
                  <c:v>23.475342000000001</c:v>
                </c:pt>
                <c:pt idx="3601">
                  <c:v>23.503388999999999</c:v>
                </c:pt>
                <c:pt idx="3602">
                  <c:v>23.526748999999999</c:v>
                </c:pt>
                <c:pt idx="3603">
                  <c:v>23.600914</c:v>
                </c:pt>
                <c:pt idx="3604">
                  <c:v>23.720741</c:v>
                </c:pt>
                <c:pt idx="3605">
                  <c:v>23.843883999999999</c:v>
                </c:pt>
                <c:pt idx="3606">
                  <c:v>23.901313999999999</c:v>
                </c:pt>
                <c:pt idx="3607">
                  <c:v>23.968377</c:v>
                </c:pt>
                <c:pt idx="3608">
                  <c:v>24.071045000000002</c:v>
                </c:pt>
                <c:pt idx="3609">
                  <c:v>24.212837</c:v>
                </c:pt>
                <c:pt idx="3610">
                  <c:v>24.338781999999998</c:v>
                </c:pt>
                <c:pt idx="3611">
                  <c:v>24.413228</c:v>
                </c:pt>
                <c:pt idx="3612">
                  <c:v>24.443562</c:v>
                </c:pt>
                <c:pt idx="3613">
                  <c:v>24.488962999999998</c:v>
                </c:pt>
                <c:pt idx="3614">
                  <c:v>24.554458</c:v>
                </c:pt>
                <c:pt idx="3615">
                  <c:v>24.602951999999998</c:v>
                </c:pt>
                <c:pt idx="3616">
                  <c:v>24.617145000000001</c:v>
                </c:pt>
                <c:pt idx="3617">
                  <c:v>24.625966999999999</c:v>
                </c:pt>
                <c:pt idx="3618">
                  <c:v>24.58605</c:v>
                </c:pt>
                <c:pt idx="3619">
                  <c:v>24.570301000000001</c:v>
                </c:pt>
                <c:pt idx="3620">
                  <c:v>24.586361</c:v>
                </c:pt>
                <c:pt idx="3621">
                  <c:v>24.668358000000001</c:v>
                </c:pt>
                <c:pt idx="3622">
                  <c:v>24.731756000000001</c:v>
                </c:pt>
                <c:pt idx="3623">
                  <c:v>24.805177</c:v>
                </c:pt>
                <c:pt idx="3624">
                  <c:v>24.861937999999999</c:v>
                </c:pt>
                <c:pt idx="3625">
                  <c:v>24.884236000000001</c:v>
                </c:pt>
                <c:pt idx="3626">
                  <c:v>24.894458</c:v>
                </c:pt>
                <c:pt idx="3627">
                  <c:v>24.940097999999999</c:v>
                </c:pt>
                <c:pt idx="3628">
                  <c:v>24.947150000000001</c:v>
                </c:pt>
                <c:pt idx="3629">
                  <c:v>25.004912000000001</c:v>
                </c:pt>
                <c:pt idx="3630">
                  <c:v>25.063793</c:v>
                </c:pt>
                <c:pt idx="3631">
                  <c:v>25.1403</c:v>
                </c:pt>
                <c:pt idx="3632">
                  <c:v>25.201243000000002</c:v>
                </c:pt>
                <c:pt idx="3633">
                  <c:v>25.276050999999999</c:v>
                </c:pt>
                <c:pt idx="3634">
                  <c:v>25.295536999999999</c:v>
                </c:pt>
                <c:pt idx="3635">
                  <c:v>25.284352999999999</c:v>
                </c:pt>
                <c:pt idx="3636">
                  <c:v>25.326702999999998</c:v>
                </c:pt>
                <c:pt idx="3637">
                  <c:v>25.301421999999999</c:v>
                </c:pt>
                <c:pt idx="3638">
                  <c:v>25.32846</c:v>
                </c:pt>
                <c:pt idx="3639">
                  <c:v>25.270897999999999</c:v>
                </c:pt>
                <c:pt idx="3640">
                  <c:v>25.144162000000001</c:v>
                </c:pt>
                <c:pt idx="3641">
                  <c:v>25.087617999999999</c:v>
                </c:pt>
                <c:pt idx="3642">
                  <c:v>25.037953999999999</c:v>
                </c:pt>
                <c:pt idx="3643">
                  <c:v>25.124358999999998</c:v>
                </c:pt>
                <c:pt idx="3644">
                  <c:v>25.205382</c:v>
                </c:pt>
                <c:pt idx="3645">
                  <c:v>25.242978999999998</c:v>
                </c:pt>
                <c:pt idx="3646">
                  <c:v>25.249580000000002</c:v>
                </c:pt>
                <c:pt idx="3647">
                  <c:v>25.167117999999999</c:v>
                </c:pt>
                <c:pt idx="3648">
                  <c:v>25.06296</c:v>
                </c:pt>
                <c:pt idx="3649">
                  <c:v>24.990023999999998</c:v>
                </c:pt>
                <c:pt idx="3650">
                  <c:v>24.941770000000002</c:v>
                </c:pt>
                <c:pt idx="3651">
                  <c:v>24.895364000000001</c:v>
                </c:pt>
                <c:pt idx="3652">
                  <c:v>24.843257000000001</c:v>
                </c:pt>
                <c:pt idx="3653">
                  <c:v>24.867982999999999</c:v>
                </c:pt>
                <c:pt idx="3654">
                  <c:v>24.893729</c:v>
                </c:pt>
                <c:pt idx="3655">
                  <c:v>24.917950000000001</c:v>
                </c:pt>
                <c:pt idx="3656">
                  <c:v>24.950861</c:v>
                </c:pt>
                <c:pt idx="3657">
                  <c:v>25.016522999999999</c:v>
                </c:pt>
                <c:pt idx="3658">
                  <c:v>25.018429000000001</c:v>
                </c:pt>
                <c:pt idx="3659">
                  <c:v>25.039626999999999</c:v>
                </c:pt>
                <c:pt idx="3660">
                  <c:v>25.031676999999998</c:v>
                </c:pt>
                <c:pt idx="3661">
                  <c:v>25.030498000000001</c:v>
                </c:pt>
                <c:pt idx="3662">
                  <c:v>25.027422999999999</c:v>
                </c:pt>
                <c:pt idx="3663">
                  <c:v>24.992439999999998</c:v>
                </c:pt>
                <c:pt idx="3664">
                  <c:v>24.925186</c:v>
                </c:pt>
                <c:pt idx="3665">
                  <c:v>24.879031000000001</c:v>
                </c:pt>
                <c:pt idx="3666">
                  <c:v>24.802143000000001</c:v>
                </c:pt>
                <c:pt idx="3667">
                  <c:v>24.675401000000001</c:v>
                </c:pt>
                <c:pt idx="3668">
                  <c:v>24.601648000000001</c:v>
                </c:pt>
                <c:pt idx="3669">
                  <c:v>24.597784999999998</c:v>
                </c:pt>
                <c:pt idx="3670">
                  <c:v>24.618289000000001</c:v>
                </c:pt>
                <c:pt idx="3671">
                  <c:v>24.642531999999999</c:v>
                </c:pt>
                <c:pt idx="3672">
                  <c:v>24.631526999999998</c:v>
                </c:pt>
                <c:pt idx="3673">
                  <c:v>24.650022</c:v>
                </c:pt>
                <c:pt idx="3674">
                  <c:v>24.658294000000001</c:v>
                </c:pt>
                <c:pt idx="3675">
                  <c:v>24.661643999999999</c:v>
                </c:pt>
                <c:pt idx="3676">
                  <c:v>24.621493999999998</c:v>
                </c:pt>
                <c:pt idx="3677">
                  <c:v>24.60163</c:v>
                </c:pt>
                <c:pt idx="3678">
                  <c:v>24.535803999999999</c:v>
                </c:pt>
                <c:pt idx="3679">
                  <c:v>24.515315000000001</c:v>
                </c:pt>
                <c:pt idx="3680">
                  <c:v>24.528782</c:v>
                </c:pt>
                <c:pt idx="3681">
                  <c:v>24.575953999999999</c:v>
                </c:pt>
                <c:pt idx="3682">
                  <c:v>24.654491</c:v>
                </c:pt>
                <c:pt idx="3683">
                  <c:v>24.694958</c:v>
                </c:pt>
                <c:pt idx="3684">
                  <c:v>24.729633</c:v>
                </c:pt>
                <c:pt idx="3685">
                  <c:v>24.715859999999999</c:v>
                </c:pt>
                <c:pt idx="3686">
                  <c:v>24.705338000000001</c:v>
                </c:pt>
                <c:pt idx="3687">
                  <c:v>24.704073000000001</c:v>
                </c:pt>
                <c:pt idx="3688">
                  <c:v>24.668095999999998</c:v>
                </c:pt>
                <c:pt idx="3689">
                  <c:v>24.653570999999999</c:v>
                </c:pt>
                <c:pt idx="3690">
                  <c:v>24.652622000000001</c:v>
                </c:pt>
                <c:pt idx="3691">
                  <c:v>24.658128999999999</c:v>
                </c:pt>
                <c:pt idx="3692">
                  <c:v>24.693458</c:v>
                </c:pt>
                <c:pt idx="3693">
                  <c:v>24.757587999999998</c:v>
                </c:pt>
                <c:pt idx="3694">
                  <c:v>24.810326</c:v>
                </c:pt>
                <c:pt idx="3695">
                  <c:v>24.797550000000001</c:v>
                </c:pt>
                <c:pt idx="3696">
                  <c:v>24.820247999999999</c:v>
                </c:pt>
                <c:pt idx="3697">
                  <c:v>24.828166</c:v>
                </c:pt>
                <c:pt idx="3698">
                  <c:v>24.792507000000001</c:v>
                </c:pt>
                <c:pt idx="3699">
                  <c:v>24.744624999999999</c:v>
                </c:pt>
                <c:pt idx="3700">
                  <c:v>24.753508</c:v>
                </c:pt>
                <c:pt idx="3701">
                  <c:v>24.709436</c:v>
                </c:pt>
                <c:pt idx="3702">
                  <c:v>24.663285999999999</c:v>
                </c:pt>
                <c:pt idx="3703">
                  <c:v>24.591204000000001</c:v>
                </c:pt>
                <c:pt idx="3704">
                  <c:v>24.564903999999999</c:v>
                </c:pt>
                <c:pt idx="3705">
                  <c:v>24.567281000000001</c:v>
                </c:pt>
                <c:pt idx="3706">
                  <c:v>24.578728000000002</c:v>
                </c:pt>
                <c:pt idx="3707">
                  <c:v>24.596997000000002</c:v>
                </c:pt>
                <c:pt idx="3708">
                  <c:v>24.60604</c:v>
                </c:pt>
                <c:pt idx="3709">
                  <c:v>24.649822</c:v>
                </c:pt>
                <c:pt idx="3710">
                  <c:v>24.718547000000001</c:v>
                </c:pt>
                <c:pt idx="3711">
                  <c:v>24.776724000000002</c:v>
                </c:pt>
                <c:pt idx="3712">
                  <c:v>24.835191999999999</c:v>
                </c:pt>
                <c:pt idx="3713">
                  <c:v>24.878879999999999</c:v>
                </c:pt>
                <c:pt idx="3714">
                  <c:v>24.903244000000001</c:v>
                </c:pt>
                <c:pt idx="3715">
                  <c:v>24.938974000000002</c:v>
                </c:pt>
                <c:pt idx="3716">
                  <c:v>24.958196999999998</c:v>
                </c:pt>
                <c:pt idx="3717">
                  <c:v>24.984472</c:v>
                </c:pt>
                <c:pt idx="3718">
                  <c:v>24.951271999999999</c:v>
                </c:pt>
                <c:pt idx="3719">
                  <c:v>24.995403</c:v>
                </c:pt>
                <c:pt idx="3720">
                  <c:v>25.058979999999998</c:v>
                </c:pt>
                <c:pt idx="3721">
                  <c:v>25.167573999999998</c:v>
                </c:pt>
                <c:pt idx="3722">
                  <c:v>25.315211000000001</c:v>
                </c:pt>
                <c:pt idx="3723">
                  <c:v>25.437068</c:v>
                </c:pt>
                <c:pt idx="3724">
                  <c:v>25.53923</c:v>
                </c:pt>
                <c:pt idx="3725">
                  <c:v>25.611965999999999</c:v>
                </c:pt>
                <c:pt idx="3726">
                  <c:v>25.619544000000001</c:v>
                </c:pt>
                <c:pt idx="3727">
                  <c:v>25.651996</c:v>
                </c:pt>
                <c:pt idx="3728">
                  <c:v>25.712596000000001</c:v>
                </c:pt>
                <c:pt idx="3729">
                  <c:v>25.817596999999999</c:v>
                </c:pt>
                <c:pt idx="3730">
                  <c:v>25.926376000000001</c:v>
                </c:pt>
                <c:pt idx="3731">
                  <c:v>26.157112000000001</c:v>
                </c:pt>
                <c:pt idx="3732">
                  <c:v>26.359286000000001</c:v>
                </c:pt>
                <c:pt idx="3733">
                  <c:v>26.570159</c:v>
                </c:pt>
                <c:pt idx="3734">
                  <c:v>26.681146999999999</c:v>
                </c:pt>
                <c:pt idx="3735">
                  <c:v>26.761196999999999</c:v>
                </c:pt>
                <c:pt idx="3736">
                  <c:v>26.771581999999999</c:v>
                </c:pt>
                <c:pt idx="3737">
                  <c:v>26.814465999999999</c:v>
                </c:pt>
                <c:pt idx="3738">
                  <c:v>26.930561999999998</c:v>
                </c:pt>
                <c:pt idx="3739">
                  <c:v>26.942567</c:v>
                </c:pt>
                <c:pt idx="3740">
                  <c:v>26.890699999999999</c:v>
                </c:pt>
                <c:pt idx="3741">
                  <c:v>26.846060000000001</c:v>
                </c:pt>
                <c:pt idx="3742">
                  <c:v>26.824437</c:v>
                </c:pt>
                <c:pt idx="3743">
                  <c:v>26.815525999999998</c:v>
                </c:pt>
                <c:pt idx="3744">
                  <c:v>26.811112000000001</c:v>
                </c:pt>
                <c:pt idx="3745">
                  <c:v>26.831413000000001</c:v>
                </c:pt>
                <c:pt idx="3746">
                  <c:v>26.840292000000002</c:v>
                </c:pt>
                <c:pt idx="3747">
                  <c:v>26.842807000000001</c:v>
                </c:pt>
                <c:pt idx="3748">
                  <c:v>26.909504999999999</c:v>
                </c:pt>
                <c:pt idx="3749">
                  <c:v>26.934282</c:v>
                </c:pt>
                <c:pt idx="3750">
                  <c:v>26.892792</c:v>
                </c:pt>
                <c:pt idx="3751">
                  <c:v>26.876158</c:v>
                </c:pt>
                <c:pt idx="3752">
                  <c:v>26.894233</c:v>
                </c:pt>
                <c:pt idx="3753">
                  <c:v>26.935953000000001</c:v>
                </c:pt>
                <c:pt idx="3754">
                  <c:v>27.005334999999999</c:v>
                </c:pt>
                <c:pt idx="3755">
                  <c:v>27.087872000000001</c:v>
                </c:pt>
                <c:pt idx="3756">
                  <c:v>27.195169</c:v>
                </c:pt>
                <c:pt idx="3757">
                  <c:v>27.296530000000001</c:v>
                </c:pt>
                <c:pt idx="3758">
                  <c:v>27.323333000000002</c:v>
                </c:pt>
                <c:pt idx="3759">
                  <c:v>27.421869000000001</c:v>
                </c:pt>
                <c:pt idx="3760">
                  <c:v>27.517768</c:v>
                </c:pt>
                <c:pt idx="3761">
                  <c:v>27.571439999999999</c:v>
                </c:pt>
                <c:pt idx="3762">
                  <c:v>27.591021000000001</c:v>
                </c:pt>
                <c:pt idx="3763">
                  <c:v>27.575182999999999</c:v>
                </c:pt>
                <c:pt idx="3764">
                  <c:v>27.536625000000001</c:v>
                </c:pt>
                <c:pt idx="3765">
                  <c:v>27.509152</c:v>
                </c:pt>
                <c:pt idx="3766">
                  <c:v>27.490303000000001</c:v>
                </c:pt>
                <c:pt idx="3767">
                  <c:v>27.42642</c:v>
                </c:pt>
                <c:pt idx="3768">
                  <c:v>27.388532000000001</c:v>
                </c:pt>
                <c:pt idx="3769">
                  <c:v>27.335341</c:v>
                </c:pt>
                <c:pt idx="3770">
                  <c:v>27.340653</c:v>
                </c:pt>
                <c:pt idx="3771">
                  <c:v>27.298680999999998</c:v>
                </c:pt>
                <c:pt idx="3772">
                  <c:v>27.256093</c:v>
                </c:pt>
                <c:pt idx="3773">
                  <c:v>27.175566</c:v>
                </c:pt>
                <c:pt idx="3774">
                  <c:v>27.103117999999998</c:v>
                </c:pt>
                <c:pt idx="3775">
                  <c:v>27.025607999999998</c:v>
                </c:pt>
                <c:pt idx="3776">
                  <c:v>26.896816000000001</c:v>
                </c:pt>
                <c:pt idx="3777">
                  <c:v>26.777621</c:v>
                </c:pt>
                <c:pt idx="3778">
                  <c:v>26.668863000000002</c:v>
                </c:pt>
                <c:pt idx="3779">
                  <c:v>26.580359999999999</c:v>
                </c:pt>
                <c:pt idx="3780">
                  <c:v>26.522393000000001</c:v>
                </c:pt>
                <c:pt idx="3781">
                  <c:v>26.395043000000001</c:v>
                </c:pt>
                <c:pt idx="3782">
                  <c:v>26.263157</c:v>
                </c:pt>
                <c:pt idx="3783">
                  <c:v>26.181532000000001</c:v>
                </c:pt>
                <c:pt idx="3784">
                  <c:v>26.116755000000001</c:v>
                </c:pt>
                <c:pt idx="3785">
                  <c:v>26.023705</c:v>
                </c:pt>
                <c:pt idx="3786">
                  <c:v>25.886308</c:v>
                </c:pt>
                <c:pt idx="3787">
                  <c:v>25.714701999999999</c:v>
                </c:pt>
                <c:pt idx="3788">
                  <c:v>25.491298</c:v>
                </c:pt>
                <c:pt idx="3789">
                  <c:v>25.257577000000001</c:v>
                </c:pt>
                <c:pt idx="3790">
                  <c:v>25.057335999999999</c:v>
                </c:pt>
                <c:pt idx="3791">
                  <c:v>24.882569</c:v>
                </c:pt>
                <c:pt idx="3792">
                  <c:v>24.712824000000001</c:v>
                </c:pt>
                <c:pt idx="3793">
                  <c:v>24.566119</c:v>
                </c:pt>
                <c:pt idx="3794">
                  <c:v>24.487431999999998</c:v>
                </c:pt>
                <c:pt idx="3795">
                  <c:v>24.379455</c:v>
                </c:pt>
                <c:pt idx="3796">
                  <c:v>24.262535</c:v>
                </c:pt>
                <c:pt idx="3797">
                  <c:v>24.063013000000002</c:v>
                </c:pt>
                <c:pt idx="3798">
                  <c:v>23.812055999999998</c:v>
                </c:pt>
                <c:pt idx="3799">
                  <c:v>23.650185</c:v>
                </c:pt>
                <c:pt idx="3800">
                  <c:v>23.422356000000001</c:v>
                </c:pt>
                <c:pt idx="3801">
                  <c:v>23.326896000000001</c:v>
                </c:pt>
                <c:pt idx="3802">
                  <c:v>23.127727</c:v>
                </c:pt>
                <c:pt idx="3803">
                  <c:v>22.785509999999999</c:v>
                </c:pt>
                <c:pt idx="3804">
                  <c:v>22.347885999999999</c:v>
                </c:pt>
                <c:pt idx="3805">
                  <c:v>22.163187000000001</c:v>
                </c:pt>
                <c:pt idx="3806">
                  <c:v>21.959339</c:v>
                </c:pt>
                <c:pt idx="3807">
                  <c:v>21.698336000000001</c:v>
                </c:pt>
                <c:pt idx="3808">
                  <c:v>21.522458</c:v>
                </c:pt>
                <c:pt idx="3809">
                  <c:v>21.278718999999999</c:v>
                </c:pt>
                <c:pt idx="3810">
                  <c:v>21.086872</c:v>
                </c:pt>
                <c:pt idx="3811">
                  <c:v>20.904395999999998</c:v>
                </c:pt>
                <c:pt idx="3812">
                  <c:v>20.732237000000001</c:v>
                </c:pt>
                <c:pt idx="3813">
                  <c:v>20.673828</c:v>
                </c:pt>
                <c:pt idx="3814">
                  <c:v>20.575177</c:v>
                </c:pt>
                <c:pt idx="3815">
                  <c:v>20.495612999999999</c:v>
                </c:pt>
                <c:pt idx="3816">
                  <c:v>20.409711000000001</c:v>
                </c:pt>
                <c:pt idx="3817">
                  <c:v>20.347916999999999</c:v>
                </c:pt>
                <c:pt idx="3818">
                  <c:v>20.299883999999999</c:v>
                </c:pt>
                <c:pt idx="3819">
                  <c:v>20.193718000000001</c:v>
                </c:pt>
                <c:pt idx="3820">
                  <c:v>20.033283000000001</c:v>
                </c:pt>
                <c:pt idx="3821">
                  <c:v>19.948153999999999</c:v>
                </c:pt>
                <c:pt idx="3822">
                  <c:v>19.904627999999999</c:v>
                </c:pt>
                <c:pt idx="3823">
                  <c:v>19.856331999999998</c:v>
                </c:pt>
                <c:pt idx="3824">
                  <c:v>19.780208999999999</c:v>
                </c:pt>
                <c:pt idx="3825">
                  <c:v>19.703430000000001</c:v>
                </c:pt>
                <c:pt idx="3826">
                  <c:v>19.656126</c:v>
                </c:pt>
                <c:pt idx="3827">
                  <c:v>19.581999</c:v>
                </c:pt>
                <c:pt idx="3828">
                  <c:v>19.517185999999999</c:v>
                </c:pt>
                <c:pt idx="3829">
                  <c:v>19.448125000000001</c:v>
                </c:pt>
                <c:pt idx="3830">
                  <c:v>19.353748</c:v>
                </c:pt>
                <c:pt idx="3831">
                  <c:v>19.257887</c:v>
                </c:pt>
                <c:pt idx="3832">
                  <c:v>19.182514000000001</c:v>
                </c:pt>
                <c:pt idx="3833">
                  <c:v>19.113067999999998</c:v>
                </c:pt>
                <c:pt idx="3834">
                  <c:v>19.059062999999998</c:v>
                </c:pt>
                <c:pt idx="3835">
                  <c:v>19.042151</c:v>
                </c:pt>
                <c:pt idx="3836">
                  <c:v>18.971959999999999</c:v>
                </c:pt>
                <c:pt idx="3837">
                  <c:v>18.882902999999999</c:v>
                </c:pt>
                <c:pt idx="3838">
                  <c:v>18.737660999999999</c:v>
                </c:pt>
                <c:pt idx="3839">
                  <c:v>18.650005</c:v>
                </c:pt>
                <c:pt idx="3840">
                  <c:v>18.642685</c:v>
                </c:pt>
                <c:pt idx="3841">
                  <c:v>18.692291999999998</c:v>
                </c:pt>
                <c:pt idx="3842">
                  <c:v>18.685376000000002</c:v>
                </c:pt>
                <c:pt idx="3843">
                  <c:v>18.651249</c:v>
                </c:pt>
                <c:pt idx="3844">
                  <c:v>18.613465000000001</c:v>
                </c:pt>
                <c:pt idx="3845">
                  <c:v>18.615299</c:v>
                </c:pt>
                <c:pt idx="3846">
                  <c:v>18.595365999999999</c:v>
                </c:pt>
                <c:pt idx="3847">
                  <c:v>18.560258000000001</c:v>
                </c:pt>
                <c:pt idx="3848">
                  <c:v>18.546165999999999</c:v>
                </c:pt>
                <c:pt idx="3849">
                  <c:v>18.503371000000001</c:v>
                </c:pt>
                <c:pt idx="3850">
                  <c:v>18.419892999999998</c:v>
                </c:pt>
                <c:pt idx="3851">
                  <c:v>18.399602999999999</c:v>
                </c:pt>
                <c:pt idx="3852">
                  <c:v>18.364132999999999</c:v>
                </c:pt>
                <c:pt idx="3853">
                  <c:v>18.327684999999999</c:v>
                </c:pt>
                <c:pt idx="3854">
                  <c:v>18.261268999999999</c:v>
                </c:pt>
                <c:pt idx="3855">
                  <c:v>18.224677</c:v>
                </c:pt>
                <c:pt idx="3856">
                  <c:v>18.199719000000002</c:v>
                </c:pt>
                <c:pt idx="3857">
                  <c:v>18.194869000000001</c:v>
                </c:pt>
                <c:pt idx="3858">
                  <c:v>18.152781000000001</c:v>
                </c:pt>
                <c:pt idx="3859">
                  <c:v>18.121775</c:v>
                </c:pt>
                <c:pt idx="3860">
                  <c:v>18.115268</c:v>
                </c:pt>
                <c:pt idx="3861">
                  <c:v>18.087204</c:v>
                </c:pt>
                <c:pt idx="3862">
                  <c:v>18.085142000000001</c:v>
                </c:pt>
                <c:pt idx="3863">
                  <c:v>18.070304</c:v>
                </c:pt>
                <c:pt idx="3864">
                  <c:v>18.064623000000001</c:v>
                </c:pt>
                <c:pt idx="3865">
                  <c:v>18.061997000000002</c:v>
                </c:pt>
                <c:pt idx="3866">
                  <c:v>18.060482</c:v>
                </c:pt>
                <c:pt idx="3867">
                  <c:v>18.102388000000001</c:v>
                </c:pt>
                <c:pt idx="3868">
                  <c:v>18.130579999999998</c:v>
                </c:pt>
                <c:pt idx="3869">
                  <c:v>18.179874999999999</c:v>
                </c:pt>
                <c:pt idx="3870">
                  <c:v>18.213256000000001</c:v>
                </c:pt>
                <c:pt idx="3871">
                  <c:v>18.250083</c:v>
                </c:pt>
                <c:pt idx="3872">
                  <c:v>18.261993</c:v>
                </c:pt>
                <c:pt idx="3873">
                  <c:v>18.270106999999999</c:v>
                </c:pt>
                <c:pt idx="3874">
                  <c:v>18.279978</c:v>
                </c:pt>
                <c:pt idx="3875">
                  <c:v>18.323785000000001</c:v>
                </c:pt>
                <c:pt idx="3876">
                  <c:v>18.405532999999998</c:v>
                </c:pt>
                <c:pt idx="3877">
                  <c:v>18.517634999999999</c:v>
                </c:pt>
                <c:pt idx="3878">
                  <c:v>18.617349000000001</c:v>
                </c:pt>
                <c:pt idx="3879">
                  <c:v>18.726838000000001</c:v>
                </c:pt>
                <c:pt idx="3880">
                  <c:v>18.766133</c:v>
                </c:pt>
                <c:pt idx="3881">
                  <c:v>18.849855999999999</c:v>
                </c:pt>
                <c:pt idx="3882">
                  <c:v>18.810174</c:v>
                </c:pt>
                <c:pt idx="3883">
                  <c:v>18.835671999999999</c:v>
                </c:pt>
                <c:pt idx="3884">
                  <c:v>18.828628999999999</c:v>
                </c:pt>
                <c:pt idx="3885">
                  <c:v>18.846160999999999</c:v>
                </c:pt>
                <c:pt idx="3886">
                  <c:v>18.886980999999999</c:v>
                </c:pt>
                <c:pt idx="3887">
                  <c:v>18.954169</c:v>
                </c:pt>
                <c:pt idx="3888">
                  <c:v>18.997347999999999</c:v>
                </c:pt>
                <c:pt idx="3889">
                  <c:v>19.115852</c:v>
                </c:pt>
                <c:pt idx="3890">
                  <c:v>19.264558000000001</c:v>
                </c:pt>
                <c:pt idx="3891">
                  <c:v>19.411888000000001</c:v>
                </c:pt>
                <c:pt idx="3892">
                  <c:v>19.535844999999998</c:v>
                </c:pt>
                <c:pt idx="3893">
                  <c:v>19.635698999999999</c:v>
                </c:pt>
                <c:pt idx="3894">
                  <c:v>19.699531</c:v>
                </c:pt>
                <c:pt idx="3895">
                  <c:v>19.729557</c:v>
                </c:pt>
                <c:pt idx="3896">
                  <c:v>19.788333999999999</c:v>
                </c:pt>
                <c:pt idx="3897">
                  <c:v>19.837582999999999</c:v>
                </c:pt>
                <c:pt idx="3898">
                  <c:v>19.910568999999999</c:v>
                </c:pt>
                <c:pt idx="3899">
                  <c:v>20.008073</c:v>
                </c:pt>
                <c:pt idx="3900">
                  <c:v>20.125116999999999</c:v>
                </c:pt>
                <c:pt idx="3901">
                  <c:v>20.206956999999999</c:v>
                </c:pt>
                <c:pt idx="3902">
                  <c:v>20.411783</c:v>
                </c:pt>
                <c:pt idx="3903">
                  <c:v>20.542494999999999</c:v>
                </c:pt>
                <c:pt idx="3904">
                  <c:v>20.617049000000002</c:v>
                </c:pt>
                <c:pt idx="3905">
                  <c:v>20.711569000000001</c:v>
                </c:pt>
                <c:pt idx="3906">
                  <c:v>20.806246000000002</c:v>
                </c:pt>
                <c:pt idx="3907">
                  <c:v>20.852136000000002</c:v>
                </c:pt>
                <c:pt idx="3908">
                  <c:v>20.890554000000002</c:v>
                </c:pt>
                <c:pt idx="3909">
                  <c:v>20.911214000000001</c:v>
                </c:pt>
                <c:pt idx="3910">
                  <c:v>20.931477000000001</c:v>
                </c:pt>
                <c:pt idx="3911">
                  <c:v>20.909590000000001</c:v>
                </c:pt>
                <c:pt idx="3912">
                  <c:v>20.909281</c:v>
                </c:pt>
                <c:pt idx="3913">
                  <c:v>20.922122000000002</c:v>
                </c:pt>
                <c:pt idx="3914">
                  <c:v>20.929563999999999</c:v>
                </c:pt>
                <c:pt idx="3915">
                  <c:v>20.967386999999999</c:v>
                </c:pt>
                <c:pt idx="3916">
                  <c:v>21.022826999999999</c:v>
                </c:pt>
                <c:pt idx="3917">
                  <c:v>21.09271</c:v>
                </c:pt>
                <c:pt idx="3918">
                  <c:v>21.190505999999999</c:v>
                </c:pt>
                <c:pt idx="3919">
                  <c:v>21.304891000000001</c:v>
                </c:pt>
                <c:pt idx="3920">
                  <c:v>21.353403</c:v>
                </c:pt>
                <c:pt idx="3921">
                  <c:v>21.404078999999999</c:v>
                </c:pt>
                <c:pt idx="3922">
                  <c:v>21.452058999999998</c:v>
                </c:pt>
                <c:pt idx="3923">
                  <c:v>21.494955999999998</c:v>
                </c:pt>
                <c:pt idx="3924">
                  <c:v>21.545044999999998</c:v>
                </c:pt>
                <c:pt idx="3925">
                  <c:v>21.631416999999999</c:v>
                </c:pt>
                <c:pt idx="3926">
                  <c:v>21.712049</c:v>
                </c:pt>
                <c:pt idx="3927">
                  <c:v>21.761569999999999</c:v>
                </c:pt>
                <c:pt idx="3928">
                  <c:v>21.844441</c:v>
                </c:pt>
                <c:pt idx="3929">
                  <c:v>21.917144</c:v>
                </c:pt>
                <c:pt idx="3930">
                  <c:v>21.944987999999999</c:v>
                </c:pt>
                <c:pt idx="3931">
                  <c:v>22.036867999999998</c:v>
                </c:pt>
                <c:pt idx="3932">
                  <c:v>22.111561999999999</c:v>
                </c:pt>
                <c:pt idx="3933">
                  <c:v>22.145005999999999</c:v>
                </c:pt>
                <c:pt idx="3934">
                  <c:v>22.151398</c:v>
                </c:pt>
                <c:pt idx="3935">
                  <c:v>22.184324</c:v>
                </c:pt>
                <c:pt idx="3936">
                  <c:v>22.193854999999999</c:v>
                </c:pt>
                <c:pt idx="3937">
                  <c:v>22.263587999999999</c:v>
                </c:pt>
                <c:pt idx="3938">
                  <c:v>22.381031</c:v>
                </c:pt>
                <c:pt idx="3939">
                  <c:v>22.487891999999999</c:v>
                </c:pt>
                <c:pt idx="3940">
                  <c:v>22.578056</c:v>
                </c:pt>
                <c:pt idx="3941">
                  <c:v>22.693035999999999</c:v>
                </c:pt>
                <c:pt idx="3942">
                  <c:v>22.774387999999998</c:v>
                </c:pt>
                <c:pt idx="3943">
                  <c:v>22.824743000000002</c:v>
                </c:pt>
                <c:pt idx="3944">
                  <c:v>22.888538</c:v>
                </c:pt>
                <c:pt idx="3945">
                  <c:v>22.935103999999999</c:v>
                </c:pt>
                <c:pt idx="3946">
                  <c:v>23.027062999999998</c:v>
                </c:pt>
                <c:pt idx="3947">
                  <c:v>23.114169</c:v>
                </c:pt>
                <c:pt idx="3948">
                  <c:v>23.204957</c:v>
                </c:pt>
                <c:pt idx="3949">
                  <c:v>23.269293000000001</c:v>
                </c:pt>
                <c:pt idx="3950">
                  <c:v>23.279729</c:v>
                </c:pt>
                <c:pt idx="3951">
                  <c:v>23.387836</c:v>
                </c:pt>
                <c:pt idx="3952">
                  <c:v>23.469598999999999</c:v>
                </c:pt>
                <c:pt idx="3953">
                  <c:v>23.508652999999999</c:v>
                </c:pt>
                <c:pt idx="3954">
                  <c:v>23.621171</c:v>
                </c:pt>
                <c:pt idx="3955">
                  <c:v>23.732022000000001</c:v>
                </c:pt>
                <c:pt idx="3956">
                  <c:v>23.847197999999999</c:v>
                </c:pt>
                <c:pt idx="3957">
                  <c:v>23.903424999999999</c:v>
                </c:pt>
                <c:pt idx="3958">
                  <c:v>23.941796</c:v>
                </c:pt>
                <c:pt idx="3959">
                  <c:v>23.961255999999999</c:v>
                </c:pt>
                <c:pt idx="3960">
                  <c:v>23.921061999999999</c:v>
                </c:pt>
                <c:pt idx="3961">
                  <c:v>23.904402999999999</c:v>
                </c:pt>
                <c:pt idx="3962">
                  <c:v>23.896682999999999</c:v>
                </c:pt>
                <c:pt idx="3963">
                  <c:v>23.909386000000001</c:v>
                </c:pt>
                <c:pt idx="3964">
                  <c:v>23.906717</c:v>
                </c:pt>
                <c:pt idx="3965">
                  <c:v>23.960854999999999</c:v>
                </c:pt>
                <c:pt idx="3966">
                  <c:v>24.049828999999999</c:v>
                </c:pt>
                <c:pt idx="3967">
                  <c:v>24.190884</c:v>
                </c:pt>
                <c:pt idx="3968">
                  <c:v>24.316182999999999</c:v>
                </c:pt>
                <c:pt idx="3969">
                  <c:v>24.388929999999998</c:v>
                </c:pt>
                <c:pt idx="3970">
                  <c:v>24.445060999999999</c:v>
                </c:pt>
                <c:pt idx="3971">
                  <c:v>24.489336999999999</c:v>
                </c:pt>
                <c:pt idx="3972">
                  <c:v>24.530996999999999</c:v>
                </c:pt>
                <c:pt idx="3973">
                  <c:v>24.590454999999999</c:v>
                </c:pt>
                <c:pt idx="3974">
                  <c:v>24.622795</c:v>
                </c:pt>
                <c:pt idx="3975">
                  <c:v>24.692181000000001</c:v>
                </c:pt>
                <c:pt idx="3976">
                  <c:v>24.741429</c:v>
                </c:pt>
                <c:pt idx="3977">
                  <c:v>24.769857999999999</c:v>
                </c:pt>
                <c:pt idx="3978">
                  <c:v>24.798403</c:v>
                </c:pt>
                <c:pt idx="3979">
                  <c:v>24.834886000000001</c:v>
                </c:pt>
                <c:pt idx="3980">
                  <c:v>24.847508999999999</c:v>
                </c:pt>
                <c:pt idx="3981">
                  <c:v>24.907768000000001</c:v>
                </c:pt>
                <c:pt idx="3982">
                  <c:v>24.937121999999999</c:v>
                </c:pt>
                <c:pt idx="3983">
                  <c:v>24.988232</c:v>
                </c:pt>
                <c:pt idx="3984">
                  <c:v>25.054316</c:v>
                </c:pt>
                <c:pt idx="3985">
                  <c:v>25.177854</c:v>
                </c:pt>
                <c:pt idx="3986">
                  <c:v>25.25282</c:v>
                </c:pt>
                <c:pt idx="3987">
                  <c:v>25.399607</c:v>
                </c:pt>
                <c:pt idx="3988">
                  <c:v>25.519241999999998</c:v>
                </c:pt>
                <c:pt idx="3989">
                  <c:v>25.570459</c:v>
                </c:pt>
                <c:pt idx="3990">
                  <c:v>25.620868000000002</c:v>
                </c:pt>
                <c:pt idx="3991">
                  <c:v>25.668085000000001</c:v>
                </c:pt>
                <c:pt idx="3992">
                  <c:v>25.685105</c:v>
                </c:pt>
                <c:pt idx="3993">
                  <c:v>25.692813999999998</c:v>
                </c:pt>
                <c:pt idx="3994">
                  <c:v>25.706216999999999</c:v>
                </c:pt>
                <c:pt idx="3995">
                  <c:v>25.669955999999999</c:v>
                </c:pt>
                <c:pt idx="3996">
                  <c:v>25.659341000000001</c:v>
                </c:pt>
                <c:pt idx="3997">
                  <c:v>25.671420000000001</c:v>
                </c:pt>
                <c:pt idx="3998">
                  <c:v>25.688806</c:v>
                </c:pt>
                <c:pt idx="3999">
                  <c:v>25.713958000000002</c:v>
                </c:pt>
                <c:pt idx="4000">
                  <c:v>25.756786999999999</c:v>
                </c:pt>
                <c:pt idx="4001">
                  <c:v>25.812469</c:v>
                </c:pt>
                <c:pt idx="4002">
                  <c:v>25.904724000000002</c:v>
                </c:pt>
                <c:pt idx="4003">
                  <c:v>25.978135999999999</c:v>
                </c:pt>
                <c:pt idx="4004">
                  <c:v>26.100411999999999</c:v>
                </c:pt>
                <c:pt idx="4005">
                  <c:v>26.112642000000001</c:v>
                </c:pt>
                <c:pt idx="4006">
                  <c:v>26.088733000000001</c:v>
                </c:pt>
                <c:pt idx="4007">
                  <c:v>26.056602000000002</c:v>
                </c:pt>
                <c:pt idx="4008">
                  <c:v>26.018771999999998</c:v>
                </c:pt>
                <c:pt idx="4009">
                  <c:v>25.988845000000001</c:v>
                </c:pt>
                <c:pt idx="4010">
                  <c:v>25.997323000000002</c:v>
                </c:pt>
                <c:pt idx="4011">
                  <c:v>25.997501</c:v>
                </c:pt>
                <c:pt idx="4012">
                  <c:v>26.011104</c:v>
                </c:pt>
                <c:pt idx="4013">
                  <c:v>26.032330000000002</c:v>
                </c:pt>
                <c:pt idx="4014">
                  <c:v>26.025673000000001</c:v>
                </c:pt>
                <c:pt idx="4015">
                  <c:v>25.992868999999999</c:v>
                </c:pt>
                <c:pt idx="4016">
                  <c:v>25.581641999999999</c:v>
                </c:pt>
                <c:pt idx="4017">
                  <c:v>25.521495000000002</c:v>
                </c:pt>
                <c:pt idx="4018">
                  <c:v>25.464527</c:v>
                </c:pt>
                <c:pt idx="4019">
                  <c:v>25.417656000000001</c:v>
                </c:pt>
                <c:pt idx="4020">
                  <c:v>25.352218000000001</c:v>
                </c:pt>
                <c:pt idx="4021">
                  <c:v>25.316037000000001</c:v>
                </c:pt>
                <c:pt idx="4022">
                  <c:v>25.303635</c:v>
                </c:pt>
                <c:pt idx="4023">
                  <c:v>25.34226</c:v>
                </c:pt>
                <c:pt idx="4024">
                  <c:v>25.327124000000001</c:v>
                </c:pt>
                <c:pt idx="4025">
                  <c:v>25.317961</c:v>
                </c:pt>
                <c:pt idx="4026">
                  <c:v>25.272696</c:v>
                </c:pt>
                <c:pt idx="4027">
                  <c:v>25.222096000000001</c:v>
                </c:pt>
                <c:pt idx="4028">
                  <c:v>25.218955000000001</c:v>
                </c:pt>
                <c:pt idx="4029">
                  <c:v>25.174972</c:v>
                </c:pt>
                <c:pt idx="4030">
                  <c:v>25.104264000000001</c:v>
                </c:pt>
                <c:pt idx="4031">
                  <c:v>25.100745</c:v>
                </c:pt>
                <c:pt idx="4032">
                  <c:v>25.115038999999999</c:v>
                </c:pt>
                <c:pt idx="4033">
                  <c:v>25.105777</c:v>
                </c:pt>
                <c:pt idx="4034">
                  <c:v>25.100762</c:v>
                </c:pt>
                <c:pt idx="4035">
                  <c:v>25.036719000000002</c:v>
                </c:pt>
                <c:pt idx="4036">
                  <c:v>24.987210999999999</c:v>
                </c:pt>
                <c:pt idx="4037">
                  <c:v>24.992785000000001</c:v>
                </c:pt>
                <c:pt idx="4038">
                  <c:v>25.038322000000001</c:v>
                </c:pt>
                <c:pt idx="4039">
                  <c:v>25.100192</c:v>
                </c:pt>
                <c:pt idx="4040">
                  <c:v>25.221475000000002</c:v>
                </c:pt>
                <c:pt idx="4041">
                  <c:v>25.306642</c:v>
                </c:pt>
                <c:pt idx="4042">
                  <c:v>25.414100000000001</c:v>
                </c:pt>
                <c:pt idx="4043">
                  <c:v>25.590647000000001</c:v>
                </c:pt>
                <c:pt idx="4044">
                  <c:v>25.714942000000001</c:v>
                </c:pt>
                <c:pt idx="4045">
                  <c:v>25.821456000000001</c:v>
                </c:pt>
                <c:pt idx="4046">
                  <c:v>25.845029</c:v>
                </c:pt>
                <c:pt idx="4047">
                  <c:v>25.858665999999999</c:v>
                </c:pt>
                <c:pt idx="4048">
                  <c:v>25.888643999999999</c:v>
                </c:pt>
                <c:pt idx="4049">
                  <c:v>25.849451999999999</c:v>
                </c:pt>
                <c:pt idx="4050">
                  <c:v>25.792445000000001</c:v>
                </c:pt>
                <c:pt idx="4051">
                  <c:v>25.725853000000001</c:v>
                </c:pt>
                <c:pt idx="4052">
                  <c:v>25.704332999999998</c:v>
                </c:pt>
                <c:pt idx="4053">
                  <c:v>25.688451000000001</c:v>
                </c:pt>
                <c:pt idx="4054">
                  <c:v>25.692823000000001</c:v>
                </c:pt>
                <c:pt idx="4055">
                  <c:v>25.666671999999998</c:v>
                </c:pt>
                <c:pt idx="4056">
                  <c:v>25.626194000000002</c:v>
                </c:pt>
                <c:pt idx="4057">
                  <c:v>25.573996000000001</c:v>
                </c:pt>
                <c:pt idx="4058">
                  <c:v>25.572161000000001</c:v>
                </c:pt>
                <c:pt idx="4059">
                  <c:v>25.575975</c:v>
                </c:pt>
                <c:pt idx="4060">
                  <c:v>25.542149999999999</c:v>
                </c:pt>
                <c:pt idx="4061">
                  <c:v>25.507771999999999</c:v>
                </c:pt>
                <c:pt idx="4062">
                  <c:v>25.524943</c:v>
                </c:pt>
                <c:pt idx="4063">
                  <c:v>25.542580000000001</c:v>
                </c:pt>
                <c:pt idx="4064">
                  <c:v>25.542954000000002</c:v>
                </c:pt>
                <c:pt idx="4065">
                  <c:v>25.596077999999999</c:v>
                </c:pt>
                <c:pt idx="4066">
                  <c:v>25.634457999999999</c:v>
                </c:pt>
                <c:pt idx="4067">
                  <c:v>25.647421999999999</c:v>
                </c:pt>
                <c:pt idx="4068">
                  <c:v>25.663217</c:v>
                </c:pt>
                <c:pt idx="4069">
                  <c:v>25.717994999999998</c:v>
                </c:pt>
                <c:pt idx="4070">
                  <c:v>25.721406000000002</c:v>
                </c:pt>
                <c:pt idx="4071">
                  <c:v>25.690066999999999</c:v>
                </c:pt>
                <c:pt idx="4072">
                  <c:v>25.719387000000001</c:v>
                </c:pt>
                <c:pt idx="4073">
                  <c:v>25.762723999999999</c:v>
                </c:pt>
                <c:pt idx="4074">
                  <c:v>25.852526000000001</c:v>
                </c:pt>
                <c:pt idx="4075">
                  <c:v>25.970136</c:v>
                </c:pt>
                <c:pt idx="4076">
                  <c:v>26.088287999999999</c:v>
                </c:pt>
                <c:pt idx="4077">
                  <c:v>26.194168000000001</c:v>
                </c:pt>
                <c:pt idx="4078">
                  <c:v>26.286159000000001</c:v>
                </c:pt>
                <c:pt idx="4079">
                  <c:v>26.343351999999999</c:v>
                </c:pt>
                <c:pt idx="4080">
                  <c:v>26.373685999999999</c:v>
                </c:pt>
                <c:pt idx="4081">
                  <c:v>26.349262</c:v>
                </c:pt>
                <c:pt idx="4082">
                  <c:v>26.354569999999999</c:v>
                </c:pt>
                <c:pt idx="4083">
                  <c:v>26.320074999999999</c:v>
                </c:pt>
                <c:pt idx="4084">
                  <c:v>26.249213000000001</c:v>
                </c:pt>
                <c:pt idx="4085">
                  <c:v>26.200475999999998</c:v>
                </c:pt>
                <c:pt idx="4086">
                  <c:v>26.175525</c:v>
                </c:pt>
                <c:pt idx="4087">
                  <c:v>26.150272999999999</c:v>
                </c:pt>
                <c:pt idx="4088">
                  <c:v>26.163240999999999</c:v>
                </c:pt>
                <c:pt idx="4089">
                  <c:v>26.211154000000001</c:v>
                </c:pt>
                <c:pt idx="4090">
                  <c:v>26.247069</c:v>
                </c:pt>
                <c:pt idx="4091">
                  <c:v>26.308616000000001</c:v>
                </c:pt>
                <c:pt idx="4092">
                  <c:v>26.358930999999998</c:v>
                </c:pt>
                <c:pt idx="4093">
                  <c:v>26.417445000000001</c:v>
                </c:pt>
                <c:pt idx="4094">
                  <c:v>26.482489999999999</c:v>
                </c:pt>
                <c:pt idx="4095">
                  <c:v>26.605442</c:v>
                </c:pt>
                <c:pt idx="4096">
                  <c:v>26.728254</c:v>
                </c:pt>
                <c:pt idx="4097">
                  <c:v>26.799734000000001</c:v>
                </c:pt>
                <c:pt idx="4098">
                  <c:v>26.890035999999998</c:v>
                </c:pt>
                <c:pt idx="4099">
                  <c:v>26.983495000000001</c:v>
                </c:pt>
                <c:pt idx="4100">
                  <c:v>27.060400999999999</c:v>
                </c:pt>
                <c:pt idx="4101">
                  <c:v>27.102498000000001</c:v>
                </c:pt>
                <c:pt idx="4102">
                  <c:v>27.156589</c:v>
                </c:pt>
                <c:pt idx="4103">
                  <c:v>27.213124000000001</c:v>
                </c:pt>
                <c:pt idx="4104">
                  <c:v>27.239643000000001</c:v>
                </c:pt>
                <c:pt idx="4105">
                  <c:v>27.268629000000001</c:v>
                </c:pt>
                <c:pt idx="4106">
                  <c:v>27.352214</c:v>
                </c:pt>
                <c:pt idx="4107">
                  <c:v>27.43572</c:v>
                </c:pt>
                <c:pt idx="4108">
                  <c:v>27.512349</c:v>
                </c:pt>
                <c:pt idx="4109">
                  <c:v>27.534863000000001</c:v>
                </c:pt>
                <c:pt idx="4110">
                  <c:v>27.568334</c:v>
                </c:pt>
                <c:pt idx="4111">
                  <c:v>27.55106</c:v>
                </c:pt>
                <c:pt idx="4112">
                  <c:v>27.476949000000001</c:v>
                </c:pt>
                <c:pt idx="4113">
                  <c:v>27.424741999999998</c:v>
                </c:pt>
                <c:pt idx="4114">
                  <c:v>27.422837999999999</c:v>
                </c:pt>
                <c:pt idx="4115">
                  <c:v>27.475646000000001</c:v>
                </c:pt>
                <c:pt idx="4116">
                  <c:v>27.472106</c:v>
                </c:pt>
                <c:pt idx="4117">
                  <c:v>27.436957</c:v>
                </c:pt>
                <c:pt idx="4118">
                  <c:v>27.392137000000002</c:v>
                </c:pt>
                <c:pt idx="4119">
                  <c:v>27.332236000000002</c:v>
                </c:pt>
                <c:pt idx="4120">
                  <c:v>27.245466</c:v>
                </c:pt>
                <c:pt idx="4121">
                  <c:v>27.119458999999999</c:v>
                </c:pt>
                <c:pt idx="4122">
                  <c:v>27.005787999999999</c:v>
                </c:pt>
                <c:pt idx="4123">
                  <c:v>26.940218999999999</c:v>
                </c:pt>
                <c:pt idx="4124">
                  <c:v>26.835139999999999</c:v>
                </c:pt>
                <c:pt idx="4125">
                  <c:v>26.715634999999999</c:v>
                </c:pt>
                <c:pt idx="4126">
                  <c:v>26.591873</c:v>
                </c:pt>
                <c:pt idx="4127">
                  <c:v>26.47972</c:v>
                </c:pt>
                <c:pt idx="4128">
                  <c:v>26.370486</c:v>
                </c:pt>
                <c:pt idx="4129">
                  <c:v>26.218295000000001</c:v>
                </c:pt>
                <c:pt idx="4130">
                  <c:v>26.065218000000002</c:v>
                </c:pt>
                <c:pt idx="4131">
                  <c:v>25.94828</c:v>
                </c:pt>
                <c:pt idx="4132">
                  <c:v>25.863524999999999</c:v>
                </c:pt>
                <c:pt idx="4133">
                  <c:v>25.821210000000001</c:v>
                </c:pt>
                <c:pt idx="4134">
                  <c:v>25.73509</c:v>
                </c:pt>
                <c:pt idx="4135">
                  <c:v>25.657420999999999</c:v>
                </c:pt>
                <c:pt idx="4136">
                  <c:v>25.633120000000002</c:v>
                </c:pt>
                <c:pt idx="4137">
                  <c:v>25.550941999999999</c:v>
                </c:pt>
                <c:pt idx="4138">
                  <c:v>25.406836999999999</c:v>
                </c:pt>
                <c:pt idx="4139">
                  <c:v>25.225496</c:v>
                </c:pt>
                <c:pt idx="4140">
                  <c:v>25.067746</c:v>
                </c:pt>
                <c:pt idx="4141">
                  <c:v>24.887672999999999</c:v>
                </c:pt>
                <c:pt idx="4142">
                  <c:v>24.752473999999999</c:v>
                </c:pt>
                <c:pt idx="4143">
                  <c:v>24.590250999999999</c:v>
                </c:pt>
                <c:pt idx="4144">
                  <c:v>24.368480000000002</c:v>
                </c:pt>
                <c:pt idx="4145">
                  <c:v>24.176310999999998</c:v>
                </c:pt>
                <c:pt idx="4146">
                  <c:v>23.966352000000001</c:v>
                </c:pt>
                <c:pt idx="4147">
                  <c:v>23.770945000000001</c:v>
                </c:pt>
                <c:pt idx="4148">
                  <c:v>23.634166</c:v>
                </c:pt>
                <c:pt idx="4149">
                  <c:v>23.545496</c:v>
                </c:pt>
                <c:pt idx="4150">
                  <c:v>23.490248999999999</c:v>
                </c:pt>
                <c:pt idx="4151">
                  <c:v>23.364509000000002</c:v>
                </c:pt>
                <c:pt idx="4152">
                  <c:v>23.274562</c:v>
                </c:pt>
                <c:pt idx="4153">
                  <c:v>23.145325</c:v>
                </c:pt>
                <c:pt idx="4154">
                  <c:v>23.032765000000001</c:v>
                </c:pt>
                <c:pt idx="4155">
                  <c:v>22.931526000000002</c:v>
                </c:pt>
                <c:pt idx="4156">
                  <c:v>22.789663000000001</c:v>
                </c:pt>
                <c:pt idx="4157">
                  <c:v>22.713539999999998</c:v>
                </c:pt>
                <c:pt idx="4158">
                  <c:v>22.561983999999999</c:v>
                </c:pt>
                <c:pt idx="4159">
                  <c:v>22.428272</c:v>
                </c:pt>
                <c:pt idx="4160">
                  <c:v>22.307300000000001</c:v>
                </c:pt>
                <c:pt idx="4161">
                  <c:v>22.199128000000002</c:v>
                </c:pt>
                <c:pt idx="4162">
                  <c:v>22.073972000000001</c:v>
                </c:pt>
                <c:pt idx="4163">
                  <c:v>21.996735999999999</c:v>
                </c:pt>
                <c:pt idx="4164">
                  <c:v>21.821764000000002</c:v>
                </c:pt>
                <c:pt idx="4165">
                  <c:v>21.616501</c:v>
                </c:pt>
                <c:pt idx="4166">
                  <c:v>21.454149000000001</c:v>
                </c:pt>
                <c:pt idx="4167">
                  <c:v>21.307482</c:v>
                </c:pt>
                <c:pt idx="4168">
                  <c:v>21.278818000000001</c:v>
                </c:pt>
                <c:pt idx="4169">
                  <c:v>21.222045000000001</c:v>
                </c:pt>
                <c:pt idx="4170">
                  <c:v>21.151803000000001</c:v>
                </c:pt>
                <c:pt idx="4171">
                  <c:v>21.101862000000001</c:v>
                </c:pt>
                <c:pt idx="4172">
                  <c:v>20.993995999999999</c:v>
                </c:pt>
                <c:pt idx="4173">
                  <c:v>20.871962</c:v>
                </c:pt>
                <c:pt idx="4174">
                  <c:v>20.794574000000001</c:v>
                </c:pt>
                <c:pt idx="4175">
                  <c:v>20.702563999999999</c:v>
                </c:pt>
                <c:pt idx="4176">
                  <c:v>20.569739999999999</c:v>
                </c:pt>
                <c:pt idx="4177">
                  <c:v>20.454885000000001</c:v>
                </c:pt>
                <c:pt idx="4178">
                  <c:v>20.331135</c:v>
                </c:pt>
                <c:pt idx="4179">
                  <c:v>20.189685999999998</c:v>
                </c:pt>
                <c:pt idx="4180">
                  <c:v>20.052455999999999</c:v>
                </c:pt>
                <c:pt idx="4181">
                  <c:v>19.974819</c:v>
                </c:pt>
                <c:pt idx="4182">
                  <c:v>19.924039</c:v>
                </c:pt>
                <c:pt idx="4183">
                  <c:v>19.866365999999999</c:v>
                </c:pt>
                <c:pt idx="4184">
                  <c:v>19.790680999999999</c:v>
                </c:pt>
                <c:pt idx="4185">
                  <c:v>19.742035999999999</c:v>
                </c:pt>
                <c:pt idx="4186">
                  <c:v>19.666136000000002</c:v>
                </c:pt>
                <c:pt idx="4187">
                  <c:v>19.593812</c:v>
                </c:pt>
                <c:pt idx="4188">
                  <c:v>19.543935999999999</c:v>
                </c:pt>
                <c:pt idx="4189">
                  <c:v>19.505534000000001</c:v>
                </c:pt>
                <c:pt idx="4190">
                  <c:v>19.451988</c:v>
                </c:pt>
                <c:pt idx="4191">
                  <c:v>19.380182999999999</c:v>
                </c:pt>
                <c:pt idx="4192">
                  <c:v>19.305240000000001</c:v>
                </c:pt>
                <c:pt idx="4193">
                  <c:v>19.254462</c:v>
                </c:pt>
                <c:pt idx="4194">
                  <c:v>19.151263</c:v>
                </c:pt>
                <c:pt idx="4195">
                  <c:v>19.082415000000001</c:v>
                </c:pt>
                <c:pt idx="4196">
                  <c:v>19.004293000000001</c:v>
                </c:pt>
                <c:pt idx="4197">
                  <c:v>18.974140999999999</c:v>
                </c:pt>
                <c:pt idx="4198">
                  <c:v>18.945257999999999</c:v>
                </c:pt>
                <c:pt idx="4199">
                  <c:v>18.874275000000001</c:v>
                </c:pt>
                <c:pt idx="4200">
                  <c:v>18.855173000000001</c:v>
                </c:pt>
                <c:pt idx="4201">
                  <c:v>18.770386999999999</c:v>
                </c:pt>
                <c:pt idx="4202">
                  <c:v>18.706555999999999</c:v>
                </c:pt>
                <c:pt idx="4203">
                  <c:v>18.631411</c:v>
                </c:pt>
                <c:pt idx="4204">
                  <c:v>18.606846000000001</c:v>
                </c:pt>
                <c:pt idx="4205">
                  <c:v>18.557376999999999</c:v>
                </c:pt>
                <c:pt idx="4206">
                  <c:v>18.53416</c:v>
                </c:pt>
                <c:pt idx="4207">
                  <c:v>18.523493999999999</c:v>
                </c:pt>
                <c:pt idx="4208">
                  <c:v>18.526304</c:v>
                </c:pt>
                <c:pt idx="4209">
                  <c:v>18.498619000000001</c:v>
                </c:pt>
                <c:pt idx="4210">
                  <c:v>18.434125000000002</c:v>
                </c:pt>
                <c:pt idx="4211">
                  <c:v>18.359473999999999</c:v>
                </c:pt>
                <c:pt idx="4212">
                  <c:v>18.268630999999999</c:v>
                </c:pt>
                <c:pt idx="4213">
                  <c:v>18.222798999999998</c:v>
                </c:pt>
                <c:pt idx="4214">
                  <c:v>18.19482</c:v>
                </c:pt>
                <c:pt idx="4215">
                  <c:v>18.170387000000002</c:v>
                </c:pt>
                <c:pt idx="4216">
                  <c:v>18.131257000000002</c:v>
                </c:pt>
                <c:pt idx="4217">
                  <c:v>18.107248999999999</c:v>
                </c:pt>
                <c:pt idx="4218">
                  <c:v>18.088317</c:v>
                </c:pt>
                <c:pt idx="4219">
                  <c:v>18.122494</c:v>
                </c:pt>
                <c:pt idx="4220">
                  <c:v>18.117197999999998</c:v>
                </c:pt>
                <c:pt idx="4221">
                  <c:v>18.091771000000001</c:v>
                </c:pt>
                <c:pt idx="4222">
                  <c:v>18.071587999999998</c:v>
                </c:pt>
                <c:pt idx="4223">
                  <c:v>18.091232000000002</c:v>
                </c:pt>
                <c:pt idx="4224">
                  <c:v>18.114370000000001</c:v>
                </c:pt>
                <c:pt idx="4225">
                  <c:v>18.149388999999999</c:v>
                </c:pt>
                <c:pt idx="4226">
                  <c:v>18.179690000000001</c:v>
                </c:pt>
                <c:pt idx="4227">
                  <c:v>18.220289000000001</c:v>
                </c:pt>
                <c:pt idx="4228">
                  <c:v>18.275290999999999</c:v>
                </c:pt>
                <c:pt idx="4229">
                  <c:v>18.318173000000002</c:v>
                </c:pt>
                <c:pt idx="4230">
                  <c:v>18.376843999999998</c:v>
                </c:pt>
                <c:pt idx="4231">
                  <c:v>18.415022</c:v>
                </c:pt>
                <c:pt idx="4232">
                  <c:v>18.446204000000002</c:v>
                </c:pt>
                <c:pt idx="4233">
                  <c:v>18.536608000000001</c:v>
                </c:pt>
                <c:pt idx="4234">
                  <c:v>18.601928999999998</c:v>
                </c:pt>
                <c:pt idx="4235">
                  <c:v>18.639948</c:v>
                </c:pt>
                <c:pt idx="4236">
                  <c:v>18.699914</c:v>
                </c:pt>
                <c:pt idx="4237">
                  <c:v>18.737559999999998</c:v>
                </c:pt>
                <c:pt idx="4238">
                  <c:v>18.802717999999999</c:v>
                </c:pt>
                <c:pt idx="4239">
                  <c:v>18.875316000000002</c:v>
                </c:pt>
                <c:pt idx="4240">
                  <c:v>18.929607000000001</c:v>
                </c:pt>
                <c:pt idx="4241">
                  <c:v>18.975390999999998</c:v>
                </c:pt>
                <c:pt idx="4242">
                  <c:v>18.957754000000001</c:v>
                </c:pt>
                <c:pt idx="4243">
                  <c:v>18.989371999999999</c:v>
                </c:pt>
                <c:pt idx="4244">
                  <c:v>19.052472999999999</c:v>
                </c:pt>
                <c:pt idx="4245">
                  <c:v>19.139894999999999</c:v>
                </c:pt>
                <c:pt idx="4246">
                  <c:v>19.265602000000001</c:v>
                </c:pt>
                <c:pt idx="4247">
                  <c:v>19.36974</c:v>
                </c:pt>
                <c:pt idx="4248">
                  <c:v>19.492833000000001</c:v>
                </c:pt>
                <c:pt idx="4249">
                  <c:v>19.568719000000002</c:v>
                </c:pt>
                <c:pt idx="4250">
                  <c:v>19.643854999999999</c:v>
                </c:pt>
                <c:pt idx="4251">
                  <c:v>19.734375</c:v>
                </c:pt>
                <c:pt idx="4252">
                  <c:v>19.844787</c:v>
                </c:pt>
                <c:pt idx="4253">
                  <c:v>19.986371999999999</c:v>
                </c:pt>
                <c:pt idx="4254">
                  <c:v>20.059798000000001</c:v>
                </c:pt>
                <c:pt idx="4255">
                  <c:v>20.114514</c:v>
                </c:pt>
                <c:pt idx="4256">
                  <c:v>20.174233000000001</c:v>
                </c:pt>
                <c:pt idx="4257">
                  <c:v>20.241123000000002</c:v>
                </c:pt>
                <c:pt idx="4258">
                  <c:v>20.323546</c:v>
                </c:pt>
                <c:pt idx="4259">
                  <c:v>20.393141</c:v>
                </c:pt>
                <c:pt idx="4260">
                  <c:v>20.473901000000001</c:v>
                </c:pt>
                <c:pt idx="4261">
                  <c:v>20.525153</c:v>
                </c:pt>
                <c:pt idx="4262">
                  <c:v>20.606840999999999</c:v>
                </c:pt>
                <c:pt idx="4263">
                  <c:v>20.639749999999999</c:v>
                </c:pt>
                <c:pt idx="4264">
                  <c:v>20.664483000000001</c:v>
                </c:pt>
                <c:pt idx="4265">
                  <c:v>20.674458000000001</c:v>
                </c:pt>
                <c:pt idx="4266">
                  <c:v>20.689229000000001</c:v>
                </c:pt>
                <c:pt idx="4267">
                  <c:v>20.742072</c:v>
                </c:pt>
                <c:pt idx="4268">
                  <c:v>20.851452999999999</c:v>
                </c:pt>
                <c:pt idx="4269">
                  <c:v>20.897898999999999</c:v>
                </c:pt>
                <c:pt idx="4270">
                  <c:v>20.909742999999999</c:v>
                </c:pt>
                <c:pt idx="4271">
                  <c:v>20.876836000000001</c:v>
                </c:pt>
                <c:pt idx="4272">
                  <c:v>20.904358999999999</c:v>
                </c:pt>
                <c:pt idx="4273">
                  <c:v>20.908653000000001</c:v>
                </c:pt>
                <c:pt idx="4274">
                  <c:v>20.917279000000001</c:v>
                </c:pt>
                <c:pt idx="4275">
                  <c:v>20.964492</c:v>
                </c:pt>
                <c:pt idx="4276">
                  <c:v>20.978801000000001</c:v>
                </c:pt>
                <c:pt idx="4277">
                  <c:v>21.066936999999999</c:v>
                </c:pt>
                <c:pt idx="4278">
                  <c:v>21.112051999999998</c:v>
                </c:pt>
                <c:pt idx="4279">
                  <c:v>21.172734999999999</c:v>
                </c:pt>
                <c:pt idx="4280">
                  <c:v>21.258984999999999</c:v>
                </c:pt>
                <c:pt idx="4281">
                  <c:v>21.322462999999999</c:v>
                </c:pt>
                <c:pt idx="4282">
                  <c:v>21.386896</c:v>
                </c:pt>
                <c:pt idx="4283">
                  <c:v>21.379377999999999</c:v>
                </c:pt>
                <c:pt idx="4284">
                  <c:v>21.422803999999999</c:v>
                </c:pt>
                <c:pt idx="4285">
                  <c:v>21.449206</c:v>
                </c:pt>
                <c:pt idx="4286">
                  <c:v>21.509544000000002</c:v>
                </c:pt>
                <c:pt idx="4287">
                  <c:v>21.569542999999999</c:v>
                </c:pt>
                <c:pt idx="4288">
                  <c:v>21.661280000000001</c:v>
                </c:pt>
                <c:pt idx="4289">
                  <c:v>21.712944</c:v>
                </c:pt>
                <c:pt idx="4290">
                  <c:v>21.733628</c:v>
                </c:pt>
                <c:pt idx="4291">
                  <c:v>21.765397</c:v>
                </c:pt>
                <c:pt idx="4292">
                  <c:v>21.784428999999999</c:v>
                </c:pt>
                <c:pt idx="4293">
                  <c:v>21.852218000000001</c:v>
                </c:pt>
                <c:pt idx="4294">
                  <c:v>21.965475999999999</c:v>
                </c:pt>
                <c:pt idx="4295">
                  <c:v>22.057561</c:v>
                </c:pt>
                <c:pt idx="4296">
                  <c:v>22.157378000000001</c:v>
                </c:pt>
                <c:pt idx="4297">
                  <c:v>22.253315000000001</c:v>
                </c:pt>
                <c:pt idx="4298">
                  <c:v>22.352733000000001</c:v>
                </c:pt>
                <c:pt idx="4299">
                  <c:v>22.453420999999999</c:v>
                </c:pt>
                <c:pt idx="4300">
                  <c:v>22.549308</c:v>
                </c:pt>
                <c:pt idx="4301">
                  <c:v>22.629346000000002</c:v>
                </c:pt>
                <c:pt idx="4302">
                  <c:v>22.711628999999999</c:v>
                </c:pt>
                <c:pt idx="4303">
                  <c:v>22.784122</c:v>
                </c:pt>
                <c:pt idx="4304">
                  <c:v>22.859114999999999</c:v>
                </c:pt>
                <c:pt idx="4305">
                  <c:v>22.955055000000002</c:v>
                </c:pt>
                <c:pt idx="4306">
                  <c:v>23.016373000000002</c:v>
                </c:pt>
                <c:pt idx="4307">
                  <c:v>23.063943999999999</c:v>
                </c:pt>
                <c:pt idx="4308">
                  <c:v>23.088456999999998</c:v>
                </c:pt>
                <c:pt idx="4309">
                  <c:v>23.075880000000002</c:v>
                </c:pt>
                <c:pt idx="4310">
                  <c:v>23.040396999999999</c:v>
                </c:pt>
                <c:pt idx="4311">
                  <c:v>23.022908000000001</c:v>
                </c:pt>
                <c:pt idx="4312">
                  <c:v>23.005701999999999</c:v>
                </c:pt>
                <c:pt idx="4313">
                  <c:v>23.029056000000001</c:v>
                </c:pt>
                <c:pt idx="4314">
                  <c:v>23.106480000000001</c:v>
                </c:pt>
                <c:pt idx="4315">
                  <c:v>23.203886000000001</c:v>
                </c:pt>
                <c:pt idx="4316">
                  <c:v>23.307259999999999</c:v>
                </c:pt>
                <c:pt idx="4317">
                  <c:v>23.372931999999999</c:v>
                </c:pt>
                <c:pt idx="4318">
                  <c:v>23.437588999999999</c:v>
                </c:pt>
                <c:pt idx="4319">
                  <c:v>23.514961</c:v>
                </c:pt>
                <c:pt idx="4320">
                  <c:v>23.590046999999998</c:v>
                </c:pt>
                <c:pt idx="4321">
                  <c:v>23.632828</c:v>
                </c:pt>
                <c:pt idx="4322">
                  <c:v>23.714551</c:v>
                </c:pt>
                <c:pt idx="4323">
                  <c:v>23.763676</c:v>
                </c:pt>
                <c:pt idx="4324">
                  <c:v>23.836549000000002</c:v>
                </c:pt>
                <c:pt idx="4325">
                  <c:v>23.930202999999999</c:v>
                </c:pt>
                <c:pt idx="4326">
                  <c:v>24.023240000000001</c:v>
                </c:pt>
                <c:pt idx="4327">
                  <c:v>24.086770000000001</c:v>
                </c:pt>
                <c:pt idx="4328">
                  <c:v>24.118573000000001</c:v>
                </c:pt>
                <c:pt idx="4329">
                  <c:v>24.143813999999999</c:v>
                </c:pt>
                <c:pt idx="4330">
                  <c:v>24.185818000000001</c:v>
                </c:pt>
                <c:pt idx="4331">
                  <c:v>24.211352999999999</c:v>
                </c:pt>
                <c:pt idx="4332">
                  <c:v>24.204038000000001</c:v>
                </c:pt>
                <c:pt idx="4333">
                  <c:v>24.210546000000001</c:v>
                </c:pt>
                <c:pt idx="4334">
                  <c:v>24.242294000000001</c:v>
                </c:pt>
                <c:pt idx="4335">
                  <c:v>24.248863</c:v>
                </c:pt>
                <c:pt idx="4336">
                  <c:v>24.264233000000001</c:v>
                </c:pt>
                <c:pt idx="4337">
                  <c:v>24.265481000000001</c:v>
                </c:pt>
                <c:pt idx="4338">
                  <c:v>24.295300000000001</c:v>
                </c:pt>
                <c:pt idx="4339">
                  <c:v>24.355425</c:v>
                </c:pt>
                <c:pt idx="4340">
                  <c:v>24.404661000000001</c:v>
                </c:pt>
                <c:pt idx="4341">
                  <c:v>24.452197000000002</c:v>
                </c:pt>
                <c:pt idx="4342">
                  <c:v>24.512280000000001</c:v>
                </c:pt>
                <c:pt idx="4343">
                  <c:v>24.58944</c:v>
                </c:pt>
                <c:pt idx="4344">
                  <c:v>24.608585000000001</c:v>
                </c:pt>
                <c:pt idx="4345">
                  <c:v>24.660847</c:v>
                </c:pt>
                <c:pt idx="4346">
                  <c:v>24.686111</c:v>
                </c:pt>
                <c:pt idx="4347">
                  <c:v>24.737375</c:v>
                </c:pt>
                <c:pt idx="4348">
                  <c:v>24.745614</c:v>
                </c:pt>
                <c:pt idx="4349">
                  <c:v>24.777304999999998</c:v>
                </c:pt>
                <c:pt idx="4350">
                  <c:v>24.821624</c:v>
                </c:pt>
                <c:pt idx="4351">
                  <c:v>24.808799</c:v>
                </c:pt>
                <c:pt idx="4352">
                  <c:v>24.842019000000001</c:v>
                </c:pt>
                <c:pt idx="4353">
                  <c:v>24.882414000000001</c:v>
                </c:pt>
                <c:pt idx="4354">
                  <c:v>24.921569000000002</c:v>
                </c:pt>
                <c:pt idx="4355">
                  <c:v>24.956600000000002</c:v>
                </c:pt>
                <c:pt idx="4356">
                  <c:v>24.925519999999999</c:v>
                </c:pt>
                <c:pt idx="4357">
                  <c:v>24.869571000000001</c:v>
                </c:pt>
                <c:pt idx="4358">
                  <c:v>24.805097</c:v>
                </c:pt>
                <c:pt idx="4359">
                  <c:v>24.784217999999999</c:v>
                </c:pt>
                <c:pt idx="4360">
                  <c:v>24.743348999999998</c:v>
                </c:pt>
                <c:pt idx="4361">
                  <c:v>24.744322</c:v>
                </c:pt>
                <c:pt idx="4362">
                  <c:v>24.690904</c:v>
                </c:pt>
                <c:pt idx="4363">
                  <c:v>24.700379999999999</c:v>
                </c:pt>
                <c:pt idx="4364">
                  <c:v>24.671994000000002</c:v>
                </c:pt>
                <c:pt idx="4365">
                  <c:v>24.656701000000002</c:v>
                </c:pt>
                <c:pt idx="4366">
                  <c:v>24.626645</c:v>
                </c:pt>
                <c:pt idx="4367">
                  <c:v>24.599333999999999</c:v>
                </c:pt>
                <c:pt idx="4368">
                  <c:v>24.5046</c:v>
                </c:pt>
                <c:pt idx="4369">
                  <c:v>24.453795</c:v>
                </c:pt>
                <c:pt idx="4370">
                  <c:v>24.350218999999999</c:v>
                </c:pt>
                <c:pt idx="4371">
                  <c:v>24.306564000000002</c:v>
                </c:pt>
                <c:pt idx="4372">
                  <c:v>24.352727999999999</c:v>
                </c:pt>
                <c:pt idx="4373">
                  <c:v>24.45983</c:v>
                </c:pt>
                <c:pt idx="4374">
                  <c:v>24.520022000000001</c:v>
                </c:pt>
                <c:pt idx="4375">
                  <c:v>24.589623</c:v>
                </c:pt>
                <c:pt idx="4376">
                  <c:v>24.627503999999998</c:v>
                </c:pt>
                <c:pt idx="4377">
                  <c:v>24.641681999999999</c:v>
                </c:pt>
                <c:pt idx="4378">
                  <c:v>24.541091999999999</c:v>
                </c:pt>
                <c:pt idx="4379">
                  <c:v>24.484306</c:v>
                </c:pt>
                <c:pt idx="4380">
                  <c:v>24.496597999999999</c:v>
                </c:pt>
                <c:pt idx="4381">
                  <c:v>24.507625000000001</c:v>
                </c:pt>
                <c:pt idx="4382">
                  <c:v>24.508158000000002</c:v>
                </c:pt>
                <c:pt idx="4383">
                  <c:v>24.451865999999999</c:v>
                </c:pt>
                <c:pt idx="4384">
                  <c:v>24.441137000000001</c:v>
                </c:pt>
                <c:pt idx="4385">
                  <c:v>24.460495000000002</c:v>
                </c:pt>
                <c:pt idx="4386">
                  <c:v>24.451066000000001</c:v>
                </c:pt>
                <c:pt idx="4387">
                  <c:v>24.407589000000002</c:v>
                </c:pt>
                <c:pt idx="4388">
                  <c:v>24.359076000000002</c:v>
                </c:pt>
                <c:pt idx="4389">
                  <c:v>24.384142000000001</c:v>
                </c:pt>
                <c:pt idx="4390">
                  <c:v>24.418595</c:v>
                </c:pt>
                <c:pt idx="4391">
                  <c:v>24.461613</c:v>
                </c:pt>
                <c:pt idx="4392">
                  <c:v>24.533124999999998</c:v>
                </c:pt>
                <c:pt idx="4393">
                  <c:v>24.585937000000001</c:v>
                </c:pt>
                <c:pt idx="4394">
                  <c:v>24.605575000000002</c:v>
                </c:pt>
                <c:pt idx="4395">
                  <c:v>24.576305000000001</c:v>
                </c:pt>
                <c:pt idx="4396">
                  <c:v>24.553685000000002</c:v>
                </c:pt>
                <c:pt idx="4397">
                  <c:v>24.514395</c:v>
                </c:pt>
                <c:pt idx="4398">
                  <c:v>24.466994</c:v>
                </c:pt>
                <c:pt idx="4399">
                  <c:v>24.458600000000001</c:v>
                </c:pt>
                <c:pt idx="4400">
                  <c:v>24.478083999999999</c:v>
                </c:pt>
                <c:pt idx="4401">
                  <c:v>24.461395</c:v>
                </c:pt>
                <c:pt idx="4402">
                  <c:v>24.500177000000001</c:v>
                </c:pt>
                <c:pt idx="4403">
                  <c:v>24.542866</c:v>
                </c:pt>
                <c:pt idx="4404">
                  <c:v>24.589897000000001</c:v>
                </c:pt>
                <c:pt idx="4405">
                  <c:v>24.619800000000001</c:v>
                </c:pt>
                <c:pt idx="4406">
                  <c:v>24.58953</c:v>
                </c:pt>
                <c:pt idx="4407">
                  <c:v>24.522190999999999</c:v>
                </c:pt>
                <c:pt idx="4408">
                  <c:v>24.452577000000002</c:v>
                </c:pt>
                <c:pt idx="4409">
                  <c:v>24.317008999999999</c:v>
                </c:pt>
                <c:pt idx="4410">
                  <c:v>24.197351000000001</c:v>
                </c:pt>
                <c:pt idx="4411">
                  <c:v>24.162537</c:v>
                </c:pt>
                <c:pt idx="4412">
                  <c:v>24.144397999999999</c:v>
                </c:pt>
                <c:pt idx="4413">
                  <c:v>24.164653999999999</c:v>
                </c:pt>
                <c:pt idx="4414">
                  <c:v>24.168928999999999</c:v>
                </c:pt>
                <c:pt idx="4415">
                  <c:v>24.186710000000001</c:v>
                </c:pt>
                <c:pt idx="4416">
                  <c:v>24.150984000000001</c:v>
                </c:pt>
                <c:pt idx="4417">
                  <c:v>24.116475999999999</c:v>
                </c:pt>
                <c:pt idx="4418">
                  <c:v>24.114211999999998</c:v>
                </c:pt>
                <c:pt idx="4419">
                  <c:v>24.143004999999999</c:v>
                </c:pt>
                <c:pt idx="4420">
                  <c:v>24.17652</c:v>
                </c:pt>
                <c:pt idx="4421">
                  <c:v>24.211746000000002</c:v>
                </c:pt>
                <c:pt idx="4422">
                  <c:v>24.242241</c:v>
                </c:pt>
                <c:pt idx="4423">
                  <c:v>24.335111000000001</c:v>
                </c:pt>
                <c:pt idx="4424">
                  <c:v>24.412182000000001</c:v>
                </c:pt>
                <c:pt idx="4425">
                  <c:v>24.481966</c:v>
                </c:pt>
                <c:pt idx="4426">
                  <c:v>24.524550000000001</c:v>
                </c:pt>
                <c:pt idx="4427">
                  <c:v>24.518754999999999</c:v>
                </c:pt>
                <c:pt idx="4428">
                  <c:v>24.523755000000001</c:v>
                </c:pt>
                <c:pt idx="4429">
                  <c:v>24.537980999999998</c:v>
                </c:pt>
                <c:pt idx="4430">
                  <c:v>24.559695999999999</c:v>
                </c:pt>
                <c:pt idx="4431">
                  <c:v>24.619603999999999</c:v>
                </c:pt>
                <c:pt idx="4432">
                  <c:v>24.652812999999998</c:v>
                </c:pt>
                <c:pt idx="4433">
                  <c:v>24.691392</c:v>
                </c:pt>
                <c:pt idx="4434">
                  <c:v>24.695886999999999</c:v>
                </c:pt>
                <c:pt idx="4435">
                  <c:v>24.715698</c:v>
                </c:pt>
                <c:pt idx="4436">
                  <c:v>24.711763000000001</c:v>
                </c:pt>
                <c:pt idx="4437">
                  <c:v>24.709102999999999</c:v>
                </c:pt>
                <c:pt idx="4438">
                  <c:v>24.719149999999999</c:v>
                </c:pt>
                <c:pt idx="4439">
                  <c:v>24.710177000000002</c:v>
                </c:pt>
                <c:pt idx="4440">
                  <c:v>24.659298</c:v>
                </c:pt>
                <c:pt idx="4441">
                  <c:v>24.589092999999998</c:v>
                </c:pt>
                <c:pt idx="4442">
                  <c:v>24.490106000000001</c:v>
                </c:pt>
                <c:pt idx="4443">
                  <c:v>24.446767999999999</c:v>
                </c:pt>
                <c:pt idx="4444">
                  <c:v>24.450464</c:v>
                </c:pt>
                <c:pt idx="4445">
                  <c:v>24.492964000000001</c:v>
                </c:pt>
                <c:pt idx="4446">
                  <c:v>24.528359999999999</c:v>
                </c:pt>
                <c:pt idx="4447">
                  <c:v>24.496946999999999</c:v>
                </c:pt>
                <c:pt idx="4448">
                  <c:v>24.495028999999999</c:v>
                </c:pt>
                <c:pt idx="4449">
                  <c:v>24.495467999999999</c:v>
                </c:pt>
                <c:pt idx="4450">
                  <c:v>24.537735000000001</c:v>
                </c:pt>
                <c:pt idx="4451">
                  <c:v>24.610987999999999</c:v>
                </c:pt>
                <c:pt idx="4452">
                  <c:v>24.649623999999999</c:v>
                </c:pt>
                <c:pt idx="4453">
                  <c:v>24.733554999999999</c:v>
                </c:pt>
                <c:pt idx="4454">
                  <c:v>24.838564999999999</c:v>
                </c:pt>
                <c:pt idx="4455">
                  <c:v>24.973562000000001</c:v>
                </c:pt>
                <c:pt idx="4456">
                  <c:v>25.187985000000001</c:v>
                </c:pt>
                <c:pt idx="4457">
                  <c:v>25.477096</c:v>
                </c:pt>
                <c:pt idx="4458">
                  <c:v>25.735441000000002</c:v>
                </c:pt>
                <c:pt idx="4459">
                  <c:v>25.886868</c:v>
                </c:pt>
                <c:pt idx="4460">
                  <c:v>26.019729000000002</c:v>
                </c:pt>
                <c:pt idx="4461">
                  <c:v>26.097819000000001</c:v>
                </c:pt>
                <c:pt idx="4462">
                  <c:v>26.202211999999999</c:v>
                </c:pt>
                <c:pt idx="4463">
                  <c:v>26.288661999999999</c:v>
                </c:pt>
                <c:pt idx="4464">
                  <c:v>26.407706999999998</c:v>
                </c:pt>
                <c:pt idx="4465">
                  <c:v>26.438631000000001</c:v>
                </c:pt>
                <c:pt idx="4466">
                  <c:v>26.430783000000002</c:v>
                </c:pt>
                <c:pt idx="4467">
                  <c:v>26.415286999999999</c:v>
                </c:pt>
                <c:pt idx="4468">
                  <c:v>26.417826999999999</c:v>
                </c:pt>
                <c:pt idx="4469">
                  <c:v>26.461334999999998</c:v>
                </c:pt>
                <c:pt idx="4470">
                  <c:v>26.530681000000001</c:v>
                </c:pt>
                <c:pt idx="4471">
                  <c:v>26.554537</c:v>
                </c:pt>
                <c:pt idx="4472">
                  <c:v>26.575067000000001</c:v>
                </c:pt>
                <c:pt idx="4473">
                  <c:v>26.588567999999999</c:v>
                </c:pt>
                <c:pt idx="4474">
                  <c:v>26.543272999999999</c:v>
                </c:pt>
                <c:pt idx="4475">
                  <c:v>26.529346</c:v>
                </c:pt>
                <c:pt idx="4476">
                  <c:v>26.510942</c:v>
                </c:pt>
                <c:pt idx="4477">
                  <c:v>26.427305</c:v>
                </c:pt>
                <c:pt idx="4478">
                  <c:v>26.355091999999999</c:v>
                </c:pt>
                <c:pt idx="4479">
                  <c:v>26.320815</c:v>
                </c:pt>
                <c:pt idx="4480">
                  <c:v>26.310700000000001</c:v>
                </c:pt>
                <c:pt idx="4481">
                  <c:v>26.266544</c:v>
                </c:pt>
                <c:pt idx="4482">
                  <c:v>26.241206999999999</c:v>
                </c:pt>
                <c:pt idx="4483">
                  <c:v>26.198262</c:v>
                </c:pt>
                <c:pt idx="4484">
                  <c:v>26.185773999999999</c:v>
                </c:pt>
                <c:pt idx="4485">
                  <c:v>26.143958000000001</c:v>
                </c:pt>
                <c:pt idx="4486">
                  <c:v>26.094427</c:v>
                </c:pt>
                <c:pt idx="4487">
                  <c:v>26.029342</c:v>
                </c:pt>
                <c:pt idx="4488">
                  <c:v>26.012716000000001</c:v>
                </c:pt>
                <c:pt idx="4489">
                  <c:v>25.990207000000002</c:v>
                </c:pt>
                <c:pt idx="4490">
                  <c:v>25.981679</c:v>
                </c:pt>
                <c:pt idx="4491">
                  <c:v>25.963773</c:v>
                </c:pt>
                <c:pt idx="4492">
                  <c:v>25.952807</c:v>
                </c:pt>
                <c:pt idx="4493">
                  <c:v>25.896415999999999</c:v>
                </c:pt>
                <c:pt idx="4494">
                  <c:v>25.893875999999999</c:v>
                </c:pt>
                <c:pt idx="4495">
                  <c:v>25.841422999999999</c:v>
                </c:pt>
                <c:pt idx="4496">
                  <c:v>25.800259</c:v>
                </c:pt>
                <c:pt idx="4497">
                  <c:v>25.765003</c:v>
                </c:pt>
                <c:pt idx="4498">
                  <c:v>25.740895999999999</c:v>
                </c:pt>
                <c:pt idx="4499">
                  <c:v>25.766438000000001</c:v>
                </c:pt>
                <c:pt idx="4500">
                  <c:v>25.720654</c:v>
                </c:pt>
                <c:pt idx="4501">
                  <c:v>25.670293999999998</c:v>
                </c:pt>
                <c:pt idx="4502">
                  <c:v>25.568142999999999</c:v>
                </c:pt>
                <c:pt idx="4503">
                  <c:v>25.478069000000001</c:v>
                </c:pt>
                <c:pt idx="4504">
                  <c:v>25.390792999999999</c:v>
                </c:pt>
                <c:pt idx="4505">
                  <c:v>25.269228999999999</c:v>
                </c:pt>
                <c:pt idx="4506">
                  <c:v>25.151004</c:v>
                </c:pt>
                <c:pt idx="4507">
                  <c:v>25.016812999999999</c:v>
                </c:pt>
                <c:pt idx="4508">
                  <c:v>24.93573</c:v>
                </c:pt>
                <c:pt idx="4509">
                  <c:v>24.826139999999999</c:v>
                </c:pt>
                <c:pt idx="4510">
                  <c:v>24.689525</c:v>
                </c:pt>
                <c:pt idx="4511">
                  <c:v>24.564615</c:v>
                </c:pt>
                <c:pt idx="4512">
                  <c:v>24.450298</c:v>
                </c:pt>
                <c:pt idx="4513">
                  <c:v>24.286891000000001</c:v>
                </c:pt>
                <c:pt idx="4514">
                  <c:v>24.134708</c:v>
                </c:pt>
                <c:pt idx="4515">
                  <c:v>23.948070000000001</c:v>
                </c:pt>
                <c:pt idx="4516">
                  <c:v>23.792468</c:v>
                </c:pt>
                <c:pt idx="4517">
                  <c:v>23.626985999999999</c:v>
                </c:pt>
                <c:pt idx="4518">
                  <c:v>23.448170999999999</c:v>
                </c:pt>
                <c:pt idx="4519">
                  <c:v>23.294612999999998</c:v>
                </c:pt>
                <c:pt idx="4520">
                  <c:v>23.173338999999999</c:v>
                </c:pt>
                <c:pt idx="4521">
                  <c:v>23.029388000000001</c:v>
                </c:pt>
                <c:pt idx="4522">
                  <c:v>22.880822999999999</c:v>
                </c:pt>
                <c:pt idx="4523">
                  <c:v>22.673127000000001</c:v>
                </c:pt>
                <c:pt idx="4524">
                  <c:v>22.420853999999999</c:v>
                </c:pt>
                <c:pt idx="4525">
                  <c:v>22.15719</c:v>
                </c:pt>
                <c:pt idx="4526">
                  <c:v>21.982467</c:v>
                </c:pt>
                <c:pt idx="4527">
                  <c:v>21.879382</c:v>
                </c:pt>
                <c:pt idx="4528">
                  <c:v>21.815235000000001</c:v>
                </c:pt>
                <c:pt idx="4529">
                  <c:v>21.732294</c:v>
                </c:pt>
                <c:pt idx="4530">
                  <c:v>21.669222999999999</c:v>
                </c:pt>
                <c:pt idx="4531">
                  <c:v>21.582605999999998</c:v>
                </c:pt>
                <c:pt idx="4532">
                  <c:v>21.497588</c:v>
                </c:pt>
                <c:pt idx="4533">
                  <c:v>21.414864999999999</c:v>
                </c:pt>
                <c:pt idx="4534">
                  <c:v>21.321376999999998</c:v>
                </c:pt>
                <c:pt idx="4535">
                  <c:v>21.188625999999999</c:v>
                </c:pt>
                <c:pt idx="4536">
                  <c:v>21.072984999999999</c:v>
                </c:pt>
                <c:pt idx="4537">
                  <c:v>20.961023999999998</c:v>
                </c:pt>
                <c:pt idx="4538">
                  <c:v>20.851738000000001</c:v>
                </c:pt>
                <c:pt idx="4539">
                  <c:v>20.752752000000001</c:v>
                </c:pt>
                <c:pt idx="4540">
                  <c:v>20.659958</c:v>
                </c:pt>
                <c:pt idx="4541">
                  <c:v>20.58962</c:v>
                </c:pt>
                <c:pt idx="4542">
                  <c:v>20.523409999999998</c:v>
                </c:pt>
                <c:pt idx="4543">
                  <c:v>20.453645000000002</c:v>
                </c:pt>
                <c:pt idx="4544">
                  <c:v>20.331126000000001</c:v>
                </c:pt>
                <c:pt idx="4545">
                  <c:v>20.179302</c:v>
                </c:pt>
                <c:pt idx="4546">
                  <c:v>20.060984999999999</c:v>
                </c:pt>
                <c:pt idx="4547">
                  <c:v>19.953568000000001</c:v>
                </c:pt>
                <c:pt idx="4548">
                  <c:v>19.849495999999998</c:v>
                </c:pt>
                <c:pt idx="4549">
                  <c:v>19.796588</c:v>
                </c:pt>
                <c:pt idx="4550">
                  <c:v>19.685314999999999</c:v>
                </c:pt>
                <c:pt idx="4551">
                  <c:v>19.583096000000001</c:v>
                </c:pt>
                <c:pt idx="4552">
                  <c:v>19.510663000000001</c:v>
                </c:pt>
                <c:pt idx="4553">
                  <c:v>19.412976</c:v>
                </c:pt>
                <c:pt idx="4554">
                  <c:v>19.331408</c:v>
                </c:pt>
                <c:pt idx="4555">
                  <c:v>19.214615999999999</c:v>
                </c:pt>
                <c:pt idx="4556">
                  <c:v>19.138466999999999</c:v>
                </c:pt>
                <c:pt idx="4557">
                  <c:v>19.084109000000002</c:v>
                </c:pt>
                <c:pt idx="4558">
                  <c:v>18.978390999999998</c:v>
                </c:pt>
                <c:pt idx="4559">
                  <c:v>18.866406999999999</c:v>
                </c:pt>
                <c:pt idx="4560">
                  <c:v>18.768574000000001</c:v>
                </c:pt>
                <c:pt idx="4561">
                  <c:v>18.703572000000001</c:v>
                </c:pt>
                <c:pt idx="4562">
                  <c:v>18.598123000000001</c:v>
                </c:pt>
                <c:pt idx="4563">
                  <c:v>18.473050000000001</c:v>
                </c:pt>
                <c:pt idx="4564">
                  <c:v>18.370507</c:v>
                </c:pt>
                <c:pt idx="4565">
                  <c:v>18.255231999999999</c:v>
                </c:pt>
                <c:pt idx="4566">
                  <c:v>18.123486</c:v>
                </c:pt>
                <c:pt idx="4567">
                  <c:v>18.024156999999999</c:v>
                </c:pt>
                <c:pt idx="4568">
                  <c:v>17.952161</c:v>
                </c:pt>
                <c:pt idx="4569">
                  <c:v>17.894351</c:v>
                </c:pt>
                <c:pt idx="4570">
                  <c:v>17.870379</c:v>
                </c:pt>
                <c:pt idx="4571">
                  <c:v>17.854305</c:v>
                </c:pt>
                <c:pt idx="4572">
                  <c:v>17.879193000000001</c:v>
                </c:pt>
                <c:pt idx="4573">
                  <c:v>17.916920000000001</c:v>
                </c:pt>
                <c:pt idx="4574">
                  <c:v>17.955085</c:v>
                </c:pt>
                <c:pt idx="4575">
                  <c:v>17.959620999999999</c:v>
                </c:pt>
                <c:pt idx="4576">
                  <c:v>17.964283999999999</c:v>
                </c:pt>
                <c:pt idx="4577">
                  <c:v>17.904857</c:v>
                </c:pt>
                <c:pt idx="4578">
                  <c:v>17.849681</c:v>
                </c:pt>
                <c:pt idx="4579">
                  <c:v>17.756920999999998</c:v>
                </c:pt>
                <c:pt idx="4580">
                  <c:v>17.693107999999999</c:v>
                </c:pt>
                <c:pt idx="4581">
                  <c:v>17.640554999999999</c:v>
                </c:pt>
                <c:pt idx="4582">
                  <c:v>17.592568</c:v>
                </c:pt>
                <c:pt idx="4583">
                  <c:v>17.549146</c:v>
                </c:pt>
                <c:pt idx="4584">
                  <c:v>17.520462999999999</c:v>
                </c:pt>
                <c:pt idx="4585">
                  <c:v>17.520249</c:v>
                </c:pt>
                <c:pt idx="4586">
                  <c:v>17.527626000000001</c:v>
                </c:pt>
                <c:pt idx="4587">
                  <c:v>17.551486000000001</c:v>
                </c:pt>
                <c:pt idx="4588">
                  <c:v>17.576948999999999</c:v>
                </c:pt>
                <c:pt idx="4589">
                  <c:v>17.561215000000001</c:v>
                </c:pt>
                <c:pt idx="4590">
                  <c:v>17.490576000000001</c:v>
                </c:pt>
                <c:pt idx="4591">
                  <c:v>17.390277000000001</c:v>
                </c:pt>
                <c:pt idx="4592">
                  <c:v>17.336555000000001</c:v>
                </c:pt>
                <c:pt idx="4593">
                  <c:v>17.323150999999999</c:v>
                </c:pt>
                <c:pt idx="4594">
                  <c:v>17.366</c:v>
                </c:pt>
                <c:pt idx="4595">
                  <c:v>17.436326999999999</c:v>
                </c:pt>
                <c:pt idx="4596">
                  <c:v>17.538601</c:v>
                </c:pt>
                <c:pt idx="4597">
                  <c:v>17.660637999999999</c:v>
                </c:pt>
                <c:pt idx="4598">
                  <c:v>17.740646000000002</c:v>
                </c:pt>
                <c:pt idx="4599">
                  <c:v>17.810755</c:v>
                </c:pt>
                <c:pt idx="4600">
                  <c:v>17.894396</c:v>
                </c:pt>
                <c:pt idx="4601">
                  <c:v>17.992871000000001</c:v>
                </c:pt>
                <c:pt idx="4602">
                  <c:v>18.155574000000001</c:v>
                </c:pt>
                <c:pt idx="4603">
                  <c:v>18.288692999999999</c:v>
                </c:pt>
                <c:pt idx="4604">
                  <c:v>18.394562000000001</c:v>
                </c:pt>
                <c:pt idx="4605">
                  <c:v>18.466601000000001</c:v>
                </c:pt>
                <c:pt idx="4606">
                  <c:v>18.518626999999999</c:v>
                </c:pt>
                <c:pt idx="4607">
                  <c:v>18.569426</c:v>
                </c:pt>
                <c:pt idx="4608">
                  <c:v>18.635107000000001</c:v>
                </c:pt>
                <c:pt idx="4609">
                  <c:v>18.721782000000001</c:v>
                </c:pt>
                <c:pt idx="4610">
                  <c:v>18.78585</c:v>
                </c:pt>
                <c:pt idx="4611">
                  <c:v>18.851085999999999</c:v>
                </c:pt>
                <c:pt idx="4612">
                  <c:v>18.898997999999999</c:v>
                </c:pt>
                <c:pt idx="4613">
                  <c:v>18.974599999999999</c:v>
                </c:pt>
                <c:pt idx="4614">
                  <c:v>19.017837</c:v>
                </c:pt>
                <c:pt idx="4615">
                  <c:v>19.119285000000001</c:v>
                </c:pt>
                <c:pt idx="4616">
                  <c:v>19.196117999999998</c:v>
                </c:pt>
                <c:pt idx="4617">
                  <c:v>19.232989</c:v>
                </c:pt>
                <c:pt idx="4618">
                  <c:v>19.258787999999999</c:v>
                </c:pt>
                <c:pt idx="4619">
                  <c:v>19.304998000000001</c:v>
                </c:pt>
                <c:pt idx="4620">
                  <c:v>19.383237999999999</c:v>
                </c:pt>
                <c:pt idx="4621">
                  <c:v>19.484977000000001</c:v>
                </c:pt>
                <c:pt idx="4622">
                  <c:v>19.589929000000001</c:v>
                </c:pt>
                <c:pt idx="4623">
                  <c:v>19.746541000000001</c:v>
                </c:pt>
                <c:pt idx="4624">
                  <c:v>19.873398999999999</c:v>
                </c:pt>
                <c:pt idx="4625">
                  <c:v>19.975536000000002</c:v>
                </c:pt>
                <c:pt idx="4626">
                  <c:v>20.039850000000001</c:v>
                </c:pt>
                <c:pt idx="4627">
                  <c:v>20.062394999999999</c:v>
                </c:pt>
                <c:pt idx="4628">
                  <c:v>20.071850000000001</c:v>
                </c:pt>
                <c:pt idx="4629">
                  <c:v>20.053636000000001</c:v>
                </c:pt>
                <c:pt idx="4630">
                  <c:v>20.080762</c:v>
                </c:pt>
                <c:pt idx="4631">
                  <c:v>20.080549000000001</c:v>
                </c:pt>
                <c:pt idx="4632">
                  <c:v>20.087692000000001</c:v>
                </c:pt>
                <c:pt idx="4633">
                  <c:v>20.120429000000001</c:v>
                </c:pt>
                <c:pt idx="4634">
                  <c:v>20.208099000000001</c:v>
                </c:pt>
                <c:pt idx="4635">
                  <c:v>20.306179</c:v>
                </c:pt>
                <c:pt idx="4636">
                  <c:v>20.457898</c:v>
                </c:pt>
                <c:pt idx="4637">
                  <c:v>20.567325</c:v>
                </c:pt>
                <c:pt idx="4638">
                  <c:v>20.643694</c:v>
                </c:pt>
                <c:pt idx="4639">
                  <c:v>20.715515</c:v>
                </c:pt>
                <c:pt idx="4640">
                  <c:v>20.755375000000001</c:v>
                </c:pt>
                <c:pt idx="4641">
                  <c:v>20.846595000000001</c:v>
                </c:pt>
                <c:pt idx="4642">
                  <c:v>20.901662999999999</c:v>
                </c:pt>
                <c:pt idx="4643">
                  <c:v>20.997774</c:v>
                </c:pt>
                <c:pt idx="4644">
                  <c:v>21.115857999999999</c:v>
                </c:pt>
                <c:pt idx="4645">
                  <c:v>21.221094000000001</c:v>
                </c:pt>
                <c:pt idx="4646">
                  <c:v>21.285036999999999</c:v>
                </c:pt>
                <c:pt idx="4647">
                  <c:v>21.437999999999999</c:v>
                </c:pt>
                <c:pt idx="4648">
                  <c:v>21.549439</c:v>
                </c:pt>
                <c:pt idx="4649">
                  <c:v>21.632739000000001</c:v>
                </c:pt>
                <c:pt idx="4650">
                  <c:v>21.719595000000002</c:v>
                </c:pt>
                <c:pt idx="4651">
                  <c:v>21.827829000000001</c:v>
                </c:pt>
                <c:pt idx="4652">
                  <c:v>21.916027</c:v>
                </c:pt>
                <c:pt idx="4653">
                  <c:v>21.985339</c:v>
                </c:pt>
                <c:pt idx="4654">
                  <c:v>22.046099999999999</c:v>
                </c:pt>
                <c:pt idx="4655">
                  <c:v>22.081510999999999</c:v>
                </c:pt>
                <c:pt idx="4656">
                  <c:v>22.103021999999999</c:v>
                </c:pt>
                <c:pt idx="4657">
                  <c:v>22.177306000000002</c:v>
                </c:pt>
                <c:pt idx="4658">
                  <c:v>22.274168</c:v>
                </c:pt>
                <c:pt idx="4659">
                  <c:v>22.395710000000001</c:v>
                </c:pt>
                <c:pt idx="4660">
                  <c:v>22.507687000000001</c:v>
                </c:pt>
                <c:pt idx="4661">
                  <c:v>22.577525999999999</c:v>
                </c:pt>
                <c:pt idx="4662">
                  <c:v>22.685358000000001</c:v>
                </c:pt>
                <c:pt idx="4663">
                  <c:v>22.778770000000002</c:v>
                </c:pt>
                <c:pt idx="4664">
                  <c:v>22.861854000000001</c:v>
                </c:pt>
                <c:pt idx="4665">
                  <c:v>22.920458</c:v>
                </c:pt>
                <c:pt idx="4666">
                  <c:v>22.949864000000002</c:v>
                </c:pt>
                <c:pt idx="4667">
                  <c:v>22.984476000000001</c:v>
                </c:pt>
                <c:pt idx="4668">
                  <c:v>22.992356999999998</c:v>
                </c:pt>
                <c:pt idx="4669">
                  <c:v>22.994264000000001</c:v>
                </c:pt>
                <c:pt idx="4670">
                  <c:v>23.078986</c:v>
                </c:pt>
                <c:pt idx="4671">
                  <c:v>23.181926000000001</c:v>
                </c:pt>
                <c:pt idx="4672">
                  <c:v>23.305859000000002</c:v>
                </c:pt>
                <c:pt idx="4673">
                  <c:v>23.436153999999998</c:v>
                </c:pt>
                <c:pt idx="4674">
                  <c:v>23.529353</c:v>
                </c:pt>
                <c:pt idx="4675">
                  <c:v>23.654181999999999</c:v>
                </c:pt>
                <c:pt idx="4676">
                  <c:v>23.780246999999999</c:v>
                </c:pt>
                <c:pt idx="4677">
                  <c:v>23.851068999999999</c:v>
                </c:pt>
                <c:pt idx="4678">
                  <c:v>23.930727999999998</c:v>
                </c:pt>
                <c:pt idx="4679">
                  <c:v>23.980018999999999</c:v>
                </c:pt>
                <c:pt idx="4680">
                  <c:v>24.080817</c:v>
                </c:pt>
                <c:pt idx="4681">
                  <c:v>24.189291999999998</c:v>
                </c:pt>
                <c:pt idx="4682">
                  <c:v>24.265003</c:v>
                </c:pt>
                <c:pt idx="4683">
                  <c:v>24.318134000000001</c:v>
                </c:pt>
                <c:pt idx="4684">
                  <c:v>24.36787</c:v>
                </c:pt>
                <c:pt idx="4685">
                  <c:v>24.387522000000001</c:v>
                </c:pt>
                <c:pt idx="4686">
                  <c:v>24.453455000000002</c:v>
                </c:pt>
                <c:pt idx="4687">
                  <c:v>24.526184000000001</c:v>
                </c:pt>
                <c:pt idx="4688">
                  <c:v>24.690676</c:v>
                </c:pt>
                <c:pt idx="4689">
                  <c:v>24.818664999999999</c:v>
                </c:pt>
                <c:pt idx="4690">
                  <c:v>24.804079999999999</c:v>
                </c:pt>
                <c:pt idx="4691">
                  <c:v>24.824107000000001</c:v>
                </c:pt>
                <c:pt idx="4692">
                  <c:v>24.838951000000002</c:v>
                </c:pt>
                <c:pt idx="4693">
                  <c:v>24.874276999999999</c:v>
                </c:pt>
                <c:pt idx="4694">
                  <c:v>24.919474000000001</c:v>
                </c:pt>
                <c:pt idx="4695">
                  <c:v>24.937615000000001</c:v>
                </c:pt>
                <c:pt idx="4696">
                  <c:v>25.022742999999998</c:v>
                </c:pt>
                <c:pt idx="4697">
                  <c:v>25.082412999999999</c:v>
                </c:pt>
                <c:pt idx="4698">
                  <c:v>25.165156</c:v>
                </c:pt>
                <c:pt idx="4699">
                  <c:v>25.229164000000001</c:v>
                </c:pt>
                <c:pt idx="4700">
                  <c:v>25.29486</c:v>
                </c:pt>
                <c:pt idx="4701">
                  <c:v>25.393840999999998</c:v>
                </c:pt>
                <c:pt idx="4702">
                  <c:v>25.518008999999999</c:v>
                </c:pt>
                <c:pt idx="4703">
                  <c:v>25.598365000000001</c:v>
                </c:pt>
                <c:pt idx="4704">
                  <c:v>25.659431999999999</c:v>
                </c:pt>
                <c:pt idx="4705">
                  <c:v>25.700334000000002</c:v>
                </c:pt>
                <c:pt idx="4706">
                  <c:v>25.777018999999999</c:v>
                </c:pt>
                <c:pt idx="4707">
                  <c:v>25.810889</c:v>
                </c:pt>
                <c:pt idx="4708">
                  <c:v>25.862233</c:v>
                </c:pt>
                <c:pt idx="4709">
                  <c:v>25.925857000000001</c:v>
                </c:pt>
                <c:pt idx="4710">
                  <c:v>25.984337</c:v>
                </c:pt>
                <c:pt idx="4711">
                  <c:v>25.998673</c:v>
                </c:pt>
                <c:pt idx="4712">
                  <c:v>25.993257</c:v>
                </c:pt>
                <c:pt idx="4713">
                  <c:v>25.987898999999999</c:v>
                </c:pt>
                <c:pt idx="4714">
                  <c:v>25.979168000000001</c:v>
                </c:pt>
                <c:pt idx="4715">
                  <c:v>25.991264000000001</c:v>
                </c:pt>
                <c:pt idx="4716">
                  <c:v>26.00507</c:v>
                </c:pt>
                <c:pt idx="4717">
                  <c:v>25.981839000000001</c:v>
                </c:pt>
                <c:pt idx="4718">
                  <c:v>25.983174000000002</c:v>
                </c:pt>
                <c:pt idx="4719">
                  <c:v>25.98996</c:v>
                </c:pt>
                <c:pt idx="4720">
                  <c:v>26.018291000000001</c:v>
                </c:pt>
                <c:pt idx="4721">
                  <c:v>26.036646999999999</c:v>
                </c:pt>
                <c:pt idx="4722">
                  <c:v>26.066085000000001</c:v>
                </c:pt>
                <c:pt idx="4723">
                  <c:v>26.072728999999999</c:v>
                </c:pt>
                <c:pt idx="4724">
                  <c:v>26.072056</c:v>
                </c:pt>
                <c:pt idx="4725">
                  <c:v>26.087572000000002</c:v>
                </c:pt>
                <c:pt idx="4726">
                  <c:v>26.117723999999999</c:v>
                </c:pt>
                <c:pt idx="4727">
                  <c:v>26.086721000000001</c:v>
                </c:pt>
                <c:pt idx="4728">
                  <c:v>26.005241000000002</c:v>
                </c:pt>
                <c:pt idx="4729">
                  <c:v>25.961580000000001</c:v>
                </c:pt>
                <c:pt idx="4730">
                  <c:v>25.999762</c:v>
                </c:pt>
                <c:pt idx="4731">
                  <c:v>26.006239000000001</c:v>
                </c:pt>
                <c:pt idx="4732">
                  <c:v>26.055240999999999</c:v>
                </c:pt>
                <c:pt idx="4733">
                  <c:v>26.084416999999998</c:v>
                </c:pt>
                <c:pt idx="4734">
                  <c:v>26.163906000000001</c:v>
                </c:pt>
                <c:pt idx="4735">
                  <c:v>26.250060000000001</c:v>
                </c:pt>
                <c:pt idx="4736">
                  <c:v>26.322443</c:v>
                </c:pt>
                <c:pt idx="4737">
                  <c:v>26.307275000000001</c:v>
                </c:pt>
                <c:pt idx="4738">
                  <c:v>26.267674</c:v>
                </c:pt>
                <c:pt idx="4739">
                  <c:v>26.170712999999999</c:v>
                </c:pt>
                <c:pt idx="4740">
                  <c:v>26.073519999999998</c:v>
                </c:pt>
                <c:pt idx="4741">
                  <c:v>25.989729000000001</c:v>
                </c:pt>
                <c:pt idx="4742">
                  <c:v>25.946224000000001</c:v>
                </c:pt>
                <c:pt idx="4743">
                  <c:v>25.955566000000001</c:v>
                </c:pt>
                <c:pt idx="4744">
                  <c:v>25.992863</c:v>
                </c:pt>
                <c:pt idx="4745">
                  <c:v>25.996067</c:v>
                </c:pt>
                <c:pt idx="4746">
                  <c:v>25.966237</c:v>
                </c:pt>
                <c:pt idx="4747">
                  <c:v>25.929205</c:v>
                </c:pt>
                <c:pt idx="4748">
                  <c:v>25.879821</c:v>
                </c:pt>
                <c:pt idx="4749">
                  <c:v>25.831889</c:v>
                </c:pt>
                <c:pt idx="4750">
                  <c:v>25.840938000000001</c:v>
                </c:pt>
                <c:pt idx="4751">
                  <c:v>25.839993</c:v>
                </c:pt>
                <c:pt idx="4752">
                  <c:v>25.849336999999998</c:v>
                </c:pt>
                <c:pt idx="4753">
                  <c:v>25.840297</c:v>
                </c:pt>
                <c:pt idx="4754">
                  <c:v>25.783937000000002</c:v>
                </c:pt>
                <c:pt idx="4755">
                  <c:v>25.763535000000001</c:v>
                </c:pt>
                <c:pt idx="4756">
                  <c:v>25.773716</c:v>
                </c:pt>
                <c:pt idx="4757">
                  <c:v>25.749616</c:v>
                </c:pt>
                <c:pt idx="4758">
                  <c:v>25.725179000000001</c:v>
                </c:pt>
                <c:pt idx="4759">
                  <c:v>25.712833</c:v>
                </c:pt>
                <c:pt idx="4760">
                  <c:v>25.726589000000001</c:v>
                </c:pt>
                <c:pt idx="4761">
                  <c:v>25.717684999999999</c:v>
                </c:pt>
                <c:pt idx="4762">
                  <c:v>25.730371000000002</c:v>
                </c:pt>
                <c:pt idx="4763">
                  <c:v>25.741043000000001</c:v>
                </c:pt>
                <c:pt idx="4764">
                  <c:v>25.744737000000001</c:v>
                </c:pt>
                <c:pt idx="4765">
                  <c:v>25.755600999999999</c:v>
                </c:pt>
                <c:pt idx="4766">
                  <c:v>25.756038</c:v>
                </c:pt>
                <c:pt idx="4767">
                  <c:v>25.745767000000001</c:v>
                </c:pt>
                <c:pt idx="4768">
                  <c:v>25.67266</c:v>
                </c:pt>
                <c:pt idx="4769">
                  <c:v>25.665151999999999</c:v>
                </c:pt>
                <c:pt idx="4770">
                  <c:v>25.592435999999999</c:v>
                </c:pt>
                <c:pt idx="4771">
                  <c:v>25.594532999999998</c:v>
                </c:pt>
                <c:pt idx="4772">
                  <c:v>25.651927000000001</c:v>
                </c:pt>
                <c:pt idx="4773">
                  <c:v>25.703792</c:v>
                </c:pt>
                <c:pt idx="4774">
                  <c:v>25.716235000000001</c:v>
                </c:pt>
                <c:pt idx="4775">
                  <c:v>25.690052000000001</c:v>
                </c:pt>
                <c:pt idx="4776">
                  <c:v>25.721391000000001</c:v>
                </c:pt>
                <c:pt idx="4777">
                  <c:v>25.697711999999999</c:v>
                </c:pt>
                <c:pt idx="4778">
                  <c:v>25.680212999999998</c:v>
                </c:pt>
                <c:pt idx="4779">
                  <c:v>25.691587999999999</c:v>
                </c:pt>
                <c:pt idx="4780">
                  <c:v>25.692178999999999</c:v>
                </c:pt>
                <c:pt idx="4781">
                  <c:v>25.708117999999999</c:v>
                </c:pt>
                <c:pt idx="4782">
                  <c:v>25.742524</c:v>
                </c:pt>
                <c:pt idx="4783">
                  <c:v>25.737463999999999</c:v>
                </c:pt>
                <c:pt idx="4784">
                  <c:v>25.766852</c:v>
                </c:pt>
                <c:pt idx="4785">
                  <c:v>25.787928000000001</c:v>
                </c:pt>
                <c:pt idx="4786">
                  <c:v>25.834952999999999</c:v>
                </c:pt>
                <c:pt idx="4787">
                  <c:v>25.857444000000001</c:v>
                </c:pt>
                <c:pt idx="4788">
                  <c:v>25.963533999999999</c:v>
                </c:pt>
                <c:pt idx="4789">
                  <c:v>26.004825</c:v>
                </c:pt>
                <c:pt idx="4790">
                  <c:v>26.031303000000001</c:v>
                </c:pt>
                <c:pt idx="4791">
                  <c:v>26.009542</c:v>
                </c:pt>
                <c:pt idx="4792">
                  <c:v>25.989374000000002</c:v>
                </c:pt>
                <c:pt idx="4793">
                  <c:v>26.018366</c:v>
                </c:pt>
                <c:pt idx="4794">
                  <c:v>26.010173000000002</c:v>
                </c:pt>
                <c:pt idx="4795">
                  <c:v>26.063419</c:v>
                </c:pt>
                <c:pt idx="4796">
                  <c:v>26.148133999999999</c:v>
                </c:pt>
                <c:pt idx="4797">
                  <c:v>26.244154999999999</c:v>
                </c:pt>
                <c:pt idx="4798">
                  <c:v>26.380984999999999</c:v>
                </c:pt>
                <c:pt idx="4799">
                  <c:v>26.524552</c:v>
                </c:pt>
                <c:pt idx="4800">
                  <c:v>26.590523000000001</c:v>
                </c:pt>
                <c:pt idx="4801">
                  <c:v>26.633538000000001</c:v>
                </c:pt>
                <c:pt idx="4802">
                  <c:v>26.619425</c:v>
                </c:pt>
                <c:pt idx="4803">
                  <c:v>26.603459999999998</c:v>
                </c:pt>
                <c:pt idx="4804">
                  <c:v>26.589238999999999</c:v>
                </c:pt>
                <c:pt idx="4805">
                  <c:v>26.56859</c:v>
                </c:pt>
                <c:pt idx="4806">
                  <c:v>26.527638</c:v>
                </c:pt>
                <c:pt idx="4807">
                  <c:v>26.451232000000001</c:v>
                </c:pt>
                <c:pt idx="4808">
                  <c:v>26.386375000000001</c:v>
                </c:pt>
                <c:pt idx="4809">
                  <c:v>26.345113000000001</c:v>
                </c:pt>
                <c:pt idx="4810">
                  <c:v>26.341740999999999</c:v>
                </c:pt>
                <c:pt idx="4811">
                  <c:v>26.334237999999999</c:v>
                </c:pt>
                <c:pt idx="4812">
                  <c:v>26.370602999999999</c:v>
                </c:pt>
                <c:pt idx="4813">
                  <c:v>26.465986000000001</c:v>
                </c:pt>
                <c:pt idx="4814">
                  <c:v>26.562913999999999</c:v>
                </c:pt>
                <c:pt idx="4815">
                  <c:v>26.640514</c:v>
                </c:pt>
                <c:pt idx="4816">
                  <c:v>26.683959000000002</c:v>
                </c:pt>
                <c:pt idx="4817">
                  <c:v>26.737587999999999</c:v>
                </c:pt>
                <c:pt idx="4818">
                  <c:v>26.769831</c:v>
                </c:pt>
                <c:pt idx="4819">
                  <c:v>26.769390999999999</c:v>
                </c:pt>
                <c:pt idx="4820">
                  <c:v>26.766565</c:v>
                </c:pt>
                <c:pt idx="4821">
                  <c:v>26.789788000000001</c:v>
                </c:pt>
                <c:pt idx="4822">
                  <c:v>26.836445999999999</c:v>
                </c:pt>
                <c:pt idx="4823">
                  <c:v>26.889309999999998</c:v>
                </c:pt>
                <c:pt idx="4824">
                  <c:v>26.952233</c:v>
                </c:pt>
                <c:pt idx="4825">
                  <c:v>26.951913000000001</c:v>
                </c:pt>
                <c:pt idx="4826">
                  <c:v>26.955753000000001</c:v>
                </c:pt>
                <c:pt idx="4827">
                  <c:v>26.977634999999999</c:v>
                </c:pt>
                <c:pt idx="4828">
                  <c:v>27.003876000000002</c:v>
                </c:pt>
                <c:pt idx="4829">
                  <c:v>27.013286000000001</c:v>
                </c:pt>
                <c:pt idx="4830">
                  <c:v>26.981244</c:v>
                </c:pt>
                <c:pt idx="4831">
                  <c:v>26.928726000000001</c:v>
                </c:pt>
                <c:pt idx="4832">
                  <c:v>26.872706999999998</c:v>
                </c:pt>
                <c:pt idx="4833">
                  <c:v>26.837814999999999</c:v>
                </c:pt>
                <c:pt idx="4834">
                  <c:v>26.792012</c:v>
                </c:pt>
                <c:pt idx="4835">
                  <c:v>26.739871000000001</c:v>
                </c:pt>
                <c:pt idx="4836">
                  <c:v>26.696124999999999</c:v>
                </c:pt>
                <c:pt idx="4837">
                  <c:v>26.693757000000002</c:v>
                </c:pt>
                <c:pt idx="4838">
                  <c:v>26.702428000000001</c:v>
                </c:pt>
                <c:pt idx="4839">
                  <c:v>26.690018999999999</c:v>
                </c:pt>
                <c:pt idx="4840">
                  <c:v>26.671244000000002</c:v>
                </c:pt>
                <c:pt idx="4841">
                  <c:v>26.668040000000001</c:v>
                </c:pt>
                <c:pt idx="4842">
                  <c:v>26.642156</c:v>
                </c:pt>
                <c:pt idx="4843">
                  <c:v>26.592124999999999</c:v>
                </c:pt>
                <c:pt idx="4844">
                  <c:v>26.514009000000001</c:v>
                </c:pt>
                <c:pt idx="4845">
                  <c:v>26.437571999999999</c:v>
                </c:pt>
                <c:pt idx="4846">
                  <c:v>26.401820000000001</c:v>
                </c:pt>
                <c:pt idx="4847">
                  <c:v>26.363333000000001</c:v>
                </c:pt>
                <c:pt idx="4848">
                  <c:v>26.305699000000001</c:v>
                </c:pt>
                <c:pt idx="4849">
                  <c:v>26.273412</c:v>
                </c:pt>
                <c:pt idx="4850">
                  <c:v>26.23854</c:v>
                </c:pt>
                <c:pt idx="4851">
                  <c:v>26.195228</c:v>
                </c:pt>
                <c:pt idx="4852">
                  <c:v>26.171993000000001</c:v>
                </c:pt>
                <c:pt idx="4853">
                  <c:v>26.170134000000001</c:v>
                </c:pt>
                <c:pt idx="4854">
                  <c:v>26.121379000000001</c:v>
                </c:pt>
                <c:pt idx="4855">
                  <c:v>26.068151</c:v>
                </c:pt>
                <c:pt idx="4856">
                  <c:v>26.001747000000002</c:v>
                </c:pt>
                <c:pt idx="4857">
                  <c:v>25.89087</c:v>
                </c:pt>
                <c:pt idx="4858">
                  <c:v>25.794881</c:v>
                </c:pt>
                <c:pt idx="4859">
                  <c:v>25.699876</c:v>
                </c:pt>
                <c:pt idx="4860">
                  <c:v>25.595058000000002</c:v>
                </c:pt>
                <c:pt idx="4861">
                  <c:v>25.505016000000001</c:v>
                </c:pt>
                <c:pt idx="4862">
                  <c:v>25.398309000000001</c:v>
                </c:pt>
                <c:pt idx="4863">
                  <c:v>25.276426000000001</c:v>
                </c:pt>
                <c:pt idx="4864">
                  <c:v>25.131899000000001</c:v>
                </c:pt>
                <c:pt idx="4865">
                  <c:v>25.042854999999999</c:v>
                </c:pt>
                <c:pt idx="4866">
                  <c:v>24.923006000000001</c:v>
                </c:pt>
                <c:pt idx="4867">
                  <c:v>24.790703000000001</c:v>
                </c:pt>
                <c:pt idx="4868">
                  <c:v>24.646702000000001</c:v>
                </c:pt>
                <c:pt idx="4869">
                  <c:v>24.58437</c:v>
                </c:pt>
                <c:pt idx="4870">
                  <c:v>24.539918</c:v>
                </c:pt>
                <c:pt idx="4871">
                  <c:v>24.476709</c:v>
                </c:pt>
                <c:pt idx="4872">
                  <c:v>24.186095000000002</c:v>
                </c:pt>
                <c:pt idx="4873">
                  <c:v>24.139825999999999</c:v>
                </c:pt>
                <c:pt idx="4874">
                  <c:v>24.123621</c:v>
                </c:pt>
                <c:pt idx="4875">
                  <c:v>23.991413000000001</c:v>
                </c:pt>
                <c:pt idx="4876">
                  <c:v>23.838549</c:v>
                </c:pt>
                <c:pt idx="4877">
                  <c:v>23.633592</c:v>
                </c:pt>
                <c:pt idx="4878">
                  <c:v>23.437874999999998</c:v>
                </c:pt>
                <c:pt idx="4879">
                  <c:v>23.248203</c:v>
                </c:pt>
                <c:pt idx="4880">
                  <c:v>23.107195000000001</c:v>
                </c:pt>
                <c:pt idx="4881">
                  <c:v>22.950516</c:v>
                </c:pt>
                <c:pt idx="4882">
                  <c:v>22.808654000000001</c:v>
                </c:pt>
                <c:pt idx="4883">
                  <c:v>22.661695999999999</c:v>
                </c:pt>
                <c:pt idx="4884">
                  <c:v>22.431097999999999</c:v>
                </c:pt>
                <c:pt idx="4885">
                  <c:v>22.169547999999999</c:v>
                </c:pt>
                <c:pt idx="4886">
                  <c:v>21.941787000000001</c:v>
                </c:pt>
                <c:pt idx="4887">
                  <c:v>21.744160000000001</c:v>
                </c:pt>
                <c:pt idx="4888">
                  <c:v>21.584726</c:v>
                </c:pt>
                <c:pt idx="4889">
                  <c:v>21.399889999999999</c:v>
                </c:pt>
                <c:pt idx="4890">
                  <c:v>21.247171999999999</c:v>
                </c:pt>
                <c:pt idx="4891">
                  <c:v>21.154819</c:v>
                </c:pt>
                <c:pt idx="4892">
                  <c:v>21.038207</c:v>
                </c:pt>
                <c:pt idx="4893">
                  <c:v>20.847542000000001</c:v>
                </c:pt>
                <c:pt idx="4894">
                  <c:v>20.662559000000002</c:v>
                </c:pt>
                <c:pt idx="4895">
                  <c:v>20.443833000000001</c:v>
                </c:pt>
                <c:pt idx="4896">
                  <c:v>20.224084999999999</c:v>
                </c:pt>
                <c:pt idx="4897">
                  <c:v>20.042351</c:v>
                </c:pt>
                <c:pt idx="4898">
                  <c:v>19.882805999999999</c:v>
                </c:pt>
                <c:pt idx="4899">
                  <c:v>19.729814999999999</c:v>
                </c:pt>
                <c:pt idx="4900">
                  <c:v>19.553619999999999</c:v>
                </c:pt>
                <c:pt idx="4901">
                  <c:v>19.432525999999999</c:v>
                </c:pt>
                <c:pt idx="4902">
                  <c:v>19.273478999999998</c:v>
                </c:pt>
                <c:pt idx="4903">
                  <c:v>19.200310999999999</c:v>
                </c:pt>
                <c:pt idx="4904">
                  <c:v>19.116516000000001</c:v>
                </c:pt>
                <c:pt idx="4905">
                  <c:v>19.034181</c:v>
                </c:pt>
                <c:pt idx="4906">
                  <c:v>18.936263</c:v>
                </c:pt>
                <c:pt idx="4907">
                  <c:v>18.807141000000001</c:v>
                </c:pt>
                <c:pt idx="4908">
                  <c:v>18.685303000000001</c:v>
                </c:pt>
                <c:pt idx="4909">
                  <c:v>18.555256</c:v>
                </c:pt>
                <c:pt idx="4910">
                  <c:v>18.445274999999999</c:v>
                </c:pt>
                <c:pt idx="4911">
                  <c:v>18.352709000000001</c:v>
                </c:pt>
                <c:pt idx="4912">
                  <c:v>18.259412999999999</c:v>
                </c:pt>
                <c:pt idx="4913">
                  <c:v>18.193055999999999</c:v>
                </c:pt>
                <c:pt idx="4914">
                  <c:v>18.143215000000001</c:v>
                </c:pt>
                <c:pt idx="4915">
                  <c:v>18.100819999999999</c:v>
                </c:pt>
                <c:pt idx="4916">
                  <c:v>17.977124</c:v>
                </c:pt>
                <c:pt idx="4917">
                  <c:v>17.886427999999999</c:v>
                </c:pt>
                <c:pt idx="4918">
                  <c:v>17.831184</c:v>
                </c:pt>
                <c:pt idx="4919">
                  <c:v>17.848838000000001</c:v>
                </c:pt>
                <c:pt idx="4920">
                  <c:v>17.831733</c:v>
                </c:pt>
                <c:pt idx="4921">
                  <c:v>17.812619000000002</c:v>
                </c:pt>
                <c:pt idx="4922">
                  <c:v>17.779752999999999</c:v>
                </c:pt>
                <c:pt idx="4923">
                  <c:v>17.738101</c:v>
                </c:pt>
                <c:pt idx="4924">
                  <c:v>17.697717999999998</c:v>
                </c:pt>
                <c:pt idx="4925">
                  <c:v>17.650386000000001</c:v>
                </c:pt>
                <c:pt idx="4926">
                  <c:v>17.577473999999999</c:v>
                </c:pt>
                <c:pt idx="4927">
                  <c:v>17.527097000000001</c:v>
                </c:pt>
                <c:pt idx="4928">
                  <c:v>17.485175999999999</c:v>
                </c:pt>
                <c:pt idx="4929">
                  <c:v>17.437853</c:v>
                </c:pt>
                <c:pt idx="4930">
                  <c:v>17.472664999999999</c:v>
                </c:pt>
                <c:pt idx="4931">
                  <c:v>17.503081999999999</c:v>
                </c:pt>
                <c:pt idx="4932">
                  <c:v>17.52722</c:v>
                </c:pt>
                <c:pt idx="4933">
                  <c:v>17.544968000000001</c:v>
                </c:pt>
                <c:pt idx="4934">
                  <c:v>17.565503</c:v>
                </c:pt>
                <c:pt idx="4935">
                  <c:v>17.618746999999999</c:v>
                </c:pt>
                <c:pt idx="4936">
                  <c:v>17.641126</c:v>
                </c:pt>
                <c:pt idx="4937">
                  <c:v>17.609366000000001</c:v>
                </c:pt>
                <c:pt idx="4938">
                  <c:v>17.590228</c:v>
                </c:pt>
                <c:pt idx="4939">
                  <c:v>17.539187999999999</c:v>
                </c:pt>
                <c:pt idx="4940">
                  <c:v>17.487010000000001</c:v>
                </c:pt>
                <c:pt idx="4941">
                  <c:v>17.444922999999999</c:v>
                </c:pt>
                <c:pt idx="4942">
                  <c:v>17.428569</c:v>
                </c:pt>
                <c:pt idx="4943">
                  <c:v>17.433463</c:v>
                </c:pt>
                <c:pt idx="4944">
                  <c:v>17.463059999999999</c:v>
                </c:pt>
                <c:pt idx="4945">
                  <c:v>17.469048999999998</c:v>
                </c:pt>
                <c:pt idx="4946">
                  <c:v>17.460877</c:v>
                </c:pt>
                <c:pt idx="4947">
                  <c:v>17.47194</c:v>
                </c:pt>
                <c:pt idx="4948">
                  <c:v>17.476482000000001</c:v>
                </c:pt>
                <c:pt idx="4949">
                  <c:v>17.443474999999999</c:v>
                </c:pt>
                <c:pt idx="4950">
                  <c:v>17.389510999999999</c:v>
                </c:pt>
                <c:pt idx="4951">
                  <c:v>17.317993000000001</c:v>
                </c:pt>
                <c:pt idx="4952">
                  <c:v>17.299686999999999</c:v>
                </c:pt>
                <c:pt idx="4953">
                  <c:v>17.27159</c:v>
                </c:pt>
                <c:pt idx="4954">
                  <c:v>17.266538000000001</c:v>
                </c:pt>
                <c:pt idx="4955">
                  <c:v>17.267681</c:v>
                </c:pt>
                <c:pt idx="4956">
                  <c:v>17.277896999999999</c:v>
                </c:pt>
                <c:pt idx="4957">
                  <c:v>17.262647999999999</c:v>
                </c:pt>
                <c:pt idx="4958">
                  <c:v>17.258562999999999</c:v>
                </c:pt>
                <c:pt idx="4959">
                  <c:v>17.283742</c:v>
                </c:pt>
                <c:pt idx="4960">
                  <c:v>17.327421999999999</c:v>
                </c:pt>
                <c:pt idx="4961">
                  <c:v>17.411707</c:v>
                </c:pt>
                <c:pt idx="4962">
                  <c:v>17.490459999999999</c:v>
                </c:pt>
                <c:pt idx="4963">
                  <c:v>17.500820000000001</c:v>
                </c:pt>
                <c:pt idx="4964">
                  <c:v>17.531797999999998</c:v>
                </c:pt>
                <c:pt idx="4965">
                  <c:v>17.548629999999999</c:v>
                </c:pt>
                <c:pt idx="4966">
                  <c:v>17.600496</c:v>
                </c:pt>
                <c:pt idx="4967">
                  <c:v>17.701953</c:v>
                </c:pt>
                <c:pt idx="4968">
                  <c:v>17.753382999999999</c:v>
                </c:pt>
                <c:pt idx="4969">
                  <c:v>17.812871999999999</c:v>
                </c:pt>
                <c:pt idx="4970">
                  <c:v>17.922364000000002</c:v>
                </c:pt>
                <c:pt idx="4971">
                  <c:v>18.073350999999999</c:v>
                </c:pt>
                <c:pt idx="4972">
                  <c:v>18.202088</c:v>
                </c:pt>
                <c:pt idx="4973">
                  <c:v>18.276413000000002</c:v>
                </c:pt>
                <c:pt idx="4974">
                  <c:v>18.349119000000002</c:v>
                </c:pt>
                <c:pt idx="4975">
                  <c:v>18.418880999999999</c:v>
                </c:pt>
                <c:pt idx="4976">
                  <c:v>18.513981000000001</c:v>
                </c:pt>
                <c:pt idx="4977">
                  <c:v>18.639654</c:v>
                </c:pt>
                <c:pt idx="4978">
                  <c:v>18.786469</c:v>
                </c:pt>
                <c:pt idx="4979">
                  <c:v>18.926338999999999</c:v>
                </c:pt>
                <c:pt idx="4980">
                  <c:v>19.10811</c:v>
                </c:pt>
                <c:pt idx="4981">
                  <c:v>19.250367000000001</c:v>
                </c:pt>
                <c:pt idx="4982">
                  <c:v>19.362423</c:v>
                </c:pt>
                <c:pt idx="4983">
                  <c:v>19.398652999999999</c:v>
                </c:pt>
                <c:pt idx="4984">
                  <c:v>19.423002</c:v>
                </c:pt>
                <c:pt idx="4985">
                  <c:v>19.426037000000001</c:v>
                </c:pt>
                <c:pt idx="4986">
                  <c:v>19.411038999999999</c:v>
                </c:pt>
                <c:pt idx="4987">
                  <c:v>19.377960000000002</c:v>
                </c:pt>
                <c:pt idx="4988">
                  <c:v>19.392624999999999</c:v>
                </c:pt>
                <c:pt idx="4989">
                  <c:v>19.425065</c:v>
                </c:pt>
                <c:pt idx="4990">
                  <c:v>19.490155999999999</c:v>
                </c:pt>
                <c:pt idx="4991">
                  <c:v>19.549520000000001</c:v>
                </c:pt>
                <c:pt idx="4992">
                  <c:v>19.680327999999999</c:v>
                </c:pt>
                <c:pt idx="4993">
                  <c:v>19.790534000000001</c:v>
                </c:pt>
                <c:pt idx="4994">
                  <c:v>19.883187</c:v>
                </c:pt>
                <c:pt idx="4995">
                  <c:v>19.981833999999999</c:v>
                </c:pt>
                <c:pt idx="4996">
                  <c:v>20.056825</c:v>
                </c:pt>
                <c:pt idx="4997">
                  <c:v>20.132853000000001</c:v>
                </c:pt>
                <c:pt idx="4998">
                  <c:v>20.186990000000002</c:v>
                </c:pt>
                <c:pt idx="4999">
                  <c:v>20.198335</c:v>
                </c:pt>
                <c:pt idx="5000">
                  <c:v>20.132335999999999</c:v>
                </c:pt>
                <c:pt idx="5001">
                  <c:v>20.121176999999999</c:v>
                </c:pt>
                <c:pt idx="5002">
                  <c:v>20.170604000000001</c:v>
                </c:pt>
                <c:pt idx="5003">
                  <c:v>20.215302000000001</c:v>
                </c:pt>
                <c:pt idx="5004">
                  <c:v>20.314371999999999</c:v>
                </c:pt>
                <c:pt idx="5005">
                  <c:v>20.395613000000001</c:v>
                </c:pt>
                <c:pt idx="5006">
                  <c:v>20.473310999999999</c:v>
                </c:pt>
                <c:pt idx="5007">
                  <c:v>20.570012999999999</c:v>
                </c:pt>
                <c:pt idx="5008">
                  <c:v>20.647590000000001</c:v>
                </c:pt>
                <c:pt idx="5009">
                  <c:v>20.674970999999999</c:v>
                </c:pt>
                <c:pt idx="5010">
                  <c:v>20.719080000000002</c:v>
                </c:pt>
                <c:pt idx="5011">
                  <c:v>20.793051999999999</c:v>
                </c:pt>
                <c:pt idx="5012">
                  <c:v>20.852971</c:v>
                </c:pt>
                <c:pt idx="5013">
                  <c:v>20.932179999999999</c:v>
                </c:pt>
                <c:pt idx="5014">
                  <c:v>21.017258999999999</c:v>
                </c:pt>
                <c:pt idx="5015">
                  <c:v>21.136555999999999</c:v>
                </c:pt>
                <c:pt idx="5016">
                  <c:v>21.247668000000001</c:v>
                </c:pt>
                <c:pt idx="5017">
                  <c:v>21.341123</c:v>
                </c:pt>
                <c:pt idx="5018">
                  <c:v>21.453363</c:v>
                </c:pt>
                <c:pt idx="5019">
                  <c:v>21.546769999999999</c:v>
                </c:pt>
                <c:pt idx="5020">
                  <c:v>21.604526</c:v>
                </c:pt>
                <c:pt idx="5021">
                  <c:v>21.686788</c:v>
                </c:pt>
                <c:pt idx="5022">
                  <c:v>21.78755</c:v>
                </c:pt>
                <c:pt idx="5023">
                  <c:v>21.936333000000001</c:v>
                </c:pt>
                <c:pt idx="5024">
                  <c:v>22.047778000000001</c:v>
                </c:pt>
                <c:pt idx="5025">
                  <c:v>22.119686000000002</c:v>
                </c:pt>
                <c:pt idx="5026">
                  <c:v>22.207540000000002</c:v>
                </c:pt>
                <c:pt idx="5027">
                  <c:v>22.259176</c:v>
                </c:pt>
                <c:pt idx="5028">
                  <c:v>22.320371999999999</c:v>
                </c:pt>
                <c:pt idx="5029">
                  <c:v>22.362174</c:v>
                </c:pt>
                <c:pt idx="5030">
                  <c:v>22.424206000000002</c:v>
                </c:pt>
                <c:pt idx="5031">
                  <c:v>22.492642</c:v>
                </c:pt>
                <c:pt idx="5032">
                  <c:v>22.550387000000001</c:v>
                </c:pt>
                <c:pt idx="5033">
                  <c:v>22.622349</c:v>
                </c:pt>
                <c:pt idx="5034">
                  <c:v>22.675477000000001</c:v>
                </c:pt>
                <c:pt idx="5035">
                  <c:v>22.725358</c:v>
                </c:pt>
                <c:pt idx="5036">
                  <c:v>22.755001</c:v>
                </c:pt>
                <c:pt idx="5037">
                  <c:v>22.75628</c:v>
                </c:pt>
                <c:pt idx="5038">
                  <c:v>22.798072999999999</c:v>
                </c:pt>
                <c:pt idx="5039">
                  <c:v>22.829029999999999</c:v>
                </c:pt>
                <c:pt idx="5040">
                  <c:v>22.925229000000002</c:v>
                </c:pt>
                <c:pt idx="5041">
                  <c:v>23.018436000000001</c:v>
                </c:pt>
                <c:pt idx="5042">
                  <c:v>23.115431000000001</c:v>
                </c:pt>
                <c:pt idx="5043">
                  <c:v>23.208753999999999</c:v>
                </c:pt>
                <c:pt idx="5044">
                  <c:v>23.280082</c:v>
                </c:pt>
                <c:pt idx="5045">
                  <c:v>23.336541</c:v>
                </c:pt>
                <c:pt idx="5046">
                  <c:v>23.405729000000001</c:v>
                </c:pt>
                <c:pt idx="5047">
                  <c:v>23.471979999999999</c:v>
                </c:pt>
                <c:pt idx="5048">
                  <c:v>23.503975000000001</c:v>
                </c:pt>
                <c:pt idx="5049">
                  <c:v>23.545439999999999</c:v>
                </c:pt>
                <c:pt idx="5050">
                  <c:v>23.585629999999998</c:v>
                </c:pt>
                <c:pt idx="5051">
                  <c:v>23.631197</c:v>
                </c:pt>
                <c:pt idx="5052">
                  <c:v>23.651247000000001</c:v>
                </c:pt>
                <c:pt idx="5053">
                  <c:v>23.718737000000001</c:v>
                </c:pt>
                <c:pt idx="5054">
                  <c:v>23.772821</c:v>
                </c:pt>
                <c:pt idx="5055">
                  <c:v>23.864833000000001</c:v>
                </c:pt>
                <c:pt idx="5056">
                  <c:v>24.001087999999999</c:v>
                </c:pt>
                <c:pt idx="5057">
                  <c:v>24.068372</c:v>
                </c:pt>
                <c:pt idx="5058">
                  <c:v>24.118787000000001</c:v>
                </c:pt>
                <c:pt idx="5059">
                  <c:v>24.245042000000002</c:v>
                </c:pt>
                <c:pt idx="5060">
                  <c:v>24.331375000000001</c:v>
                </c:pt>
                <c:pt idx="5061">
                  <c:v>24.416671999999998</c:v>
                </c:pt>
                <c:pt idx="5062">
                  <c:v>24.448528</c:v>
                </c:pt>
                <c:pt idx="5063">
                  <c:v>24.474703999999999</c:v>
                </c:pt>
                <c:pt idx="5064">
                  <c:v>24.461061000000001</c:v>
                </c:pt>
                <c:pt idx="5065">
                  <c:v>24.475529999999999</c:v>
                </c:pt>
                <c:pt idx="5066">
                  <c:v>24.449031000000002</c:v>
                </c:pt>
                <c:pt idx="5067">
                  <c:v>24.519031999999999</c:v>
                </c:pt>
                <c:pt idx="5068">
                  <c:v>24.583445000000001</c:v>
                </c:pt>
                <c:pt idx="5069">
                  <c:v>24.668237000000001</c:v>
                </c:pt>
                <c:pt idx="5070">
                  <c:v>24.703002000000001</c:v>
                </c:pt>
                <c:pt idx="5071">
                  <c:v>24.686888</c:v>
                </c:pt>
                <c:pt idx="5072">
                  <c:v>24.703529</c:v>
                </c:pt>
                <c:pt idx="5073">
                  <c:v>24.716804</c:v>
                </c:pt>
                <c:pt idx="5074">
                  <c:v>24.780684999999998</c:v>
                </c:pt>
                <c:pt idx="5075">
                  <c:v>24.847514</c:v>
                </c:pt>
                <c:pt idx="5076">
                  <c:v>24.864706999999999</c:v>
                </c:pt>
                <c:pt idx="5077">
                  <c:v>24.894493000000001</c:v>
                </c:pt>
                <c:pt idx="5078">
                  <c:v>24.909012000000001</c:v>
                </c:pt>
                <c:pt idx="5079">
                  <c:v>24.903168999999998</c:v>
                </c:pt>
                <c:pt idx="5080">
                  <c:v>24.918096999999999</c:v>
                </c:pt>
                <c:pt idx="5081">
                  <c:v>24.923206</c:v>
                </c:pt>
                <c:pt idx="5082">
                  <c:v>24.961646999999999</c:v>
                </c:pt>
                <c:pt idx="5083">
                  <c:v>25.015774</c:v>
                </c:pt>
                <c:pt idx="5084">
                  <c:v>25.103228999999999</c:v>
                </c:pt>
                <c:pt idx="5085">
                  <c:v>25.144924</c:v>
                </c:pt>
                <c:pt idx="5086">
                  <c:v>25.166616999999999</c:v>
                </c:pt>
                <c:pt idx="5087">
                  <c:v>25.190929000000001</c:v>
                </c:pt>
                <c:pt idx="5088">
                  <c:v>25.171661</c:v>
                </c:pt>
                <c:pt idx="5089">
                  <c:v>25.163976000000002</c:v>
                </c:pt>
                <c:pt idx="5090">
                  <c:v>25.154623999999998</c:v>
                </c:pt>
                <c:pt idx="5091">
                  <c:v>25.141933000000002</c:v>
                </c:pt>
                <c:pt idx="5092">
                  <c:v>25.137243000000002</c:v>
                </c:pt>
                <c:pt idx="5093">
                  <c:v>25.12829</c:v>
                </c:pt>
                <c:pt idx="5094">
                  <c:v>25.096170000000001</c:v>
                </c:pt>
                <c:pt idx="5095">
                  <c:v>25.089492</c:v>
                </c:pt>
                <c:pt idx="5096">
                  <c:v>25.093999</c:v>
                </c:pt>
                <c:pt idx="5097">
                  <c:v>25.075973999999999</c:v>
                </c:pt>
                <c:pt idx="5098">
                  <c:v>25.070466</c:v>
                </c:pt>
                <c:pt idx="5099">
                  <c:v>25.077207999999999</c:v>
                </c:pt>
                <c:pt idx="5100">
                  <c:v>25.080582</c:v>
                </c:pt>
                <c:pt idx="5101">
                  <c:v>25.110564</c:v>
                </c:pt>
                <c:pt idx="5102">
                  <c:v>25.157779000000001</c:v>
                </c:pt>
                <c:pt idx="5103">
                  <c:v>25.176121999999999</c:v>
                </c:pt>
                <c:pt idx="5104">
                  <c:v>25.192055</c:v>
                </c:pt>
                <c:pt idx="5105">
                  <c:v>25.194987999999999</c:v>
                </c:pt>
                <c:pt idx="5106">
                  <c:v>25.169035000000001</c:v>
                </c:pt>
                <c:pt idx="5107">
                  <c:v>25.195361999999999</c:v>
                </c:pt>
                <c:pt idx="5108">
                  <c:v>25.167235000000002</c:v>
                </c:pt>
                <c:pt idx="5109">
                  <c:v>25.130033999999998</c:v>
                </c:pt>
                <c:pt idx="5110">
                  <c:v>25.082115000000002</c:v>
                </c:pt>
                <c:pt idx="5111">
                  <c:v>25.009329000000001</c:v>
                </c:pt>
                <c:pt idx="5112">
                  <c:v>24.935625999999999</c:v>
                </c:pt>
                <c:pt idx="5113">
                  <c:v>24.876521</c:v>
                </c:pt>
                <c:pt idx="5114">
                  <c:v>24.818997</c:v>
                </c:pt>
                <c:pt idx="5115">
                  <c:v>24.777747999999999</c:v>
                </c:pt>
                <c:pt idx="5116">
                  <c:v>24.700683000000001</c:v>
                </c:pt>
                <c:pt idx="5117">
                  <c:v>24.60643</c:v>
                </c:pt>
                <c:pt idx="5118">
                  <c:v>24.484421999999999</c:v>
                </c:pt>
                <c:pt idx="5119">
                  <c:v>24.414465</c:v>
                </c:pt>
                <c:pt idx="5120">
                  <c:v>24.410696999999999</c:v>
                </c:pt>
                <c:pt idx="5121">
                  <c:v>24.434927999999999</c:v>
                </c:pt>
                <c:pt idx="5122">
                  <c:v>24.454090999999998</c:v>
                </c:pt>
                <c:pt idx="5123">
                  <c:v>24.534979</c:v>
                </c:pt>
                <c:pt idx="5124">
                  <c:v>24.594733999999999</c:v>
                </c:pt>
                <c:pt idx="5125">
                  <c:v>24.668475999999998</c:v>
                </c:pt>
                <c:pt idx="5126">
                  <c:v>24.728058999999998</c:v>
                </c:pt>
                <c:pt idx="5127">
                  <c:v>24.790123000000001</c:v>
                </c:pt>
                <c:pt idx="5128">
                  <c:v>24.829370999999998</c:v>
                </c:pt>
                <c:pt idx="5129">
                  <c:v>24.900611000000001</c:v>
                </c:pt>
                <c:pt idx="5130">
                  <c:v>24.977599000000001</c:v>
                </c:pt>
                <c:pt idx="5131">
                  <c:v>25.019204999999999</c:v>
                </c:pt>
                <c:pt idx="5132">
                  <c:v>25.045317000000001</c:v>
                </c:pt>
                <c:pt idx="5133">
                  <c:v>25.055720999999998</c:v>
                </c:pt>
                <c:pt idx="5134">
                  <c:v>25.036747999999999</c:v>
                </c:pt>
                <c:pt idx="5135">
                  <c:v>24.998736000000001</c:v>
                </c:pt>
                <c:pt idx="5136">
                  <c:v>24.926411999999999</c:v>
                </c:pt>
                <c:pt idx="5137">
                  <c:v>24.845208</c:v>
                </c:pt>
                <c:pt idx="5138">
                  <c:v>24.763081</c:v>
                </c:pt>
                <c:pt idx="5139">
                  <c:v>24.725376000000001</c:v>
                </c:pt>
                <c:pt idx="5140">
                  <c:v>24.699501999999999</c:v>
                </c:pt>
                <c:pt idx="5141">
                  <c:v>24.676915000000001</c:v>
                </c:pt>
                <c:pt idx="5142">
                  <c:v>24.667009</c:v>
                </c:pt>
                <c:pt idx="5143">
                  <c:v>24.705110000000001</c:v>
                </c:pt>
                <c:pt idx="5144">
                  <c:v>24.796638999999999</c:v>
                </c:pt>
                <c:pt idx="5145">
                  <c:v>24.868299</c:v>
                </c:pt>
                <c:pt idx="5146">
                  <c:v>24.950120999999999</c:v>
                </c:pt>
                <c:pt idx="5147">
                  <c:v>25.007123</c:v>
                </c:pt>
                <c:pt idx="5148">
                  <c:v>25.051912999999999</c:v>
                </c:pt>
                <c:pt idx="5149">
                  <c:v>25.101140000000001</c:v>
                </c:pt>
                <c:pt idx="5150">
                  <c:v>25.156959000000001</c:v>
                </c:pt>
                <c:pt idx="5151">
                  <c:v>25.182172000000001</c:v>
                </c:pt>
                <c:pt idx="5152">
                  <c:v>25.182335999999999</c:v>
                </c:pt>
                <c:pt idx="5153">
                  <c:v>25.169566</c:v>
                </c:pt>
                <c:pt idx="5154">
                  <c:v>25.182297999999999</c:v>
                </c:pt>
                <c:pt idx="5155">
                  <c:v>25.132023</c:v>
                </c:pt>
                <c:pt idx="5156">
                  <c:v>25.128164999999999</c:v>
                </c:pt>
                <c:pt idx="5157">
                  <c:v>25.112016000000001</c:v>
                </c:pt>
                <c:pt idx="5158">
                  <c:v>25.080539999999999</c:v>
                </c:pt>
                <c:pt idx="5159">
                  <c:v>25.064416000000001</c:v>
                </c:pt>
                <c:pt idx="5160">
                  <c:v>25.047411</c:v>
                </c:pt>
                <c:pt idx="5161">
                  <c:v>25.079948999999999</c:v>
                </c:pt>
                <c:pt idx="5162">
                  <c:v>25.153172999999999</c:v>
                </c:pt>
                <c:pt idx="5163">
                  <c:v>25.206543</c:v>
                </c:pt>
                <c:pt idx="5164">
                  <c:v>25.265767</c:v>
                </c:pt>
                <c:pt idx="5165">
                  <c:v>25.301382</c:v>
                </c:pt>
                <c:pt idx="5166">
                  <c:v>25.311613999999999</c:v>
                </c:pt>
                <c:pt idx="5167">
                  <c:v>25.3187</c:v>
                </c:pt>
                <c:pt idx="5168">
                  <c:v>25.342313999999998</c:v>
                </c:pt>
                <c:pt idx="5169">
                  <c:v>25.353660000000001</c:v>
                </c:pt>
                <c:pt idx="5170">
                  <c:v>25.305212999999998</c:v>
                </c:pt>
                <c:pt idx="5171">
                  <c:v>25.268957</c:v>
                </c:pt>
                <c:pt idx="5172">
                  <c:v>25.269127000000001</c:v>
                </c:pt>
                <c:pt idx="5173">
                  <c:v>25.233986999999999</c:v>
                </c:pt>
                <c:pt idx="5174">
                  <c:v>25.258588</c:v>
                </c:pt>
                <c:pt idx="5175">
                  <c:v>25.315092</c:v>
                </c:pt>
                <c:pt idx="5176">
                  <c:v>25.372897999999999</c:v>
                </c:pt>
                <c:pt idx="5177">
                  <c:v>25.441856999999999</c:v>
                </c:pt>
                <c:pt idx="5178">
                  <c:v>25.570533000000001</c:v>
                </c:pt>
                <c:pt idx="5179">
                  <c:v>25.641677000000001</c:v>
                </c:pt>
                <c:pt idx="5180">
                  <c:v>25.722045999999999</c:v>
                </c:pt>
                <c:pt idx="5181">
                  <c:v>25.860596000000001</c:v>
                </c:pt>
                <c:pt idx="5182">
                  <c:v>25.907176</c:v>
                </c:pt>
                <c:pt idx="5183">
                  <c:v>25.899462</c:v>
                </c:pt>
                <c:pt idx="5184">
                  <c:v>25.902981</c:v>
                </c:pt>
                <c:pt idx="5185">
                  <c:v>25.945917999999999</c:v>
                </c:pt>
                <c:pt idx="5186">
                  <c:v>25.986924999999999</c:v>
                </c:pt>
                <c:pt idx="5187">
                  <c:v>26.047091000000002</c:v>
                </c:pt>
                <c:pt idx="5188">
                  <c:v>26.129424</c:v>
                </c:pt>
                <c:pt idx="5189">
                  <c:v>26.194302</c:v>
                </c:pt>
                <c:pt idx="5190">
                  <c:v>26.254550999999999</c:v>
                </c:pt>
                <c:pt idx="5191">
                  <c:v>26.237196000000001</c:v>
                </c:pt>
                <c:pt idx="5192">
                  <c:v>26.250350000000001</c:v>
                </c:pt>
                <c:pt idx="5193">
                  <c:v>26.274018999999999</c:v>
                </c:pt>
                <c:pt idx="5194">
                  <c:v>26.291139999999999</c:v>
                </c:pt>
                <c:pt idx="5195">
                  <c:v>26.275583999999998</c:v>
                </c:pt>
                <c:pt idx="5196">
                  <c:v>26.307410000000001</c:v>
                </c:pt>
                <c:pt idx="5197">
                  <c:v>26.378519000000001</c:v>
                </c:pt>
                <c:pt idx="5198">
                  <c:v>26.430049</c:v>
                </c:pt>
                <c:pt idx="5199">
                  <c:v>26.47869</c:v>
                </c:pt>
                <c:pt idx="5200">
                  <c:v>26.510114999999999</c:v>
                </c:pt>
                <c:pt idx="5201">
                  <c:v>26.527394999999999</c:v>
                </c:pt>
                <c:pt idx="5202">
                  <c:v>26.558684</c:v>
                </c:pt>
                <c:pt idx="5203">
                  <c:v>26.577874999999999</c:v>
                </c:pt>
                <c:pt idx="5204">
                  <c:v>26.608936</c:v>
                </c:pt>
                <c:pt idx="5205">
                  <c:v>26.633047999999999</c:v>
                </c:pt>
                <c:pt idx="5206">
                  <c:v>26.630807999999998</c:v>
                </c:pt>
                <c:pt idx="5207">
                  <c:v>26.641812999999999</c:v>
                </c:pt>
                <c:pt idx="5208">
                  <c:v>26.668181000000001</c:v>
                </c:pt>
                <c:pt idx="5209">
                  <c:v>26.687798000000001</c:v>
                </c:pt>
                <c:pt idx="5210">
                  <c:v>26.699964999999999</c:v>
                </c:pt>
                <c:pt idx="5211">
                  <c:v>26.688192000000001</c:v>
                </c:pt>
                <c:pt idx="5212">
                  <c:v>26.668724999999998</c:v>
                </c:pt>
                <c:pt idx="5213">
                  <c:v>26.655808</c:v>
                </c:pt>
                <c:pt idx="5214">
                  <c:v>26.639586999999999</c:v>
                </c:pt>
                <c:pt idx="5215">
                  <c:v>26.578927</c:v>
                </c:pt>
                <c:pt idx="5216">
                  <c:v>26.538810999999999</c:v>
                </c:pt>
                <c:pt idx="5217">
                  <c:v>26.496428999999999</c:v>
                </c:pt>
                <c:pt idx="5218">
                  <c:v>26.446760999999999</c:v>
                </c:pt>
                <c:pt idx="5219">
                  <c:v>26.348268999999998</c:v>
                </c:pt>
                <c:pt idx="5220">
                  <c:v>26.278148999999999</c:v>
                </c:pt>
                <c:pt idx="5221">
                  <c:v>26.232854</c:v>
                </c:pt>
                <c:pt idx="5222">
                  <c:v>26.132776</c:v>
                </c:pt>
                <c:pt idx="5223">
                  <c:v>26.018141</c:v>
                </c:pt>
                <c:pt idx="5224">
                  <c:v>25.906607999999999</c:v>
                </c:pt>
                <c:pt idx="5225">
                  <c:v>25.800028000000001</c:v>
                </c:pt>
                <c:pt idx="5226">
                  <c:v>25.669848000000002</c:v>
                </c:pt>
                <c:pt idx="5227">
                  <c:v>25.587976000000001</c:v>
                </c:pt>
                <c:pt idx="5228">
                  <c:v>25.539438000000001</c:v>
                </c:pt>
                <c:pt idx="5229">
                  <c:v>25.490438000000001</c:v>
                </c:pt>
                <c:pt idx="5230">
                  <c:v>25.432296999999998</c:v>
                </c:pt>
                <c:pt idx="5231">
                  <c:v>25.436789999999998</c:v>
                </c:pt>
                <c:pt idx="5232">
                  <c:v>25.358342</c:v>
                </c:pt>
                <c:pt idx="5233">
                  <c:v>25.325887999999999</c:v>
                </c:pt>
                <c:pt idx="5234">
                  <c:v>25.240137000000001</c:v>
                </c:pt>
                <c:pt idx="5235">
                  <c:v>25.200873000000001</c:v>
                </c:pt>
                <c:pt idx="5236">
                  <c:v>25.111931999999999</c:v>
                </c:pt>
                <c:pt idx="5237">
                  <c:v>25.018537999999999</c:v>
                </c:pt>
                <c:pt idx="5238">
                  <c:v>24.947104</c:v>
                </c:pt>
                <c:pt idx="5239">
                  <c:v>24.862787000000001</c:v>
                </c:pt>
                <c:pt idx="5240">
                  <c:v>24.790116999999999</c:v>
                </c:pt>
                <c:pt idx="5241">
                  <c:v>24.701051</c:v>
                </c:pt>
                <c:pt idx="5242">
                  <c:v>24.590354999999999</c:v>
                </c:pt>
                <c:pt idx="5243">
                  <c:v>24.475152999999999</c:v>
                </c:pt>
                <c:pt idx="5244">
                  <c:v>24.348579000000001</c:v>
                </c:pt>
                <c:pt idx="5245">
                  <c:v>24.248729999999998</c:v>
                </c:pt>
                <c:pt idx="5246">
                  <c:v>24.105799999999999</c:v>
                </c:pt>
                <c:pt idx="5247">
                  <c:v>23.969595000000002</c:v>
                </c:pt>
                <c:pt idx="5248">
                  <c:v>23.862608000000002</c:v>
                </c:pt>
                <c:pt idx="5249">
                  <c:v>23.668710999999998</c:v>
                </c:pt>
                <c:pt idx="5250">
                  <c:v>23.492628</c:v>
                </c:pt>
                <c:pt idx="5251">
                  <c:v>23.321000000000002</c:v>
                </c:pt>
                <c:pt idx="5252">
                  <c:v>23.078769000000001</c:v>
                </c:pt>
                <c:pt idx="5253">
                  <c:v>22.936323999999999</c:v>
                </c:pt>
                <c:pt idx="5254">
                  <c:v>22.766514000000001</c:v>
                </c:pt>
                <c:pt idx="5255">
                  <c:v>22.474553</c:v>
                </c:pt>
                <c:pt idx="5256">
                  <c:v>22.162590000000002</c:v>
                </c:pt>
                <c:pt idx="5257">
                  <c:v>21.930357000000001</c:v>
                </c:pt>
                <c:pt idx="5258">
                  <c:v>21.707733000000001</c:v>
                </c:pt>
                <c:pt idx="5259">
                  <c:v>21.449424</c:v>
                </c:pt>
                <c:pt idx="5260">
                  <c:v>21.177636</c:v>
                </c:pt>
                <c:pt idx="5261">
                  <c:v>20.856223</c:v>
                </c:pt>
                <c:pt idx="5262">
                  <c:v>20.620163000000002</c:v>
                </c:pt>
                <c:pt idx="5263">
                  <c:v>20.393875000000001</c:v>
                </c:pt>
                <c:pt idx="5264">
                  <c:v>20.186178999999999</c:v>
                </c:pt>
                <c:pt idx="5265">
                  <c:v>19.976054999999999</c:v>
                </c:pt>
                <c:pt idx="5266">
                  <c:v>19.848378</c:v>
                </c:pt>
                <c:pt idx="5267">
                  <c:v>19.712961</c:v>
                </c:pt>
                <c:pt idx="5268">
                  <c:v>19.565311999999999</c:v>
                </c:pt>
                <c:pt idx="5269">
                  <c:v>19.462821999999999</c:v>
                </c:pt>
                <c:pt idx="5270">
                  <c:v>19.341574999999999</c:v>
                </c:pt>
                <c:pt idx="5271">
                  <c:v>19.230851000000001</c:v>
                </c:pt>
                <c:pt idx="5272">
                  <c:v>19.113852000000001</c:v>
                </c:pt>
                <c:pt idx="5273">
                  <c:v>18.935801999999999</c:v>
                </c:pt>
                <c:pt idx="5274">
                  <c:v>18.809857999999998</c:v>
                </c:pt>
                <c:pt idx="5275">
                  <c:v>18.713550000000001</c:v>
                </c:pt>
                <c:pt idx="5276">
                  <c:v>18.648519</c:v>
                </c:pt>
                <c:pt idx="5277">
                  <c:v>18.611702000000001</c:v>
                </c:pt>
                <c:pt idx="5278">
                  <c:v>18.589835000000001</c:v>
                </c:pt>
                <c:pt idx="5279">
                  <c:v>18.526817000000001</c:v>
                </c:pt>
                <c:pt idx="5280">
                  <c:v>18.463885999999999</c:v>
                </c:pt>
                <c:pt idx="5281">
                  <c:v>18.422063000000001</c:v>
                </c:pt>
                <c:pt idx="5282">
                  <c:v>18.388940999999999</c:v>
                </c:pt>
                <c:pt idx="5283">
                  <c:v>18.357657</c:v>
                </c:pt>
                <c:pt idx="5284">
                  <c:v>18.342927</c:v>
                </c:pt>
                <c:pt idx="5285">
                  <c:v>18.332543000000001</c:v>
                </c:pt>
                <c:pt idx="5286">
                  <c:v>18.270676000000002</c:v>
                </c:pt>
                <c:pt idx="5287">
                  <c:v>18.225185</c:v>
                </c:pt>
                <c:pt idx="5288">
                  <c:v>18.200672999999998</c:v>
                </c:pt>
                <c:pt idx="5289">
                  <c:v>18.151354999999999</c:v>
                </c:pt>
                <c:pt idx="5290">
                  <c:v>18.162331999999999</c:v>
                </c:pt>
                <c:pt idx="5291">
                  <c:v>18.196093000000001</c:v>
                </c:pt>
                <c:pt idx="5292">
                  <c:v>18.236941999999999</c:v>
                </c:pt>
                <c:pt idx="5293">
                  <c:v>18.280038000000001</c:v>
                </c:pt>
                <c:pt idx="5294">
                  <c:v>18.297504</c:v>
                </c:pt>
                <c:pt idx="5295">
                  <c:v>18.319168000000001</c:v>
                </c:pt>
                <c:pt idx="5296">
                  <c:v>18.321352000000001</c:v>
                </c:pt>
                <c:pt idx="5297">
                  <c:v>18.331965</c:v>
                </c:pt>
                <c:pt idx="5298">
                  <c:v>18.305948999999998</c:v>
                </c:pt>
                <c:pt idx="5299">
                  <c:v>18.290395</c:v>
                </c:pt>
                <c:pt idx="5300">
                  <c:v>18.293835000000001</c:v>
                </c:pt>
                <c:pt idx="5301">
                  <c:v>18.308326999999998</c:v>
                </c:pt>
                <c:pt idx="5302">
                  <c:v>18.300474000000001</c:v>
                </c:pt>
                <c:pt idx="5303">
                  <c:v>18.278123999999998</c:v>
                </c:pt>
                <c:pt idx="5304">
                  <c:v>18.225218000000002</c:v>
                </c:pt>
                <c:pt idx="5305">
                  <c:v>18.189637000000001</c:v>
                </c:pt>
                <c:pt idx="5306">
                  <c:v>18.144711000000001</c:v>
                </c:pt>
                <c:pt idx="5307">
                  <c:v>18.12613</c:v>
                </c:pt>
                <c:pt idx="5308">
                  <c:v>18.080389</c:v>
                </c:pt>
                <c:pt idx="5309">
                  <c:v>18.068408999999999</c:v>
                </c:pt>
                <c:pt idx="5310">
                  <c:v>18.059431</c:v>
                </c:pt>
                <c:pt idx="5311">
                  <c:v>18.036624</c:v>
                </c:pt>
                <c:pt idx="5312">
                  <c:v>18.051570999999999</c:v>
                </c:pt>
                <c:pt idx="5313">
                  <c:v>18.050212999999999</c:v>
                </c:pt>
                <c:pt idx="5314">
                  <c:v>18.045729999999999</c:v>
                </c:pt>
                <c:pt idx="5315">
                  <c:v>18.082841999999999</c:v>
                </c:pt>
                <c:pt idx="5316">
                  <c:v>18.123774000000001</c:v>
                </c:pt>
                <c:pt idx="5317">
                  <c:v>18.144013999999999</c:v>
                </c:pt>
                <c:pt idx="5318">
                  <c:v>18.176746000000001</c:v>
                </c:pt>
                <c:pt idx="5319">
                  <c:v>18.206265999999999</c:v>
                </c:pt>
                <c:pt idx="5320">
                  <c:v>18.244546</c:v>
                </c:pt>
                <c:pt idx="5321">
                  <c:v>18.266314000000001</c:v>
                </c:pt>
                <c:pt idx="5322">
                  <c:v>18.271232000000001</c:v>
                </c:pt>
                <c:pt idx="5323">
                  <c:v>18.203907999999998</c:v>
                </c:pt>
                <c:pt idx="5324">
                  <c:v>18.115123000000001</c:v>
                </c:pt>
                <c:pt idx="5325">
                  <c:v>18.037291</c:v>
                </c:pt>
                <c:pt idx="5326">
                  <c:v>18.025666999999999</c:v>
                </c:pt>
                <c:pt idx="5327">
                  <c:v>18.043899</c:v>
                </c:pt>
                <c:pt idx="5328">
                  <c:v>18.120283000000001</c:v>
                </c:pt>
                <c:pt idx="5329">
                  <c:v>18.206429</c:v>
                </c:pt>
                <c:pt idx="5330">
                  <c:v>18.323716999999998</c:v>
                </c:pt>
                <c:pt idx="5331">
                  <c:v>18.441096000000002</c:v>
                </c:pt>
                <c:pt idx="5332">
                  <c:v>18.606746000000001</c:v>
                </c:pt>
                <c:pt idx="5333">
                  <c:v>18.675131</c:v>
                </c:pt>
                <c:pt idx="5334">
                  <c:v>18.746724</c:v>
                </c:pt>
                <c:pt idx="5335">
                  <c:v>18.961511999999999</c:v>
                </c:pt>
                <c:pt idx="5336">
                  <c:v>19.111270999999999</c:v>
                </c:pt>
                <c:pt idx="5337">
                  <c:v>19.140630999999999</c:v>
                </c:pt>
                <c:pt idx="5338">
                  <c:v>19.180045</c:v>
                </c:pt>
                <c:pt idx="5339">
                  <c:v>19.230367999999999</c:v>
                </c:pt>
                <c:pt idx="5340">
                  <c:v>19.275002000000001</c:v>
                </c:pt>
                <c:pt idx="5341">
                  <c:v>19.359804</c:v>
                </c:pt>
                <c:pt idx="5342">
                  <c:v>19.40643</c:v>
                </c:pt>
                <c:pt idx="5343">
                  <c:v>19.482523</c:v>
                </c:pt>
                <c:pt idx="5344">
                  <c:v>19.556228999999998</c:v>
                </c:pt>
                <c:pt idx="5345">
                  <c:v>19.599135</c:v>
                </c:pt>
                <c:pt idx="5346">
                  <c:v>19.66234</c:v>
                </c:pt>
                <c:pt idx="5347">
                  <c:v>19.695287</c:v>
                </c:pt>
                <c:pt idx="5348">
                  <c:v>19.751484000000001</c:v>
                </c:pt>
                <c:pt idx="5349">
                  <c:v>19.832878000000001</c:v>
                </c:pt>
                <c:pt idx="5350">
                  <c:v>19.925927000000001</c:v>
                </c:pt>
                <c:pt idx="5351">
                  <c:v>20.044219999999999</c:v>
                </c:pt>
                <c:pt idx="5352">
                  <c:v>20.157121</c:v>
                </c:pt>
                <c:pt idx="5353">
                  <c:v>20.221046000000001</c:v>
                </c:pt>
                <c:pt idx="5354">
                  <c:v>20.265968999999998</c:v>
                </c:pt>
                <c:pt idx="5355">
                  <c:v>20.291941000000001</c:v>
                </c:pt>
                <c:pt idx="5356">
                  <c:v>20.333541</c:v>
                </c:pt>
                <c:pt idx="5357">
                  <c:v>20.377085999999998</c:v>
                </c:pt>
                <c:pt idx="5358">
                  <c:v>20.415745000000001</c:v>
                </c:pt>
                <c:pt idx="5359">
                  <c:v>20.441649000000002</c:v>
                </c:pt>
                <c:pt idx="5360">
                  <c:v>20.460439000000001</c:v>
                </c:pt>
                <c:pt idx="5361">
                  <c:v>20.518923999999998</c:v>
                </c:pt>
                <c:pt idx="5362">
                  <c:v>20.580262000000001</c:v>
                </c:pt>
                <c:pt idx="5363">
                  <c:v>20.658186000000001</c:v>
                </c:pt>
                <c:pt idx="5364">
                  <c:v>20.724052</c:v>
                </c:pt>
                <c:pt idx="5365">
                  <c:v>20.732617999999999</c:v>
                </c:pt>
                <c:pt idx="5366">
                  <c:v>20.750067999999999</c:v>
                </c:pt>
                <c:pt idx="5367">
                  <c:v>20.790821999999999</c:v>
                </c:pt>
                <c:pt idx="5368">
                  <c:v>20.867906000000001</c:v>
                </c:pt>
                <c:pt idx="5369">
                  <c:v>20.972031000000001</c:v>
                </c:pt>
                <c:pt idx="5370">
                  <c:v>21.073173000000001</c:v>
                </c:pt>
                <c:pt idx="5371">
                  <c:v>21.138079999999999</c:v>
                </c:pt>
                <c:pt idx="5372">
                  <c:v>21.206249</c:v>
                </c:pt>
                <c:pt idx="5373">
                  <c:v>21.274179</c:v>
                </c:pt>
                <c:pt idx="5374">
                  <c:v>21.367452</c:v>
                </c:pt>
                <c:pt idx="5375">
                  <c:v>21.457481999999999</c:v>
                </c:pt>
                <c:pt idx="5376">
                  <c:v>21.569526</c:v>
                </c:pt>
                <c:pt idx="5377">
                  <c:v>21.675138</c:v>
                </c:pt>
                <c:pt idx="5378">
                  <c:v>21.783736000000001</c:v>
                </c:pt>
                <c:pt idx="5379">
                  <c:v>21.874324000000001</c:v>
                </c:pt>
                <c:pt idx="5380">
                  <c:v>21.960273000000001</c:v>
                </c:pt>
                <c:pt idx="5381">
                  <c:v>22.046330999999999</c:v>
                </c:pt>
                <c:pt idx="5382">
                  <c:v>22.128250000000001</c:v>
                </c:pt>
                <c:pt idx="5383">
                  <c:v>22.219916000000001</c:v>
                </c:pt>
                <c:pt idx="5384">
                  <c:v>22.302807999999999</c:v>
                </c:pt>
                <c:pt idx="5385">
                  <c:v>22.385964000000001</c:v>
                </c:pt>
                <c:pt idx="5386">
                  <c:v>22.470865</c:v>
                </c:pt>
                <c:pt idx="5387">
                  <c:v>22.542161</c:v>
                </c:pt>
                <c:pt idx="5388">
                  <c:v>22.638777000000001</c:v>
                </c:pt>
                <c:pt idx="5389">
                  <c:v>22.759245</c:v>
                </c:pt>
                <c:pt idx="5390">
                  <c:v>22.849405999999998</c:v>
                </c:pt>
                <c:pt idx="5391">
                  <c:v>22.921813</c:v>
                </c:pt>
                <c:pt idx="5392">
                  <c:v>23.014078000000001</c:v>
                </c:pt>
                <c:pt idx="5393">
                  <c:v>23.084868</c:v>
                </c:pt>
                <c:pt idx="5394">
                  <c:v>23.191792</c:v>
                </c:pt>
                <c:pt idx="5395">
                  <c:v>23.278089999999999</c:v>
                </c:pt>
                <c:pt idx="5396">
                  <c:v>23.348958</c:v>
                </c:pt>
                <c:pt idx="5397">
                  <c:v>23.398578000000001</c:v>
                </c:pt>
                <c:pt idx="5398">
                  <c:v>23.423929999999999</c:v>
                </c:pt>
                <c:pt idx="5399">
                  <c:v>23.462167000000001</c:v>
                </c:pt>
                <c:pt idx="5400">
                  <c:v>23.428208000000001</c:v>
                </c:pt>
                <c:pt idx="5401">
                  <c:v>23.479841</c:v>
                </c:pt>
                <c:pt idx="5402">
                  <c:v>23.526782000000001</c:v>
                </c:pt>
                <c:pt idx="5403">
                  <c:v>23.565137</c:v>
                </c:pt>
                <c:pt idx="5404">
                  <c:v>23.597446999999999</c:v>
                </c:pt>
                <c:pt idx="5405">
                  <c:v>23.629286</c:v>
                </c:pt>
                <c:pt idx="5406">
                  <c:v>23.635936999999998</c:v>
                </c:pt>
                <c:pt idx="5407">
                  <c:v>23.604498</c:v>
                </c:pt>
                <c:pt idx="5408">
                  <c:v>23.604339</c:v>
                </c:pt>
                <c:pt idx="5409">
                  <c:v>23.616813</c:v>
                </c:pt>
                <c:pt idx="5410">
                  <c:v>23.659621999999999</c:v>
                </c:pt>
                <c:pt idx="5411">
                  <c:v>23.720903</c:v>
                </c:pt>
                <c:pt idx="5412">
                  <c:v>23.778914</c:v>
                </c:pt>
                <c:pt idx="5413">
                  <c:v>23.838266999999998</c:v>
                </c:pt>
                <c:pt idx="5414">
                  <c:v>23.894718999999998</c:v>
                </c:pt>
                <c:pt idx="5415">
                  <c:v>23.919404</c:v>
                </c:pt>
                <c:pt idx="5416">
                  <c:v>23.964382000000001</c:v>
                </c:pt>
                <c:pt idx="5417">
                  <c:v>24.026361000000001</c:v>
                </c:pt>
                <c:pt idx="5418">
                  <c:v>24.082529999999998</c:v>
                </c:pt>
                <c:pt idx="5419">
                  <c:v>24.181944999999999</c:v>
                </c:pt>
                <c:pt idx="5420">
                  <c:v>24.329729</c:v>
                </c:pt>
                <c:pt idx="5421">
                  <c:v>24.431958000000002</c:v>
                </c:pt>
                <c:pt idx="5422">
                  <c:v>24.459606999999998</c:v>
                </c:pt>
                <c:pt idx="5423">
                  <c:v>24.47917</c:v>
                </c:pt>
                <c:pt idx="5424">
                  <c:v>24.474087999999998</c:v>
                </c:pt>
                <c:pt idx="5425">
                  <c:v>24.434584999999998</c:v>
                </c:pt>
                <c:pt idx="5426">
                  <c:v>24.413035000000001</c:v>
                </c:pt>
                <c:pt idx="5427">
                  <c:v>24.413519000000001</c:v>
                </c:pt>
                <c:pt idx="5428">
                  <c:v>24.396436000000001</c:v>
                </c:pt>
                <c:pt idx="5429">
                  <c:v>24.386645999999999</c:v>
                </c:pt>
                <c:pt idx="5430">
                  <c:v>24.430430999999999</c:v>
                </c:pt>
                <c:pt idx="5431">
                  <c:v>24.482755000000001</c:v>
                </c:pt>
                <c:pt idx="5432">
                  <c:v>24.556768000000002</c:v>
                </c:pt>
                <c:pt idx="5433">
                  <c:v>24.635095</c:v>
                </c:pt>
                <c:pt idx="5434">
                  <c:v>24.70871</c:v>
                </c:pt>
                <c:pt idx="5435">
                  <c:v>24.818681999999999</c:v>
                </c:pt>
                <c:pt idx="5436">
                  <c:v>24.866440999999998</c:v>
                </c:pt>
                <c:pt idx="5437">
                  <c:v>24.881281999999999</c:v>
                </c:pt>
                <c:pt idx="5438">
                  <c:v>24.913867</c:v>
                </c:pt>
                <c:pt idx="5439">
                  <c:v>24.950680999999999</c:v>
                </c:pt>
                <c:pt idx="5440">
                  <c:v>24.979465000000001</c:v>
                </c:pt>
                <c:pt idx="5441">
                  <c:v>24.973151999999999</c:v>
                </c:pt>
                <c:pt idx="5442">
                  <c:v>24.958863000000001</c:v>
                </c:pt>
                <c:pt idx="5443">
                  <c:v>24.937169999999998</c:v>
                </c:pt>
                <c:pt idx="5444">
                  <c:v>24.920570999999999</c:v>
                </c:pt>
                <c:pt idx="5445">
                  <c:v>24.906177</c:v>
                </c:pt>
                <c:pt idx="5446">
                  <c:v>24.896362</c:v>
                </c:pt>
                <c:pt idx="5447">
                  <c:v>24.916388000000001</c:v>
                </c:pt>
                <c:pt idx="5448">
                  <c:v>24.927422</c:v>
                </c:pt>
                <c:pt idx="5449">
                  <c:v>24.959264999999998</c:v>
                </c:pt>
                <c:pt idx="5450">
                  <c:v>24.989844999999999</c:v>
                </c:pt>
                <c:pt idx="5451">
                  <c:v>25.043928999999999</c:v>
                </c:pt>
                <c:pt idx="5452">
                  <c:v>25.055401</c:v>
                </c:pt>
                <c:pt idx="5453">
                  <c:v>25.062877</c:v>
                </c:pt>
                <c:pt idx="5454">
                  <c:v>25.007791000000001</c:v>
                </c:pt>
                <c:pt idx="5455">
                  <c:v>24.978370000000002</c:v>
                </c:pt>
                <c:pt idx="5456">
                  <c:v>24.913808</c:v>
                </c:pt>
                <c:pt idx="5457">
                  <c:v>24.899819000000001</c:v>
                </c:pt>
                <c:pt idx="5458">
                  <c:v>24.895572000000001</c:v>
                </c:pt>
                <c:pt idx="5459">
                  <c:v>24.9589</c:v>
                </c:pt>
                <c:pt idx="5460">
                  <c:v>25.056045000000001</c:v>
                </c:pt>
                <c:pt idx="5461">
                  <c:v>25.137312999999999</c:v>
                </c:pt>
                <c:pt idx="5462">
                  <c:v>25.186467</c:v>
                </c:pt>
                <c:pt idx="5463">
                  <c:v>25.209388000000001</c:v>
                </c:pt>
                <c:pt idx="5464">
                  <c:v>25.224170000000001</c:v>
                </c:pt>
                <c:pt idx="5465">
                  <c:v>25.267520000000001</c:v>
                </c:pt>
                <c:pt idx="5466">
                  <c:v>25.298496</c:v>
                </c:pt>
                <c:pt idx="5467">
                  <c:v>25.258544000000001</c:v>
                </c:pt>
                <c:pt idx="5468">
                  <c:v>25.208185</c:v>
                </c:pt>
                <c:pt idx="5469">
                  <c:v>25.205922999999999</c:v>
                </c:pt>
                <c:pt idx="5470">
                  <c:v>25.218602000000001</c:v>
                </c:pt>
                <c:pt idx="5471">
                  <c:v>25.266604000000001</c:v>
                </c:pt>
                <c:pt idx="5472">
                  <c:v>25.324750999999999</c:v>
                </c:pt>
                <c:pt idx="5473">
                  <c:v>25.329108000000002</c:v>
                </c:pt>
                <c:pt idx="5474">
                  <c:v>25.348822999999999</c:v>
                </c:pt>
                <c:pt idx="5475">
                  <c:v>25.336677000000002</c:v>
                </c:pt>
                <c:pt idx="5476">
                  <c:v>25.330788999999999</c:v>
                </c:pt>
                <c:pt idx="5477">
                  <c:v>25.304475</c:v>
                </c:pt>
                <c:pt idx="5478">
                  <c:v>25.250326999999999</c:v>
                </c:pt>
                <c:pt idx="5479">
                  <c:v>25.27412</c:v>
                </c:pt>
                <c:pt idx="5480">
                  <c:v>25.301396</c:v>
                </c:pt>
                <c:pt idx="5481">
                  <c:v>25.339797000000001</c:v>
                </c:pt>
                <c:pt idx="5482">
                  <c:v>25.368383999999999</c:v>
                </c:pt>
                <c:pt idx="5483">
                  <c:v>25.382529000000002</c:v>
                </c:pt>
                <c:pt idx="5484">
                  <c:v>25.366118</c:v>
                </c:pt>
                <c:pt idx="5485">
                  <c:v>25.324484999999999</c:v>
                </c:pt>
                <c:pt idx="5486">
                  <c:v>25.267620000000001</c:v>
                </c:pt>
                <c:pt idx="5487">
                  <c:v>25.195243000000001</c:v>
                </c:pt>
                <c:pt idx="5488">
                  <c:v>25.198944000000001</c:v>
                </c:pt>
                <c:pt idx="5489">
                  <c:v>25.203026000000001</c:v>
                </c:pt>
                <c:pt idx="5490">
                  <c:v>25.200680999999999</c:v>
                </c:pt>
                <c:pt idx="5491">
                  <c:v>25.193514</c:v>
                </c:pt>
                <c:pt idx="5492">
                  <c:v>25.172509000000002</c:v>
                </c:pt>
                <c:pt idx="5493">
                  <c:v>25.147711999999999</c:v>
                </c:pt>
                <c:pt idx="5494">
                  <c:v>25.150030000000001</c:v>
                </c:pt>
                <c:pt idx="5495">
                  <c:v>25.14039</c:v>
                </c:pt>
                <c:pt idx="5496">
                  <c:v>25.137435</c:v>
                </c:pt>
                <c:pt idx="5497">
                  <c:v>25.138936000000001</c:v>
                </c:pt>
                <c:pt idx="5498">
                  <c:v>25.201139999999999</c:v>
                </c:pt>
                <c:pt idx="5499">
                  <c:v>25.267436</c:v>
                </c:pt>
                <c:pt idx="5500">
                  <c:v>25.301435999999999</c:v>
                </c:pt>
                <c:pt idx="5501">
                  <c:v>25.311886000000001</c:v>
                </c:pt>
                <c:pt idx="5502">
                  <c:v>25.249241999999999</c:v>
                </c:pt>
                <c:pt idx="5503">
                  <c:v>25.207148</c:v>
                </c:pt>
                <c:pt idx="5504">
                  <c:v>25.171844</c:v>
                </c:pt>
                <c:pt idx="5505">
                  <c:v>25.156310999999999</c:v>
                </c:pt>
                <c:pt idx="5506">
                  <c:v>25.144189000000001</c:v>
                </c:pt>
                <c:pt idx="5507">
                  <c:v>25.115254</c:v>
                </c:pt>
                <c:pt idx="5508">
                  <c:v>25.068598999999999</c:v>
                </c:pt>
                <c:pt idx="5509">
                  <c:v>25.042114000000002</c:v>
                </c:pt>
                <c:pt idx="5510">
                  <c:v>25.030759</c:v>
                </c:pt>
                <c:pt idx="5511">
                  <c:v>25.007398999999999</c:v>
                </c:pt>
                <c:pt idx="5512">
                  <c:v>25.022860000000001</c:v>
                </c:pt>
                <c:pt idx="5513">
                  <c:v>25.048407000000001</c:v>
                </c:pt>
                <c:pt idx="5514">
                  <c:v>25.021650000000001</c:v>
                </c:pt>
                <c:pt idx="5515">
                  <c:v>25.055320999999999</c:v>
                </c:pt>
                <c:pt idx="5516">
                  <c:v>25.095838000000001</c:v>
                </c:pt>
                <c:pt idx="5517">
                  <c:v>25.109541</c:v>
                </c:pt>
                <c:pt idx="5518">
                  <c:v>25.176335000000002</c:v>
                </c:pt>
                <c:pt idx="5519">
                  <c:v>25.291340999999999</c:v>
                </c:pt>
                <c:pt idx="5520">
                  <c:v>25.396899000000001</c:v>
                </c:pt>
                <c:pt idx="5521">
                  <c:v>25.503928999999999</c:v>
                </c:pt>
                <c:pt idx="5522">
                  <c:v>25.602328</c:v>
                </c:pt>
                <c:pt idx="5523">
                  <c:v>25.645706000000001</c:v>
                </c:pt>
                <c:pt idx="5524">
                  <c:v>25.649003</c:v>
                </c:pt>
                <c:pt idx="5525">
                  <c:v>25.625069</c:v>
                </c:pt>
                <c:pt idx="5526">
                  <c:v>25.619893000000001</c:v>
                </c:pt>
                <c:pt idx="5527">
                  <c:v>25.591058</c:v>
                </c:pt>
                <c:pt idx="5528">
                  <c:v>25.593730000000001</c:v>
                </c:pt>
                <c:pt idx="5529">
                  <c:v>25.580586</c:v>
                </c:pt>
                <c:pt idx="5530">
                  <c:v>25.572257</c:v>
                </c:pt>
                <c:pt idx="5531">
                  <c:v>25.595980000000001</c:v>
                </c:pt>
                <c:pt idx="5532">
                  <c:v>25.587465999999999</c:v>
                </c:pt>
                <c:pt idx="5533">
                  <c:v>25.584204</c:v>
                </c:pt>
                <c:pt idx="5534">
                  <c:v>25.609788000000002</c:v>
                </c:pt>
                <c:pt idx="5535">
                  <c:v>25.672256999999998</c:v>
                </c:pt>
                <c:pt idx="5536">
                  <c:v>25.793399000000001</c:v>
                </c:pt>
                <c:pt idx="5537">
                  <c:v>25.920363999999999</c:v>
                </c:pt>
                <c:pt idx="5538">
                  <c:v>26.098873999999999</c:v>
                </c:pt>
                <c:pt idx="5539">
                  <c:v>26.230478000000002</c:v>
                </c:pt>
                <c:pt idx="5540">
                  <c:v>26.362914</c:v>
                </c:pt>
                <c:pt idx="5541">
                  <c:v>26.480274000000001</c:v>
                </c:pt>
                <c:pt idx="5542">
                  <c:v>26.568277999999999</c:v>
                </c:pt>
                <c:pt idx="5543">
                  <c:v>26.665172999999999</c:v>
                </c:pt>
                <c:pt idx="5544">
                  <c:v>26.671519</c:v>
                </c:pt>
                <c:pt idx="5545">
                  <c:v>26.673552999999998</c:v>
                </c:pt>
                <c:pt idx="5546">
                  <c:v>26.673120000000001</c:v>
                </c:pt>
                <c:pt idx="5547">
                  <c:v>26.644587999999999</c:v>
                </c:pt>
                <c:pt idx="5548">
                  <c:v>26.632721</c:v>
                </c:pt>
                <c:pt idx="5549">
                  <c:v>26.651793999999999</c:v>
                </c:pt>
                <c:pt idx="5550">
                  <c:v>26.720561</c:v>
                </c:pt>
                <c:pt idx="5551">
                  <c:v>26.752423</c:v>
                </c:pt>
                <c:pt idx="5552">
                  <c:v>26.813976</c:v>
                </c:pt>
                <c:pt idx="5553">
                  <c:v>26.884716000000001</c:v>
                </c:pt>
                <c:pt idx="5554">
                  <c:v>26.935689</c:v>
                </c:pt>
                <c:pt idx="5555">
                  <c:v>26.969669</c:v>
                </c:pt>
                <c:pt idx="5556">
                  <c:v>27.006668000000001</c:v>
                </c:pt>
                <c:pt idx="5557">
                  <c:v>27.024231</c:v>
                </c:pt>
                <c:pt idx="5558">
                  <c:v>27.055046000000001</c:v>
                </c:pt>
                <c:pt idx="5559">
                  <c:v>27.05761</c:v>
                </c:pt>
                <c:pt idx="5560">
                  <c:v>27.100850000000001</c:v>
                </c:pt>
                <c:pt idx="5561">
                  <c:v>27.123351</c:v>
                </c:pt>
                <c:pt idx="5562">
                  <c:v>27.141909999999999</c:v>
                </c:pt>
                <c:pt idx="5563">
                  <c:v>27.160889999999998</c:v>
                </c:pt>
                <c:pt idx="5564">
                  <c:v>27.145278999999999</c:v>
                </c:pt>
                <c:pt idx="5565">
                  <c:v>27.096995</c:v>
                </c:pt>
                <c:pt idx="5566">
                  <c:v>27.074960000000001</c:v>
                </c:pt>
                <c:pt idx="5567">
                  <c:v>27.052240000000001</c:v>
                </c:pt>
                <c:pt idx="5568">
                  <c:v>27.018227</c:v>
                </c:pt>
                <c:pt idx="5569">
                  <c:v>27.001650999999999</c:v>
                </c:pt>
                <c:pt idx="5570">
                  <c:v>26.967257</c:v>
                </c:pt>
                <c:pt idx="5571">
                  <c:v>26.940338000000001</c:v>
                </c:pt>
                <c:pt idx="5572">
                  <c:v>26.900521000000001</c:v>
                </c:pt>
                <c:pt idx="5573">
                  <c:v>26.857780999999999</c:v>
                </c:pt>
                <c:pt idx="5574">
                  <c:v>26.810096000000001</c:v>
                </c:pt>
                <c:pt idx="5575">
                  <c:v>26.783702999999999</c:v>
                </c:pt>
                <c:pt idx="5576">
                  <c:v>26.750453</c:v>
                </c:pt>
                <c:pt idx="5577">
                  <c:v>26.746653999999999</c:v>
                </c:pt>
                <c:pt idx="5578">
                  <c:v>26.768218000000001</c:v>
                </c:pt>
                <c:pt idx="5579">
                  <c:v>26.733329000000001</c:v>
                </c:pt>
                <c:pt idx="5580">
                  <c:v>26.710621</c:v>
                </c:pt>
                <c:pt idx="5581">
                  <c:v>26.682915999999999</c:v>
                </c:pt>
                <c:pt idx="5582">
                  <c:v>26.655242000000001</c:v>
                </c:pt>
                <c:pt idx="5583">
                  <c:v>26.597992000000001</c:v>
                </c:pt>
                <c:pt idx="5584">
                  <c:v>26.522784000000001</c:v>
                </c:pt>
                <c:pt idx="5585">
                  <c:v>26.475366000000001</c:v>
                </c:pt>
                <c:pt idx="5586">
                  <c:v>26.400265000000001</c:v>
                </c:pt>
                <c:pt idx="5587">
                  <c:v>26.316365999999999</c:v>
                </c:pt>
                <c:pt idx="5588">
                  <c:v>26.254552</c:v>
                </c:pt>
                <c:pt idx="5589">
                  <c:v>26.182307000000002</c:v>
                </c:pt>
                <c:pt idx="5590">
                  <c:v>26.111370000000001</c:v>
                </c:pt>
                <c:pt idx="5591">
                  <c:v>26.071314999999998</c:v>
                </c:pt>
                <c:pt idx="5592">
                  <c:v>26.029146999999998</c:v>
                </c:pt>
                <c:pt idx="5593">
                  <c:v>25.995097999999999</c:v>
                </c:pt>
                <c:pt idx="5594">
                  <c:v>25.919338</c:v>
                </c:pt>
                <c:pt idx="5595">
                  <c:v>25.83595</c:v>
                </c:pt>
                <c:pt idx="5596">
                  <c:v>25.736825</c:v>
                </c:pt>
                <c:pt idx="5597">
                  <c:v>25.570466</c:v>
                </c:pt>
                <c:pt idx="5598">
                  <c:v>25.450406999999998</c:v>
                </c:pt>
                <c:pt idx="5599">
                  <c:v>25.338394000000001</c:v>
                </c:pt>
                <c:pt idx="5600">
                  <c:v>25.213569</c:v>
                </c:pt>
                <c:pt idx="5601">
                  <c:v>25.083881000000002</c:v>
                </c:pt>
                <c:pt idx="5602">
                  <c:v>24.921816</c:v>
                </c:pt>
                <c:pt idx="5603">
                  <c:v>24.736809000000001</c:v>
                </c:pt>
                <c:pt idx="5604">
                  <c:v>24.598869000000001</c:v>
                </c:pt>
                <c:pt idx="5605">
                  <c:v>24.469168</c:v>
                </c:pt>
                <c:pt idx="5606">
                  <c:v>24.329286</c:v>
                </c:pt>
                <c:pt idx="5607">
                  <c:v>24.187082</c:v>
                </c:pt>
                <c:pt idx="5608">
                  <c:v>24.048777999999999</c:v>
                </c:pt>
                <c:pt idx="5609">
                  <c:v>23.913691</c:v>
                </c:pt>
                <c:pt idx="5610">
                  <c:v>23.757726000000002</c:v>
                </c:pt>
                <c:pt idx="5611">
                  <c:v>23.602126999999999</c:v>
                </c:pt>
                <c:pt idx="5612">
                  <c:v>23.427769999999999</c:v>
                </c:pt>
                <c:pt idx="5613">
                  <c:v>23.262447000000002</c:v>
                </c:pt>
                <c:pt idx="5614">
                  <c:v>23.127962</c:v>
                </c:pt>
                <c:pt idx="5615">
                  <c:v>22.953240000000001</c:v>
                </c:pt>
                <c:pt idx="5616">
                  <c:v>22.806433999999999</c:v>
                </c:pt>
                <c:pt idx="5617">
                  <c:v>22.612919999999999</c:v>
                </c:pt>
                <c:pt idx="5618">
                  <c:v>22.413502000000001</c:v>
                </c:pt>
                <c:pt idx="5619">
                  <c:v>22.230692999999999</c:v>
                </c:pt>
                <c:pt idx="5620">
                  <c:v>22.044481000000001</c:v>
                </c:pt>
                <c:pt idx="5621">
                  <c:v>21.886229</c:v>
                </c:pt>
                <c:pt idx="5622">
                  <c:v>21.736425000000001</c:v>
                </c:pt>
                <c:pt idx="5623">
                  <c:v>21.553958000000002</c:v>
                </c:pt>
                <c:pt idx="5624">
                  <c:v>21.366395000000001</c:v>
                </c:pt>
                <c:pt idx="5625">
                  <c:v>21.149716999999999</c:v>
                </c:pt>
                <c:pt idx="5626">
                  <c:v>20.968736</c:v>
                </c:pt>
                <c:pt idx="5627">
                  <c:v>20.798780000000001</c:v>
                </c:pt>
                <c:pt idx="5628">
                  <c:v>20.600531</c:v>
                </c:pt>
                <c:pt idx="5629">
                  <c:v>20.341063999999999</c:v>
                </c:pt>
                <c:pt idx="5630">
                  <c:v>20.10669</c:v>
                </c:pt>
                <c:pt idx="5631">
                  <c:v>19.906717</c:v>
                </c:pt>
                <c:pt idx="5632">
                  <c:v>19.759620999999999</c:v>
                </c:pt>
                <c:pt idx="5633">
                  <c:v>19.6309</c:v>
                </c:pt>
                <c:pt idx="5634">
                  <c:v>19.554691999999999</c:v>
                </c:pt>
                <c:pt idx="5635">
                  <c:v>19.515442</c:v>
                </c:pt>
                <c:pt idx="5636">
                  <c:v>19.493697999999998</c:v>
                </c:pt>
                <c:pt idx="5637">
                  <c:v>19.451093</c:v>
                </c:pt>
                <c:pt idx="5638">
                  <c:v>19.383047000000001</c:v>
                </c:pt>
                <c:pt idx="5639">
                  <c:v>19.315642</c:v>
                </c:pt>
                <c:pt idx="5640">
                  <c:v>19.202919999999999</c:v>
                </c:pt>
                <c:pt idx="5641">
                  <c:v>19.107638999999999</c:v>
                </c:pt>
                <c:pt idx="5642">
                  <c:v>19.008823</c:v>
                </c:pt>
                <c:pt idx="5643">
                  <c:v>18.913056999999998</c:v>
                </c:pt>
                <c:pt idx="5644">
                  <c:v>18.831184</c:v>
                </c:pt>
                <c:pt idx="5645">
                  <c:v>18.683612</c:v>
                </c:pt>
                <c:pt idx="5646">
                  <c:v>18.570616999999999</c:v>
                </c:pt>
                <c:pt idx="5647">
                  <c:v>18.452756000000001</c:v>
                </c:pt>
                <c:pt idx="5648">
                  <c:v>18.318601000000001</c:v>
                </c:pt>
                <c:pt idx="5649">
                  <c:v>18.248919999999998</c:v>
                </c:pt>
                <c:pt idx="5650">
                  <c:v>18.194573999999999</c:v>
                </c:pt>
                <c:pt idx="5651">
                  <c:v>18.161722999999999</c:v>
                </c:pt>
                <c:pt idx="5652">
                  <c:v>18.105270999999998</c:v>
                </c:pt>
                <c:pt idx="5653">
                  <c:v>18.069792</c:v>
                </c:pt>
                <c:pt idx="5654">
                  <c:v>18.054223</c:v>
                </c:pt>
                <c:pt idx="5655">
                  <c:v>18.054027000000001</c:v>
                </c:pt>
                <c:pt idx="5656">
                  <c:v>18.053443999999999</c:v>
                </c:pt>
                <c:pt idx="5657">
                  <c:v>18.068767999999999</c:v>
                </c:pt>
                <c:pt idx="5658">
                  <c:v>18.075271000000001</c:v>
                </c:pt>
                <c:pt idx="5659">
                  <c:v>18.072296999999999</c:v>
                </c:pt>
                <c:pt idx="5660">
                  <c:v>18.079712000000001</c:v>
                </c:pt>
                <c:pt idx="5661">
                  <c:v>18.067295000000001</c:v>
                </c:pt>
                <c:pt idx="5662">
                  <c:v>18.057627</c:v>
                </c:pt>
                <c:pt idx="5663">
                  <c:v>18.015069</c:v>
                </c:pt>
                <c:pt idx="5664">
                  <c:v>17.979747</c:v>
                </c:pt>
                <c:pt idx="5665">
                  <c:v>17.922651999999999</c:v>
                </c:pt>
                <c:pt idx="5666">
                  <c:v>17.875029999999999</c:v>
                </c:pt>
                <c:pt idx="5667">
                  <c:v>17.847404000000001</c:v>
                </c:pt>
                <c:pt idx="5668">
                  <c:v>17.85867</c:v>
                </c:pt>
                <c:pt idx="5669">
                  <c:v>17.812061</c:v>
                </c:pt>
                <c:pt idx="5670">
                  <c:v>17.811717999999999</c:v>
                </c:pt>
                <c:pt idx="5671">
                  <c:v>17.836741</c:v>
                </c:pt>
                <c:pt idx="5672">
                  <c:v>17.837171999999999</c:v>
                </c:pt>
                <c:pt idx="5673">
                  <c:v>17.816329</c:v>
                </c:pt>
                <c:pt idx="5674">
                  <c:v>17.786667000000001</c:v>
                </c:pt>
                <c:pt idx="5675">
                  <c:v>17.755403999999999</c:v>
                </c:pt>
                <c:pt idx="5676">
                  <c:v>17.719235000000001</c:v>
                </c:pt>
                <c:pt idx="5677">
                  <c:v>17.715959000000002</c:v>
                </c:pt>
                <c:pt idx="5678">
                  <c:v>17.735330000000001</c:v>
                </c:pt>
                <c:pt idx="5679">
                  <c:v>17.733667000000001</c:v>
                </c:pt>
                <c:pt idx="5680">
                  <c:v>17.752531000000001</c:v>
                </c:pt>
                <c:pt idx="5681">
                  <c:v>17.750779000000001</c:v>
                </c:pt>
                <c:pt idx="5682">
                  <c:v>17.731922000000001</c:v>
                </c:pt>
                <c:pt idx="5683">
                  <c:v>17.743362999999999</c:v>
                </c:pt>
                <c:pt idx="5684">
                  <c:v>17.732716</c:v>
                </c:pt>
                <c:pt idx="5685">
                  <c:v>17.735817000000001</c:v>
                </c:pt>
                <c:pt idx="5686">
                  <c:v>17.753665000000002</c:v>
                </c:pt>
                <c:pt idx="5687">
                  <c:v>17.759181000000002</c:v>
                </c:pt>
                <c:pt idx="5688">
                  <c:v>17.713588999999999</c:v>
                </c:pt>
                <c:pt idx="5689">
                  <c:v>17.657281000000001</c:v>
                </c:pt>
                <c:pt idx="5690">
                  <c:v>17.595564</c:v>
                </c:pt>
                <c:pt idx="5691">
                  <c:v>17.548722999999999</c:v>
                </c:pt>
                <c:pt idx="5692">
                  <c:v>17.567214</c:v>
                </c:pt>
                <c:pt idx="5693">
                  <c:v>17.572958</c:v>
                </c:pt>
                <c:pt idx="5694">
                  <c:v>17.618531000000001</c:v>
                </c:pt>
                <c:pt idx="5695">
                  <c:v>17.69866</c:v>
                </c:pt>
                <c:pt idx="5696">
                  <c:v>17.800211999999998</c:v>
                </c:pt>
                <c:pt idx="5697">
                  <c:v>17.907028</c:v>
                </c:pt>
                <c:pt idx="5698">
                  <c:v>18.074732999999998</c:v>
                </c:pt>
                <c:pt idx="5699">
                  <c:v>18.258023999999999</c:v>
                </c:pt>
                <c:pt idx="5700">
                  <c:v>18.436164000000002</c:v>
                </c:pt>
                <c:pt idx="5701">
                  <c:v>18.564905</c:v>
                </c:pt>
                <c:pt idx="5702">
                  <c:v>18.700365000000001</c:v>
                </c:pt>
                <c:pt idx="5703">
                  <c:v>18.829356000000001</c:v>
                </c:pt>
                <c:pt idx="5704">
                  <c:v>18.971323000000002</c:v>
                </c:pt>
                <c:pt idx="5705">
                  <c:v>19.069903</c:v>
                </c:pt>
                <c:pt idx="5706">
                  <c:v>19.171258999999999</c:v>
                </c:pt>
                <c:pt idx="5707">
                  <c:v>19.250781</c:v>
                </c:pt>
                <c:pt idx="5708">
                  <c:v>19.365259999999999</c:v>
                </c:pt>
                <c:pt idx="5709">
                  <c:v>19.499966000000001</c:v>
                </c:pt>
                <c:pt idx="5710">
                  <c:v>19.653186000000002</c:v>
                </c:pt>
                <c:pt idx="5711">
                  <c:v>19.748342999999998</c:v>
                </c:pt>
                <c:pt idx="5712">
                  <c:v>19.824195</c:v>
                </c:pt>
                <c:pt idx="5713">
                  <c:v>19.915865</c:v>
                </c:pt>
                <c:pt idx="5714">
                  <c:v>20.015809000000001</c:v>
                </c:pt>
                <c:pt idx="5715">
                  <c:v>20.087544000000001</c:v>
                </c:pt>
                <c:pt idx="5716">
                  <c:v>20.167448</c:v>
                </c:pt>
                <c:pt idx="5717">
                  <c:v>20.238181000000001</c:v>
                </c:pt>
                <c:pt idx="5718">
                  <c:v>20.286719999999999</c:v>
                </c:pt>
                <c:pt idx="5719">
                  <c:v>20.326819</c:v>
                </c:pt>
                <c:pt idx="5720">
                  <c:v>20.364153999999999</c:v>
                </c:pt>
                <c:pt idx="5721">
                  <c:v>20.432586000000001</c:v>
                </c:pt>
                <c:pt idx="5722">
                  <c:v>20.509392999999999</c:v>
                </c:pt>
                <c:pt idx="5723">
                  <c:v>20.636348000000002</c:v>
                </c:pt>
                <c:pt idx="5724">
                  <c:v>20.747714999999999</c:v>
                </c:pt>
                <c:pt idx="5725">
                  <c:v>20.843769000000002</c:v>
                </c:pt>
                <c:pt idx="5726">
                  <c:v>20.929158999999999</c:v>
                </c:pt>
                <c:pt idx="5727">
                  <c:v>21.000235</c:v>
                </c:pt>
                <c:pt idx="5728">
                  <c:v>21.064101999999998</c:v>
                </c:pt>
                <c:pt idx="5729">
                  <c:v>21.115352000000001</c:v>
                </c:pt>
                <c:pt idx="5730">
                  <c:v>21.163191000000001</c:v>
                </c:pt>
                <c:pt idx="5731">
                  <c:v>21.178401000000001</c:v>
                </c:pt>
                <c:pt idx="5732">
                  <c:v>21.246838</c:v>
                </c:pt>
                <c:pt idx="5733">
                  <c:v>21.335692999999999</c:v>
                </c:pt>
                <c:pt idx="5734">
                  <c:v>21.437982000000002</c:v>
                </c:pt>
                <c:pt idx="5735">
                  <c:v>21.536891000000001</c:v>
                </c:pt>
                <c:pt idx="5736">
                  <c:v>21.605578999999999</c:v>
                </c:pt>
                <c:pt idx="5737">
                  <c:v>21.644953999999998</c:v>
                </c:pt>
                <c:pt idx="5738">
                  <c:v>21.624618000000002</c:v>
                </c:pt>
                <c:pt idx="5739">
                  <c:v>21.605796000000002</c:v>
                </c:pt>
                <c:pt idx="5740">
                  <c:v>21.569777999999999</c:v>
                </c:pt>
                <c:pt idx="5741">
                  <c:v>21.624835000000001</c:v>
                </c:pt>
                <c:pt idx="5742">
                  <c:v>21.701301000000001</c:v>
                </c:pt>
                <c:pt idx="5743">
                  <c:v>21.793084</c:v>
                </c:pt>
                <c:pt idx="5744">
                  <c:v>21.878201000000001</c:v>
                </c:pt>
                <c:pt idx="5745">
                  <c:v>21.929470999999999</c:v>
                </c:pt>
                <c:pt idx="5746">
                  <c:v>21.994622</c:v>
                </c:pt>
                <c:pt idx="5747">
                  <c:v>22.089611999999999</c:v>
                </c:pt>
                <c:pt idx="5748">
                  <c:v>22.219379</c:v>
                </c:pt>
                <c:pt idx="5749">
                  <c:v>22.336500999999998</c:v>
                </c:pt>
                <c:pt idx="5750">
                  <c:v>22.452300000000001</c:v>
                </c:pt>
                <c:pt idx="5751">
                  <c:v>22.557400999999999</c:v>
                </c:pt>
                <c:pt idx="5752">
                  <c:v>22.648592000000001</c:v>
                </c:pt>
                <c:pt idx="5753">
                  <c:v>22.732887999999999</c:v>
                </c:pt>
                <c:pt idx="5754">
                  <c:v>22.785357999999999</c:v>
                </c:pt>
                <c:pt idx="5755">
                  <c:v>22.848161000000001</c:v>
                </c:pt>
                <c:pt idx="5756">
                  <c:v>22.915963000000001</c:v>
                </c:pt>
                <c:pt idx="5757">
                  <c:v>22.995177000000002</c:v>
                </c:pt>
                <c:pt idx="5758">
                  <c:v>23.074244</c:v>
                </c:pt>
                <c:pt idx="5759">
                  <c:v>23.197664</c:v>
                </c:pt>
                <c:pt idx="5760">
                  <c:v>23.278835000000001</c:v>
                </c:pt>
                <c:pt idx="5761">
                  <c:v>23.335307</c:v>
                </c:pt>
                <c:pt idx="5762">
                  <c:v>23.411563999999998</c:v>
                </c:pt>
                <c:pt idx="5763">
                  <c:v>23.444914000000001</c:v>
                </c:pt>
                <c:pt idx="5764">
                  <c:v>23.458829000000001</c:v>
                </c:pt>
                <c:pt idx="5765">
                  <c:v>23.436806000000001</c:v>
                </c:pt>
                <c:pt idx="5766">
                  <c:v>23.412075999999999</c:v>
                </c:pt>
                <c:pt idx="5767">
                  <c:v>23.427057000000001</c:v>
                </c:pt>
                <c:pt idx="5768">
                  <c:v>23.490195</c:v>
                </c:pt>
                <c:pt idx="5769">
                  <c:v>23.613399999999999</c:v>
                </c:pt>
                <c:pt idx="5770">
                  <c:v>23.73592</c:v>
                </c:pt>
                <c:pt idx="5771">
                  <c:v>23.794703999999999</c:v>
                </c:pt>
                <c:pt idx="5772">
                  <c:v>23.861621</c:v>
                </c:pt>
                <c:pt idx="5773">
                  <c:v>23.953453</c:v>
                </c:pt>
                <c:pt idx="5774">
                  <c:v>24.008792</c:v>
                </c:pt>
                <c:pt idx="5775">
                  <c:v>24.082101000000002</c:v>
                </c:pt>
                <c:pt idx="5776">
                  <c:v>24.176500000000001</c:v>
                </c:pt>
                <c:pt idx="5777">
                  <c:v>24.284901000000001</c:v>
                </c:pt>
                <c:pt idx="5778">
                  <c:v>24.379776</c:v>
                </c:pt>
                <c:pt idx="5779">
                  <c:v>24.508467</c:v>
                </c:pt>
                <c:pt idx="5780">
                  <c:v>24.631912</c:v>
                </c:pt>
                <c:pt idx="5781">
                  <c:v>24.708808000000001</c:v>
                </c:pt>
                <c:pt idx="5782">
                  <c:v>24.765678000000001</c:v>
                </c:pt>
                <c:pt idx="5783">
                  <c:v>24.836565</c:v>
                </c:pt>
                <c:pt idx="5784">
                  <c:v>24.897417000000001</c:v>
                </c:pt>
                <c:pt idx="5785">
                  <c:v>24.951124</c:v>
                </c:pt>
                <c:pt idx="5786">
                  <c:v>24.991254000000001</c:v>
                </c:pt>
                <c:pt idx="5787">
                  <c:v>25.021386</c:v>
                </c:pt>
                <c:pt idx="5788">
                  <c:v>25.046662999999999</c:v>
                </c:pt>
                <c:pt idx="5789">
                  <c:v>25.112068000000001</c:v>
                </c:pt>
                <c:pt idx="5790">
                  <c:v>25.197585</c:v>
                </c:pt>
                <c:pt idx="5791">
                  <c:v>25.239951000000001</c:v>
                </c:pt>
                <c:pt idx="5792">
                  <c:v>25.269288</c:v>
                </c:pt>
                <c:pt idx="5793">
                  <c:v>25.239649</c:v>
                </c:pt>
                <c:pt idx="5794">
                  <c:v>25.218530000000001</c:v>
                </c:pt>
                <c:pt idx="5795">
                  <c:v>25.200672000000001</c:v>
                </c:pt>
                <c:pt idx="5796">
                  <c:v>25.153479000000001</c:v>
                </c:pt>
                <c:pt idx="5797">
                  <c:v>25.104139</c:v>
                </c:pt>
                <c:pt idx="5798">
                  <c:v>25.070744000000001</c:v>
                </c:pt>
                <c:pt idx="5799">
                  <c:v>25.014520999999998</c:v>
                </c:pt>
                <c:pt idx="5800">
                  <c:v>25.000456</c:v>
                </c:pt>
                <c:pt idx="5801">
                  <c:v>24.995775999999999</c:v>
                </c:pt>
                <c:pt idx="5802">
                  <c:v>24.966031000000001</c:v>
                </c:pt>
                <c:pt idx="5803">
                  <c:v>24.867042999999999</c:v>
                </c:pt>
                <c:pt idx="5804">
                  <c:v>24.824026</c:v>
                </c:pt>
                <c:pt idx="5805">
                  <c:v>24.871998000000001</c:v>
                </c:pt>
                <c:pt idx="5806">
                  <c:v>24.945824000000002</c:v>
                </c:pt>
                <c:pt idx="5807">
                  <c:v>25.059028999999999</c:v>
                </c:pt>
                <c:pt idx="5808">
                  <c:v>25.191554</c:v>
                </c:pt>
                <c:pt idx="5809">
                  <c:v>25.272652000000001</c:v>
                </c:pt>
                <c:pt idx="5810">
                  <c:v>25.328322</c:v>
                </c:pt>
                <c:pt idx="5811">
                  <c:v>25.371858</c:v>
                </c:pt>
                <c:pt idx="5812">
                  <c:v>25.392938000000001</c:v>
                </c:pt>
                <c:pt idx="5813">
                  <c:v>25.405549000000001</c:v>
                </c:pt>
                <c:pt idx="5814">
                  <c:v>25.399436000000001</c:v>
                </c:pt>
                <c:pt idx="5815">
                  <c:v>25.343755000000002</c:v>
                </c:pt>
                <c:pt idx="5816">
                  <c:v>25.324518000000001</c:v>
                </c:pt>
                <c:pt idx="5817">
                  <c:v>25.354817000000001</c:v>
                </c:pt>
                <c:pt idx="5818">
                  <c:v>25.410299999999999</c:v>
                </c:pt>
                <c:pt idx="5819">
                  <c:v>25.466904</c:v>
                </c:pt>
                <c:pt idx="5820">
                  <c:v>25.506012999999999</c:v>
                </c:pt>
                <c:pt idx="5821">
                  <c:v>25.540393000000002</c:v>
                </c:pt>
                <c:pt idx="5822">
                  <c:v>25.562452</c:v>
                </c:pt>
                <c:pt idx="5823">
                  <c:v>25.578536</c:v>
                </c:pt>
                <c:pt idx="5824">
                  <c:v>25.626417</c:v>
                </c:pt>
                <c:pt idx="5825">
                  <c:v>25.619543</c:v>
                </c:pt>
                <c:pt idx="5826">
                  <c:v>25.607247000000001</c:v>
                </c:pt>
                <c:pt idx="5827">
                  <c:v>25.621995999999999</c:v>
                </c:pt>
                <c:pt idx="5828">
                  <c:v>25.584790999999999</c:v>
                </c:pt>
                <c:pt idx="5829">
                  <c:v>25.580690000000001</c:v>
                </c:pt>
                <c:pt idx="5830">
                  <c:v>25.599893000000002</c:v>
                </c:pt>
                <c:pt idx="5831">
                  <c:v>25.654167999999999</c:v>
                </c:pt>
                <c:pt idx="5832">
                  <c:v>25.704159000000001</c:v>
                </c:pt>
                <c:pt idx="5833">
                  <c:v>25.792579</c:v>
                </c:pt>
                <c:pt idx="5834">
                  <c:v>25.863050999999999</c:v>
                </c:pt>
                <c:pt idx="5835">
                  <c:v>25.862310999999998</c:v>
                </c:pt>
                <c:pt idx="5836">
                  <c:v>25.809597</c:v>
                </c:pt>
                <c:pt idx="5837">
                  <c:v>25.726465999999999</c:v>
                </c:pt>
                <c:pt idx="5838">
                  <c:v>25.631675999999999</c:v>
                </c:pt>
                <c:pt idx="5839">
                  <c:v>25.545223</c:v>
                </c:pt>
                <c:pt idx="5840">
                  <c:v>25.519563999999999</c:v>
                </c:pt>
                <c:pt idx="5841">
                  <c:v>25.487290999999999</c:v>
                </c:pt>
                <c:pt idx="5842">
                  <c:v>25.486999000000001</c:v>
                </c:pt>
                <c:pt idx="5843">
                  <c:v>25.471754000000001</c:v>
                </c:pt>
                <c:pt idx="5844">
                  <c:v>25.434411999999998</c:v>
                </c:pt>
                <c:pt idx="5845">
                  <c:v>25.402004999999999</c:v>
                </c:pt>
                <c:pt idx="5846">
                  <c:v>25.394407000000001</c:v>
                </c:pt>
                <c:pt idx="5847">
                  <c:v>25.402242999999999</c:v>
                </c:pt>
                <c:pt idx="5848">
                  <c:v>25.412412</c:v>
                </c:pt>
                <c:pt idx="5849">
                  <c:v>25.436923</c:v>
                </c:pt>
                <c:pt idx="5850">
                  <c:v>25.462057999999999</c:v>
                </c:pt>
                <c:pt idx="5851">
                  <c:v>25.474437000000002</c:v>
                </c:pt>
                <c:pt idx="5852">
                  <c:v>25.462685</c:v>
                </c:pt>
                <c:pt idx="5853">
                  <c:v>25.426718000000001</c:v>
                </c:pt>
                <c:pt idx="5854">
                  <c:v>25.396965999999999</c:v>
                </c:pt>
                <c:pt idx="5855">
                  <c:v>25.333175000000001</c:v>
                </c:pt>
                <c:pt idx="5856">
                  <c:v>25.244980000000002</c:v>
                </c:pt>
                <c:pt idx="5857">
                  <c:v>25.149954000000001</c:v>
                </c:pt>
                <c:pt idx="5858">
                  <c:v>25.09901</c:v>
                </c:pt>
                <c:pt idx="5859">
                  <c:v>24.994019999999999</c:v>
                </c:pt>
                <c:pt idx="5860">
                  <c:v>24.926193999999999</c:v>
                </c:pt>
                <c:pt idx="5861">
                  <c:v>24.892035</c:v>
                </c:pt>
                <c:pt idx="5862">
                  <c:v>24.853335999999999</c:v>
                </c:pt>
                <c:pt idx="5863">
                  <c:v>24.782306999999999</c:v>
                </c:pt>
                <c:pt idx="5864">
                  <c:v>24.775480000000002</c:v>
                </c:pt>
                <c:pt idx="5865">
                  <c:v>24.801447</c:v>
                </c:pt>
                <c:pt idx="5866">
                  <c:v>24.804259999999999</c:v>
                </c:pt>
                <c:pt idx="5867">
                  <c:v>24.792778999999999</c:v>
                </c:pt>
                <c:pt idx="5868">
                  <c:v>24.780687</c:v>
                </c:pt>
                <c:pt idx="5869">
                  <c:v>24.722840999999999</c:v>
                </c:pt>
                <c:pt idx="5870">
                  <c:v>24.63693</c:v>
                </c:pt>
                <c:pt idx="5871">
                  <c:v>24.562294000000001</c:v>
                </c:pt>
                <c:pt idx="5872">
                  <c:v>24.526022000000001</c:v>
                </c:pt>
                <c:pt idx="5873">
                  <c:v>24.475255000000001</c:v>
                </c:pt>
                <c:pt idx="5874">
                  <c:v>24.455524</c:v>
                </c:pt>
                <c:pt idx="5875">
                  <c:v>24.438599</c:v>
                </c:pt>
                <c:pt idx="5876">
                  <c:v>24.446964000000001</c:v>
                </c:pt>
                <c:pt idx="5877">
                  <c:v>24.435658</c:v>
                </c:pt>
                <c:pt idx="5878">
                  <c:v>24.467704999999999</c:v>
                </c:pt>
                <c:pt idx="5879">
                  <c:v>24.485158999999999</c:v>
                </c:pt>
                <c:pt idx="5880">
                  <c:v>24.489270999999999</c:v>
                </c:pt>
                <c:pt idx="5881">
                  <c:v>24.502057000000001</c:v>
                </c:pt>
                <c:pt idx="5882">
                  <c:v>24.471544999999999</c:v>
                </c:pt>
                <c:pt idx="5883">
                  <c:v>24.440079000000001</c:v>
                </c:pt>
                <c:pt idx="5884">
                  <c:v>24.426303000000001</c:v>
                </c:pt>
                <c:pt idx="5885">
                  <c:v>24.445302999999999</c:v>
                </c:pt>
                <c:pt idx="5886">
                  <c:v>24.491671</c:v>
                </c:pt>
                <c:pt idx="5887">
                  <c:v>24.516977000000001</c:v>
                </c:pt>
                <c:pt idx="5888">
                  <c:v>24.542665</c:v>
                </c:pt>
                <c:pt idx="5889">
                  <c:v>24.562090999999999</c:v>
                </c:pt>
                <c:pt idx="5890">
                  <c:v>24.580325999999999</c:v>
                </c:pt>
                <c:pt idx="5891">
                  <c:v>24.602706000000001</c:v>
                </c:pt>
                <c:pt idx="5892">
                  <c:v>24.715451999999999</c:v>
                </c:pt>
                <c:pt idx="5893">
                  <c:v>24.813168999999998</c:v>
                </c:pt>
                <c:pt idx="5894">
                  <c:v>24.964455999999998</c:v>
                </c:pt>
                <c:pt idx="5895">
                  <c:v>25.112404000000002</c:v>
                </c:pt>
                <c:pt idx="5896">
                  <c:v>25.266881999999999</c:v>
                </c:pt>
                <c:pt idx="5897">
                  <c:v>25.425834999999999</c:v>
                </c:pt>
                <c:pt idx="5898">
                  <c:v>25.533470000000001</c:v>
                </c:pt>
                <c:pt idx="5899">
                  <c:v>25.628525</c:v>
                </c:pt>
                <c:pt idx="5900">
                  <c:v>25.720780000000001</c:v>
                </c:pt>
                <c:pt idx="5901">
                  <c:v>25.812092</c:v>
                </c:pt>
                <c:pt idx="5902">
                  <c:v>25.870667000000001</c:v>
                </c:pt>
                <c:pt idx="5903">
                  <c:v>25.929022</c:v>
                </c:pt>
                <c:pt idx="5904">
                  <c:v>25.973586000000001</c:v>
                </c:pt>
                <c:pt idx="5905">
                  <c:v>26.012284000000001</c:v>
                </c:pt>
                <c:pt idx="5906">
                  <c:v>26.027024000000001</c:v>
                </c:pt>
                <c:pt idx="5907">
                  <c:v>26.076986000000002</c:v>
                </c:pt>
                <c:pt idx="5908">
                  <c:v>26.130935000000001</c:v>
                </c:pt>
                <c:pt idx="5909">
                  <c:v>26.150556000000002</c:v>
                </c:pt>
                <c:pt idx="5910">
                  <c:v>26.216353000000002</c:v>
                </c:pt>
                <c:pt idx="5911">
                  <c:v>26.270699</c:v>
                </c:pt>
                <c:pt idx="5912">
                  <c:v>26.362248000000001</c:v>
                </c:pt>
                <c:pt idx="5913">
                  <c:v>26.467908000000001</c:v>
                </c:pt>
                <c:pt idx="5914">
                  <c:v>26.519203000000001</c:v>
                </c:pt>
                <c:pt idx="5915">
                  <c:v>26.575194</c:v>
                </c:pt>
                <c:pt idx="5916">
                  <c:v>26.732631000000001</c:v>
                </c:pt>
                <c:pt idx="5917">
                  <c:v>26.849067000000002</c:v>
                </c:pt>
                <c:pt idx="5918">
                  <c:v>26.964162000000002</c:v>
                </c:pt>
                <c:pt idx="5919">
                  <c:v>27.076837999999999</c:v>
                </c:pt>
                <c:pt idx="5920">
                  <c:v>27.105934000000001</c:v>
                </c:pt>
                <c:pt idx="5921">
                  <c:v>27.126374999999999</c:v>
                </c:pt>
                <c:pt idx="5922">
                  <c:v>27.123415000000001</c:v>
                </c:pt>
                <c:pt idx="5923">
                  <c:v>27.151592999999998</c:v>
                </c:pt>
                <c:pt idx="5924">
                  <c:v>27.154464999999998</c:v>
                </c:pt>
                <c:pt idx="5925">
                  <c:v>27.200462999999999</c:v>
                </c:pt>
                <c:pt idx="5926">
                  <c:v>27.188352999999999</c:v>
                </c:pt>
                <c:pt idx="5927">
                  <c:v>27.184415000000001</c:v>
                </c:pt>
                <c:pt idx="5928">
                  <c:v>27.164408999999999</c:v>
                </c:pt>
                <c:pt idx="5929">
                  <c:v>27.153941</c:v>
                </c:pt>
                <c:pt idx="5930">
                  <c:v>27.102426000000001</c:v>
                </c:pt>
                <c:pt idx="5931">
                  <c:v>27.063089000000002</c:v>
                </c:pt>
                <c:pt idx="5932">
                  <c:v>27.025338000000001</c:v>
                </c:pt>
                <c:pt idx="5933">
                  <c:v>27.044965000000001</c:v>
                </c:pt>
                <c:pt idx="5934">
                  <c:v>27.067029000000002</c:v>
                </c:pt>
                <c:pt idx="5935">
                  <c:v>27.060397999999999</c:v>
                </c:pt>
                <c:pt idx="5936">
                  <c:v>27.009492999999999</c:v>
                </c:pt>
                <c:pt idx="5937">
                  <c:v>26.985023000000002</c:v>
                </c:pt>
                <c:pt idx="5938">
                  <c:v>26.940629000000001</c:v>
                </c:pt>
                <c:pt idx="5939">
                  <c:v>26.900489</c:v>
                </c:pt>
                <c:pt idx="5940">
                  <c:v>26.857285000000001</c:v>
                </c:pt>
                <c:pt idx="5941">
                  <c:v>26.852602000000001</c:v>
                </c:pt>
                <c:pt idx="5942">
                  <c:v>26.784960999999999</c:v>
                </c:pt>
                <c:pt idx="5943">
                  <c:v>26.732274</c:v>
                </c:pt>
                <c:pt idx="5944">
                  <c:v>26.697873999999999</c:v>
                </c:pt>
                <c:pt idx="5945">
                  <c:v>26.705860999999999</c:v>
                </c:pt>
                <c:pt idx="5946">
                  <c:v>26.746072999999999</c:v>
                </c:pt>
                <c:pt idx="5947">
                  <c:v>26.762995</c:v>
                </c:pt>
                <c:pt idx="5948">
                  <c:v>26.740839999999999</c:v>
                </c:pt>
                <c:pt idx="5949">
                  <c:v>26.693048999999998</c:v>
                </c:pt>
                <c:pt idx="5950">
                  <c:v>26.589036</c:v>
                </c:pt>
                <c:pt idx="5951">
                  <c:v>26.508559999999999</c:v>
                </c:pt>
                <c:pt idx="5952">
                  <c:v>26.413529</c:v>
                </c:pt>
                <c:pt idx="5953">
                  <c:v>26.322044000000002</c:v>
                </c:pt>
                <c:pt idx="5954">
                  <c:v>26.292773</c:v>
                </c:pt>
                <c:pt idx="5955">
                  <c:v>26.240682</c:v>
                </c:pt>
                <c:pt idx="5956">
                  <c:v>26.196549999999998</c:v>
                </c:pt>
                <c:pt idx="5957">
                  <c:v>26.103069999999999</c:v>
                </c:pt>
                <c:pt idx="5958">
                  <c:v>26.046803000000001</c:v>
                </c:pt>
                <c:pt idx="5959">
                  <c:v>25.964513</c:v>
                </c:pt>
                <c:pt idx="5960">
                  <c:v>25.801227000000001</c:v>
                </c:pt>
                <c:pt idx="5961">
                  <c:v>25.639872</c:v>
                </c:pt>
                <c:pt idx="5962">
                  <c:v>25.489874</c:v>
                </c:pt>
                <c:pt idx="5963">
                  <c:v>25.329205999999999</c:v>
                </c:pt>
                <c:pt idx="5964">
                  <c:v>25.203911000000002</c:v>
                </c:pt>
                <c:pt idx="5965">
                  <c:v>25.108892999999998</c:v>
                </c:pt>
                <c:pt idx="5966">
                  <c:v>25.036839000000001</c:v>
                </c:pt>
                <c:pt idx="5967">
                  <c:v>24.940007000000001</c:v>
                </c:pt>
                <c:pt idx="5968">
                  <c:v>24.854876000000001</c:v>
                </c:pt>
                <c:pt idx="5969">
                  <c:v>24.746652000000001</c:v>
                </c:pt>
                <c:pt idx="5970">
                  <c:v>24.637740000000001</c:v>
                </c:pt>
                <c:pt idx="5971">
                  <c:v>24.481442000000001</c:v>
                </c:pt>
                <c:pt idx="5972">
                  <c:v>24.365127999999999</c:v>
                </c:pt>
                <c:pt idx="5973">
                  <c:v>24.253643</c:v>
                </c:pt>
                <c:pt idx="5974">
                  <c:v>24.110320000000002</c:v>
                </c:pt>
                <c:pt idx="5975">
                  <c:v>23.959211</c:v>
                </c:pt>
                <c:pt idx="5976">
                  <c:v>23.838360999999999</c:v>
                </c:pt>
                <c:pt idx="5977">
                  <c:v>23.679190999999999</c:v>
                </c:pt>
                <c:pt idx="5978">
                  <c:v>23.473175000000001</c:v>
                </c:pt>
                <c:pt idx="5979">
                  <c:v>23.246138999999999</c:v>
                </c:pt>
                <c:pt idx="5980">
                  <c:v>22.996233</c:v>
                </c:pt>
                <c:pt idx="5981">
                  <c:v>22.757277999999999</c:v>
                </c:pt>
                <c:pt idx="5982">
                  <c:v>22.515124</c:v>
                </c:pt>
                <c:pt idx="5983">
                  <c:v>22.268286</c:v>
                </c:pt>
                <c:pt idx="5984">
                  <c:v>22.095566999999999</c:v>
                </c:pt>
                <c:pt idx="5985">
                  <c:v>21.905745</c:v>
                </c:pt>
                <c:pt idx="5986">
                  <c:v>21.759687</c:v>
                </c:pt>
                <c:pt idx="5987">
                  <c:v>21.641860000000001</c:v>
                </c:pt>
                <c:pt idx="5988">
                  <c:v>21.532955999999999</c:v>
                </c:pt>
                <c:pt idx="5989">
                  <c:v>21.454484999999998</c:v>
                </c:pt>
                <c:pt idx="5990">
                  <c:v>21.263794999999998</c:v>
                </c:pt>
                <c:pt idx="5991">
                  <c:v>21.093827000000001</c:v>
                </c:pt>
                <c:pt idx="5992">
                  <c:v>20.857802</c:v>
                </c:pt>
                <c:pt idx="5993">
                  <c:v>20.624178000000001</c:v>
                </c:pt>
                <c:pt idx="5994">
                  <c:v>20.381482999999999</c:v>
                </c:pt>
                <c:pt idx="5995">
                  <c:v>20.147518000000002</c:v>
                </c:pt>
                <c:pt idx="5996">
                  <c:v>19.898505</c:v>
                </c:pt>
                <c:pt idx="5997">
                  <c:v>19.676960999999999</c:v>
                </c:pt>
                <c:pt idx="5998">
                  <c:v>19.497641999999999</c:v>
                </c:pt>
                <c:pt idx="5999">
                  <c:v>19.316890999999998</c:v>
                </c:pt>
                <c:pt idx="6000">
                  <c:v>19.180724000000001</c:v>
                </c:pt>
                <c:pt idx="6001">
                  <c:v>19.066956999999999</c:v>
                </c:pt>
                <c:pt idx="6002">
                  <c:v>18.952428999999999</c:v>
                </c:pt>
                <c:pt idx="6003">
                  <c:v>18.856207999999999</c:v>
                </c:pt>
                <c:pt idx="6004">
                  <c:v>18.771170000000001</c:v>
                </c:pt>
                <c:pt idx="6005">
                  <c:v>18.656051999999999</c:v>
                </c:pt>
                <c:pt idx="6006">
                  <c:v>18.576483</c:v>
                </c:pt>
                <c:pt idx="6007">
                  <c:v>18.464544</c:v>
                </c:pt>
                <c:pt idx="6008">
                  <c:v>18.397459000000001</c:v>
                </c:pt>
                <c:pt idx="6009">
                  <c:v>18.347652</c:v>
                </c:pt>
                <c:pt idx="6010">
                  <c:v>18.327828</c:v>
                </c:pt>
                <c:pt idx="6011">
                  <c:v>18.327921</c:v>
                </c:pt>
                <c:pt idx="6012">
                  <c:v>18.305268000000002</c:v>
                </c:pt>
                <c:pt idx="6013">
                  <c:v>18.268912</c:v>
                </c:pt>
                <c:pt idx="6014">
                  <c:v>18.242346000000001</c:v>
                </c:pt>
                <c:pt idx="6015">
                  <c:v>18.182008</c:v>
                </c:pt>
                <c:pt idx="6016">
                  <c:v>18.141200999999999</c:v>
                </c:pt>
                <c:pt idx="6017">
                  <c:v>18.127963000000001</c:v>
                </c:pt>
                <c:pt idx="6018">
                  <c:v>18.117090999999999</c:v>
                </c:pt>
                <c:pt idx="6019">
                  <c:v>18.109615000000002</c:v>
                </c:pt>
                <c:pt idx="6020">
                  <c:v>18.119890000000002</c:v>
                </c:pt>
                <c:pt idx="6021">
                  <c:v>18.133338999999999</c:v>
                </c:pt>
                <c:pt idx="6022">
                  <c:v>18.089960000000001</c:v>
                </c:pt>
                <c:pt idx="6023">
                  <c:v>18.072191</c:v>
                </c:pt>
                <c:pt idx="6024">
                  <c:v>18.062889999999999</c:v>
                </c:pt>
                <c:pt idx="6025">
                  <c:v>18.027759</c:v>
                </c:pt>
                <c:pt idx="6026">
                  <c:v>17.976292000000001</c:v>
                </c:pt>
                <c:pt idx="6027">
                  <c:v>17.910269</c:v>
                </c:pt>
                <c:pt idx="6028">
                  <c:v>17.861381000000002</c:v>
                </c:pt>
                <c:pt idx="6029">
                  <c:v>17.819723</c:v>
                </c:pt>
                <c:pt idx="6030">
                  <c:v>17.752367</c:v>
                </c:pt>
                <c:pt idx="6031">
                  <c:v>17.718247000000002</c:v>
                </c:pt>
                <c:pt idx="6032">
                  <c:v>17.705137000000001</c:v>
                </c:pt>
                <c:pt idx="6033">
                  <c:v>17.696785999999999</c:v>
                </c:pt>
                <c:pt idx="6034">
                  <c:v>17.663754000000001</c:v>
                </c:pt>
                <c:pt idx="6035">
                  <c:v>17.629828</c:v>
                </c:pt>
                <c:pt idx="6036">
                  <c:v>17.593211</c:v>
                </c:pt>
                <c:pt idx="6037">
                  <c:v>17.536010999999998</c:v>
                </c:pt>
                <c:pt idx="6038">
                  <c:v>17.461296999999998</c:v>
                </c:pt>
                <c:pt idx="6039">
                  <c:v>17.392047000000002</c:v>
                </c:pt>
                <c:pt idx="6040">
                  <c:v>17.324852</c:v>
                </c:pt>
                <c:pt idx="6041">
                  <c:v>17.232603000000001</c:v>
                </c:pt>
                <c:pt idx="6042">
                  <c:v>17.201711</c:v>
                </c:pt>
                <c:pt idx="6043">
                  <c:v>17.232030000000002</c:v>
                </c:pt>
                <c:pt idx="6044">
                  <c:v>17.286615999999999</c:v>
                </c:pt>
                <c:pt idx="6045">
                  <c:v>17.351236</c:v>
                </c:pt>
                <c:pt idx="6046">
                  <c:v>17.449311000000002</c:v>
                </c:pt>
                <c:pt idx="6047">
                  <c:v>17.545818000000001</c:v>
                </c:pt>
                <c:pt idx="6048">
                  <c:v>17.608953</c:v>
                </c:pt>
                <c:pt idx="6049">
                  <c:v>17.659517000000001</c:v>
                </c:pt>
                <c:pt idx="6050">
                  <c:v>17.686478000000001</c:v>
                </c:pt>
                <c:pt idx="6051">
                  <c:v>17.704004000000001</c:v>
                </c:pt>
                <c:pt idx="6052">
                  <c:v>17.732716</c:v>
                </c:pt>
                <c:pt idx="6053">
                  <c:v>17.762294000000001</c:v>
                </c:pt>
                <c:pt idx="6054">
                  <c:v>17.828192999999999</c:v>
                </c:pt>
                <c:pt idx="6055">
                  <c:v>17.848566999999999</c:v>
                </c:pt>
                <c:pt idx="6056">
                  <c:v>17.937756</c:v>
                </c:pt>
                <c:pt idx="6057">
                  <c:v>18.062255</c:v>
                </c:pt>
                <c:pt idx="6058">
                  <c:v>18.139955</c:v>
                </c:pt>
                <c:pt idx="6059">
                  <c:v>18.188331000000002</c:v>
                </c:pt>
                <c:pt idx="6060">
                  <c:v>18.267969000000001</c:v>
                </c:pt>
                <c:pt idx="6061">
                  <c:v>18.318180000000002</c:v>
                </c:pt>
                <c:pt idx="6062">
                  <c:v>18.354358999999999</c:v>
                </c:pt>
                <c:pt idx="6063">
                  <c:v>18.381506000000002</c:v>
                </c:pt>
                <c:pt idx="6064">
                  <c:v>18.430769999999999</c:v>
                </c:pt>
                <c:pt idx="6065">
                  <c:v>18.512803000000002</c:v>
                </c:pt>
                <c:pt idx="6066">
                  <c:v>18.559830999999999</c:v>
                </c:pt>
                <c:pt idx="6067">
                  <c:v>18.602781</c:v>
                </c:pt>
                <c:pt idx="6068">
                  <c:v>18.639679999999998</c:v>
                </c:pt>
                <c:pt idx="6069">
                  <c:v>18.664505999999999</c:v>
                </c:pt>
                <c:pt idx="6070">
                  <c:v>18.674002999999999</c:v>
                </c:pt>
                <c:pt idx="6071">
                  <c:v>18.73246</c:v>
                </c:pt>
                <c:pt idx="6072">
                  <c:v>18.800744000000002</c:v>
                </c:pt>
                <c:pt idx="6073">
                  <c:v>18.892289999999999</c:v>
                </c:pt>
                <c:pt idx="6074">
                  <c:v>18.975497000000001</c:v>
                </c:pt>
                <c:pt idx="6075">
                  <c:v>19.052585000000001</c:v>
                </c:pt>
                <c:pt idx="6076">
                  <c:v>19.096550000000001</c:v>
                </c:pt>
                <c:pt idx="6077">
                  <c:v>19.166774</c:v>
                </c:pt>
                <c:pt idx="6078">
                  <c:v>19.219170999999999</c:v>
                </c:pt>
                <c:pt idx="6079">
                  <c:v>19.327038999999999</c:v>
                </c:pt>
                <c:pt idx="6080">
                  <c:v>19.423259999999999</c:v>
                </c:pt>
                <c:pt idx="6081">
                  <c:v>19.493333</c:v>
                </c:pt>
                <c:pt idx="6082">
                  <c:v>19.591799000000002</c:v>
                </c:pt>
                <c:pt idx="6083">
                  <c:v>19.696881999999999</c:v>
                </c:pt>
                <c:pt idx="6084">
                  <c:v>19.808440999999998</c:v>
                </c:pt>
                <c:pt idx="6085">
                  <c:v>19.873038000000001</c:v>
                </c:pt>
                <c:pt idx="6086">
                  <c:v>19.945408</c:v>
                </c:pt>
                <c:pt idx="6087">
                  <c:v>20.038623999999999</c:v>
                </c:pt>
                <c:pt idx="6088">
                  <c:v>20.114339000000001</c:v>
                </c:pt>
                <c:pt idx="6089">
                  <c:v>20.168258999999999</c:v>
                </c:pt>
                <c:pt idx="6090">
                  <c:v>20.221398000000001</c:v>
                </c:pt>
                <c:pt idx="6091">
                  <c:v>20.297314</c:v>
                </c:pt>
                <c:pt idx="6092">
                  <c:v>20.330967999999999</c:v>
                </c:pt>
                <c:pt idx="6093">
                  <c:v>20.398833</c:v>
                </c:pt>
                <c:pt idx="6094">
                  <c:v>20.517900000000001</c:v>
                </c:pt>
                <c:pt idx="6095">
                  <c:v>20.59</c:v>
                </c:pt>
                <c:pt idx="6096">
                  <c:v>20.694572999999998</c:v>
                </c:pt>
                <c:pt idx="6097">
                  <c:v>20.772266999999999</c:v>
                </c:pt>
                <c:pt idx="6098">
                  <c:v>20.868573000000001</c:v>
                </c:pt>
                <c:pt idx="6099">
                  <c:v>20.960042000000001</c:v>
                </c:pt>
                <c:pt idx="6100">
                  <c:v>21.017942999999999</c:v>
                </c:pt>
                <c:pt idx="6101">
                  <c:v>21.094767000000001</c:v>
                </c:pt>
                <c:pt idx="6102">
                  <c:v>21.151349</c:v>
                </c:pt>
                <c:pt idx="6103">
                  <c:v>21.224906000000001</c:v>
                </c:pt>
                <c:pt idx="6104">
                  <c:v>21.334934000000001</c:v>
                </c:pt>
                <c:pt idx="6105">
                  <c:v>21.460906000000001</c:v>
                </c:pt>
                <c:pt idx="6106">
                  <c:v>21.580241999999998</c:v>
                </c:pt>
                <c:pt idx="6107">
                  <c:v>21.676632999999999</c:v>
                </c:pt>
                <c:pt idx="6108">
                  <c:v>21.776613999999999</c:v>
                </c:pt>
                <c:pt idx="6109">
                  <c:v>21.855712</c:v>
                </c:pt>
                <c:pt idx="6110">
                  <c:v>21.919664999999998</c:v>
                </c:pt>
                <c:pt idx="6111">
                  <c:v>21.997824000000001</c:v>
                </c:pt>
                <c:pt idx="6112">
                  <c:v>22.069939000000002</c:v>
                </c:pt>
                <c:pt idx="6113">
                  <c:v>22.159395</c:v>
                </c:pt>
                <c:pt idx="6114">
                  <c:v>22.227955999999999</c:v>
                </c:pt>
                <c:pt idx="6115">
                  <c:v>22.315117999999998</c:v>
                </c:pt>
                <c:pt idx="6116">
                  <c:v>22.406723</c:v>
                </c:pt>
                <c:pt idx="6117">
                  <c:v>22.494368999999999</c:v>
                </c:pt>
                <c:pt idx="6118">
                  <c:v>22.595203000000001</c:v>
                </c:pt>
                <c:pt idx="6119">
                  <c:v>22.68486</c:v>
                </c:pt>
                <c:pt idx="6120">
                  <c:v>22.746897000000001</c:v>
                </c:pt>
                <c:pt idx="6121">
                  <c:v>22.812521</c:v>
                </c:pt>
                <c:pt idx="6122">
                  <c:v>22.873066999999999</c:v>
                </c:pt>
                <c:pt idx="6123">
                  <c:v>22.948301000000001</c:v>
                </c:pt>
                <c:pt idx="6124">
                  <c:v>23.007225999999999</c:v>
                </c:pt>
                <c:pt idx="6125">
                  <c:v>23.016019</c:v>
                </c:pt>
                <c:pt idx="6126">
                  <c:v>23.084492999999998</c:v>
                </c:pt>
                <c:pt idx="6127">
                  <c:v>23.152989000000002</c:v>
                </c:pt>
                <c:pt idx="6128">
                  <c:v>23.213743000000001</c:v>
                </c:pt>
                <c:pt idx="6129">
                  <c:v>23.293589000000001</c:v>
                </c:pt>
                <c:pt idx="6130">
                  <c:v>23.393982999999999</c:v>
                </c:pt>
                <c:pt idx="6131">
                  <c:v>23.473317000000002</c:v>
                </c:pt>
                <c:pt idx="6132">
                  <c:v>23.562906000000002</c:v>
                </c:pt>
                <c:pt idx="6133">
                  <c:v>23.654847</c:v>
                </c:pt>
                <c:pt idx="6134">
                  <c:v>23.713947999999998</c:v>
                </c:pt>
                <c:pt idx="6135">
                  <c:v>23.806882000000002</c:v>
                </c:pt>
                <c:pt idx="6136">
                  <c:v>23.91141</c:v>
                </c:pt>
                <c:pt idx="6137">
                  <c:v>24.026159</c:v>
                </c:pt>
                <c:pt idx="6138">
                  <c:v>24.127970000000001</c:v>
                </c:pt>
                <c:pt idx="6139">
                  <c:v>24.209313000000002</c:v>
                </c:pt>
                <c:pt idx="6140">
                  <c:v>24.264424000000002</c:v>
                </c:pt>
                <c:pt idx="6141">
                  <c:v>24.296901999999999</c:v>
                </c:pt>
                <c:pt idx="6142">
                  <c:v>24.345148999999999</c:v>
                </c:pt>
                <c:pt idx="6143">
                  <c:v>24.414985000000001</c:v>
                </c:pt>
                <c:pt idx="6144">
                  <c:v>24.448174999999999</c:v>
                </c:pt>
                <c:pt idx="6145">
                  <c:v>24.488273</c:v>
                </c:pt>
                <c:pt idx="6146">
                  <c:v>24.494655000000002</c:v>
                </c:pt>
                <c:pt idx="6147">
                  <c:v>24.462122000000001</c:v>
                </c:pt>
                <c:pt idx="6148">
                  <c:v>24.429154</c:v>
                </c:pt>
                <c:pt idx="6149">
                  <c:v>24.419335</c:v>
                </c:pt>
                <c:pt idx="6150">
                  <c:v>24.484283999999999</c:v>
                </c:pt>
                <c:pt idx="6151">
                  <c:v>24.571314000000001</c:v>
                </c:pt>
                <c:pt idx="6152">
                  <c:v>24.68449</c:v>
                </c:pt>
                <c:pt idx="6153">
                  <c:v>24.801091</c:v>
                </c:pt>
                <c:pt idx="6154">
                  <c:v>24.913418</c:v>
                </c:pt>
                <c:pt idx="6155">
                  <c:v>24.985476999999999</c:v>
                </c:pt>
                <c:pt idx="6156">
                  <c:v>25.033113</c:v>
                </c:pt>
                <c:pt idx="6157">
                  <c:v>25.081712</c:v>
                </c:pt>
                <c:pt idx="6158">
                  <c:v>25.121625999999999</c:v>
                </c:pt>
                <c:pt idx="6159">
                  <c:v>25.167069999999999</c:v>
                </c:pt>
                <c:pt idx="6160">
                  <c:v>25.229424999999999</c:v>
                </c:pt>
                <c:pt idx="6161">
                  <c:v>25.261469999999999</c:v>
                </c:pt>
                <c:pt idx="6162">
                  <c:v>25.276125</c:v>
                </c:pt>
                <c:pt idx="6163">
                  <c:v>25.287125</c:v>
                </c:pt>
                <c:pt idx="6164">
                  <c:v>25.311257999999999</c:v>
                </c:pt>
                <c:pt idx="6165">
                  <c:v>25.316952000000001</c:v>
                </c:pt>
                <c:pt idx="6166">
                  <c:v>25.344179</c:v>
                </c:pt>
                <c:pt idx="6167">
                  <c:v>25.394917</c:v>
                </c:pt>
                <c:pt idx="6168">
                  <c:v>25.445488999999998</c:v>
                </c:pt>
                <c:pt idx="6169">
                  <c:v>25.470064000000001</c:v>
                </c:pt>
                <c:pt idx="6170">
                  <c:v>25.489277999999999</c:v>
                </c:pt>
                <c:pt idx="6171">
                  <c:v>25.486874</c:v>
                </c:pt>
                <c:pt idx="6172">
                  <c:v>25.468236999999998</c:v>
                </c:pt>
                <c:pt idx="6173">
                  <c:v>25.445250000000001</c:v>
                </c:pt>
                <c:pt idx="6174">
                  <c:v>25.434125000000002</c:v>
                </c:pt>
                <c:pt idx="6175">
                  <c:v>25.445703999999999</c:v>
                </c:pt>
                <c:pt idx="6176">
                  <c:v>25.499631999999998</c:v>
                </c:pt>
                <c:pt idx="6177">
                  <c:v>25.567378999999999</c:v>
                </c:pt>
                <c:pt idx="6178">
                  <c:v>25.577089000000001</c:v>
                </c:pt>
                <c:pt idx="6179">
                  <c:v>25.609370999999999</c:v>
                </c:pt>
                <c:pt idx="6180">
                  <c:v>25.650091</c:v>
                </c:pt>
                <c:pt idx="6181">
                  <c:v>25.685320000000001</c:v>
                </c:pt>
                <c:pt idx="6182">
                  <c:v>25.756861000000001</c:v>
                </c:pt>
                <c:pt idx="6183">
                  <c:v>25.828382000000001</c:v>
                </c:pt>
                <c:pt idx="6184">
                  <c:v>25.872921999999999</c:v>
                </c:pt>
                <c:pt idx="6185">
                  <c:v>25.879100000000001</c:v>
                </c:pt>
                <c:pt idx="6186">
                  <c:v>25.826618</c:v>
                </c:pt>
                <c:pt idx="6187">
                  <c:v>25.685486000000001</c:v>
                </c:pt>
                <c:pt idx="6188">
                  <c:v>25.620647999999999</c:v>
                </c:pt>
                <c:pt idx="6189">
                  <c:v>25.510593</c:v>
                </c:pt>
                <c:pt idx="6190">
                  <c:v>25.427288999999998</c:v>
                </c:pt>
                <c:pt idx="6191">
                  <c:v>25.388532999999999</c:v>
                </c:pt>
                <c:pt idx="6192">
                  <c:v>25.391542999999999</c:v>
                </c:pt>
                <c:pt idx="6193">
                  <c:v>25.366724999999999</c:v>
                </c:pt>
                <c:pt idx="6194">
                  <c:v>25.342718999999999</c:v>
                </c:pt>
                <c:pt idx="6195">
                  <c:v>25.344676</c:v>
                </c:pt>
                <c:pt idx="6196">
                  <c:v>25.313879</c:v>
                </c:pt>
                <c:pt idx="6197">
                  <c:v>25.302606999999998</c:v>
                </c:pt>
                <c:pt idx="6198">
                  <c:v>25.285813999999998</c:v>
                </c:pt>
                <c:pt idx="6199">
                  <c:v>25.229168000000001</c:v>
                </c:pt>
                <c:pt idx="6200">
                  <c:v>25.195125999999998</c:v>
                </c:pt>
                <c:pt idx="6201">
                  <c:v>25.225258</c:v>
                </c:pt>
                <c:pt idx="6202">
                  <c:v>25.192568999999999</c:v>
                </c:pt>
                <c:pt idx="6203">
                  <c:v>25.182808000000001</c:v>
                </c:pt>
                <c:pt idx="6204">
                  <c:v>25.207411</c:v>
                </c:pt>
                <c:pt idx="6205">
                  <c:v>25.225557999999999</c:v>
                </c:pt>
                <c:pt idx="6206">
                  <c:v>25.255879</c:v>
                </c:pt>
                <c:pt idx="6207">
                  <c:v>25.313967999999999</c:v>
                </c:pt>
                <c:pt idx="6208">
                  <c:v>25.335730000000002</c:v>
                </c:pt>
                <c:pt idx="6209">
                  <c:v>25.340648999999999</c:v>
                </c:pt>
                <c:pt idx="6210">
                  <c:v>25.391041999999999</c:v>
                </c:pt>
                <c:pt idx="6211">
                  <c:v>25.444437000000001</c:v>
                </c:pt>
                <c:pt idx="6212">
                  <c:v>25.487455000000001</c:v>
                </c:pt>
                <c:pt idx="6213">
                  <c:v>25.519486000000001</c:v>
                </c:pt>
                <c:pt idx="6214">
                  <c:v>25.575723</c:v>
                </c:pt>
                <c:pt idx="6215">
                  <c:v>25.611491000000001</c:v>
                </c:pt>
                <c:pt idx="6216">
                  <c:v>25.615214000000002</c:v>
                </c:pt>
                <c:pt idx="6217">
                  <c:v>25.614702000000001</c:v>
                </c:pt>
                <c:pt idx="6218">
                  <c:v>25.582263000000001</c:v>
                </c:pt>
                <c:pt idx="6219">
                  <c:v>25.569911999999999</c:v>
                </c:pt>
                <c:pt idx="6220">
                  <c:v>25.515346999999998</c:v>
                </c:pt>
                <c:pt idx="6221">
                  <c:v>25.460802000000001</c:v>
                </c:pt>
                <c:pt idx="6222">
                  <c:v>25.462209000000001</c:v>
                </c:pt>
                <c:pt idx="6223">
                  <c:v>25.457174999999999</c:v>
                </c:pt>
                <c:pt idx="6224">
                  <c:v>25.490265999999998</c:v>
                </c:pt>
                <c:pt idx="6225">
                  <c:v>25.470165000000001</c:v>
                </c:pt>
                <c:pt idx="6226">
                  <c:v>25.411265</c:v>
                </c:pt>
                <c:pt idx="6227">
                  <c:v>25.365576000000001</c:v>
                </c:pt>
                <c:pt idx="6228">
                  <c:v>25.318068</c:v>
                </c:pt>
                <c:pt idx="6229">
                  <c:v>25.242408999999999</c:v>
                </c:pt>
                <c:pt idx="6230">
                  <c:v>25.182293000000001</c:v>
                </c:pt>
                <c:pt idx="6231">
                  <c:v>25.112088</c:v>
                </c:pt>
                <c:pt idx="6232">
                  <c:v>25.056450000000002</c:v>
                </c:pt>
                <c:pt idx="6233">
                  <c:v>25.019803</c:v>
                </c:pt>
                <c:pt idx="6234">
                  <c:v>24.966191999999999</c:v>
                </c:pt>
                <c:pt idx="6235">
                  <c:v>24.927005000000001</c:v>
                </c:pt>
                <c:pt idx="6236">
                  <c:v>24.869340999999999</c:v>
                </c:pt>
                <c:pt idx="6237">
                  <c:v>24.83164</c:v>
                </c:pt>
                <c:pt idx="6238">
                  <c:v>24.822414999999999</c:v>
                </c:pt>
                <c:pt idx="6239">
                  <c:v>24.802665999999999</c:v>
                </c:pt>
                <c:pt idx="6240">
                  <c:v>24.801580999999999</c:v>
                </c:pt>
                <c:pt idx="6241">
                  <c:v>24.790035</c:v>
                </c:pt>
                <c:pt idx="6242">
                  <c:v>24.80969</c:v>
                </c:pt>
                <c:pt idx="6243">
                  <c:v>24.853534</c:v>
                </c:pt>
                <c:pt idx="6244">
                  <c:v>24.915296999999999</c:v>
                </c:pt>
                <c:pt idx="6245">
                  <c:v>24.975852</c:v>
                </c:pt>
                <c:pt idx="6246">
                  <c:v>25.009383</c:v>
                </c:pt>
                <c:pt idx="6247">
                  <c:v>25.025105</c:v>
                </c:pt>
                <c:pt idx="6248">
                  <c:v>25.054281</c:v>
                </c:pt>
                <c:pt idx="6249">
                  <c:v>25.041430999999999</c:v>
                </c:pt>
                <c:pt idx="6250">
                  <c:v>25.046955000000001</c:v>
                </c:pt>
                <c:pt idx="6251">
                  <c:v>24.998142999999999</c:v>
                </c:pt>
                <c:pt idx="6252">
                  <c:v>24.98011</c:v>
                </c:pt>
                <c:pt idx="6253">
                  <c:v>24.969231000000001</c:v>
                </c:pt>
                <c:pt idx="6254">
                  <c:v>24.947889</c:v>
                </c:pt>
                <c:pt idx="6255">
                  <c:v>24.934488000000002</c:v>
                </c:pt>
                <c:pt idx="6256">
                  <c:v>24.956717000000001</c:v>
                </c:pt>
                <c:pt idx="6257">
                  <c:v>24.997821999999999</c:v>
                </c:pt>
                <c:pt idx="6258">
                  <c:v>25.090264000000001</c:v>
                </c:pt>
                <c:pt idx="6259">
                  <c:v>25.178805000000001</c:v>
                </c:pt>
                <c:pt idx="6260">
                  <c:v>25.316092000000001</c:v>
                </c:pt>
                <c:pt idx="6261">
                  <c:v>25.407678000000001</c:v>
                </c:pt>
                <c:pt idx="6262">
                  <c:v>25.464615999999999</c:v>
                </c:pt>
                <c:pt idx="6263">
                  <c:v>25.493120999999999</c:v>
                </c:pt>
                <c:pt idx="6264">
                  <c:v>25.531566000000002</c:v>
                </c:pt>
                <c:pt idx="6265">
                  <c:v>25.566918000000001</c:v>
                </c:pt>
                <c:pt idx="6266">
                  <c:v>25.627589</c:v>
                </c:pt>
                <c:pt idx="6267">
                  <c:v>25.650590000000001</c:v>
                </c:pt>
                <c:pt idx="6268">
                  <c:v>25.676648</c:v>
                </c:pt>
                <c:pt idx="6269">
                  <c:v>25.684996999999999</c:v>
                </c:pt>
                <c:pt idx="6270">
                  <c:v>25.692378000000001</c:v>
                </c:pt>
                <c:pt idx="6271">
                  <c:v>25.672823000000001</c:v>
                </c:pt>
                <c:pt idx="6272">
                  <c:v>25.707989999999999</c:v>
                </c:pt>
                <c:pt idx="6273">
                  <c:v>25.772925000000001</c:v>
                </c:pt>
                <c:pt idx="6274">
                  <c:v>25.906893</c:v>
                </c:pt>
                <c:pt idx="6275">
                  <c:v>26.037617000000001</c:v>
                </c:pt>
                <c:pt idx="6276">
                  <c:v>26.186069</c:v>
                </c:pt>
                <c:pt idx="6277">
                  <c:v>26.279305999999998</c:v>
                </c:pt>
                <c:pt idx="6278">
                  <c:v>26.342119</c:v>
                </c:pt>
                <c:pt idx="6279">
                  <c:v>26.431377999999999</c:v>
                </c:pt>
                <c:pt idx="6280">
                  <c:v>26.521412999999999</c:v>
                </c:pt>
                <c:pt idx="6281">
                  <c:v>26.491254000000001</c:v>
                </c:pt>
                <c:pt idx="6282">
                  <c:v>26.418063</c:v>
                </c:pt>
                <c:pt idx="6283">
                  <c:v>26.362818000000001</c:v>
                </c:pt>
                <c:pt idx="6284">
                  <c:v>26.351794000000002</c:v>
                </c:pt>
                <c:pt idx="6285">
                  <c:v>26.386931000000001</c:v>
                </c:pt>
                <c:pt idx="6286">
                  <c:v>26.424994999999999</c:v>
                </c:pt>
                <c:pt idx="6287">
                  <c:v>26.41085</c:v>
                </c:pt>
                <c:pt idx="6288">
                  <c:v>26.369790999999999</c:v>
                </c:pt>
                <c:pt idx="6289">
                  <c:v>26.335355</c:v>
                </c:pt>
                <c:pt idx="6290">
                  <c:v>26.326060999999999</c:v>
                </c:pt>
                <c:pt idx="6291">
                  <c:v>26.363941000000001</c:v>
                </c:pt>
                <c:pt idx="6292">
                  <c:v>26.405836999999998</c:v>
                </c:pt>
                <c:pt idx="6293">
                  <c:v>26.439717999999999</c:v>
                </c:pt>
                <c:pt idx="6294">
                  <c:v>26.467416</c:v>
                </c:pt>
                <c:pt idx="6295">
                  <c:v>26.494627999999999</c:v>
                </c:pt>
                <c:pt idx="6296">
                  <c:v>26.533211000000001</c:v>
                </c:pt>
                <c:pt idx="6297">
                  <c:v>26.552769999999999</c:v>
                </c:pt>
                <c:pt idx="6298">
                  <c:v>26.522955</c:v>
                </c:pt>
                <c:pt idx="6299">
                  <c:v>26.501652</c:v>
                </c:pt>
                <c:pt idx="6300">
                  <c:v>26.493044999999999</c:v>
                </c:pt>
                <c:pt idx="6301">
                  <c:v>26.502343</c:v>
                </c:pt>
                <c:pt idx="6302">
                  <c:v>26.480540999999999</c:v>
                </c:pt>
                <c:pt idx="6303">
                  <c:v>26.438587999999999</c:v>
                </c:pt>
                <c:pt idx="6304">
                  <c:v>26.394779</c:v>
                </c:pt>
                <c:pt idx="6305">
                  <c:v>26.321394999999999</c:v>
                </c:pt>
                <c:pt idx="6306">
                  <c:v>26.244681</c:v>
                </c:pt>
                <c:pt idx="6307">
                  <c:v>26.177430999999999</c:v>
                </c:pt>
                <c:pt idx="6308">
                  <c:v>26.147866</c:v>
                </c:pt>
                <c:pt idx="6309">
                  <c:v>26.139232</c:v>
                </c:pt>
                <c:pt idx="6310">
                  <c:v>26.101911999999999</c:v>
                </c:pt>
                <c:pt idx="6311">
                  <c:v>26.063566999999999</c:v>
                </c:pt>
                <c:pt idx="6312">
                  <c:v>26.068660000000001</c:v>
                </c:pt>
                <c:pt idx="6313">
                  <c:v>26.043814999999999</c:v>
                </c:pt>
                <c:pt idx="6314">
                  <c:v>26.003233999999999</c:v>
                </c:pt>
                <c:pt idx="6315">
                  <c:v>25.912072999999999</c:v>
                </c:pt>
                <c:pt idx="6316">
                  <c:v>25.788404</c:v>
                </c:pt>
                <c:pt idx="6317">
                  <c:v>25.708364</c:v>
                </c:pt>
                <c:pt idx="6318">
                  <c:v>25.632857000000001</c:v>
                </c:pt>
                <c:pt idx="6319">
                  <c:v>25.584285000000001</c:v>
                </c:pt>
                <c:pt idx="6320">
                  <c:v>25.561920000000001</c:v>
                </c:pt>
                <c:pt idx="6321">
                  <c:v>25.515053999999999</c:v>
                </c:pt>
                <c:pt idx="6322">
                  <c:v>25.500339</c:v>
                </c:pt>
                <c:pt idx="6323">
                  <c:v>25.444998999999999</c:v>
                </c:pt>
                <c:pt idx="6324">
                  <c:v>25.339724</c:v>
                </c:pt>
                <c:pt idx="6325">
                  <c:v>25.231684999999999</c:v>
                </c:pt>
                <c:pt idx="6326">
                  <c:v>25.124127000000001</c:v>
                </c:pt>
                <c:pt idx="6327">
                  <c:v>24.975691000000001</c:v>
                </c:pt>
                <c:pt idx="6328">
                  <c:v>24.843467</c:v>
                </c:pt>
                <c:pt idx="6329">
                  <c:v>24.747429</c:v>
                </c:pt>
                <c:pt idx="6330">
                  <c:v>24.717572000000001</c:v>
                </c:pt>
                <c:pt idx="6331">
                  <c:v>24.387391999999998</c:v>
                </c:pt>
                <c:pt idx="6332">
                  <c:v>24.169671000000001</c:v>
                </c:pt>
                <c:pt idx="6333">
                  <c:v>24.116094</c:v>
                </c:pt>
                <c:pt idx="6334">
                  <c:v>24.062359000000001</c:v>
                </c:pt>
                <c:pt idx="6335">
                  <c:v>23.909087</c:v>
                </c:pt>
                <c:pt idx="6336">
                  <c:v>23.749863999999999</c:v>
                </c:pt>
                <c:pt idx="6337">
                  <c:v>23.59478</c:v>
                </c:pt>
                <c:pt idx="6338">
                  <c:v>23.401558999999999</c:v>
                </c:pt>
                <c:pt idx="6339">
                  <c:v>23.142215</c:v>
                </c:pt>
                <c:pt idx="6340">
                  <c:v>22.956524000000002</c:v>
                </c:pt>
                <c:pt idx="6341">
                  <c:v>22.782875000000001</c:v>
                </c:pt>
                <c:pt idx="6342">
                  <c:v>22.576094999999999</c:v>
                </c:pt>
                <c:pt idx="6343">
                  <c:v>22.371255999999999</c:v>
                </c:pt>
                <c:pt idx="6344">
                  <c:v>22.161386</c:v>
                </c:pt>
                <c:pt idx="6345">
                  <c:v>21.952145999999999</c:v>
                </c:pt>
                <c:pt idx="6346">
                  <c:v>21.784538999999999</c:v>
                </c:pt>
                <c:pt idx="6347">
                  <c:v>21.620225999999999</c:v>
                </c:pt>
                <c:pt idx="6348">
                  <c:v>21.403326</c:v>
                </c:pt>
                <c:pt idx="6349">
                  <c:v>21.164870000000001</c:v>
                </c:pt>
                <c:pt idx="6350">
                  <c:v>20.996759999999998</c:v>
                </c:pt>
                <c:pt idx="6351">
                  <c:v>20.842734</c:v>
                </c:pt>
                <c:pt idx="6352">
                  <c:v>20.723018</c:v>
                </c:pt>
                <c:pt idx="6353">
                  <c:v>20.648205999999998</c:v>
                </c:pt>
                <c:pt idx="6354">
                  <c:v>20.542414000000001</c:v>
                </c:pt>
                <c:pt idx="6355">
                  <c:v>20.405033</c:v>
                </c:pt>
                <c:pt idx="6356">
                  <c:v>20.239242999999998</c:v>
                </c:pt>
                <c:pt idx="6357">
                  <c:v>20.122520000000002</c:v>
                </c:pt>
                <c:pt idx="6358">
                  <c:v>19.992749</c:v>
                </c:pt>
                <c:pt idx="6359">
                  <c:v>19.864103</c:v>
                </c:pt>
                <c:pt idx="6360">
                  <c:v>19.733975000000001</c:v>
                </c:pt>
                <c:pt idx="6361">
                  <c:v>19.609314000000001</c:v>
                </c:pt>
                <c:pt idx="6362">
                  <c:v>19.459213999999999</c:v>
                </c:pt>
                <c:pt idx="6363">
                  <c:v>19.307086000000002</c:v>
                </c:pt>
                <c:pt idx="6364">
                  <c:v>19.209564</c:v>
                </c:pt>
                <c:pt idx="6365">
                  <c:v>19.176144000000001</c:v>
                </c:pt>
                <c:pt idx="6366">
                  <c:v>19.166692000000001</c:v>
                </c:pt>
                <c:pt idx="6367">
                  <c:v>19.187698999999999</c:v>
                </c:pt>
                <c:pt idx="6368">
                  <c:v>19.208162999999999</c:v>
                </c:pt>
                <c:pt idx="6369">
                  <c:v>19.215403999999999</c:v>
                </c:pt>
                <c:pt idx="6370">
                  <c:v>19.219245000000001</c:v>
                </c:pt>
                <c:pt idx="6371">
                  <c:v>19.162337000000001</c:v>
                </c:pt>
                <c:pt idx="6372">
                  <c:v>19.089608999999999</c:v>
                </c:pt>
                <c:pt idx="6373">
                  <c:v>19.010891000000001</c:v>
                </c:pt>
                <c:pt idx="6374">
                  <c:v>18.962145</c:v>
                </c:pt>
                <c:pt idx="6375">
                  <c:v>18.933910000000001</c:v>
                </c:pt>
                <c:pt idx="6376">
                  <c:v>18.914549000000001</c:v>
                </c:pt>
                <c:pt idx="6377">
                  <c:v>18.917542000000001</c:v>
                </c:pt>
                <c:pt idx="6378">
                  <c:v>18.930941000000001</c:v>
                </c:pt>
                <c:pt idx="6379">
                  <c:v>18.920617</c:v>
                </c:pt>
                <c:pt idx="6380">
                  <c:v>18.912230999999998</c:v>
                </c:pt>
                <c:pt idx="6381">
                  <c:v>18.873087999999999</c:v>
                </c:pt>
                <c:pt idx="6382">
                  <c:v>18.839893</c:v>
                </c:pt>
                <c:pt idx="6383">
                  <c:v>18.807072999999999</c:v>
                </c:pt>
                <c:pt idx="6384">
                  <c:v>18.779613999999999</c:v>
                </c:pt>
                <c:pt idx="6385">
                  <c:v>18.757617</c:v>
                </c:pt>
                <c:pt idx="6386">
                  <c:v>18.743535000000001</c:v>
                </c:pt>
                <c:pt idx="6387">
                  <c:v>18.724039000000001</c:v>
                </c:pt>
                <c:pt idx="6388">
                  <c:v>18.723286999999999</c:v>
                </c:pt>
                <c:pt idx="6389">
                  <c:v>18.683541999999999</c:v>
                </c:pt>
                <c:pt idx="6390">
                  <c:v>18.654163</c:v>
                </c:pt>
                <c:pt idx="6391">
                  <c:v>18.624939000000001</c:v>
                </c:pt>
                <c:pt idx="6392">
                  <c:v>18.582684</c:v>
                </c:pt>
                <c:pt idx="6393">
                  <c:v>18.516126</c:v>
                </c:pt>
                <c:pt idx="6394">
                  <c:v>18.417921</c:v>
                </c:pt>
                <c:pt idx="6395">
                  <c:v>18.329014000000001</c:v>
                </c:pt>
                <c:pt idx="6396">
                  <c:v>18.243607999999998</c:v>
                </c:pt>
                <c:pt idx="6397">
                  <c:v>18.207027</c:v>
                </c:pt>
                <c:pt idx="6398">
                  <c:v>18.189080000000001</c:v>
                </c:pt>
                <c:pt idx="6399">
                  <c:v>18.185663000000002</c:v>
                </c:pt>
                <c:pt idx="6400">
                  <c:v>18.185555000000001</c:v>
                </c:pt>
                <c:pt idx="6401">
                  <c:v>18.198888</c:v>
                </c:pt>
                <c:pt idx="6402">
                  <c:v>18.236222000000001</c:v>
                </c:pt>
                <c:pt idx="6403">
                  <c:v>18.245512999999999</c:v>
                </c:pt>
                <c:pt idx="6404">
                  <c:v>18.29804</c:v>
                </c:pt>
                <c:pt idx="6405">
                  <c:v>18.344185</c:v>
                </c:pt>
                <c:pt idx="6406">
                  <c:v>18.401408</c:v>
                </c:pt>
                <c:pt idx="6407">
                  <c:v>18.425529999999998</c:v>
                </c:pt>
                <c:pt idx="6408">
                  <c:v>18.449072999999999</c:v>
                </c:pt>
                <c:pt idx="6409">
                  <c:v>18.442385000000002</c:v>
                </c:pt>
                <c:pt idx="6410">
                  <c:v>18.431370000000001</c:v>
                </c:pt>
                <c:pt idx="6411">
                  <c:v>18.384515</c:v>
                </c:pt>
                <c:pt idx="6412">
                  <c:v>18.380879</c:v>
                </c:pt>
                <c:pt idx="6413">
                  <c:v>18.381841999999999</c:v>
                </c:pt>
                <c:pt idx="6414">
                  <c:v>18.426842000000001</c:v>
                </c:pt>
                <c:pt idx="6415">
                  <c:v>18.529817000000001</c:v>
                </c:pt>
                <c:pt idx="6416">
                  <c:v>18.636469000000002</c:v>
                </c:pt>
                <c:pt idx="6417">
                  <c:v>18.739158</c:v>
                </c:pt>
                <c:pt idx="6418">
                  <c:v>18.833672</c:v>
                </c:pt>
                <c:pt idx="6419">
                  <c:v>18.925847999999998</c:v>
                </c:pt>
                <c:pt idx="6420">
                  <c:v>18.999690999999999</c:v>
                </c:pt>
                <c:pt idx="6421">
                  <c:v>19.038637000000001</c:v>
                </c:pt>
                <c:pt idx="6422">
                  <c:v>19.108319999999999</c:v>
                </c:pt>
                <c:pt idx="6423">
                  <c:v>19.183706000000001</c:v>
                </c:pt>
                <c:pt idx="6424">
                  <c:v>19.221496999999999</c:v>
                </c:pt>
                <c:pt idx="6425">
                  <c:v>19.269183000000002</c:v>
                </c:pt>
                <c:pt idx="6426">
                  <c:v>19.317539</c:v>
                </c:pt>
                <c:pt idx="6427">
                  <c:v>19.404088999999999</c:v>
                </c:pt>
                <c:pt idx="6428">
                  <c:v>19.482406999999998</c:v>
                </c:pt>
                <c:pt idx="6429">
                  <c:v>19.544658999999999</c:v>
                </c:pt>
                <c:pt idx="6430">
                  <c:v>19.607441999999999</c:v>
                </c:pt>
                <c:pt idx="6431">
                  <c:v>19.697641999999998</c:v>
                </c:pt>
                <c:pt idx="6432">
                  <c:v>19.767491</c:v>
                </c:pt>
                <c:pt idx="6433">
                  <c:v>19.837992</c:v>
                </c:pt>
                <c:pt idx="6434">
                  <c:v>19.905291999999999</c:v>
                </c:pt>
                <c:pt idx="6435">
                  <c:v>19.973852000000001</c:v>
                </c:pt>
                <c:pt idx="6436">
                  <c:v>20.002939000000001</c:v>
                </c:pt>
                <c:pt idx="6437">
                  <c:v>20.067633000000001</c:v>
                </c:pt>
                <c:pt idx="6438">
                  <c:v>20.07602</c:v>
                </c:pt>
                <c:pt idx="6439">
                  <c:v>20.025393000000001</c:v>
                </c:pt>
                <c:pt idx="6440">
                  <c:v>20.028641</c:v>
                </c:pt>
                <c:pt idx="6441">
                  <c:v>20.064723999999998</c:v>
                </c:pt>
                <c:pt idx="6442">
                  <c:v>20.125938999999999</c:v>
                </c:pt>
                <c:pt idx="6443">
                  <c:v>20.214055999999999</c:v>
                </c:pt>
                <c:pt idx="6444">
                  <c:v>20.267009999999999</c:v>
                </c:pt>
                <c:pt idx="6445">
                  <c:v>20.313472999999998</c:v>
                </c:pt>
                <c:pt idx="6446">
                  <c:v>20.337122999999998</c:v>
                </c:pt>
                <c:pt idx="6447">
                  <c:v>20.352201999999998</c:v>
                </c:pt>
                <c:pt idx="6448">
                  <c:v>20.352523999999999</c:v>
                </c:pt>
                <c:pt idx="6449">
                  <c:v>20.352174000000002</c:v>
                </c:pt>
                <c:pt idx="6450">
                  <c:v>20.370508999999998</c:v>
                </c:pt>
                <c:pt idx="6451">
                  <c:v>20.408753999999998</c:v>
                </c:pt>
                <c:pt idx="6452">
                  <c:v>20.437773</c:v>
                </c:pt>
                <c:pt idx="6453">
                  <c:v>20.497499999999999</c:v>
                </c:pt>
                <c:pt idx="6454">
                  <c:v>20.562763</c:v>
                </c:pt>
                <c:pt idx="6455">
                  <c:v>20.645050000000001</c:v>
                </c:pt>
                <c:pt idx="6456">
                  <c:v>20.742118000000001</c:v>
                </c:pt>
                <c:pt idx="6457">
                  <c:v>20.813752999999998</c:v>
                </c:pt>
                <c:pt idx="6458">
                  <c:v>20.888845</c:v>
                </c:pt>
                <c:pt idx="6459">
                  <c:v>20.950438999999999</c:v>
                </c:pt>
                <c:pt idx="6460">
                  <c:v>21.01116</c:v>
                </c:pt>
                <c:pt idx="6461">
                  <c:v>21.063241999999999</c:v>
                </c:pt>
                <c:pt idx="6462">
                  <c:v>21.133597999999999</c:v>
                </c:pt>
                <c:pt idx="6463">
                  <c:v>21.183539</c:v>
                </c:pt>
                <c:pt idx="6464">
                  <c:v>21.252282000000001</c:v>
                </c:pt>
                <c:pt idx="6465">
                  <c:v>21.315946</c:v>
                </c:pt>
                <c:pt idx="6466">
                  <c:v>21.384709999999998</c:v>
                </c:pt>
                <c:pt idx="6467">
                  <c:v>21.433320999999999</c:v>
                </c:pt>
                <c:pt idx="6468">
                  <c:v>21.511683000000001</c:v>
                </c:pt>
                <c:pt idx="6469">
                  <c:v>21.578208</c:v>
                </c:pt>
                <c:pt idx="6470">
                  <c:v>21.660641999999999</c:v>
                </c:pt>
                <c:pt idx="6471">
                  <c:v>21.751884</c:v>
                </c:pt>
                <c:pt idx="6472">
                  <c:v>21.826853</c:v>
                </c:pt>
                <c:pt idx="6473">
                  <c:v>21.901330999999999</c:v>
                </c:pt>
                <c:pt idx="6474">
                  <c:v>21.944936999999999</c:v>
                </c:pt>
                <c:pt idx="6475">
                  <c:v>21.994337999999999</c:v>
                </c:pt>
                <c:pt idx="6476">
                  <c:v>22.066208</c:v>
                </c:pt>
                <c:pt idx="6477">
                  <c:v>22.155652</c:v>
                </c:pt>
                <c:pt idx="6478">
                  <c:v>22.226507000000002</c:v>
                </c:pt>
                <c:pt idx="6479">
                  <c:v>22.339243</c:v>
                </c:pt>
                <c:pt idx="6480">
                  <c:v>22.437268</c:v>
                </c:pt>
                <c:pt idx="6481">
                  <c:v>22.548106000000001</c:v>
                </c:pt>
                <c:pt idx="6482">
                  <c:v>22.669591</c:v>
                </c:pt>
                <c:pt idx="6483">
                  <c:v>22.751501000000001</c:v>
                </c:pt>
                <c:pt idx="6484">
                  <c:v>22.835440999999999</c:v>
                </c:pt>
                <c:pt idx="6485">
                  <c:v>22.910578000000001</c:v>
                </c:pt>
                <c:pt idx="6486">
                  <c:v>22.998930000000001</c:v>
                </c:pt>
                <c:pt idx="6487">
                  <c:v>23.093235</c:v>
                </c:pt>
                <c:pt idx="6488">
                  <c:v>23.145420000000001</c:v>
                </c:pt>
                <c:pt idx="6489">
                  <c:v>23.161660000000001</c:v>
                </c:pt>
                <c:pt idx="6490">
                  <c:v>23.162697999999999</c:v>
                </c:pt>
                <c:pt idx="6491">
                  <c:v>23.13571</c:v>
                </c:pt>
                <c:pt idx="6492">
                  <c:v>23.109307999999999</c:v>
                </c:pt>
                <c:pt idx="6493">
                  <c:v>23.104496999999999</c:v>
                </c:pt>
                <c:pt idx="6494">
                  <c:v>23.166979000000001</c:v>
                </c:pt>
                <c:pt idx="6495">
                  <c:v>23.269556999999999</c:v>
                </c:pt>
                <c:pt idx="6496">
                  <c:v>23.361977</c:v>
                </c:pt>
                <c:pt idx="6497">
                  <c:v>23.375836</c:v>
                </c:pt>
                <c:pt idx="6498">
                  <c:v>23.365466999999999</c:v>
                </c:pt>
                <c:pt idx="6499">
                  <c:v>23.371178</c:v>
                </c:pt>
                <c:pt idx="6500">
                  <c:v>23.411539000000001</c:v>
                </c:pt>
                <c:pt idx="6501">
                  <c:v>23.453195999999998</c:v>
                </c:pt>
                <c:pt idx="6502">
                  <c:v>23.493279999999999</c:v>
                </c:pt>
                <c:pt idx="6503">
                  <c:v>23.549821000000001</c:v>
                </c:pt>
                <c:pt idx="6504">
                  <c:v>23.623550999999999</c:v>
                </c:pt>
                <c:pt idx="6505">
                  <c:v>23.652009</c:v>
                </c:pt>
                <c:pt idx="6506">
                  <c:v>23.666153999999999</c:v>
                </c:pt>
                <c:pt idx="6507">
                  <c:v>23.686682000000001</c:v>
                </c:pt>
                <c:pt idx="6508">
                  <c:v>23.736414</c:v>
                </c:pt>
                <c:pt idx="6509">
                  <c:v>23.790662000000001</c:v>
                </c:pt>
                <c:pt idx="6510">
                  <c:v>23.863099999999999</c:v>
                </c:pt>
                <c:pt idx="6511">
                  <c:v>23.897452999999999</c:v>
                </c:pt>
                <c:pt idx="6512">
                  <c:v>23.966563000000001</c:v>
                </c:pt>
                <c:pt idx="6513">
                  <c:v>24.039746999999998</c:v>
                </c:pt>
                <c:pt idx="6514">
                  <c:v>24.083335999999999</c:v>
                </c:pt>
                <c:pt idx="6515">
                  <c:v>24.128457000000001</c:v>
                </c:pt>
                <c:pt idx="6516">
                  <c:v>24.18337</c:v>
                </c:pt>
                <c:pt idx="6517">
                  <c:v>24.251617</c:v>
                </c:pt>
                <c:pt idx="6518">
                  <c:v>24.330701000000001</c:v>
                </c:pt>
                <c:pt idx="6519">
                  <c:v>24.411944999999999</c:v>
                </c:pt>
                <c:pt idx="6520">
                  <c:v>24.487376999999999</c:v>
                </c:pt>
                <c:pt idx="6521">
                  <c:v>24.515411</c:v>
                </c:pt>
                <c:pt idx="6522">
                  <c:v>24.541259</c:v>
                </c:pt>
                <c:pt idx="6523">
                  <c:v>24.547868999999999</c:v>
                </c:pt>
                <c:pt idx="6524">
                  <c:v>24.550958999999999</c:v>
                </c:pt>
                <c:pt idx="6525">
                  <c:v>24.547969999999999</c:v>
                </c:pt>
                <c:pt idx="6526">
                  <c:v>24.537264</c:v>
                </c:pt>
                <c:pt idx="6527">
                  <c:v>24.549282999999999</c:v>
                </c:pt>
                <c:pt idx="6528">
                  <c:v>24.577376000000001</c:v>
                </c:pt>
                <c:pt idx="6529">
                  <c:v>24.634381999999999</c:v>
                </c:pt>
                <c:pt idx="6530">
                  <c:v>24.658086999999998</c:v>
                </c:pt>
                <c:pt idx="6531">
                  <c:v>24.670235999999999</c:v>
                </c:pt>
                <c:pt idx="6532">
                  <c:v>24.695779999999999</c:v>
                </c:pt>
                <c:pt idx="6533">
                  <c:v>24.693071</c:v>
                </c:pt>
                <c:pt idx="6534">
                  <c:v>24.677085999999999</c:v>
                </c:pt>
                <c:pt idx="6535">
                  <c:v>24.659723</c:v>
                </c:pt>
                <c:pt idx="6536">
                  <c:v>24.618924</c:v>
                </c:pt>
                <c:pt idx="6537">
                  <c:v>24.596304</c:v>
                </c:pt>
                <c:pt idx="6538">
                  <c:v>24.636498</c:v>
                </c:pt>
                <c:pt idx="6539">
                  <c:v>24.654558999999999</c:v>
                </c:pt>
                <c:pt idx="6540">
                  <c:v>24.636441999999999</c:v>
                </c:pt>
                <c:pt idx="6541">
                  <c:v>24.666640000000001</c:v>
                </c:pt>
                <c:pt idx="6542">
                  <c:v>24.703168999999999</c:v>
                </c:pt>
                <c:pt idx="6543">
                  <c:v>24.751849</c:v>
                </c:pt>
                <c:pt idx="6544">
                  <c:v>24.722397999999998</c:v>
                </c:pt>
                <c:pt idx="6545">
                  <c:v>24.700990000000001</c:v>
                </c:pt>
                <c:pt idx="6546">
                  <c:v>24.665123999999999</c:v>
                </c:pt>
                <c:pt idx="6547">
                  <c:v>24.641969</c:v>
                </c:pt>
                <c:pt idx="6548">
                  <c:v>24.650186999999999</c:v>
                </c:pt>
                <c:pt idx="6549">
                  <c:v>24.686264999999999</c:v>
                </c:pt>
                <c:pt idx="6550">
                  <c:v>24.739232999999999</c:v>
                </c:pt>
                <c:pt idx="6551">
                  <c:v>24.753309000000002</c:v>
                </c:pt>
                <c:pt idx="6552">
                  <c:v>24.734490000000001</c:v>
                </c:pt>
                <c:pt idx="6553">
                  <c:v>24.698727999999999</c:v>
                </c:pt>
                <c:pt idx="6554">
                  <c:v>24.706116999999999</c:v>
                </c:pt>
                <c:pt idx="6555">
                  <c:v>24.661248000000001</c:v>
                </c:pt>
                <c:pt idx="6556">
                  <c:v>24.645785</c:v>
                </c:pt>
                <c:pt idx="6557">
                  <c:v>24.605018999999999</c:v>
                </c:pt>
                <c:pt idx="6558">
                  <c:v>24.574487999999999</c:v>
                </c:pt>
                <c:pt idx="6559">
                  <c:v>24.530346000000002</c:v>
                </c:pt>
                <c:pt idx="6560">
                  <c:v>24.542901000000001</c:v>
                </c:pt>
                <c:pt idx="6561">
                  <c:v>24.535041</c:v>
                </c:pt>
                <c:pt idx="6562">
                  <c:v>24.542822000000001</c:v>
                </c:pt>
                <c:pt idx="6563">
                  <c:v>24.624677999999999</c:v>
                </c:pt>
                <c:pt idx="6564">
                  <c:v>24.723521999999999</c:v>
                </c:pt>
                <c:pt idx="6565">
                  <c:v>24.755545999999999</c:v>
                </c:pt>
                <c:pt idx="6566">
                  <c:v>24.805340999999999</c:v>
                </c:pt>
                <c:pt idx="6567">
                  <c:v>24.836981000000002</c:v>
                </c:pt>
                <c:pt idx="6568">
                  <c:v>24.838408999999999</c:v>
                </c:pt>
                <c:pt idx="6569">
                  <c:v>24.870830000000002</c:v>
                </c:pt>
                <c:pt idx="6570">
                  <c:v>24.880322</c:v>
                </c:pt>
                <c:pt idx="6571">
                  <c:v>24.854793999999998</c:v>
                </c:pt>
                <c:pt idx="6572">
                  <c:v>24.826557999999999</c:v>
                </c:pt>
                <c:pt idx="6573">
                  <c:v>24.835792999999999</c:v>
                </c:pt>
                <c:pt idx="6574">
                  <c:v>24.856401000000002</c:v>
                </c:pt>
                <c:pt idx="6575">
                  <c:v>24.884505000000001</c:v>
                </c:pt>
                <c:pt idx="6576">
                  <c:v>24.901671</c:v>
                </c:pt>
                <c:pt idx="6577">
                  <c:v>24.905974000000001</c:v>
                </c:pt>
                <c:pt idx="6578">
                  <c:v>24.915807999999998</c:v>
                </c:pt>
                <c:pt idx="6579">
                  <c:v>24.884668000000001</c:v>
                </c:pt>
                <c:pt idx="6580">
                  <c:v>24.867597</c:v>
                </c:pt>
                <c:pt idx="6581">
                  <c:v>24.871006999999999</c:v>
                </c:pt>
                <c:pt idx="6582">
                  <c:v>24.840322</c:v>
                </c:pt>
                <c:pt idx="6583">
                  <c:v>24.817257000000001</c:v>
                </c:pt>
                <c:pt idx="6584">
                  <c:v>24.786660999999999</c:v>
                </c:pt>
                <c:pt idx="6585">
                  <c:v>24.779976999999999</c:v>
                </c:pt>
                <c:pt idx="6586">
                  <c:v>24.806267999999999</c:v>
                </c:pt>
                <c:pt idx="6587">
                  <c:v>24.834806</c:v>
                </c:pt>
                <c:pt idx="6588">
                  <c:v>24.845948</c:v>
                </c:pt>
                <c:pt idx="6589">
                  <c:v>24.799595</c:v>
                </c:pt>
                <c:pt idx="6590">
                  <c:v>24.768808</c:v>
                </c:pt>
                <c:pt idx="6591">
                  <c:v>24.703544999999998</c:v>
                </c:pt>
                <c:pt idx="6592">
                  <c:v>24.654059</c:v>
                </c:pt>
                <c:pt idx="6593">
                  <c:v>24.599038</c:v>
                </c:pt>
                <c:pt idx="6594">
                  <c:v>24.561105000000001</c:v>
                </c:pt>
                <c:pt idx="6595">
                  <c:v>24.516076000000002</c:v>
                </c:pt>
                <c:pt idx="6596">
                  <c:v>24.433695</c:v>
                </c:pt>
                <c:pt idx="6597">
                  <c:v>24.365113999999998</c:v>
                </c:pt>
                <c:pt idx="6598">
                  <c:v>24.327586</c:v>
                </c:pt>
                <c:pt idx="6599">
                  <c:v>24.338251</c:v>
                </c:pt>
                <c:pt idx="6600">
                  <c:v>24.318712999999999</c:v>
                </c:pt>
                <c:pt idx="6601">
                  <c:v>24.288723999999998</c:v>
                </c:pt>
                <c:pt idx="6602">
                  <c:v>24.266632000000001</c:v>
                </c:pt>
                <c:pt idx="6603">
                  <c:v>24.282872000000001</c:v>
                </c:pt>
                <c:pt idx="6604">
                  <c:v>24.317537999999999</c:v>
                </c:pt>
                <c:pt idx="6605">
                  <c:v>24.386306999999999</c:v>
                </c:pt>
                <c:pt idx="6606">
                  <c:v>24.406562000000001</c:v>
                </c:pt>
                <c:pt idx="6607">
                  <c:v>24.406203999999999</c:v>
                </c:pt>
                <c:pt idx="6608">
                  <c:v>24.416167000000002</c:v>
                </c:pt>
                <c:pt idx="6609">
                  <c:v>24.443248000000001</c:v>
                </c:pt>
                <c:pt idx="6610">
                  <c:v>24.488043000000001</c:v>
                </c:pt>
                <c:pt idx="6611">
                  <c:v>24.556398999999999</c:v>
                </c:pt>
                <c:pt idx="6612">
                  <c:v>24.655714</c:v>
                </c:pt>
                <c:pt idx="6613">
                  <c:v>24.729139</c:v>
                </c:pt>
                <c:pt idx="6614">
                  <c:v>24.783324</c:v>
                </c:pt>
                <c:pt idx="6615">
                  <c:v>24.813649000000002</c:v>
                </c:pt>
                <c:pt idx="6616">
                  <c:v>24.802367</c:v>
                </c:pt>
                <c:pt idx="6617">
                  <c:v>24.783452</c:v>
                </c:pt>
                <c:pt idx="6618">
                  <c:v>24.774408000000001</c:v>
                </c:pt>
                <c:pt idx="6619">
                  <c:v>24.759226999999999</c:v>
                </c:pt>
                <c:pt idx="6620">
                  <c:v>24.788005999999999</c:v>
                </c:pt>
                <c:pt idx="6621">
                  <c:v>24.874471</c:v>
                </c:pt>
                <c:pt idx="6622">
                  <c:v>24.980352</c:v>
                </c:pt>
                <c:pt idx="6623">
                  <c:v>25.063869</c:v>
                </c:pt>
                <c:pt idx="6624">
                  <c:v>25.096779000000002</c:v>
                </c:pt>
                <c:pt idx="6625">
                  <c:v>25.102364000000001</c:v>
                </c:pt>
                <c:pt idx="6626">
                  <c:v>25.060296000000001</c:v>
                </c:pt>
                <c:pt idx="6627">
                  <c:v>25.062671000000002</c:v>
                </c:pt>
                <c:pt idx="6628">
                  <c:v>25.120477999999999</c:v>
                </c:pt>
                <c:pt idx="6629">
                  <c:v>25.207986999999999</c:v>
                </c:pt>
                <c:pt idx="6630">
                  <c:v>25.292566000000001</c:v>
                </c:pt>
                <c:pt idx="6631">
                  <c:v>25.341853</c:v>
                </c:pt>
                <c:pt idx="6632">
                  <c:v>25.406334000000001</c:v>
                </c:pt>
                <c:pt idx="6633">
                  <c:v>25.447581</c:v>
                </c:pt>
                <c:pt idx="6634">
                  <c:v>25.477080000000001</c:v>
                </c:pt>
                <c:pt idx="6635">
                  <c:v>25.442449</c:v>
                </c:pt>
                <c:pt idx="6636">
                  <c:v>25.432693</c:v>
                </c:pt>
                <c:pt idx="6637">
                  <c:v>25.436917999999999</c:v>
                </c:pt>
                <c:pt idx="6638">
                  <c:v>25.479510999999999</c:v>
                </c:pt>
                <c:pt idx="6639">
                  <c:v>25.563724000000001</c:v>
                </c:pt>
                <c:pt idx="6640">
                  <c:v>25.594269000000001</c:v>
                </c:pt>
                <c:pt idx="6641">
                  <c:v>25.607374</c:v>
                </c:pt>
                <c:pt idx="6642">
                  <c:v>25.618064</c:v>
                </c:pt>
                <c:pt idx="6643">
                  <c:v>25.611540000000002</c:v>
                </c:pt>
                <c:pt idx="6644">
                  <c:v>25.611142999999998</c:v>
                </c:pt>
                <c:pt idx="6645">
                  <c:v>25.628736</c:v>
                </c:pt>
                <c:pt idx="6646">
                  <c:v>25.655076000000001</c:v>
                </c:pt>
                <c:pt idx="6647">
                  <c:v>25.693415000000002</c:v>
                </c:pt>
                <c:pt idx="6648">
                  <c:v>25.745267999999999</c:v>
                </c:pt>
                <c:pt idx="6649">
                  <c:v>25.842461</c:v>
                </c:pt>
                <c:pt idx="6650">
                  <c:v>25.898719</c:v>
                </c:pt>
                <c:pt idx="6651">
                  <c:v>25.950247999999998</c:v>
                </c:pt>
                <c:pt idx="6652">
                  <c:v>25.934571999999999</c:v>
                </c:pt>
                <c:pt idx="6653">
                  <c:v>25.907941000000001</c:v>
                </c:pt>
                <c:pt idx="6654">
                  <c:v>25.874103999999999</c:v>
                </c:pt>
                <c:pt idx="6655">
                  <c:v>25.832525</c:v>
                </c:pt>
                <c:pt idx="6656">
                  <c:v>25.817553</c:v>
                </c:pt>
                <c:pt idx="6657">
                  <c:v>25.847919999999998</c:v>
                </c:pt>
                <c:pt idx="6658">
                  <c:v>25.895797000000002</c:v>
                </c:pt>
                <c:pt idx="6659">
                  <c:v>25.948623000000001</c:v>
                </c:pt>
                <c:pt idx="6660">
                  <c:v>26.046886000000001</c:v>
                </c:pt>
                <c:pt idx="6661">
                  <c:v>26.074793</c:v>
                </c:pt>
                <c:pt idx="6662">
                  <c:v>26.138864000000002</c:v>
                </c:pt>
                <c:pt idx="6663">
                  <c:v>26.191880999999999</c:v>
                </c:pt>
                <c:pt idx="6664">
                  <c:v>26.227491000000001</c:v>
                </c:pt>
                <c:pt idx="6665">
                  <c:v>26.234158000000001</c:v>
                </c:pt>
                <c:pt idx="6666">
                  <c:v>26.234649999999998</c:v>
                </c:pt>
                <c:pt idx="6667">
                  <c:v>26.249715999999999</c:v>
                </c:pt>
                <c:pt idx="6668">
                  <c:v>26.226841</c:v>
                </c:pt>
                <c:pt idx="6669">
                  <c:v>26.222322999999999</c:v>
                </c:pt>
                <c:pt idx="6670">
                  <c:v>26.205765</c:v>
                </c:pt>
                <c:pt idx="6671">
                  <c:v>26.158957000000001</c:v>
                </c:pt>
                <c:pt idx="6672">
                  <c:v>26.115306</c:v>
                </c:pt>
                <c:pt idx="6673">
                  <c:v>26.103427</c:v>
                </c:pt>
                <c:pt idx="6674">
                  <c:v>26.128958000000001</c:v>
                </c:pt>
                <c:pt idx="6675">
                  <c:v>26.176998000000001</c:v>
                </c:pt>
                <c:pt idx="6676">
                  <c:v>26.192786999999999</c:v>
                </c:pt>
                <c:pt idx="6677">
                  <c:v>26.240380999999999</c:v>
                </c:pt>
                <c:pt idx="6678">
                  <c:v>26.266905999999999</c:v>
                </c:pt>
                <c:pt idx="6679">
                  <c:v>26.249424999999999</c:v>
                </c:pt>
                <c:pt idx="6680">
                  <c:v>26.195710999999999</c:v>
                </c:pt>
                <c:pt idx="6681">
                  <c:v>26.156479000000001</c:v>
                </c:pt>
                <c:pt idx="6682">
                  <c:v>26.117089</c:v>
                </c:pt>
                <c:pt idx="6683">
                  <c:v>26.045117999999999</c:v>
                </c:pt>
                <c:pt idx="6684">
                  <c:v>25.9755</c:v>
                </c:pt>
                <c:pt idx="6685">
                  <c:v>25.860683000000002</c:v>
                </c:pt>
                <c:pt idx="6686">
                  <c:v>25.723811000000001</c:v>
                </c:pt>
                <c:pt idx="6687">
                  <c:v>25.540742999999999</c:v>
                </c:pt>
                <c:pt idx="6688">
                  <c:v>25.403986</c:v>
                </c:pt>
                <c:pt idx="6689">
                  <c:v>25.294430999999999</c:v>
                </c:pt>
                <c:pt idx="6690">
                  <c:v>25.181730999999999</c:v>
                </c:pt>
                <c:pt idx="6691">
                  <c:v>25.056532000000001</c:v>
                </c:pt>
                <c:pt idx="6692">
                  <c:v>24.950837</c:v>
                </c:pt>
                <c:pt idx="6693">
                  <c:v>24.876825</c:v>
                </c:pt>
                <c:pt idx="6694">
                  <c:v>24.763850999999999</c:v>
                </c:pt>
                <c:pt idx="6695">
                  <c:v>24.625661999999998</c:v>
                </c:pt>
                <c:pt idx="6696">
                  <c:v>24.477765999999999</c:v>
                </c:pt>
                <c:pt idx="6697">
                  <c:v>24.325241999999999</c:v>
                </c:pt>
                <c:pt idx="6698">
                  <c:v>24.187149999999999</c:v>
                </c:pt>
                <c:pt idx="6699">
                  <c:v>24.034894999999999</c:v>
                </c:pt>
                <c:pt idx="6700">
                  <c:v>23.889032</c:v>
                </c:pt>
                <c:pt idx="6701">
                  <c:v>23.712530000000001</c:v>
                </c:pt>
                <c:pt idx="6702">
                  <c:v>23.528796</c:v>
                </c:pt>
                <c:pt idx="6703">
                  <c:v>23.375966999999999</c:v>
                </c:pt>
                <c:pt idx="6704">
                  <c:v>23.261056</c:v>
                </c:pt>
                <c:pt idx="6705">
                  <c:v>23.124347</c:v>
                </c:pt>
                <c:pt idx="6706">
                  <c:v>22.982861</c:v>
                </c:pt>
                <c:pt idx="6707">
                  <c:v>22.831078000000002</c:v>
                </c:pt>
                <c:pt idx="6708">
                  <c:v>22.670631</c:v>
                </c:pt>
                <c:pt idx="6709">
                  <c:v>22.496876</c:v>
                </c:pt>
                <c:pt idx="6710">
                  <c:v>22.328333000000001</c:v>
                </c:pt>
                <c:pt idx="6711">
                  <c:v>22.20729</c:v>
                </c:pt>
                <c:pt idx="6712">
                  <c:v>22.074574999999999</c:v>
                </c:pt>
                <c:pt idx="6713">
                  <c:v>21.94172</c:v>
                </c:pt>
                <c:pt idx="6714">
                  <c:v>21.830939999999998</c:v>
                </c:pt>
                <c:pt idx="6715">
                  <c:v>21.778734</c:v>
                </c:pt>
                <c:pt idx="6716">
                  <c:v>21.716750999999999</c:v>
                </c:pt>
                <c:pt idx="6717">
                  <c:v>21.624013999999999</c:v>
                </c:pt>
                <c:pt idx="6718">
                  <c:v>21.485852000000001</c:v>
                </c:pt>
                <c:pt idx="6719">
                  <c:v>21.354581</c:v>
                </c:pt>
                <c:pt idx="6720">
                  <c:v>21.188953000000001</c:v>
                </c:pt>
                <c:pt idx="6721">
                  <c:v>21.049444000000001</c:v>
                </c:pt>
                <c:pt idx="6722">
                  <c:v>20.858981</c:v>
                </c:pt>
                <c:pt idx="6723">
                  <c:v>20.673027999999999</c:v>
                </c:pt>
                <c:pt idx="6724">
                  <c:v>20.478363000000002</c:v>
                </c:pt>
                <c:pt idx="6725">
                  <c:v>20.258621999999999</c:v>
                </c:pt>
                <c:pt idx="6726">
                  <c:v>20.068503</c:v>
                </c:pt>
                <c:pt idx="6727">
                  <c:v>19.832377999999999</c:v>
                </c:pt>
                <c:pt idx="6728">
                  <c:v>19.611360000000001</c:v>
                </c:pt>
                <c:pt idx="6729">
                  <c:v>19.451685999999999</c:v>
                </c:pt>
                <c:pt idx="6730">
                  <c:v>19.289338000000001</c:v>
                </c:pt>
                <c:pt idx="6731">
                  <c:v>19.184511000000001</c:v>
                </c:pt>
                <c:pt idx="6732">
                  <c:v>19.095534000000001</c:v>
                </c:pt>
                <c:pt idx="6733">
                  <c:v>18.962392000000001</c:v>
                </c:pt>
                <c:pt idx="6734">
                  <c:v>18.821287000000002</c:v>
                </c:pt>
                <c:pt idx="6735">
                  <c:v>18.698979000000001</c:v>
                </c:pt>
                <c:pt idx="6736">
                  <c:v>18.572012999999998</c:v>
                </c:pt>
                <c:pt idx="6737">
                  <c:v>18.52394</c:v>
                </c:pt>
                <c:pt idx="6738">
                  <c:v>18.469754999999999</c:v>
                </c:pt>
                <c:pt idx="6739">
                  <c:v>18.445298000000001</c:v>
                </c:pt>
                <c:pt idx="6740">
                  <c:v>18.418538999999999</c:v>
                </c:pt>
                <c:pt idx="6741">
                  <c:v>18.357980000000001</c:v>
                </c:pt>
                <c:pt idx="6742">
                  <c:v>18.332889999999999</c:v>
                </c:pt>
                <c:pt idx="6743">
                  <c:v>18.321791000000001</c:v>
                </c:pt>
                <c:pt idx="6744">
                  <c:v>18.307984000000001</c:v>
                </c:pt>
                <c:pt idx="6745">
                  <c:v>18.289871999999999</c:v>
                </c:pt>
                <c:pt idx="6746">
                  <c:v>18.274947000000001</c:v>
                </c:pt>
                <c:pt idx="6747">
                  <c:v>18.248546000000001</c:v>
                </c:pt>
                <c:pt idx="6748">
                  <c:v>18.167351</c:v>
                </c:pt>
                <c:pt idx="6749">
                  <c:v>18.085249999999998</c:v>
                </c:pt>
                <c:pt idx="6750">
                  <c:v>18.069948</c:v>
                </c:pt>
                <c:pt idx="6751">
                  <c:v>18.043638000000001</c:v>
                </c:pt>
                <c:pt idx="6752">
                  <c:v>18.046040000000001</c:v>
                </c:pt>
                <c:pt idx="6753">
                  <c:v>18.038805</c:v>
                </c:pt>
                <c:pt idx="6754">
                  <c:v>18.050355</c:v>
                </c:pt>
                <c:pt idx="6755">
                  <c:v>18.056322999999999</c:v>
                </c:pt>
                <c:pt idx="6756">
                  <c:v>18.057922000000001</c:v>
                </c:pt>
                <c:pt idx="6757">
                  <c:v>18.076777</c:v>
                </c:pt>
                <c:pt idx="6758">
                  <c:v>18.087766999999999</c:v>
                </c:pt>
                <c:pt idx="6759">
                  <c:v>18.054639000000002</c:v>
                </c:pt>
                <c:pt idx="6760">
                  <c:v>18.011977000000002</c:v>
                </c:pt>
                <c:pt idx="6761">
                  <c:v>17.988049</c:v>
                </c:pt>
                <c:pt idx="6762">
                  <c:v>17.947340000000001</c:v>
                </c:pt>
                <c:pt idx="6763">
                  <c:v>17.900198</c:v>
                </c:pt>
                <c:pt idx="6764">
                  <c:v>17.840439</c:v>
                </c:pt>
                <c:pt idx="6765">
                  <c:v>17.834233999999999</c:v>
                </c:pt>
                <c:pt idx="6766">
                  <c:v>17.804323</c:v>
                </c:pt>
                <c:pt idx="6767">
                  <c:v>17.802669000000002</c:v>
                </c:pt>
                <c:pt idx="6768">
                  <c:v>17.796828999999999</c:v>
                </c:pt>
                <c:pt idx="6769">
                  <c:v>17.797737000000001</c:v>
                </c:pt>
                <c:pt idx="6770">
                  <c:v>17.779408</c:v>
                </c:pt>
                <c:pt idx="6771">
                  <c:v>17.775493000000001</c:v>
                </c:pt>
                <c:pt idx="6772">
                  <c:v>17.772537</c:v>
                </c:pt>
                <c:pt idx="6773">
                  <c:v>17.796061000000002</c:v>
                </c:pt>
                <c:pt idx="6774">
                  <c:v>17.822368999999998</c:v>
                </c:pt>
                <c:pt idx="6775">
                  <c:v>17.840433999999998</c:v>
                </c:pt>
                <c:pt idx="6776">
                  <c:v>17.855926</c:v>
                </c:pt>
                <c:pt idx="6777">
                  <c:v>17.839441000000001</c:v>
                </c:pt>
                <c:pt idx="6778">
                  <c:v>17.825057000000001</c:v>
                </c:pt>
                <c:pt idx="6779">
                  <c:v>17.796382000000001</c:v>
                </c:pt>
                <c:pt idx="6780">
                  <c:v>17.794398999999999</c:v>
                </c:pt>
                <c:pt idx="6781">
                  <c:v>17.808025000000001</c:v>
                </c:pt>
                <c:pt idx="6782">
                  <c:v>17.833870999999998</c:v>
                </c:pt>
                <c:pt idx="6783">
                  <c:v>17.887103</c:v>
                </c:pt>
                <c:pt idx="6784">
                  <c:v>17.961402</c:v>
                </c:pt>
                <c:pt idx="6785">
                  <c:v>18.021749</c:v>
                </c:pt>
                <c:pt idx="6786">
                  <c:v>18.079764999999998</c:v>
                </c:pt>
                <c:pt idx="6787">
                  <c:v>18.134377000000001</c:v>
                </c:pt>
                <c:pt idx="6788">
                  <c:v>18.170603</c:v>
                </c:pt>
                <c:pt idx="6789">
                  <c:v>18.183613999999999</c:v>
                </c:pt>
                <c:pt idx="6790">
                  <c:v>18.253848000000001</c:v>
                </c:pt>
                <c:pt idx="6791">
                  <c:v>18.320055</c:v>
                </c:pt>
                <c:pt idx="6792">
                  <c:v>18.401662999999999</c:v>
                </c:pt>
                <c:pt idx="6793">
                  <c:v>18.500526000000001</c:v>
                </c:pt>
                <c:pt idx="6794">
                  <c:v>18.589976</c:v>
                </c:pt>
                <c:pt idx="6795">
                  <c:v>18.663298000000001</c:v>
                </c:pt>
                <c:pt idx="6796">
                  <c:v>18.712886000000001</c:v>
                </c:pt>
                <c:pt idx="6797">
                  <c:v>18.787745999999999</c:v>
                </c:pt>
                <c:pt idx="6798">
                  <c:v>18.813500000000001</c:v>
                </c:pt>
                <c:pt idx="6799">
                  <c:v>18.823115000000001</c:v>
                </c:pt>
                <c:pt idx="6800">
                  <c:v>18.807203999999999</c:v>
                </c:pt>
                <c:pt idx="6801">
                  <c:v>18.835906999999999</c:v>
                </c:pt>
                <c:pt idx="6802">
                  <c:v>18.854430000000001</c:v>
                </c:pt>
                <c:pt idx="6803">
                  <c:v>18.860507999999999</c:v>
                </c:pt>
                <c:pt idx="6804">
                  <c:v>18.859397000000001</c:v>
                </c:pt>
                <c:pt idx="6805">
                  <c:v>18.873313</c:v>
                </c:pt>
                <c:pt idx="6806">
                  <c:v>18.890722</c:v>
                </c:pt>
                <c:pt idx="6807">
                  <c:v>18.909997000000001</c:v>
                </c:pt>
                <c:pt idx="6808">
                  <c:v>18.942623000000001</c:v>
                </c:pt>
                <c:pt idx="6809">
                  <c:v>18.993991999999999</c:v>
                </c:pt>
                <c:pt idx="6810">
                  <c:v>19.007995999999999</c:v>
                </c:pt>
                <c:pt idx="6811">
                  <c:v>19.024688000000001</c:v>
                </c:pt>
                <c:pt idx="6812">
                  <c:v>19.032212000000001</c:v>
                </c:pt>
                <c:pt idx="6813">
                  <c:v>19.012243000000002</c:v>
                </c:pt>
                <c:pt idx="6814">
                  <c:v>19.025365000000001</c:v>
                </c:pt>
                <c:pt idx="6815">
                  <c:v>19.017135</c:v>
                </c:pt>
                <c:pt idx="6816">
                  <c:v>19.002011</c:v>
                </c:pt>
                <c:pt idx="6817">
                  <c:v>19.038136999999999</c:v>
                </c:pt>
                <c:pt idx="6818">
                  <c:v>19.083258000000001</c:v>
                </c:pt>
                <c:pt idx="6819">
                  <c:v>19.145332</c:v>
                </c:pt>
                <c:pt idx="6820">
                  <c:v>19.234807</c:v>
                </c:pt>
                <c:pt idx="6821">
                  <c:v>19.322437000000001</c:v>
                </c:pt>
                <c:pt idx="6822">
                  <c:v>19.405144</c:v>
                </c:pt>
                <c:pt idx="6823">
                  <c:v>19.474613999999999</c:v>
                </c:pt>
                <c:pt idx="6824">
                  <c:v>19.578572999999999</c:v>
                </c:pt>
                <c:pt idx="6825">
                  <c:v>19.696345000000001</c:v>
                </c:pt>
                <c:pt idx="6826">
                  <c:v>19.766244</c:v>
                </c:pt>
                <c:pt idx="6827">
                  <c:v>19.826542</c:v>
                </c:pt>
                <c:pt idx="6828">
                  <c:v>19.930751000000001</c:v>
                </c:pt>
                <c:pt idx="6829">
                  <c:v>20.043060000000001</c:v>
                </c:pt>
                <c:pt idx="6830">
                  <c:v>20.135390999999998</c:v>
                </c:pt>
                <c:pt idx="6831">
                  <c:v>20.238603999999999</c:v>
                </c:pt>
                <c:pt idx="6832">
                  <c:v>20.336642000000001</c:v>
                </c:pt>
                <c:pt idx="6833">
                  <c:v>20.447979</c:v>
                </c:pt>
                <c:pt idx="6834">
                  <c:v>20.541378000000002</c:v>
                </c:pt>
                <c:pt idx="6835">
                  <c:v>20.64771</c:v>
                </c:pt>
                <c:pt idx="6836">
                  <c:v>20.722031999999999</c:v>
                </c:pt>
                <c:pt idx="6837">
                  <c:v>20.777473000000001</c:v>
                </c:pt>
                <c:pt idx="6838">
                  <c:v>20.829483</c:v>
                </c:pt>
                <c:pt idx="6839">
                  <c:v>20.904563</c:v>
                </c:pt>
                <c:pt idx="6840">
                  <c:v>21.009076</c:v>
                </c:pt>
                <c:pt idx="6841">
                  <c:v>21.096489999999999</c:v>
                </c:pt>
                <c:pt idx="6842">
                  <c:v>21.212809</c:v>
                </c:pt>
                <c:pt idx="6843">
                  <c:v>21.29609</c:v>
                </c:pt>
                <c:pt idx="6844">
                  <c:v>21.367809000000001</c:v>
                </c:pt>
                <c:pt idx="6845">
                  <c:v>21.409036</c:v>
                </c:pt>
                <c:pt idx="6846">
                  <c:v>21.459325</c:v>
                </c:pt>
                <c:pt idx="6847">
                  <c:v>21.475321999999998</c:v>
                </c:pt>
                <c:pt idx="6848">
                  <c:v>21.533069999999999</c:v>
                </c:pt>
                <c:pt idx="6849">
                  <c:v>21.588517</c:v>
                </c:pt>
                <c:pt idx="6850">
                  <c:v>21.653127000000001</c:v>
                </c:pt>
                <c:pt idx="6851">
                  <c:v>21.701314</c:v>
                </c:pt>
                <c:pt idx="6852">
                  <c:v>21.737348000000001</c:v>
                </c:pt>
                <c:pt idx="6853">
                  <c:v>21.762523999999999</c:v>
                </c:pt>
                <c:pt idx="6854">
                  <c:v>21.772099000000001</c:v>
                </c:pt>
                <c:pt idx="6855">
                  <c:v>21.798283999999999</c:v>
                </c:pt>
                <c:pt idx="6856">
                  <c:v>21.784011</c:v>
                </c:pt>
                <c:pt idx="6857">
                  <c:v>21.810765</c:v>
                </c:pt>
                <c:pt idx="6858">
                  <c:v>21.854734000000001</c:v>
                </c:pt>
                <c:pt idx="6859">
                  <c:v>21.899141</c:v>
                </c:pt>
                <c:pt idx="6860">
                  <c:v>21.937277999999999</c:v>
                </c:pt>
                <c:pt idx="6861">
                  <c:v>22.000862000000001</c:v>
                </c:pt>
                <c:pt idx="6862">
                  <c:v>22.059456000000001</c:v>
                </c:pt>
                <c:pt idx="6863">
                  <c:v>22.089905999999999</c:v>
                </c:pt>
                <c:pt idx="6864">
                  <c:v>22.133806</c:v>
                </c:pt>
                <c:pt idx="6865">
                  <c:v>22.175663</c:v>
                </c:pt>
                <c:pt idx="6866">
                  <c:v>22.249341000000001</c:v>
                </c:pt>
                <c:pt idx="6867">
                  <c:v>22.341163999999999</c:v>
                </c:pt>
                <c:pt idx="6868">
                  <c:v>22.398779999999999</c:v>
                </c:pt>
                <c:pt idx="6869">
                  <c:v>22.403995999999999</c:v>
                </c:pt>
                <c:pt idx="6870">
                  <c:v>22.383027999999999</c:v>
                </c:pt>
                <c:pt idx="6871">
                  <c:v>22.349855999999999</c:v>
                </c:pt>
                <c:pt idx="6872">
                  <c:v>22.399362</c:v>
                </c:pt>
                <c:pt idx="6873">
                  <c:v>22.429245000000002</c:v>
                </c:pt>
                <c:pt idx="6874">
                  <c:v>22.480070999999999</c:v>
                </c:pt>
                <c:pt idx="6875">
                  <c:v>22.573305000000001</c:v>
                </c:pt>
                <c:pt idx="6876">
                  <c:v>22.61675</c:v>
                </c:pt>
                <c:pt idx="6877">
                  <c:v>22.657603999999999</c:v>
                </c:pt>
                <c:pt idx="6878">
                  <c:v>22.713716999999999</c:v>
                </c:pt>
                <c:pt idx="6879">
                  <c:v>22.792224000000001</c:v>
                </c:pt>
                <c:pt idx="6880">
                  <c:v>22.859055999999999</c:v>
                </c:pt>
                <c:pt idx="6881">
                  <c:v>22.939781</c:v>
                </c:pt>
                <c:pt idx="6882">
                  <c:v>23.017346</c:v>
                </c:pt>
                <c:pt idx="6883">
                  <c:v>23.080480000000001</c:v>
                </c:pt>
                <c:pt idx="6884">
                  <c:v>23.122972000000001</c:v>
                </c:pt>
                <c:pt idx="6885">
                  <c:v>23.194977000000002</c:v>
                </c:pt>
                <c:pt idx="6886">
                  <c:v>23.240409</c:v>
                </c:pt>
                <c:pt idx="6887">
                  <c:v>23.280194000000002</c:v>
                </c:pt>
                <c:pt idx="6888">
                  <c:v>23.332837999999999</c:v>
                </c:pt>
                <c:pt idx="6889">
                  <c:v>23.399317</c:v>
                </c:pt>
                <c:pt idx="6890">
                  <c:v>23.429955</c:v>
                </c:pt>
                <c:pt idx="6891">
                  <c:v>23.547778000000001</c:v>
                </c:pt>
                <c:pt idx="6892">
                  <c:v>23.664876</c:v>
                </c:pt>
                <c:pt idx="6893">
                  <c:v>23.755621000000001</c:v>
                </c:pt>
                <c:pt idx="6894">
                  <c:v>23.839022</c:v>
                </c:pt>
                <c:pt idx="6895">
                  <c:v>23.938072999999999</c:v>
                </c:pt>
                <c:pt idx="6896">
                  <c:v>24.013466000000001</c:v>
                </c:pt>
                <c:pt idx="6897">
                  <c:v>23.709937</c:v>
                </c:pt>
                <c:pt idx="6898">
                  <c:v>23.926162000000001</c:v>
                </c:pt>
                <c:pt idx="6899">
                  <c:v>24.021421</c:v>
                </c:pt>
                <c:pt idx="6900">
                  <c:v>24.082567000000001</c:v>
                </c:pt>
                <c:pt idx="6901">
                  <c:v>24.047035999999999</c:v>
                </c:pt>
                <c:pt idx="6902">
                  <c:v>24.084661000000001</c:v>
                </c:pt>
                <c:pt idx="6903">
                  <c:v>24.124616</c:v>
                </c:pt>
                <c:pt idx="6904">
                  <c:v>24.077297999999999</c:v>
                </c:pt>
                <c:pt idx="6905">
                  <c:v>25.383835999999999</c:v>
                </c:pt>
                <c:pt idx="6906">
                  <c:v>24.368576999999998</c:v>
                </c:pt>
                <c:pt idx="6907">
                  <c:v>24.075057000000001</c:v>
                </c:pt>
                <c:pt idx="6908">
                  <c:v>24.074380999999999</c:v>
                </c:pt>
                <c:pt idx="6909">
                  <c:v>24.123716000000002</c:v>
                </c:pt>
                <c:pt idx="6910">
                  <c:v>24.207718</c:v>
                </c:pt>
                <c:pt idx="6911">
                  <c:v>24.294606999999999</c:v>
                </c:pt>
                <c:pt idx="6912">
                  <c:v>24.377182000000001</c:v>
                </c:pt>
                <c:pt idx="6913">
                  <c:v>24.419612999999998</c:v>
                </c:pt>
                <c:pt idx="6914">
                  <c:v>24.344930000000002</c:v>
                </c:pt>
                <c:pt idx="6915">
                  <c:v>24.279724999999999</c:v>
                </c:pt>
                <c:pt idx="6916">
                  <c:v>24.267969000000001</c:v>
                </c:pt>
                <c:pt idx="6917">
                  <c:v>24.290382000000001</c:v>
                </c:pt>
                <c:pt idx="6918">
                  <c:v>24.297141</c:v>
                </c:pt>
                <c:pt idx="6919">
                  <c:v>24.321017000000001</c:v>
                </c:pt>
                <c:pt idx="6920">
                  <c:v>24.335903999999999</c:v>
                </c:pt>
                <c:pt idx="6921">
                  <c:v>24.324051999999998</c:v>
                </c:pt>
                <c:pt idx="6922">
                  <c:v>24.264961</c:v>
                </c:pt>
                <c:pt idx="6923">
                  <c:v>24.230281000000002</c:v>
                </c:pt>
                <c:pt idx="6924">
                  <c:v>24.191461</c:v>
                </c:pt>
                <c:pt idx="6925">
                  <c:v>24.183655000000002</c:v>
                </c:pt>
                <c:pt idx="6926">
                  <c:v>24.259471999999999</c:v>
                </c:pt>
                <c:pt idx="6927">
                  <c:v>24.271979000000002</c:v>
                </c:pt>
                <c:pt idx="6928">
                  <c:v>24.242438</c:v>
                </c:pt>
                <c:pt idx="6929">
                  <c:v>24.173843999999999</c:v>
                </c:pt>
                <c:pt idx="6930">
                  <c:v>24.184818</c:v>
                </c:pt>
                <c:pt idx="6931">
                  <c:v>24.23094</c:v>
                </c:pt>
                <c:pt idx="6932">
                  <c:v>24.224726</c:v>
                </c:pt>
                <c:pt idx="6933">
                  <c:v>24.125689000000001</c:v>
                </c:pt>
                <c:pt idx="6934">
                  <c:v>24.020462999999999</c:v>
                </c:pt>
                <c:pt idx="6935">
                  <c:v>23.970867999999999</c:v>
                </c:pt>
                <c:pt idx="6936">
                  <c:v>23.268066999999999</c:v>
                </c:pt>
                <c:pt idx="6937">
                  <c:v>23.355647000000001</c:v>
                </c:pt>
                <c:pt idx="6938">
                  <c:v>23.414176999999999</c:v>
                </c:pt>
                <c:pt idx="6939">
                  <c:v>23.415738999999999</c:v>
                </c:pt>
                <c:pt idx="6940">
                  <c:v>23.389654</c:v>
                </c:pt>
                <c:pt idx="6941">
                  <c:v>23.301912000000002</c:v>
                </c:pt>
                <c:pt idx="6942">
                  <c:v>23.223230999999998</c:v>
                </c:pt>
                <c:pt idx="6943">
                  <c:v>23.149768000000002</c:v>
                </c:pt>
                <c:pt idx="6944">
                  <c:v>23.161638</c:v>
                </c:pt>
                <c:pt idx="6945">
                  <c:v>23.129622000000001</c:v>
                </c:pt>
                <c:pt idx="6946">
                  <c:v>23.080015</c:v>
                </c:pt>
                <c:pt idx="6947">
                  <c:v>23.149892000000001</c:v>
                </c:pt>
                <c:pt idx="6948">
                  <c:v>23.225301999999999</c:v>
                </c:pt>
                <c:pt idx="6949">
                  <c:v>23.244354999999999</c:v>
                </c:pt>
                <c:pt idx="6950">
                  <c:v>23.353422999999999</c:v>
                </c:pt>
                <c:pt idx="6951">
                  <c:v>23.459008000000001</c:v>
                </c:pt>
                <c:pt idx="6952">
                  <c:v>23.541747999999998</c:v>
                </c:pt>
                <c:pt idx="6953">
                  <c:v>23.498916000000001</c:v>
                </c:pt>
                <c:pt idx="6954">
                  <c:v>23.456402000000001</c:v>
                </c:pt>
                <c:pt idx="6955">
                  <c:v>23.422784</c:v>
                </c:pt>
                <c:pt idx="6956">
                  <c:v>23.507655</c:v>
                </c:pt>
                <c:pt idx="6957">
                  <c:v>23.525579</c:v>
                </c:pt>
                <c:pt idx="6958">
                  <c:v>23.495518000000001</c:v>
                </c:pt>
                <c:pt idx="6959">
                  <c:v>23.475859</c:v>
                </c:pt>
                <c:pt idx="6960">
                  <c:v>23.594304999999999</c:v>
                </c:pt>
                <c:pt idx="6961">
                  <c:v>23.562629999999999</c:v>
                </c:pt>
                <c:pt idx="6962">
                  <c:v>23.427931000000001</c:v>
                </c:pt>
                <c:pt idx="6963">
                  <c:v>23.348707000000001</c:v>
                </c:pt>
                <c:pt idx="6964">
                  <c:v>23.335207</c:v>
                </c:pt>
                <c:pt idx="6965">
                  <c:v>23.413093</c:v>
                </c:pt>
                <c:pt idx="6966">
                  <c:v>23.479754</c:v>
                </c:pt>
                <c:pt idx="6967">
                  <c:v>23.506893999999999</c:v>
                </c:pt>
                <c:pt idx="6968">
                  <c:v>23.522105</c:v>
                </c:pt>
                <c:pt idx="6969">
                  <c:v>23.479980000000001</c:v>
                </c:pt>
                <c:pt idx="6970">
                  <c:v>23.388580000000001</c:v>
                </c:pt>
                <c:pt idx="6971">
                  <c:v>23.328989</c:v>
                </c:pt>
                <c:pt idx="6972">
                  <c:v>23.446781000000001</c:v>
                </c:pt>
                <c:pt idx="6973">
                  <c:v>23.541255</c:v>
                </c:pt>
                <c:pt idx="6974">
                  <c:v>23.539417</c:v>
                </c:pt>
                <c:pt idx="6975">
                  <c:v>23.558256</c:v>
                </c:pt>
                <c:pt idx="6976">
                  <c:v>23.623743999999999</c:v>
                </c:pt>
                <c:pt idx="6977">
                  <c:v>23.671317999999999</c:v>
                </c:pt>
                <c:pt idx="6978">
                  <c:v>23.738658999999998</c:v>
                </c:pt>
                <c:pt idx="6979">
                  <c:v>23.878544999999999</c:v>
                </c:pt>
                <c:pt idx="6980">
                  <c:v>23.957032000000002</c:v>
                </c:pt>
                <c:pt idx="6981">
                  <c:v>24.082279</c:v>
                </c:pt>
                <c:pt idx="6982">
                  <c:v>24.129073999999999</c:v>
                </c:pt>
                <c:pt idx="6983">
                  <c:v>24.206565999999999</c:v>
                </c:pt>
                <c:pt idx="6984">
                  <c:v>24.396761000000001</c:v>
                </c:pt>
                <c:pt idx="6985">
                  <c:v>24.642140000000001</c:v>
                </c:pt>
                <c:pt idx="6986">
                  <c:v>24.830863999999998</c:v>
                </c:pt>
                <c:pt idx="6987">
                  <c:v>24.983305999999999</c:v>
                </c:pt>
                <c:pt idx="6988">
                  <c:v>25.097875999999999</c:v>
                </c:pt>
                <c:pt idx="6989">
                  <c:v>25.200253</c:v>
                </c:pt>
                <c:pt idx="6990">
                  <c:v>25.303804</c:v>
                </c:pt>
                <c:pt idx="6991">
                  <c:v>25.405712999999999</c:v>
                </c:pt>
                <c:pt idx="6992">
                  <c:v>25.488662000000001</c:v>
                </c:pt>
                <c:pt idx="6993">
                  <c:v>25.593397</c:v>
                </c:pt>
                <c:pt idx="6994">
                  <c:v>25.640256999999998</c:v>
                </c:pt>
                <c:pt idx="6995">
                  <c:v>25.720054999999999</c:v>
                </c:pt>
                <c:pt idx="6996">
                  <c:v>25.709613999999998</c:v>
                </c:pt>
                <c:pt idx="6997">
                  <c:v>25.809584000000001</c:v>
                </c:pt>
                <c:pt idx="6998">
                  <c:v>25.881564000000001</c:v>
                </c:pt>
                <c:pt idx="6999">
                  <c:v>25.922143999999999</c:v>
                </c:pt>
                <c:pt idx="7000">
                  <c:v>25.956323000000001</c:v>
                </c:pt>
                <c:pt idx="7001">
                  <c:v>26.025801000000001</c:v>
                </c:pt>
                <c:pt idx="7002">
                  <c:v>26.108280000000001</c:v>
                </c:pt>
                <c:pt idx="7003">
                  <c:v>26.230595999999998</c:v>
                </c:pt>
                <c:pt idx="7004">
                  <c:v>26.322282999999999</c:v>
                </c:pt>
                <c:pt idx="7005">
                  <c:v>26.437981000000001</c:v>
                </c:pt>
                <c:pt idx="7006">
                  <c:v>26.445381999999999</c:v>
                </c:pt>
                <c:pt idx="7007">
                  <c:v>26.405282</c:v>
                </c:pt>
                <c:pt idx="7008">
                  <c:v>26.362192</c:v>
                </c:pt>
                <c:pt idx="7009">
                  <c:v>26.311985</c:v>
                </c:pt>
                <c:pt idx="7010">
                  <c:v>26.293810000000001</c:v>
                </c:pt>
                <c:pt idx="7011">
                  <c:v>26.272724</c:v>
                </c:pt>
                <c:pt idx="7012">
                  <c:v>26.248660000000001</c:v>
                </c:pt>
                <c:pt idx="7013">
                  <c:v>26.214466999999999</c:v>
                </c:pt>
                <c:pt idx="7014">
                  <c:v>26.205606</c:v>
                </c:pt>
                <c:pt idx="7015">
                  <c:v>26.183790999999999</c:v>
                </c:pt>
                <c:pt idx="7016">
                  <c:v>26.164023</c:v>
                </c:pt>
                <c:pt idx="7017">
                  <c:v>26.074801999999998</c:v>
                </c:pt>
                <c:pt idx="7018">
                  <c:v>25.994212000000001</c:v>
                </c:pt>
                <c:pt idx="7019">
                  <c:v>25.922757000000001</c:v>
                </c:pt>
                <c:pt idx="7020">
                  <c:v>25.840674</c:v>
                </c:pt>
                <c:pt idx="7021">
                  <c:v>25.737970000000001</c:v>
                </c:pt>
                <c:pt idx="7022">
                  <c:v>25.681965999999999</c:v>
                </c:pt>
                <c:pt idx="7023">
                  <c:v>25.692043999999999</c:v>
                </c:pt>
                <c:pt idx="7024">
                  <c:v>25.650773000000001</c:v>
                </c:pt>
                <c:pt idx="7025">
                  <c:v>25.603795999999999</c:v>
                </c:pt>
                <c:pt idx="7026">
                  <c:v>25.568045000000001</c:v>
                </c:pt>
                <c:pt idx="7027">
                  <c:v>25.476196000000002</c:v>
                </c:pt>
                <c:pt idx="7028">
                  <c:v>25.447531000000001</c:v>
                </c:pt>
                <c:pt idx="7029">
                  <c:v>25.394978999999999</c:v>
                </c:pt>
                <c:pt idx="7030">
                  <c:v>25.419734999999999</c:v>
                </c:pt>
                <c:pt idx="7031">
                  <c:v>25.361875000000001</c:v>
                </c:pt>
                <c:pt idx="7032">
                  <c:v>25.310202</c:v>
                </c:pt>
                <c:pt idx="7033">
                  <c:v>25.076965999999999</c:v>
                </c:pt>
                <c:pt idx="7034">
                  <c:v>25.060224000000002</c:v>
                </c:pt>
                <c:pt idx="7035">
                  <c:v>25.020966999999999</c:v>
                </c:pt>
                <c:pt idx="7036">
                  <c:v>24.851586999999999</c:v>
                </c:pt>
                <c:pt idx="7037">
                  <c:v>24.752696</c:v>
                </c:pt>
                <c:pt idx="7038">
                  <c:v>24.671565999999999</c:v>
                </c:pt>
                <c:pt idx="7039">
                  <c:v>24.664259000000001</c:v>
                </c:pt>
                <c:pt idx="7040">
                  <c:v>24.678243999999999</c:v>
                </c:pt>
                <c:pt idx="7041">
                  <c:v>24.676898000000001</c:v>
                </c:pt>
                <c:pt idx="7042">
                  <c:v>24.610088000000001</c:v>
                </c:pt>
                <c:pt idx="7043">
                  <c:v>24.531303999999999</c:v>
                </c:pt>
                <c:pt idx="7044">
                  <c:v>24.465463</c:v>
                </c:pt>
                <c:pt idx="7045">
                  <c:v>24.344193000000001</c:v>
                </c:pt>
                <c:pt idx="7046">
                  <c:v>24.264852999999999</c:v>
                </c:pt>
                <c:pt idx="7047">
                  <c:v>24.176756999999998</c:v>
                </c:pt>
                <c:pt idx="7048">
                  <c:v>24.024417</c:v>
                </c:pt>
                <c:pt idx="7049">
                  <c:v>23.898700000000002</c:v>
                </c:pt>
                <c:pt idx="7050">
                  <c:v>23.797037</c:v>
                </c:pt>
                <c:pt idx="7051">
                  <c:v>23.704882999999999</c:v>
                </c:pt>
                <c:pt idx="7052">
                  <c:v>23.638853000000001</c:v>
                </c:pt>
                <c:pt idx="7053">
                  <c:v>23.58286</c:v>
                </c:pt>
                <c:pt idx="7054">
                  <c:v>23.497762999999999</c:v>
                </c:pt>
                <c:pt idx="7055">
                  <c:v>23.426003000000001</c:v>
                </c:pt>
                <c:pt idx="7056">
                  <c:v>23.335951999999999</c:v>
                </c:pt>
                <c:pt idx="7057">
                  <c:v>23.224558999999999</c:v>
                </c:pt>
                <c:pt idx="7058">
                  <c:v>23.083945</c:v>
                </c:pt>
                <c:pt idx="7059">
                  <c:v>23.030856</c:v>
                </c:pt>
                <c:pt idx="7060">
                  <c:v>22.946581999999999</c:v>
                </c:pt>
                <c:pt idx="7061">
                  <c:v>22.847715999999998</c:v>
                </c:pt>
                <c:pt idx="7062">
                  <c:v>22.685701999999999</c:v>
                </c:pt>
                <c:pt idx="7063">
                  <c:v>22.422885999999998</c:v>
                </c:pt>
                <c:pt idx="7064">
                  <c:v>22.205376999999999</c:v>
                </c:pt>
                <c:pt idx="7065">
                  <c:v>21.975760999999999</c:v>
                </c:pt>
                <c:pt idx="7066">
                  <c:v>21.828914999999999</c:v>
                </c:pt>
                <c:pt idx="7067">
                  <c:v>21.642181000000001</c:v>
                </c:pt>
                <c:pt idx="7068">
                  <c:v>21.491610000000001</c:v>
                </c:pt>
                <c:pt idx="7069">
                  <c:v>21.426469999999998</c:v>
                </c:pt>
                <c:pt idx="7070">
                  <c:v>21.275728000000001</c:v>
                </c:pt>
                <c:pt idx="7071">
                  <c:v>21.137632</c:v>
                </c:pt>
                <c:pt idx="7072">
                  <c:v>20.895638000000002</c:v>
                </c:pt>
                <c:pt idx="7073">
                  <c:v>20.773574</c:v>
                </c:pt>
                <c:pt idx="7074">
                  <c:v>20.630545999999999</c:v>
                </c:pt>
                <c:pt idx="7075">
                  <c:v>20.539714</c:v>
                </c:pt>
                <c:pt idx="7076">
                  <c:v>20.482040999999999</c:v>
                </c:pt>
                <c:pt idx="7077">
                  <c:v>20.434650000000001</c:v>
                </c:pt>
                <c:pt idx="7078">
                  <c:v>20.397272999999998</c:v>
                </c:pt>
                <c:pt idx="7079">
                  <c:v>20.372081000000001</c:v>
                </c:pt>
                <c:pt idx="7080">
                  <c:v>20.315245999999998</c:v>
                </c:pt>
                <c:pt idx="7081">
                  <c:v>20.214611999999999</c:v>
                </c:pt>
                <c:pt idx="7082">
                  <c:v>20.100923000000002</c:v>
                </c:pt>
                <c:pt idx="7083">
                  <c:v>19.962544000000001</c:v>
                </c:pt>
                <c:pt idx="7084">
                  <c:v>19.834384</c:v>
                </c:pt>
                <c:pt idx="7085">
                  <c:v>19.760733999999999</c:v>
                </c:pt>
                <c:pt idx="7086">
                  <c:v>19.673936999999999</c:v>
                </c:pt>
                <c:pt idx="7087">
                  <c:v>19.572697000000002</c:v>
                </c:pt>
                <c:pt idx="7088">
                  <c:v>19.528276000000002</c:v>
                </c:pt>
                <c:pt idx="7089">
                  <c:v>19.499452999999999</c:v>
                </c:pt>
                <c:pt idx="7090">
                  <c:v>19.464013000000001</c:v>
                </c:pt>
                <c:pt idx="7091">
                  <c:v>19.439588000000001</c:v>
                </c:pt>
                <c:pt idx="7092">
                  <c:v>19.407433999999999</c:v>
                </c:pt>
                <c:pt idx="7093">
                  <c:v>19.404174999999999</c:v>
                </c:pt>
                <c:pt idx="7094">
                  <c:v>19.343964</c:v>
                </c:pt>
                <c:pt idx="7095">
                  <c:v>19.207937999999999</c:v>
                </c:pt>
                <c:pt idx="7096">
                  <c:v>18.986626000000001</c:v>
                </c:pt>
                <c:pt idx="7097">
                  <c:v>18.751906999999999</c:v>
                </c:pt>
                <c:pt idx="7098">
                  <c:v>18.636724999999998</c:v>
                </c:pt>
                <c:pt idx="7099">
                  <c:v>18.570012999999999</c:v>
                </c:pt>
                <c:pt idx="7100">
                  <c:v>18.531182000000001</c:v>
                </c:pt>
                <c:pt idx="7101">
                  <c:v>18.556577000000001</c:v>
                </c:pt>
                <c:pt idx="7102">
                  <c:v>18.546247000000001</c:v>
                </c:pt>
                <c:pt idx="7103">
                  <c:v>18.495975999999999</c:v>
                </c:pt>
                <c:pt idx="7104">
                  <c:v>18.472111999999999</c:v>
                </c:pt>
                <c:pt idx="7105">
                  <c:v>18.519909999999999</c:v>
                </c:pt>
                <c:pt idx="7106">
                  <c:v>18.553135999999999</c:v>
                </c:pt>
                <c:pt idx="7107">
                  <c:v>18.496901999999999</c:v>
                </c:pt>
                <c:pt idx="7108">
                  <c:v>18.390042000000001</c:v>
                </c:pt>
                <c:pt idx="7109">
                  <c:v>18.281542999999999</c:v>
                </c:pt>
                <c:pt idx="7110">
                  <c:v>18.242712999999998</c:v>
                </c:pt>
                <c:pt idx="7111">
                  <c:v>18.195191000000001</c:v>
                </c:pt>
                <c:pt idx="7112">
                  <c:v>18.171341000000002</c:v>
                </c:pt>
                <c:pt idx="7113">
                  <c:v>18.221935999999999</c:v>
                </c:pt>
                <c:pt idx="7114">
                  <c:v>18.234824</c:v>
                </c:pt>
                <c:pt idx="7115">
                  <c:v>18.218803999999999</c:v>
                </c:pt>
                <c:pt idx="7116">
                  <c:v>18.217278</c:v>
                </c:pt>
                <c:pt idx="7117">
                  <c:v>18.196256000000002</c:v>
                </c:pt>
                <c:pt idx="7118">
                  <c:v>18.230823999999998</c:v>
                </c:pt>
                <c:pt idx="7119">
                  <c:v>18.255441999999999</c:v>
                </c:pt>
                <c:pt idx="7120">
                  <c:v>18.296911999999999</c:v>
                </c:pt>
                <c:pt idx="7121">
                  <c:v>18.336227999999998</c:v>
                </c:pt>
                <c:pt idx="7122">
                  <c:v>18.381519999999998</c:v>
                </c:pt>
                <c:pt idx="7123">
                  <c:v>18.384235</c:v>
                </c:pt>
                <c:pt idx="7124">
                  <c:v>18.421358000000001</c:v>
                </c:pt>
                <c:pt idx="7125">
                  <c:v>18.461925000000001</c:v>
                </c:pt>
                <c:pt idx="7126">
                  <c:v>18.536705000000001</c:v>
                </c:pt>
                <c:pt idx="7127">
                  <c:v>18.581322</c:v>
                </c:pt>
                <c:pt idx="7128">
                  <c:v>18.594082</c:v>
                </c:pt>
                <c:pt idx="7129">
                  <c:v>18.586883</c:v>
                </c:pt>
                <c:pt idx="7130">
                  <c:v>18.583224000000001</c:v>
                </c:pt>
                <c:pt idx="7131">
                  <c:v>18.598547</c:v>
                </c:pt>
                <c:pt idx="7132">
                  <c:v>18.613184</c:v>
                </c:pt>
                <c:pt idx="7133">
                  <c:v>18.664911</c:v>
                </c:pt>
                <c:pt idx="7134">
                  <c:v>18.717441000000001</c:v>
                </c:pt>
                <c:pt idx="7135">
                  <c:v>18.783484999999999</c:v>
                </c:pt>
                <c:pt idx="7136">
                  <c:v>18.813669000000001</c:v>
                </c:pt>
                <c:pt idx="7137">
                  <c:v>18.749597999999999</c:v>
                </c:pt>
                <c:pt idx="7138">
                  <c:v>18.705335000000002</c:v>
                </c:pt>
                <c:pt idx="7139">
                  <c:v>18.726289999999999</c:v>
                </c:pt>
                <c:pt idx="7140">
                  <c:v>18.732011</c:v>
                </c:pt>
                <c:pt idx="7141">
                  <c:v>18.770555000000002</c:v>
                </c:pt>
                <c:pt idx="7142">
                  <c:v>18.786788000000001</c:v>
                </c:pt>
                <c:pt idx="7143">
                  <c:v>18.823784</c:v>
                </c:pt>
                <c:pt idx="7144">
                  <c:v>18.910208000000001</c:v>
                </c:pt>
                <c:pt idx="7145">
                  <c:v>19.031039</c:v>
                </c:pt>
                <c:pt idx="7146">
                  <c:v>19.076146000000001</c:v>
                </c:pt>
                <c:pt idx="7147">
                  <c:v>19.112057</c:v>
                </c:pt>
                <c:pt idx="7148">
                  <c:v>19.200963999999999</c:v>
                </c:pt>
                <c:pt idx="7149">
                  <c:v>19.287849999999999</c:v>
                </c:pt>
                <c:pt idx="7150">
                  <c:v>19.379563999999998</c:v>
                </c:pt>
                <c:pt idx="7151">
                  <c:v>19.516912000000001</c:v>
                </c:pt>
                <c:pt idx="7152">
                  <c:v>19.611194000000001</c:v>
                </c:pt>
                <c:pt idx="7153">
                  <c:v>19.707086</c:v>
                </c:pt>
                <c:pt idx="7154">
                  <c:v>19.785605</c:v>
                </c:pt>
                <c:pt idx="7155">
                  <c:v>19.926853999999999</c:v>
                </c:pt>
                <c:pt idx="7156">
                  <c:v>19.976807000000001</c:v>
                </c:pt>
                <c:pt idx="7157">
                  <c:v>20.061592999999998</c:v>
                </c:pt>
                <c:pt idx="7158">
                  <c:v>20.136343</c:v>
                </c:pt>
                <c:pt idx="7159">
                  <c:v>20.175712000000001</c:v>
                </c:pt>
                <c:pt idx="7160">
                  <c:v>20.215942999999999</c:v>
                </c:pt>
                <c:pt idx="7161">
                  <c:v>20.2393</c:v>
                </c:pt>
                <c:pt idx="7162">
                  <c:v>20.294795000000001</c:v>
                </c:pt>
                <c:pt idx="7163">
                  <c:v>20.292693</c:v>
                </c:pt>
                <c:pt idx="7164">
                  <c:v>20.282412999999998</c:v>
                </c:pt>
                <c:pt idx="7165">
                  <c:v>20.306436999999999</c:v>
                </c:pt>
                <c:pt idx="7166">
                  <c:v>20.312132999999999</c:v>
                </c:pt>
                <c:pt idx="7167">
                  <c:v>20.332132000000001</c:v>
                </c:pt>
                <c:pt idx="7168">
                  <c:v>20.421825999999999</c:v>
                </c:pt>
                <c:pt idx="7169">
                  <c:v>20.497776000000002</c:v>
                </c:pt>
                <c:pt idx="7170">
                  <c:v>20.548414000000001</c:v>
                </c:pt>
                <c:pt idx="7171">
                  <c:v>20.640269</c:v>
                </c:pt>
                <c:pt idx="7172">
                  <c:v>20.709569999999999</c:v>
                </c:pt>
                <c:pt idx="7173">
                  <c:v>20.813137999999999</c:v>
                </c:pt>
                <c:pt idx="7174">
                  <c:v>20.882695999999999</c:v>
                </c:pt>
                <c:pt idx="7175">
                  <c:v>20.955029</c:v>
                </c:pt>
                <c:pt idx="7176">
                  <c:v>20.951156999999998</c:v>
                </c:pt>
                <c:pt idx="7177">
                  <c:v>20.944074000000001</c:v>
                </c:pt>
                <c:pt idx="7178">
                  <c:v>20.982969000000001</c:v>
                </c:pt>
                <c:pt idx="7179">
                  <c:v>20.979846999999999</c:v>
                </c:pt>
                <c:pt idx="7180">
                  <c:v>20.971786000000002</c:v>
                </c:pt>
                <c:pt idx="7181">
                  <c:v>20.975560000000002</c:v>
                </c:pt>
                <c:pt idx="7182">
                  <c:v>21.014296000000002</c:v>
                </c:pt>
                <c:pt idx="7183">
                  <c:v>21.084627000000001</c:v>
                </c:pt>
                <c:pt idx="7184">
                  <c:v>21.212059</c:v>
                </c:pt>
                <c:pt idx="7185">
                  <c:v>21.351092000000001</c:v>
                </c:pt>
                <c:pt idx="7186">
                  <c:v>21.548893</c:v>
                </c:pt>
                <c:pt idx="7187">
                  <c:v>21.623287000000001</c:v>
                </c:pt>
                <c:pt idx="7188">
                  <c:v>21.654492000000001</c:v>
                </c:pt>
                <c:pt idx="7189">
                  <c:v>21.680430999999999</c:v>
                </c:pt>
                <c:pt idx="7190">
                  <c:v>21.694547</c:v>
                </c:pt>
                <c:pt idx="7191">
                  <c:v>21.755521999999999</c:v>
                </c:pt>
                <c:pt idx="7192">
                  <c:v>21.777069000000001</c:v>
                </c:pt>
                <c:pt idx="7193">
                  <c:v>21.825074000000001</c:v>
                </c:pt>
                <c:pt idx="7194">
                  <c:v>21.878578000000001</c:v>
                </c:pt>
                <c:pt idx="7195">
                  <c:v>21.972211999999999</c:v>
                </c:pt>
                <c:pt idx="7196">
                  <c:v>22.057967000000001</c:v>
                </c:pt>
                <c:pt idx="7197">
                  <c:v>22.116848999999998</c:v>
                </c:pt>
                <c:pt idx="7198">
                  <c:v>22.200637</c:v>
                </c:pt>
                <c:pt idx="7199">
                  <c:v>22.229295</c:v>
                </c:pt>
                <c:pt idx="7200">
                  <c:v>22.226362999999999</c:v>
                </c:pt>
                <c:pt idx="7201">
                  <c:v>22.205959</c:v>
                </c:pt>
                <c:pt idx="7202">
                  <c:v>22.232213999999999</c:v>
                </c:pt>
                <c:pt idx="7203">
                  <c:v>22.240100999999999</c:v>
                </c:pt>
                <c:pt idx="7204">
                  <c:v>22.308907000000001</c:v>
                </c:pt>
                <c:pt idx="7205">
                  <c:v>22.42333</c:v>
                </c:pt>
                <c:pt idx="7206">
                  <c:v>22.540247999999998</c:v>
                </c:pt>
                <c:pt idx="7207">
                  <c:v>22.670753999999999</c:v>
                </c:pt>
                <c:pt idx="7208">
                  <c:v>22.752790000000001</c:v>
                </c:pt>
                <c:pt idx="7209">
                  <c:v>22.809085</c:v>
                </c:pt>
                <c:pt idx="7210">
                  <c:v>22.844892999999999</c:v>
                </c:pt>
                <c:pt idx="7211">
                  <c:v>22.937795999999999</c:v>
                </c:pt>
                <c:pt idx="7212">
                  <c:v>23.034531999999999</c:v>
                </c:pt>
                <c:pt idx="7213">
                  <c:v>23.150925000000001</c:v>
                </c:pt>
                <c:pt idx="7214">
                  <c:v>23.335829</c:v>
                </c:pt>
                <c:pt idx="7215">
                  <c:v>23.460137</c:v>
                </c:pt>
                <c:pt idx="7216">
                  <c:v>23.532032999999998</c:v>
                </c:pt>
                <c:pt idx="7217">
                  <c:v>23.566701999999999</c:v>
                </c:pt>
                <c:pt idx="7218">
                  <c:v>23.665354000000001</c:v>
                </c:pt>
                <c:pt idx="7219">
                  <c:v>23.761842999999999</c:v>
                </c:pt>
                <c:pt idx="7220">
                  <c:v>23.847446999999999</c:v>
                </c:pt>
                <c:pt idx="7221">
                  <c:v>23.907716000000001</c:v>
                </c:pt>
                <c:pt idx="7222">
                  <c:v>23.991773999999999</c:v>
                </c:pt>
                <c:pt idx="7223">
                  <c:v>24.222784000000001</c:v>
                </c:pt>
                <c:pt idx="7224">
                  <c:v>24.291152</c:v>
                </c:pt>
                <c:pt idx="7225">
                  <c:v>24.353988000000001</c:v>
                </c:pt>
                <c:pt idx="7226">
                  <c:v>24.448812</c:v>
                </c:pt>
                <c:pt idx="7227">
                  <c:v>24.526918999999999</c:v>
                </c:pt>
                <c:pt idx="7228">
                  <c:v>24.548190000000002</c:v>
                </c:pt>
                <c:pt idx="7229">
                  <c:v>24.553502999999999</c:v>
                </c:pt>
                <c:pt idx="7230">
                  <c:v>24.574432999999999</c:v>
                </c:pt>
                <c:pt idx="7231">
                  <c:v>24.590592000000001</c:v>
                </c:pt>
                <c:pt idx="7232">
                  <c:v>24.663920000000001</c:v>
                </c:pt>
                <c:pt idx="7233">
                  <c:v>24.674871</c:v>
                </c:pt>
                <c:pt idx="7234">
                  <c:v>24.732762999999998</c:v>
                </c:pt>
                <c:pt idx="7235">
                  <c:v>24.819126000000001</c:v>
                </c:pt>
                <c:pt idx="7236">
                  <c:v>24.923638</c:v>
                </c:pt>
                <c:pt idx="7237">
                  <c:v>24.955593</c:v>
                </c:pt>
                <c:pt idx="7238">
                  <c:v>24.941545999999999</c:v>
                </c:pt>
                <c:pt idx="7239">
                  <c:v>24.969854999999999</c:v>
                </c:pt>
                <c:pt idx="7240">
                  <c:v>24.968606999999999</c:v>
                </c:pt>
                <c:pt idx="7241">
                  <c:v>25.01708</c:v>
                </c:pt>
                <c:pt idx="7242">
                  <c:v>25.117273999999998</c:v>
                </c:pt>
                <c:pt idx="7243">
                  <c:v>25.137283</c:v>
                </c:pt>
                <c:pt idx="7244">
                  <c:v>25.111802999999998</c:v>
                </c:pt>
                <c:pt idx="7245">
                  <c:v>25.068621</c:v>
                </c:pt>
                <c:pt idx="7246">
                  <c:v>24.980713000000002</c:v>
                </c:pt>
                <c:pt idx="7247">
                  <c:v>24.95805</c:v>
                </c:pt>
                <c:pt idx="7248">
                  <c:v>25.032014</c:v>
                </c:pt>
                <c:pt idx="7249">
                  <c:v>25.102045</c:v>
                </c:pt>
                <c:pt idx="7250">
                  <c:v>25.207224</c:v>
                </c:pt>
                <c:pt idx="7251">
                  <c:v>25.239421</c:v>
                </c:pt>
                <c:pt idx="7252">
                  <c:v>25.269439999999999</c:v>
                </c:pt>
                <c:pt idx="7253">
                  <c:v>25.249963000000001</c:v>
                </c:pt>
                <c:pt idx="7254">
                  <c:v>25.232873000000001</c:v>
                </c:pt>
                <c:pt idx="7255">
                  <c:v>25.245405999999999</c:v>
                </c:pt>
                <c:pt idx="7256">
                  <c:v>25.272341999999998</c:v>
                </c:pt>
                <c:pt idx="7257">
                  <c:v>25.280775999999999</c:v>
                </c:pt>
                <c:pt idx="7258">
                  <c:v>25.298462000000001</c:v>
                </c:pt>
                <c:pt idx="7259">
                  <c:v>25.295528999999998</c:v>
                </c:pt>
                <c:pt idx="7260">
                  <c:v>25.302503000000002</c:v>
                </c:pt>
                <c:pt idx="7261">
                  <c:v>25.296049</c:v>
                </c:pt>
                <c:pt idx="7262">
                  <c:v>25.315282</c:v>
                </c:pt>
                <c:pt idx="7263">
                  <c:v>25.312752</c:v>
                </c:pt>
                <c:pt idx="7264">
                  <c:v>25.323029999999999</c:v>
                </c:pt>
                <c:pt idx="7265">
                  <c:v>25.329615</c:v>
                </c:pt>
                <c:pt idx="7266">
                  <c:v>25.266168</c:v>
                </c:pt>
                <c:pt idx="7267">
                  <c:v>25.213418000000001</c:v>
                </c:pt>
                <c:pt idx="7268">
                  <c:v>25.197534000000001</c:v>
                </c:pt>
                <c:pt idx="7269">
                  <c:v>25.150728000000001</c:v>
                </c:pt>
                <c:pt idx="7270">
                  <c:v>25.163516999999999</c:v>
                </c:pt>
                <c:pt idx="7271">
                  <c:v>25.183831999999999</c:v>
                </c:pt>
                <c:pt idx="7272">
                  <c:v>25.153614999999999</c:v>
                </c:pt>
                <c:pt idx="7273">
                  <c:v>25.18507</c:v>
                </c:pt>
                <c:pt idx="7274">
                  <c:v>25.229475999999998</c:v>
                </c:pt>
                <c:pt idx="7275">
                  <c:v>25.232177</c:v>
                </c:pt>
                <c:pt idx="7276">
                  <c:v>25.200140000000001</c:v>
                </c:pt>
                <c:pt idx="7277">
                  <c:v>25.189236999999999</c:v>
                </c:pt>
                <c:pt idx="7278">
                  <c:v>25.183361999999999</c:v>
                </c:pt>
                <c:pt idx="7279">
                  <c:v>25.109307999999999</c:v>
                </c:pt>
                <c:pt idx="7280">
                  <c:v>25.091799000000002</c:v>
                </c:pt>
                <c:pt idx="7281">
                  <c:v>25.031041999999999</c:v>
                </c:pt>
                <c:pt idx="7282">
                  <c:v>25.032156000000001</c:v>
                </c:pt>
                <c:pt idx="7283">
                  <c:v>24.987221000000002</c:v>
                </c:pt>
                <c:pt idx="7284">
                  <c:v>24.885888000000001</c:v>
                </c:pt>
                <c:pt idx="7285">
                  <c:v>24.824168</c:v>
                </c:pt>
                <c:pt idx="7286">
                  <c:v>24.813320000000001</c:v>
                </c:pt>
                <c:pt idx="7287">
                  <c:v>24.721360000000001</c:v>
                </c:pt>
                <c:pt idx="7288">
                  <c:v>24.628384</c:v>
                </c:pt>
                <c:pt idx="7289">
                  <c:v>24.620832</c:v>
                </c:pt>
                <c:pt idx="7290">
                  <c:v>24.451485000000002</c:v>
                </c:pt>
                <c:pt idx="7291">
                  <c:v>24.318691999999999</c:v>
                </c:pt>
                <c:pt idx="7292">
                  <c:v>24.283145999999999</c:v>
                </c:pt>
                <c:pt idx="7293">
                  <c:v>24.272724</c:v>
                </c:pt>
                <c:pt idx="7294">
                  <c:v>24.278842999999998</c:v>
                </c:pt>
                <c:pt idx="7295">
                  <c:v>24.240459999999999</c:v>
                </c:pt>
                <c:pt idx="7296">
                  <c:v>24.254999999999999</c:v>
                </c:pt>
                <c:pt idx="7297">
                  <c:v>24.202297999999999</c:v>
                </c:pt>
                <c:pt idx="7298">
                  <c:v>24.139831000000001</c:v>
                </c:pt>
                <c:pt idx="7299">
                  <c:v>24.079775999999999</c:v>
                </c:pt>
                <c:pt idx="7300">
                  <c:v>24.035730000000001</c:v>
                </c:pt>
                <c:pt idx="7301">
                  <c:v>24.011047999999999</c:v>
                </c:pt>
                <c:pt idx="7302">
                  <c:v>24.005751</c:v>
                </c:pt>
                <c:pt idx="7303">
                  <c:v>24.038281999999999</c:v>
                </c:pt>
                <c:pt idx="7304">
                  <c:v>24.075889</c:v>
                </c:pt>
                <c:pt idx="7305">
                  <c:v>24.044049000000001</c:v>
                </c:pt>
                <c:pt idx="7306">
                  <c:v>23.971150999999999</c:v>
                </c:pt>
                <c:pt idx="7307">
                  <c:v>23.953779999999998</c:v>
                </c:pt>
                <c:pt idx="7308">
                  <c:v>23.936710999999999</c:v>
                </c:pt>
                <c:pt idx="7309">
                  <c:v>23.979026000000001</c:v>
                </c:pt>
                <c:pt idx="7310">
                  <c:v>24.038729</c:v>
                </c:pt>
                <c:pt idx="7311">
                  <c:v>24.065725</c:v>
                </c:pt>
                <c:pt idx="7312">
                  <c:v>24.091301000000001</c:v>
                </c:pt>
                <c:pt idx="7313">
                  <c:v>24.108355</c:v>
                </c:pt>
                <c:pt idx="7314">
                  <c:v>24.099694</c:v>
                </c:pt>
                <c:pt idx="7315">
                  <c:v>24.112808000000001</c:v>
                </c:pt>
                <c:pt idx="7316">
                  <c:v>24.112876</c:v>
                </c:pt>
                <c:pt idx="7317">
                  <c:v>24.044488999999999</c:v>
                </c:pt>
                <c:pt idx="7318">
                  <c:v>23.954695999999998</c:v>
                </c:pt>
                <c:pt idx="7319">
                  <c:v>23.952938</c:v>
                </c:pt>
                <c:pt idx="7320">
                  <c:v>23.908090000000001</c:v>
                </c:pt>
                <c:pt idx="7321">
                  <c:v>23.830687999999999</c:v>
                </c:pt>
                <c:pt idx="7322">
                  <c:v>23.812887</c:v>
                </c:pt>
                <c:pt idx="7323">
                  <c:v>23.856497000000001</c:v>
                </c:pt>
                <c:pt idx="7324">
                  <c:v>23.905405999999999</c:v>
                </c:pt>
                <c:pt idx="7325">
                  <c:v>23.94434</c:v>
                </c:pt>
                <c:pt idx="7326">
                  <c:v>23.913753</c:v>
                </c:pt>
                <c:pt idx="7327">
                  <c:v>23.890187999999998</c:v>
                </c:pt>
                <c:pt idx="7328">
                  <c:v>23.887108999999999</c:v>
                </c:pt>
                <c:pt idx="7329">
                  <c:v>24.060863000000001</c:v>
                </c:pt>
                <c:pt idx="7330">
                  <c:v>24.247869000000001</c:v>
                </c:pt>
                <c:pt idx="7331">
                  <c:v>24.262846</c:v>
                </c:pt>
                <c:pt idx="7332">
                  <c:v>24.059977</c:v>
                </c:pt>
                <c:pt idx="7333">
                  <c:v>24.097529999999999</c:v>
                </c:pt>
                <c:pt idx="7334">
                  <c:v>24.187194000000002</c:v>
                </c:pt>
                <c:pt idx="7335">
                  <c:v>24.221703999999999</c:v>
                </c:pt>
                <c:pt idx="7336">
                  <c:v>24.300089</c:v>
                </c:pt>
                <c:pt idx="7337">
                  <c:v>24.434353000000002</c:v>
                </c:pt>
                <c:pt idx="7338">
                  <c:v>24.430012000000001</c:v>
                </c:pt>
                <c:pt idx="7339">
                  <c:v>24.378185999999999</c:v>
                </c:pt>
                <c:pt idx="7340">
                  <c:v>24.392178999999999</c:v>
                </c:pt>
                <c:pt idx="7341">
                  <c:v>24.524919000000001</c:v>
                </c:pt>
                <c:pt idx="7342">
                  <c:v>24.592575</c:v>
                </c:pt>
                <c:pt idx="7343">
                  <c:v>24.588747999999999</c:v>
                </c:pt>
                <c:pt idx="7344">
                  <c:v>24.572776999999999</c:v>
                </c:pt>
                <c:pt idx="7345">
                  <c:v>24.607626</c:v>
                </c:pt>
                <c:pt idx="7346">
                  <c:v>24.692602000000001</c:v>
                </c:pt>
                <c:pt idx="7347">
                  <c:v>24.783002</c:v>
                </c:pt>
                <c:pt idx="7348">
                  <c:v>24.881506999999999</c:v>
                </c:pt>
                <c:pt idx="7349">
                  <c:v>24.978811</c:v>
                </c:pt>
                <c:pt idx="7350">
                  <c:v>25.060848</c:v>
                </c:pt>
                <c:pt idx="7351">
                  <c:v>25.041778000000001</c:v>
                </c:pt>
                <c:pt idx="7352">
                  <c:v>25.085211000000001</c:v>
                </c:pt>
                <c:pt idx="7353">
                  <c:v>25.079318000000001</c:v>
                </c:pt>
                <c:pt idx="7354">
                  <c:v>25.029568999999999</c:v>
                </c:pt>
                <c:pt idx="7355">
                  <c:v>24.983567000000001</c:v>
                </c:pt>
                <c:pt idx="7356">
                  <c:v>24.975611000000001</c:v>
                </c:pt>
                <c:pt idx="7357">
                  <c:v>24.954639</c:v>
                </c:pt>
                <c:pt idx="7358">
                  <c:v>24.926475</c:v>
                </c:pt>
                <c:pt idx="7359">
                  <c:v>24.988835000000002</c:v>
                </c:pt>
                <c:pt idx="7360">
                  <c:v>25.152176999999998</c:v>
                </c:pt>
                <c:pt idx="7361">
                  <c:v>25.341311000000001</c:v>
                </c:pt>
                <c:pt idx="7362">
                  <c:v>25.512283</c:v>
                </c:pt>
                <c:pt idx="7363">
                  <c:v>25.649094000000002</c:v>
                </c:pt>
                <c:pt idx="7364">
                  <c:v>25.750271999999999</c:v>
                </c:pt>
                <c:pt idx="7365">
                  <c:v>25.959534000000001</c:v>
                </c:pt>
                <c:pt idx="7366">
                  <c:v>26.220922000000002</c:v>
                </c:pt>
                <c:pt idx="7367">
                  <c:v>26.374956999999998</c:v>
                </c:pt>
                <c:pt idx="7368">
                  <c:v>26.461689</c:v>
                </c:pt>
                <c:pt idx="7369">
                  <c:v>26.523033999999999</c:v>
                </c:pt>
                <c:pt idx="7370">
                  <c:v>26.575697999999999</c:v>
                </c:pt>
                <c:pt idx="7371">
                  <c:v>26.626930000000002</c:v>
                </c:pt>
                <c:pt idx="7372">
                  <c:v>26.6416</c:v>
                </c:pt>
                <c:pt idx="7373">
                  <c:v>26.675443000000001</c:v>
                </c:pt>
                <c:pt idx="7374">
                  <c:v>26.681501999999998</c:v>
                </c:pt>
                <c:pt idx="7375">
                  <c:v>26.687480000000001</c:v>
                </c:pt>
                <c:pt idx="7376">
                  <c:v>26.649238</c:v>
                </c:pt>
                <c:pt idx="7377">
                  <c:v>26.233998</c:v>
                </c:pt>
                <c:pt idx="7378">
                  <c:v>26.251470999999999</c:v>
                </c:pt>
                <c:pt idx="7379">
                  <c:v>26.207701</c:v>
                </c:pt>
                <c:pt idx="7380">
                  <c:v>26.190346999999999</c:v>
                </c:pt>
                <c:pt idx="7381">
                  <c:v>26.186205999999999</c:v>
                </c:pt>
                <c:pt idx="7382">
                  <c:v>26.143772999999999</c:v>
                </c:pt>
                <c:pt idx="7383">
                  <c:v>26.108269</c:v>
                </c:pt>
                <c:pt idx="7384">
                  <c:v>26.066341000000001</c:v>
                </c:pt>
                <c:pt idx="7385">
                  <c:v>26.04607</c:v>
                </c:pt>
                <c:pt idx="7386">
                  <c:v>25.918780000000002</c:v>
                </c:pt>
                <c:pt idx="7387">
                  <c:v>25.790966000000001</c:v>
                </c:pt>
                <c:pt idx="7388">
                  <c:v>25.646930000000001</c:v>
                </c:pt>
                <c:pt idx="7389">
                  <c:v>25.415576999999999</c:v>
                </c:pt>
                <c:pt idx="7390">
                  <c:v>25.370908</c:v>
                </c:pt>
                <c:pt idx="7391">
                  <c:v>25.296983999999998</c:v>
                </c:pt>
                <c:pt idx="7392">
                  <c:v>25.251000999999999</c:v>
                </c:pt>
                <c:pt idx="7393">
                  <c:v>25.183771</c:v>
                </c:pt>
                <c:pt idx="7394">
                  <c:v>25.203734000000001</c:v>
                </c:pt>
                <c:pt idx="7395">
                  <c:v>25.131367000000001</c:v>
                </c:pt>
                <c:pt idx="7396">
                  <c:v>25.058948999999998</c:v>
                </c:pt>
                <c:pt idx="7397">
                  <c:v>24.956536</c:v>
                </c:pt>
                <c:pt idx="7398">
                  <c:v>24.955784999999999</c:v>
                </c:pt>
                <c:pt idx="7399">
                  <c:v>24.800194000000001</c:v>
                </c:pt>
                <c:pt idx="7400">
                  <c:v>24.664421000000001</c:v>
                </c:pt>
                <c:pt idx="7401">
                  <c:v>24.540365999999999</c:v>
                </c:pt>
                <c:pt idx="7402">
                  <c:v>24.439205999999999</c:v>
                </c:pt>
                <c:pt idx="7403">
                  <c:v>24.287599</c:v>
                </c:pt>
                <c:pt idx="7404">
                  <c:v>24.088536999999999</c:v>
                </c:pt>
                <c:pt idx="7405">
                  <c:v>23.908605999999999</c:v>
                </c:pt>
                <c:pt idx="7406">
                  <c:v>23.797653</c:v>
                </c:pt>
                <c:pt idx="7407">
                  <c:v>23.694538999999999</c:v>
                </c:pt>
                <c:pt idx="7408">
                  <c:v>23.532449</c:v>
                </c:pt>
                <c:pt idx="7409">
                  <c:v>23.462869000000001</c:v>
                </c:pt>
                <c:pt idx="7410">
                  <c:v>23.374987999999998</c:v>
                </c:pt>
                <c:pt idx="7411">
                  <c:v>23.249130999999998</c:v>
                </c:pt>
                <c:pt idx="7412">
                  <c:v>23.103058999999998</c:v>
                </c:pt>
                <c:pt idx="7413">
                  <c:v>22.922069</c:v>
                </c:pt>
                <c:pt idx="7414">
                  <c:v>22.806159999999998</c:v>
                </c:pt>
                <c:pt idx="7415">
                  <c:v>22.653186999999999</c:v>
                </c:pt>
                <c:pt idx="7416">
                  <c:v>22.510225999999999</c:v>
                </c:pt>
                <c:pt idx="7417">
                  <c:v>22.287801000000002</c:v>
                </c:pt>
                <c:pt idx="7418">
                  <c:v>22.019437</c:v>
                </c:pt>
                <c:pt idx="7419">
                  <c:v>21.823930000000001</c:v>
                </c:pt>
                <c:pt idx="7420">
                  <c:v>21.717835000000001</c:v>
                </c:pt>
                <c:pt idx="7421">
                  <c:v>21.675691</c:v>
                </c:pt>
                <c:pt idx="7422">
                  <c:v>21.542884999999998</c:v>
                </c:pt>
                <c:pt idx="7423">
                  <c:v>21.394176000000002</c:v>
                </c:pt>
                <c:pt idx="7424">
                  <c:v>21.160509999999999</c:v>
                </c:pt>
                <c:pt idx="7425">
                  <c:v>20.931052000000001</c:v>
                </c:pt>
                <c:pt idx="7426">
                  <c:v>20.743979</c:v>
                </c:pt>
                <c:pt idx="7427">
                  <c:v>20.556063000000002</c:v>
                </c:pt>
                <c:pt idx="7428">
                  <c:v>20.442187000000001</c:v>
                </c:pt>
                <c:pt idx="7429">
                  <c:v>20.299596999999999</c:v>
                </c:pt>
                <c:pt idx="7430">
                  <c:v>20.229552000000002</c:v>
                </c:pt>
                <c:pt idx="7431">
                  <c:v>20.146139000000002</c:v>
                </c:pt>
                <c:pt idx="7432">
                  <c:v>20.020890000000001</c:v>
                </c:pt>
                <c:pt idx="7433">
                  <c:v>19.871171</c:v>
                </c:pt>
                <c:pt idx="7434">
                  <c:v>19.743023000000001</c:v>
                </c:pt>
                <c:pt idx="7435">
                  <c:v>19.647288</c:v>
                </c:pt>
                <c:pt idx="7436">
                  <c:v>19.490873000000001</c:v>
                </c:pt>
                <c:pt idx="7437">
                  <c:v>19.378032000000001</c:v>
                </c:pt>
                <c:pt idx="7438">
                  <c:v>19.296921999999999</c:v>
                </c:pt>
                <c:pt idx="7439">
                  <c:v>19.256439</c:v>
                </c:pt>
                <c:pt idx="7440">
                  <c:v>19.183596999999999</c:v>
                </c:pt>
                <c:pt idx="7441">
                  <c:v>19.133101</c:v>
                </c:pt>
                <c:pt idx="7442">
                  <c:v>19.110429</c:v>
                </c:pt>
                <c:pt idx="7443">
                  <c:v>19.059329000000002</c:v>
                </c:pt>
                <c:pt idx="7444">
                  <c:v>19.025338999999999</c:v>
                </c:pt>
                <c:pt idx="7445">
                  <c:v>18.912451999999998</c:v>
                </c:pt>
                <c:pt idx="7446">
                  <c:v>18.869471999999998</c:v>
                </c:pt>
                <c:pt idx="7447">
                  <c:v>18.81147</c:v>
                </c:pt>
                <c:pt idx="7448">
                  <c:v>18.763894000000001</c:v>
                </c:pt>
                <c:pt idx="7449">
                  <c:v>18.735136000000001</c:v>
                </c:pt>
                <c:pt idx="7450">
                  <c:v>18.638231000000001</c:v>
                </c:pt>
                <c:pt idx="7451">
                  <c:v>18.531790999999998</c:v>
                </c:pt>
                <c:pt idx="7452">
                  <c:v>18.471537000000001</c:v>
                </c:pt>
                <c:pt idx="7453">
                  <c:v>18.437356999999999</c:v>
                </c:pt>
                <c:pt idx="7454">
                  <c:v>18.393571999999999</c:v>
                </c:pt>
                <c:pt idx="7455">
                  <c:v>18.286489</c:v>
                </c:pt>
                <c:pt idx="7456">
                  <c:v>18.27974</c:v>
                </c:pt>
                <c:pt idx="7457">
                  <c:v>18.324389</c:v>
                </c:pt>
                <c:pt idx="7458">
                  <c:v>18.293531999999999</c:v>
                </c:pt>
                <c:pt idx="7459">
                  <c:v>18.192423999999999</c:v>
                </c:pt>
                <c:pt idx="7460">
                  <c:v>18.051655</c:v>
                </c:pt>
                <c:pt idx="7461">
                  <c:v>17.958100999999999</c:v>
                </c:pt>
                <c:pt idx="7462">
                  <c:v>17.897563000000002</c:v>
                </c:pt>
                <c:pt idx="7463">
                  <c:v>17.840994999999999</c:v>
                </c:pt>
                <c:pt idx="7464">
                  <c:v>17.877887999999999</c:v>
                </c:pt>
                <c:pt idx="7465">
                  <c:v>17.894659999999998</c:v>
                </c:pt>
                <c:pt idx="7466">
                  <c:v>17.906283999999999</c:v>
                </c:pt>
                <c:pt idx="7467">
                  <c:v>17.906283999999999</c:v>
                </c:pt>
                <c:pt idx="7468">
                  <c:v>17.896325999999998</c:v>
                </c:pt>
                <c:pt idx="7469">
                  <c:v>17.882363999999999</c:v>
                </c:pt>
                <c:pt idx="7470">
                  <c:v>17.882743999999999</c:v>
                </c:pt>
                <c:pt idx="7471">
                  <c:v>17.904446</c:v>
                </c:pt>
                <c:pt idx="7472">
                  <c:v>17.938758</c:v>
                </c:pt>
                <c:pt idx="7473">
                  <c:v>17.947976000000001</c:v>
                </c:pt>
                <c:pt idx="7474">
                  <c:v>17.915801999999999</c:v>
                </c:pt>
                <c:pt idx="7475">
                  <c:v>17.896906000000001</c:v>
                </c:pt>
                <c:pt idx="7476">
                  <c:v>17.869367</c:v>
                </c:pt>
                <c:pt idx="7477">
                  <c:v>17.832916999999998</c:v>
                </c:pt>
                <c:pt idx="7478">
                  <c:v>17.791983999999999</c:v>
                </c:pt>
                <c:pt idx="7479">
                  <c:v>17.879617</c:v>
                </c:pt>
                <c:pt idx="7480">
                  <c:v>17.895365000000002</c:v>
                </c:pt>
                <c:pt idx="7481">
                  <c:v>17.827593</c:v>
                </c:pt>
                <c:pt idx="7482">
                  <c:v>17.802391</c:v>
                </c:pt>
                <c:pt idx="7483">
                  <c:v>17.878398000000001</c:v>
                </c:pt>
                <c:pt idx="7484">
                  <c:v>17.920632000000001</c:v>
                </c:pt>
                <c:pt idx="7485">
                  <c:v>17.949233</c:v>
                </c:pt>
                <c:pt idx="7486">
                  <c:v>17.934255</c:v>
                </c:pt>
                <c:pt idx="7487">
                  <c:v>17.935808999999999</c:v>
                </c:pt>
                <c:pt idx="7488">
                  <c:v>18.000527000000002</c:v>
                </c:pt>
                <c:pt idx="7489">
                  <c:v>18.070747999999998</c:v>
                </c:pt>
                <c:pt idx="7490">
                  <c:v>18.111533999999999</c:v>
                </c:pt>
                <c:pt idx="7491">
                  <c:v>18.105764000000001</c:v>
                </c:pt>
                <c:pt idx="7492">
                  <c:v>18.113854</c:v>
                </c:pt>
                <c:pt idx="7493">
                  <c:v>18.164626999999999</c:v>
                </c:pt>
                <c:pt idx="7494">
                  <c:v>18.217669000000001</c:v>
                </c:pt>
                <c:pt idx="7495">
                  <c:v>18.319946999999999</c:v>
                </c:pt>
                <c:pt idx="7496">
                  <c:v>18.413909</c:v>
                </c:pt>
                <c:pt idx="7497">
                  <c:v>18.490462999999998</c:v>
                </c:pt>
                <c:pt idx="7498">
                  <c:v>18.5718</c:v>
                </c:pt>
                <c:pt idx="7499">
                  <c:v>18.632117000000001</c:v>
                </c:pt>
                <c:pt idx="7500">
                  <c:v>18.749092000000001</c:v>
                </c:pt>
                <c:pt idx="7501">
                  <c:v>18.830165999999998</c:v>
                </c:pt>
                <c:pt idx="7502">
                  <c:v>18.843494</c:v>
                </c:pt>
                <c:pt idx="7503">
                  <c:v>18.787191</c:v>
                </c:pt>
                <c:pt idx="7504">
                  <c:v>18.763137</c:v>
                </c:pt>
                <c:pt idx="7505">
                  <c:v>18.814677</c:v>
                </c:pt>
                <c:pt idx="7506">
                  <c:v>18.900441000000001</c:v>
                </c:pt>
                <c:pt idx="7507">
                  <c:v>19.007946</c:v>
                </c:pt>
                <c:pt idx="7508">
                  <c:v>19.114585999999999</c:v>
                </c:pt>
                <c:pt idx="7509">
                  <c:v>19.184906999999999</c:v>
                </c:pt>
                <c:pt idx="7510">
                  <c:v>19.236915</c:v>
                </c:pt>
                <c:pt idx="7511">
                  <c:v>19.256446</c:v>
                </c:pt>
                <c:pt idx="7512">
                  <c:v>19.250017</c:v>
                </c:pt>
                <c:pt idx="7513">
                  <c:v>19.311368999999999</c:v>
                </c:pt>
                <c:pt idx="7514">
                  <c:v>19.431025999999999</c:v>
                </c:pt>
                <c:pt idx="7515">
                  <c:v>19.596118000000001</c:v>
                </c:pt>
                <c:pt idx="7516">
                  <c:v>19.651251999999999</c:v>
                </c:pt>
                <c:pt idx="7517">
                  <c:v>19.621081</c:v>
                </c:pt>
                <c:pt idx="7518">
                  <c:v>19.608898</c:v>
                </c:pt>
                <c:pt idx="7519">
                  <c:v>19.716552</c:v>
                </c:pt>
                <c:pt idx="7520">
                  <c:v>19.802614999999999</c:v>
                </c:pt>
                <c:pt idx="7521">
                  <c:v>19.903552000000001</c:v>
                </c:pt>
                <c:pt idx="7522">
                  <c:v>19.984767000000002</c:v>
                </c:pt>
                <c:pt idx="7523">
                  <c:v>20.082840999999998</c:v>
                </c:pt>
                <c:pt idx="7524">
                  <c:v>20.176404000000002</c:v>
                </c:pt>
                <c:pt idx="7525">
                  <c:v>20.215498</c:v>
                </c:pt>
                <c:pt idx="7526">
                  <c:v>20.246905000000002</c:v>
                </c:pt>
                <c:pt idx="7527">
                  <c:v>20.300602999999999</c:v>
                </c:pt>
                <c:pt idx="7528">
                  <c:v>20.341016</c:v>
                </c:pt>
                <c:pt idx="7529">
                  <c:v>20.397364</c:v>
                </c:pt>
                <c:pt idx="7530">
                  <c:v>20.436102000000002</c:v>
                </c:pt>
                <c:pt idx="7531">
                  <c:v>20.358895</c:v>
                </c:pt>
                <c:pt idx="7532">
                  <c:v>20.326568000000002</c:v>
                </c:pt>
                <c:pt idx="7533">
                  <c:v>20.305917999999998</c:v>
                </c:pt>
                <c:pt idx="7534">
                  <c:v>20.351507000000002</c:v>
                </c:pt>
                <c:pt idx="7535">
                  <c:v>20.300523999999999</c:v>
                </c:pt>
                <c:pt idx="7536">
                  <c:v>20.338529000000001</c:v>
                </c:pt>
                <c:pt idx="7537">
                  <c:v>20.434922</c:v>
                </c:pt>
                <c:pt idx="7538">
                  <c:v>20.541398999999998</c:v>
                </c:pt>
                <c:pt idx="7539">
                  <c:v>20.555419000000001</c:v>
                </c:pt>
                <c:pt idx="7540">
                  <c:v>20.555371999999998</c:v>
                </c:pt>
                <c:pt idx="7541">
                  <c:v>20.604834</c:v>
                </c:pt>
                <c:pt idx="7542">
                  <c:v>20.668476999999999</c:v>
                </c:pt>
                <c:pt idx="7543">
                  <c:v>20.742477999999998</c:v>
                </c:pt>
                <c:pt idx="7544">
                  <c:v>20.817701</c:v>
                </c:pt>
                <c:pt idx="7545">
                  <c:v>20.920667000000002</c:v>
                </c:pt>
                <c:pt idx="7546">
                  <c:v>21.046015000000001</c:v>
                </c:pt>
                <c:pt idx="7547">
                  <c:v>21.172208999999999</c:v>
                </c:pt>
                <c:pt idx="7548">
                  <c:v>21.220542999999999</c:v>
                </c:pt>
                <c:pt idx="7549">
                  <c:v>21.321693</c:v>
                </c:pt>
                <c:pt idx="7550">
                  <c:v>21.410122999999999</c:v>
                </c:pt>
                <c:pt idx="7551">
                  <c:v>21.472526999999999</c:v>
                </c:pt>
                <c:pt idx="7552">
                  <c:v>21.518239999999999</c:v>
                </c:pt>
                <c:pt idx="7553">
                  <c:v>21.535615</c:v>
                </c:pt>
                <c:pt idx="7554">
                  <c:v>21.61694</c:v>
                </c:pt>
                <c:pt idx="7555">
                  <c:v>21.656314999999999</c:v>
                </c:pt>
                <c:pt idx="7556">
                  <c:v>21.669094999999999</c:v>
                </c:pt>
                <c:pt idx="7557">
                  <c:v>21.634077999999999</c:v>
                </c:pt>
                <c:pt idx="7558">
                  <c:v>21.620048000000001</c:v>
                </c:pt>
                <c:pt idx="7559">
                  <c:v>21.68862</c:v>
                </c:pt>
                <c:pt idx="7560">
                  <c:v>21.742954000000001</c:v>
                </c:pt>
                <c:pt idx="7561">
                  <c:v>21.791321</c:v>
                </c:pt>
                <c:pt idx="7562">
                  <c:v>21.917411999999999</c:v>
                </c:pt>
                <c:pt idx="7563">
                  <c:v>22.026883999999999</c:v>
                </c:pt>
                <c:pt idx="7564">
                  <c:v>22.067599999999999</c:v>
                </c:pt>
                <c:pt idx="7565">
                  <c:v>22.106162999999999</c:v>
                </c:pt>
                <c:pt idx="7566">
                  <c:v>22.148378999999998</c:v>
                </c:pt>
                <c:pt idx="7567">
                  <c:v>22.232094</c:v>
                </c:pt>
                <c:pt idx="7568">
                  <c:v>22.236224</c:v>
                </c:pt>
                <c:pt idx="7569">
                  <c:v>22.233620999999999</c:v>
                </c:pt>
                <c:pt idx="7570">
                  <c:v>22.367640000000002</c:v>
                </c:pt>
                <c:pt idx="7571">
                  <c:v>22.466640999999999</c:v>
                </c:pt>
                <c:pt idx="7572">
                  <c:v>22.511945000000001</c:v>
                </c:pt>
                <c:pt idx="7573">
                  <c:v>22.534486999999999</c:v>
                </c:pt>
                <c:pt idx="7574">
                  <c:v>22.616502000000001</c:v>
                </c:pt>
                <c:pt idx="7575">
                  <c:v>22.800573</c:v>
                </c:pt>
                <c:pt idx="7576">
                  <c:v>22.971671000000001</c:v>
                </c:pt>
                <c:pt idx="7577">
                  <c:v>23.197431000000002</c:v>
                </c:pt>
                <c:pt idx="7578">
                  <c:v>23.353200000000001</c:v>
                </c:pt>
                <c:pt idx="7579">
                  <c:v>23.464036</c:v>
                </c:pt>
                <c:pt idx="7580">
                  <c:v>23.534870000000002</c:v>
                </c:pt>
                <c:pt idx="7581">
                  <c:v>23.526022000000001</c:v>
                </c:pt>
                <c:pt idx="7582">
                  <c:v>23.49483</c:v>
                </c:pt>
                <c:pt idx="7583">
                  <c:v>23.548942</c:v>
                </c:pt>
                <c:pt idx="7584">
                  <c:v>23.694807000000001</c:v>
                </c:pt>
                <c:pt idx="7585">
                  <c:v>23.811091999999999</c:v>
                </c:pt>
                <c:pt idx="7586">
                  <c:v>23.862065999999999</c:v>
                </c:pt>
                <c:pt idx="7587">
                  <c:v>23.869942999999999</c:v>
                </c:pt>
                <c:pt idx="7588">
                  <c:v>23.889678</c:v>
                </c:pt>
                <c:pt idx="7589">
                  <c:v>23.938254000000001</c:v>
                </c:pt>
                <c:pt idx="7590">
                  <c:v>24.017769000000001</c:v>
                </c:pt>
                <c:pt idx="7591">
                  <c:v>24.118110999999999</c:v>
                </c:pt>
                <c:pt idx="7592">
                  <c:v>24.201031</c:v>
                </c:pt>
                <c:pt idx="7593">
                  <c:v>24.314549</c:v>
                </c:pt>
                <c:pt idx="7594">
                  <c:v>24.409949000000001</c:v>
                </c:pt>
                <c:pt idx="7595">
                  <c:v>24.480916000000001</c:v>
                </c:pt>
                <c:pt idx="7596">
                  <c:v>24.610707999999999</c:v>
                </c:pt>
                <c:pt idx="7597">
                  <c:v>24.710315000000001</c:v>
                </c:pt>
                <c:pt idx="7598">
                  <c:v>24.772217999999999</c:v>
                </c:pt>
                <c:pt idx="7599">
                  <c:v>24.770012999999999</c:v>
                </c:pt>
                <c:pt idx="7600">
                  <c:v>24.724651000000001</c:v>
                </c:pt>
                <c:pt idx="7601">
                  <c:v>24.779257000000001</c:v>
                </c:pt>
                <c:pt idx="7602">
                  <c:v>24.871371</c:v>
                </c:pt>
                <c:pt idx="7603">
                  <c:v>24.953552999999999</c:v>
                </c:pt>
                <c:pt idx="7604">
                  <c:v>25.040724999999998</c:v>
                </c:pt>
                <c:pt idx="7605">
                  <c:v>25.083044999999998</c:v>
                </c:pt>
                <c:pt idx="7606">
                  <c:v>25.092343</c:v>
                </c:pt>
                <c:pt idx="7607">
                  <c:v>25.082197000000001</c:v>
                </c:pt>
                <c:pt idx="7608">
                  <c:v>25.036368</c:v>
                </c:pt>
                <c:pt idx="7609">
                  <c:v>25.047096</c:v>
                </c:pt>
                <c:pt idx="7610">
                  <c:v>25.113121</c:v>
                </c:pt>
                <c:pt idx="7611">
                  <c:v>25.219455</c:v>
                </c:pt>
                <c:pt idx="7612">
                  <c:v>25.248842</c:v>
                </c:pt>
                <c:pt idx="7613">
                  <c:v>25.284096000000002</c:v>
                </c:pt>
                <c:pt idx="7614">
                  <c:v>25.283154</c:v>
                </c:pt>
                <c:pt idx="7615">
                  <c:v>25.283940000000001</c:v>
                </c:pt>
                <c:pt idx="7616">
                  <c:v>25.257745</c:v>
                </c:pt>
                <c:pt idx="7617">
                  <c:v>25.227699000000001</c:v>
                </c:pt>
                <c:pt idx="7618">
                  <c:v>25.241682999999998</c:v>
                </c:pt>
                <c:pt idx="7619">
                  <c:v>25.322683999999999</c:v>
                </c:pt>
                <c:pt idx="7620">
                  <c:v>25.321346999999999</c:v>
                </c:pt>
                <c:pt idx="7621">
                  <c:v>25.350981999999998</c:v>
                </c:pt>
                <c:pt idx="7622">
                  <c:v>25.403832999999999</c:v>
                </c:pt>
                <c:pt idx="7623">
                  <c:v>25.485019000000001</c:v>
                </c:pt>
                <c:pt idx="7624">
                  <c:v>25.520198000000001</c:v>
                </c:pt>
                <c:pt idx="7625">
                  <c:v>25.501041000000001</c:v>
                </c:pt>
                <c:pt idx="7626">
                  <c:v>25.459862999999999</c:v>
                </c:pt>
                <c:pt idx="7627">
                  <c:v>25.386274</c:v>
                </c:pt>
                <c:pt idx="7628">
                  <c:v>25.402626999999999</c:v>
                </c:pt>
                <c:pt idx="7629">
                  <c:v>25.405370999999999</c:v>
                </c:pt>
                <c:pt idx="7630">
                  <c:v>25.354092000000001</c:v>
                </c:pt>
                <c:pt idx="7631">
                  <c:v>25.278420000000001</c:v>
                </c:pt>
                <c:pt idx="7632">
                  <c:v>25.322410000000001</c:v>
                </c:pt>
                <c:pt idx="7633">
                  <c:v>25.320881</c:v>
                </c:pt>
                <c:pt idx="7634">
                  <c:v>25.273803000000001</c:v>
                </c:pt>
                <c:pt idx="7635">
                  <c:v>25.265727999999999</c:v>
                </c:pt>
                <c:pt idx="7636">
                  <c:v>25.198979999999999</c:v>
                </c:pt>
                <c:pt idx="7637">
                  <c:v>25.159037000000001</c:v>
                </c:pt>
                <c:pt idx="7638">
                  <c:v>25.100666</c:v>
                </c:pt>
                <c:pt idx="7639">
                  <c:v>25.145078000000002</c:v>
                </c:pt>
                <c:pt idx="7640">
                  <c:v>25.132137</c:v>
                </c:pt>
                <c:pt idx="7641">
                  <c:v>25.220800000000001</c:v>
                </c:pt>
                <c:pt idx="7642">
                  <c:v>25.281980999999998</c:v>
                </c:pt>
                <c:pt idx="7643">
                  <c:v>25.173408999999999</c:v>
                </c:pt>
                <c:pt idx="7644">
                  <c:v>25.119001999999998</c:v>
                </c:pt>
                <c:pt idx="7645">
                  <c:v>25.015226999999999</c:v>
                </c:pt>
                <c:pt idx="7646">
                  <c:v>25.017675000000001</c:v>
                </c:pt>
                <c:pt idx="7647">
                  <c:v>24.949036</c:v>
                </c:pt>
                <c:pt idx="7648">
                  <c:v>24.846363</c:v>
                </c:pt>
                <c:pt idx="7649">
                  <c:v>24.731521000000001</c:v>
                </c:pt>
                <c:pt idx="7650">
                  <c:v>24.759551999999999</c:v>
                </c:pt>
                <c:pt idx="7651">
                  <c:v>24.777383</c:v>
                </c:pt>
                <c:pt idx="7652">
                  <c:v>24.681049000000002</c:v>
                </c:pt>
                <c:pt idx="7653">
                  <c:v>24.599156000000001</c:v>
                </c:pt>
                <c:pt idx="7654">
                  <c:v>24.522019</c:v>
                </c:pt>
                <c:pt idx="7655">
                  <c:v>24.567173</c:v>
                </c:pt>
                <c:pt idx="7656">
                  <c:v>24.609582</c:v>
                </c:pt>
                <c:pt idx="7657">
                  <c:v>24.601793000000001</c:v>
                </c:pt>
                <c:pt idx="7658">
                  <c:v>24.550964</c:v>
                </c:pt>
                <c:pt idx="7659">
                  <c:v>24.526145</c:v>
                </c:pt>
                <c:pt idx="7660">
                  <c:v>24.467144999999999</c:v>
                </c:pt>
                <c:pt idx="7661">
                  <c:v>24.339818999999999</c:v>
                </c:pt>
                <c:pt idx="7662">
                  <c:v>24.269480000000001</c:v>
                </c:pt>
                <c:pt idx="7663">
                  <c:v>24.190427</c:v>
                </c:pt>
                <c:pt idx="7664">
                  <c:v>24.190683</c:v>
                </c:pt>
                <c:pt idx="7665">
                  <c:v>24.114806999999999</c:v>
                </c:pt>
                <c:pt idx="7666">
                  <c:v>24.144342999999999</c:v>
                </c:pt>
                <c:pt idx="7667">
                  <c:v>24.292109</c:v>
                </c:pt>
                <c:pt idx="7668">
                  <c:v>24.458148999999999</c:v>
                </c:pt>
                <c:pt idx="7669">
                  <c:v>24.498021000000001</c:v>
                </c:pt>
                <c:pt idx="7670">
                  <c:v>24.463348</c:v>
                </c:pt>
                <c:pt idx="7671">
                  <c:v>24.437301000000001</c:v>
                </c:pt>
                <c:pt idx="7672">
                  <c:v>24.401098000000001</c:v>
                </c:pt>
                <c:pt idx="7673">
                  <c:v>24.359763000000001</c:v>
                </c:pt>
                <c:pt idx="7674">
                  <c:v>24.412182999999999</c:v>
                </c:pt>
                <c:pt idx="7675">
                  <c:v>24.468191000000001</c:v>
                </c:pt>
                <c:pt idx="7676">
                  <c:v>24.472525000000001</c:v>
                </c:pt>
                <c:pt idx="7677">
                  <c:v>24.478508000000001</c:v>
                </c:pt>
                <c:pt idx="7678">
                  <c:v>24.588636999999999</c:v>
                </c:pt>
                <c:pt idx="7679">
                  <c:v>24.693375</c:v>
                </c:pt>
                <c:pt idx="7680">
                  <c:v>24.651036000000001</c:v>
                </c:pt>
                <c:pt idx="7681">
                  <c:v>24.588732</c:v>
                </c:pt>
                <c:pt idx="7682">
                  <c:v>24.614618</c:v>
                </c:pt>
                <c:pt idx="7683">
                  <c:v>24.601019000000001</c:v>
                </c:pt>
                <c:pt idx="7684">
                  <c:v>24.522518999999999</c:v>
                </c:pt>
                <c:pt idx="7685">
                  <c:v>24.406922999999999</c:v>
                </c:pt>
                <c:pt idx="7686">
                  <c:v>24.393034</c:v>
                </c:pt>
                <c:pt idx="7687">
                  <c:v>24.45195</c:v>
                </c:pt>
                <c:pt idx="7688">
                  <c:v>24.502611000000002</c:v>
                </c:pt>
                <c:pt idx="7689">
                  <c:v>24.577660000000002</c:v>
                </c:pt>
                <c:pt idx="7690">
                  <c:v>24.566499</c:v>
                </c:pt>
                <c:pt idx="7691">
                  <c:v>24.496251000000001</c:v>
                </c:pt>
                <c:pt idx="7692">
                  <c:v>24.458632000000001</c:v>
                </c:pt>
                <c:pt idx="7693">
                  <c:v>24.472579</c:v>
                </c:pt>
                <c:pt idx="7694">
                  <c:v>24.572505</c:v>
                </c:pt>
                <c:pt idx="7695">
                  <c:v>24.625491</c:v>
                </c:pt>
                <c:pt idx="7696">
                  <c:v>24.628339</c:v>
                </c:pt>
                <c:pt idx="7697">
                  <c:v>24.665735000000002</c:v>
                </c:pt>
                <c:pt idx="7698">
                  <c:v>24.742965000000002</c:v>
                </c:pt>
                <c:pt idx="7699">
                  <c:v>24.805026999999999</c:v>
                </c:pt>
                <c:pt idx="7700">
                  <c:v>24.835328000000001</c:v>
                </c:pt>
                <c:pt idx="7701">
                  <c:v>24.867269</c:v>
                </c:pt>
                <c:pt idx="7702">
                  <c:v>24.959526</c:v>
                </c:pt>
                <c:pt idx="7703">
                  <c:v>25.078711999999999</c:v>
                </c:pt>
                <c:pt idx="7704">
                  <c:v>25.166141</c:v>
                </c:pt>
                <c:pt idx="7705">
                  <c:v>25.20862</c:v>
                </c:pt>
                <c:pt idx="7706">
                  <c:v>25.293779000000001</c:v>
                </c:pt>
                <c:pt idx="7707">
                  <c:v>25.305368000000001</c:v>
                </c:pt>
                <c:pt idx="7708">
                  <c:v>25.356580000000001</c:v>
                </c:pt>
                <c:pt idx="7709">
                  <c:v>25.416612000000001</c:v>
                </c:pt>
                <c:pt idx="7710">
                  <c:v>25.503537000000001</c:v>
                </c:pt>
                <c:pt idx="7711">
                  <c:v>25.621876</c:v>
                </c:pt>
                <c:pt idx="7712">
                  <c:v>25.618127999999999</c:v>
                </c:pt>
                <c:pt idx="7713">
                  <c:v>25.643746</c:v>
                </c:pt>
                <c:pt idx="7714">
                  <c:v>25.672381000000001</c:v>
                </c:pt>
                <c:pt idx="7715">
                  <c:v>25.844619999999999</c:v>
                </c:pt>
                <c:pt idx="7716">
                  <c:v>25.979779000000001</c:v>
                </c:pt>
                <c:pt idx="7717">
                  <c:v>26.150119</c:v>
                </c:pt>
                <c:pt idx="7718">
                  <c:v>26.186792000000001</c:v>
                </c:pt>
                <c:pt idx="7719">
                  <c:v>26.177944</c:v>
                </c:pt>
                <c:pt idx="7720">
                  <c:v>26.187176000000001</c:v>
                </c:pt>
                <c:pt idx="7721">
                  <c:v>26.290528999999999</c:v>
                </c:pt>
                <c:pt idx="7722">
                  <c:v>26.338032999999999</c:v>
                </c:pt>
                <c:pt idx="7723">
                  <c:v>26.351551000000001</c:v>
                </c:pt>
                <c:pt idx="7724">
                  <c:v>26.253909</c:v>
                </c:pt>
                <c:pt idx="7725">
                  <c:v>26.247831000000001</c:v>
                </c:pt>
                <c:pt idx="7726">
                  <c:v>26.257997</c:v>
                </c:pt>
                <c:pt idx="7727">
                  <c:v>26.312342999999998</c:v>
                </c:pt>
                <c:pt idx="7728">
                  <c:v>26.402818</c:v>
                </c:pt>
                <c:pt idx="7729">
                  <c:v>26.476541999999998</c:v>
                </c:pt>
                <c:pt idx="7730">
                  <c:v>26.485396999999999</c:v>
                </c:pt>
                <c:pt idx="7731">
                  <c:v>26.511513000000001</c:v>
                </c:pt>
                <c:pt idx="7732">
                  <c:v>26.581896</c:v>
                </c:pt>
                <c:pt idx="7733">
                  <c:v>26.601693000000001</c:v>
                </c:pt>
                <c:pt idx="7734">
                  <c:v>26.558102999999999</c:v>
                </c:pt>
                <c:pt idx="7735">
                  <c:v>26.491626</c:v>
                </c:pt>
                <c:pt idx="7736">
                  <c:v>26.490078</c:v>
                </c:pt>
                <c:pt idx="7737">
                  <c:v>26.382981999999998</c:v>
                </c:pt>
                <c:pt idx="7738">
                  <c:v>26.402373000000001</c:v>
                </c:pt>
                <c:pt idx="7739">
                  <c:v>26.464597999999999</c:v>
                </c:pt>
                <c:pt idx="7740">
                  <c:v>26.513852</c:v>
                </c:pt>
                <c:pt idx="7741">
                  <c:v>26.527753000000001</c:v>
                </c:pt>
                <c:pt idx="7742">
                  <c:v>26.501408000000001</c:v>
                </c:pt>
                <c:pt idx="7743">
                  <c:v>26.485118</c:v>
                </c:pt>
                <c:pt idx="7744">
                  <c:v>26.562531</c:v>
                </c:pt>
                <c:pt idx="7745">
                  <c:v>26.594785999999999</c:v>
                </c:pt>
                <c:pt idx="7746">
                  <c:v>26.630268000000001</c:v>
                </c:pt>
                <c:pt idx="7747">
                  <c:v>26.619903000000001</c:v>
                </c:pt>
                <c:pt idx="7748">
                  <c:v>26.523478999999998</c:v>
                </c:pt>
                <c:pt idx="7749">
                  <c:v>26.379507</c:v>
                </c:pt>
                <c:pt idx="7750">
                  <c:v>26.265228</c:v>
                </c:pt>
                <c:pt idx="7751">
                  <c:v>26.174481</c:v>
                </c:pt>
                <c:pt idx="7752">
                  <c:v>26.066379999999999</c:v>
                </c:pt>
                <c:pt idx="7753">
                  <c:v>25.969041000000001</c:v>
                </c:pt>
                <c:pt idx="7754">
                  <c:v>25.696315999999999</c:v>
                </c:pt>
                <c:pt idx="7755">
                  <c:v>25.608619999999998</c:v>
                </c:pt>
                <c:pt idx="7756">
                  <c:v>25.441407999999999</c:v>
                </c:pt>
                <c:pt idx="7757">
                  <c:v>25.359549000000001</c:v>
                </c:pt>
                <c:pt idx="7758">
                  <c:v>25.347452000000001</c:v>
                </c:pt>
                <c:pt idx="7759">
                  <c:v>25.304517000000001</c:v>
                </c:pt>
                <c:pt idx="7760">
                  <c:v>25.168184</c:v>
                </c:pt>
                <c:pt idx="7761">
                  <c:v>25.068591000000001</c:v>
                </c:pt>
                <c:pt idx="7762">
                  <c:v>24.919778000000001</c:v>
                </c:pt>
                <c:pt idx="7763">
                  <c:v>24.702306</c:v>
                </c:pt>
                <c:pt idx="7764">
                  <c:v>24.622807999999999</c:v>
                </c:pt>
                <c:pt idx="7765">
                  <c:v>24.576892999999998</c:v>
                </c:pt>
                <c:pt idx="7766">
                  <c:v>24.525300000000001</c:v>
                </c:pt>
                <c:pt idx="7767">
                  <c:v>24.456344999999999</c:v>
                </c:pt>
                <c:pt idx="7768">
                  <c:v>24.340820999999998</c:v>
                </c:pt>
                <c:pt idx="7769">
                  <c:v>24.252884999999999</c:v>
                </c:pt>
                <c:pt idx="7770">
                  <c:v>24.124352999999999</c:v>
                </c:pt>
                <c:pt idx="7771">
                  <c:v>24.022262999999999</c:v>
                </c:pt>
                <c:pt idx="7772">
                  <c:v>23.852993000000001</c:v>
                </c:pt>
                <c:pt idx="7773">
                  <c:v>23.735451999999999</c:v>
                </c:pt>
                <c:pt idx="7774">
                  <c:v>23.520159</c:v>
                </c:pt>
                <c:pt idx="7775">
                  <c:v>23.250662999999999</c:v>
                </c:pt>
                <c:pt idx="7776">
                  <c:v>22.988596999999999</c:v>
                </c:pt>
                <c:pt idx="7777">
                  <c:v>22.782626</c:v>
                </c:pt>
                <c:pt idx="7778">
                  <c:v>22.536529000000002</c:v>
                </c:pt>
                <c:pt idx="7779">
                  <c:v>22.136357</c:v>
                </c:pt>
                <c:pt idx="7780">
                  <c:v>21.723555999999999</c:v>
                </c:pt>
                <c:pt idx="7781">
                  <c:v>21.324321000000001</c:v>
                </c:pt>
                <c:pt idx="7782">
                  <c:v>21.120774000000001</c:v>
                </c:pt>
                <c:pt idx="7783">
                  <c:v>20.923461</c:v>
                </c:pt>
                <c:pt idx="7784">
                  <c:v>20.814496999999999</c:v>
                </c:pt>
                <c:pt idx="7785">
                  <c:v>20.682385</c:v>
                </c:pt>
                <c:pt idx="7786">
                  <c:v>20.518993999999999</c:v>
                </c:pt>
                <c:pt idx="7787">
                  <c:v>20.430388000000001</c:v>
                </c:pt>
                <c:pt idx="7788">
                  <c:v>20.208798000000002</c:v>
                </c:pt>
                <c:pt idx="7789">
                  <c:v>19.997543</c:v>
                </c:pt>
                <c:pt idx="7790">
                  <c:v>19.870463999999998</c:v>
                </c:pt>
                <c:pt idx="7791">
                  <c:v>19.812477999999999</c:v>
                </c:pt>
                <c:pt idx="7792">
                  <c:v>19.690162000000001</c:v>
                </c:pt>
                <c:pt idx="7793">
                  <c:v>19.523458000000002</c:v>
                </c:pt>
                <c:pt idx="7794">
                  <c:v>19.349426000000001</c:v>
                </c:pt>
                <c:pt idx="7795">
                  <c:v>19.179832000000001</c:v>
                </c:pt>
                <c:pt idx="7796">
                  <c:v>19.117837000000002</c:v>
                </c:pt>
                <c:pt idx="7797">
                  <c:v>19.037859000000001</c:v>
                </c:pt>
                <c:pt idx="7798">
                  <c:v>19.014050000000001</c:v>
                </c:pt>
                <c:pt idx="7799">
                  <c:v>18.869268000000002</c:v>
                </c:pt>
                <c:pt idx="7800">
                  <c:v>18.680955000000001</c:v>
                </c:pt>
                <c:pt idx="7801">
                  <c:v>18.49999</c:v>
                </c:pt>
                <c:pt idx="7802">
                  <c:v>18.353314999999998</c:v>
                </c:pt>
                <c:pt idx="7803">
                  <c:v>18.239844000000002</c:v>
                </c:pt>
                <c:pt idx="7804">
                  <c:v>18.163011000000001</c:v>
                </c:pt>
                <c:pt idx="7805">
                  <c:v>18.082438</c:v>
                </c:pt>
                <c:pt idx="7806">
                  <c:v>17.962910000000001</c:v>
                </c:pt>
                <c:pt idx="7807">
                  <c:v>17.789704</c:v>
                </c:pt>
                <c:pt idx="7808">
                  <c:v>17.592485</c:v>
                </c:pt>
                <c:pt idx="7809">
                  <c:v>17.463953</c:v>
                </c:pt>
                <c:pt idx="7810">
                  <c:v>17.378534999999999</c:v>
                </c:pt>
                <c:pt idx="7811">
                  <c:v>17.330117999999999</c:v>
                </c:pt>
                <c:pt idx="7812">
                  <c:v>17.271712000000001</c:v>
                </c:pt>
                <c:pt idx="7813">
                  <c:v>17.17755</c:v>
                </c:pt>
                <c:pt idx="7814">
                  <c:v>17.107579999999999</c:v>
                </c:pt>
                <c:pt idx="7815">
                  <c:v>17.017726</c:v>
                </c:pt>
                <c:pt idx="7816">
                  <c:v>16.936246000000001</c:v>
                </c:pt>
                <c:pt idx="7817">
                  <c:v>16.93777</c:v>
                </c:pt>
                <c:pt idx="7818">
                  <c:v>16.956520999999999</c:v>
                </c:pt>
                <c:pt idx="7819">
                  <c:v>16.932445000000001</c:v>
                </c:pt>
                <c:pt idx="7820">
                  <c:v>16.868687000000001</c:v>
                </c:pt>
                <c:pt idx="7821">
                  <c:v>16.789262000000001</c:v>
                </c:pt>
                <c:pt idx="7822">
                  <c:v>16.786284999999999</c:v>
                </c:pt>
                <c:pt idx="7823">
                  <c:v>16.854962</c:v>
                </c:pt>
                <c:pt idx="7824">
                  <c:v>16.864564999999999</c:v>
                </c:pt>
                <c:pt idx="7825">
                  <c:v>16.759277000000001</c:v>
                </c:pt>
                <c:pt idx="7826">
                  <c:v>16.681519000000002</c:v>
                </c:pt>
                <c:pt idx="7827">
                  <c:v>16.691559000000002</c:v>
                </c:pt>
                <c:pt idx="7828">
                  <c:v>16.687125999999999</c:v>
                </c:pt>
                <c:pt idx="7829">
                  <c:v>16.629715999999998</c:v>
                </c:pt>
                <c:pt idx="7830">
                  <c:v>16.522707</c:v>
                </c:pt>
                <c:pt idx="7831">
                  <c:v>16.481451</c:v>
                </c:pt>
                <c:pt idx="7832">
                  <c:v>16.538155</c:v>
                </c:pt>
                <c:pt idx="7833">
                  <c:v>16.637091000000002</c:v>
                </c:pt>
                <c:pt idx="7834">
                  <c:v>16.661259999999999</c:v>
                </c:pt>
                <c:pt idx="7835">
                  <c:v>16.613797999999999</c:v>
                </c:pt>
                <c:pt idx="7836">
                  <c:v>16.569299999999998</c:v>
                </c:pt>
                <c:pt idx="7837">
                  <c:v>16.557749999999999</c:v>
                </c:pt>
                <c:pt idx="7838">
                  <c:v>16.537656999999999</c:v>
                </c:pt>
                <c:pt idx="7839">
                  <c:v>16.612877000000001</c:v>
                </c:pt>
                <c:pt idx="7840">
                  <c:v>16.712275000000002</c:v>
                </c:pt>
                <c:pt idx="7841">
                  <c:v>16.792059999999999</c:v>
                </c:pt>
                <c:pt idx="7842">
                  <c:v>16.736350999999999</c:v>
                </c:pt>
                <c:pt idx="7843">
                  <c:v>16.640121000000001</c:v>
                </c:pt>
                <c:pt idx="7844">
                  <c:v>16.598855</c:v>
                </c:pt>
                <c:pt idx="7845">
                  <c:v>16.641231000000001</c:v>
                </c:pt>
                <c:pt idx="7846">
                  <c:v>16.657253999999998</c:v>
                </c:pt>
                <c:pt idx="7847">
                  <c:v>16.690588000000002</c:v>
                </c:pt>
                <c:pt idx="7848">
                  <c:v>16.80151</c:v>
                </c:pt>
                <c:pt idx="7849">
                  <c:v>16.901392999999999</c:v>
                </c:pt>
                <c:pt idx="7850">
                  <c:v>16.976130000000001</c:v>
                </c:pt>
                <c:pt idx="7851">
                  <c:v>17.054908999999999</c:v>
                </c:pt>
                <c:pt idx="7852">
                  <c:v>17.161615000000001</c:v>
                </c:pt>
                <c:pt idx="7853">
                  <c:v>17.273900999999999</c:v>
                </c:pt>
                <c:pt idx="7854">
                  <c:v>17.390239000000001</c:v>
                </c:pt>
                <c:pt idx="7855">
                  <c:v>17.487396</c:v>
                </c:pt>
                <c:pt idx="7856">
                  <c:v>17.516393000000001</c:v>
                </c:pt>
                <c:pt idx="7857">
                  <c:v>17.589832999999999</c:v>
                </c:pt>
                <c:pt idx="7858">
                  <c:v>17.625644999999999</c:v>
                </c:pt>
                <c:pt idx="7859">
                  <c:v>17.652348</c:v>
                </c:pt>
                <c:pt idx="7860">
                  <c:v>17.721655999999999</c:v>
                </c:pt>
                <c:pt idx="7861">
                  <c:v>17.797087000000001</c:v>
                </c:pt>
                <c:pt idx="7862">
                  <c:v>17.831316000000001</c:v>
                </c:pt>
                <c:pt idx="7863">
                  <c:v>17.859255000000001</c:v>
                </c:pt>
                <c:pt idx="7864">
                  <c:v>17.940950000000001</c:v>
                </c:pt>
                <c:pt idx="7865">
                  <c:v>18.025172999999999</c:v>
                </c:pt>
                <c:pt idx="7866">
                  <c:v>18.106189000000001</c:v>
                </c:pt>
                <c:pt idx="7867">
                  <c:v>18.088470000000001</c:v>
                </c:pt>
                <c:pt idx="7868">
                  <c:v>18.094508000000001</c:v>
                </c:pt>
                <c:pt idx="7869">
                  <c:v>18.130001</c:v>
                </c:pt>
                <c:pt idx="7870">
                  <c:v>18.153769</c:v>
                </c:pt>
                <c:pt idx="7871">
                  <c:v>18.177927</c:v>
                </c:pt>
                <c:pt idx="7872">
                  <c:v>18.190035000000002</c:v>
                </c:pt>
                <c:pt idx="7873">
                  <c:v>18.174451999999999</c:v>
                </c:pt>
                <c:pt idx="7874">
                  <c:v>18.224757</c:v>
                </c:pt>
                <c:pt idx="7875">
                  <c:v>18.357006999999999</c:v>
                </c:pt>
                <c:pt idx="7876">
                  <c:v>18.493675</c:v>
                </c:pt>
                <c:pt idx="7877">
                  <c:v>18.584938999999999</c:v>
                </c:pt>
                <c:pt idx="7878">
                  <c:v>18.632390999999998</c:v>
                </c:pt>
                <c:pt idx="7879">
                  <c:v>18.670943999999999</c:v>
                </c:pt>
                <c:pt idx="7880">
                  <c:v>18.775670999999999</c:v>
                </c:pt>
                <c:pt idx="7881">
                  <c:v>18.944734</c:v>
                </c:pt>
                <c:pt idx="7882">
                  <c:v>19.072414999999999</c:v>
                </c:pt>
                <c:pt idx="7883">
                  <c:v>19.173476000000001</c:v>
                </c:pt>
                <c:pt idx="7884">
                  <c:v>19.239436999999999</c:v>
                </c:pt>
                <c:pt idx="7885">
                  <c:v>19.287906</c:v>
                </c:pt>
                <c:pt idx="7886">
                  <c:v>19.381902</c:v>
                </c:pt>
                <c:pt idx="7887">
                  <c:v>19.464939000000001</c:v>
                </c:pt>
                <c:pt idx="7888">
                  <c:v>19.568165</c:v>
                </c:pt>
                <c:pt idx="7889">
                  <c:v>19.645296999999999</c:v>
                </c:pt>
                <c:pt idx="7890">
                  <c:v>19.698604</c:v>
                </c:pt>
                <c:pt idx="7891">
                  <c:v>19.758058999999999</c:v>
                </c:pt>
                <c:pt idx="7892">
                  <c:v>19.826136999999999</c:v>
                </c:pt>
                <c:pt idx="7893">
                  <c:v>19.876805000000001</c:v>
                </c:pt>
                <c:pt idx="7894">
                  <c:v>19.970552999999999</c:v>
                </c:pt>
                <c:pt idx="7895">
                  <c:v>20.058726</c:v>
                </c:pt>
                <c:pt idx="7896">
                  <c:v>20.092247</c:v>
                </c:pt>
                <c:pt idx="7897">
                  <c:v>20.180855000000001</c:v>
                </c:pt>
                <c:pt idx="7898">
                  <c:v>20.320824000000002</c:v>
                </c:pt>
                <c:pt idx="7899">
                  <c:v>20.387581999999998</c:v>
                </c:pt>
                <c:pt idx="7900">
                  <c:v>20.398804999999999</c:v>
                </c:pt>
                <c:pt idx="7901">
                  <c:v>20.426756999999998</c:v>
                </c:pt>
                <c:pt idx="7902">
                  <c:v>20.458656000000001</c:v>
                </c:pt>
                <c:pt idx="7903">
                  <c:v>20.594868999999999</c:v>
                </c:pt>
                <c:pt idx="7904">
                  <c:v>20.765167999999999</c:v>
                </c:pt>
                <c:pt idx="7905">
                  <c:v>20.887214</c:v>
                </c:pt>
                <c:pt idx="7906">
                  <c:v>20.950520000000001</c:v>
                </c:pt>
                <c:pt idx="7907">
                  <c:v>21.007932</c:v>
                </c:pt>
                <c:pt idx="7908">
                  <c:v>21.047550000000001</c:v>
                </c:pt>
                <c:pt idx="7909">
                  <c:v>21.099447000000001</c:v>
                </c:pt>
                <c:pt idx="7910">
                  <c:v>21.114735</c:v>
                </c:pt>
                <c:pt idx="7911">
                  <c:v>21.196688000000002</c:v>
                </c:pt>
                <c:pt idx="7912">
                  <c:v>21.243760000000002</c:v>
                </c:pt>
                <c:pt idx="7913">
                  <c:v>21.327662</c:v>
                </c:pt>
                <c:pt idx="7914">
                  <c:v>21.398764</c:v>
                </c:pt>
                <c:pt idx="7915">
                  <c:v>21.460699000000002</c:v>
                </c:pt>
                <c:pt idx="7916">
                  <c:v>21.515588000000001</c:v>
                </c:pt>
                <c:pt idx="7917">
                  <c:v>21.51681</c:v>
                </c:pt>
                <c:pt idx="7918">
                  <c:v>21.538368999999999</c:v>
                </c:pt>
                <c:pt idx="7919">
                  <c:v>21.608803999999999</c:v>
                </c:pt>
                <c:pt idx="7920">
                  <c:v>21.683434999999999</c:v>
                </c:pt>
                <c:pt idx="7921">
                  <c:v>21.773161000000002</c:v>
                </c:pt>
                <c:pt idx="7922">
                  <c:v>21.892989</c:v>
                </c:pt>
                <c:pt idx="7923">
                  <c:v>22.011277</c:v>
                </c:pt>
                <c:pt idx="7924">
                  <c:v>22.020714999999999</c:v>
                </c:pt>
                <c:pt idx="7925">
                  <c:v>22.050964</c:v>
                </c:pt>
                <c:pt idx="7926">
                  <c:v>22.099924000000001</c:v>
                </c:pt>
                <c:pt idx="7927">
                  <c:v>22.270143000000001</c:v>
                </c:pt>
                <c:pt idx="7928">
                  <c:v>22.331886999999998</c:v>
                </c:pt>
                <c:pt idx="7929">
                  <c:v>22.3459</c:v>
                </c:pt>
                <c:pt idx="7930">
                  <c:v>22.387124</c:v>
                </c:pt>
                <c:pt idx="7931">
                  <c:v>22.505191</c:v>
                </c:pt>
                <c:pt idx="7932">
                  <c:v>22.714202</c:v>
                </c:pt>
                <c:pt idx="7933">
                  <c:v>22.781283999999999</c:v>
                </c:pt>
                <c:pt idx="7934">
                  <c:v>22.853493</c:v>
                </c:pt>
                <c:pt idx="7935">
                  <c:v>22.906690999999999</c:v>
                </c:pt>
                <c:pt idx="7936">
                  <c:v>22.993182000000001</c:v>
                </c:pt>
                <c:pt idx="7937">
                  <c:v>23.049923</c:v>
                </c:pt>
                <c:pt idx="7938">
                  <c:v>23.108837000000001</c:v>
                </c:pt>
                <c:pt idx="7939">
                  <c:v>23.167321000000001</c:v>
                </c:pt>
                <c:pt idx="7940">
                  <c:v>23.154848000000001</c:v>
                </c:pt>
                <c:pt idx="7941">
                  <c:v>23.164562</c:v>
                </c:pt>
                <c:pt idx="7942">
                  <c:v>23.192443999999998</c:v>
                </c:pt>
                <c:pt idx="7943">
                  <c:v>23.199114999999999</c:v>
                </c:pt>
                <c:pt idx="7944">
                  <c:v>23.230602000000001</c:v>
                </c:pt>
                <c:pt idx="7945">
                  <c:v>23.280339000000001</c:v>
                </c:pt>
                <c:pt idx="7946">
                  <c:v>23.276969000000001</c:v>
                </c:pt>
                <c:pt idx="7947">
                  <c:v>23.228926000000001</c:v>
                </c:pt>
                <c:pt idx="7948">
                  <c:v>23.188735999999999</c:v>
                </c:pt>
                <c:pt idx="7949">
                  <c:v>23.156082000000001</c:v>
                </c:pt>
                <c:pt idx="7950">
                  <c:v>23.151154999999999</c:v>
                </c:pt>
                <c:pt idx="7951">
                  <c:v>23.233554999999999</c:v>
                </c:pt>
                <c:pt idx="7952">
                  <c:v>23.263076000000002</c:v>
                </c:pt>
                <c:pt idx="7953">
                  <c:v>23.302720000000001</c:v>
                </c:pt>
                <c:pt idx="7954">
                  <c:v>23.392617999999999</c:v>
                </c:pt>
                <c:pt idx="7955">
                  <c:v>23.494865999999998</c:v>
                </c:pt>
                <c:pt idx="7956">
                  <c:v>23.584921000000001</c:v>
                </c:pt>
                <c:pt idx="7957">
                  <c:v>23.699171</c:v>
                </c:pt>
                <c:pt idx="7958">
                  <c:v>23.719211999999999</c:v>
                </c:pt>
                <c:pt idx="7959">
                  <c:v>23.837130999999999</c:v>
                </c:pt>
                <c:pt idx="7960">
                  <c:v>23.88673</c:v>
                </c:pt>
                <c:pt idx="7961">
                  <c:v>23.866925999999999</c:v>
                </c:pt>
                <c:pt idx="7962">
                  <c:v>23.868751</c:v>
                </c:pt>
                <c:pt idx="7963">
                  <c:v>23.896995</c:v>
                </c:pt>
                <c:pt idx="7964">
                  <c:v>23.931289</c:v>
                </c:pt>
                <c:pt idx="7965">
                  <c:v>23.841217</c:v>
                </c:pt>
                <c:pt idx="7966">
                  <c:v>23.941400999999999</c:v>
                </c:pt>
                <c:pt idx="7967">
                  <c:v>24.123881000000001</c:v>
                </c:pt>
                <c:pt idx="7968">
                  <c:v>24.251798999999998</c:v>
                </c:pt>
                <c:pt idx="7969">
                  <c:v>24.313680000000002</c:v>
                </c:pt>
                <c:pt idx="7970">
                  <c:v>24.311824000000001</c:v>
                </c:pt>
                <c:pt idx="7971">
                  <c:v>24.296163</c:v>
                </c:pt>
                <c:pt idx="7972">
                  <c:v>24.217883</c:v>
                </c:pt>
                <c:pt idx="7973">
                  <c:v>24.245003000000001</c:v>
                </c:pt>
                <c:pt idx="7974">
                  <c:v>24.271217</c:v>
                </c:pt>
                <c:pt idx="7975">
                  <c:v>24.328140000000001</c:v>
                </c:pt>
                <c:pt idx="7976">
                  <c:v>24.444904000000001</c:v>
                </c:pt>
                <c:pt idx="7977">
                  <c:v>24.534400999999999</c:v>
                </c:pt>
                <c:pt idx="7978">
                  <c:v>24.532017</c:v>
                </c:pt>
                <c:pt idx="7979">
                  <c:v>24.432086000000002</c:v>
                </c:pt>
                <c:pt idx="7980">
                  <c:v>24.356694000000001</c:v>
                </c:pt>
                <c:pt idx="7981">
                  <c:v>24.322718999999999</c:v>
                </c:pt>
                <c:pt idx="7982">
                  <c:v>24.334458000000001</c:v>
                </c:pt>
                <c:pt idx="7983">
                  <c:v>24.301361</c:v>
                </c:pt>
                <c:pt idx="7984">
                  <c:v>24.238154999999999</c:v>
                </c:pt>
                <c:pt idx="7985">
                  <c:v>24.236643999999998</c:v>
                </c:pt>
                <c:pt idx="7986">
                  <c:v>24.338989000000002</c:v>
                </c:pt>
                <c:pt idx="7987">
                  <c:v>24.580069000000002</c:v>
                </c:pt>
                <c:pt idx="7988">
                  <c:v>24.69575</c:v>
                </c:pt>
                <c:pt idx="7989">
                  <c:v>24.697609</c:v>
                </c:pt>
                <c:pt idx="7990">
                  <c:v>24.652743000000001</c:v>
                </c:pt>
                <c:pt idx="7991">
                  <c:v>24.592289000000001</c:v>
                </c:pt>
                <c:pt idx="7992">
                  <c:v>24.553934999999999</c:v>
                </c:pt>
                <c:pt idx="7993">
                  <c:v>24.602910000000001</c:v>
                </c:pt>
                <c:pt idx="7994">
                  <c:v>24.697575000000001</c:v>
                </c:pt>
                <c:pt idx="7995">
                  <c:v>24.652854000000001</c:v>
                </c:pt>
                <c:pt idx="7996">
                  <c:v>24.562407</c:v>
                </c:pt>
                <c:pt idx="7997">
                  <c:v>24.405712000000001</c:v>
                </c:pt>
                <c:pt idx="7998">
                  <c:v>24.409268999999998</c:v>
                </c:pt>
                <c:pt idx="7999">
                  <c:v>24.398021</c:v>
                </c:pt>
                <c:pt idx="8000">
                  <c:v>24.452124000000001</c:v>
                </c:pt>
                <c:pt idx="8001">
                  <c:v>24.492224</c:v>
                </c:pt>
                <c:pt idx="8002">
                  <c:v>24.464355999999999</c:v>
                </c:pt>
                <c:pt idx="8003">
                  <c:v>24.433492999999999</c:v>
                </c:pt>
                <c:pt idx="8004">
                  <c:v>24.372869999999999</c:v>
                </c:pt>
                <c:pt idx="8005">
                  <c:v>24.339193000000002</c:v>
                </c:pt>
                <c:pt idx="8006">
                  <c:v>24.322486999999999</c:v>
                </c:pt>
                <c:pt idx="8007">
                  <c:v>24.357990000000001</c:v>
                </c:pt>
                <c:pt idx="8008">
                  <c:v>24.301393000000001</c:v>
                </c:pt>
                <c:pt idx="8009">
                  <c:v>24.234307999999999</c:v>
                </c:pt>
                <c:pt idx="8010">
                  <c:v>24.222595999999999</c:v>
                </c:pt>
                <c:pt idx="8011">
                  <c:v>24.186430000000001</c:v>
                </c:pt>
                <c:pt idx="8012">
                  <c:v>24.185274</c:v>
                </c:pt>
                <c:pt idx="8013">
                  <c:v>24.070716999999998</c:v>
                </c:pt>
                <c:pt idx="8014">
                  <c:v>24.014866999999999</c:v>
                </c:pt>
                <c:pt idx="8015">
                  <c:v>23.96641</c:v>
                </c:pt>
                <c:pt idx="8016">
                  <c:v>23.876901</c:v>
                </c:pt>
                <c:pt idx="8017">
                  <c:v>23.855246000000001</c:v>
                </c:pt>
                <c:pt idx="8018">
                  <c:v>23.808240000000001</c:v>
                </c:pt>
                <c:pt idx="8019">
                  <c:v>23.873432999999999</c:v>
                </c:pt>
                <c:pt idx="8020">
                  <c:v>23.944776000000001</c:v>
                </c:pt>
                <c:pt idx="8021">
                  <c:v>23.879816999999999</c:v>
                </c:pt>
                <c:pt idx="8022">
                  <c:v>23.803194999999999</c:v>
                </c:pt>
                <c:pt idx="8023">
                  <c:v>23.77281</c:v>
                </c:pt>
                <c:pt idx="8024">
                  <c:v>23.843900000000001</c:v>
                </c:pt>
                <c:pt idx="8025">
                  <c:v>23.811903000000001</c:v>
                </c:pt>
                <c:pt idx="8026">
                  <c:v>23.808741000000001</c:v>
                </c:pt>
                <c:pt idx="8027">
                  <c:v>23.759416999999999</c:v>
                </c:pt>
                <c:pt idx="8028">
                  <c:v>23.710460999999999</c:v>
                </c:pt>
                <c:pt idx="8029">
                  <c:v>23.711162000000002</c:v>
                </c:pt>
                <c:pt idx="8030">
                  <c:v>23.750958000000001</c:v>
                </c:pt>
                <c:pt idx="8031">
                  <c:v>23.756436000000001</c:v>
                </c:pt>
                <c:pt idx="8032">
                  <c:v>23.782917999999999</c:v>
                </c:pt>
                <c:pt idx="8033">
                  <c:v>23.828158999999999</c:v>
                </c:pt>
                <c:pt idx="8034">
                  <c:v>23.782418</c:v>
                </c:pt>
                <c:pt idx="8035">
                  <c:v>23.666983999999999</c:v>
                </c:pt>
                <c:pt idx="8036">
                  <c:v>23.532574</c:v>
                </c:pt>
                <c:pt idx="8037">
                  <c:v>23.499486999999998</c:v>
                </c:pt>
                <c:pt idx="8038">
                  <c:v>23.532722</c:v>
                </c:pt>
                <c:pt idx="8039">
                  <c:v>23.559519999999999</c:v>
                </c:pt>
                <c:pt idx="8040">
                  <c:v>23.630177</c:v>
                </c:pt>
                <c:pt idx="8041">
                  <c:v>23.694361000000001</c:v>
                </c:pt>
                <c:pt idx="8042">
                  <c:v>23.781483999999999</c:v>
                </c:pt>
                <c:pt idx="8043">
                  <c:v>23.825742000000002</c:v>
                </c:pt>
                <c:pt idx="8044">
                  <c:v>23.888833000000002</c:v>
                </c:pt>
                <c:pt idx="8045">
                  <c:v>23.949759</c:v>
                </c:pt>
                <c:pt idx="8046">
                  <c:v>23.978739999999998</c:v>
                </c:pt>
                <c:pt idx="8047">
                  <c:v>24.004574999999999</c:v>
                </c:pt>
                <c:pt idx="8048">
                  <c:v>24.063523</c:v>
                </c:pt>
                <c:pt idx="8049">
                  <c:v>24.078899</c:v>
                </c:pt>
                <c:pt idx="8050">
                  <c:v>24.04299</c:v>
                </c:pt>
                <c:pt idx="8051">
                  <c:v>24.003864</c:v>
                </c:pt>
                <c:pt idx="8052">
                  <c:v>23.972816999999999</c:v>
                </c:pt>
                <c:pt idx="8053">
                  <c:v>23.966284999999999</c:v>
                </c:pt>
                <c:pt idx="8054">
                  <c:v>23.976673999999999</c:v>
                </c:pt>
                <c:pt idx="8055">
                  <c:v>23.980125000000001</c:v>
                </c:pt>
                <c:pt idx="8056">
                  <c:v>24.018006</c:v>
                </c:pt>
                <c:pt idx="8057">
                  <c:v>24.063008</c:v>
                </c:pt>
                <c:pt idx="8058">
                  <c:v>24.083669</c:v>
                </c:pt>
                <c:pt idx="8059">
                  <c:v>24.086002000000001</c:v>
                </c:pt>
                <c:pt idx="8060">
                  <c:v>24.169187000000001</c:v>
                </c:pt>
                <c:pt idx="8061">
                  <c:v>24.258334000000001</c:v>
                </c:pt>
                <c:pt idx="8062">
                  <c:v>24.386841</c:v>
                </c:pt>
                <c:pt idx="8063">
                  <c:v>24.498028000000001</c:v>
                </c:pt>
                <c:pt idx="8064">
                  <c:v>24.554663999999999</c:v>
                </c:pt>
                <c:pt idx="8065">
                  <c:v>24.608114</c:v>
                </c:pt>
                <c:pt idx="8066">
                  <c:v>24.702645</c:v>
                </c:pt>
                <c:pt idx="8067">
                  <c:v>24.798159999999999</c:v>
                </c:pt>
                <c:pt idx="8068">
                  <c:v>24.767220999999999</c:v>
                </c:pt>
                <c:pt idx="8069">
                  <c:v>24.761932999999999</c:v>
                </c:pt>
                <c:pt idx="8070">
                  <c:v>24.785209999999999</c:v>
                </c:pt>
                <c:pt idx="8071">
                  <c:v>24.841844999999999</c:v>
                </c:pt>
                <c:pt idx="8072">
                  <c:v>24.883267</c:v>
                </c:pt>
                <c:pt idx="8073">
                  <c:v>24.963781000000001</c:v>
                </c:pt>
                <c:pt idx="8074">
                  <c:v>25.000430000000001</c:v>
                </c:pt>
                <c:pt idx="8075">
                  <c:v>25.028811999999999</c:v>
                </c:pt>
                <c:pt idx="8076">
                  <c:v>25.026698</c:v>
                </c:pt>
                <c:pt idx="8077">
                  <c:v>25.021522999999998</c:v>
                </c:pt>
                <c:pt idx="8078">
                  <c:v>24.990109</c:v>
                </c:pt>
                <c:pt idx="8079">
                  <c:v>25.121663999999999</c:v>
                </c:pt>
                <c:pt idx="8080">
                  <c:v>25.274006</c:v>
                </c:pt>
                <c:pt idx="8081">
                  <c:v>25.4055</c:v>
                </c:pt>
                <c:pt idx="8082">
                  <c:v>25.473716</c:v>
                </c:pt>
                <c:pt idx="8083">
                  <c:v>25.367751999999999</c:v>
                </c:pt>
                <c:pt idx="8084">
                  <c:v>25.287426</c:v>
                </c:pt>
                <c:pt idx="8085">
                  <c:v>25.308356</c:v>
                </c:pt>
                <c:pt idx="8086">
                  <c:v>25.465747</c:v>
                </c:pt>
                <c:pt idx="8087">
                  <c:v>25.633424000000002</c:v>
                </c:pt>
                <c:pt idx="8088">
                  <c:v>25.858563</c:v>
                </c:pt>
                <c:pt idx="8089">
                  <c:v>26.051131000000002</c:v>
                </c:pt>
                <c:pt idx="8090">
                  <c:v>26.050878000000001</c:v>
                </c:pt>
                <c:pt idx="8091">
                  <c:v>26.164486</c:v>
                </c:pt>
                <c:pt idx="8092">
                  <c:v>26.320843</c:v>
                </c:pt>
                <c:pt idx="8093">
                  <c:v>26.446207000000001</c:v>
                </c:pt>
                <c:pt idx="8094">
                  <c:v>26.531856999999999</c:v>
                </c:pt>
                <c:pt idx="8095">
                  <c:v>26.670804</c:v>
                </c:pt>
                <c:pt idx="8096">
                  <c:v>26.773634999999999</c:v>
                </c:pt>
                <c:pt idx="8097">
                  <c:v>26.788967</c:v>
                </c:pt>
                <c:pt idx="8098">
                  <c:v>26.778611000000001</c:v>
                </c:pt>
                <c:pt idx="8099">
                  <c:v>26.793412</c:v>
                </c:pt>
                <c:pt idx="8100">
                  <c:v>26.825769000000001</c:v>
                </c:pt>
                <c:pt idx="8101">
                  <c:v>26.881385000000002</c:v>
                </c:pt>
                <c:pt idx="8102">
                  <c:v>26.851324999999999</c:v>
                </c:pt>
                <c:pt idx="8103">
                  <c:v>26.789539000000001</c:v>
                </c:pt>
                <c:pt idx="8104">
                  <c:v>26.731905000000001</c:v>
                </c:pt>
                <c:pt idx="8105">
                  <c:v>26.681259000000001</c:v>
                </c:pt>
                <c:pt idx="8106">
                  <c:v>26.620994</c:v>
                </c:pt>
                <c:pt idx="8107">
                  <c:v>26.565277999999999</c:v>
                </c:pt>
                <c:pt idx="8108">
                  <c:v>26.529247999999999</c:v>
                </c:pt>
                <c:pt idx="8109">
                  <c:v>26.511299000000001</c:v>
                </c:pt>
                <c:pt idx="8110">
                  <c:v>26.466874000000001</c:v>
                </c:pt>
                <c:pt idx="8111">
                  <c:v>26.432797999999998</c:v>
                </c:pt>
                <c:pt idx="8112">
                  <c:v>26.356366999999999</c:v>
                </c:pt>
                <c:pt idx="8113">
                  <c:v>26.289048000000001</c:v>
                </c:pt>
                <c:pt idx="8114">
                  <c:v>26.219812000000001</c:v>
                </c:pt>
                <c:pt idx="8115">
                  <c:v>26.125895</c:v>
                </c:pt>
                <c:pt idx="8116">
                  <c:v>25.929205</c:v>
                </c:pt>
                <c:pt idx="8117">
                  <c:v>25.856718000000001</c:v>
                </c:pt>
                <c:pt idx="8118">
                  <c:v>25.782616000000001</c:v>
                </c:pt>
                <c:pt idx="8119">
                  <c:v>25.654879999999999</c:v>
                </c:pt>
                <c:pt idx="8120">
                  <c:v>25.621941</c:v>
                </c:pt>
                <c:pt idx="8121">
                  <c:v>25.494294</c:v>
                </c:pt>
                <c:pt idx="8122">
                  <c:v>25.375793000000002</c:v>
                </c:pt>
                <c:pt idx="8123">
                  <c:v>25.283895999999999</c:v>
                </c:pt>
                <c:pt idx="8124">
                  <c:v>25.102868999999998</c:v>
                </c:pt>
                <c:pt idx="8125">
                  <c:v>24.916737000000001</c:v>
                </c:pt>
                <c:pt idx="8126">
                  <c:v>24.759996999999998</c:v>
                </c:pt>
                <c:pt idx="8127">
                  <c:v>24.556063999999999</c:v>
                </c:pt>
                <c:pt idx="8128">
                  <c:v>24.371860000000002</c:v>
                </c:pt>
                <c:pt idx="8129">
                  <c:v>24.204287000000001</c:v>
                </c:pt>
                <c:pt idx="8130">
                  <c:v>23.988648000000001</c:v>
                </c:pt>
                <c:pt idx="8131">
                  <c:v>23.796977999999999</c:v>
                </c:pt>
                <c:pt idx="8132">
                  <c:v>23.485016999999999</c:v>
                </c:pt>
                <c:pt idx="8133">
                  <c:v>23.264799</c:v>
                </c:pt>
                <c:pt idx="8134">
                  <c:v>23.083113999999998</c:v>
                </c:pt>
                <c:pt idx="8135">
                  <c:v>22.844294999999999</c:v>
                </c:pt>
                <c:pt idx="8136">
                  <c:v>22.566742999999999</c:v>
                </c:pt>
                <c:pt idx="8137">
                  <c:v>22.225123</c:v>
                </c:pt>
                <c:pt idx="8138">
                  <c:v>21.993486000000001</c:v>
                </c:pt>
                <c:pt idx="8139">
                  <c:v>21.767482000000001</c:v>
                </c:pt>
                <c:pt idx="8140">
                  <c:v>21.515459</c:v>
                </c:pt>
                <c:pt idx="8141">
                  <c:v>21.335213</c:v>
                </c:pt>
                <c:pt idx="8142">
                  <c:v>21.249362999999999</c:v>
                </c:pt>
                <c:pt idx="8143">
                  <c:v>21.122485999999999</c:v>
                </c:pt>
                <c:pt idx="8144">
                  <c:v>21.008199999999999</c:v>
                </c:pt>
                <c:pt idx="8145">
                  <c:v>20.890528</c:v>
                </c:pt>
                <c:pt idx="8146">
                  <c:v>20.670508999999999</c:v>
                </c:pt>
                <c:pt idx="8147">
                  <c:v>20.372520000000002</c:v>
                </c:pt>
                <c:pt idx="8148">
                  <c:v>20.095215</c:v>
                </c:pt>
                <c:pt idx="8149">
                  <c:v>19.881211</c:v>
                </c:pt>
                <c:pt idx="8150">
                  <c:v>19.592856000000001</c:v>
                </c:pt>
                <c:pt idx="8151">
                  <c:v>19.375713999999999</c:v>
                </c:pt>
                <c:pt idx="8152">
                  <c:v>19.243324000000001</c:v>
                </c:pt>
                <c:pt idx="8153">
                  <c:v>19.138197000000002</c:v>
                </c:pt>
                <c:pt idx="8154">
                  <c:v>19.067810000000001</c:v>
                </c:pt>
                <c:pt idx="8155">
                  <c:v>18.949945</c:v>
                </c:pt>
                <c:pt idx="8156">
                  <c:v>18.812145000000001</c:v>
                </c:pt>
                <c:pt idx="8157">
                  <c:v>18.695653</c:v>
                </c:pt>
                <c:pt idx="8158">
                  <c:v>18.553944999999999</c:v>
                </c:pt>
                <c:pt idx="8159">
                  <c:v>18.433755000000001</c:v>
                </c:pt>
                <c:pt idx="8160">
                  <c:v>18.339120999999999</c:v>
                </c:pt>
                <c:pt idx="8161">
                  <c:v>18.206391</c:v>
                </c:pt>
                <c:pt idx="8162">
                  <c:v>18.074248000000001</c:v>
                </c:pt>
                <c:pt idx="8163">
                  <c:v>17.917104999999999</c:v>
                </c:pt>
                <c:pt idx="8164">
                  <c:v>17.691445000000002</c:v>
                </c:pt>
                <c:pt idx="8165">
                  <c:v>17.515695000000001</c:v>
                </c:pt>
                <c:pt idx="8166">
                  <c:v>17.392263</c:v>
                </c:pt>
                <c:pt idx="8167">
                  <c:v>17.338488999999999</c:v>
                </c:pt>
                <c:pt idx="8168">
                  <c:v>17.273945999999999</c:v>
                </c:pt>
                <c:pt idx="8169">
                  <c:v>17.157263</c:v>
                </c:pt>
                <c:pt idx="8170">
                  <c:v>17.061230999999999</c:v>
                </c:pt>
                <c:pt idx="8171">
                  <c:v>17.013988999999999</c:v>
                </c:pt>
                <c:pt idx="8172">
                  <c:v>16.931868999999999</c:v>
                </c:pt>
                <c:pt idx="8173">
                  <c:v>16.794886000000002</c:v>
                </c:pt>
                <c:pt idx="8174">
                  <c:v>16.641383999999999</c:v>
                </c:pt>
                <c:pt idx="8175">
                  <c:v>16.519317000000001</c:v>
                </c:pt>
                <c:pt idx="8176">
                  <c:v>16.378540999999998</c:v>
                </c:pt>
                <c:pt idx="8177">
                  <c:v>16.267223000000001</c:v>
                </c:pt>
                <c:pt idx="8178">
                  <c:v>16.157637000000001</c:v>
                </c:pt>
                <c:pt idx="8179">
                  <c:v>16.126882999999999</c:v>
                </c:pt>
                <c:pt idx="8180">
                  <c:v>16.162624999999998</c:v>
                </c:pt>
                <c:pt idx="8181">
                  <c:v>16.204376</c:v>
                </c:pt>
                <c:pt idx="8182">
                  <c:v>16.121608999999999</c:v>
                </c:pt>
                <c:pt idx="8183">
                  <c:v>16.049814999999999</c:v>
                </c:pt>
                <c:pt idx="8184">
                  <c:v>16.114073000000001</c:v>
                </c:pt>
                <c:pt idx="8185">
                  <c:v>16.152882000000002</c:v>
                </c:pt>
                <c:pt idx="8186">
                  <c:v>16.199901000000001</c:v>
                </c:pt>
                <c:pt idx="8187">
                  <c:v>16.138608999999999</c:v>
                </c:pt>
                <c:pt idx="8188">
                  <c:v>16.107467</c:v>
                </c:pt>
                <c:pt idx="8189">
                  <c:v>16.148271000000001</c:v>
                </c:pt>
                <c:pt idx="8190">
                  <c:v>16.189316999999999</c:v>
                </c:pt>
                <c:pt idx="8191">
                  <c:v>16.211162000000002</c:v>
                </c:pt>
                <c:pt idx="8192">
                  <c:v>16.263386000000001</c:v>
                </c:pt>
                <c:pt idx="8193">
                  <c:v>16.284427000000001</c:v>
                </c:pt>
                <c:pt idx="8194">
                  <c:v>16.281207999999999</c:v>
                </c:pt>
                <c:pt idx="8195">
                  <c:v>16.263017999999999</c:v>
                </c:pt>
                <c:pt idx="8196">
                  <c:v>16.247931999999999</c:v>
                </c:pt>
                <c:pt idx="8197">
                  <c:v>16.256698</c:v>
                </c:pt>
                <c:pt idx="8198">
                  <c:v>16.285623999999999</c:v>
                </c:pt>
                <c:pt idx="8199">
                  <c:v>16.298172000000001</c:v>
                </c:pt>
                <c:pt idx="8200">
                  <c:v>16.358571999999999</c:v>
                </c:pt>
                <c:pt idx="8201">
                  <c:v>16.394272000000001</c:v>
                </c:pt>
                <c:pt idx="8202">
                  <c:v>16.382273999999999</c:v>
                </c:pt>
                <c:pt idx="8203">
                  <c:v>16.364156999999999</c:v>
                </c:pt>
                <c:pt idx="8204">
                  <c:v>16.334519</c:v>
                </c:pt>
                <c:pt idx="8205">
                  <c:v>16.320443999999998</c:v>
                </c:pt>
                <c:pt idx="8206">
                  <c:v>16.30603</c:v>
                </c:pt>
                <c:pt idx="8207">
                  <c:v>16.238002000000002</c:v>
                </c:pt>
                <c:pt idx="8208">
                  <c:v>16.179793</c:v>
                </c:pt>
                <c:pt idx="8209">
                  <c:v>16.190349999999999</c:v>
                </c:pt>
                <c:pt idx="8210">
                  <c:v>16.213653000000001</c:v>
                </c:pt>
                <c:pt idx="8211">
                  <c:v>16.220271</c:v>
                </c:pt>
                <c:pt idx="8212">
                  <c:v>16.255030000000001</c:v>
                </c:pt>
                <c:pt idx="8213">
                  <c:v>16.268321</c:v>
                </c:pt>
                <c:pt idx="8214">
                  <c:v>16.267868</c:v>
                </c:pt>
                <c:pt idx="8215">
                  <c:v>16.298463999999999</c:v>
                </c:pt>
                <c:pt idx="8216">
                  <c:v>16.400452999999999</c:v>
                </c:pt>
                <c:pt idx="8217">
                  <c:v>16.484463000000002</c:v>
                </c:pt>
                <c:pt idx="8218">
                  <c:v>16.478908000000001</c:v>
                </c:pt>
                <c:pt idx="8219">
                  <c:v>16.457616000000002</c:v>
                </c:pt>
                <c:pt idx="8220">
                  <c:v>16.49804</c:v>
                </c:pt>
                <c:pt idx="8221">
                  <c:v>16.536154</c:v>
                </c:pt>
                <c:pt idx="8222">
                  <c:v>16.609576000000001</c:v>
                </c:pt>
                <c:pt idx="8223">
                  <c:v>16.659208</c:v>
                </c:pt>
                <c:pt idx="8224">
                  <c:v>16.729457</c:v>
                </c:pt>
                <c:pt idx="8225">
                  <c:v>16.837368000000001</c:v>
                </c:pt>
                <c:pt idx="8226">
                  <c:v>16.935753999999999</c:v>
                </c:pt>
                <c:pt idx="8227">
                  <c:v>16.976839999999999</c:v>
                </c:pt>
                <c:pt idx="8228">
                  <c:v>16.997861</c:v>
                </c:pt>
                <c:pt idx="8229">
                  <c:v>17.013307000000001</c:v>
                </c:pt>
                <c:pt idx="8230">
                  <c:v>16.958503</c:v>
                </c:pt>
                <c:pt idx="8231">
                  <c:v>16.868386000000001</c:v>
                </c:pt>
                <c:pt idx="8232">
                  <c:v>16.825543</c:v>
                </c:pt>
                <c:pt idx="8233">
                  <c:v>16.809888999999998</c:v>
                </c:pt>
                <c:pt idx="8234">
                  <c:v>16.863522</c:v>
                </c:pt>
                <c:pt idx="8235">
                  <c:v>16.929400999999999</c:v>
                </c:pt>
                <c:pt idx="8236">
                  <c:v>17.018426999999999</c:v>
                </c:pt>
                <c:pt idx="8237">
                  <c:v>17.125177000000001</c:v>
                </c:pt>
                <c:pt idx="8238">
                  <c:v>17.165209999999998</c:v>
                </c:pt>
                <c:pt idx="8239">
                  <c:v>17.187519000000002</c:v>
                </c:pt>
                <c:pt idx="8240">
                  <c:v>17.259215999999999</c:v>
                </c:pt>
                <c:pt idx="8241">
                  <c:v>17.335961999999999</c:v>
                </c:pt>
                <c:pt idx="8242">
                  <c:v>17.428996000000001</c:v>
                </c:pt>
                <c:pt idx="8243">
                  <c:v>17.52572</c:v>
                </c:pt>
                <c:pt idx="8244">
                  <c:v>17.616620999999999</c:v>
                </c:pt>
                <c:pt idx="8245">
                  <c:v>17.639745999999999</c:v>
                </c:pt>
                <c:pt idx="8246">
                  <c:v>17.746628999999999</c:v>
                </c:pt>
                <c:pt idx="8247">
                  <c:v>17.833741</c:v>
                </c:pt>
                <c:pt idx="8248">
                  <c:v>17.958389</c:v>
                </c:pt>
                <c:pt idx="8249">
                  <c:v>18.089210000000001</c:v>
                </c:pt>
                <c:pt idx="8250">
                  <c:v>18.203499000000001</c:v>
                </c:pt>
                <c:pt idx="8251">
                  <c:v>18.316728999999999</c:v>
                </c:pt>
                <c:pt idx="8252">
                  <c:v>18.392282000000002</c:v>
                </c:pt>
                <c:pt idx="8253">
                  <c:v>18.419273</c:v>
                </c:pt>
                <c:pt idx="8254">
                  <c:v>18.411888000000001</c:v>
                </c:pt>
                <c:pt idx="8255">
                  <c:v>18.434728</c:v>
                </c:pt>
                <c:pt idx="8256">
                  <c:v>18.466526000000002</c:v>
                </c:pt>
                <c:pt idx="8257">
                  <c:v>18.518661999999999</c:v>
                </c:pt>
                <c:pt idx="8258">
                  <c:v>18.661992999999999</c:v>
                </c:pt>
                <c:pt idx="8259">
                  <c:v>18.741326000000001</c:v>
                </c:pt>
                <c:pt idx="8260">
                  <c:v>18.810941</c:v>
                </c:pt>
                <c:pt idx="8261">
                  <c:v>18.919266</c:v>
                </c:pt>
                <c:pt idx="8262">
                  <c:v>19.039180999999999</c:v>
                </c:pt>
                <c:pt idx="8263">
                  <c:v>19.112835</c:v>
                </c:pt>
                <c:pt idx="8264">
                  <c:v>19.195406999999999</c:v>
                </c:pt>
                <c:pt idx="8265">
                  <c:v>19.312816999999999</c:v>
                </c:pt>
                <c:pt idx="8266">
                  <c:v>19.432276999999999</c:v>
                </c:pt>
                <c:pt idx="8267">
                  <c:v>19.507477999999999</c:v>
                </c:pt>
                <c:pt idx="8268">
                  <c:v>19.558647000000001</c:v>
                </c:pt>
                <c:pt idx="8269">
                  <c:v>19.6693</c:v>
                </c:pt>
                <c:pt idx="8270">
                  <c:v>19.75714</c:v>
                </c:pt>
                <c:pt idx="8271">
                  <c:v>19.839659999999999</c:v>
                </c:pt>
                <c:pt idx="8272">
                  <c:v>19.917731</c:v>
                </c:pt>
                <c:pt idx="8273">
                  <c:v>19.929127000000001</c:v>
                </c:pt>
                <c:pt idx="8274">
                  <c:v>19.931712999999998</c:v>
                </c:pt>
                <c:pt idx="8275">
                  <c:v>19.920455</c:v>
                </c:pt>
                <c:pt idx="8276">
                  <c:v>19.941275000000001</c:v>
                </c:pt>
                <c:pt idx="8277">
                  <c:v>19.988105999999998</c:v>
                </c:pt>
                <c:pt idx="8278">
                  <c:v>20.026800999999999</c:v>
                </c:pt>
                <c:pt idx="8279">
                  <c:v>20.038091999999999</c:v>
                </c:pt>
                <c:pt idx="8280">
                  <c:v>20.046852000000001</c:v>
                </c:pt>
                <c:pt idx="8281">
                  <c:v>20.145726</c:v>
                </c:pt>
                <c:pt idx="8282">
                  <c:v>20.198176</c:v>
                </c:pt>
                <c:pt idx="8283">
                  <c:v>20.243079999999999</c:v>
                </c:pt>
                <c:pt idx="8284">
                  <c:v>20.288053999999999</c:v>
                </c:pt>
                <c:pt idx="8285">
                  <c:v>20.324849</c:v>
                </c:pt>
                <c:pt idx="8286">
                  <c:v>20.367874</c:v>
                </c:pt>
                <c:pt idx="8287">
                  <c:v>20.506706000000001</c:v>
                </c:pt>
                <c:pt idx="8288">
                  <c:v>20.637885000000001</c:v>
                </c:pt>
                <c:pt idx="8289">
                  <c:v>20.718523000000001</c:v>
                </c:pt>
                <c:pt idx="8290">
                  <c:v>20.803424</c:v>
                </c:pt>
                <c:pt idx="8291">
                  <c:v>20.911248000000001</c:v>
                </c:pt>
                <c:pt idx="8292">
                  <c:v>20.978009</c:v>
                </c:pt>
                <c:pt idx="8293">
                  <c:v>20.986046999999999</c:v>
                </c:pt>
                <c:pt idx="8294">
                  <c:v>21.006233999999999</c:v>
                </c:pt>
                <c:pt idx="8295">
                  <c:v>21.089908999999999</c:v>
                </c:pt>
                <c:pt idx="8296">
                  <c:v>21.203804000000002</c:v>
                </c:pt>
                <c:pt idx="8297">
                  <c:v>21.355772999999999</c:v>
                </c:pt>
                <c:pt idx="8298">
                  <c:v>21.401738000000002</c:v>
                </c:pt>
                <c:pt idx="8299">
                  <c:v>21.489571999999999</c:v>
                </c:pt>
                <c:pt idx="8300">
                  <c:v>21.548936000000001</c:v>
                </c:pt>
                <c:pt idx="8301">
                  <c:v>21.696670000000001</c:v>
                </c:pt>
                <c:pt idx="8302">
                  <c:v>21.911999999999999</c:v>
                </c:pt>
                <c:pt idx="8303">
                  <c:v>22.021170000000001</c:v>
                </c:pt>
                <c:pt idx="8304">
                  <c:v>22.138815000000001</c:v>
                </c:pt>
                <c:pt idx="8305">
                  <c:v>22.222678999999999</c:v>
                </c:pt>
                <c:pt idx="8306">
                  <c:v>22.368366999999999</c:v>
                </c:pt>
                <c:pt idx="8307">
                  <c:v>22.491820000000001</c:v>
                </c:pt>
                <c:pt idx="8308">
                  <c:v>22.657800000000002</c:v>
                </c:pt>
                <c:pt idx="8309">
                  <c:v>22.756231</c:v>
                </c:pt>
                <c:pt idx="8310">
                  <c:v>22.892866000000001</c:v>
                </c:pt>
                <c:pt idx="8311">
                  <c:v>22.962464000000001</c:v>
                </c:pt>
                <c:pt idx="8312">
                  <c:v>23.007010999999999</c:v>
                </c:pt>
                <c:pt idx="8313">
                  <c:v>23.063589</c:v>
                </c:pt>
                <c:pt idx="8314">
                  <c:v>23.045717</c:v>
                </c:pt>
                <c:pt idx="8315">
                  <c:v>23.100914</c:v>
                </c:pt>
                <c:pt idx="8316">
                  <c:v>23.266389</c:v>
                </c:pt>
                <c:pt idx="8317">
                  <c:v>23.412116000000001</c:v>
                </c:pt>
                <c:pt idx="8318">
                  <c:v>23.506050999999999</c:v>
                </c:pt>
                <c:pt idx="8319">
                  <c:v>23.558277</c:v>
                </c:pt>
                <c:pt idx="8320">
                  <c:v>23.655260999999999</c:v>
                </c:pt>
                <c:pt idx="8321">
                  <c:v>23.72064</c:v>
                </c:pt>
                <c:pt idx="8322">
                  <c:v>23.836359000000002</c:v>
                </c:pt>
                <c:pt idx="8323">
                  <c:v>23.926075999999998</c:v>
                </c:pt>
                <c:pt idx="8324">
                  <c:v>23.902767999999998</c:v>
                </c:pt>
                <c:pt idx="8325">
                  <c:v>23.895572999999999</c:v>
                </c:pt>
                <c:pt idx="8326">
                  <c:v>23.895427999999999</c:v>
                </c:pt>
                <c:pt idx="8327">
                  <c:v>23.904613999999999</c:v>
                </c:pt>
                <c:pt idx="8328">
                  <c:v>23.894095</c:v>
                </c:pt>
                <c:pt idx="8329">
                  <c:v>23.94735</c:v>
                </c:pt>
                <c:pt idx="8330">
                  <c:v>23.899445</c:v>
                </c:pt>
                <c:pt idx="8331">
                  <c:v>23.865749999999998</c:v>
                </c:pt>
                <c:pt idx="8332">
                  <c:v>23.899013</c:v>
                </c:pt>
                <c:pt idx="8333">
                  <c:v>23.888439000000002</c:v>
                </c:pt>
                <c:pt idx="8334">
                  <c:v>23.863599000000001</c:v>
                </c:pt>
                <c:pt idx="8335">
                  <c:v>23.928167999999999</c:v>
                </c:pt>
                <c:pt idx="8336">
                  <c:v>23.932542999999999</c:v>
                </c:pt>
                <c:pt idx="8337">
                  <c:v>23.907948999999999</c:v>
                </c:pt>
                <c:pt idx="8338">
                  <c:v>23.960079</c:v>
                </c:pt>
                <c:pt idx="8339">
                  <c:v>23.992823999999999</c:v>
                </c:pt>
                <c:pt idx="8340">
                  <c:v>24.066479000000001</c:v>
                </c:pt>
                <c:pt idx="8341">
                  <c:v>24.059128000000001</c:v>
                </c:pt>
                <c:pt idx="8342">
                  <c:v>24.038962000000001</c:v>
                </c:pt>
                <c:pt idx="8343">
                  <c:v>24.043738000000001</c:v>
                </c:pt>
                <c:pt idx="8344">
                  <c:v>24.026893999999999</c:v>
                </c:pt>
                <c:pt idx="8345">
                  <c:v>24.083064</c:v>
                </c:pt>
                <c:pt idx="8346">
                  <c:v>24.139759999999999</c:v>
                </c:pt>
                <c:pt idx="8347">
                  <c:v>24.168199999999999</c:v>
                </c:pt>
                <c:pt idx="8348">
                  <c:v>24.081506999999998</c:v>
                </c:pt>
                <c:pt idx="8349">
                  <c:v>23.995144</c:v>
                </c:pt>
                <c:pt idx="8350">
                  <c:v>23.993669000000001</c:v>
                </c:pt>
                <c:pt idx="8351">
                  <c:v>24.016694999999999</c:v>
                </c:pt>
                <c:pt idx="8352">
                  <c:v>24.115901000000001</c:v>
                </c:pt>
                <c:pt idx="8353">
                  <c:v>24.054096000000001</c:v>
                </c:pt>
                <c:pt idx="8354">
                  <c:v>23.948578999999999</c:v>
                </c:pt>
                <c:pt idx="8355">
                  <c:v>24.010887</c:v>
                </c:pt>
                <c:pt idx="8356">
                  <c:v>24.029802</c:v>
                </c:pt>
                <c:pt idx="8357">
                  <c:v>23.996908999999999</c:v>
                </c:pt>
                <c:pt idx="8358">
                  <c:v>24.015347999999999</c:v>
                </c:pt>
                <c:pt idx="8359">
                  <c:v>24.099288999999999</c:v>
                </c:pt>
                <c:pt idx="8360">
                  <c:v>24.095013999999999</c:v>
                </c:pt>
                <c:pt idx="8361">
                  <c:v>24.098714000000001</c:v>
                </c:pt>
                <c:pt idx="8362">
                  <c:v>24.144705999999999</c:v>
                </c:pt>
                <c:pt idx="8363">
                  <c:v>24.282907999999999</c:v>
                </c:pt>
                <c:pt idx="8364">
                  <c:v>24.357022000000001</c:v>
                </c:pt>
                <c:pt idx="8365">
                  <c:v>24.291412999999999</c:v>
                </c:pt>
                <c:pt idx="8366">
                  <c:v>24.221005000000002</c:v>
                </c:pt>
                <c:pt idx="8367">
                  <c:v>24.143810999999999</c:v>
                </c:pt>
                <c:pt idx="8368">
                  <c:v>24.075340000000001</c:v>
                </c:pt>
                <c:pt idx="8369">
                  <c:v>24.003060999999999</c:v>
                </c:pt>
                <c:pt idx="8370">
                  <c:v>23.955717</c:v>
                </c:pt>
                <c:pt idx="8371">
                  <c:v>23.895976999999998</c:v>
                </c:pt>
                <c:pt idx="8372">
                  <c:v>23.896394999999998</c:v>
                </c:pt>
                <c:pt idx="8373">
                  <c:v>23.875872999999999</c:v>
                </c:pt>
                <c:pt idx="8374">
                  <c:v>23.862755</c:v>
                </c:pt>
                <c:pt idx="8375">
                  <c:v>23.850404000000001</c:v>
                </c:pt>
                <c:pt idx="8376">
                  <c:v>23.811695</c:v>
                </c:pt>
                <c:pt idx="8377">
                  <c:v>23.911481999999999</c:v>
                </c:pt>
                <c:pt idx="8378">
                  <c:v>24.009547000000001</c:v>
                </c:pt>
                <c:pt idx="8379">
                  <c:v>24.148353</c:v>
                </c:pt>
                <c:pt idx="8380">
                  <c:v>24.112831</c:v>
                </c:pt>
                <c:pt idx="8381">
                  <c:v>24.087926</c:v>
                </c:pt>
                <c:pt idx="8382">
                  <c:v>24.098271</c:v>
                </c:pt>
                <c:pt idx="8383">
                  <c:v>24.125478999999999</c:v>
                </c:pt>
                <c:pt idx="8384">
                  <c:v>24.097380000000001</c:v>
                </c:pt>
                <c:pt idx="8385">
                  <c:v>24.097676</c:v>
                </c:pt>
                <c:pt idx="8386">
                  <c:v>24.241472999999999</c:v>
                </c:pt>
                <c:pt idx="8387">
                  <c:v>24.343563</c:v>
                </c:pt>
                <c:pt idx="8388">
                  <c:v>24.431684000000001</c:v>
                </c:pt>
                <c:pt idx="8389">
                  <c:v>24.401561000000001</c:v>
                </c:pt>
                <c:pt idx="8390">
                  <c:v>24.379904</c:v>
                </c:pt>
                <c:pt idx="8391">
                  <c:v>24.430810999999999</c:v>
                </c:pt>
                <c:pt idx="8392">
                  <c:v>24.501995999999998</c:v>
                </c:pt>
                <c:pt idx="8393">
                  <c:v>24.505125</c:v>
                </c:pt>
                <c:pt idx="8394">
                  <c:v>24.558987999999999</c:v>
                </c:pt>
                <c:pt idx="8395">
                  <c:v>24.549126000000001</c:v>
                </c:pt>
                <c:pt idx="8396">
                  <c:v>24.522929999999999</c:v>
                </c:pt>
                <c:pt idx="8397">
                  <c:v>24.570155</c:v>
                </c:pt>
                <c:pt idx="8398">
                  <c:v>24.653455000000001</c:v>
                </c:pt>
                <c:pt idx="8399">
                  <c:v>24.701129999999999</c:v>
                </c:pt>
                <c:pt idx="8400">
                  <c:v>24.705573000000001</c:v>
                </c:pt>
                <c:pt idx="8401">
                  <c:v>24.688538999999999</c:v>
                </c:pt>
                <c:pt idx="8402">
                  <c:v>24.670304000000002</c:v>
                </c:pt>
                <c:pt idx="8403">
                  <c:v>24.669615</c:v>
                </c:pt>
                <c:pt idx="8404">
                  <c:v>24.640792000000001</c:v>
                </c:pt>
                <c:pt idx="8405">
                  <c:v>24.544858999999999</c:v>
                </c:pt>
                <c:pt idx="8406">
                  <c:v>24.487984000000001</c:v>
                </c:pt>
                <c:pt idx="8407">
                  <c:v>24.462399000000001</c:v>
                </c:pt>
                <c:pt idx="8408">
                  <c:v>24.500637000000001</c:v>
                </c:pt>
                <c:pt idx="8409">
                  <c:v>24.523061999999999</c:v>
                </c:pt>
                <c:pt idx="8410">
                  <c:v>24.568553999999999</c:v>
                </c:pt>
                <c:pt idx="8411">
                  <c:v>24.520658999999998</c:v>
                </c:pt>
                <c:pt idx="8412">
                  <c:v>24.488441000000002</c:v>
                </c:pt>
                <c:pt idx="8413">
                  <c:v>24.472733999999999</c:v>
                </c:pt>
                <c:pt idx="8414">
                  <c:v>24.463809000000001</c:v>
                </c:pt>
                <c:pt idx="8415">
                  <c:v>24.564382999999999</c:v>
                </c:pt>
                <c:pt idx="8416">
                  <c:v>24.663789000000001</c:v>
                </c:pt>
                <c:pt idx="8417">
                  <c:v>24.713076999999998</c:v>
                </c:pt>
                <c:pt idx="8418">
                  <c:v>24.811601</c:v>
                </c:pt>
                <c:pt idx="8419">
                  <c:v>24.897883</c:v>
                </c:pt>
                <c:pt idx="8420">
                  <c:v>24.906302</c:v>
                </c:pt>
                <c:pt idx="8421">
                  <c:v>24.898638999999999</c:v>
                </c:pt>
                <c:pt idx="8422">
                  <c:v>24.914752</c:v>
                </c:pt>
                <c:pt idx="8423">
                  <c:v>24.920354</c:v>
                </c:pt>
                <c:pt idx="8424">
                  <c:v>24.939288999999999</c:v>
                </c:pt>
                <c:pt idx="8425">
                  <c:v>25.049778</c:v>
                </c:pt>
                <c:pt idx="8426">
                  <c:v>25.111492999999999</c:v>
                </c:pt>
                <c:pt idx="8427">
                  <c:v>25.072206000000001</c:v>
                </c:pt>
                <c:pt idx="8428">
                  <c:v>24.972712000000001</c:v>
                </c:pt>
                <c:pt idx="8429">
                  <c:v>24.917235999999999</c:v>
                </c:pt>
                <c:pt idx="8430">
                  <c:v>24.881150999999999</c:v>
                </c:pt>
                <c:pt idx="8431">
                  <c:v>24.897347</c:v>
                </c:pt>
                <c:pt idx="8432">
                  <c:v>24.925096</c:v>
                </c:pt>
                <c:pt idx="8433">
                  <c:v>25.002099999999999</c:v>
                </c:pt>
                <c:pt idx="8434">
                  <c:v>25.123529999999999</c:v>
                </c:pt>
                <c:pt idx="8435">
                  <c:v>25.267305</c:v>
                </c:pt>
                <c:pt idx="8436">
                  <c:v>25.307285</c:v>
                </c:pt>
                <c:pt idx="8437">
                  <c:v>25.247665999999999</c:v>
                </c:pt>
                <c:pt idx="8438">
                  <c:v>25.240497999999999</c:v>
                </c:pt>
                <c:pt idx="8439">
                  <c:v>25.266767999999999</c:v>
                </c:pt>
                <c:pt idx="8440">
                  <c:v>25.311772999999999</c:v>
                </c:pt>
                <c:pt idx="8441">
                  <c:v>25.332284999999999</c:v>
                </c:pt>
                <c:pt idx="8442">
                  <c:v>25.338414</c:v>
                </c:pt>
                <c:pt idx="8443">
                  <c:v>25.364661999999999</c:v>
                </c:pt>
                <c:pt idx="8444">
                  <c:v>25.635197000000002</c:v>
                </c:pt>
                <c:pt idx="8445">
                  <c:v>25.852060999999999</c:v>
                </c:pt>
                <c:pt idx="8446">
                  <c:v>26.054638000000001</c:v>
                </c:pt>
                <c:pt idx="8447">
                  <c:v>26.156504999999999</c:v>
                </c:pt>
                <c:pt idx="8448">
                  <c:v>26.18749</c:v>
                </c:pt>
                <c:pt idx="8449">
                  <c:v>26.207446999999998</c:v>
                </c:pt>
                <c:pt idx="8450">
                  <c:v>26.284268000000001</c:v>
                </c:pt>
                <c:pt idx="8451">
                  <c:v>26.388124000000001</c:v>
                </c:pt>
                <c:pt idx="8452">
                  <c:v>26.412431000000002</c:v>
                </c:pt>
                <c:pt idx="8453">
                  <c:v>26.442496999999999</c:v>
                </c:pt>
                <c:pt idx="8454">
                  <c:v>26.449895000000001</c:v>
                </c:pt>
                <c:pt idx="8455">
                  <c:v>26.569161000000001</c:v>
                </c:pt>
                <c:pt idx="8456">
                  <c:v>26.635193999999998</c:v>
                </c:pt>
                <c:pt idx="8457">
                  <c:v>26.615660999999999</c:v>
                </c:pt>
                <c:pt idx="8458">
                  <c:v>26.558268000000002</c:v>
                </c:pt>
                <c:pt idx="8459">
                  <c:v>26.517838999999999</c:v>
                </c:pt>
                <c:pt idx="8460">
                  <c:v>26.497067000000001</c:v>
                </c:pt>
                <c:pt idx="8461">
                  <c:v>26.548833999999999</c:v>
                </c:pt>
                <c:pt idx="8462">
                  <c:v>26.615677000000002</c:v>
                </c:pt>
                <c:pt idx="8463">
                  <c:v>26.708020000000001</c:v>
                </c:pt>
                <c:pt idx="8464">
                  <c:v>26.708494000000002</c:v>
                </c:pt>
                <c:pt idx="8465">
                  <c:v>26.651140000000002</c:v>
                </c:pt>
                <c:pt idx="8466">
                  <c:v>26.595749000000001</c:v>
                </c:pt>
                <c:pt idx="8467">
                  <c:v>26.492483</c:v>
                </c:pt>
                <c:pt idx="8468">
                  <c:v>26.353484999999999</c:v>
                </c:pt>
                <c:pt idx="8469">
                  <c:v>26.2392</c:v>
                </c:pt>
                <c:pt idx="8470">
                  <c:v>26.150207999999999</c:v>
                </c:pt>
                <c:pt idx="8471">
                  <c:v>26.181467000000001</c:v>
                </c:pt>
                <c:pt idx="8472">
                  <c:v>26.216933000000001</c:v>
                </c:pt>
                <c:pt idx="8473">
                  <c:v>26.193021000000002</c:v>
                </c:pt>
                <c:pt idx="8474">
                  <c:v>26.103936000000001</c:v>
                </c:pt>
                <c:pt idx="8475">
                  <c:v>25.998335000000001</c:v>
                </c:pt>
                <c:pt idx="8476">
                  <c:v>25.947313000000001</c:v>
                </c:pt>
                <c:pt idx="8477">
                  <c:v>25.831368999999999</c:v>
                </c:pt>
                <c:pt idx="8478">
                  <c:v>25.803239000000001</c:v>
                </c:pt>
                <c:pt idx="8479">
                  <c:v>25.714853999999999</c:v>
                </c:pt>
                <c:pt idx="8480">
                  <c:v>25.162289999999999</c:v>
                </c:pt>
                <c:pt idx="8481">
                  <c:v>25.050937999999999</c:v>
                </c:pt>
                <c:pt idx="8482">
                  <c:v>24.804390000000001</c:v>
                </c:pt>
                <c:pt idx="8483">
                  <c:v>24.642226999999998</c:v>
                </c:pt>
                <c:pt idx="8484">
                  <c:v>24.450869999999998</c:v>
                </c:pt>
                <c:pt idx="8485">
                  <c:v>24.28565</c:v>
                </c:pt>
                <c:pt idx="8486">
                  <c:v>24.169865000000001</c:v>
                </c:pt>
                <c:pt idx="8487">
                  <c:v>23.941931</c:v>
                </c:pt>
                <c:pt idx="8488">
                  <c:v>23.712347000000001</c:v>
                </c:pt>
                <c:pt idx="8489">
                  <c:v>23.554020999999999</c:v>
                </c:pt>
                <c:pt idx="8490">
                  <c:v>23.449427</c:v>
                </c:pt>
                <c:pt idx="8491">
                  <c:v>23.322120999999999</c:v>
                </c:pt>
                <c:pt idx="8492">
                  <c:v>23.243037000000001</c:v>
                </c:pt>
                <c:pt idx="8493">
                  <c:v>23.148344999999999</c:v>
                </c:pt>
                <c:pt idx="8494">
                  <c:v>23.026783999999999</c:v>
                </c:pt>
                <c:pt idx="8495">
                  <c:v>22.985555000000002</c:v>
                </c:pt>
                <c:pt idx="8496">
                  <c:v>22.81841</c:v>
                </c:pt>
                <c:pt idx="8497">
                  <c:v>22.694112000000001</c:v>
                </c:pt>
                <c:pt idx="8498">
                  <c:v>22.466242000000001</c:v>
                </c:pt>
                <c:pt idx="8499">
                  <c:v>22.366391</c:v>
                </c:pt>
                <c:pt idx="8500">
                  <c:v>22.239671000000001</c:v>
                </c:pt>
                <c:pt idx="8501">
                  <c:v>22.018529000000001</c:v>
                </c:pt>
                <c:pt idx="8502">
                  <c:v>21.835243999999999</c:v>
                </c:pt>
                <c:pt idx="8503">
                  <c:v>21.641155999999999</c:v>
                </c:pt>
                <c:pt idx="8504">
                  <c:v>21.438383999999999</c:v>
                </c:pt>
                <c:pt idx="8505">
                  <c:v>21.253851000000001</c:v>
                </c:pt>
                <c:pt idx="8506">
                  <c:v>21.060171</c:v>
                </c:pt>
                <c:pt idx="8507">
                  <c:v>20.865421999999999</c:v>
                </c:pt>
                <c:pt idx="8508">
                  <c:v>20.709855000000001</c:v>
                </c:pt>
                <c:pt idx="8509">
                  <c:v>20.644079000000001</c:v>
                </c:pt>
                <c:pt idx="8510">
                  <c:v>20.575726</c:v>
                </c:pt>
                <c:pt idx="8511">
                  <c:v>20.44584</c:v>
                </c:pt>
                <c:pt idx="8512">
                  <c:v>20.300764999999998</c:v>
                </c:pt>
                <c:pt idx="8513">
                  <c:v>20.155991</c:v>
                </c:pt>
                <c:pt idx="8514">
                  <c:v>20.048445000000001</c:v>
                </c:pt>
                <c:pt idx="8515">
                  <c:v>19.983319000000002</c:v>
                </c:pt>
                <c:pt idx="8516">
                  <c:v>19.859286999999998</c:v>
                </c:pt>
                <c:pt idx="8517">
                  <c:v>19.728522999999999</c:v>
                </c:pt>
                <c:pt idx="8518">
                  <c:v>19.591684000000001</c:v>
                </c:pt>
                <c:pt idx="8519">
                  <c:v>19.407014</c:v>
                </c:pt>
                <c:pt idx="8520">
                  <c:v>19.350888000000001</c:v>
                </c:pt>
                <c:pt idx="8521">
                  <c:v>19.220011</c:v>
                </c:pt>
                <c:pt idx="8522">
                  <c:v>19.103081</c:v>
                </c:pt>
                <c:pt idx="8523">
                  <c:v>18.996639999999999</c:v>
                </c:pt>
                <c:pt idx="8524">
                  <c:v>18.936131</c:v>
                </c:pt>
                <c:pt idx="8525">
                  <c:v>18.842770000000002</c:v>
                </c:pt>
                <c:pt idx="8526">
                  <c:v>18.739729000000001</c:v>
                </c:pt>
                <c:pt idx="8527">
                  <c:v>18.576363000000001</c:v>
                </c:pt>
                <c:pt idx="8528">
                  <c:v>18.408536000000002</c:v>
                </c:pt>
                <c:pt idx="8529">
                  <c:v>18.25751</c:v>
                </c:pt>
                <c:pt idx="8530">
                  <c:v>18.074217000000001</c:v>
                </c:pt>
                <c:pt idx="8531">
                  <c:v>17.875086</c:v>
                </c:pt>
                <c:pt idx="8532">
                  <c:v>17.695954</c:v>
                </c:pt>
                <c:pt idx="8533">
                  <c:v>17.623515000000001</c:v>
                </c:pt>
                <c:pt idx="8534">
                  <c:v>17.601206999999999</c:v>
                </c:pt>
                <c:pt idx="8535">
                  <c:v>17.575156</c:v>
                </c:pt>
                <c:pt idx="8536">
                  <c:v>17.573699000000001</c:v>
                </c:pt>
                <c:pt idx="8537">
                  <c:v>17.521841999999999</c:v>
                </c:pt>
                <c:pt idx="8538">
                  <c:v>17.482565000000001</c:v>
                </c:pt>
                <c:pt idx="8539">
                  <c:v>17.389316999999998</c:v>
                </c:pt>
                <c:pt idx="8540">
                  <c:v>17.336811000000001</c:v>
                </c:pt>
                <c:pt idx="8541">
                  <c:v>17.298161</c:v>
                </c:pt>
                <c:pt idx="8542">
                  <c:v>17.268326999999999</c:v>
                </c:pt>
                <c:pt idx="8543">
                  <c:v>17.242598000000001</c:v>
                </c:pt>
                <c:pt idx="8544">
                  <c:v>17.238181999999998</c:v>
                </c:pt>
                <c:pt idx="8545">
                  <c:v>17.236837999999999</c:v>
                </c:pt>
                <c:pt idx="8546">
                  <c:v>17.183418</c:v>
                </c:pt>
                <c:pt idx="8547">
                  <c:v>17.089568</c:v>
                </c:pt>
                <c:pt idx="8548">
                  <c:v>17.022015</c:v>
                </c:pt>
                <c:pt idx="8549">
                  <c:v>17.004132999999999</c:v>
                </c:pt>
                <c:pt idx="8550">
                  <c:v>16.957409999999999</c:v>
                </c:pt>
                <c:pt idx="8551">
                  <c:v>16.912396000000001</c:v>
                </c:pt>
                <c:pt idx="8552">
                  <c:v>16.889961</c:v>
                </c:pt>
                <c:pt idx="8553">
                  <c:v>16.891079999999999</c:v>
                </c:pt>
                <c:pt idx="8554">
                  <c:v>16.873512000000002</c:v>
                </c:pt>
                <c:pt idx="8555">
                  <c:v>16.828814999999999</c:v>
                </c:pt>
                <c:pt idx="8556">
                  <c:v>16.807635000000001</c:v>
                </c:pt>
                <c:pt idx="8557">
                  <c:v>16.735652000000002</c:v>
                </c:pt>
                <c:pt idx="8558">
                  <c:v>16.711186999999999</c:v>
                </c:pt>
                <c:pt idx="8559">
                  <c:v>16.741181999999998</c:v>
                </c:pt>
                <c:pt idx="8560">
                  <c:v>16.739809000000001</c:v>
                </c:pt>
                <c:pt idx="8561">
                  <c:v>16.715776999999999</c:v>
                </c:pt>
                <c:pt idx="8562">
                  <c:v>16.737113000000001</c:v>
                </c:pt>
                <c:pt idx="8563">
                  <c:v>16.759896000000001</c:v>
                </c:pt>
                <c:pt idx="8564">
                  <c:v>16.781853999999999</c:v>
                </c:pt>
                <c:pt idx="8565">
                  <c:v>16.762174000000002</c:v>
                </c:pt>
                <c:pt idx="8566">
                  <c:v>16.766273000000002</c:v>
                </c:pt>
                <c:pt idx="8567">
                  <c:v>16.776043999999999</c:v>
                </c:pt>
                <c:pt idx="8568">
                  <c:v>16.750195000000001</c:v>
                </c:pt>
                <c:pt idx="8569">
                  <c:v>16.752500999999999</c:v>
                </c:pt>
                <c:pt idx="8570">
                  <c:v>16.759031</c:v>
                </c:pt>
                <c:pt idx="8571">
                  <c:v>16.796164999999998</c:v>
                </c:pt>
                <c:pt idx="8572">
                  <c:v>16.868621999999998</c:v>
                </c:pt>
                <c:pt idx="8573">
                  <c:v>16.899529999999999</c:v>
                </c:pt>
                <c:pt idx="8574">
                  <c:v>16.909953999999999</c:v>
                </c:pt>
                <c:pt idx="8575">
                  <c:v>16.981998000000001</c:v>
                </c:pt>
                <c:pt idx="8576">
                  <c:v>17.051439999999999</c:v>
                </c:pt>
                <c:pt idx="8577">
                  <c:v>17.081931000000001</c:v>
                </c:pt>
                <c:pt idx="8578">
                  <c:v>17.068372</c:v>
                </c:pt>
                <c:pt idx="8579">
                  <c:v>17.085163999999999</c:v>
                </c:pt>
                <c:pt idx="8580">
                  <c:v>17.221118000000001</c:v>
                </c:pt>
                <c:pt idx="8581">
                  <c:v>17.28566</c:v>
                </c:pt>
                <c:pt idx="8582">
                  <c:v>17.251708000000001</c:v>
                </c:pt>
                <c:pt idx="8583">
                  <c:v>17.278918999999998</c:v>
                </c:pt>
                <c:pt idx="8584">
                  <c:v>17.387874</c:v>
                </c:pt>
                <c:pt idx="8585">
                  <c:v>17.469887</c:v>
                </c:pt>
                <c:pt idx="8586">
                  <c:v>17.432289000000001</c:v>
                </c:pt>
                <c:pt idx="8587">
                  <c:v>17.399099</c:v>
                </c:pt>
                <c:pt idx="8588">
                  <c:v>17.482603999999998</c:v>
                </c:pt>
                <c:pt idx="8589">
                  <c:v>17.579882999999999</c:v>
                </c:pt>
                <c:pt idx="8590">
                  <c:v>17.697111</c:v>
                </c:pt>
                <c:pt idx="8591">
                  <c:v>17.756767</c:v>
                </c:pt>
                <c:pt idx="8592">
                  <c:v>17.759357999999999</c:v>
                </c:pt>
                <c:pt idx="8593">
                  <c:v>17.760528999999998</c:v>
                </c:pt>
                <c:pt idx="8594">
                  <c:v>17.780975000000002</c:v>
                </c:pt>
                <c:pt idx="8595">
                  <c:v>17.73865</c:v>
                </c:pt>
                <c:pt idx="8596">
                  <c:v>17.716761999999999</c:v>
                </c:pt>
                <c:pt idx="8597">
                  <c:v>17.780085</c:v>
                </c:pt>
                <c:pt idx="8598">
                  <c:v>17.805336</c:v>
                </c:pt>
                <c:pt idx="8599">
                  <c:v>17.765571999999999</c:v>
                </c:pt>
                <c:pt idx="8600">
                  <c:v>17.780404000000001</c:v>
                </c:pt>
                <c:pt idx="8601">
                  <c:v>17.861522999999998</c:v>
                </c:pt>
                <c:pt idx="8602">
                  <c:v>17.958565</c:v>
                </c:pt>
                <c:pt idx="8603">
                  <c:v>17.976699</c:v>
                </c:pt>
                <c:pt idx="8604">
                  <c:v>18.030239999999999</c:v>
                </c:pt>
                <c:pt idx="8605">
                  <c:v>18.161318999999999</c:v>
                </c:pt>
                <c:pt idx="8606">
                  <c:v>18.279907000000001</c:v>
                </c:pt>
                <c:pt idx="8607">
                  <c:v>18.337226999999999</c:v>
                </c:pt>
                <c:pt idx="8608">
                  <c:v>18.366333999999998</c:v>
                </c:pt>
                <c:pt idx="8609">
                  <c:v>18.371376999999999</c:v>
                </c:pt>
                <c:pt idx="8610">
                  <c:v>18.440829999999998</c:v>
                </c:pt>
                <c:pt idx="8611">
                  <c:v>18.53124</c:v>
                </c:pt>
                <c:pt idx="8612">
                  <c:v>18.592355000000001</c:v>
                </c:pt>
                <c:pt idx="8613">
                  <c:v>18.657751000000001</c:v>
                </c:pt>
                <c:pt idx="8614">
                  <c:v>18.699318000000002</c:v>
                </c:pt>
                <c:pt idx="8615">
                  <c:v>18.763988999999999</c:v>
                </c:pt>
                <c:pt idx="8616">
                  <c:v>18.800571999999999</c:v>
                </c:pt>
                <c:pt idx="8617">
                  <c:v>18.863768</c:v>
                </c:pt>
                <c:pt idx="8618">
                  <c:v>18.937738</c:v>
                </c:pt>
                <c:pt idx="8619">
                  <c:v>19.047343000000001</c:v>
                </c:pt>
                <c:pt idx="8620">
                  <c:v>19.145455999999999</c:v>
                </c:pt>
                <c:pt idx="8621">
                  <c:v>19.231271</c:v>
                </c:pt>
                <c:pt idx="8622">
                  <c:v>19.271070999999999</c:v>
                </c:pt>
                <c:pt idx="8623">
                  <c:v>19.318847000000002</c:v>
                </c:pt>
                <c:pt idx="8624">
                  <c:v>19.365784999999999</c:v>
                </c:pt>
                <c:pt idx="8625">
                  <c:v>19.403932000000001</c:v>
                </c:pt>
                <c:pt idx="8626">
                  <c:v>19.421946999999999</c:v>
                </c:pt>
                <c:pt idx="8627">
                  <c:v>19.458252000000002</c:v>
                </c:pt>
                <c:pt idx="8628">
                  <c:v>19.570599999999999</c:v>
                </c:pt>
                <c:pt idx="8629">
                  <c:v>19.714545999999999</c:v>
                </c:pt>
                <c:pt idx="8630">
                  <c:v>19.913815</c:v>
                </c:pt>
                <c:pt idx="8631">
                  <c:v>20.027114000000001</c:v>
                </c:pt>
                <c:pt idx="8632">
                  <c:v>20.090087</c:v>
                </c:pt>
                <c:pt idx="8633">
                  <c:v>20.160602999999998</c:v>
                </c:pt>
                <c:pt idx="8634">
                  <c:v>20.176217000000001</c:v>
                </c:pt>
                <c:pt idx="8635">
                  <c:v>20.226451999999998</c:v>
                </c:pt>
                <c:pt idx="8636">
                  <c:v>20.317067000000002</c:v>
                </c:pt>
                <c:pt idx="8637">
                  <c:v>20.376156999999999</c:v>
                </c:pt>
                <c:pt idx="8638">
                  <c:v>20.437441</c:v>
                </c:pt>
                <c:pt idx="8639">
                  <c:v>20.512139000000001</c:v>
                </c:pt>
                <c:pt idx="8640">
                  <c:v>20.607579999999999</c:v>
                </c:pt>
                <c:pt idx="8641">
                  <c:v>20.705635999999998</c:v>
                </c:pt>
                <c:pt idx="8642">
                  <c:v>20.759945999999999</c:v>
                </c:pt>
                <c:pt idx="8643">
                  <c:v>20.726937</c:v>
                </c:pt>
                <c:pt idx="8644">
                  <c:v>20.694108</c:v>
                </c:pt>
                <c:pt idx="8645">
                  <c:v>20.739266000000001</c:v>
                </c:pt>
                <c:pt idx="8646">
                  <c:v>20.776097</c:v>
                </c:pt>
                <c:pt idx="8647">
                  <c:v>20.88569</c:v>
                </c:pt>
                <c:pt idx="8648">
                  <c:v>20.974733000000001</c:v>
                </c:pt>
                <c:pt idx="8649">
                  <c:v>21.093947</c:v>
                </c:pt>
                <c:pt idx="8650">
                  <c:v>21.180311</c:v>
                </c:pt>
                <c:pt idx="8651">
                  <c:v>21.225322999999999</c:v>
                </c:pt>
                <c:pt idx="8652">
                  <c:v>21.296928999999999</c:v>
                </c:pt>
                <c:pt idx="8653">
                  <c:v>21.346633000000001</c:v>
                </c:pt>
                <c:pt idx="8654">
                  <c:v>21.418396000000001</c:v>
                </c:pt>
                <c:pt idx="8655">
                  <c:v>21.506388999999999</c:v>
                </c:pt>
                <c:pt idx="8656">
                  <c:v>21.580873</c:v>
                </c:pt>
                <c:pt idx="8657">
                  <c:v>21.655234</c:v>
                </c:pt>
                <c:pt idx="8658">
                  <c:v>21.753121</c:v>
                </c:pt>
                <c:pt idx="8659">
                  <c:v>21.799111</c:v>
                </c:pt>
                <c:pt idx="8660">
                  <c:v>21.879308999999999</c:v>
                </c:pt>
                <c:pt idx="8661">
                  <c:v>21.935853000000002</c:v>
                </c:pt>
                <c:pt idx="8662">
                  <c:v>22.066755000000001</c:v>
                </c:pt>
                <c:pt idx="8663">
                  <c:v>22.219871999999999</c:v>
                </c:pt>
                <c:pt idx="8664">
                  <c:v>22.280068</c:v>
                </c:pt>
                <c:pt idx="8665">
                  <c:v>22.36178</c:v>
                </c:pt>
                <c:pt idx="8666">
                  <c:v>22.309090000000001</c:v>
                </c:pt>
                <c:pt idx="8667">
                  <c:v>22.343976000000001</c:v>
                </c:pt>
                <c:pt idx="8668">
                  <c:v>22.456441999999999</c:v>
                </c:pt>
                <c:pt idx="8669">
                  <c:v>22.609048999999999</c:v>
                </c:pt>
                <c:pt idx="8670">
                  <c:v>22.796481</c:v>
                </c:pt>
                <c:pt idx="8671">
                  <c:v>22.935825999999999</c:v>
                </c:pt>
                <c:pt idx="8672">
                  <c:v>23.061997999999999</c:v>
                </c:pt>
                <c:pt idx="8673">
                  <c:v>23.152573</c:v>
                </c:pt>
                <c:pt idx="8674">
                  <c:v>23.230045</c:v>
                </c:pt>
                <c:pt idx="8675">
                  <c:v>23.210321</c:v>
                </c:pt>
                <c:pt idx="8676">
                  <c:v>23.252621000000001</c:v>
                </c:pt>
                <c:pt idx="8677">
                  <c:v>23.273872999999998</c:v>
                </c:pt>
                <c:pt idx="8678">
                  <c:v>23.296244000000002</c:v>
                </c:pt>
                <c:pt idx="8679">
                  <c:v>23.358470000000001</c:v>
                </c:pt>
                <c:pt idx="8680">
                  <c:v>23.447312</c:v>
                </c:pt>
                <c:pt idx="8681">
                  <c:v>23.554151000000001</c:v>
                </c:pt>
                <c:pt idx="8682">
                  <c:v>23.689964</c:v>
                </c:pt>
                <c:pt idx="8683">
                  <c:v>23.837783999999999</c:v>
                </c:pt>
                <c:pt idx="8684">
                  <c:v>23.895644999999998</c:v>
                </c:pt>
                <c:pt idx="8685">
                  <c:v>23.939819</c:v>
                </c:pt>
                <c:pt idx="8686">
                  <c:v>23.927924000000001</c:v>
                </c:pt>
                <c:pt idx="8687">
                  <c:v>23.93497</c:v>
                </c:pt>
                <c:pt idx="8688">
                  <c:v>24.024925</c:v>
                </c:pt>
                <c:pt idx="8689">
                  <c:v>24.070627000000002</c:v>
                </c:pt>
                <c:pt idx="8690">
                  <c:v>24.129981000000001</c:v>
                </c:pt>
                <c:pt idx="8691">
                  <c:v>24.074151000000001</c:v>
                </c:pt>
                <c:pt idx="8692">
                  <c:v>24.144480000000001</c:v>
                </c:pt>
                <c:pt idx="8693">
                  <c:v>24.219785000000002</c:v>
                </c:pt>
                <c:pt idx="8694">
                  <c:v>24.337883999999999</c:v>
                </c:pt>
                <c:pt idx="8695">
                  <c:v>24.433157999999999</c:v>
                </c:pt>
                <c:pt idx="8696">
                  <c:v>24.290009999999999</c:v>
                </c:pt>
                <c:pt idx="8697">
                  <c:v>24.171672000000001</c:v>
                </c:pt>
                <c:pt idx="8698">
                  <c:v>24.126234</c:v>
                </c:pt>
                <c:pt idx="8699">
                  <c:v>24.134830000000001</c:v>
                </c:pt>
                <c:pt idx="8700">
                  <c:v>24.111768999999999</c:v>
                </c:pt>
                <c:pt idx="8701">
                  <c:v>24.026387</c:v>
                </c:pt>
                <c:pt idx="8702">
                  <c:v>23.9694</c:v>
                </c:pt>
                <c:pt idx="8703">
                  <c:v>23.927806</c:v>
                </c:pt>
                <c:pt idx="8704">
                  <c:v>24.015353999999999</c:v>
                </c:pt>
                <c:pt idx="8705">
                  <c:v>23.913936</c:v>
                </c:pt>
                <c:pt idx="8706">
                  <c:v>23.754857999999999</c:v>
                </c:pt>
                <c:pt idx="8707">
                  <c:v>23.641321000000001</c:v>
                </c:pt>
                <c:pt idx="8708">
                  <c:v>23.604015</c:v>
                </c:pt>
                <c:pt idx="8709">
                  <c:v>23.582426999999999</c:v>
                </c:pt>
                <c:pt idx="8710">
                  <c:v>23.615196000000001</c:v>
                </c:pt>
                <c:pt idx="8711">
                  <c:v>23.616505</c:v>
                </c:pt>
                <c:pt idx="8712">
                  <c:v>23.568480000000001</c:v>
                </c:pt>
                <c:pt idx="8713">
                  <c:v>23.503325</c:v>
                </c:pt>
                <c:pt idx="8714">
                  <c:v>23.365501999999999</c:v>
                </c:pt>
                <c:pt idx="8715">
                  <c:v>23.283162999999998</c:v>
                </c:pt>
                <c:pt idx="8716">
                  <c:v>23.25751</c:v>
                </c:pt>
                <c:pt idx="8717">
                  <c:v>23.294945999999999</c:v>
                </c:pt>
                <c:pt idx="8718">
                  <c:v>23.351769999999998</c:v>
                </c:pt>
                <c:pt idx="8719">
                  <c:v>23.405365</c:v>
                </c:pt>
                <c:pt idx="8720">
                  <c:v>23.453446</c:v>
                </c:pt>
                <c:pt idx="8721">
                  <c:v>23.443767000000001</c:v>
                </c:pt>
                <c:pt idx="8722">
                  <c:v>23.478670000000001</c:v>
                </c:pt>
                <c:pt idx="8723">
                  <c:v>23.438973000000001</c:v>
                </c:pt>
                <c:pt idx="8724">
                  <c:v>23.475681000000002</c:v>
                </c:pt>
                <c:pt idx="8725">
                  <c:v>23.491091000000001</c:v>
                </c:pt>
                <c:pt idx="8726">
                  <c:v>23.548639000000001</c:v>
                </c:pt>
                <c:pt idx="8727">
                  <c:v>23.547091999999999</c:v>
                </c:pt>
                <c:pt idx="8728">
                  <c:v>23.468489999999999</c:v>
                </c:pt>
                <c:pt idx="8729">
                  <c:v>23.430423000000001</c:v>
                </c:pt>
                <c:pt idx="8730">
                  <c:v>23.381053999999999</c:v>
                </c:pt>
                <c:pt idx="8731">
                  <c:v>23.388048999999999</c:v>
                </c:pt>
                <c:pt idx="8732">
                  <c:v>23.369819</c:v>
                </c:pt>
                <c:pt idx="8733">
                  <c:v>23.347947000000001</c:v>
                </c:pt>
                <c:pt idx="8734">
                  <c:v>23.357431999999999</c:v>
                </c:pt>
                <c:pt idx="8735">
                  <c:v>23.373332999999999</c:v>
                </c:pt>
                <c:pt idx="8736">
                  <c:v>23.372456</c:v>
                </c:pt>
                <c:pt idx="8737">
                  <c:v>23.267285999999999</c:v>
                </c:pt>
                <c:pt idx="8738">
                  <c:v>23.035710999999999</c:v>
                </c:pt>
                <c:pt idx="8739">
                  <c:v>22.912012000000001</c:v>
                </c:pt>
                <c:pt idx="8740">
                  <c:v>22.843855999999999</c:v>
                </c:pt>
                <c:pt idx="8741">
                  <c:v>22.888534</c:v>
                </c:pt>
                <c:pt idx="8742">
                  <c:v>22.875325</c:v>
                </c:pt>
                <c:pt idx="8743">
                  <c:v>22.827621000000001</c:v>
                </c:pt>
                <c:pt idx="8744">
                  <c:v>22.761451000000001</c:v>
                </c:pt>
                <c:pt idx="8745">
                  <c:v>22.708072000000001</c:v>
                </c:pt>
                <c:pt idx="8746">
                  <c:v>22.626391000000002</c:v>
                </c:pt>
                <c:pt idx="8747">
                  <c:v>22.555008999999998</c:v>
                </c:pt>
                <c:pt idx="8748">
                  <c:v>22.476863000000002</c:v>
                </c:pt>
                <c:pt idx="8749">
                  <c:v>22.407087000000001</c:v>
                </c:pt>
                <c:pt idx="8750">
                  <c:v>22.369139000000001</c:v>
                </c:pt>
                <c:pt idx="8751">
                  <c:v>22.378689999999999</c:v>
                </c:pt>
                <c:pt idx="8752">
                  <c:v>22.380447</c:v>
                </c:pt>
                <c:pt idx="8753">
                  <c:v>22.331945999999999</c:v>
                </c:pt>
                <c:pt idx="8754">
                  <c:v>22.281402</c:v>
                </c:pt>
                <c:pt idx="8755">
                  <c:v>22.204425000000001</c:v>
                </c:pt>
                <c:pt idx="8756">
                  <c:v>22.188283999999999</c:v>
                </c:pt>
                <c:pt idx="8757">
                  <c:v>22.308261000000002</c:v>
                </c:pt>
                <c:pt idx="8758">
                  <c:v>22.507809000000002</c:v>
                </c:pt>
                <c:pt idx="8759">
                  <c:v>22.663468999999999</c:v>
                </c:pt>
                <c:pt idx="8760">
                  <c:v>22.733176</c:v>
                </c:pt>
                <c:pt idx="8761">
                  <c:v>22.711199000000001</c:v>
                </c:pt>
                <c:pt idx="8762">
                  <c:v>22.702777000000001</c:v>
                </c:pt>
                <c:pt idx="8763">
                  <c:v>22.734877000000001</c:v>
                </c:pt>
                <c:pt idx="8764">
                  <c:v>22.770575999999998</c:v>
                </c:pt>
                <c:pt idx="8765">
                  <c:v>22.816918000000001</c:v>
                </c:pt>
                <c:pt idx="8766">
                  <c:v>22.837091999999998</c:v>
                </c:pt>
                <c:pt idx="8767">
                  <c:v>22.824808999999998</c:v>
                </c:pt>
                <c:pt idx="8768">
                  <c:v>22.85736</c:v>
                </c:pt>
                <c:pt idx="8769">
                  <c:v>22.873850999999998</c:v>
                </c:pt>
                <c:pt idx="8770">
                  <c:v>22.929404999999999</c:v>
                </c:pt>
                <c:pt idx="8771">
                  <c:v>22.961677000000002</c:v>
                </c:pt>
                <c:pt idx="8772">
                  <c:v>22.887902</c:v>
                </c:pt>
                <c:pt idx="8773">
                  <c:v>22.800571000000001</c:v>
                </c:pt>
                <c:pt idx="8774">
                  <c:v>22.772780000000001</c:v>
                </c:pt>
                <c:pt idx="8775">
                  <c:v>22.773955000000001</c:v>
                </c:pt>
                <c:pt idx="8776">
                  <c:v>22.787220000000001</c:v>
                </c:pt>
                <c:pt idx="8777">
                  <c:v>22.800933000000001</c:v>
                </c:pt>
                <c:pt idx="8778">
                  <c:v>22.758433</c:v>
                </c:pt>
                <c:pt idx="8779">
                  <c:v>22.761178999999998</c:v>
                </c:pt>
                <c:pt idx="8780">
                  <c:v>22.799202999999999</c:v>
                </c:pt>
                <c:pt idx="8781">
                  <c:v>22.792674000000002</c:v>
                </c:pt>
                <c:pt idx="8782">
                  <c:v>22.833106000000001</c:v>
                </c:pt>
                <c:pt idx="8783">
                  <c:v>22.909417999999999</c:v>
                </c:pt>
                <c:pt idx="8784">
                  <c:v>22.94811</c:v>
                </c:pt>
                <c:pt idx="8785">
                  <c:v>22.985589000000001</c:v>
                </c:pt>
                <c:pt idx="8786">
                  <c:v>23.011293999999999</c:v>
                </c:pt>
                <c:pt idx="8787">
                  <c:v>22.953458999999999</c:v>
                </c:pt>
                <c:pt idx="8788">
                  <c:v>22.941075999999999</c:v>
                </c:pt>
                <c:pt idx="8789">
                  <c:v>22.929355999999999</c:v>
                </c:pt>
                <c:pt idx="8790">
                  <c:v>22.998196</c:v>
                </c:pt>
                <c:pt idx="8791">
                  <c:v>23.054493999999998</c:v>
                </c:pt>
                <c:pt idx="8792">
                  <c:v>23.157319000000001</c:v>
                </c:pt>
                <c:pt idx="8793">
                  <c:v>23.240019</c:v>
                </c:pt>
                <c:pt idx="8794">
                  <c:v>23.327697000000001</c:v>
                </c:pt>
                <c:pt idx="8795">
                  <c:v>23.370239999999999</c:v>
                </c:pt>
                <c:pt idx="8796">
                  <c:v>23.396421</c:v>
                </c:pt>
                <c:pt idx="8797">
                  <c:v>23.332787</c:v>
                </c:pt>
                <c:pt idx="8798">
                  <c:v>23.266271</c:v>
                </c:pt>
                <c:pt idx="8799">
                  <c:v>23.282537000000001</c:v>
                </c:pt>
                <c:pt idx="8800">
                  <c:v>23.347173999999999</c:v>
                </c:pt>
                <c:pt idx="8801">
                  <c:v>23.435497000000002</c:v>
                </c:pt>
                <c:pt idx="8802">
                  <c:v>23.506219999999999</c:v>
                </c:pt>
                <c:pt idx="8803">
                  <c:v>23.550405999999999</c:v>
                </c:pt>
                <c:pt idx="8804">
                  <c:v>23.552339</c:v>
                </c:pt>
                <c:pt idx="8805">
                  <c:v>23.562061</c:v>
                </c:pt>
                <c:pt idx="8806">
                  <c:v>23.511168999999999</c:v>
                </c:pt>
                <c:pt idx="8807">
                  <c:v>23.670383000000001</c:v>
                </c:pt>
                <c:pt idx="8808">
                  <c:v>23.847383000000001</c:v>
                </c:pt>
                <c:pt idx="8809">
                  <c:v>23.998629999999999</c:v>
                </c:pt>
                <c:pt idx="8810">
                  <c:v>24.161505999999999</c:v>
                </c:pt>
                <c:pt idx="8811">
                  <c:v>24.234615000000002</c:v>
                </c:pt>
                <c:pt idx="8812">
                  <c:v>24.322015</c:v>
                </c:pt>
                <c:pt idx="8813">
                  <c:v>24.468874</c:v>
                </c:pt>
                <c:pt idx="8814">
                  <c:v>24.633481</c:v>
                </c:pt>
                <c:pt idx="8815">
                  <c:v>24.886893000000001</c:v>
                </c:pt>
                <c:pt idx="8816">
                  <c:v>24.952273000000002</c:v>
                </c:pt>
                <c:pt idx="8817">
                  <c:v>25.120052000000001</c:v>
                </c:pt>
                <c:pt idx="8818">
                  <c:v>25.228241000000001</c:v>
                </c:pt>
                <c:pt idx="8819">
                  <c:v>25.302094</c:v>
                </c:pt>
                <c:pt idx="8820">
                  <c:v>25.436039000000001</c:v>
                </c:pt>
                <c:pt idx="8821">
                  <c:v>25.597327</c:v>
                </c:pt>
                <c:pt idx="8822">
                  <c:v>25.663710999999999</c:v>
                </c:pt>
                <c:pt idx="8823">
                  <c:v>25.761019999999998</c:v>
                </c:pt>
                <c:pt idx="8824">
                  <c:v>25.827252999999999</c:v>
                </c:pt>
                <c:pt idx="8825">
                  <c:v>25.827517</c:v>
                </c:pt>
                <c:pt idx="8826">
                  <c:v>25.854037999999999</c:v>
                </c:pt>
                <c:pt idx="8827">
                  <c:v>25.870574000000001</c:v>
                </c:pt>
                <c:pt idx="8828">
                  <c:v>25.915859999999999</c:v>
                </c:pt>
                <c:pt idx="8829">
                  <c:v>25.910339</c:v>
                </c:pt>
                <c:pt idx="8830">
                  <c:v>25.885528999999998</c:v>
                </c:pt>
                <c:pt idx="8831">
                  <c:v>25.859735000000001</c:v>
                </c:pt>
                <c:pt idx="8832">
                  <c:v>25.834233999999999</c:v>
                </c:pt>
                <c:pt idx="8833">
                  <c:v>25.816476000000002</c:v>
                </c:pt>
                <c:pt idx="8834">
                  <c:v>25.727819</c:v>
                </c:pt>
                <c:pt idx="8835">
                  <c:v>25.678077999999999</c:v>
                </c:pt>
                <c:pt idx="8836">
                  <c:v>25.578150000000001</c:v>
                </c:pt>
                <c:pt idx="8837">
                  <c:v>25.517783000000001</c:v>
                </c:pt>
                <c:pt idx="8838">
                  <c:v>25.405919999999998</c:v>
                </c:pt>
                <c:pt idx="8839">
                  <c:v>25.278955</c:v>
                </c:pt>
                <c:pt idx="8840">
                  <c:v>25.191506</c:v>
                </c:pt>
                <c:pt idx="8841">
                  <c:v>25.112833999999999</c:v>
                </c:pt>
                <c:pt idx="8842">
                  <c:v>25.057071000000001</c:v>
                </c:pt>
                <c:pt idx="8843">
                  <c:v>25.016915999999998</c:v>
                </c:pt>
                <c:pt idx="8844">
                  <c:v>24.994102999999999</c:v>
                </c:pt>
                <c:pt idx="8845">
                  <c:v>24.944513000000001</c:v>
                </c:pt>
                <c:pt idx="8846">
                  <c:v>24.912171000000001</c:v>
                </c:pt>
                <c:pt idx="8847">
                  <c:v>24.856144</c:v>
                </c:pt>
                <c:pt idx="8848">
                  <c:v>24.760484999999999</c:v>
                </c:pt>
                <c:pt idx="8849">
                  <c:v>24.681912000000001</c:v>
                </c:pt>
                <c:pt idx="8850">
                  <c:v>24.626836999999998</c:v>
                </c:pt>
                <c:pt idx="8851">
                  <c:v>24.573668000000001</c:v>
                </c:pt>
                <c:pt idx="8852">
                  <c:v>24.474451999999999</c:v>
                </c:pt>
                <c:pt idx="8853">
                  <c:v>24.410135</c:v>
                </c:pt>
                <c:pt idx="8854">
                  <c:v>24.230112999999999</c:v>
                </c:pt>
                <c:pt idx="8855">
                  <c:v>24.108746</c:v>
                </c:pt>
                <c:pt idx="8856">
                  <c:v>24.102239000000001</c:v>
                </c:pt>
                <c:pt idx="8857">
                  <c:v>24.108065</c:v>
                </c:pt>
                <c:pt idx="8858">
                  <c:v>24.092091</c:v>
                </c:pt>
                <c:pt idx="8859">
                  <c:v>23.984103000000001</c:v>
                </c:pt>
                <c:pt idx="8860">
                  <c:v>23.959845999999999</c:v>
                </c:pt>
                <c:pt idx="8861">
                  <c:v>23.972152999999999</c:v>
                </c:pt>
                <c:pt idx="8862">
                  <c:v>23.953220999999999</c:v>
                </c:pt>
                <c:pt idx="8863">
                  <c:v>23.900635999999999</c:v>
                </c:pt>
                <c:pt idx="8864">
                  <c:v>23.842535999999999</c:v>
                </c:pt>
                <c:pt idx="8865">
                  <c:v>23.831966999999999</c:v>
                </c:pt>
                <c:pt idx="8866">
                  <c:v>23.742138000000001</c:v>
                </c:pt>
                <c:pt idx="8867">
                  <c:v>23.643844999999999</c:v>
                </c:pt>
                <c:pt idx="8868">
                  <c:v>23.567238</c:v>
                </c:pt>
                <c:pt idx="8869">
                  <c:v>23.5183</c:v>
                </c:pt>
                <c:pt idx="8870">
                  <c:v>23.447576000000002</c:v>
                </c:pt>
                <c:pt idx="8871">
                  <c:v>23.392354999999998</c:v>
                </c:pt>
                <c:pt idx="8872">
                  <c:v>23.283816000000002</c:v>
                </c:pt>
                <c:pt idx="8873">
                  <c:v>23.200424000000002</c:v>
                </c:pt>
                <c:pt idx="8874">
                  <c:v>23.115002</c:v>
                </c:pt>
                <c:pt idx="8875">
                  <c:v>23.02488</c:v>
                </c:pt>
                <c:pt idx="8876">
                  <c:v>22.895316000000001</c:v>
                </c:pt>
                <c:pt idx="8877">
                  <c:v>22.714051000000001</c:v>
                </c:pt>
                <c:pt idx="8878">
                  <c:v>22.524438</c:v>
                </c:pt>
                <c:pt idx="8879">
                  <c:v>22.327881000000001</c:v>
                </c:pt>
                <c:pt idx="8880">
                  <c:v>22.193722000000001</c:v>
                </c:pt>
                <c:pt idx="8881">
                  <c:v>22.003615</c:v>
                </c:pt>
                <c:pt idx="8882">
                  <c:v>21.907693999999999</c:v>
                </c:pt>
                <c:pt idx="8883">
                  <c:v>21.754995000000001</c:v>
                </c:pt>
                <c:pt idx="8884">
                  <c:v>21.513535999999998</c:v>
                </c:pt>
                <c:pt idx="8885">
                  <c:v>21.346411</c:v>
                </c:pt>
                <c:pt idx="8886">
                  <c:v>21.160435</c:v>
                </c:pt>
                <c:pt idx="8887">
                  <c:v>21.070913000000001</c:v>
                </c:pt>
                <c:pt idx="8888">
                  <c:v>20.898291</c:v>
                </c:pt>
                <c:pt idx="8889">
                  <c:v>20.736173999999998</c:v>
                </c:pt>
                <c:pt idx="8890">
                  <c:v>20.538019999999999</c:v>
                </c:pt>
                <c:pt idx="8891">
                  <c:v>20.360045</c:v>
                </c:pt>
                <c:pt idx="8892">
                  <c:v>20.195782999999999</c:v>
                </c:pt>
                <c:pt idx="8893">
                  <c:v>20.035350000000001</c:v>
                </c:pt>
                <c:pt idx="8894">
                  <c:v>19.965733</c:v>
                </c:pt>
                <c:pt idx="8895">
                  <c:v>19.845053</c:v>
                </c:pt>
                <c:pt idx="8896">
                  <c:v>19.711376000000001</c:v>
                </c:pt>
                <c:pt idx="8897">
                  <c:v>19.531524999999998</c:v>
                </c:pt>
                <c:pt idx="8898">
                  <c:v>19.401955000000001</c:v>
                </c:pt>
                <c:pt idx="8899">
                  <c:v>19.264875</c:v>
                </c:pt>
                <c:pt idx="8900">
                  <c:v>19.163934999999999</c:v>
                </c:pt>
                <c:pt idx="8901">
                  <c:v>19.071134000000001</c:v>
                </c:pt>
                <c:pt idx="8902">
                  <c:v>18.969021999999999</c:v>
                </c:pt>
                <c:pt idx="8903">
                  <c:v>18.849501</c:v>
                </c:pt>
                <c:pt idx="8904">
                  <c:v>18.81615</c:v>
                </c:pt>
                <c:pt idx="8905">
                  <c:v>18.851566999999999</c:v>
                </c:pt>
                <c:pt idx="8906">
                  <c:v>18.830480999999999</c:v>
                </c:pt>
                <c:pt idx="8907">
                  <c:v>18.764455000000002</c:v>
                </c:pt>
                <c:pt idx="8908">
                  <c:v>18.680171999999999</c:v>
                </c:pt>
                <c:pt idx="8909">
                  <c:v>18.571186000000001</c:v>
                </c:pt>
                <c:pt idx="8910">
                  <c:v>18.472028999999999</c:v>
                </c:pt>
                <c:pt idx="8911">
                  <c:v>18.424368999999999</c:v>
                </c:pt>
                <c:pt idx="8912">
                  <c:v>18.361642</c:v>
                </c:pt>
                <c:pt idx="8913">
                  <c:v>18.268163999999999</c:v>
                </c:pt>
                <c:pt idx="8914">
                  <c:v>18.176945</c:v>
                </c:pt>
                <c:pt idx="8915">
                  <c:v>18.127794000000002</c:v>
                </c:pt>
                <c:pt idx="8916">
                  <c:v>18.097511999999998</c:v>
                </c:pt>
                <c:pt idx="8917">
                  <c:v>18.083909999999999</c:v>
                </c:pt>
                <c:pt idx="8918">
                  <c:v>18.101081000000001</c:v>
                </c:pt>
                <c:pt idx="8919">
                  <c:v>18.203288000000001</c:v>
                </c:pt>
                <c:pt idx="8920">
                  <c:v>18.229702</c:v>
                </c:pt>
                <c:pt idx="8921">
                  <c:v>18.216125000000002</c:v>
                </c:pt>
                <c:pt idx="8922">
                  <c:v>18.164473999999998</c:v>
                </c:pt>
                <c:pt idx="8923">
                  <c:v>18.142123999999999</c:v>
                </c:pt>
                <c:pt idx="8924">
                  <c:v>18.137553</c:v>
                </c:pt>
                <c:pt idx="8925">
                  <c:v>18.109112</c:v>
                </c:pt>
                <c:pt idx="8926">
                  <c:v>18.061990000000002</c:v>
                </c:pt>
                <c:pt idx="8927">
                  <c:v>18.048217999999999</c:v>
                </c:pt>
                <c:pt idx="8928">
                  <c:v>17.956944</c:v>
                </c:pt>
                <c:pt idx="8929">
                  <c:v>17.831413000000001</c:v>
                </c:pt>
                <c:pt idx="8930">
                  <c:v>17.804749000000001</c:v>
                </c:pt>
                <c:pt idx="8931">
                  <c:v>17.872776000000002</c:v>
                </c:pt>
                <c:pt idx="8932">
                  <c:v>17.932794999999999</c:v>
                </c:pt>
                <c:pt idx="8933">
                  <c:v>17.984157</c:v>
                </c:pt>
                <c:pt idx="8934">
                  <c:v>17.991036999999999</c:v>
                </c:pt>
                <c:pt idx="8935">
                  <c:v>18.119236999999998</c:v>
                </c:pt>
                <c:pt idx="8936">
                  <c:v>18.240473000000001</c:v>
                </c:pt>
                <c:pt idx="8937">
                  <c:v>18.376901</c:v>
                </c:pt>
                <c:pt idx="8938">
                  <c:v>18.510643000000002</c:v>
                </c:pt>
                <c:pt idx="8939">
                  <c:v>18.579058</c:v>
                </c:pt>
                <c:pt idx="8940">
                  <c:v>18.543358000000001</c:v>
                </c:pt>
                <c:pt idx="8941">
                  <c:v>18.564250000000001</c:v>
                </c:pt>
                <c:pt idx="8942">
                  <c:v>18.612988000000001</c:v>
                </c:pt>
                <c:pt idx="8943">
                  <c:v>18.724871</c:v>
                </c:pt>
                <c:pt idx="8944">
                  <c:v>18.821152999999999</c:v>
                </c:pt>
                <c:pt idx="8945">
                  <c:v>18.902512000000002</c:v>
                </c:pt>
                <c:pt idx="8946">
                  <c:v>18.936447000000001</c:v>
                </c:pt>
                <c:pt idx="8947">
                  <c:v>18.985213000000002</c:v>
                </c:pt>
                <c:pt idx="8948">
                  <c:v>19.066690000000001</c:v>
                </c:pt>
                <c:pt idx="8949">
                  <c:v>19.158314000000001</c:v>
                </c:pt>
                <c:pt idx="8950">
                  <c:v>19.237044000000001</c:v>
                </c:pt>
                <c:pt idx="8951">
                  <c:v>19.338473</c:v>
                </c:pt>
                <c:pt idx="8952">
                  <c:v>19.441617999999998</c:v>
                </c:pt>
                <c:pt idx="8953">
                  <c:v>19.505023999999999</c:v>
                </c:pt>
                <c:pt idx="8954">
                  <c:v>19.588592999999999</c:v>
                </c:pt>
                <c:pt idx="8955">
                  <c:v>19.695771000000001</c:v>
                </c:pt>
                <c:pt idx="8956">
                  <c:v>19.804257</c:v>
                </c:pt>
                <c:pt idx="8957">
                  <c:v>19.862925000000001</c:v>
                </c:pt>
                <c:pt idx="8958">
                  <c:v>19.849731999999999</c:v>
                </c:pt>
                <c:pt idx="8959">
                  <c:v>19.868172000000001</c:v>
                </c:pt>
                <c:pt idx="8960">
                  <c:v>19.872911999999999</c:v>
                </c:pt>
                <c:pt idx="8961">
                  <c:v>19.935393000000001</c:v>
                </c:pt>
                <c:pt idx="8962">
                  <c:v>20.033664000000002</c:v>
                </c:pt>
                <c:pt idx="8963">
                  <c:v>20.137046000000002</c:v>
                </c:pt>
                <c:pt idx="8964">
                  <c:v>20.221456</c:v>
                </c:pt>
                <c:pt idx="8965">
                  <c:v>20.323229000000001</c:v>
                </c:pt>
                <c:pt idx="8966">
                  <c:v>20.411375</c:v>
                </c:pt>
                <c:pt idx="8967">
                  <c:v>20.467727</c:v>
                </c:pt>
                <c:pt idx="8968">
                  <c:v>20.555251999999999</c:v>
                </c:pt>
                <c:pt idx="8969">
                  <c:v>20.67042</c:v>
                </c:pt>
                <c:pt idx="8970">
                  <c:v>20.709906</c:v>
                </c:pt>
                <c:pt idx="8971">
                  <c:v>20.714632000000002</c:v>
                </c:pt>
                <c:pt idx="8972">
                  <c:v>20.747917999999999</c:v>
                </c:pt>
                <c:pt idx="8973">
                  <c:v>20.789961999999999</c:v>
                </c:pt>
                <c:pt idx="8974">
                  <c:v>20.842202</c:v>
                </c:pt>
                <c:pt idx="8975">
                  <c:v>20.984529999999999</c:v>
                </c:pt>
                <c:pt idx="8976">
                  <c:v>21.076319999999999</c:v>
                </c:pt>
                <c:pt idx="8977">
                  <c:v>21.205249999999999</c:v>
                </c:pt>
                <c:pt idx="8978">
                  <c:v>21.268547999999999</c:v>
                </c:pt>
                <c:pt idx="8979">
                  <c:v>21.307138999999999</c:v>
                </c:pt>
                <c:pt idx="8980">
                  <c:v>21.426994000000001</c:v>
                </c:pt>
                <c:pt idx="8981">
                  <c:v>21.534369000000002</c:v>
                </c:pt>
                <c:pt idx="8982">
                  <c:v>21.586454</c:v>
                </c:pt>
                <c:pt idx="8983">
                  <c:v>21.648486999999999</c:v>
                </c:pt>
                <c:pt idx="8984">
                  <c:v>21.725995999999999</c:v>
                </c:pt>
                <c:pt idx="8985">
                  <c:v>21.844380000000001</c:v>
                </c:pt>
                <c:pt idx="8986">
                  <c:v>21.865935</c:v>
                </c:pt>
                <c:pt idx="8987">
                  <c:v>21.890115999999999</c:v>
                </c:pt>
                <c:pt idx="8988">
                  <c:v>21.916205000000001</c:v>
                </c:pt>
                <c:pt idx="8989">
                  <c:v>21.987727</c:v>
                </c:pt>
                <c:pt idx="8990">
                  <c:v>22.006046999999999</c:v>
                </c:pt>
                <c:pt idx="8991">
                  <c:v>22.010328000000001</c:v>
                </c:pt>
                <c:pt idx="8992">
                  <c:v>22.056650000000001</c:v>
                </c:pt>
                <c:pt idx="8993">
                  <c:v>22.092466000000002</c:v>
                </c:pt>
                <c:pt idx="8994">
                  <c:v>22.193836999999998</c:v>
                </c:pt>
                <c:pt idx="8995">
                  <c:v>22.285228</c:v>
                </c:pt>
                <c:pt idx="8996">
                  <c:v>22.331655000000001</c:v>
                </c:pt>
                <c:pt idx="8997">
                  <c:v>22.359546000000002</c:v>
                </c:pt>
                <c:pt idx="8998">
                  <c:v>22.387217</c:v>
                </c:pt>
                <c:pt idx="8999">
                  <c:v>22.331219999999998</c:v>
                </c:pt>
                <c:pt idx="9000">
                  <c:v>22.328538000000002</c:v>
                </c:pt>
                <c:pt idx="9001">
                  <c:v>22.369989</c:v>
                </c:pt>
                <c:pt idx="9002">
                  <c:v>22.442319999999999</c:v>
                </c:pt>
                <c:pt idx="9003">
                  <c:v>22.475449000000001</c:v>
                </c:pt>
                <c:pt idx="9004">
                  <c:v>22.578139</c:v>
                </c:pt>
                <c:pt idx="9005">
                  <c:v>22.632391999999999</c:v>
                </c:pt>
                <c:pt idx="9006">
                  <c:v>22.681314</c:v>
                </c:pt>
                <c:pt idx="9007">
                  <c:v>22.788855999999999</c:v>
                </c:pt>
                <c:pt idx="9008">
                  <c:v>22.863125</c:v>
                </c:pt>
                <c:pt idx="9009">
                  <c:v>22.933126000000001</c:v>
                </c:pt>
                <c:pt idx="9010">
                  <c:v>22.984117999999999</c:v>
                </c:pt>
                <c:pt idx="9011">
                  <c:v>23.029</c:v>
                </c:pt>
                <c:pt idx="9012">
                  <c:v>23.078745000000001</c:v>
                </c:pt>
                <c:pt idx="9013">
                  <c:v>23.063504999999999</c:v>
                </c:pt>
                <c:pt idx="9014">
                  <c:v>23.106200999999999</c:v>
                </c:pt>
                <c:pt idx="9015">
                  <c:v>23.092511999999999</c:v>
                </c:pt>
                <c:pt idx="9016">
                  <c:v>23.115922999999999</c:v>
                </c:pt>
                <c:pt idx="9017">
                  <c:v>23.151824000000001</c:v>
                </c:pt>
                <c:pt idx="9018">
                  <c:v>23.219035000000002</c:v>
                </c:pt>
                <c:pt idx="9019">
                  <c:v>23.289344</c:v>
                </c:pt>
                <c:pt idx="9020">
                  <c:v>23.310403000000001</c:v>
                </c:pt>
                <c:pt idx="9021">
                  <c:v>23.278637</c:v>
                </c:pt>
                <c:pt idx="9022">
                  <c:v>23.266120000000001</c:v>
                </c:pt>
                <c:pt idx="9023">
                  <c:v>23.323854999999998</c:v>
                </c:pt>
                <c:pt idx="9024">
                  <c:v>23.275259999999999</c:v>
                </c:pt>
                <c:pt idx="9025">
                  <c:v>23.274082</c:v>
                </c:pt>
                <c:pt idx="9026">
                  <c:v>23.345986</c:v>
                </c:pt>
                <c:pt idx="9027">
                  <c:v>23.421353</c:v>
                </c:pt>
                <c:pt idx="9028">
                  <c:v>23.512637999999999</c:v>
                </c:pt>
                <c:pt idx="9029">
                  <c:v>23.566680999999999</c:v>
                </c:pt>
                <c:pt idx="9030">
                  <c:v>23.676625000000001</c:v>
                </c:pt>
                <c:pt idx="9031">
                  <c:v>23.701588000000001</c:v>
                </c:pt>
                <c:pt idx="9032">
                  <c:v>23.755721000000001</c:v>
                </c:pt>
                <c:pt idx="9033">
                  <c:v>23.81278</c:v>
                </c:pt>
                <c:pt idx="9034">
                  <c:v>23.904540999999998</c:v>
                </c:pt>
                <c:pt idx="9035">
                  <c:v>23.958822000000001</c:v>
                </c:pt>
                <c:pt idx="9036">
                  <c:v>24.02983</c:v>
                </c:pt>
                <c:pt idx="9037">
                  <c:v>24.130662000000001</c:v>
                </c:pt>
                <c:pt idx="9038">
                  <c:v>24.192881</c:v>
                </c:pt>
                <c:pt idx="9039">
                  <c:v>24.220800000000001</c:v>
                </c:pt>
                <c:pt idx="9040">
                  <c:v>24.304352999999999</c:v>
                </c:pt>
                <c:pt idx="9041">
                  <c:v>24.365157</c:v>
                </c:pt>
                <c:pt idx="9042">
                  <c:v>24.397791000000002</c:v>
                </c:pt>
                <c:pt idx="9043">
                  <c:v>24.460326999999999</c:v>
                </c:pt>
                <c:pt idx="9044">
                  <c:v>24.461421000000001</c:v>
                </c:pt>
                <c:pt idx="9045">
                  <c:v>24.480743</c:v>
                </c:pt>
                <c:pt idx="9046">
                  <c:v>24.617953</c:v>
                </c:pt>
                <c:pt idx="9047">
                  <c:v>24.683088000000001</c:v>
                </c:pt>
                <c:pt idx="9048">
                  <c:v>24.776132</c:v>
                </c:pt>
                <c:pt idx="9049">
                  <c:v>24.823118000000001</c:v>
                </c:pt>
                <c:pt idx="9050">
                  <c:v>24.841290999999998</c:v>
                </c:pt>
                <c:pt idx="9051">
                  <c:v>24.777785000000002</c:v>
                </c:pt>
                <c:pt idx="9052">
                  <c:v>24.750983000000002</c:v>
                </c:pt>
                <c:pt idx="9053">
                  <c:v>24.814450999999998</c:v>
                </c:pt>
                <c:pt idx="9054">
                  <c:v>24.856698000000002</c:v>
                </c:pt>
                <c:pt idx="9055">
                  <c:v>24.949289</c:v>
                </c:pt>
                <c:pt idx="9056">
                  <c:v>24.994126000000001</c:v>
                </c:pt>
                <c:pt idx="9057">
                  <c:v>25.012131</c:v>
                </c:pt>
                <c:pt idx="9058">
                  <c:v>25.017218</c:v>
                </c:pt>
                <c:pt idx="9059">
                  <c:v>25.046161000000001</c:v>
                </c:pt>
                <c:pt idx="9060">
                  <c:v>25.071680000000001</c:v>
                </c:pt>
                <c:pt idx="9061">
                  <c:v>25.052226000000001</c:v>
                </c:pt>
                <c:pt idx="9062">
                  <c:v>25.050567999999998</c:v>
                </c:pt>
                <c:pt idx="9063">
                  <c:v>25.019034999999999</c:v>
                </c:pt>
                <c:pt idx="9064">
                  <c:v>24.930192000000002</c:v>
                </c:pt>
                <c:pt idx="9065">
                  <c:v>24.812422999999999</c:v>
                </c:pt>
                <c:pt idx="9066">
                  <c:v>24.706938999999998</c:v>
                </c:pt>
                <c:pt idx="9067">
                  <c:v>24.694976</c:v>
                </c:pt>
                <c:pt idx="9068">
                  <c:v>24.72392</c:v>
                </c:pt>
                <c:pt idx="9069">
                  <c:v>24.731047</c:v>
                </c:pt>
                <c:pt idx="9070">
                  <c:v>24.718826</c:v>
                </c:pt>
                <c:pt idx="9071">
                  <c:v>24.752343</c:v>
                </c:pt>
                <c:pt idx="9072">
                  <c:v>24.726662999999999</c:v>
                </c:pt>
                <c:pt idx="9073">
                  <c:v>24.691002000000001</c:v>
                </c:pt>
                <c:pt idx="9074">
                  <c:v>24.561487</c:v>
                </c:pt>
                <c:pt idx="9075">
                  <c:v>24.452107999999999</c:v>
                </c:pt>
                <c:pt idx="9076">
                  <c:v>24.440203</c:v>
                </c:pt>
                <c:pt idx="9077">
                  <c:v>24.494869000000001</c:v>
                </c:pt>
                <c:pt idx="9078">
                  <c:v>24.548455000000001</c:v>
                </c:pt>
                <c:pt idx="9079">
                  <c:v>24.630309</c:v>
                </c:pt>
                <c:pt idx="9080">
                  <c:v>24.624341000000001</c:v>
                </c:pt>
                <c:pt idx="9081">
                  <c:v>24.567467000000001</c:v>
                </c:pt>
                <c:pt idx="9082">
                  <c:v>24.568695999999999</c:v>
                </c:pt>
                <c:pt idx="9083">
                  <c:v>24.525939999999999</c:v>
                </c:pt>
                <c:pt idx="9084">
                  <c:v>24.502761</c:v>
                </c:pt>
                <c:pt idx="9085">
                  <c:v>24.489943</c:v>
                </c:pt>
                <c:pt idx="9086">
                  <c:v>24.396763</c:v>
                </c:pt>
                <c:pt idx="9087">
                  <c:v>24.281122</c:v>
                </c:pt>
                <c:pt idx="9088">
                  <c:v>24.108927000000001</c:v>
                </c:pt>
                <c:pt idx="9089">
                  <c:v>23.983352</c:v>
                </c:pt>
                <c:pt idx="9090">
                  <c:v>23.854143000000001</c:v>
                </c:pt>
                <c:pt idx="9091">
                  <c:v>23.764999</c:v>
                </c:pt>
                <c:pt idx="9092">
                  <c:v>23.809111000000001</c:v>
                </c:pt>
                <c:pt idx="9093">
                  <c:v>23.853691000000001</c:v>
                </c:pt>
                <c:pt idx="9094">
                  <c:v>23.889261000000001</c:v>
                </c:pt>
                <c:pt idx="9095">
                  <c:v>24.011749999999999</c:v>
                </c:pt>
                <c:pt idx="9096">
                  <c:v>24.067318</c:v>
                </c:pt>
                <c:pt idx="9097">
                  <c:v>23.942578999999999</c:v>
                </c:pt>
                <c:pt idx="9098">
                  <c:v>23.868310000000001</c:v>
                </c:pt>
                <c:pt idx="9099">
                  <c:v>23.852414</c:v>
                </c:pt>
                <c:pt idx="9100">
                  <c:v>23.853549000000001</c:v>
                </c:pt>
                <c:pt idx="9101">
                  <c:v>23.805261000000002</c:v>
                </c:pt>
                <c:pt idx="9102">
                  <c:v>23.698312999999999</c:v>
                </c:pt>
                <c:pt idx="9103">
                  <c:v>23.722445</c:v>
                </c:pt>
                <c:pt idx="9104">
                  <c:v>23.749247</c:v>
                </c:pt>
                <c:pt idx="9105">
                  <c:v>23.731188</c:v>
                </c:pt>
                <c:pt idx="9106">
                  <c:v>23.693331000000001</c:v>
                </c:pt>
                <c:pt idx="9107">
                  <c:v>23.687373000000001</c:v>
                </c:pt>
                <c:pt idx="9108">
                  <c:v>23.792138999999999</c:v>
                </c:pt>
                <c:pt idx="9109">
                  <c:v>23.774252000000001</c:v>
                </c:pt>
                <c:pt idx="9110">
                  <c:v>23.723084</c:v>
                </c:pt>
                <c:pt idx="9111">
                  <c:v>23.589727</c:v>
                </c:pt>
                <c:pt idx="9112">
                  <c:v>23.451153000000001</c:v>
                </c:pt>
                <c:pt idx="9113">
                  <c:v>23.373434</c:v>
                </c:pt>
                <c:pt idx="9114">
                  <c:v>23.2744</c:v>
                </c:pt>
                <c:pt idx="9115">
                  <c:v>23.182811999999998</c:v>
                </c:pt>
                <c:pt idx="9116">
                  <c:v>23.198066000000001</c:v>
                </c:pt>
                <c:pt idx="9117">
                  <c:v>23.10726</c:v>
                </c:pt>
                <c:pt idx="9118">
                  <c:v>22.986452</c:v>
                </c:pt>
                <c:pt idx="9119">
                  <c:v>22.934149999999999</c:v>
                </c:pt>
                <c:pt idx="9120">
                  <c:v>22.886448000000001</c:v>
                </c:pt>
                <c:pt idx="9121">
                  <c:v>22.863802</c:v>
                </c:pt>
                <c:pt idx="9122">
                  <c:v>22.781389999999998</c:v>
                </c:pt>
                <c:pt idx="9123">
                  <c:v>22.730346999999998</c:v>
                </c:pt>
                <c:pt idx="9124">
                  <c:v>22.776924000000001</c:v>
                </c:pt>
                <c:pt idx="9125">
                  <c:v>22.777695999999999</c:v>
                </c:pt>
                <c:pt idx="9126">
                  <c:v>22.889984999999999</c:v>
                </c:pt>
                <c:pt idx="9127">
                  <c:v>22.863979</c:v>
                </c:pt>
                <c:pt idx="9128">
                  <c:v>22.807621999999999</c:v>
                </c:pt>
                <c:pt idx="9129">
                  <c:v>22.82254</c:v>
                </c:pt>
                <c:pt idx="9130">
                  <c:v>22.920577999999999</c:v>
                </c:pt>
                <c:pt idx="9131">
                  <c:v>22.931871999999998</c:v>
                </c:pt>
                <c:pt idx="9132">
                  <c:v>22.809861000000001</c:v>
                </c:pt>
                <c:pt idx="9133">
                  <c:v>22.753917000000001</c:v>
                </c:pt>
                <c:pt idx="9134">
                  <c:v>22.63813</c:v>
                </c:pt>
                <c:pt idx="9135">
                  <c:v>22.568180000000002</c:v>
                </c:pt>
                <c:pt idx="9136">
                  <c:v>22.526015999999998</c:v>
                </c:pt>
                <c:pt idx="9137">
                  <c:v>22.556380000000001</c:v>
                </c:pt>
                <c:pt idx="9138">
                  <c:v>22.560919999999999</c:v>
                </c:pt>
                <c:pt idx="9139">
                  <c:v>22.558533000000001</c:v>
                </c:pt>
                <c:pt idx="9140">
                  <c:v>22.597090000000001</c:v>
                </c:pt>
                <c:pt idx="9141">
                  <c:v>22.638134999999998</c:v>
                </c:pt>
                <c:pt idx="9142">
                  <c:v>22.628634000000002</c:v>
                </c:pt>
                <c:pt idx="9143">
                  <c:v>22.600058000000001</c:v>
                </c:pt>
                <c:pt idx="9144">
                  <c:v>22.630071000000001</c:v>
                </c:pt>
                <c:pt idx="9145">
                  <c:v>22.599945000000002</c:v>
                </c:pt>
                <c:pt idx="9146">
                  <c:v>22.544848000000002</c:v>
                </c:pt>
                <c:pt idx="9147">
                  <c:v>22.495581000000001</c:v>
                </c:pt>
                <c:pt idx="9148">
                  <c:v>22.503875000000001</c:v>
                </c:pt>
                <c:pt idx="9149">
                  <c:v>22.500321</c:v>
                </c:pt>
                <c:pt idx="9150">
                  <c:v>22.526140000000002</c:v>
                </c:pt>
                <c:pt idx="9151">
                  <c:v>22.527650000000001</c:v>
                </c:pt>
                <c:pt idx="9152">
                  <c:v>22.559646999999998</c:v>
                </c:pt>
                <c:pt idx="9153">
                  <c:v>22.673476000000001</c:v>
                </c:pt>
                <c:pt idx="9154">
                  <c:v>22.730392999999999</c:v>
                </c:pt>
                <c:pt idx="9155">
                  <c:v>22.744412000000001</c:v>
                </c:pt>
                <c:pt idx="9156">
                  <c:v>22.823858999999999</c:v>
                </c:pt>
                <c:pt idx="9157">
                  <c:v>23.017759000000002</c:v>
                </c:pt>
                <c:pt idx="9158">
                  <c:v>23.168786999999998</c:v>
                </c:pt>
                <c:pt idx="9159">
                  <c:v>23.296213999999999</c:v>
                </c:pt>
                <c:pt idx="9160">
                  <c:v>23.427809</c:v>
                </c:pt>
                <c:pt idx="9161">
                  <c:v>23.548977000000001</c:v>
                </c:pt>
                <c:pt idx="9162">
                  <c:v>23.708905000000001</c:v>
                </c:pt>
                <c:pt idx="9163">
                  <c:v>23.804293000000001</c:v>
                </c:pt>
                <c:pt idx="9164">
                  <c:v>23.890875999999999</c:v>
                </c:pt>
                <c:pt idx="9165">
                  <c:v>24.031116999999998</c:v>
                </c:pt>
                <c:pt idx="9166">
                  <c:v>24.127955</c:v>
                </c:pt>
                <c:pt idx="9167">
                  <c:v>24.204312000000002</c:v>
                </c:pt>
                <c:pt idx="9168">
                  <c:v>24.360870999999999</c:v>
                </c:pt>
                <c:pt idx="9169">
                  <c:v>24.55583</c:v>
                </c:pt>
                <c:pt idx="9170">
                  <c:v>24.776547999999998</c:v>
                </c:pt>
                <c:pt idx="9171">
                  <c:v>25.054445999999999</c:v>
                </c:pt>
                <c:pt idx="9172">
                  <c:v>25.212707999999999</c:v>
                </c:pt>
                <c:pt idx="9173">
                  <c:v>25.298655</c:v>
                </c:pt>
                <c:pt idx="9174">
                  <c:v>25.349747000000001</c:v>
                </c:pt>
                <c:pt idx="9175">
                  <c:v>25.404312000000001</c:v>
                </c:pt>
                <c:pt idx="9176">
                  <c:v>25.500755000000002</c:v>
                </c:pt>
                <c:pt idx="9177">
                  <c:v>25.631983999999999</c:v>
                </c:pt>
                <c:pt idx="9178">
                  <c:v>25.830596</c:v>
                </c:pt>
                <c:pt idx="9179">
                  <c:v>25.947984000000002</c:v>
                </c:pt>
                <c:pt idx="9180">
                  <c:v>26.021722</c:v>
                </c:pt>
                <c:pt idx="9181">
                  <c:v>26.149122999999999</c:v>
                </c:pt>
                <c:pt idx="9182">
                  <c:v>26.297661999999999</c:v>
                </c:pt>
                <c:pt idx="9183">
                  <c:v>26.329654999999999</c:v>
                </c:pt>
                <c:pt idx="9184">
                  <c:v>26.439561000000001</c:v>
                </c:pt>
                <c:pt idx="9185">
                  <c:v>26.487649000000001</c:v>
                </c:pt>
                <c:pt idx="9186">
                  <c:v>26.545407000000001</c:v>
                </c:pt>
                <c:pt idx="9187">
                  <c:v>26.666214</c:v>
                </c:pt>
                <c:pt idx="9188">
                  <c:v>26.745889999999999</c:v>
                </c:pt>
                <c:pt idx="9189">
                  <c:v>26.802612</c:v>
                </c:pt>
                <c:pt idx="9190">
                  <c:v>26.773731000000002</c:v>
                </c:pt>
                <c:pt idx="9191">
                  <c:v>26.764565999999999</c:v>
                </c:pt>
                <c:pt idx="9192">
                  <c:v>26.748055999999998</c:v>
                </c:pt>
                <c:pt idx="9193">
                  <c:v>26.830212</c:v>
                </c:pt>
                <c:pt idx="9194">
                  <c:v>26.855619000000001</c:v>
                </c:pt>
                <c:pt idx="9195">
                  <c:v>26.849833</c:v>
                </c:pt>
                <c:pt idx="9196">
                  <c:v>26.788746</c:v>
                </c:pt>
                <c:pt idx="9197">
                  <c:v>26.669792999999999</c:v>
                </c:pt>
                <c:pt idx="9198">
                  <c:v>26.582827000000002</c:v>
                </c:pt>
                <c:pt idx="9199">
                  <c:v>26.484102</c:v>
                </c:pt>
                <c:pt idx="9200">
                  <c:v>26.362642999999998</c:v>
                </c:pt>
                <c:pt idx="9201">
                  <c:v>26.235478000000001</c:v>
                </c:pt>
                <c:pt idx="9202">
                  <c:v>26.188427999999998</c:v>
                </c:pt>
                <c:pt idx="9203">
                  <c:v>26.091141</c:v>
                </c:pt>
                <c:pt idx="9204">
                  <c:v>26.026586000000002</c:v>
                </c:pt>
                <c:pt idx="9205">
                  <c:v>25.989913000000001</c:v>
                </c:pt>
                <c:pt idx="9206">
                  <c:v>25.960132999999999</c:v>
                </c:pt>
                <c:pt idx="9207">
                  <c:v>25.924213000000002</c:v>
                </c:pt>
                <c:pt idx="9208">
                  <c:v>25.868206000000001</c:v>
                </c:pt>
                <c:pt idx="9209">
                  <c:v>25.823974</c:v>
                </c:pt>
                <c:pt idx="9210">
                  <c:v>25.725315999999999</c:v>
                </c:pt>
                <c:pt idx="9211">
                  <c:v>25.688305</c:v>
                </c:pt>
                <c:pt idx="9212">
                  <c:v>25.665348000000002</c:v>
                </c:pt>
                <c:pt idx="9213">
                  <c:v>25.577507000000001</c:v>
                </c:pt>
                <c:pt idx="9214">
                  <c:v>25.543199000000001</c:v>
                </c:pt>
                <c:pt idx="9215">
                  <c:v>25.455849000000001</c:v>
                </c:pt>
                <c:pt idx="9216">
                  <c:v>25.347882999999999</c:v>
                </c:pt>
                <c:pt idx="9217">
                  <c:v>25.232928000000001</c:v>
                </c:pt>
                <c:pt idx="9218">
                  <c:v>25.186174999999999</c:v>
                </c:pt>
                <c:pt idx="9219">
                  <c:v>25.081568000000001</c:v>
                </c:pt>
                <c:pt idx="9220">
                  <c:v>24.975033</c:v>
                </c:pt>
                <c:pt idx="9221">
                  <c:v>24.804008</c:v>
                </c:pt>
                <c:pt idx="9222">
                  <c:v>24.696994</c:v>
                </c:pt>
                <c:pt idx="9223">
                  <c:v>24.682562000000001</c:v>
                </c:pt>
                <c:pt idx="9224">
                  <c:v>24.60755</c:v>
                </c:pt>
                <c:pt idx="9225">
                  <c:v>24.560713</c:v>
                </c:pt>
                <c:pt idx="9226">
                  <c:v>24.477741999999999</c:v>
                </c:pt>
                <c:pt idx="9227">
                  <c:v>24.394677000000001</c:v>
                </c:pt>
                <c:pt idx="9228">
                  <c:v>24.347736000000001</c:v>
                </c:pt>
                <c:pt idx="9229">
                  <c:v>24.220312</c:v>
                </c:pt>
                <c:pt idx="9230">
                  <c:v>24.082646</c:v>
                </c:pt>
                <c:pt idx="9231">
                  <c:v>23.988427999999999</c:v>
                </c:pt>
                <c:pt idx="9232">
                  <c:v>23.814937</c:v>
                </c:pt>
                <c:pt idx="9233">
                  <c:v>23.613104</c:v>
                </c:pt>
                <c:pt idx="9234">
                  <c:v>23.407496999999999</c:v>
                </c:pt>
                <c:pt idx="9235">
                  <c:v>23.174644000000001</c:v>
                </c:pt>
                <c:pt idx="9236">
                  <c:v>22.929155999999999</c:v>
                </c:pt>
                <c:pt idx="9237">
                  <c:v>22.726541000000001</c:v>
                </c:pt>
                <c:pt idx="9238">
                  <c:v>22.538836</c:v>
                </c:pt>
                <c:pt idx="9239">
                  <c:v>22.406607000000001</c:v>
                </c:pt>
                <c:pt idx="9240">
                  <c:v>22.292825000000001</c:v>
                </c:pt>
                <c:pt idx="9241">
                  <c:v>22.177268000000002</c:v>
                </c:pt>
                <c:pt idx="9242">
                  <c:v>21.999244000000001</c:v>
                </c:pt>
                <c:pt idx="9243">
                  <c:v>21.824252000000001</c:v>
                </c:pt>
                <c:pt idx="9244">
                  <c:v>21.600771999999999</c:v>
                </c:pt>
                <c:pt idx="9245">
                  <c:v>21.265599999999999</c:v>
                </c:pt>
                <c:pt idx="9246">
                  <c:v>21.048064</c:v>
                </c:pt>
                <c:pt idx="9247">
                  <c:v>20.772369999999999</c:v>
                </c:pt>
                <c:pt idx="9248">
                  <c:v>20.522458</c:v>
                </c:pt>
                <c:pt idx="9249">
                  <c:v>20.346893999999999</c:v>
                </c:pt>
                <c:pt idx="9250">
                  <c:v>20.282869000000002</c:v>
                </c:pt>
                <c:pt idx="9251">
                  <c:v>20.176697999999998</c:v>
                </c:pt>
                <c:pt idx="9252">
                  <c:v>20.042210000000001</c:v>
                </c:pt>
                <c:pt idx="9253">
                  <c:v>19.976141999999999</c:v>
                </c:pt>
                <c:pt idx="9254">
                  <c:v>19.881105000000002</c:v>
                </c:pt>
                <c:pt idx="9255">
                  <c:v>19.817205000000001</c:v>
                </c:pt>
                <c:pt idx="9256">
                  <c:v>19.734238000000001</c:v>
                </c:pt>
                <c:pt idx="9257">
                  <c:v>19.677116999999999</c:v>
                </c:pt>
                <c:pt idx="9258">
                  <c:v>19.636203999999999</c:v>
                </c:pt>
                <c:pt idx="9259">
                  <c:v>19.565586</c:v>
                </c:pt>
                <c:pt idx="9260">
                  <c:v>19.482327000000002</c:v>
                </c:pt>
                <c:pt idx="9261">
                  <c:v>19.366786000000001</c:v>
                </c:pt>
                <c:pt idx="9262">
                  <c:v>19.304995000000002</c:v>
                </c:pt>
                <c:pt idx="9263">
                  <c:v>19.257897</c:v>
                </c:pt>
                <c:pt idx="9264">
                  <c:v>19.197483999999999</c:v>
                </c:pt>
                <c:pt idx="9265">
                  <c:v>19.103100999999999</c:v>
                </c:pt>
                <c:pt idx="9266">
                  <c:v>18.974042000000001</c:v>
                </c:pt>
                <c:pt idx="9267">
                  <c:v>18.865818000000001</c:v>
                </c:pt>
                <c:pt idx="9268">
                  <c:v>18.835291999999999</c:v>
                </c:pt>
                <c:pt idx="9269">
                  <c:v>18.663764</c:v>
                </c:pt>
                <c:pt idx="9270">
                  <c:v>18.471990999999999</c:v>
                </c:pt>
                <c:pt idx="9271">
                  <c:v>18.332515000000001</c:v>
                </c:pt>
                <c:pt idx="9272">
                  <c:v>18.177527000000001</c:v>
                </c:pt>
                <c:pt idx="9273">
                  <c:v>18.032440000000001</c:v>
                </c:pt>
                <c:pt idx="9274">
                  <c:v>17.881965000000001</c:v>
                </c:pt>
                <c:pt idx="9275">
                  <c:v>17.834309999999999</c:v>
                </c:pt>
                <c:pt idx="9276">
                  <c:v>17.753160999999999</c:v>
                </c:pt>
                <c:pt idx="9277">
                  <c:v>17.691264</c:v>
                </c:pt>
                <c:pt idx="9278">
                  <c:v>17.667370999999999</c:v>
                </c:pt>
                <c:pt idx="9279">
                  <c:v>17.62332</c:v>
                </c:pt>
                <c:pt idx="9280">
                  <c:v>17.592071000000001</c:v>
                </c:pt>
                <c:pt idx="9281">
                  <c:v>17.526496999999999</c:v>
                </c:pt>
                <c:pt idx="9282">
                  <c:v>17.463158</c:v>
                </c:pt>
                <c:pt idx="9283">
                  <c:v>17.360087</c:v>
                </c:pt>
                <c:pt idx="9284">
                  <c:v>17.292992999999999</c:v>
                </c:pt>
                <c:pt idx="9285">
                  <c:v>17.263021999999999</c:v>
                </c:pt>
                <c:pt idx="9286">
                  <c:v>17.314571999999998</c:v>
                </c:pt>
                <c:pt idx="9287">
                  <c:v>17.421834</c:v>
                </c:pt>
                <c:pt idx="9288">
                  <c:v>17.469859</c:v>
                </c:pt>
                <c:pt idx="9289">
                  <c:v>17.458915999999999</c:v>
                </c:pt>
                <c:pt idx="9290">
                  <c:v>17.395194</c:v>
                </c:pt>
                <c:pt idx="9291">
                  <c:v>17.285890999999999</c:v>
                </c:pt>
                <c:pt idx="9292">
                  <c:v>17.221449</c:v>
                </c:pt>
                <c:pt idx="9293">
                  <c:v>17.186240000000002</c:v>
                </c:pt>
                <c:pt idx="9294">
                  <c:v>17.186305000000001</c:v>
                </c:pt>
                <c:pt idx="9295">
                  <c:v>17.151471999999998</c:v>
                </c:pt>
                <c:pt idx="9296">
                  <c:v>17.152581000000001</c:v>
                </c:pt>
                <c:pt idx="9297">
                  <c:v>17.205573000000001</c:v>
                </c:pt>
                <c:pt idx="9298">
                  <c:v>17.214849000000001</c:v>
                </c:pt>
                <c:pt idx="9299">
                  <c:v>17.145689999999998</c:v>
                </c:pt>
                <c:pt idx="9300">
                  <c:v>17.047131</c:v>
                </c:pt>
                <c:pt idx="9301">
                  <c:v>17.005168999999999</c:v>
                </c:pt>
                <c:pt idx="9302">
                  <c:v>16.990310999999998</c:v>
                </c:pt>
                <c:pt idx="9303">
                  <c:v>16.972929000000001</c:v>
                </c:pt>
                <c:pt idx="9304">
                  <c:v>17.056618</c:v>
                </c:pt>
                <c:pt idx="9305">
                  <c:v>17.223579000000001</c:v>
                </c:pt>
                <c:pt idx="9306">
                  <c:v>17.343679000000002</c:v>
                </c:pt>
                <c:pt idx="9307">
                  <c:v>17.497765000000001</c:v>
                </c:pt>
                <c:pt idx="9308">
                  <c:v>17.641894000000001</c:v>
                </c:pt>
                <c:pt idx="9309">
                  <c:v>17.789166999999999</c:v>
                </c:pt>
                <c:pt idx="9310">
                  <c:v>17.90954</c:v>
                </c:pt>
                <c:pt idx="9311">
                  <c:v>17.950178999999999</c:v>
                </c:pt>
                <c:pt idx="9312">
                  <c:v>18.064356</c:v>
                </c:pt>
                <c:pt idx="9313">
                  <c:v>18.204792000000001</c:v>
                </c:pt>
                <c:pt idx="9314">
                  <c:v>18.249233</c:v>
                </c:pt>
                <c:pt idx="9315">
                  <c:v>18.293578</c:v>
                </c:pt>
                <c:pt idx="9316">
                  <c:v>18.252594999999999</c:v>
                </c:pt>
                <c:pt idx="9317">
                  <c:v>18.163368999999999</c:v>
                </c:pt>
                <c:pt idx="9318">
                  <c:v>18.228840000000002</c:v>
                </c:pt>
                <c:pt idx="9319">
                  <c:v>18.298043</c:v>
                </c:pt>
                <c:pt idx="9320">
                  <c:v>18.371545999999999</c:v>
                </c:pt>
                <c:pt idx="9321">
                  <c:v>18.445716999999998</c:v>
                </c:pt>
                <c:pt idx="9322">
                  <c:v>18.632795999999999</c:v>
                </c:pt>
                <c:pt idx="9323">
                  <c:v>18.750212999999999</c:v>
                </c:pt>
                <c:pt idx="9324">
                  <c:v>18.856362000000001</c:v>
                </c:pt>
                <c:pt idx="9325">
                  <c:v>18.966011000000002</c:v>
                </c:pt>
                <c:pt idx="9326">
                  <c:v>19.155013</c:v>
                </c:pt>
                <c:pt idx="9327">
                  <c:v>19.336649000000001</c:v>
                </c:pt>
                <c:pt idx="9328">
                  <c:v>19.413136999999999</c:v>
                </c:pt>
                <c:pt idx="9329">
                  <c:v>19.511241999999999</c:v>
                </c:pt>
                <c:pt idx="9330">
                  <c:v>19.577316</c:v>
                </c:pt>
                <c:pt idx="9331">
                  <c:v>19.700993</c:v>
                </c:pt>
                <c:pt idx="9332">
                  <c:v>19.758282000000001</c:v>
                </c:pt>
                <c:pt idx="9333">
                  <c:v>19.782222999999998</c:v>
                </c:pt>
                <c:pt idx="9334">
                  <c:v>19.856335999999999</c:v>
                </c:pt>
                <c:pt idx="9335">
                  <c:v>19.913181999999999</c:v>
                </c:pt>
                <c:pt idx="9336">
                  <c:v>20.001335999999998</c:v>
                </c:pt>
                <c:pt idx="9337">
                  <c:v>20.045617</c:v>
                </c:pt>
                <c:pt idx="9338">
                  <c:v>20.135638</c:v>
                </c:pt>
                <c:pt idx="9339">
                  <c:v>20.206157999999999</c:v>
                </c:pt>
                <c:pt idx="9340">
                  <c:v>20.250067000000001</c:v>
                </c:pt>
                <c:pt idx="9341">
                  <c:v>20.341494999999998</c:v>
                </c:pt>
                <c:pt idx="9342">
                  <c:v>20.462351999999999</c:v>
                </c:pt>
                <c:pt idx="9343">
                  <c:v>20.534127000000002</c:v>
                </c:pt>
                <c:pt idx="9344">
                  <c:v>20.592894999999999</c:v>
                </c:pt>
                <c:pt idx="9345">
                  <c:v>20.690359999999998</c:v>
                </c:pt>
                <c:pt idx="9346">
                  <c:v>20.76125</c:v>
                </c:pt>
                <c:pt idx="9347">
                  <c:v>20.825852999999999</c:v>
                </c:pt>
                <c:pt idx="9348">
                  <c:v>20.954975000000001</c:v>
                </c:pt>
                <c:pt idx="9349">
                  <c:v>21.0703</c:v>
                </c:pt>
                <c:pt idx="9350">
                  <c:v>21.251660000000001</c:v>
                </c:pt>
                <c:pt idx="9351">
                  <c:v>21.357706</c:v>
                </c:pt>
                <c:pt idx="9352">
                  <c:v>21.428667000000001</c:v>
                </c:pt>
                <c:pt idx="9353">
                  <c:v>21.548030000000001</c:v>
                </c:pt>
                <c:pt idx="9354">
                  <c:v>21.66545</c:v>
                </c:pt>
                <c:pt idx="9355">
                  <c:v>21.734583000000001</c:v>
                </c:pt>
                <c:pt idx="9356">
                  <c:v>21.791276</c:v>
                </c:pt>
                <c:pt idx="9357">
                  <c:v>21.867495000000002</c:v>
                </c:pt>
                <c:pt idx="9358">
                  <c:v>21.926313</c:v>
                </c:pt>
                <c:pt idx="9359">
                  <c:v>22.017731000000001</c:v>
                </c:pt>
                <c:pt idx="9360">
                  <c:v>22.122617000000002</c:v>
                </c:pt>
                <c:pt idx="9361">
                  <c:v>22.197161999999999</c:v>
                </c:pt>
                <c:pt idx="9362">
                  <c:v>22.215059</c:v>
                </c:pt>
                <c:pt idx="9363">
                  <c:v>22.309189</c:v>
                </c:pt>
                <c:pt idx="9364">
                  <c:v>22.410751000000001</c:v>
                </c:pt>
                <c:pt idx="9365">
                  <c:v>22.444302</c:v>
                </c:pt>
                <c:pt idx="9366">
                  <c:v>22.480643000000001</c:v>
                </c:pt>
                <c:pt idx="9367">
                  <c:v>22.534106999999999</c:v>
                </c:pt>
                <c:pt idx="9368">
                  <c:v>22.595345999999999</c:v>
                </c:pt>
                <c:pt idx="9369">
                  <c:v>22.586780000000001</c:v>
                </c:pt>
                <c:pt idx="9370">
                  <c:v>22.610085999999999</c:v>
                </c:pt>
                <c:pt idx="9371">
                  <c:v>22.709714000000002</c:v>
                </c:pt>
                <c:pt idx="9372">
                  <c:v>22.808648000000002</c:v>
                </c:pt>
                <c:pt idx="9373">
                  <c:v>22.902512999999999</c:v>
                </c:pt>
                <c:pt idx="9374">
                  <c:v>22.976115</c:v>
                </c:pt>
                <c:pt idx="9375">
                  <c:v>23.039151</c:v>
                </c:pt>
                <c:pt idx="9376">
                  <c:v>23.066378</c:v>
                </c:pt>
                <c:pt idx="9377">
                  <c:v>23.100171</c:v>
                </c:pt>
                <c:pt idx="9378">
                  <c:v>23.161342999999999</c:v>
                </c:pt>
                <c:pt idx="9379">
                  <c:v>23.237365</c:v>
                </c:pt>
                <c:pt idx="9380">
                  <c:v>23.283017999999998</c:v>
                </c:pt>
                <c:pt idx="9381">
                  <c:v>23.330950999999999</c:v>
                </c:pt>
                <c:pt idx="9382">
                  <c:v>23.387729</c:v>
                </c:pt>
                <c:pt idx="9383">
                  <c:v>23.441645000000001</c:v>
                </c:pt>
                <c:pt idx="9384">
                  <c:v>23.51286</c:v>
                </c:pt>
                <c:pt idx="9385">
                  <c:v>23.555624999999999</c:v>
                </c:pt>
                <c:pt idx="9386">
                  <c:v>23.568733999999999</c:v>
                </c:pt>
                <c:pt idx="9387">
                  <c:v>23.521000000000001</c:v>
                </c:pt>
                <c:pt idx="9388">
                  <c:v>23.429326</c:v>
                </c:pt>
                <c:pt idx="9389">
                  <c:v>23.509170999999998</c:v>
                </c:pt>
                <c:pt idx="9390">
                  <c:v>23.50075</c:v>
                </c:pt>
                <c:pt idx="9391">
                  <c:v>23.471872000000001</c:v>
                </c:pt>
                <c:pt idx="9392">
                  <c:v>23.470994000000001</c:v>
                </c:pt>
                <c:pt idx="9393">
                  <c:v>23.515498000000001</c:v>
                </c:pt>
                <c:pt idx="9394">
                  <c:v>23.598134000000002</c:v>
                </c:pt>
                <c:pt idx="9395">
                  <c:v>23.64312</c:v>
                </c:pt>
                <c:pt idx="9396">
                  <c:v>23.757214000000001</c:v>
                </c:pt>
                <c:pt idx="9397">
                  <c:v>23.819604000000002</c:v>
                </c:pt>
                <c:pt idx="9398">
                  <c:v>23.929223</c:v>
                </c:pt>
                <c:pt idx="9399">
                  <c:v>23.943998000000001</c:v>
                </c:pt>
                <c:pt idx="9400">
                  <c:v>23.952138000000001</c:v>
                </c:pt>
                <c:pt idx="9401">
                  <c:v>23.961569999999998</c:v>
                </c:pt>
                <c:pt idx="9402">
                  <c:v>24.04073</c:v>
                </c:pt>
                <c:pt idx="9403">
                  <c:v>24.095033000000001</c:v>
                </c:pt>
                <c:pt idx="9404">
                  <c:v>24.094159000000001</c:v>
                </c:pt>
                <c:pt idx="9405">
                  <c:v>24.096934000000001</c:v>
                </c:pt>
                <c:pt idx="9406">
                  <c:v>24.147860999999999</c:v>
                </c:pt>
                <c:pt idx="9407">
                  <c:v>24.223413000000001</c:v>
                </c:pt>
                <c:pt idx="9408">
                  <c:v>24.307569999999998</c:v>
                </c:pt>
                <c:pt idx="9409">
                  <c:v>24.474554000000001</c:v>
                </c:pt>
                <c:pt idx="9410">
                  <c:v>24.566725000000002</c:v>
                </c:pt>
                <c:pt idx="9411">
                  <c:v>24.624737</c:v>
                </c:pt>
                <c:pt idx="9412">
                  <c:v>24.639534000000001</c:v>
                </c:pt>
                <c:pt idx="9413">
                  <c:v>24.656375000000001</c:v>
                </c:pt>
                <c:pt idx="9414">
                  <c:v>24.704664999999999</c:v>
                </c:pt>
                <c:pt idx="9415">
                  <c:v>24.725059999999999</c:v>
                </c:pt>
                <c:pt idx="9416">
                  <c:v>24.766082999999998</c:v>
                </c:pt>
                <c:pt idx="9417">
                  <c:v>24.784759000000001</c:v>
                </c:pt>
                <c:pt idx="9418">
                  <c:v>24.870041000000001</c:v>
                </c:pt>
                <c:pt idx="9419">
                  <c:v>24.901223999999999</c:v>
                </c:pt>
                <c:pt idx="9420">
                  <c:v>24.883285000000001</c:v>
                </c:pt>
                <c:pt idx="9421">
                  <c:v>24.852360000000001</c:v>
                </c:pt>
                <c:pt idx="9422">
                  <c:v>24.839658</c:v>
                </c:pt>
                <c:pt idx="9423">
                  <c:v>24.83286</c:v>
                </c:pt>
                <c:pt idx="9424">
                  <c:v>24.873633000000002</c:v>
                </c:pt>
                <c:pt idx="9425">
                  <c:v>24.925319999999999</c:v>
                </c:pt>
                <c:pt idx="9426">
                  <c:v>24.917776</c:v>
                </c:pt>
                <c:pt idx="9427">
                  <c:v>24.902031999999998</c:v>
                </c:pt>
                <c:pt idx="9428">
                  <c:v>24.831116000000002</c:v>
                </c:pt>
                <c:pt idx="9429">
                  <c:v>24.764412</c:v>
                </c:pt>
                <c:pt idx="9430">
                  <c:v>24.773876000000001</c:v>
                </c:pt>
                <c:pt idx="9431">
                  <c:v>24.792036</c:v>
                </c:pt>
                <c:pt idx="9432">
                  <c:v>24.840487</c:v>
                </c:pt>
                <c:pt idx="9433">
                  <c:v>24.749490000000002</c:v>
                </c:pt>
                <c:pt idx="9434">
                  <c:v>24.641736000000002</c:v>
                </c:pt>
                <c:pt idx="9435">
                  <c:v>24.547602999999999</c:v>
                </c:pt>
                <c:pt idx="9436">
                  <c:v>24.524139000000002</c:v>
                </c:pt>
                <c:pt idx="9437">
                  <c:v>24.627305</c:v>
                </c:pt>
                <c:pt idx="9438">
                  <c:v>24.717676000000001</c:v>
                </c:pt>
                <c:pt idx="9439">
                  <c:v>24.781096999999999</c:v>
                </c:pt>
                <c:pt idx="9440">
                  <c:v>24.823070000000001</c:v>
                </c:pt>
                <c:pt idx="9441">
                  <c:v>24.899118000000001</c:v>
                </c:pt>
                <c:pt idx="9442">
                  <c:v>24.923739999999999</c:v>
                </c:pt>
                <c:pt idx="9443">
                  <c:v>24.899750000000001</c:v>
                </c:pt>
                <c:pt idx="9444">
                  <c:v>24.754538</c:v>
                </c:pt>
                <c:pt idx="9445">
                  <c:v>24.653390000000002</c:v>
                </c:pt>
                <c:pt idx="9446">
                  <c:v>24.652889999999999</c:v>
                </c:pt>
                <c:pt idx="9447">
                  <c:v>24.603404999999999</c:v>
                </c:pt>
                <c:pt idx="9448">
                  <c:v>24.448557000000001</c:v>
                </c:pt>
                <c:pt idx="9449">
                  <c:v>24.275230000000001</c:v>
                </c:pt>
                <c:pt idx="9450">
                  <c:v>24.199905999999999</c:v>
                </c:pt>
                <c:pt idx="9451">
                  <c:v>24.148365999999999</c:v>
                </c:pt>
                <c:pt idx="9452">
                  <c:v>24.036691000000001</c:v>
                </c:pt>
                <c:pt idx="9453">
                  <c:v>23.966746000000001</c:v>
                </c:pt>
                <c:pt idx="9454">
                  <c:v>23.892344000000001</c:v>
                </c:pt>
                <c:pt idx="9455">
                  <c:v>23.859491999999999</c:v>
                </c:pt>
                <c:pt idx="9456">
                  <c:v>23.851420999999998</c:v>
                </c:pt>
                <c:pt idx="9457">
                  <c:v>23.804043</c:v>
                </c:pt>
                <c:pt idx="9458">
                  <c:v>23.776973000000002</c:v>
                </c:pt>
                <c:pt idx="9459">
                  <c:v>23.836725999999999</c:v>
                </c:pt>
                <c:pt idx="9460">
                  <c:v>23.831993000000001</c:v>
                </c:pt>
                <c:pt idx="9461">
                  <c:v>23.849698</c:v>
                </c:pt>
                <c:pt idx="9462">
                  <c:v>23.897656999999999</c:v>
                </c:pt>
                <c:pt idx="9463">
                  <c:v>23.914636999999999</c:v>
                </c:pt>
                <c:pt idx="9464">
                  <c:v>23.912600000000001</c:v>
                </c:pt>
                <c:pt idx="9465">
                  <c:v>23.976291</c:v>
                </c:pt>
                <c:pt idx="9466">
                  <c:v>24.049555999999999</c:v>
                </c:pt>
                <c:pt idx="9467">
                  <c:v>24.062664999999999</c:v>
                </c:pt>
                <c:pt idx="9468">
                  <c:v>24.07957</c:v>
                </c:pt>
                <c:pt idx="9469">
                  <c:v>24.136645999999999</c:v>
                </c:pt>
                <c:pt idx="9470">
                  <c:v>24.191980000000001</c:v>
                </c:pt>
                <c:pt idx="9471">
                  <c:v>24.247077999999998</c:v>
                </c:pt>
                <c:pt idx="9472">
                  <c:v>24.213799999999999</c:v>
                </c:pt>
                <c:pt idx="9473">
                  <c:v>24.190315999999999</c:v>
                </c:pt>
                <c:pt idx="9474">
                  <c:v>24.118836000000002</c:v>
                </c:pt>
                <c:pt idx="9475">
                  <c:v>24.060639999999999</c:v>
                </c:pt>
                <c:pt idx="9476">
                  <c:v>24.078564</c:v>
                </c:pt>
                <c:pt idx="9477">
                  <c:v>24.083884000000001</c:v>
                </c:pt>
                <c:pt idx="9478">
                  <c:v>24.128719</c:v>
                </c:pt>
                <c:pt idx="9479">
                  <c:v>24.081159</c:v>
                </c:pt>
                <c:pt idx="9480">
                  <c:v>24.037277</c:v>
                </c:pt>
                <c:pt idx="9481">
                  <c:v>23.965447999999999</c:v>
                </c:pt>
                <c:pt idx="9482">
                  <c:v>23.988527999999999</c:v>
                </c:pt>
                <c:pt idx="9483">
                  <c:v>23.941544</c:v>
                </c:pt>
                <c:pt idx="9484">
                  <c:v>23.894752</c:v>
                </c:pt>
                <c:pt idx="9485">
                  <c:v>23.782201000000001</c:v>
                </c:pt>
                <c:pt idx="9486">
                  <c:v>23.70767</c:v>
                </c:pt>
                <c:pt idx="9487">
                  <c:v>23.752932000000001</c:v>
                </c:pt>
                <c:pt idx="9488">
                  <c:v>23.795594999999999</c:v>
                </c:pt>
                <c:pt idx="9489">
                  <c:v>23.744952999999999</c:v>
                </c:pt>
                <c:pt idx="9490">
                  <c:v>23.767233999999998</c:v>
                </c:pt>
                <c:pt idx="9491">
                  <c:v>23.748674000000001</c:v>
                </c:pt>
                <c:pt idx="9492">
                  <c:v>23.735412</c:v>
                </c:pt>
                <c:pt idx="9493">
                  <c:v>23.735277</c:v>
                </c:pt>
                <c:pt idx="9494">
                  <c:v>23.758900000000001</c:v>
                </c:pt>
                <c:pt idx="9495">
                  <c:v>23.776809</c:v>
                </c:pt>
                <c:pt idx="9496">
                  <c:v>23.834226999999998</c:v>
                </c:pt>
                <c:pt idx="9497">
                  <c:v>23.902975999999999</c:v>
                </c:pt>
                <c:pt idx="9498">
                  <c:v>23.908238999999998</c:v>
                </c:pt>
                <c:pt idx="9499">
                  <c:v>23.881878</c:v>
                </c:pt>
                <c:pt idx="9500">
                  <c:v>23.860081999999998</c:v>
                </c:pt>
                <c:pt idx="9501">
                  <c:v>23.841887</c:v>
                </c:pt>
                <c:pt idx="9502">
                  <c:v>23.855606000000002</c:v>
                </c:pt>
                <c:pt idx="9503">
                  <c:v>23.851755000000001</c:v>
                </c:pt>
                <c:pt idx="9504">
                  <c:v>23.814138</c:v>
                </c:pt>
                <c:pt idx="9505">
                  <c:v>23.855515</c:v>
                </c:pt>
                <c:pt idx="9506">
                  <c:v>23.868089000000001</c:v>
                </c:pt>
                <c:pt idx="9507">
                  <c:v>23.914161</c:v>
                </c:pt>
                <c:pt idx="9508">
                  <c:v>23.946975999999999</c:v>
                </c:pt>
                <c:pt idx="9509">
                  <c:v>23.984943999999999</c:v>
                </c:pt>
                <c:pt idx="9510">
                  <c:v>24.040282999999999</c:v>
                </c:pt>
                <c:pt idx="9511">
                  <c:v>24.080446999999999</c:v>
                </c:pt>
                <c:pt idx="9512">
                  <c:v>24.220635999999999</c:v>
                </c:pt>
                <c:pt idx="9513">
                  <c:v>24.328334999999999</c:v>
                </c:pt>
                <c:pt idx="9514">
                  <c:v>24.390069</c:v>
                </c:pt>
                <c:pt idx="9515">
                  <c:v>24.364884</c:v>
                </c:pt>
                <c:pt idx="9516">
                  <c:v>24.368991000000001</c:v>
                </c:pt>
                <c:pt idx="9517">
                  <c:v>24.347695000000002</c:v>
                </c:pt>
                <c:pt idx="9518">
                  <c:v>24.311510999999999</c:v>
                </c:pt>
                <c:pt idx="9519">
                  <c:v>24.304282000000001</c:v>
                </c:pt>
                <c:pt idx="9520">
                  <c:v>24.235417000000002</c:v>
                </c:pt>
                <c:pt idx="9521">
                  <c:v>24.272254</c:v>
                </c:pt>
                <c:pt idx="9522">
                  <c:v>24.272120999999999</c:v>
                </c:pt>
                <c:pt idx="9523">
                  <c:v>24.315052999999999</c:v>
                </c:pt>
                <c:pt idx="9524">
                  <c:v>24.392641000000001</c:v>
                </c:pt>
                <c:pt idx="9525">
                  <c:v>24.403645999999998</c:v>
                </c:pt>
                <c:pt idx="9526">
                  <c:v>24.400822999999999</c:v>
                </c:pt>
                <c:pt idx="9527">
                  <c:v>24.386666000000002</c:v>
                </c:pt>
                <c:pt idx="9528">
                  <c:v>24.357994000000001</c:v>
                </c:pt>
                <c:pt idx="9529">
                  <c:v>24.341187000000001</c:v>
                </c:pt>
                <c:pt idx="9530">
                  <c:v>24.318023</c:v>
                </c:pt>
                <c:pt idx="9531">
                  <c:v>24.373536000000001</c:v>
                </c:pt>
                <c:pt idx="9532">
                  <c:v>24.535558999999999</c:v>
                </c:pt>
                <c:pt idx="9533">
                  <c:v>24.655341</c:v>
                </c:pt>
                <c:pt idx="9534">
                  <c:v>24.734949</c:v>
                </c:pt>
                <c:pt idx="9535">
                  <c:v>24.723946000000002</c:v>
                </c:pt>
                <c:pt idx="9536">
                  <c:v>24.795328000000001</c:v>
                </c:pt>
                <c:pt idx="9537">
                  <c:v>24.820468999999999</c:v>
                </c:pt>
                <c:pt idx="9538">
                  <c:v>24.827942</c:v>
                </c:pt>
                <c:pt idx="9539">
                  <c:v>24.899242999999998</c:v>
                </c:pt>
                <c:pt idx="9540">
                  <c:v>24.973348000000001</c:v>
                </c:pt>
                <c:pt idx="9541">
                  <c:v>25.073318</c:v>
                </c:pt>
                <c:pt idx="9542">
                  <c:v>25.181963</c:v>
                </c:pt>
                <c:pt idx="9543">
                  <c:v>25.322243</c:v>
                </c:pt>
                <c:pt idx="9544">
                  <c:v>25.363992</c:v>
                </c:pt>
                <c:pt idx="9545">
                  <c:v>25.454222999999999</c:v>
                </c:pt>
                <c:pt idx="9546">
                  <c:v>25.417065000000001</c:v>
                </c:pt>
                <c:pt idx="9547">
                  <c:v>25.339763000000001</c:v>
                </c:pt>
                <c:pt idx="9548">
                  <c:v>25.396032000000002</c:v>
                </c:pt>
                <c:pt idx="9549">
                  <c:v>25.419809000000001</c:v>
                </c:pt>
                <c:pt idx="9550">
                  <c:v>25.583167</c:v>
                </c:pt>
                <c:pt idx="9551">
                  <c:v>25.681345</c:v>
                </c:pt>
                <c:pt idx="9552">
                  <c:v>25.749009000000001</c:v>
                </c:pt>
                <c:pt idx="9553">
                  <c:v>25.742788999999998</c:v>
                </c:pt>
                <c:pt idx="9554">
                  <c:v>25.758158000000002</c:v>
                </c:pt>
                <c:pt idx="9555">
                  <c:v>25.731079999999999</c:v>
                </c:pt>
                <c:pt idx="9556">
                  <c:v>25.676421000000001</c:v>
                </c:pt>
                <c:pt idx="9557">
                  <c:v>25.656182999999999</c:v>
                </c:pt>
                <c:pt idx="9558">
                  <c:v>25.618044999999999</c:v>
                </c:pt>
                <c:pt idx="9559">
                  <c:v>25.68235</c:v>
                </c:pt>
                <c:pt idx="9560">
                  <c:v>25.620901</c:v>
                </c:pt>
                <c:pt idx="9561">
                  <c:v>25.506119000000002</c:v>
                </c:pt>
                <c:pt idx="9562">
                  <c:v>25.470811999999999</c:v>
                </c:pt>
                <c:pt idx="9563">
                  <c:v>25.495671999999999</c:v>
                </c:pt>
                <c:pt idx="9564">
                  <c:v>25.472781000000001</c:v>
                </c:pt>
                <c:pt idx="9565">
                  <c:v>25.408456999999999</c:v>
                </c:pt>
                <c:pt idx="9566">
                  <c:v>25.290177</c:v>
                </c:pt>
                <c:pt idx="9567">
                  <c:v>25.287224999999999</c:v>
                </c:pt>
                <c:pt idx="9568">
                  <c:v>25.332878000000001</c:v>
                </c:pt>
                <c:pt idx="9569">
                  <c:v>25.329803999999999</c:v>
                </c:pt>
                <c:pt idx="9570">
                  <c:v>25.313275000000001</c:v>
                </c:pt>
                <c:pt idx="9571">
                  <c:v>25.241088999999999</c:v>
                </c:pt>
                <c:pt idx="9572">
                  <c:v>25.105273</c:v>
                </c:pt>
                <c:pt idx="9573">
                  <c:v>24.994176</c:v>
                </c:pt>
                <c:pt idx="9574">
                  <c:v>24.908497000000001</c:v>
                </c:pt>
                <c:pt idx="9575">
                  <c:v>24.921168000000002</c:v>
                </c:pt>
                <c:pt idx="9576">
                  <c:v>24.934422000000001</c:v>
                </c:pt>
                <c:pt idx="9577">
                  <c:v>24.959420000000001</c:v>
                </c:pt>
                <c:pt idx="9578">
                  <c:v>24.884827000000001</c:v>
                </c:pt>
                <c:pt idx="9579">
                  <c:v>24.819991000000002</c:v>
                </c:pt>
                <c:pt idx="9580">
                  <c:v>24.750191000000001</c:v>
                </c:pt>
                <c:pt idx="9581">
                  <c:v>24.625174000000001</c:v>
                </c:pt>
                <c:pt idx="9582">
                  <c:v>24.476765</c:v>
                </c:pt>
                <c:pt idx="9583">
                  <c:v>24.284351999999998</c:v>
                </c:pt>
                <c:pt idx="9584">
                  <c:v>24.172218000000001</c:v>
                </c:pt>
                <c:pt idx="9585">
                  <c:v>24.045591999999999</c:v>
                </c:pt>
                <c:pt idx="9586">
                  <c:v>23.962160000000001</c:v>
                </c:pt>
                <c:pt idx="9587">
                  <c:v>23.864758999999999</c:v>
                </c:pt>
                <c:pt idx="9588">
                  <c:v>23.746651</c:v>
                </c:pt>
                <c:pt idx="9589">
                  <c:v>23.525272999999999</c:v>
                </c:pt>
                <c:pt idx="9590">
                  <c:v>23.306061</c:v>
                </c:pt>
                <c:pt idx="9591">
                  <c:v>23.105869999999999</c:v>
                </c:pt>
                <c:pt idx="9592">
                  <c:v>22.993303999999998</c:v>
                </c:pt>
                <c:pt idx="9593">
                  <c:v>22.880521999999999</c:v>
                </c:pt>
                <c:pt idx="9594">
                  <c:v>22.728712999999999</c:v>
                </c:pt>
                <c:pt idx="9595">
                  <c:v>22.60622</c:v>
                </c:pt>
                <c:pt idx="9596">
                  <c:v>22.596449</c:v>
                </c:pt>
                <c:pt idx="9597">
                  <c:v>22.544903000000001</c:v>
                </c:pt>
                <c:pt idx="9598">
                  <c:v>22.46977</c:v>
                </c:pt>
                <c:pt idx="9599">
                  <c:v>22.368154000000001</c:v>
                </c:pt>
                <c:pt idx="9600">
                  <c:v>22.275955</c:v>
                </c:pt>
                <c:pt idx="9601">
                  <c:v>22.088850999999998</c:v>
                </c:pt>
                <c:pt idx="9602">
                  <c:v>21.914275</c:v>
                </c:pt>
                <c:pt idx="9603">
                  <c:v>21.766897</c:v>
                </c:pt>
                <c:pt idx="9604">
                  <c:v>21.659198</c:v>
                </c:pt>
                <c:pt idx="9605">
                  <c:v>21.509792999999998</c:v>
                </c:pt>
                <c:pt idx="9606">
                  <c:v>21.295617</c:v>
                </c:pt>
                <c:pt idx="9607">
                  <c:v>21.164242999999999</c:v>
                </c:pt>
                <c:pt idx="9608">
                  <c:v>21.027418999999998</c:v>
                </c:pt>
                <c:pt idx="9609">
                  <c:v>20.936997999999999</c:v>
                </c:pt>
                <c:pt idx="9610">
                  <c:v>20.776987999999999</c:v>
                </c:pt>
                <c:pt idx="9611">
                  <c:v>20.659889</c:v>
                </c:pt>
                <c:pt idx="9612">
                  <c:v>20.475401999999999</c:v>
                </c:pt>
                <c:pt idx="9613">
                  <c:v>20.169253000000001</c:v>
                </c:pt>
                <c:pt idx="9614">
                  <c:v>19.938662999999998</c:v>
                </c:pt>
                <c:pt idx="9615">
                  <c:v>19.716994</c:v>
                </c:pt>
                <c:pt idx="9616">
                  <c:v>19.474533000000001</c:v>
                </c:pt>
                <c:pt idx="9617">
                  <c:v>19.185068000000001</c:v>
                </c:pt>
                <c:pt idx="9618">
                  <c:v>18.971153999999999</c:v>
                </c:pt>
                <c:pt idx="9619">
                  <c:v>18.740573999999999</c:v>
                </c:pt>
                <c:pt idx="9620">
                  <c:v>18.569626</c:v>
                </c:pt>
                <c:pt idx="9621">
                  <c:v>18.459399999999999</c:v>
                </c:pt>
                <c:pt idx="9622">
                  <c:v>18.315121000000001</c:v>
                </c:pt>
                <c:pt idx="9623">
                  <c:v>18.204623000000002</c:v>
                </c:pt>
                <c:pt idx="9624">
                  <c:v>18.117995000000001</c:v>
                </c:pt>
                <c:pt idx="9625">
                  <c:v>18.014955</c:v>
                </c:pt>
                <c:pt idx="9626">
                  <c:v>17.934267999999999</c:v>
                </c:pt>
                <c:pt idx="9627">
                  <c:v>17.844245000000001</c:v>
                </c:pt>
                <c:pt idx="9628">
                  <c:v>17.815245000000001</c:v>
                </c:pt>
                <c:pt idx="9629">
                  <c:v>17.779530000000001</c:v>
                </c:pt>
                <c:pt idx="9630">
                  <c:v>17.711762</c:v>
                </c:pt>
                <c:pt idx="9631">
                  <c:v>17.650549000000002</c:v>
                </c:pt>
                <c:pt idx="9632">
                  <c:v>17.624535999999999</c:v>
                </c:pt>
                <c:pt idx="9633">
                  <c:v>17.600843000000001</c:v>
                </c:pt>
                <c:pt idx="9634">
                  <c:v>17.551987</c:v>
                </c:pt>
                <c:pt idx="9635">
                  <c:v>17.499434999999998</c:v>
                </c:pt>
                <c:pt idx="9636">
                  <c:v>17.469401999999999</c:v>
                </c:pt>
                <c:pt idx="9637">
                  <c:v>17.406352999999999</c:v>
                </c:pt>
                <c:pt idx="9638">
                  <c:v>17.394409</c:v>
                </c:pt>
                <c:pt idx="9639">
                  <c:v>17.355087000000001</c:v>
                </c:pt>
                <c:pt idx="9640">
                  <c:v>17.321797</c:v>
                </c:pt>
                <c:pt idx="9641">
                  <c:v>17.238951</c:v>
                </c:pt>
                <c:pt idx="9642">
                  <c:v>17.146225999999999</c:v>
                </c:pt>
                <c:pt idx="9643">
                  <c:v>17.105208000000001</c:v>
                </c:pt>
                <c:pt idx="9644">
                  <c:v>17.101533</c:v>
                </c:pt>
                <c:pt idx="9645">
                  <c:v>17.085208000000002</c:v>
                </c:pt>
                <c:pt idx="9646">
                  <c:v>17.070459</c:v>
                </c:pt>
                <c:pt idx="9647">
                  <c:v>17.039044000000001</c:v>
                </c:pt>
                <c:pt idx="9648">
                  <c:v>16.958697999999998</c:v>
                </c:pt>
                <c:pt idx="9649">
                  <c:v>16.895669999999999</c:v>
                </c:pt>
                <c:pt idx="9650">
                  <c:v>16.865048000000002</c:v>
                </c:pt>
                <c:pt idx="9651">
                  <c:v>16.875024</c:v>
                </c:pt>
                <c:pt idx="9652">
                  <c:v>16.854524000000001</c:v>
                </c:pt>
                <c:pt idx="9653">
                  <c:v>16.832927000000002</c:v>
                </c:pt>
                <c:pt idx="9654">
                  <c:v>16.837157000000001</c:v>
                </c:pt>
                <c:pt idx="9655">
                  <c:v>16.827316</c:v>
                </c:pt>
                <c:pt idx="9656">
                  <c:v>16.843903000000001</c:v>
                </c:pt>
                <c:pt idx="9657">
                  <c:v>16.910494</c:v>
                </c:pt>
                <c:pt idx="9658">
                  <c:v>16.990411000000002</c:v>
                </c:pt>
                <c:pt idx="9659">
                  <c:v>17.047864000000001</c:v>
                </c:pt>
                <c:pt idx="9660">
                  <c:v>17.042960999999998</c:v>
                </c:pt>
                <c:pt idx="9661">
                  <c:v>16.994489999999999</c:v>
                </c:pt>
                <c:pt idx="9662">
                  <c:v>16.966086000000001</c:v>
                </c:pt>
                <c:pt idx="9663">
                  <c:v>16.983595000000001</c:v>
                </c:pt>
                <c:pt idx="9664">
                  <c:v>17.111293</c:v>
                </c:pt>
                <c:pt idx="9665">
                  <c:v>17.264147999999999</c:v>
                </c:pt>
                <c:pt idx="9666">
                  <c:v>17.331448999999999</c:v>
                </c:pt>
                <c:pt idx="9667">
                  <c:v>17.311129000000001</c:v>
                </c:pt>
                <c:pt idx="9668">
                  <c:v>17.312234</c:v>
                </c:pt>
                <c:pt idx="9669">
                  <c:v>17.334443</c:v>
                </c:pt>
                <c:pt idx="9670">
                  <c:v>17.397646999999999</c:v>
                </c:pt>
                <c:pt idx="9671">
                  <c:v>17.446117000000001</c:v>
                </c:pt>
                <c:pt idx="9672">
                  <c:v>17.525662000000001</c:v>
                </c:pt>
                <c:pt idx="9673">
                  <c:v>17.627523</c:v>
                </c:pt>
                <c:pt idx="9674">
                  <c:v>17.721664000000001</c:v>
                </c:pt>
                <c:pt idx="9675">
                  <c:v>17.852571999999999</c:v>
                </c:pt>
                <c:pt idx="9676">
                  <c:v>17.991667</c:v>
                </c:pt>
                <c:pt idx="9677">
                  <c:v>18.09215</c:v>
                </c:pt>
                <c:pt idx="9678">
                  <c:v>18.210483</c:v>
                </c:pt>
                <c:pt idx="9679">
                  <c:v>18.261579000000001</c:v>
                </c:pt>
                <c:pt idx="9680">
                  <c:v>18.300180000000001</c:v>
                </c:pt>
                <c:pt idx="9681">
                  <c:v>18.326039000000002</c:v>
                </c:pt>
                <c:pt idx="9682">
                  <c:v>18.335173000000001</c:v>
                </c:pt>
                <c:pt idx="9683">
                  <c:v>18.356612999999999</c:v>
                </c:pt>
                <c:pt idx="9684">
                  <c:v>18.365667999999999</c:v>
                </c:pt>
                <c:pt idx="9685">
                  <c:v>18.362731</c:v>
                </c:pt>
                <c:pt idx="9686">
                  <c:v>18.421455000000002</c:v>
                </c:pt>
                <c:pt idx="9687">
                  <c:v>18.421904000000001</c:v>
                </c:pt>
                <c:pt idx="9688">
                  <c:v>18.476766000000001</c:v>
                </c:pt>
                <c:pt idx="9689">
                  <c:v>18.455604000000001</c:v>
                </c:pt>
                <c:pt idx="9690">
                  <c:v>18.470072999999999</c:v>
                </c:pt>
                <c:pt idx="9691">
                  <c:v>18.465388999999998</c:v>
                </c:pt>
                <c:pt idx="9692">
                  <c:v>18.463014000000001</c:v>
                </c:pt>
                <c:pt idx="9693">
                  <c:v>18.496766000000001</c:v>
                </c:pt>
                <c:pt idx="9694">
                  <c:v>18.618839999999999</c:v>
                </c:pt>
                <c:pt idx="9695">
                  <c:v>18.795114999999999</c:v>
                </c:pt>
                <c:pt idx="9696">
                  <c:v>18.941445999999999</c:v>
                </c:pt>
                <c:pt idx="9697">
                  <c:v>19.015525</c:v>
                </c:pt>
                <c:pt idx="9698">
                  <c:v>19.135736999999999</c:v>
                </c:pt>
                <c:pt idx="9699">
                  <c:v>19.273040000000002</c:v>
                </c:pt>
                <c:pt idx="9700">
                  <c:v>19.443100999999999</c:v>
                </c:pt>
                <c:pt idx="9701">
                  <c:v>19.60538</c:v>
                </c:pt>
                <c:pt idx="9702">
                  <c:v>19.710875999999999</c:v>
                </c:pt>
                <c:pt idx="9703">
                  <c:v>19.786553000000001</c:v>
                </c:pt>
                <c:pt idx="9704">
                  <c:v>19.821755</c:v>
                </c:pt>
                <c:pt idx="9705">
                  <c:v>19.919653</c:v>
                </c:pt>
                <c:pt idx="9706">
                  <c:v>19.972318000000001</c:v>
                </c:pt>
                <c:pt idx="9707">
                  <c:v>20.056916999999999</c:v>
                </c:pt>
                <c:pt idx="9708">
                  <c:v>20.180291</c:v>
                </c:pt>
                <c:pt idx="9709">
                  <c:v>20.209077000000001</c:v>
                </c:pt>
                <c:pt idx="9710">
                  <c:v>20.223258000000001</c:v>
                </c:pt>
                <c:pt idx="9711">
                  <c:v>20.224810000000002</c:v>
                </c:pt>
                <c:pt idx="9712">
                  <c:v>20.251272</c:v>
                </c:pt>
                <c:pt idx="9713">
                  <c:v>20.286020000000001</c:v>
                </c:pt>
                <c:pt idx="9714">
                  <c:v>20.295490999999998</c:v>
                </c:pt>
                <c:pt idx="9715">
                  <c:v>20.377628999999999</c:v>
                </c:pt>
                <c:pt idx="9716">
                  <c:v>20.487041000000001</c:v>
                </c:pt>
                <c:pt idx="9717">
                  <c:v>20.617445</c:v>
                </c:pt>
                <c:pt idx="9718">
                  <c:v>20.750228</c:v>
                </c:pt>
                <c:pt idx="9719">
                  <c:v>20.912084</c:v>
                </c:pt>
                <c:pt idx="9720">
                  <c:v>20.978019</c:v>
                </c:pt>
                <c:pt idx="9721">
                  <c:v>21.058319000000001</c:v>
                </c:pt>
                <c:pt idx="9722">
                  <c:v>21.12133</c:v>
                </c:pt>
                <c:pt idx="9723">
                  <c:v>21.232543</c:v>
                </c:pt>
                <c:pt idx="9724">
                  <c:v>21.304181</c:v>
                </c:pt>
                <c:pt idx="9725">
                  <c:v>21.407748999999999</c:v>
                </c:pt>
                <c:pt idx="9726">
                  <c:v>21.504653999999999</c:v>
                </c:pt>
                <c:pt idx="9727">
                  <c:v>21.574707</c:v>
                </c:pt>
                <c:pt idx="9728">
                  <c:v>21.640004000000001</c:v>
                </c:pt>
                <c:pt idx="9729">
                  <c:v>21.694631999999999</c:v>
                </c:pt>
                <c:pt idx="9730">
                  <c:v>21.733839</c:v>
                </c:pt>
                <c:pt idx="9731">
                  <c:v>21.816648000000001</c:v>
                </c:pt>
                <c:pt idx="9732">
                  <c:v>21.860468999999998</c:v>
                </c:pt>
                <c:pt idx="9733">
                  <c:v>21.887353999999998</c:v>
                </c:pt>
                <c:pt idx="9734">
                  <c:v>21.909865</c:v>
                </c:pt>
                <c:pt idx="9735">
                  <c:v>21.945233000000002</c:v>
                </c:pt>
                <c:pt idx="9736">
                  <c:v>21.987210000000001</c:v>
                </c:pt>
                <c:pt idx="9737">
                  <c:v>22.122191000000001</c:v>
                </c:pt>
                <c:pt idx="9738">
                  <c:v>22.224516999999999</c:v>
                </c:pt>
                <c:pt idx="9739">
                  <c:v>22.196823999999999</c:v>
                </c:pt>
                <c:pt idx="9740">
                  <c:v>22.205452999999999</c:v>
                </c:pt>
                <c:pt idx="9741">
                  <c:v>22.177873999999999</c:v>
                </c:pt>
                <c:pt idx="9742">
                  <c:v>22.167728</c:v>
                </c:pt>
                <c:pt idx="9743">
                  <c:v>22.282230999999999</c:v>
                </c:pt>
                <c:pt idx="9744">
                  <c:v>22.444040000000001</c:v>
                </c:pt>
                <c:pt idx="9745">
                  <c:v>22.498964999999998</c:v>
                </c:pt>
                <c:pt idx="9746">
                  <c:v>22.521315999999999</c:v>
                </c:pt>
                <c:pt idx="9747">
                  <c:v>22.612425000000002</c:v>
                </c:pt>
                <c:pt idx="9748">
                  <c:v>22.6295</c:v>
                </c:pt>
                <c:pt idx="9749">
                  <c:v>22.683519</c:v>
                </c:pt>
                <c:pt idx="9750">
                  <c:v>22.685103000000002</c:v>
                </c:pt>
                <c:pt idx="9751">
                  <c:v>22.687419999999999</c:v>
                </c:pt>
                <c:pt idx="9752">
                  <c:v>22.742156999999999</c:v>
                </c:pt>
                <c:pt idx="9753">
                  <c:v>22.865566000000001</c:v>
                </c:pt>
                <c:pt idx="9754">
                  <c:v>23.077794000000001</c:v>
                </c:pt>
                <c:pt idx="9755">
                  <c:v>23.180868</c:v>
                </c:pt>
                <c:pt idx="9756">
                  <c:v>23.263866</c:v>
                </c:pt>
                <c:pt idx="9757">
                  <c:v>23.353013000000001</c:v>
                </c:pt>
                <c:pt idx="9758">
                  <c:v>23.446722000000001</c:v>
                </c:pt>
                <c:pt idx="9759">
                  <c:v>23.521129999999999</c:v>
                </c:pt>
                <c:pt idx="9760">
                  <c:v>23.634854000000001</c:v>
                </c:pt>
                <c:pt idx="9761">
                  <c:v>23.727938000000002</c:v>
                </c:pt>
                <c:pt idx="9762">
                  <c:v>23.74427</c:v>
                </c:pt>
                <c:pt idx="9763">
                  <c:v>23.816773000000001</c:v>
                </c:pt>
                <c:pt idx="9764">
                  <c:v>23.858542</c:v>
                </c:pt>
                <c:pt idx="9765">
                  <c:v>23.892749999999999</c:v>
                </c:pt>
                <c:pt idx="9766">
                  <c:v>23.926884000000001</c:v>
                </c:pt>
                <c:pt idx="9767">
                  <c:v>24.033887</c:v>
                </c:pt>
                <c:pt idx="9768">
                  <c:v>24.051967999999999</c:v>
                </c:pt>
                <c:pt idx="9769">
                  <c:v>24.081876000000001</c:v>
                </c:pt>
                <c:pt idx="9770">
                  <c:v>24.140984</c:v>
                </c:pt>
                <c:pt idx="9771">
                  <c:v>24.223703</c:v>
                </c:pt>
                <c:pt idx="9772">
                  <c:v>24.313803</c:v>
                </c:pt>
                <c:pt idx="9773">
                  <c:v>24.283681000000001</c:v>
                </c:pt>
                <c:pt idx="9774">
                  <c:v>24.306716000000002</c:v>
                </c:pt>
                <c:pt idx="9775">
                  <c:v>24.351682</c:v>
                </c:pt>
                <c:pt idx="9776">
                  <c:v>24.344764999999999</c:v>
                </c:pt>
                <c:pt idx="9777">
                  <c:v>24.450541999999999</c:v>
                </c:pt>
                <c:pt idx="9778">
                  <c:v>24.494181000000001</c:v>
                </c:pt>
                <c:pt idx="9779">
                  <c:v>24.583978999999999</c:v>
                </c:pt>
                <c:pt idx="9780">
                  <c:v>24.628627000000002</c:v>
                </c:pt>
                <c:pt idx="9781">
                  <c:v>24.640495000000001</c:v>
                </c:pt>
                <c:pt idx="9782">
                  <c:v>24.603339999999999</c:v>
                </c:pt>
                <c:pt idx="9783">
                  <c:v>24.567751999999999</c:v>
                </c:pt>
                <c:pt idx="9784">
                  <c:v>24.619434999999999</c:v>
                </c:pt>
                <c:pt idx="9785">
                  <c:v>24.631222999999999</c:v>
                </c:pt>
                <c:pt idx="9786">
                  <c:v>24.670607</c:v>
                </c:pt>
                <c:pt idx="9787">
                  <c:v>24.687552</c:v>
                </c:pt>
                <c:pt idx="9788">
                  <c:v>24.704743000000001</c:v>
                </c:pt>
                <c:pt idx="9789">
                  <c:v>24.660474000000001</c:v>
                </c:pt>
                <c:pt idx="9790">
                  <c:v>24.582898</c:v>
                </c:pt>
                <c:pt idx="9791">
                  <c:v>24.574263999999999</c:v>
                </c:pt>
                <c:pt idx="9792">
                  <c:v>24.653856000000001</c:v>
                </c:pt>
                <c:pt idx="9793">
                  <c:v>24.665922999999999</c:v>
                </c:pt>
                <c:pt idx="9794">
                  <c:v>24.597885000000002</c:v>
                </c:pt>
                <c:pt idx="9795">
                  <c:v>24.561686000000002</c:v>
                </c:pt>
                <c:pt idx="9796">
                  <c:v>24.569756999999999</c:v>
                </c:pt>
                <c:pt idx="9797">
                  <c:v>24.644271</c:v>
                </c:pt>
                <c:pt idx="9798">
                  <c:v>24.701533999999999</c:v>
                </c:pt>
                <c:pt idx="9799">
                  <c:v>24.744358999999999</c:v>
                </c:pt>
                <c:pt idx="9800">
                  <c:v>24.732151000000002</c:v>
                </c:pt>
                <c:pt idx="9801">
                  <c:v>24.681006</c:v>
                </c:pt>
                <c:pt idx="9802">
                  <c:v>24.739166999999998</c:v>
                </c:pt>
                <c:pt idx="9803">
                  <c:v>24.739360999999999</c:v>
                </c:pt>
                <c:pt idx="9804">
                  <c:v>24.810077</c:v>
                </c:pt>
                <c:pt idx="9805">
                  <c:v>24.850431</c:v>
                </c:pt>
                <c:pt idx="9806">
                  <c:v>24.853693</c:v>
                </c:pt>
                <c:pt idx="9807">
                  <c:v>24.855454999999999</c:v>
                </c:pt>
                <c:pt idx="9808">
                  <c:v>24.839576999999998</c:v>
                </c:pt>
                <c:pt idx="9809">
                  <c:v>24.770489000000001</c:v>
                </c:pt>
                <c:pt idx="9810">
                  <c:v>24.701101999999999</c:v>
                </c:pt>
                <c:pt idx="9811">
                  <c:v>24.713571000000002</c:v>
                </c:pt>
                <c:pt idx="9812">
                  <c:v>24.643069000000001</c:v>
                </c:pt>
                <c:pt idx="9813">
                  <c:v>24.528307000000002</c:v>
                </c:pt>
                <c:pt idx="9814">
                  <c:v>24.445671999999998</c:v>
                </c:pt>
                <c:pt idx="9815">
                  <c:v>24.384709000000001</c:v>
                </c:pt>
                <c:pt idx="9816">
                  <c:v>24.296398</c:v>
                </c:pt>
                <c:pt idx="9817">
                  <c:v>24.258472000000001</c:v>
                </c:pt>
                <c:pt idx="9818">
                  <c:v>24.293091</c:v>
                </c:pt>
                <c:pt idx="9819">
                  <c:v>24.268917999999999</c:v>
                </c:pt>
                <c:pt idx="9820">
                  <c:v>24.252880000000001</c:v>
                </c:pt>
                <c:pt idx="9821">
                  <c:v>24.292375</c:v>
                </c:pt>
                <c:pt idx="9822">
                  <c:v>24.360242</c:v>
                </c:pt>
                <c:pt idx="9823">
                  <c:v>24.356576</c:v>
                </c:pt>
                <c:pt idx="9824">
                  <c:v>24.324352999999999</c:v>
                </c:pt>
                <c:pt idx="9825">
                  <c:v>24.264353</c:v>
                </c:pt>
                <c:pt idx="9826">
                  <c:v>24.210823000000001</c:v>
                </c:pt>
                <c:pt idx="9827">
                  <c:v>24.236730000000001</c:v>
                </c:pt>
                <c:pt idx="9828">
                  <c:v>24.308789000000001</c:v>
                </c:pt>
                <c:pt idx="9829">
                  <c:v>24.360237999999999</c:v>
                </c:pt>
                <c:pt idx="9830">
                  <c:v>24.371134999999999</c:v>
                </c:pt>
                <c:pt idx="9831">
                  <c:v>24.358784</c:v>
                </c:pt>
                <c:pt idx="9832">
                  <c:v>24.362124999999999</c:v>
                </c:pt>
                <c:pt idx="9833">
                  <c:v>24.313555999999998</c:v>
                </c:pt>
                <c:pt idx="9834">
                  <c:v>24.302966999999999</c:v>
                </c:pt>
                <c:pt idx="9835">
                  <c:v>24.323924999999999</c:v>
                </c:pt>
                <c:pt idx="9836">
                  <c:v>24.388939000000001</c:v>
                </c:pt>
                <c:pt idx="9837">
                  <c:v>24.386215</c:v>
                </c:pt>
                <c:pt idx="9838">
                  <c:v>24.361360999999999</c:v>
                </c:pt>
                <c:pt idx="9839">
                  <c:v>24.296588</c:v>
                </c:pt>
                <c:pt idx="9840">
                  <c:v>24.263210999999998</c:v>
                </c:pt>
                <c:pt idx="9841">
                  <c:v>24.250292000000002</c:v>
                </c:pt>
                <c:pt idx="9842">
                  <c:v>24.122532</c:v>
                </c:pt>
                <c:pt idx="9843">
                  <c:v>24.091539999999998</c:v>
                </c:pt>
                <c:pt idx="9844">
                  <c:v>24.081388</c:v>
                </c:pt>
                <c:pt idx="9845">
                  <c:v>24.123370999999999</c:v>
                </c:pt>
                <c:pt idx="9846">
                  <c:v>24.114280999999998</c:v>
                </c:pt>
                <c:pt idx="9847">
                  <c:v>24.188212</c:v>
                </c:pt>
                <c:pt idx="9848">
                  <c:v>24.135583</c:v>
                </c:pt>
                <c:pt idx="9849">
                  <c:v>24.063824</c:v>
                </c:pt>
                <c:pt idx="9850">
                  <c:v>23.932289000000001</c:v>
                </c:pt>
                <c:pt idx="9851">
                  <c:v>23.867373000000001</c:v>
                </c:pt>
                <c:pt idx="9852">
                  <c:v>23.910606999999999</c:v>
                </c:pt>
                <c:pt idx="9853">
                  <c:v>23.861834000000002</c:v>
                </c:pt>
                <c:pt idx="9854">
                  <c:v>23.780916000000001</c:v>
                </c:pt>
                <c:pt idx="9855">
                  <c:v>23.788485000000001</c:v>
                </c:pt>
                <c:pt idx="9856">
                  <c:v>23.821999000000002</c:v>
                </c:pt>
                <c:pt idx="9857">
                  <c:v>23.786280999999999</c:v>
                </c:pt>
                <c:pt idx="9858">
                  <c:v>23.747790999999999</c:v>
                </c:pt>
                <c:pt idx="9859">
                  <c:v>23.655241</c:v>
                </c:pt>
                <c:pt idx="9860">
                  <c:v>23.672892000000001</c:v>
                </c:pt>
                <c:pt idx="9861">
                  <c:v>23.670976</c:v>
                </c:pt>
                <c:pt idx="9862">
                  <c:v>23.584233000000001</c:v>
                </c:pt>
                <c:pt idx="9863">
                  <c:v>23.540479999999999</c:v>
                </c:pt>
                <c:pt idx="9864">
                  <c:v>23.554389</c:v>
                </c:pt>
                <c:pt idx="9865">
                  <c:v>23.593783999999999</c:v>
                </c:pt>
                <c:pt idx="9866">
                  <c:v>23.645379999999999</c:v>
                </c:pt>
                <c:pt idx="9867">
                  <c:v>23.635743999999999</c:v>
                </c:pt>
                <c:pt idx="9868">
                  <c:v>23.559584999999998</c:v>
                </c:pt>
                <c:pt idx="9869">
                  <c:v>23.49634</c:v>
                </c:pt>
                <c:pt idx="9870">
                  <c:v>23.381931000000002</c:v>
                </c:pt>
                <c:pt idx="9871">
                  <c:v>23.293485</c:v>
                </c:pt>
                <c:pt idx="9872">
                  <c:v>23.279767</c:v>
                </c:pt>
                <c:pt idx="9873">
                  <c:v>23.207516999999999</c:v>
                </c:pt>
                <c:pt idx="9874">
                  <c:v>23.193829999999998</c:v>
                </c:pt>
                <c:pt idx="9875">
                  <c:v>23.269045999999999</c:v>
                </c:pt>
                <c:pt idx="9876">
                  <c:v>23.433056000000001</c:v>
                </c:pt>
                <c:pt idx="9877">
                  <c:v>23.530404000000001</c:v>
                </c:pt>
                <c:pt idx="9878">
                  <c:v>23.597823000000002</c:v>
                </c:pt>
                <c:pt idx="9879">
                  <c:v>23.774656</c:v>
                </c:pt>
                <c:pt idx="9880">
                  <c:v>23.80189</c:v>
                </c:pt>
                <c:pt idx="9881">
                  <c:v>23.835836</c:v>
                </c:pt>
                <c:pt idx="9882">
                  <c:v>23.904555999999999</c:v>
                </c:pt>
                <c:pt idx="9883">
                  <c:v>24.024329000000002</c:v>
                </c:pt>
                <c:pt idx="9884">
                  <c:v>24.105768999999999</c:v>
                </c:pt>
                <c:pt idx="9885">
                  <c:v>24.108191000000001</c:v>
                </c:pt>
                <c:pt idx="9886">
                  <c:v>24.222079000000001</c:v>
                </c:pt>
                <c:pt idx="9887">
                  <c:v>24.407329000000001</c:v>
                </c:pt>
                <c:pt idx="9888">
                  <c:v>24.501156999999999</c:v>
                </c:pt>
                <c:pt idx="9889">
                  <c:v>24.584779999999999</c:v>
                </c:pt>
                <c:pt idx="9890">
                  <c:v>24.659662000000001</c:v>
                </c:pt>
                <c:pt idx="9891">
                  <c:v>24.740998000000001</c:v>
                </c:pt>
                <c:pt idx="9892">
                  <c:v>24.836703</c:v>
                </c:pt>
                <c:pt idx="9893">
                  <c:v>24.964703</c:v>
                </c:pt>
                <c:pt idx="9894">
                  <c:v>25.103149999999999</c:v>
                </c:pt>
                <c:pt idx="9895">
                  <c:v>25.234116</c:v>
                </c:pt>
                <c:pt idx="9896">
                  <c:v>25.280463000000001</c:v>
                </c:pt>
                <c:pt idx="9897">
                  <c:v>25.256454000000002</c:v>
                </c:pt>
                <c:pt idx="9898">
                  <c:v>25.329302999999999</c:v>
                </c:pt>
                <c:pt idx="9899">
                  <c:v>25.436004000000001</c:v>
                </c:pt>
                <c:pt idx="9900">
                  <c:v>25.546671</c:v>
                </c:pt>
                <c:pt idx="9901">
                  <c:v>25.612145999999999</c:v>
                </c:pt>
                <c:pt idx="9902">
                  <c:v>25.622941000000001</c:v>
                </c:pt>
                <c:pt idx="9903">
                  <c:v>25.734072999999999</c:v>
                </c:pt>
                <c:pt idx="9904">
                  <c:v>25.726077</c:v>
                </c:pt>
                <c:pt idx="9905">
                  <c:v>25.783525999999998</c:v>
                </c:pt>
                <c:pt idx="9906">
                  <c:v>25.869942000000002</c:v>
                </c:pt>
                <c:pt idx="9907">
                  <c:v>25.884647999999999</c:v>
                </c:pt>
                <c:pt idx="9908">
                  <c:v>25.855612000000001</c:v>
                </c:pt>
                <c:pt idx="9909">
                  <c:v>25.883296000000001</c:v>
                </c:pt>
                <c:pt idx="9910">
                  <c:v>25.845652000000001</c:v>
                </c:pt>
                <c:pt idx="9911">
                  <c:v>25.850390000000001</c:v>
                </c:pt>
                <c:pt idx="9912">
                  <c:v>25.845006000000001</c:v>
                </c:pt>
                <c:pt idx="9913">
                  <c:v>25.837852000000002</c:v>
                </c:pt>
                <c:pt idx="9914">
                  <c:v>25.911185</c:v>
                </c:pt>
                <c:pt idx="9915">
                  <c:v>25.984998000000001</c:v>
                </c:pt>
                <c:pt idx="9916">
                  <c:v>26.043340000000001</c:v>
                </c:pt>
                <c:pt idx="9917">
                  <c:v>26.106816999999999</c:v>
                </c:pt>
                <c:pt idx="9918">
                  <c:v>26.106121999999999</c:v>
                </c:pt>
                <c:pt idx="9919">
                  <c:v>26.133852000000001</c:v>
                </c:pt>
                <c:pt idx="9920">
                  <c:v>26.121521999999999</c:v>
                </c:pt>
                <c:pt idx="9921">
                  <c:v>26.065981000000001</c:v>
                </c:pt>
                <c:pt idx="9922">
                  <c:v>26.154586999999999</c:v>
                </c:pt>
                <c:pt idx="9923">
                  <c:v>26.248939</c:v>
                </c:pt>
                <c:pt idx="9924">
                  <c:v>26.289223</c:v>
                </c:pt>
                <c:pt idx="9925">
                  <c:v>26.269801999999999</c:v>
                </c:pt>
                <c:pt idx="9926">
                  <c:v>26.192176</c:v>
                </c:pt>
                <c:pt idx="9927">
                  <c:v>26.144642999999999</c:v>
                </c:pt>
                <c:pt idx="9928">
                  <c:v>26.119985</c:v>
                </c:pt>
                <c:pt idx="9929">
                  <c:v>26.129422000000002</c:v>
                </c:pt>
                <c:pt idx="9930">
                  <c:v>26.172340999999999</c:v>
                </c:pt>
                <c:pt idx="9931">
                  <c:v>26.193721</c:v>
                </c:pt>
                <c:pt idx="9932">
                  <c:v>26.128412999999998</c:v>
                </c:pt>
                <c:pt idx="9933">
                  <c:v>26.059184999999999</c:v>
                </c:pt>
                <c:pt idx="9934">
                  <c:v>25.986038000000001</c:v>
                </c:pt>
                <c:pt idx="9935">
                  <c:v>25.870398999999999</c:v>
                </c:pt>
                <c:pt idx="9936">
                  <c:v>25.792252999999999</c:v>
                </c:pt>
                <c:pt idx="9937">
                  <c:v>25.722909000000001</c:v>
                </c:pt>
                <c:pt idx="9938">
                  <c:v>25.659721999999999</c:v>
                </c:pt>
                <c:pt idx="9939">
                  <c:v>25.633144000000001</c:v>
                </c:pt>
                <c:pt idx="9940">
                  <c:v>25.594048000000001</c:v>
                </c:pt>
                <c:pt idx="9941">
                  <c:v>25.494077000000001</c:v>
                </c:pt>
                <c:pt idx="9942">
                  <c:v>25.425643999999998</c:v>
                </c:pt>
                <c:pt idx="9943">
                  <c:v>25.306877</c:v>
                </c:pt>
                <c:pt idx="9944">
                  <c:v>25.247481000000001</c:v>
                </c:pt>
                <c:pt idx="9945">
                  <c:v>25.184472</c:v>
                </c:pt>
                <c:pt idx="9946">
                  <c:v>24.990333</c:v>
                </c:pt>
                <c:pt idx="9947">
                  <c:v>24.756647999999998</c:v>
                </c:pt>
                <c:pt idx="9948">
                  <c:v>24.643374999999999</c:v>
                </c:pt>
                <c:pt idx="9949">
                  <c:v>24.587147999999999</c:v>
                </c:pt>
                <c:pt idx="9950">
                  <c:v>24.493338000000001</c:v>
                </c:pt>
                <c:pt idx="9951">
                  <c:v>24.422910000000002</c:v>
                </c:pt>
                <c:pt idx="9952">
                  <c:v>24.233699000000001</c:v>
                </c:pt>
                <c:pt idx="9953">
                  <c:v>23.994624000000002</c:v>
                </c:pt>
                <c:pt idx="9954">
                  <c:v>23.940443999999999</c:v>
                </c:pt>
                <c:pt idx="9955">
                  <c:v>23.779703000000001</c:v>
                </c:pt>
                <c:pt idx="9956">
                  <c:v>23.694928999999998</c:v>
                </c:pt>
                <c:pt idx="9957">
                  <c:v>23.604759999999999</c:v>
                </c:pt>
                <c:pt idx="9958">
                  <c:v>23.433115000000001</c:v>
                </c:pt>
                <c:pt idx="9959">
                  <c:v>23.300609999999999</c:v>
                </c:pt>
                <c:pt idx="9960">
                  <c:v>23.155844999999999</c:v>
                </c:pt>
                <c:pt idx="9961">
                  <c:v>22.861412000000001</c:v>
                </c:pt>
                <c:pt idx="9962">
                  <c:v>22.474007</c:v>
                </c:pt>
                <c:pt idx="9963">
                  <c:v>22.121324000000001</c:v>
                </c:pt>
                <c:pt idx="9964">
                  <c:v>21.841070999999999</c:v>
                </c:pt>
                <c:pt idx="9965">
                  <c:v>21.616143000000001</c:v>
                </c:pt>
                <c:pt idx="9966">
                  <c:v>21.344671999999999</c:v>
                </c:pt>
                <c:pt idx="9967">
                  <c:v>21.147867000000002</c:v>
                </c:pt>
                <c:pt idx="9968">
                  <c:v>21.019850000000002</c:v>
                </c:pt>
                <c:pt idx="9969">
                  <c:v>20.768782000000002</c:v>
                </c:pt>
                <c:pt idx="9970">
                  <c:v>20.47409</c:v>
                </c:pt>
                <c:pt idx="9971">
                  <c:v>20.170795999999999</c:v>
                </c:pt>
                <c:pt idx="9972">
                  <c:v>19.952555</c:v>
                </c:pt>
                <c:pt idx="9973">
                  <c:v>19.755315</c:v>
                </c:pt>
                <c:pt idx="9974">
                  <c:v>19.557403999999998</c:v>
                </c:pt>
                <c:pt idx="9975">
                  <c:v>19.304428000000001</c:v>
                </c:pt>
                <c:pt idx="9976">
                  <c:v>19.126767000000001</c:v>
                </c:pt>
                <c:pt idx="9977">
                  <c:v>19.000855999999999</c:v>
                </c:pt>
                <c:pt idx="9978">
                  <c:v>18.873909999999999</c:v>
                </c:pt>
                <c:pt idx="9979">
                  <c:v>18.751528</c:v>
                </c:pt>
                <c:pt idx="9980">
                  <c:v>18.610250000000001</c:v>
                </c:pt>
                <c:pt idx="9981">
                  <c:v>18.524419999999999</c:v>
                </c:pt>
                <c:pt idx="9982">
                  <c:v>18.406811999999999</c:v>
                </c:pt>
                <c:pt idx="9983">
                  <c:v>18.250988</c:v>
                </c:pt>
                <c:pt idx="9984">
                  <c:v>18.027473000000001</c:v>
                </c:pt>
                <c:pt idx="9985">
                  <c:v>17.896515000000001</c:v>
                </c:pt>
                <c:pt idx="9986">
                  <c:v>17.717476999999999</c:v>
                </c:pt>
                <c:pt idx="9987">
                  <c:v>17.578849000000002</c:v>
                </c:pt>
                <c:pt idx="9988">
                  <c:v>17.491149</c:v>
                </c:pt>
                <c:pt idx="9989">
                  <c:v>17.374986</c:v>
                </c:pt>
                <c:pt idx="9990">
                  <c:v>17.316686000000001</c:v>
                </c:pt>
                <c:pt idx="9991">
                  <c:v>17.169105999999999</c:v>
                </c:pt>
                <c:pt idx="9992">
                  <c:v>17.027595000000002</c:v>
                </c:pt>
                <c:pt idx="9993">
                  <c:v>16.872446</c:v>
                </c:pt>
                <c:pt idx="9994">
                  <c:v>16.691662999999998</c:v>
                </c:pt>
                <c:pt idx="9995">
                  <c:v>16.555927000000001</c:v>
                </c:pt>
                <c:pt idx="9996">
                  <c:v>16.440776</c:v>
                </c:pt>
                <c:pt idx="9997">
                  <c:v>16.418354999999998</c:v>
                </c:pt>
                <c:pt idx="9998">
                  <c:v>16.358546</c:v>
                </c:pt>
                <c:pt idx="9999">
                  <c:v>16.356460999999999</c:v>
                </c:pt>
                <c:pt idx="10000">
                  <c:v>16.354503999999999</c:v>
                </c:pt>
                <c:pt idx="10001">
                  <c:v>16.370961000000001</c:v>
                </c:pt>
                <c:pt idx="10002">
                  <c:v>16.411894</c:v>
                </c:pt>
                <c:pt idx="10003">
                  <c:v>16.451909000000001</c:v>
                </c:pt>
                <c:pt idx="10004">
                  <c:v>16.486695000000001</c:v>
                </c:pt>
                <c:pt idx="10005">
                  <c:v>16.491465000000002</c:v>
                </c:pt>
                <c:pt idx="10006">
                  <c:v>16.446964999999999</c:v>
                </c:pt>
                <c:pt idx="10007">
                  <c:v>16.427101</c:v>
                </c:pt>
                <c:pt idx="10008">
                  <c:v>16.415682</c:v>
                </c:pt>
                <c:pt idx="10009">
                  <c:v>16.421873000000001</c:v>
                </c:pt>
                <c:pt idx="10010">
                  <c:v>16.412963000000001</c:v>
                </c:pt>
                <c:pt idx="10011">
                  <c:v>16.382027999999998</c:v>
                </c:pt>
                <c:pt idx="10012">
                  <c:v>16.321587999999998</c:v>
                </c:pt>
                <c:pt idx="10013">
                  <c:v>16.276678</c:v>
                </c:pt>
                <c:pt idx="10014">
                  <c:v>16.257618000000001</c:v>
                </c:pt>
                <c:pt idx="10015">
                  <c:v>16.234475</c:v>
                </c:pt>
                <c:pt idx="10016">
                  <c:v>16.237881999999999</c:v>
                </c:pt>
                <c:pt idx="10017">
                  <c:v>16.233242000000001</c:v>
                </c:pt>
                <c:pt idx="10018">
                  <c:v>16.224845999999999</c:v>
                </c:pt>
                <c:pt idx="10019">
                  <c:v>16.251118000000002</c:v>
                </c:pt>
                <c:pt idx="10020">
                  <c:v>16.284216000000001</c:v>
                </c:pt>
                <c:pt idx="10021">
                  <c:v>16.263666000000001</c:v>
                </c:pt>
                <c:pt idx="10022">
                  <c:v>16.292000999999999</c:v>
                </c:pt>
                <c:pt idx="10023">
                  <c:v>16.293866000000001</c:v>
                </c:pt>
                <c:pt idx="10024">
                  <c:v>16.278196000000001</c:v>
                </c:pt>
                <c:pt idx="10025">
                  <c:v>16.279167999999999</c:v>
                </c:pt>
                <c:pt idx="10026">
                  <c:v>16.292294999999999</c:v>
                </c:pt>
                <c:pt idx="10027">
                  <c:v>16.269217000000001</c:v>
                </c:pt>
                <c:pt idx="10028">
                  <c:v>16.237038999999999</c:v>
                </c:pt>
                <c:pt idx="10029">
                  <c:v>16.248664000000002</c:v>
                </c:pt>
                <c:pt idx="10030">
                  <c:v>16.297550999999999</c:v>
                </c:pt>
                <c:pt idx="10031">
                  <c:v>16.303599999999999</c:v>
                </c:pt>
                <c:pt idx="10032">
                  <c:v>16.270719</c:v>
                </c:pt>
                <c:pt idx="10033">
                  <c:v>16.326488999999999</c:v>
                </c:pt>
                <c:pt idx="10034">
                  <c:v>16.337112999999999</c:v>
                </c:pt>
                <c:pt idx="10035">
                  <c:v>16.432858</c:v>
                </c:pt>
                <c:pt idx="10036">
                  <c:v>16.503837999999998</c:v>
                </c:pt>
                <c:pt idx="10037">
                  <c:v>16.518225999999999</c:v>
                </c:pt>
                <c:pt idx="10038">
                  <c:v>16.529405000000001</c:v>
                </c:pt>
                <c:pt idx="10039">
                  <c:v>16.597922000000001</c:v>
                </c:pt>
                <c:pt idx="10040">
                  <c:v>16.699307000000001</c:v>
                </c:pt>
                <c:pt idx="10041">
                  <c:v>16.855398000000001</c:v>
                </c:pt>
                <c:pt idx="10042">
                  <c:v>16.965875</c:v>
                </c:pt>
                <c:pt idx="10043">
                  <c:v>17.091068</c:v>
                </c:pt>
                <c:pt idx="10044">
                  <c:v>17.166778000000001</c:v>
                </c:pt>
                <c:pt idx="10045">
                  <c:v>17.130558000000001</c:v>
                </c:pt>
                <c:pt idx="10046">
                  <c:v>17.088698999999998</c:v>
                </c:pt>
                <c:pt idx="10047">
                  <c:v>17.127217999999999</c:v>
                </c:pt>
                <c:pt idx="10048">
                  <c:v>17.193804</c:v>
                </c:pt>
                <c:pt idx="10049">
                  <c:v>17.319859000000001</c:v>
                </c:pt>
                <c:pt idx="10050">
                  <c:v>17.440750000000001</c:v>
                </c:pt>
                <c:pt idx="10051">
                  <c:v>17.564243999999999</c:v>
                </c:pt>
                <c:pt idx="10052">
                  <c:v>17.601856000000002</c:v>
                </c:pt>
                <c:pt idx="10053">
                  <c:v>17.593864</c:v>
                </c:pt>
                <c:pt idx="10054">
                  <c:v>17.526513999999999</c:v>
                </c:pt>
                <c:pt idx="10055">
                  <c:v>17.536010000000001</c:v>
                </c:pt>
                <c:pt idx="10056">
                  <c:v>17.515250000000002</c:v>
                </c:pt>
                <c:pt idx="10057">
                  <c:v>17.578147000000001</c:v>
                </c:pt>
                <c:pt idx="10058">
                  <c:v>17.686593999999999</c:v>
                </c:pt>
                <c:pt idx="10059">
                  <c:v>17.79654</c:v>
                </c:pt>
                <c:pt idx="10060">
                  <c:v>17.869039999999998</c:v>
                </c:pt>
                <c:pt idx="10061">
                  <c:v>17.947372000000001</c:v>
                </c:pt>
                <c:pt idx="10062">
                  <c:v>17.953434000000001</c:v>
                </c:pt>
                <c:pt idx="10063">
                  <c:v>17.951612000000001</c:v>
                </c:pt>
                <c:pt idx="10064">
                  <c:v>18.003356</c:v>
                </c:pt>
                <c:pt idx="10065">
                  <c:v>18.097826999999999</c:v>
                </c:pt>
                <c:pt idx="10066">
                  <c:v>18.224971</c:v>
                </c:pt>
                <c:pt idx="10067">
                  <c:v>18.305121</c:v>
                </c:pt>
                <c:pt idx="10068">
                  <c:v>18.355295000000002</c:v>
                </c:pt>
                <c:pt idx="10069">
                  <c:v>18.355419999999999</c:v>
                </c:pt>
                <c:pt idx="10070">
                  <c:v>18.339051999999999</c:v>
                </c:pt>
                <c:pt idx="10071">
                  <c:v>18.449453999999999</c:v>
                </c:pt>
                <c:pt idx="10072">
                  <c:v>18.608964</c:v>
                </c:pt>
                <c:pt idx="10073">
                  <c:v>18.717139</c:v>
                </c:pt>
                <c:pt idx="10074">
                  <c:v>18.813396999999998</c:v>
                </c:pt>
                <c:pt idx="10075">
                  <c:v>18.93657</c:v>
                </c:pt>
                <c:pt idx="10076">
                  <c:v>19.172281000000002</c:v>
                </c:pt>
                <c:pt idx="10077">
                  <c:v>19.297215999999999</c:v>
                </c:pt>
                <c:pt idx="10078">
                  <c:v>19.349478999999999</c:v>
                </c:pt>
                <c:pt idx="10079">
                  <c:v>19.423351</c:v>
                </c:pt>
                <c:pt idx="10080">
                  <c:v>19.502559999999999</c:v>
                </c:pt>
                <c:pt idx="10081">
                  <c:v>19.535526999999998</c:v>
                </c:pt>
                <c:pt idx="10082">
                  <c:v>19.598106999999999</c:v>
                </c:pt>
                <c:pt idx="10083">
                  <c:v>19.781552999999999</c:v>
                </c:pt>
                <c:pt idx="10084">
                  <c:v>19.90297</c:v>
                </c:pt>
                <c:pt idx="10085">
                  <c:v>19.999475</c:v>
                </c:pt>
                <c:pt idx="10086">
                  <c:v>20.012492999999999</c:v>
                </c:pt>
                <c:pt idx="10087">
                  <c:v>20.017378999999998</c:v>
                </c:pt>
                <c:pt idx="10088">
                  <c:v>20.008115</c:v>
                </c:pt>
                <c:pt idx="10089">
                  <c:v>20.079153000000002</c:v>
                </c:pt>
                <c:pt idx="10090">
                  <c:v>20.211247</c:v>
                </c:pt>
                <c:pt idx="10091">
                  <c:v>20.283888999999999</c:v>
                </c:pt>
                <c:pt idx="10092">
                  <c:v>20.380593000000001</c:v>
                </c:pt>
                <c:pt idx="10093">
                  <c:v>20.428435</c:v>
                </c:pt>
                <c:pt idx="10094">
                  <c:v>20.484071</c:v>
                </c:pt>
                <c:pt idx="10095">
                  <c:v>20.572603000000001</c:v>
                </c:pt>
                <c:pt idx="10096">
                  <c:v>20.683416000000001</c:v>
                </c:pt>
                <c:pt idx="10097">
                  <c:v>20.780757000000001</c:v>
                </c:pt>
                <c:pt idx="10098">
                  <c:v>20.884143000000002</c:v>
                </c:pt>
                <c:pt idx="10099">
                  <c:v>20.944617999999998</c:v>
                </c:pt>
                <c:pt idx="10100">
                  <c:v>20.955705999999999</c:v>
                </c:pt>
                <c:pt idx="10101">
                  <c:v>21.04739</c:v>
                </c:pt>
                <c:pt idx="10102">
                  <c:v>21.130352999999999</c:v>
                </c:pt>
                <c:pt idx="10103">
                  <c:v>21.190068</c:v>
                </c:pt>
                <c:pt idx="10104">
                  <c:v>21.224699000000001</c:v>
                </c:pt>
                <c:pt idx="10105">
                  <c:v>21.340667</c:v>
                </c:pt>
                <c:pt idx="10106">
                  <c:v>21.528113999999999</c:v>
                </c:pt>
                <c:pt idx="10107">
                  <c:v>21.660491</c:v>
                </c:pt>
                <c:pt idx="10108">
                  <c:v>21.795641</c:v>
                </c:pt>
                <c:pt idx="10109">
                  <c:v>21.879235999999999</c:v>
                </c:pt>
                <c:pt idx="10110">
                  <c:v>21.961369999999999</c:v>
                </c:pt>
                <c:pt idx="10111">
                  <c:v>22.051393999999998</c:v>
                </c:pt>
                <c:pt idx="10112">
                  <c:v>22.158576</c:v>
                </c:pt>
                <c:pt idx="10113">
                  <c:v>22.222553000000001</c:v>
                </c:pt>
                <c:pt idx="10114">
                  <c:v>22.277699999999999</c:v>
                </c:pt>
                <c:pt idx="10115">
                  <c:v>22.359394999999999</c:v>
                </c:pt>
                <c:pt idx="10116">
                  <c:v>22.404426999999998</c:v>
                </c:pt>
                <c:pt idx="10117">
                  <c:v>22.453249</c:v>
                </c:pt>
                <c:pt idx="10118">
                  <c:v>22.492201000000001</c:v>
                </c:pt>
                <c:pt idx="10119">
                  <c:v>22.564910999999999</c:v>
                </c:pt>
                <c:pt idx="10120">
                  <c:v>22.688682</c:v>
                </c:pt>
                <c:pt idx="10121">
                  <c:v>22.674064999999999</c:v>
                </c:pt>
                <c:pt idx="10122">
                  <c:v>22.664465</c:v>
                </c:pt>
                <c:pt idx="10123">
                  <c:v>22.713571999999999</c:v>
                </c:pt>
                <c:pt idx="10124">
                  <c:v>22.890450999999999</c:v>
                </c:pt>
                <c:pt idx="10125">
                  <c:v>23.000654999999998</c:v>
                </c:pt>
                <c:pt idx="10126">
                  <c:v>23.071836000000001</c:v>
                </c:pt>
                <c:pt idx="10127">
                  <c:v>23.146242999999998</c:v>
                </c:pt>
                <c:pt idx="10128">
                  <c:v>23.190166999999999</c:v>
                </c:pt>
                <c:pt idx="10129">
                  <c:v>23.187507</c:v>
                </c:pt>
                <c:pt idx="10130">
                  <c:v>23.125122999999999</c:v>
                </c:pt>
                <c:pt idx="10131">
                  <c:v>23.128353000000001</c:v>
                </c:pt>
                <c:pt idx="10132">
                  <c:v>23.247129999999999</c:v>
                </c:pt>
                <c:pt idx="10133">
                  <c:v>23.327456000000002</c:v>
                </c:pt>
                <c:pt idx="10134">
                  <c:v>23.306774000000001</c:v>
                </c:pt>
                <c:pt idx="10135">
                  <c:v>23.272988000000002</c:v>
                </c:pt>
                <c:pt idx="10136">
                  <c:v>23.297899999999998</c:v>
                </c:pt>
                <c:pt idx="10137">
                  <c:v>23.364920000000001</c:v>
                </c:pt>
                <c:pt idx="10138">
                  <c:v>23.398049</c:v>
                </c:pt>
                <c:pt idx="10139">
                  <c:v>23.368922000000001</c:v>
                </c:pt>
                <c:pt idx="10140">
                  <c:v>23.425847000000001</c:v>
                </c:pt>
                <c:pt idx="10141">
                  <c:v>23.420086000000001</c:v>
                </c:pt>
                <c:pt idx="10142">
                  <c:v>23.463391000000001</c:v>
                </c:pt>
                <c:pt idx="10143">
                  <c:v>23.400402</c:v>
                </c:pt>
                <c:pt idx="10144">
                  <c:v>23.435389000000001</c:v>
                </c:pt>
                <c:pt idx="10145">
                  <c:v>23.485999</c:v>
                </c:pt>
                <c:pt idx="10146">
                  <c:v>23.515091000000002</c:v>
                </c:pt>
                <c:pt idx="10147">
                  <c:v>23.551086000000002</c:v>
                </c:pt>
                <c:pt idx="10148">
                  <c:v>23.515038000000001</c:v>
                </c:pt>
                <c:pt idx="10149">
                  <c:v>23.557490999999999</c:v>
                </c:pt>
                <c:pt idx="10150">
                  <c:v>23.529207</c:v>
                </c:pt>
                <c:pt idx="10151">
                  <c:v>23.441305</c:v>
                </c:pt>
                <c:pt idx="10152">
                  <c:v>23.371549999999999</c:v>
                </c:pt>
                <c:pt idx="10153">
                  <c:v>23.304005</c:v>
                </c:pt>
                <c:pt idx="10154">
                  <c:v>23.279163</c:v>
                </c:pt>
                <c:pt idx="10155">
                  <c:v>23.279529</c:v>
                </c:pt>
                <c:pt idx="10156">
                  <c:v>23.342855</c:v>
                </c:pt>
                <c:pt idx="10157">
                  <c:v>23.355097000000001</c:v>
                </c:pt>
                <c:pt idx="10158">
                  <c:v>23.375868000000001</c:v>
                </c:pt>
                <c:pt idx="10159">
                  <c:v>23.35661</c:v>
                </c:pt>
                <c:pt idx="10160">
                  <c:v>23.326557000000001</c:v>
                </c:pt>
                <c:pt idx="10161">
                  <c:v>23.261780999999999</c:v>
                </c:pt>
                <c:pt idx="10162">
                  <c:v>23.185113000000001</c:v>
                </c:pt>
                <c:pt idx="10163">
                  <c:v>23.140965999999999</c:v>
                </c:pt>
                <c:pt idx="10164">
                  <c:v>23.040534000000001</c:v>
                </c:pt>
                <c:pt idx="10165">
                  <c:v>22.939012999999999</c:v>
                </c:pt>
                <c:pt idx="10166">
                  <c:v>22.907776999999999</c:v>
                </c:pt>
                <c:pt idx="10167">
                  <c:v>22.915067000000001</c:v>
                </c:pt>
                <c:pt idx="10168">
                  <c:v>22.995898</c:v>
                </c:pt>
                <c:pt idx="10169">
                  <c:v>22.96612</c:v>
                </c:pt>
                <c:pt idx="10170">
                  <c:v>22.921958</c:v>
                </c:pt>
                <c:pt idx="10171">
                  <c:v>22.837895</c:v>
                </c:pt>
                <c:pt idx="10172">
                  <c:v>22.890799999999999</c:v>
                </c:pt>
                <c:pt idx="10173">
                  <c:v>22.951937000000001</c:v>
                </c:pt>
                <c:pt idx="10174">
                  <c:v>22.926462000000001</c:v>
                </c:pt>
                <c:pt idx="10175">
                  <c:v>22.960172</c:v>
                </c:pt>
                <c:pt idx="10176">
                  <c:v>23.018678999999999</c:v>
                </c:pt>
                <c:pt idx="10177">
                  <c:v>23.115487999999999</c:v>
                </c:pt>
                <c:pt idx="10178">
                  <c:v>23.161505999999999</c:v>
                </c:pt>
                <c:pt idx="10179">
                  <c:v>23.188357</c:v>
                </c:pt>
                <c:pt idx="10180">
                  <c:v>23.170763999999998</c:v>
                </c:pt>
                <c:pt idx="10181">
                  <c:v>23.107835999999999</c:v>
                </c:pt>
                <c:pt idx="10182">
                  <c:v>23.170666000000001</c:v>
                </c:pt>
                <c:pt idx="10183">
                  <c:v>23.325061000000002</c:v>
                </c:pt>
                <c:pt idx="10184">
                  <c:v>23.361798</c:v>
                </c:pt>
                <c:pt idx="10185">
                  <c:v>23.335260000000002</c:v>
                </c:pt>
                <c:pt idx="10186">
                  <c:v>23.299793999999999</c:v>
                </c:pt>
                <c:pt idx="10187">
                  <c:v>23.293530000000001</c:v>
                </c:pt>
                <c:pt idx="10188">
                  <c:v>23.330283999999999</c:v>
                </c:pt>
                <c:pt idx="10189">
                  <c:v>23.341263000000001</c:v>
                </c:pt>
                <c:pt idx="10190">
                  <c:v>23.460511</c:v>
                </c:pt>
                <c:pt idx="10191">
                  <c:v>23.546959999999999</c:v>
                </c:pt>
                <c:pt idx="10192">
                  <c:v>23.562757000000001</c:v>
                </c:pt>
                <c:pt idx="10193">
                  <c:v>23.476429</c:v>
                </c:pt>
                <c:pt idx="10194">
                  <c:v>23.378596999999999</c:v>
                </c:pt>
                <c:pt idx="10195">
                  <c:v>23.358561000000002</c:v>
                </c:pt>
                <c:pt idx="10196">
                  <c:v>23.291124</c:v>
                </c:pt>
                <c:pt idx="10197">
                  <c:v>23.237273999999999</c:v>
                </c:pt>
                <c:pt idx="10198">
                  <c:v>23.229648999999998</c:v>
                </c:pt>
                <c:pt idx="10199">
                  <c:v>23.196439999999999</c:v>
                </c:pt>
                <c:pt idx="10200">
                  <c:v>23.219277000000002</c:v>
                </c:pt>
                <c:pt idx="10201">
                  <c:v>23.144347</c:v>
                </c:pt>
                <c:pt idx="10202">
                  <c:v>23.165382999999999</c:v>
                </c:pt>
                <c:pt idx="10203">
                  <c:v>23.134846</c:v>
                </c:pt>
                <c:pt idx="10204">
                  <c:v>23.107838000000001</c:v>
                </c:pt>
                <c:pt idx="10205">
                  <c:v>23.074831</c:v>
                </c:pt>
                <c:pt idx="10206">
                  <c:v>23.041533000000001</c:v>
                </c:pt>
                <c:pt idx="10207">
                  <c:v>23.02365</c:v>
                </c:pt>
                <c:pt idx="10208">
                  <c:v>23.000505</c:v>
                </c:pt>
                <c:pt idx="10209">
                  <c:v>22.979904000000001</c:v>
                </c:pt>
                <c:pt idx="10210">
                  <c:v>22.945198000000001</c:v>
                </c:pt>
                <c:pt idx="10211">
                  <c:v>22.813251000000001</c:v>
                </c:pt>
                <c:pt idx="10212">
                  <c:v>22.664631</c:v>
                </c:pt>
                <c:pt idx="10213">
                  <c:v>22.561045</c:v>
                </c:pt>
                <c:pt idx="10214">
                  <c:v>22.580283999999999</c:v>
                </c:pt>
                <c:pt idx="10215">
                  <c:v>22.657387</c:v>
                </c:pt>
                <c:pt idx="10216">
                  <c:v>22.774190000000001</c:v>
                </c:pt>
                <c:pt idx="10217">
                  <c:v>22.765685999999999</c:v>
                </c:pt>
                <c:pt idx="10218">
                  <c:v>22.767167000000001</c:v>
                </c:pt>
                <c:pt idx="10219">
                  <c:v>22.790016999999999</c:v>
                </c:pt>
                <c:pt idx="10220">
                  <c:v>22.864977</c:v>
                </c:pt>
                <c:pt idx="10221">
                  <c:v>22.904042</c:v>
                </c:pt>
                <c:pt idx="10222">
                  <c:v>22.907471999999999</c:v>
                </c:pt>
                <c:pt idx="10223">
                  <c:v>22.900309</c:v>
                </c:pt>
                <c:pt idx="10224">
                  <c:v>22.849558999999999</c:v>
                </c:pt>
                <c:pt idx="10225">
                  <c:v>22.816925000000001</c:v>
                </c:pt>
                <c:pt idx="10226">
                  <c:v>22.779454999999999</c:v>
                </c:pt>
                <c:pt idx="10227">
                  <c:v>22.733642</c:v>
                </c:pt>
                <c:pt idx="10228">
                  <c:v>22.741745000000002</c:v>
                </c:pt>
                <c:pt idx="10229">
                  <c:v>22.740227999999998</c:v>
                </c:pt>
                <c:pt idx="10230">
                  <c:v>22.738441000000002</c:v>
                </c:pt>
                <c:pt idx="10231">
                  <c:v>22.794338</c:v>
                </c:pt>
                <c:pt idx="10232">
                  <c:v>22.941089999999999</c:v>
                </c:pt>
                <c:pt idx="10233">
                  <c:v>23.023446</c:v>
                </c:pt>
                <c:pt idx="10234">
                  <c:v>23.123161</c:v>
                </c:pt>
                <c:pt idx="10235">
                  <c:v>23.152547999999999</c:v>
                </c:pt>
                <c:pt idx="10236">
                  <c:v>23.190863</c:v>
                </c:pt>
                <c:pt idx="10237">
                  <c:v>23.203026000000001</c:v>
                </c:pt>
                <c:pt idx="10238">
                  <c:v>23.200883999999999</c:v>
                </c:pt>
                <c:pt idx="10239">
                  <c:v>23.266673999999998</c:v>
                </c:pt>
                <c:pt idx="10240">
                  <c:v>23.284535999999999</c:v>
                </c:pt>
                <c:pt idx="10241">
                  <c:v>23.304286000000001</c:v>
                </c:pt>
                <c:pt idx="10242">
                  <c:v>23.28735</c:v>
                </c:pt>
                <c:pt idx="10243">
                  <c:v>23.289033</c:v>
                </c:pt>
                <c:pt idx="10244">
                  <c:v>23.322509</c:v>
                </c:pt>
                <c:pt idx="10245">
                  <c:v>23.345856999999999</c:v>
                </c:pt>
                <c:pt idx="10246">
                  <c:v>23.408435999999998</c:v>
                </c:pt>
                <c:pt idx="10247">
                  <c:v>23.455451</c:v>
                </c:pt>
                <c:pt idx="10248">
                  <c:v>23.468185999999999</c:v>
                </c:pt>
                <c:pt idx="10249">
                  <c:v>23.531507000000001</c:v>
                </c:pt>
                <c:pt idx="10250">
                  <c:v>23.665279999999999</c:v>
                </c:pt>
                <c:pt idx="10251">
                  <c:v>23.756114</c:v>
                </c:pt>
                <c:pt idx="10252">
                  <c:v>23.778110999999999</c:v>
                </c:pt>
                <c:pt idx="10253">
                  <c:v>23.672643000000001</c:v>
                </c:pt>
                <c:pt idx="10254">
                  <c:v>23.730076</c:v>
                </c:pt>
                <c:pt idx="10255">
                  <c:v>23.75638</c:v>
                </c:pt>
                <c:pt idx="10256">
                  <c:v>23.798628999999998</c:v>
                </c:pt>
                <c:pt idx="10257">
                  <c:v>23.853031999999999</c:v>
                </c:pt>
                <c:pt idx="10258">
                  <c:v>23.836938</c:v>
                </c:pt>
                <c:pt idx="10259">
                  <c:v>23.873432000000001</c:v>
                </c:pt>
                <c:pt idx="10260">
                  <c:v>23.767624999999999</c:v>
                </c:pt>
                <c:pt idx="10261">
                  <c:v>23.747471999999998</c:v>
                </c:pt>
                <c:pt idx="10262">
                  <c:v>23.795352000000001</c:v>
                </c:pt>
                <c:pt idx="10263">
                  <c:v>23.829699000000002</c:v>
                </c:pt>
                <c:pt idx="10264">
                  <c:v>23.858073999999998</c:v>
                </c:pt>
                <c:pt idx="10265">
                  <c:v>23.929354</c:v>
                </c:pt>
                <c:pt idx="10266">
                  <c:v>23.954982000000001</c:v>
                </c:pt>
                <c:pt idx="10267">
                  <c:v>23.986281999999999</c:v>
                </c:pt>
                <c:pt idx="10268">
                  <c:v>24.046921999999999</c:v>
                </c:pt>
                <c:pt idx="10269">
                  <c:v>24.088083999999998</c:v>
                </c:pt>
                <c:pt idx="10270">
                  <c:v>24.223167</c:v>
                </c:pt>
                <c:pt idx="10271">
                  <c:v>24.418085000000001</c:v>
                </c:pt>
                <c:pt idx="10272">
                  <c:v>24.549586999999999</c:v>
                </c:pt>
                <c:pt idx="10273">
                  <c:v>24.660619000000001</c:v>
                </c:pt>
                <c:pt idx="10274">
                  <c:v>24.813123000000001</c:v>
                </c:pt>
                <c:pt idx="10275">
                  <c:v>24.960428</c:v>
                </c:pt>
                <c:pt idx="10276">
                  <c:v>25.133073</c:v>
                </c:pt>
                <c:pt idx="10277">
                  <c:v>25.154411</c:v>
                </c:pt>
                <c:pt idx="10278">
                  <c:v>25.147779</c:v>
                </c:pt>
                <c:pt idx="10279">
                  <c:v>24.829113</c:v>
                </c:pt>
                <c:pt idx="10280">
                  <c:v>25.09675</c:v>
                </c:pt>
                <c:pt idx="10281">
                  <c:v>25.571071</c:v>
                </c:pt>
                <c:pt idx="10282">
                  <c:v>25.741702</c:v>
                </c:pt>
                <c:pt idx="10283">
                  <c:v>25.778517000000001</c:v>
                </c:pt>
                <c:pt idx="10284">
                  <c:v>25.780687</c:v>
                </c:pt>
                <c:pt idx="10285">
                  <c:v>25.739259000000001</c:v>
                </c:pt>
                <c:pt idx="10286">
                  <c:v>25.670945</c:v>
                </c:pt>
                <c:pt idx="10287">
                  <c:v>25.613703000000001</c:v>
                </c:pt>
                <c:pt idx="10288">
                  <c:v>25.540901000000002</c:v>
                </c:pt>
                <c:pt idx="10289">
                  <c:v>25.492564999999999</c:v>
                </c:pt>
                <c:pt idx="10290">
                  <c:v>25.408570999999998</c:v>
                </c:pt>
                <c:pt idx="10291">
                  <c:v>25.419236999999999</c:v>
                </c:pt>
                <c:pt idx="10292">
                  <c:v>25.361467999999999</c:v>
                </c:pt>
                <c:pt idx="10293">
                  <c:v>25.285274999999999</c:v>
                </c:pt>
                <c:pt idx="10294">
                  <c:v>25.185959</c:v>
                </c:pt>
                <c:pt idx="10295">
                  <c:v>25.151327999999999</c:v>
                </c:pt>
                <c:pt idx="10296">
                  <c:v>25.141587000000001</c:v>
                </c:pt>
                <c:pt idx="10297">
                  <c:v>25.070696000000002</c:v>
                </c:pt>
                <c:pt idx="10298">
                  <c:v>24.944279999999999</c:v>
                </c:pt>
                <c:pt idx="10299">
                  <c:v>24.848745999999998</c:v>
                </c:pt>
                <c:pt idx="10300">
                  <c:v>24.76426</c:v>
                </c:pt>
                <c:pt idx="10301">
                  <c:v>24.69218</c:v>
                </c:pt>
                <c:pt idx="10302">
                  <c:v>24.659846999999999</c:v>
                </c:pt>
                <c:pt idx="10303">
                  <c:v>24.709081999999999</c:v>
                </c:pt>
                <c:pt idx="10304">
                  <c:v>24.645800000000001</c:v>
                </c:pt>
                <c:pt idx="10305">
                  <c:v>24.584357000000001</c:v>
                </c:pt>
                <c:pt idx="10306">
                  <c:v>24.510504999999998</c:v>
                </c:pt>
                <c:pt idx="10307">
                  <c:v>24.431018000000002</c:v>
                </c:pt>
                <c:pt idx="10308">
                  <c:v>24.354783999999999</c:v>
                </c:pt>
                <c:pt idx="10309">
                  <c:v>24.301636999999999</c:v>
                </c:pt>
                <c:pt idx="10310">
                  <c:v>24.218195000000001</c:v>
                </c:pt>
                <c:pt idx="10311">
                  <c:v>24.18929</c:v>
                </c:pt>
                <c:pt idx="10312">
                  <c:v>24.190626000000002</c:v>
                </c:pt>
                <c:pt idx="10313">
                  <c:v>24.173462000000001</c:v>
                </c:pt>
                <c:pt idx="10314">
                  <c:v>24.189768000000001</c:v>
                </c:pt>
                <c:pt idx="10315">
                  <c:v>24.197004</c:v>
                </c:pt>
                <c:pt idx="10316">
                  <c:v>24.208456999999999</c:v>
                </c:pt>
                <c:pt idx="10317">
                  <c:v>24.130908000000002</c:v>
                </c:pt>
                <c:pt idx="10318">
                  <c:v>24.073815</c:v>
                </c:pt>
                <c:pt idx="10319">
                  <c:v>23.973358000000001</c:v>
                </c:pt>
                <c:pt idx="10320">
                  <c:v>23.932607000000001</c:v>
                </c:pt>
                <c:pt idx="10321">
                  <c:v>23.793192999999999</c:v>
                </c:pt>
                <c:pt idx="10322">
                  <c:v>23.680506999999999</c:v>
                </c:pt>
                <c:pt idx="10323">
                  <c:v>23.56043</c:v>
                </c:pt>
                <c:pt idx="10324">
                  <c:v>23.518132999999999</c:v>
                </c:pt>
                <c:pt idx="10325">
                  <c:v>23.403022</c:v>
                </c:pt>
                <c:pt idx="10326">
                  <c:v>23.234314999999999</c:v>
                </c:pt>
                <c:pt idx="10327">
                  <c:v>22.770468999999999</c:v>
                </c:pt>
                <c:pt idx="10328">
                  <c:v>22.484877000000001</c:v>
                </c:pt>
                <c:pt idx="10329">
                  <c:v>22.708977999999998</c:v>
                </c:pt>
                <c:pt idx="10330">
                  <c:v>22.452750000000002</c:v>
                </c:pt>
                <c:pt idx="10331">
                  <c:v>22.282796999999999</c:v>
                </c:pt>
                <c:pt idx="10332">
                  <c:v>22.105716999999999</c:v>
                </c:pt>
                <c:pt idx="10333">
                  <c:v>21.967943999999999</c:v>
                </c:pt>
                <c:pt idx="10334">
                  <c:v>19.718067999999999</c:v>
                </c:pt>
                <c:pt idx="10335">
                  <c:v>21.035910000000001</c:v>
                </c:pt>
                <c:pt idx="10336">
                  <c:v>20.955131000000002</c:v>
                </c:pt>
                <c:pt idx="10337">
                  <c:v>20.814688</c:v>
                </c:pt>
                <c:pt idx="10338">
                  <c:v>20.715679999999999</c:v>
                </c:pt>
                <c:pt idx="10339">
                  <c:v>20.65831</c:v>
                </c:pt>
                <c:pt idx="10340">
                  <c:v>20.589984999999999</c:v>
                </c:pt>
                <c:pt idx="10341">
                  <c:v>20.510667000000002</c:v>
                </c:pt>
                <c:pt idx="10342">
                  <c:v>20.378748000000002</c:v>
                </c:pt>
                <c:pt idx="10343">
                  <c:v>20.232925000000002</c:v>
                </c:pt>
                <c:pt idx="10344">
                  <c:v>20.084101</c:v>
                </c:pt>
                <c:pt idx="10345">
                  <c:v>19.916073999999998</c:v>
                </c:pt>
                <c:pt idx="10346">
                  <c:v>19.748881000000001</c:v>
                </c:pt>
                <c:pt idx="10347">
                  <c:v>19.660170000000001</c:v>
                </c:pt>
                <c:pt idx="10348">
                  <c:v>19.558184000000001</c:v>
                </c:pt>
                <c:pt idx="10349">
                  <c:v>19.522815999999999</c:v>
                </c:pt>
                <c:pt idx="10350">
                  <c:v>19.508068000000002</c:v>
                </c:pt>
                <c:pt idx="10351">
                  <c:v>19.470341999999999</c:v>
                </c:pt>
                <c:pt idx="10352">
                  <c:v>19.357592</c:v>
                </c:pt>
                <c:pt idx="10353">
                  <c:v>19.307501999999999</c:v>
                </c:pt>
                <c:pt idx="10354">
                  <c:v>19.140001000000002</c:v>
                </c:pt>
                <c:pt idx="10355">
                  <c:v>18.993649000000001</c:v>
                </c:pt>
                <c:pt idx="10356">
                  <c:v>18.836162000000002</c:v>
                </c:pt>
                <c:pt idx="10357">
                  <c:v>18.624832000000001</c:v>
                </c:pt>
                <c:pt idx="10358">
                  <c:v>18.427194</c:v>
                </c:pt>
                <c:pt idx="10359">
                  <c:v>18.254967000000001</c:v>
                </c:pt>
                <c:pt idx="10360">
                  <c:v>18.207502999999999</c:v>
                </c:pt>
                <c:pt idx="10361">
                  <c:v>18.204961999999998</c:v>
                </c:pt>
                <c:pt idx="10362">
                  <c:v>18.207183000000001</c:v>
                </c:pt>
                <c:pt idx="10363">
                  <c:v>18.196444</c:v>
                </c:pt>
                <c:pt idx="10364">
                  <c:v>18.173568</c:v>
                </c:pt>
                <c:pt idx="10365">
                  <c:v>18.171019999999999</c:v>
                </c:pt>
                <c:pt idx="10366">
                  <c:v>18.066358000000001</c:v>
                </c:pt>
                <c:pt idx="10367">
                  <c:v>18.011154000000001</c:v>
                </c:pt>
                <c:pt idx="10368">
                  <c:v>17.968281999999999</c:v>
                </c:pt>
                <c:pt idx="10369">
                  <c:v>17.913456</c:v>
                </c:pt>
                <c:pt idx="10370">
                  <c:v>17.871926999999999</c:v>
                </c:pt>
                <c:pt idx="10371">
                  <c:v>17.79814</c:v>
                </c:pt>
                <c:pt idx="10372">
                  <c:v>17.752744</c:v>
                </c:pt>
                <c:pt idx="10373">
                  <c:v>17.728463999999999</c:v>
                </c:pt>
                <c:pt idx="10374">
                  <c:v>17.737259999999999</c:v>
                </c:pt>
                <c:pt idx="10375">
                  <c:v>17.684909999999999</c:v>
                </c:pt>
                <c:pt idx="10376">
                  <c:v>17.650904000000001</c:v>
                </c:pt>
                <c:pt idx="10377">
                  <c:v>17.586334999999998</c:v>
                </c:pt>
                <c:pt idx="10378">
                  <c:v>17.568576</c:v>
                </c:pt>
                <c:pt idx="10379">
                  <c:v>17.587478000000001</c:v>
                </c:pt>
                <c:pt idx="10380">
                  <c:v>17.599231</c:v>
                </c:pt>
                <c:pt idx="10381">
                  <c:v>17.579312999999999</c:v>
                </c:pt>
                <c:pt idx="10382">
                  <c:v>17.559183999999998</c:v>
                </c:pt>
                <c:pt idx="10383">
                  <c:v>17.592794000000001</c:v>
                </c:pt>
                <c:pt idx="10384">
                  <c:v>17.612327000000001</c:v>
                </c:pt>
                <c:pt idx="10385">
                  <c:v>17.623242000000001</c:v>
                </c:pt>
                <c:pt idx="10386">
                  <c:v>17.607568000000001</c:v>
                </c:pt>
                <c:pt idx="10387">
                  <c:v>17.590629</c:v>
                </c:pt>
                <c:pt idx="10388">
                  <c:v>17.551867999999999</c:v>
                </c:pt>
                <c:pt idx="10389">
                  <c:v>17.534503000000001</c:v>
                </c:pt>
                <c:pt idx="10390">
                  <c:v>17.517688</c:v>
                </c:pt>
                <c:pt idx="10391">
                  <c:v>17.478034000000001</c:v>
                </c:pt>
                <c:pt idx="10392">
                  <c:v>17.427249</c:v>
                </c:pt>
                <c:pt idx="10393">
                  <c:v>17.412043000000001</c:v>
                </c:pt>
                <c:pt idx="10394">
                  <c:v>17.343070000000001</c:v>
                </c:pt>
                <c:pt idx="10395">
                  <c:v>17.368735000000001</c:v>
                </c:pt>
                <c:pt idx="10396">
                  <c:v>17.440194999999999</c:v>
                </c:pt>
                <c:pt idx="10397">
                  <c:v>17.534230999999998</c:v>
                </c:pt>
                <c:pt idx="10398">
                  <c:v>17.612660999999999</c:v>
                </c:pt>
                <c:pt idx="10399">
                  <c:v>17.651709</c:v>
                </c:pt>
                <c:pt idx="10400">
                  <c:v>17.721968</c:v>
                </c:pt>
                <c:pt idx="10401">
                  <c:v>17.486920000000001</c:v>
                </c:pt>
                <c:pt idx="10402">
                  <c:v>17.963740999999999</c:v>
                </c:pt>
                <c:pt idx="10403">
                  <c:v>18.059598000000001</c:v>
                </c:pt>
                <c:pt idx="10404">
                  <c:v>18.214524000000001</c:v>
                </c:pt>
                <c:pt idx="10405">
                  <c:v>18.271868000000001</c:v>
                </c:pt>
                <c:pt idx="10406">
                  <c:v>18.243753999999999</c:v>
                </c:pt>
                <c:pt idx="10407">
                  <c:v>18.319272999999999</c:v>
                </c:pt>
                <c:pt idx="10408">
                  <c:v>18.449739999999998</c:v>
                </c:pt>
                <c:pt idx="10409">
                  <c:v>18.434906999999999</c:v>
                </c:pt>
                <c:pt idx="10410">
                  <c:v>18.410150000000002</c:v>
                </c:pt>
                <c:pt idx="10411">
                  <c:v>18.500142</c:v>
                </c:pt>
                <c:pt idx="10412">
                  <c:v>18.685489</c:v>
                </c:pt>
                <c:pt idx="10413">
                  <c:v>18.802104</c:v>
                </c:pt>
                <c:pt idx="10414">
                  <c:v>18.926402</c:v>
                </c:pt>
                <c:pt idx="10415">
                  <c:v>19.024799000000002</c:v>
                </c:pt>
                <c:pt idx="10416">
                  <c:v>19.236819000000001</c:v>
                </c:pt>
                <c:pt idx="10417">
                  <c:v>19.376652</c:v>
                </c:pt>
                <c:pt idx="10418">
                  <c:v>19.439601</c:v>
                </c:pt>
                <c:pt idx="10419">
                  <c:v>19.509409999999999</c:v>
                </c:pt>
                <c:pt idx="10420">
                  <c:v>19.620422999999999</c:v>
                </c:pt>
                <c:pt idx="10421">
                  <c:v>19.657630000000001</c:v>
                </c:pt>
                <c:pt idx="10422">
                  <c:v>19.638853000000001</c:v>
                </c:pt>
                <c:pt idx="10423">
                  <c:v>19.698049000000001</c:v>
                </c:pt>
                <c:pt idx="10424">
                  <c:v>19.728739999999998</c:v>
                </c:pt>
                <c:pt idx="10425">
                  <c:v>19.687691000000001</c:v>
                </c:pt>
                <c:pt idx="10426">
                  <c:v>19.860151999999999</c:v>
                </c:pt>
                <c:pt idx="10427">
                  <c:v>19.830946000000001</c:v>
                </c:pt>
                <c:pt idx="10428">
                  <c:v>20.051085</c:v>
                </c:pt>
                <c:pt idx="10429">
                  <c:v>20.130503000000001</c:v>
                </c:pt>
                <c:pt idx="10430">
                  <c:v>20.191534000000001</c:v>
                </c:pt>
                <c:pt idx="10431">
                  <c:v>20.258047000000001</c:v>
                </c:pt>
                <c:pt idx="10432">
                  <c:v>20.316037000000001</c:v>
                </c:pt>
                <c:pt idx="10433">
                  <c:v>20.371134999999999</c:v>
                </c:pt>
                <c:pt idx="10434">
                  <c:v>20.398136000000001</c:v>
                </c:pt>
                <c:pt idx="10435">
                  <c:v>20.508880000000001</c:v>
                </c:pt>
                <c:pt idx="10436">
                  <c:v>20.523795</c:v>
                </c:pt>
                <c:pt idx="10437">
                  <c:v>20.480774</c:v>
                </c:pt>
                <c:pt idx="10438">
                  <c:v>20.463290000000001</c:v>
                </c:pt>
                <c:pt idx="10439">
                  <c:v>20.482621000000002</c:v>
                </c:pt>
                <c:pt idx="10440">
                  <c:v>20.479462999999999</c:v>
                </c:pt>
                <c:pt idx="10441">
                  <c:v>20.499455999999999</c:v>
                </c:pt>
                <c:pt idx="10442">
                  <c:v>20.546574</c:v>
                </c:pt>
                <c:pt idx="10443">
                  <c:v>20.607047999999999</c:v>
                </c:pt>
                <c:pt idx="10444">
                  <c:v>20.762578999999999</c:v>
                </c:pt>
                <c:pt idx="10445">
                  <c:v>20.944635000000002</c:v>
                </c:pt>
                <c:pt idx="10446">
                  <c:v>21.089352000000002</c:v>
                </c:pt>
                <c:pt idx="10447">
                  <c:v>21.199404999999999</c:v>
                </c:pt>
                <c:pt idx="10448">
                  <c:v>21.332789999999999</c:v>
                </c:pt>
                <c:pt idx="10449">
                  <c:v>21.414656999999998</c:v>
                </c:pt>
                <c:pt idx="10450">
                  <c:v>21.415019999999998</c:v>
                </c:pt>
                <c:pt idx="10451">
                  <c:v>21.514717000000001</c:v>
                </c:pt>
                <c:pt idx="10452">
                  <c:v>21.600954000000002</c:v>
                </c:pt>
                <c:pt idx="10453">
                  <c:v>21.728546999999999</c:v>
                </c:pt>
                <c:pt idx="10454">
                  <c:v>21.718229999999998</c:v>
                </c:pt>
                <c:pt idx="10455">
                  <c:v>21.780771000000001</c:v>
                </c:pt>
                <c:pt idx="10456">
                  <c:v>21.794013</c:v>
                </c:pt>
                <c:pt idx="10457">
                  <c:v>21.807874999999999</c:v>
                </c:pt>
                <c:pt idx="10458">
                  <c:v>21.770603000000001</c:v>
                </c:pt>
                <c:pt idx="10459">
                  <c:v>21.812940999999999</c:v>
                </c:pt>
                <c:pt idx="10460">
                  <c:v>21.875153000000001</c:v>
                </c:pt>
                <c:pt idx="10461">
                  <c:v>21.913166</c:v>
                </c:pt>
                <c:pt idx="10462">
                  <c:v>21.923677000000001</c:v>
                </c:pt>
                <c:pt idx="10463">
                  <c:v>21.916423999999999</c:v>
                </c:pt>
                <c:pt idx="10464">
                  <c:v>21.980886000000002</c:v>
                </c:pt>
                <c:pt idx="10465">
                  <c:v>22.051548</c:v>
                </c:pt>
                <c:pt idx="10466">
                  <c:v>22.051967000000001</c:v>
                </c:pt>
                <c:pt idx="10467">
                  <c:v>22.086196000000001</c:v>
                </c:pt>
                <c:pt idx="10468">
                  <c:v>22.192125999999998</c:v>
                </c:pt>
                <c:pt idx="10469">
                  <c:v>22.342677999999999</c:v>
                </c:pt>
                <c:pt idx="10470">
                  <c:v>22.493701000000001</c:v>
                </c:pt>
                <c:pt idx="10471">
                  <c:v>22.610154999999999</c:v>
                </c:pt>
                <c:pt idx="10472">
                  <c:v>22.569448999999999</c:v>
                </c:pt>
                <c:pt idx="10473">
                  <c:v>22.525729999999999</c:v>
                </c:pt>
                <c:pt idx="10474">
                  <c:v>22.499925000000001</c:v>
                </c:pt>
                <c:pt idx="10475">
                  <c:v>22.616316000000001</c:v>
                </c:pt>
                <c:pt idx="10476">
                  <c:v>22.647407000000001</c:v>
                </c:pt>
                <c:pt idx="10477">
                  <c:v>22.650821000000001</c:v>
                </c:pt>
                <c:pt idx="10478">
                  <c:v>22.68121</c:v>
                </c:pt>
                <c:pt idx="10479">
                  <c:v>22.665527000000001</c:v>
                </c:pt>
                <c:pt idx="10480">
                  <c:v>22.701547999999999</c:v>
                </c:pt>
                <c:pt idx="10481">
                  <c:v>22.814803999999999</c:v>
                </c:pt>
                <c:pt idx="10482">
                  <c:v>22.819856000000001</c:v>
                </c:pt>
                <c:pt idx="10483">
                  <c:v>22.847645</c:v>
                </c:pt>
                <c:pt idx="10484">
                  <c:v>22.887605000000001</c:v>
                </c:pt>
                <c:pt idx="10485">
                  <c:v>22.889614000000002</c:v>
                </c:pt>
                <c:pt idx="10486">
                  <c:v>22.922438</c:v>
                </c:pt>
                <c:pt idx="10487">
                  <c:v>22.962686000000001</c:v>
                </c:pt>
                <c:pt idx="10488">
                  <c:v>22.965340000000001</c:v>
                </c:pt>
                <c:pt idx="10489">
                  <c:v>23.084346</c:v>
                </c:pt>
                <c:pt idx="10490">
                  <c:v>23.253598</c:v>
                </c:pt>
                <c:pt idx="10491">
                  <c:v>23.288153999999999</c:v>
                </c:pt>
                <c:pt idx="10492">
                  <c:v>23.26559</c:v>
                </c:pt>
                <c:pt idx="10493">
                  <c:v>23.278749000000001</c:v>
                </c:pt>
                <c:pt idx="10494">
                  <c:v>23.319811999999999</c:v>
                </c:pt>
                <c:pt idx="10495">
                  <c:v>23.352544999999999</c:v>
                </c:pt>
                <c:pt idx="10496">
                  <c:v>23.404464999999998</c:v>
                </c:pt>
                <c:pt idx="10497">
                  <c:v>23.520938999999998</c:v>
                </c:pt>
                <c:pt idx="10498">
                  <c:v>23.515730000000001</c:v>
                </c:pt>
                <c:pt idx="10499">
                  <c:v>23.550992000000001</c:v>
                </c:pt>
                <c:pt idx="10500">
                  <c:v>23.489349000000001</c:v>
                </c:pt>
                <c:pt idx="10501">
                  <c:v>23.428191000000002</c:v>
                </c:pt>
                <c:pt idx="10502">
                  <c:v>23.429528999999999</c:v>
                </c:pt>
                <c:pt idx="10503">
                  <c:v>23.471737000000001</c:v>
                </c:pt>
                <c:pt idx="10504">
                  <c:v>23.480278999999999</c:v>
                </c:pt>
                <c:pt idx="10505">
                  <c:v>23.470376000000002</c:v>
                </c:pt>
                <c:pt idx="10506">
                  <c:v>23.417306</c:v>
                </c:pt>
                <c:pt idx="10507">
                  <c:v>23.465796000000001</c:v>
                </c:pt>
                <c:pt idx="10508">
                  <c:v>23.59582</c:v>
                </c:pt>
                <c:pt idx="10509">
                  <c:v>23.588570000000001</c:v>
                </c:pt>
                <c:pt idx="10510">
                  <c:v>23.668061999999999</c:v>
                </c:pt>
                <c:pt idx="10511">
                  <c:v>23.780899999999999</c:v>
                </c:pt>
                <c:pt idx="10512">
                  <c:v>23.593156</c:v>
                </c:pt>
                <c:pt idx="10513">
                  <c:v>23.642194</c:v>
                </c:pt>
                <c:pt idx="10514">
                  <c:v>23.811593999999999</c:v>
                </c:pt>
                <c:pt idx="10515">
                  <c:v>23.840111</c:v>
                </c:pt>
                <c:pt idx="10516">
                  <c:v>23.846048</c:v>
                </c:pt>
                <c:pt idx="10517">
                  <c:v>23.889668</c:v>
                </c:pt>
                <c:pt idx="10518">
                  <c:v>23.923162999999999</c:v>
                </c:pt>
                <c:pt idx="10519">
                  <c:v>23.935534000000001</c:v>
                </c:pt>
                <c:pt idx="10520">
                  <c:v>23.993254</c:v>
                </c:pt>
                <c:pt idx="10521">
                  <c:v>24.048480000000001</c:v>
                </c:pt>
                <c:pt idx="10522">
                  <c:v>24.023164999999999</c:v>
                </c:pt>
                <c:pt idx="10523">
                  <c:v>23.932956999999998</c:v>
                </c:pt>
                <c:pt idx="10524">
                  <c:v>23.918106000000002</c:v>
                </c:pt>
                <c:pt idx="10525">
                  <c:v>23.890743000000001</c:v>
                </c:pt>
                <c:pt idx="10526">
                  <c:v>23.905774000000001</c:v>
                </c:pt>
                <c:pt idx="10527">
                  <c:v>23.919364999999999</c:v>
                </c:pt>
                <c:pt idx="10528">
                  <c:v>23.888065000000001</c:v>
                </c:pt>
                <c:pt idx="10529">
                  <c:v>23.899522999999999</c:v>
                </c:pt>
                <c:pt idx="10530">
                  <c:v>23.931245000000001</c:v>
                </c:pt>
                <c:pt idx="10531">
                  <c:v>23.882854999999999</c:v>
                </c:pt>
                <c:pt idx="10532">
                  <c:v>23.834896000000001</c:v>
                </c:pt>
                <c:pt idx="10533">
                  <c:v>23.775162999999999</c:v>
                </c:pt>
                <c:pt idx="10534">
                  <c:v>23.745322000000002</c:v>
                </c:pt>
                <c:pt idx="10535">
                  <c:v>23.731998999999998</c:v>
                </c:pt>
                <c:pt idx="10536">
                  <c:v>23.690477000000001</c:v>
                </c:pt>
                <c:pt idx="10537">
                  <c:v>23.654655000000002</c:v>
                </c:pt>
                <c:pt idx="10538">
                  <c:v>23.620193</c:v>
                </c:pt>
                <c:pt idx="10539">
                  <c:v>23.610526</c:v>
                </c:pt>
                <c:pt idx="10540">
                  <c:v>23.638055999999999</c:v>
                </c:pt>
                <c:pt idx="10541">
                  <c:v>23.629548</c:v>
                </c:pt>
                <c:pt idx="10542">
                  <c:v>23.560533</c:v>
                </c:pt>
                <c:pt idx="10543">
                  <c:v>23.511548999999999</c:v>
                </c:pt>
                <c:pt idx="10544">
                  <c:v>23.478681999999999</c:v>
                </c:pt>
                <c:pt idx="10545">
                  <c:v>23.470071999999998</c:v>
                </c:pt>
                <c:pt idx="10546">
                  <c:v>23.482015000000001</c:v>
                </c:pt>
                <c:pt idx="10547">
                  <c:v>23.382203000000001</c:v>
                </c:pt>
                <c:pt idx="10548">
                  <c:v>23.383486999999999</c:v>
                </c:pt>
                <c:pt idx="10549">
                  <c:v>23.406983</c:v>
                </c:pt>
                <c:pt idx="10550">
                  <c:v>23.317041</c:v>
                </c:pt>
                <c:pt idx="10551">
                  <c:v>23.230906000000001</c:v>
                </c:pt>
                <c:pt idx="10552">
                  <c:v>23.173898000000001</c:v>
                </c:pt>
                <c:pt idx="10553">
                  <c:v>23.13316</c:v>
                </c:pt>
                <c:pt idx="10554">
                  <c:v>23.184137</c:v>
                </c:pt>
                <c:pt idx="10555">
                  <c:v>23.272365000000001</c:v>
                </c:pt>
                <c:pt idx="10556">
                  <c:v>23.323294000000001</c:v>
                </c:pt>
                <c:pt idx="10557">
                  <c:v>23.299417999999999</c:v>
                </c:pt>
                <c:pt idx="10558">
                  <c:v>23.339288</c:v>
                </c:pt>
                <c:pt idx="10559">
                  <c:v>23.266076999999999</c:v>
                </c:pt>
                <c:pt idx="10560">
                  <c:v>23.144435000000001</c:v>
                </c:pt>
                <c:pt idx="10561">
                  <c:v>23.002984999999999</c:v>
                </c:pt>
                <c:pt idx="10562">
                  <c:v>22.85772</c:v>
                </c:pt>
                <c:pt idx="10563">
                  <c:v>22.740396</c:v>
                </c:pt>
                <c:pt idx="10564">
                  <c:v>22.695494</c:v>
                </c:pt>
                <c:pt idx="10565">
                  <c:v>22.724886000000001</c:v>
                </c:pt>
                <c:pt idx="10566">
                  <c:v>22.691445000000002</c:v>
                </c:pt>
                <c:pt idx="10567">
                  <c:v>22.626054</c:v>
                </c:pt>
                <c:pt idx="10568">
                  <c:v>22.580921</c:v>
                </c:pt>
                <c:pt idx="10569">
                  <c:v>22.503302000000001</c:v>
                </c:pt>
                <c:pt idx="10570">
                  <c:v>22.378039999999999</c:v>
                </c:pt>
                <c:pt idx="10571">
                  <c:v>22.270589000000001</c:v>
                </c:pt>
                <c:pt idx="10572">
                  <c:v>22.235726</c:v>
                </c:pt>
                <c:pt idx="10573">
                  <c:v>22.187114000000001</c:v>
                </c:pt>
                <c:pt idx="10574">
                  <c:v>22.135680000000001</c:v>
                </c:pt>
                <c:pt idx="10575">
                  <c:v>22.091642</c:v>
                </c:pt>
                <c:pt idx="10576">
                  <c:v>22.078533</c:v>
                </c:pt>
                <c:pt idx="10577">
                  <c:v>22.051079000000001</c:v>
                </c:pt>
                <c:pt idx="10578">
                  <c:v>21.986467000000001</c:v>
                </c:pt>
                <c:pt idx="10579">
                  <c:v>21.915718999999999</c:v>
                </c:pt>
                <c:pt idx="10580">
                  <c:v>21.908306</c:v>
                </c:pt>
                <c:pt idx="10581">
                  <c:v>21.986073999999999</c:v>
                </c:pt>
                <c:pt idx="10582">
                  <c:v>22.014196999999999</c:v>
                </c:pt>
                <c:pt idx="10583">
                  <c:v>22.020102000000001</c:v>
                </c:pt>
                <c:pt idx="10584">
                  <c:v>22.040132</c:v>
                </c:pt>
                <c:pt idx="10585">
                  <c:v>22.015515000000001</c:v>
                </c:pt>
                <c:pt idx="10586">
                  <c:v>22.005597000000002</c:v>
                </c:pt>
                <c:pt idx="10587">
                  <c:v>22.008904000000001</c:v>
                </c:pt>
                <c:pt idx="10588">
                  <c:v>22.073186</c:v>
                </c:pt>
                <c:pt idx="10589">
                  <c:v>22.087392999999999</c:v>
                </c:pt>
                <c:pt idx="10590">
                  <c:v>22.071256000000002</c:v>
                </c:pt>
                <c:pt idx="10591">
                  <c:v>22.090671</c:v>
                </c:pt>
                <c:pt idx="10592">
                  <c:v>22.144957000000002</c:v>
                </c:pt>
                <c:pt idx="10593">
                  <c:v>22.195817000000002</c:v>
                </c:pt>
                <c:pt idx="10594">
                  <c:v>22.306141</c:v>
                </c:pt>
                <c:pt idx="10595">
                  <c:v>22.421641999999999</c:v>
                </c:pt>
                <c:pt idx="10596">
                  <c:v>22.441848</c:v>
                </c:pt>
                <c:pt idx="10597">
                  <c:v>22.443892000000002</c:v>
                </c:pt>
                <c:pt idx="10598">
                  <c:v>22.462827999999998</c:v>
                </c:pt>
                <c:pt idx="10599">
                  <c:v>22.467025</c:v>
                </c:pt>
                <c:pt idx="10600">
                  <c:v>22.441548000000001</c:v>
                </c:pt>
                <c:pt idx="10601">
                  <c:v>22.42154</c:v>
                </c:pt>
                <c:pt idx="10602">
                  <c:v>22.382850000000001</c:v>
                </c:pt>
                <c:pt idx="10603">
                  <c:v>22.473499</c:v>
                </c:pt>
                <c:pt idx="10604">
                  <c:v>22.528207999999999</c:v>
                </c:pt>
                <c:pt idx="10605">
                  <c:v>22.650410999999998</c:v>
                </c:pt>
                <c:pt idx="10606">
                  <c:v>22.691741</c:v>
                </c:pt>
                <c:pt idx="10607">
                  <c:v>22.74558</c:v>
                </c:pt>
                <c:pt idx="10608">
                  <c:v>22.82525</c:v>
                </c:pt>
                <c:pt idx="10609">
                  <c:v>22.869508</c:v>
                </c:pt>
                <c:pt idx="10610">
                  <c:v>22.863160000000001</c:v>
                </c:pt>
                <c:pt idx="10611">
                  <c:v>22.917199</c:v>
                </c:pt>
                <c:pt idx="10612">
                  <c:v>22.905329999999999</c:v>
                </c:pt>
                <c:pt idx="10613">
                  <c:v>22.906683000000001</c:v>
                </c:pt>
                <c:pt idx="10614">
                  <c:v>22.894938</c:v>
                </c:pt>
                <c:pt idx="10615">
                  <c:v>22.88607</c:v>
                </c:pt>
                <c:pt idx="10616">
                  <c:v>22.901959000000002</c:v>
                </c:pt>
                <c:pt idx="10617">
                  <c:v>22.903203999999999</c:v>
                </c:pt>
                <c:pt idx="10618">
                  <c:v>22.932288</c:v>
                </c:pt>
                <c:pt idx="10619">
                  <c:v>22.970585</c:v>
                </c:pt>
                <c:pt idx="10620">
                  <c:v>23.029903000000001</c:v>
                </c:pt>
                <c:pt idx="10621">
                  <c:v>23.137907999999999</c:v>
                </c:pt>
                <c:pt idx="10622">
                  <c:v>23.170808999999998</c:v>
                </c:pt>
                <c:pt idx="10623">
                  <c:v>23.187881999999998</c:v>
                </c:pt>
                <c:pt idx="10624">
                  <c:v>23.231542999999999</c:v>
                </c:pt>
                <c:pt idx="10625">
                  <c:v>23.301411000000002</c:v>
                </c:pt>
                <c:pt idx="10626">
                  <c:v>23.403268000000001</c:v>
                </c:pt>
                <c:pt idx="10627">
                  <c:v>23.469253999999999</c:v>
                </c:pt>
                <c:pt idx="10628">
                  <c:v>23.530801</c:v>
                </c:pt>
                <c:pt idx="10629">
                  <c:v>23.684363000000001</c:v>
                </c:pt>
                <c:pt idx="10630">
                  <c:v>23.949553000000002</c:v>
                </c:pt>
                <c:pt idx="10631">
                  <c:v>24.171315</c:v>
                </c:pt>
                <c:pt idx="10632">
                  <c:v>24.283128000000001</c:v>
                </c:pt>
                <c:pt idx="10633">
                  <c:v>24.397690999999998</c:v>
                </c:pt>
                <c:pt idx="10634">
                  <c:v>24.524433999999999</c:v>
                </c:pt>
                <c:pt idx="10635">
                  <c:v>24.738652999999999</c:v>
                </c:pt>
                <c:pt idx="10636">
                  <c:v>24.982925000000002</c:v>
                </c:pt>
                <c:pt idx="10637">
                  <c:v>25.189626000000001</c:v>
                </c:pt>
                <c:pt idx="10638">
                  <c:v>25.233273000000001</c:v>
                </c:pt>
                <c:pt idx="10639">
                  <c:v>25.218952999999999</c:v>
                </c:pt>
                <c:pt idx="10640">
                  <c:v>25.201933</c:v>
                </c:pt>
                <c:pt idx="10641">
                  <c:v>25.182345000000002</c:v>
                </c:pt>
                <c:pt idx="10642">
                  <c:v>25.191379000000001</c:v>
                </c:pt>
                <c:pt idx="10643">
                  <c:v>25.147649999999999</c:v>
                </c:pt>
                <c:pt idx="10644">
                  <c:v>25.239317</c:v>
                </c:pt>
                <c:pt idx="10645">
                  <c:v>25.314499999999999</c:v>
                </c:pt>
                <c:pt idx="10646">
                  <c:v>25.397238000000002</c:v>
                </c:pt>
                <c:pt idx="10647">
                  <c:v>25.420079999999999</c:v>
                </c:pt>
                <c:pt idx="10648">
                  <c:v>25.468872999999999</c:v>
                </c:pt>
                <c:pt idx="10649">
                  <c:v>25.538397</c:v>
                </c:pt>
                <c:pt idx="10650">
                  <c:v>25.524598000000001</c:v>
                </c:pt>
                <c:pt idx="10651">
                  <c:v>25.570685999999998</c:v>
                </c:pt>
                <c:pt idx="10652">
                  <c:v>25.547519000000001</c:v>
                </c:pt>
                <c:pt idx="10653">
                  <c:v>25.459009000000002</c:v>
                </c:pt>
                <c:pt idx="10654">
                  <c:v>25.415337000000001</c:v>
                </c:pt>
                <c:pt idx="10655">
                  <c:v>25.357306000000001</c:v>
                </c:pt>
                <c:pt idx="10656">
                  <c:v>25.336366000000002</c:v>
                </c:pt>
                <c:pt idx="10657">
                  <c:v>25.294805</c:v>
                </c:pt>
                <c:pt idx="10658">
                  <c:v>25.307155000000002</c:v>
                </c:pt>
                <c:pt idx="10659">
                  <c:v>25.300267999999999</c:v>
                </c:pt>
                <c:pt idx="10660">
                  <c:v>25.252219</c:v>
                </c:pt>
                <c:pt idx="10661">
                  <c:v>25.228650999999999</c:v>
                </c:pt>
                <c:pt idx="10662">
                  <c:v>25.242771000000001</c:v>
                </c:pt>
                <c:pt idx="10663">
                  <c:v>25.253523000000001</c:v>
                </c:pt>
                <c:pt idx="10664">
                  <c:v>25.215381000000001</c:v>
                </c:pt>
                <c:pt idx="10665">
                  <c:v>25.208193000000001</c:v>
                </c:pt>
                <c:pt idx="10666">
                  <c:v>25.152515999999999</c:v>
                </c:pt>
                <c:pt idx="10667">
                  <c:v>25.035969000000001</c:v>
                </c:pt>
                <c:pt idx="10668">
                  <c:v>24.946254</c:v>
                </c:pt>
                <c:pt idx="10669">
                  <c:v>24.904129999999999</c:v>
                </c:pt>
                <c:pt idx="10670">
                  <c:v>24.837119999999999</c:v>
                </c:pt>
                <c:pt idx="10671">
                  <c:v>24.724627999999999</c:v>
                </c:pt>
                <c:pt idx="10672">
                  <c:v>24.542376999999998</c:v>
                </c:pt>
                <c:pt idx="10673">
                  <c:v>24.373521</c:v>
                </c:pt>
                <c:pt idx="10674">
                  <c:v>24.204633000000001</c:v>
                </c:pt>
                <c:pt idx="10675">
                  <c:v>24.122942999999999</c:v>
                </c:pt>
                <c:pt idx="10676">
                  <c:v>24.104313000000001</c:v>
                </c:pt>
                <c:pt idx="10677">
                  <c:v>24.017451000000001</c:v>
                </c:pt>
                <c:pt idx="10678">
                  <c:v>23.890039999999999</c:v>
                </c:pt>
                <c:pt idx="10679">
                  <c:v>23.793064000000001</c:v>
                </c:pt>
                <c:pt idx="10680">
                  <c:v>23.571086999999999</c:v>
                </c:pt>
                <c:pt idx="10681">
                  <c:v>23.476801999999999</c:v>
                </c:pt>
                <c:pt idx="10682">
                  <c:v>23.443736000000001</c:v>
                </c:pt>
                <c:pt idx="10683">
                  <c:v>23.360861</c:v>
                </c:pt>
                <c:pt idx="10684">
                  <c:v>23.258063</c:v>
                </c:pt>
                <c:pt idx="10685">
                  <c:v>23.086815999999999</c:v>
                </c:pt>
                <c:pt idx="10686">
                  <c:v>22.887799999999999</c:v>
                </c:pt>
                <c:pt idx="10687">
                  <c:v>22.791271999999999</c:v>
                </c:pt>
                <c:pt idx="10688">
                  <c:v>22.661383000000001</c:v>
                </c:pt>
                <c:pt idx="10689">
                  <c:v>22.447028</c:v>
                </c:pt>
                <c:pt idx="10690">
                  <c:v>22.241025</c:v>
                </c:pt>
                <c:pt idx="10691">
                  <c:v>22.038041</c:v>
                </c:pt>
                <c:pt idx="10692">
                  <c:v>21.857666999999999</c:v>
                </c:pt>
                <c:pt idx="10693">
                  <c:v>21.599233000000002</c:v>
                </c:pt>
                <c:pt idx="10694">
                  <c:v>21.509492999999999</c:v>
                </c:pt>
                <c:pt idx="10695">
                  <c:v>21.356178</c:v>
                </c:pt>
                <c:pt idx="10696">
                  <c:v>21.152922</c:v>
                </c:pt>
                <c:pt idx="10697">
                  <c:v>20.979884999999999</c:v>
                </c:pt>
                <c:pt idx="10698">
                  <c:v>20.746576000000001</c:v>
                </c:pt>
                <c:pt idx="10699">
                  <c:v>20.571802000000002</c:v>
                </c:pt>
                <c:pt idx="10700">
                  <c:v>20.351133999999998</c:v>
                </c:pt>
                <c:pt idx="10701">
                  <c:v>20.271999000000001</c:v>
                </c:pt>
                <c:pt idx="10702">
                  <c:v>20.124880000000001</c:v>
                </c:pt>
                <c:pt idx="10703">
                  <c:v>20.02739</c:v>
                </c:pt>
                <c:pt idx="10704">
                  <c:v>19.925045000000001</c:v>
                </c:pt>
                <c:pt idx="10705">
                  <c:v>19.807935000000001</c:v>
                </c:pt>
                <c:pt idx="10706">
                  <c:v>19.664967000000001</c:v>
                </c:pt>
                <c:pt idx="10707">
                  <c:v>19.473049</c:v>
                </c:pt>
                <c:pt idx="10708">
                  <c:v>19.282761000000001</c:v>
                </c:pt>
                <c:pt idx="10709">
                  <c:v>19.101219</c:v>
                </c:pt>
                <c:pt idx="10710">
                  <c:v>19.063410999999999</c:v>
                </c:pt>
                <c:pt idx="10711">
                  <c:v>18.986077000000002</c:v>
                </c:pt>
                <c:pt idx="10712">
                  <c:v>18.924225</c:v>
                </c:pt>
                <c:pt idx="10713">
                  <c:v>18.916754999999998</c:v>
                </c:pt>
                <c:pt idx="10714">
                  <c:v>18.901306000000002</c:v>
                </c:pt>
                <c:pt idx="10715">
                  <c:v>18.819282999999999</c:v>
                </c:pt>
                <c:pt idx="10716">
                  <c:v>18.695080000000001</c:v>
                </c:pt>
                <c:pt idx="10717">
                  <c:v>18.704512000000001</c:v>
                </c:pt>
                <c:pt idx="10718">
                  <c:v>18.687075</c:v>
                </c:pt>
                <c:pt idx="10719">
                  <c:v>18.643768000000001</c:v>
                </c:pt>
                <c:pt idx="10720">
                  <c:v>18.584982</c:v>
                </c:pt>
                <c:pt idx="10721">
                  <c:v>18.527101999999999</c:v>
                </c:pt>
                <c:pt idx="10722">
                  <c:v>18.504483</c:v>
                </c:pt>
                <c:pt idx="10723">
                  <c:v>18.520793999999999</c:v>
                </c:pt>
                <c:pt idx="10724">
                  <c:v>18.516290999999999</c:v>
                </c:pt>
                <c:pt idx="10725">
                  <c:v>18.427015999999998</c:v>
                </c:pt>
                <c:pt idx="10726">
                  <c:v>18.361606999999999</c:v>
                </c:pt>
                <c:pt idx="10727">
                  <c:v>18.299900999999998</c:v>
                </c:pt>
                <c:pt idx="10728">
                  <c:v>18.222480999999998</c:v>
                </c:pt>
                <c:pt idx="10729">
                  <c:v>18.179314999999999</c:v>
                </c:pt>
                <c:pt idx="10730">
                  <c:v>18.143540999999999</c:v>
                </c:pt>
                <c:pt idx="10731">
                  <c:v>18.168997000000001</c:v>
                </c:pt>
                <c:pt idx="10732">
                  <c:v>18.228698000000001</c:v>
                </c:pt>
                <c:pt idx="10733">
                  <c:v>18.202960000000001</c:v>
                </c:pt>
                <c:pt idx="10734">
                  <c:v>18.134264000000002</c:v>
                </c:pt>
                <c:pt idx="10735">
                  <c:v>18.082163999999999</c:v>
                </c:pt>
                <c:pt idx="10736">
                  <c:v>18.022634</c:v>
                </c:pt>
                <c:pt idx="10737">
                  <c:v>17.963099</c:v>
                </c:pt>
                <c:pt idx="10738">
                  <c:v>17.891905999999999</c:v>
                </c:pt>
                <c:pt idx="10739">
                  <c:v>17.798995000000001</c:v>
                </c:pt>
                <c:pt idx="10740">
                  <c:v>17.815674999999999</c:v>
                </c:pt>
                <c:pt idx="10741">
                  <c:v>17.840527000000002</c:v>
                </c:pt>
                <c:pt idx="10742">
                  <c:v>17.806383</c:v>
                </c:pt>
                <c:pt idx="10743">
                  <c:v>17.720921000000001</c:v>
                </c:pt>
                <c:pt idx="10744">
                  <c:v>17.695625</c:v>
                </c:pt>
                <c:pt idx="10745">
                  <c:v>17.740704000000001</c:v>
                </c:pt>
                <c:pt idx="10746">
                  <c:v>17.803477000000001</c:v>
                </c:pt>
                <c:pt idx="10747">
                  <c:v>17.847629999999999</c:v>
                </c:pt>
                <c:pt idx="10748">
                  <c:v>17.831150000000001</c:v>
                </c:pt>
                <c:pt idx="10749">
                  <c:v>17.853999999999999</c:v>
                </c:pt>
                <c:pt idx="10750">
                  <c:v>17.903763000000001</c:v>
                </c:pt>
                <c:pt idx="10751">
                  <c:v>17.927319000000001</c:v>
                </c:pt>
                <c:pt idx="10752">
                  <c:v>17.943753999999998</c:v>
                </c:pt>
                <c:pt idx="10753">
                  <c:v>17.928968000000001</c:v>
                </c:pt>
                <c:pt idx="10754">
                  <c:v>17.927351000000002</c:v>
                </c:pt>
                <c:pt idx="10755">
                  <c:v>17.918758</c:v>
                </c:pt>
                <c:pt idx="10756">
                  <c:v>17.890304</c:v>
                </c:pt>
                <c:pt idx="10757">
                  <c:v>17.835739</c:v>
                </c:pt>
                <c:pt idx="10758">
                  <c:v>17.813041999999999</c:v>
                </c:pt>
                <c:pt idx="10759">
                  <c:v>17.859155000000001</c:v>
                </c:pt>
                <c:pt idx="10760">
                  <c:v>17.915474</c:v>
                </c:pt>
                <c:pt idx="10761">
                  <c:v>18.046303999999999</c:v>
                </c:pt>
                <c:pt idx="10762">
                  <c:v>18.151721999999999</c:v>
                </c:pt>
                <c:pt idx="10763">
                  <c:v>18.253589000000002</c:v>
                </c:pt>
                <c:pt idx="10764">
                  <c:v>18.304036</c:v>
                </c:pt>
                <c:pt idx="10765">
                  <c:v>18.318366999999999</c:v>
                </c:pt>
                <c:pt idx="10766">
                  <c:v>18.404278000000001</c:v>
                </c:pt>
                <c:pt idx="10767">
                  <c:v>18.481317000000001</c:v>
                </c:pt>
                <c:pt idx="10768">
                  <c:v>18.566157</c:v>
                </c:pt>
                <c:pt idx="10769">
                  <c:v>18.541917000000002</c:v>
                </c:pt>
                <c:pt idx="10770">
                  <c:v>18.494012000000001</c:v>
                </c:pt>
                <c:pt idx="10771">
                  <c:v>18.491332</c:v>
                </c:pt>
                <c:pt idx="10772">
                  <c:v>18.559249000000001</c:v>
                </c:pt>
                <c:pt idx="10773">
                  <c:v>18.708154</c:v>
                </c:pt>
                <c:pt idx="10774">
                  <c:v>18.862136</c:v>
                </c:pt>
                <c:pt idx="10775">
                  <c:v>18.994534999999999</c:v>
                </c:pt>
                <c:pt idx="10776">
                  <c:v>19.145401</c:v>
                </c:pt>
                <c:pt idx="10777">
                  <c:v>19.255884999999999</c:v>
                </c:pt>
                <c:pt idx="10778">
                  <c:v>19.323411</c:v>
                </c:pt>
                <c:pt idx="10779">
                  <c:v>19.381862999999999</c:v>
                </c:pt>
                <c:pt idx="10780">
                  <c:v>19.478276000000001</c:v>
                </c:pt>
                <c:pt idx="10781">
                  <c:v>19.491734999999998</c:v>
                </c:pt>
                <c:pt idx="10782">
                  <c:v>19.483702999999998</c:v>
                </c:pt>
                <c:pt idx="10783">
                  <c:v>19.559550999999999</c:v>
                </c:pt>
                <c:pt idx="10784">
                  <c:v>19.616482999999999</c:v>
                </c:pt>
                <c:pt idx="10785">
                  <c:v>19.651783999999999</c:v>
                </c:pt>
                <c:pt idx="10786">
                  <c:v>19.629106</c:v>
                </c:pt>
                <c:pt idx="10787">
                  <c:v>19.628166</c:v>
                </c:pt>
                <c:pt idx="10788">
                  <c:v>19.689411</c:v>
                </c:pt>
                <c:pt idx="10789">
                  <c:v>19.749673000000001</c:v>
                </c:pt>
                <c:pt idx="10790">
                  <c:v>19.77825</c:v>
                </c:pt>
                <c:pt idx="10791">
                  <c:v>19.867491999999999</c:v>
                </c:pt>
                <c:pt idx="10792">
                  <c:v>19.936184000000001</c:v>
                </c:pt>
                <c:pt idx="10793">
                  <c:v>19.984311000000002</c:v>
                </c:pt>
                <c:pt idx="10794">
                  <c:v>20.042103000000001</c:v>
                </c:pt>
                <c:pt idx="10795">
                  <c:v>20.118728999999998</c:v>
                </c:pt>
                <c:pt idx="10796">
                  <c:v>20.208068000000001</c:v>
                </c:pt>
                <c:pt idx="10797">
                  <c:v>20.262377000000001</c:v>
                </c:pt>
                <c:pt idx="10798">
                  <c:v>20.334184</c:v>
                </c:pt>
                <c:pt idx="10799">
                  <c:v>20.412116999999999</c:v>
                </c:pt>
                <c:pt idx="10800">
                  <c:v>20.453064000000001</c:v>
                </c:pt>
                <c:pt idx="10801">
                  <c:v>20.484911</c:v>
                </c:pt>
                <c:pt idx="10802">
                  <c:v>20.478558</c:v>
                </c:pt>
                <c:pt idx="10803">
                  <c:v>20.598405</c:v>
                </c:pt>
                <c:pt idx="10804">
                  <c:v>20.688607999999999</c:v>
                </c:pt>
                <c:pt idx="10805">
                  <c:v>20.794494</c:v>
                </c:pt>
                <c:pt idx="10806">
                  <c:v>20.899657000000001</c:v>
                </c:pt>
                <c:pt idx="10807">
                  <c:v>21.025151999999999</c:v>
                </c:pt>
                <c:pt idx="10808">
                  <c:v>21.062246999999999</c:v>
                </c:pt>
                <c:pt idx="10809">
                  <c:v>21.102685000000001</c:v>
                </c:pt>
                <c:pt idx="10810">
                  <c:v>21.141408999999999</c:v>
                </c:pt>
                <c:pt idx="10811">
                  <c:v>21.106764999999999</c:v>
                </c:pt>
                <c:pt idx="10812">
                  <c:v>21.123460999999999</c:v>
                </c:pt>
                <c:pt idx="10813">
                  <c:v>21.114989000000001</c:v>
                </c:pt>
                <c:pt idx="10814">
                  <c:v>21.137316999999999</c:v>
                </c:pt>
                <c:pt idx="10815">
                  <c:v>21.174800000000001</c:v>
                </c:pt>
                <c:pt idx="10816">
                  <c:v>21.200714000000001</c:v>
                </c:pt>
                <c:pt idx="10817">
                  <c:v>21.258444000000001</c:v>
                </c:pt>
                <c:pt idx="10818">
                  <c:v>21.348611999999999</c:v>
                </c:pt>
                <c:pt idx="10819">
                  <c:v>21.425356000000001</c:v>
                </c:pt>
                <c:pt idx="10820">
                  <c:v>21.510774000000001</c:v>
                </c:pt>
                <c:pt idx="10821">
                  <c:v>21.552249</c:v>
                </c:pt>
                <c:pt idx="10822">
                  <c:v>21.554848</c:v>
                </c:pt>
                <c:pt idx="10823">
                  <c:v>21.583898000000001</c:v>
                </c:pt>
                <c:pt idx="10824">
                  <c:v>21.687725</c:v>
                </c:pt>
                <c:pt idx="10825">
                  <c:v>21.756813999999999</c:v>
                </c:pt>
                <c:pt idx="10826">
                  <c:v>21.828517000000002</c:v>
                </c:pt>
                <c:pt idx="10827">
                  <c:v>21.887467999999998</c:v>
                </c:pt>
                <c:pt idx="10828">
                  <c:v>21.970389000000001</c:v>
                </c:pt>
                <c:pt idx="10829">
                  <c:v>22.051835000000001</c:v>
                </c:pt>
                <c:pt idx="10830">
                  <c:v>22.186332</c:v>
                </c:pt>
                <c:pt idx="10831">
                  <c:v>22.333894000000001</c:v>
                </c:pt>
                <c:pt idx="10832">
                  <c:v>22.397238999999999</c:v>
                </c:pt>
                <c:pt idx="10833">
                  <c:v>22.459254000000001</c:v>
                </c:pt>
                <c:pt idx="10834">
                  <c:v>22.52337</c:v>
                </c:pt>
                <c:pt idx="10835">
                  <c:v>22.619996</c:v>
                </c:pt>
                <c:pt idx="10836">
                  <c:v>22.724951000000001</c:v>
                </c:pt>
                <c:pt idx="10837">
                  <c:v>22.813123000000001</c:v>
                </c:pt>
                <c:pt idx="10838">
                  <c:v>23.10895</c:v>
                </c:pt>
                <c:pt idx="10839">
                  <c:v>23.187239000000002</c:v>
                </c:pt>
                <c:pt idx="10840">
                  <c:v>23.256066000000001</c:v>
                </c:pt>
                <c:pt idx="10841">
                  <c:v>23.306968000000001</c:v>
                </c:pt>
                <c:pt idx="10842">
                  <c:v>23.389509</c:v>
                </c:pt>
                <c:pt idx="10843">
                  <c:v>23.466391000000002</c:v>
                </c:pt>
                <c:pt idx="10844">
                  <c:v>23.508648999999998</c:v>
                </c:pt>
                <c:pt idx="10845">
                  <c:v>23.601787000000002</c:v>
                </c:pt>
                <c:pt idx="10846">
                  <c:v>23.661825</c:v>
                </c:pt>
                <c:pt idx="10847">
                  <c:v>23.713668999999999</c:v>
                </c:pt>
                <c:pt idx="10848">
                  <c:v>23.757691000000001</c:v>
                </c:pt>
                <c:pt idx="10849">
                  <c:v>23.836220000000001</c:v>
                </c:pt>
                <c:pt idx="10850">
                  <c:v>23.878368999999999</c:v>
                </c:pt>
                <c:pt idx="10851">
                  <c:v>23.863883999999999</c:v>
                </c:pt>
                <c:pt idx="10852">
                  <c:v>23.875927000000001</c:v>
                </c:pt>
                <c:pt idx="10853">
                  <c:v>23.991644999999998</c:v>
                </c:pt>
                <c:pt idx="10854">
                  <c:v>24.121741</c:v>
                </c:pt>
                <c:pt idx="10855">
                  <c:v>24.157278000000002</c:v>
                </c:pt>
                <c:pt idx="10856">
                  <c:v>24.201079</c:v>
                </c:pt>
                <c:pt idx="10857">
                  <c:v>24.344455</c:v>
                </c:pt>
                <c:pt idx="10858">
                  <c:v>24.517341999999999</c:v>
                </c:pt>
                <c:pt idx="10859">
                  <c:v>24.541831999999999</c:v>
                </c:pt>
                <c:pt idx="10860">
                  <c:v>24.605339000000001</c:v>
                </c:pt>
                <c:pt idx="10861">
                  <c:v>24.650872</c:v>
                </c:pt>
                <c:pt idx="10862">
                  <c:v>24.627265000000001</c:v>
                </c:pt>
                <c:pt idx="10863">
                  <c:v>24.699707</c:v>
                </c:pt>
                <c:pt idx="10864">
                  <c:v>24.709474</c:v>
                </c:pt>
                <c:pt idx="10865">
                  <c:v>24.719532000000001</c:v>
                </c:pt>
                <c:pt idx="10866">
                  <c:v>24.652422000000001</c:v>
                </c:pt>
                <c:pt idx="10867">
                  <c:v>24.715209000000002</c:v>
                </c:pt>
                <c:pt idx="10868">
                  <c:v>24.839085000000001</c:v>
                </c:pt>
                <c:pt idx="10869">
                  <c:v>24.955444</c:v>
                </c:pt>
                <c:pt idx="10870">
                  <c:v>25.105793999999999</c:v>
                </c:pt>
                <c:pt idx="10871">
                  <c:v>25.134384000000001</c:v>
                </c:pt>
                <c:pt idx="10872">
                  <c:v>25.159862</c:v>
                </c:pt>
                <c:pt idx="10873">
                  <c:v>25.132743000000001</c:v>
                </c:pt>
                <c:pt idx="10874">
                  <c:v>25.080781000000002</c:v>
                </c:pt>
                <c:pt idx="10875">
                  <c:v>25.081951</c:v>
                </c:pt>
                <c:pt idx="10876">
                  <c:v>25.084700999999999</c:v>
                </c:pt>
                <c:pt idx="10877">
                  <c:v>25.116706000000001</c:v>
                </c:pt>
                <c:pt idx="10878">
                  <c:v>25.097494999999999</c:v>
                </c:pt>
                <c:pt idx="10879">
                  <c:v>25.137905</c:v>
                </c:pt>
                <c:pt idx="10880">
                  <c:v>25.18083</c:v>
                </c:pt>
                <c:pt idx="10881">
                  <c:v>25.114167999999999</c:v>
                </c:pt>
                <c:pt idx="10882">
                  <c:v>25.105953</c:v>
                </c:pt>
                <c:pt idx="10883">
                  <c:v>25.082813999999999</c:v>
                </c:pt>
                <c:pt idx="10884">
                  <c:v>25.003001000000001</c:v>
                </c:pt>
                <c:pt idx="10885">
                  <c:v>24.881712</c:v>
                </c:pt>
                <c:pt idx="10886">
                  <c:v>24.777873</c:v>
                </c:pt>
                <c:pt idx="10887">
                  <c:v>24.703748999999998</c:v>
                </c:pt>
                <c:pt idx="10888">
                  <c:v>24.714580000000002</c:v>
                </c:pt>
                <c:pt idx="10889">
                  <c:v>24.699228000000002</c:v>
                </c:pt>
                <c:pt idx="10890">
                  <c:v>24.707125999999999</c:v>
                </c:pt>
                <c:pt idx="10891">
                  <c:v>24.748837000000002</c:v>
                </c:pt>
                <c:pt idx="10892">
                  <c:v>24.719100000000001</c:v>
                </c:pt>
                <c:pt idx="10893">
                  <c:v>24.695125000000001</c:v>
                </c:pt>
                <c:pt idx="10894">
                  <c:v>24.633838999999998</c:v>
                </c:pt>
                <c:pt idx="10895">
                  <c:v>24.554402</c:v>
                </c:pt>
                <c:pt idx="10896">
                  <c:v>24.482337000000001</c:v>
                </c:pt>
                <c:pt idx="10897">
                  <c:v>24.500440000000001</c:v>
                </c:pt>
                <c:pt idx="10898">
                  <c:v>24.525269000000002</c:v>
                </c:pt>
                <c:pt idx="10899">
                  <c:v>24.454134</c:v>
                </c:pt>
                <c:pt idx="10900">
                  <c:v>24.378084999999999</c:v>
                </c:pt>
                <c:pt idx="10901">
                  <c:v>24.27618</c:v>
                </c:pt>
                <c:pt idx="10902">
                  <c:v>24.210046999999999</c:v>
                </c:pt>
                <c:pt idx="10903">
                  <c:v>24.189022000000001</c:v>
                </c:pt>
                <c:pt idx="10904">
                  <c:v>24.243904000000001</c:v>
                </c:pt>
                <c:pt idx="10905">
                  <c:v>24.246593000000001</c:v>
                </c:pt>
                <c:pt idx="10906">
                  <c:v>24.186724000000002</c:v>
                </c:pt>
                <c:pt idx="10907">
                  <c:v>24.124483999999999</c:v>
                </c:pt>
                <c:pt idx="10908">
                  <c:v>24.134291999999999</c:v>
                </c:pt>
                <c:pt idx="10909">
                  <c:v>24.210896999999999</c:v>
                </c:pt>
                <c:pt idx="10910">
                  <c:v>24.242412999999999</c:v>
                </c:pt>
                <c:pt idx="10911">
                  <c:v>24.281001</c:v>
                </c:pt>
                <c:pt idx="10912">
                  <c:v>24.270572999999999</c:v>
                </c:pt>
                <c:pt idx="10913">
                  <c:v>24.365829000000002</c:v>
                </c:pt>
                <c:pt idx="10914">
                  <c:v>24.501332999999999</c:v>
                </c:pt>
                <c:pt idx="10915">
                  <c:v>24.55161</c:v>
                </c:pt>
                <c:pt idx="10916">
                  <c:v>24.569921000000001</c:v>
                </c:pt>
                <c:pt idx="10917">
                  <c:v>24.504422999999999</c:v>
                </c:pt>
                <c:pt idx="10918">
                  <c:v>24.466555</c:v>
                </c:pt>
                <c:pt idx="10919">
                  <c:v>24.405190000000001</c:v>
                </c:pt>
                <c:pt idx="10920">
                  <c:v>24.336617</c:v>
                </c:pt>
                <c:pt idx="10921">
                  <c:v>24.239930000000001</c:v>
                </c:pt>
                <c:pt idx="10922">
                  <c:v>24.152017000000001</c:v>
                </c:pt>
                <c:pt idx="10923">
                  <c:v>24.194067</c:v>
                </c:pt>
                <c:pt idx="10924">
                  <c:v>24.359888000000002</c:v>
                </c:pt>
                <c:pt idx="10925">
                  <c:v>24.446646999999999</c:v>
                </c:pt>
                <c:pt idx="10926">
                  <c:v>24.412928999999998</c:v>
                </c:pt>
                <c:pt idx="10927">
                  <c:v>24.394568</c:v>
                </c:pt>
                <c:pt idx="10928">
                  <c:v>24.376553999999999</c:v>
                </c:pt>
                <c:pt idx="10929">
                  <c:v>24.424029000000001</c:v>
                </c:pt>
                <c:pt idx="10930">
                  <c:v>24.449677999999999</c:v>
                </c:pt>
                <c:pt idx="10931">
                  <c:v>24.405304999999998</c:v>
                </c:pt>
                <c:pt idx="10932">
                  <c:v>24.331011</c:v>
                </c:pt>
                <c:pt idx="10933">
                  <c:v>24.319671</c:v>
                </c:pt>
                <c:pt idx="10934">
                  <c:v>24.311191999999998</c:v>
                </c:pt>
                <c:pt idx="10935">
                  <c:v>24.302588</c:v>
                </c:pt>
                <c:pt idx="10936">
                  <c:v>24.335602999999999</c:v>
                </c:pt>
                <c:pt idx="10937">
                  <c:v>24.328025</c:v>
                </c:pt>
                <c:pt idx="10938">
                  <c:v>24.326429999999998</c:v>
                </c:pt>
                <c:pt idx="10939">
                  <c:v>24.322451000000001</c:v>
                </c:pt>
                <c:pt idx="10940">
                  <c:v>24.337999</c:v>
                </c:pt>
                <c:pt idx="10941">
                  <c:v>24.314741000000001</c:v>
                </c:pt>
                <c:pt idx="10942">
                  <c:v>24.275117999999999</c:v>
                </c:pt>
                <c:pt idx="10943">
                  <c:v>24.240313</c:v>
                </c:pt>
                <c:pt idx="10944">
                  <c:v>24.154519000000001</c:v>
                </c:pt>
                <c:pt idx="10945">
                  <c:v>24.089783000000001</c:v>
                </c:pt>
                <c:pt idx="10946">
                  <c:v>24.024926000000001</c:v>
                </c:pt>
                <c:pt idx="10947">
                  <c:v>24.053550000000001</c:v>
                </c:pt>
                <c:pt idx="10948">
                  <c:v>24.134360999999998</c:v>
                </c:pt>
                <c:pt idx="10949">
                  <c:v>24.181944000000001</c:v>
                </c:pt>
                <c:pt idx="10950">
                  <c:v>24.134609999999999</c:v>
                </c:pt>
                <c:pt idx="10951">
                  <c:v>24.068995000000001</c:v>
                </c:pt>
                <c:pt idx="10952">
                  <c:v>24.017057999999999</c:v>
                </c:pt>
                <c:pt idx="10953">
                  <c:v>23.936775000000001</c:v>
                </c:pt>
                <c:pt idx="10954">
                  <c:v>23.941683999999999</c:v>
                </c:pt>
                <c:pt idx="10955">
                  <c:v>23.965831000000001</c:v>
                </c:pt>
                <c:pt idx="10956">
                  <c:v>24.011323999999998</c:v>
                </c:pt>
                <c:pt idx="10957">
                  <c:v>24.088595999999999</c:v>
                </c:pt>
                <c:pt idx="10958">
                  <c:v>24.096024</c:v>
                </c:pt>
                <c:pt idx="10959">
                  <c:v>24.151958</c:v>
                </c:pt>
                <c:pt idx="10960">
                  <c:v>24.254213</c:v>
                </c:pt>
                <c:pt idx="10961">
                  <c:v>24.300328</c:v>
                </c:pt>
                <c:pt idx="10962">
                  <c:v>24.257352999999998</c:v>
                </c:pt>
                <c:pt idx="10963">
                  <c:v>24.280488999999999</c:v>
                </c:pt>
                <c:pt idx="10964">
                  <c:v>24.312639000000001</c:v>
                </c:pt>
                <c:pt idx="10965">
                  <c:v>24.310034000000002</c:v>
                </c:pt>
                <c:pt idx="10966">
                  <c:v>24.391359000000001</c:v>
                </c:pt>
                <c:pt idx="10967">
                  <c:v>24.483215000000001</c:v>
                </c:pt>
                <c:pt idx="10968">
                  <c:v>24.495989000000002</c:v>
                </c:pt>
                <c:pt idx="10969">
                  <c:v>24.448219000000002</c:v>
                </c:pt>
                <c:pt idx="10970">
                  <c:v>24.491873999999999</c:v>
                </c:pt>
                <c:pt idx="10971">
                  <c:v>24.519019</c:v>
                </c:pt>
                <c:pt idx="10972">
                  <c:v>24.557607000000001</c:v>
                </c:pt>
                <c:pt idx="10973">
                  <c:v>24.697226000000001</c:v>
                </c:pt>
                <c:pt idx="10974">
                  <c:v>24.788411</c:v>
                </c:pt>
                <c:pt idx="10975">
                  <c:v>24.845306999999998</c:v>
                </c:pt>
                <c:pt idx="10976">
                  <c:v>24.917157</c:v>
                </c:pt>
                <c:pt idx="10977">
                  <c:v>25.069973999999998</c:v>
                </c:pt>
                <c:pt idx="10978">
                  <c:v>25.082553000000001</c:v>
                </c:pt>
                <c:pt idx="10979">
                  <c:v>25.031766999999999</c:v>
                </c:pt>
                <c:pt idx="10980">
                  <c:v>25.126035999999999</c:v>
                </c:pt>
                <c:pt idx="10981">
                  <c:v>25.190850000000001</c:v>
                </c:pt>
                <c:pt idx="10982">
                  <c:v>25.285132999999998</c:v>
                </c:pt>
                <c:pt idx="10983">
                  <c:v>25.441673000000002</c:v>
                </c:pt>
                <c:pt idx="10984">
                  <c:v>25.550018000000001</c:v>
                </c:pt>
                <c:pt idx="10985">
                  <c:v>25.683007</c:v>
                </c:pt>
                <c:pt idx="10986">
                  <c:v>25.820371000000002</c:v>
                </c:pt>
                <c:pt idx="10987">
                  <c:v>25.944613</c:v>
                </c:pt>
                <c:pt idx="10988">
                  <c:v>26.061768000000001</c:v>
                </c:pt>
                <c:pt idx="10989">
                  <c:v>26.081759999999999</c:v>
                </c:pt>
                <c:pt idx="10990">
                  <c:v>26.218502999999998</c:v>
                </c:pt>
                <c:pt idx="10991">
                  <c:v>26.266812000000002</c:v>
                </c:pt>
                <c:pt idx="10992">
                  <c:v>26.386545999999999</c:v>
                </c:pt>
                <c:pt idx="10993">
                  <c:v>26.523544000000001</c:v>
                </c:pt>
                <c:pt idx="10994">
                  <c:v>26.606916999999999</c:v>
                </c:pt>
                <c:pt idx="10995">
                  <c:v>26.603158000000001</c:v>
                </c:pt>
                <c:pt idx="10996">
                  <c:v>26.559165</c:v>
                </c:pt>
                <c:pt idx="10997">
                  <c:v>26.538885000000001</c:v>
                </c:pt>
                <c:pt idx="10998">
                  <c:v>26.510514000000001</c:v>
                </c:pt>
                <c:pt idx="10999">
                  <c:v>26.527719999999999</c:v>
                </c:pt>
                <c:pt idx="11000">
                  <c:v>26.527851999999999</c:v>
                </c:pt>
                <c:pt idx="11001">
                  <c:v>26.582073999999999</c:v>
                </c:pt>
                <c:pt idx="11002">
                  <c:v>26.62715</c:v>
                </c:pt>
                <c:pt idx="11003">
                  <c:v>26.679790000000001</c:v>
                </c:pt>
                <c:pt idx="11004">
                  <c:v>26.743100999999999</c:v>
                </c:pt>
                <c:pt idx="11005">
                  <c:v>26.812390000000001</c:v>
                </c:pt>
                <c:pt idx="11006">
                  <c:v>26.884304</c:v>
                </c:pt>
                <c:pt idx="11007">
                  <c:v>26.968503999999999</c:v>
                </c:pt>
                <c:pt idx="11008">
                  <c:v>27.019924</c:v>
                </c:pt>
                <c:pt idx="11009">
                  <c:v>27.036458</c:v>
                </c:pt>
                <c:pt idx="11010">
                  <c:v>27.022227999999998</c:v>
                </c:pt>
                <c:pt idx="11011">
                  <c:v>26.965858999999998</c:v>
                </c:pt>
                <c:pt idx="11012">
                  <c:v>26.871559000000001</c:v>
                </c:pt>
                <c:pt idx="11013">
                  <c:v>26.832379</c:v>
                </c:pt>
                <c:pt idx="11014">
                  <c:v>26.741952000000001</c:v>
                </c:pt>
                <c:pt idx="11015">
                  <c:v>26.647383999999999</c:v>
                </c:pt>
                <c:pt idx="11016">
                  <c:v>26.666163999999998</c:v>
                </c:pt>
                <c:pt idx="11017">
                  <c:v>26.721353000000001</c:v>
                </c:pt>
                <c:pt idx="11018">
                  <c:v>26.653953999999999</c:v>
                </c:pt>
                <c:pt idx="11019">
                  <c:v>26.550837000000001</c:v>
                </c:pt>
                <c:pt idx="11020">
                  <c:v>26.464569999999998</c:v>
                </c:pt>
                <c:pt idx="11021">
                  <c:v>26.418168999999999</c:v>
                </c:pt>
                <c:pt idx="11022">
                  <c:v>26.415499000000001</c:v>
                </c:pt>
                <c:pt idx="11023">
                  <c:v>26.309334</c:v>
                </c:pt>
                <c:pt idx="11024">
                  <c:v>26.244138</c:v>
                </c:pt>
                <c:pt idx="11025">
                  <c:v>26.216746000000001</c:v>
                </c:pt>
                <c:pt idx="11026">
                  <c:v>26.242562</c:v>
                </c:pt>
                <c:pt idx="11027">
                  <c:v>26.275945</c:v>
                </c:pt>
                <c:pt idx="11028">
                  <c:v>26.231805000000001</c:v>
                </c:pt>
                <c:pt idx="11029">
                  <c:v>26.242493</c:v>
                </c:pt>
                <c:pt idx="11030">
                  <c:v>26.164535000000001</c:v>
                </c:pt>
                <c:pt idx="11031">
                  <c:v>26.027875000000002</c:v>
                </c:pt>
                <c:pt idx="11032">
                  <c:v>25.873352000000001</c:v>
                </c:pt>
                <c:pt idx="11033">
                  <c:v>25.886695</c:v>
                </c:pt>
                <c:pt idx="11034">
                  <c:v>25.952131000000001</c:v>
                </c:pt>
                <c:pt idx="11035">
                  <c:v>25.899182</c:v>
                </c:pt>
                <c:pt idx="11036">
                  <c:v>25.883419</c:v>
                </c:pt>
                <c:pt idx="11037">
                  <c:v>25.830628000000001</c:v>
                </c:pt>
                <c:pt idx="11038">
                  <c:v>25.649322000000002</c:v>
                </c:pt>
                <c:pt idx="11039">
                  <c:v>25.50853</c:v>
                </c:pt>
                <c:pt idx="11040">
                  <c:v>25.398631000000002</c:v>
                </c:pt>
                <c:pt idx="11041">
                  <c:v>25.276202000000001</c:v>
                </c:pt>
                <c:pt idx="11042">
                  <c:v>25.140349000000001</c:v>
                </c:pt>
                <c:pt idx="11043">
                  <c:v>24.991340999999998</c:v>
                </c:pt>
                <c:pt idx="11044">
                  <c:v>24.776866999999999</c:v>
                </c:pt>
                <c:pt idx="11045">
                  <c:v>24.642178000000001</c:v>
                </c:pt>
                <c:pt idx="11046">
                  <c:v>24.494707999999999</c:v>
                </c:pt>
                <c:pt idx="11047">
                  <c:v>24.346741999999999</c:v>
                </c:pt>
                <c:pt idx="11048">
                  <c:v>24.104883999999998</c:v>
                </c:pt>
                <c:pt idx="11049">
                  <c:v>23.986785999999999</c:v>
                </c:pt>
                <c:pt idx="11050">
                  <c:v>23.906897000000001</c:v>
                </c:pt>
                <c:pt idx="11051">
                  <c:v>23.830698999999999</c:v>
                </c:pt>
                <c:pt idx="11052">
                  <c:v>23.778804000000001</c:v>
                </c:pt>
                <c:pt idx="11053">
                  <c:v>23.727247999999999</c:v>
                </c:pt>
                <c:pt idx="11054">
                  <c:v>23.612375</c:v>
                </c:pt>
                <c:pt idx="11055">
                  <c:v>23.368272000000001</c:v>
                </c:pt>
                <c:pt idx="11056">
                  <c:v>23.138791000000001</c:v>
                </c:pt>
                <c:pt idx="11057">
                  <c:v>22.913701</c:v>
                </c:pt>
                <c:pt idx="11058">
                  <c:v>22.703077</c:v>
                </c:pt>
                <c:pt idx="11059">
                  <c:v>22.53163</c:v>
                </c:pt>
                <c:pt idx="11060">
                  <c:v>22.294035999999998</c:v>
                </c:pt>
                <c:pt idx="11061">
                  <c:v>22.064518</c:v>
                </c:pt>
                <c:pt idx="11062">
                  <c:v>21.824781999999999</c:v>
                </c:pt>
                <c:pt idx="11063">
                  <c:v>21.721131</c:v>
                </c:pt>
                <c:pt idx="11064">
                  <c:v>21.609476999999998</c:v>
                </c:pt>
                <c:pt idx="11065">
                  <c:v>21.528155000000002</c:v>
                </c:pt>
                <c:pt idx="11066">
                  <c:v>21.304573999999999</c:v>
                </c:pt>
                <c:pt idx="11067">
                  <c:v>21.063517999999998</c:v>
                </c:pt>
                <c:pt idx="11068">
                  <c:v>20.880818000000001</c:v>
                </c:pt>
                <c:pt idx="11069">
                  <c:v>20.780632000000001</c:v>
                </c:pt>
                <c:pt idx="11070">
                  <c:v>20.725947999999999</c:v>
                </c:pt>
                <c:pt idx="11071">
                  <c:v>20.638718000000001</c:v>
                </c:pt>
                <c:pt idx="11072">
                  <c:v>20.457163000000001</c:v>
                </c:pt>
                <c:pt idx="11073">
                  <c:v>20.271049000000001</c:v>
                </c:pt>
                <c:pt idx="11074">
                  <c:v>20.100916000000002</c:v>
                </c:pt>
                <c:pt idx="11075">
                  <c:v>19.931744999999999</c:v>
                </c:pt>
                <c:pt idx="11076">
                  <c:v>19.766179999999999</c:v>
                </c:pt>
                <c:pt idx="11077">
                  <c:v>19.674313000000001</c:v>
                </c:pt>
                <c:pt idx="11078">
                  <c:v>19.648420999999999</c:v>
                </c:pt>
                <c:pt idx="11079">
                  <c:v>19.614512000000001</c:v>
                </c:pt>
                <c:pt idx="11080">
                  <c:v>19.539327</c:v>
                </c:pt>
                <c:pt idx="11081">
                  <c:v>19.445053999999999</c:v>
                </c:pt>
                <c:pt idx="11082">
                  <c:v>19.323955999999999</c:v>
                </c:pt>
                <c:pt idx="11083">
                  <c:v>19.224568000000001</c:v>
                </c:pt>
                <c:pt idx="11084">
                  <c:v>19.156545000000001</c:v>
                </c:pt>
                <c:pt idx="11085">
                  <c:v>19.013286999999998</c:v>
                </c:pt>
                <c:pt idx="11086">
                  <c:v>18.916720000000002</c:v>
                </c:pt>
                <c:pt idx="11087">
                  <c:v>18.837510999999999</c:v>
                </c:pt>
                <c:pt idx="11088">
                  <c:v>18.773849999999999</c:v>
                </c:pt>
                <c:pt idx="11089">
                  <c:v>18.693681000000002</c:v>
                </c:pt>
                <c:pt idx="11090">
                  <c:v>18.666046999999999</c:v>
                </c:pt>
                <c:pt idx="11091">
                  <c:v>18.643999000000001</c:v>
                </c:pt>
                <c:pt idx="11092">
                  <c:v>18.595278</c:v>
                </c:pt>
                <c:pt idx="11093">
                  <c:v>18.593508</c:v>
                </c:pt>
                <c:pt idx="11094">
                  <c:v>18.485772000000001</c:v>
                </c:pt>
                <c:pt idx="11095">
                  <c:v>18.347843999999998</c:v>
                </c:pt>
                <c:pt idx="11096">
                  <c:v>18.211957000000002</c:v>
                </c:pt>
                <c:pt idx="11097">
                  <c:v>18.167068</c:v>
                </c:pt>
                <c:pt idx="11098">
                  <c:v>18.145298</c:v>
                </c:pt>
                <c:pt idx="11099">
                  <c:v>18.131125999999998</c:v>
                </c:pt>
                <c:pt idx="11100">
                  <c:v>18.093699000000001</c:v>
                </c:pt>
                <c:pt idx="11101">
                  <c:v>18.081588</c:v>
                </c:pt>
                <c:pt idx="11102">
                  <c:v>18.019569000000001</c:v>
                </c:pt>
                <c:pt idx="11103">
                  <c:v>17.951146000000001</c:v>
                </c:pt>
                <c:pt idx="11104">
                  <c:v>17.895493999999999</c:v>
                </c:pt>
                <c:pt idx="11105">
                  <c:v>17.848061999999999</c:v>
                </c:pt>
                <c:pt idx="11106">
                  <c:v>17.731691999999999</c:v>
                </c:pt>
                <c:pt idx="11107">
                  <c:v>17.637409000000002</c:v>
                </c:pt>
                <c:pt idx="11108">
                  <c:v>17.601443</c:v>
                </c:pt>
                <c:pt idx="11109">
                  <c:v>17.520419</c:v>
                </c:pt>
                <c:pt idx="11110">
                  <c:v>17.400893</c:v>
                </c:pt>
                <c:pt idx="11111">
                  <c:v>17.324344</c:v>
                </c:pt>
                <c:pt idx="11112">
                  <c:v>17.288039999999999</c:v>
                </c:pt>
                <c:pt idx="11113">
                  <c:v>17.319571</c:v>
                </c:pt>
                <c:pt idx="11114">
                  <c:v>17.334980000000002</c:v>
                </c:pt>
                <c:pt idx="11115">
                  <c:v>17.377549999999999</c:v>
                </c:pt>
                <c:pt idx="11116">
                  <c:v>17.391105</c:v>
                </c:pt>
                <c:pt idx="11117">
                  <c:v>17.380396000000001</c:v>
                </c:pt>
                <c:pt idx="11118">
                  <c:v>17.477111000000001</c:v>
                </c:pt>
                <c:pt idx="11119">
                  <c:v>17.580090999999999</c:v>
                </c:pt>
                <c:pt idx="11120">
                  <c:v>17.640067999999999</c:v>
                </c:pt>
                <c:pt idx="11121">
                  <c:v>17.651596000000001</c:v>
                </c:pt>
                <c:pt idx="11122">
                  <c:v>17.592207999999999</c:v>
                </c:pt>
                <c:pt idx="11123">
                  <c:v>17.574068</c:v>
                </c:pt>
                <c:pt idx="11124">
                  <c:v>17.615939000000001</c:v>
                </c:pt>
                <c:pt idx="11125">
                  <c:v>17.703374</c:v>
                </c:pt>
                <c:pt idx="11126">
                  <c:v>17.758088999999998</c:v>
                </c:pt>
                <c:pt idx="11127">
                  <c:v>17.779295000000001</c:v>
                </c:pt>
                <c:pt idx="11128">
                  <c:v>17.819797000000001</c:v>
                </c:pt>
                <c:pt idx="11129">
                  <c:v>17.890623999999999</c:v>
                </c:pt>
                <c:pt idx="11130">
                  <c:v>18.004809999999999</c:v>
                </c:pt>
                <c:pt idx="11131">
                  <c:v>18.112134000000001</c:v>
                </c:pt>
                <c:pt idx="11132">
                  <c:v>18.243304999999999</c:v>
                </c:pt>
                <c:pt idx="11133">
                  <c:v>18.398799</c:v>
                </c:pt>
                <c:pt idx="11134">
                  <c:v>18.39958</c:v>
                </c:pt>
                <c:pt idx="11135">
                  <c:v>18.314261999999999</c:v>
                </c:pt>
                <c:pt idx="11136">
                  <c:v>18.3764</c:v>
                </c:pt>
                <c:pt idx="11137">
                  <c:v>18.463160999999999</c:v>
                </c:pt>
                <c:pt idx="11138">
                  <c:v>18.563265000000001</c:v>
                </c:pt>
                <c:pt idx="11139">
                  <c:v>18.728999000000002</c:v>
                </c:pt>
                <c:pt idx="11140">
                  <c:v>18.903656000000002</c:v>
                </c:pt>
                <c:pt idx="11141">
                  <c:v>18.977639</c:v>
                </c:pt>
                <c:pt idx="11142">
                  <c:v>19.029966999999999</c:v>
                </c:pt>
                <c:pt idx="11143">
                  <c:v>19.113714000000002</c:v>
                </c:pt>
                <c:pt idx="11144">
                  <c:v>19.190113</c:v>
                </c:pt>
                <c:pt idx="11145">
                  <c:v>19.285585000000001</c:v>
                </c:pt>
                <c:pt idx="11146">
                  <c:v>19.405985999999999</c:v>
                </c:pt>
                <c:pt idx="11147">
                  <c:v>19.512706000000001</c:v>
                </c:pt>
                <c:pt idx="11148">
                  <c:v>19.602319999999999</c:v>
                </c:pt>
                <c:pt idx="11149">
                  <c:v>19.619122999999998</c:v>
                </c:pt>
                <c:pt idx="11150">
                  <c:v>19.552676000000002</c:v>
                </c:pt>
                <c:pt idx="11151">
                  <c:v>19.593129000000001</c:v>
                </c:pt>
                <c:pt idx="11152">
                  <c:v>19.661657999999999</c:v>
                </c:pt>
                <c:pt idx="11153">
                  <c:v>19.810198</c:v>
                </c:pt>
                <c:pt idx="11154">
                  <c:v>19.942525</c:v>
                </c:pt>
                <c:pt idx="11155">
                  <c:v>19.999510000000001</c:v>
                </c:pt>
                <c:pt idx="11156">
                  <c:v>20.024377999999999</c:v>
                </c:pt>
                <c:pt idx="11157">
                  <c:v>20.095317000000001</c:v>
                </c:pt>
                <c:pt idx="11158">
                  <c:v>20.247696000000001</c:v>
                </c:pt>
                <c:pt idx="11159">
                  <c:v>20.366921999999999</c:v>
                </c:pt>
                <c:pt idx="11160">
                  <c:v>20.450268999999999</c:v>
                </c:pt>
                <c:pt idx="11161">
                  <c:v>20.578664</c:v>
                </c:pt>
                <c:pt idx="11162">
                  <c:v>20.714431999999999</c:v>
                </c:pt>
                <c:pt idx="11163">
                  <c:v>20.904966000000002</c:v>
                </c:pt>
                <c:pt idx="11164">
                  <c:v>20.986381999999999</c:v>
                </c:pt>
                <c:pt idx="11165">
                  <c:v>21.059207000000001</c:v>
                </c:pt>
                <c:pt idx="11166">
                  <c:v>21.143787</c:v>
                </c:pt>
                <c:pt idx="11167">
                  <c:v>21.257034000000001</c:v>
                </c:pt>
                <c:pt idx="11168">
                  <c:v>21.287721000000001</c:v>
                </c:pt>
                <c:pt idx="11169">
                  <c:v>21.38269</c:v>
                </c:pt>
                <c:pt idx="11170">
                  <c:v>21.434525000000001</c:v>
                </c:pt>
                <c:pt idx="11171">
                  <c:v>21.497295000000001</c:v>
                </c:pt>
                <c:pt idx="11172">
                  <c:v>21.59104</c:v>
                </c:pt>
                <c:pt idx="11173">
                  <c:v>21.639285999999998</c:v>
                </c:pt>
                <c:pt idx="11174">
                  <c:v>21.709727999999998</c:v>
                </c:pt>
                <c:pt idx="11175">
                  <c:v>21.814727000000001</c:v>
                </c:pt>
                <c:pt idx="11176">
                  <c:v>21.855219999999999</c:v>
                </c:pt>
                <c:pt idx="11177">
                  <c:v>21.954060999999999</c:v>
                </c:pt>
                <c:pt idx="11178">
                  <c:v>22.018184000000002</c:v>
                </c:pt>
                <c:pt idx="11179">
                  <c:v>22.106218999999999</c:v>
                </c:pt>
                <c:pt idx="11180">
                  <c:v>22.093444999999999</c:v>
                </c:pt>
                <c:pt idx="11181">
                  <c:v>22.106753000000001</c:v>
                </c:pt>
                <c:pt idx="11182">
                  <c:v>22.160603999999999</c:v>
                </c:pt>
                <c:pt idx="11183">
                  <c:v>22.256855000000002</c:v>
                </c:pt>
                <c:pt idx="11184">
                  <c:v>22.294105999999999</c:v>
                </c:pt>
                <c:pt idx="11185">
                  <c:v>22.39011</c:v>
                </c:pt>
                <c:pt idx="11186">
                  <c:v>22.470389999999998</c:v>
                </c:pt>
                <c:pt idx="11187">
                  <c:v>22.527365</c:v>
                </c:pt>
                <c:pt idx="11188">
                  <c:v>22.583805999999999</c:v>
                </c:pt>
                <c:pt idx="11189">
                  <c:v>22.638297000000001</c:v>
                </c:pt>
                <c:pt idx="11190">
                  <c:v>22.749154000000001</c:v>
                </c:pt>
                <c:pt idx="11191">
                  <c:v>22.864170000000001</c:v>
                </c:pt>
                <c:pt idx="11192">
                  <c:v>23.015445</c:v>
                </c:pt>
                <c:pt idx="11193">
                  <c:v>23.0944</c:v>
                </c:pt>
                <c:pt idx="11194">
                  <c:v>23.138169000000001</c:v>
                </c:pt>
                <c:pt idx="11195">
                  <c:v>23.177043999999999</c:v>
                </c:pt>
                <c:pt idx="11196">
                  <c:v>23.192087000000001</c:v>
                </c:pt>
                <c:pt idx="11197">
                  <c:v>23.196605999999999</c:v>
                </c:pt>
                <c:pt idx="11198">
                  <c:v>23.196335999999999</c:v>
                </c:pt>
                <c:pt idx="11199">
                  <c:v>23.182744</c:v>
                </c:pt>
                <c:pt idx="11200">
                  <c:v>23.203948</c:v>
                </c:pt>
                <c:pt idx="11201">
                  <c:v>23.230098999999999</c:v>
                </c:pt>
                <c:pt idx="11202">
                  <c:v>23.288561999999999</c:v>
                </c:pt>
                <c:pt idx="11203">
                  <c:v>23.355592000000001</c:v>
                </c:pt>
                <c:pt idx="11204">
                  <c:v>23.412911999999999</c:v>
                </c:pt>
                <c:pt idx="11205">
                  <c:v>23.503795</c:v>
                </c:pt>
                <c:pt idx="11206">
                  <c:v>23.596126000000002</c:v>
                </c:pt>
                <c:pt idx="11207">
                  <c:v>23.689765999999999</c:v>
                </c:pt>
                <c:pt idx="11208">
                  <c:v>23.793559999999999</c:v>
                </c:pt>
                <c:pt idx="11209">
                  <c:v>23.873037</c:v>
                </c:pt>
                <c:pt idx="11210">
                  <c:v>23.945633999999998</c:v>
                </c:pt>
                <c:pt idx="11211">
                  <c:v>24.022893</c:v>
                </c:pt>
                <c:pt idx="11212">
                  <c:v>24.088994</c:v>
                </c:pt>
                <c:pt idx="11213">
                  <c:v>24.075403000000001</c:v>
                </c:pt>
                <c:pt idx="11214">
                  <c:v>24.057824</c:v>
                </c:pt>
                <c:pt idx="11215">
                  <c:v>24.065483</c:v>
                </c:pt>
                <c:pt idx="11216">
                  <c:v>24.103681000000002</c:v>
                </c:pt>
                <c:pt idx="11217">
                  <c:v>24.158802999999999</c:v>
                </c:pt>
                <c:pt idx="11218">
                  <c:v>24.207803999999999</c:v>
                </c:pt>
                <c:pt idx="11219">
                  <c:v>24.263797</c:v>
                </c:pt>
                <c:pt idx="11220">
                  <c:v>24.370754999999999</c:v>
                </c:pt>
                <c:pt idx="11221">
                  <c:v>24.425948999999999</c:v>
                </c:pt>
                <c:pt idx="11222">
                  <c:v>24.51473</c:v>
                </c:pt>
                <c:pt idx="11223">
                  <c:v>24.558275999999999</c:v>
                </c:pt>
                <c:pt idx="11224">
                  <c:v>24.555012999999999</c:v>
                </c:pt>
                <c:pt idx="11225">
                  <c:v>24.576039000000002</c:v>
                </c:pt>
                <c:pt idx="11226">
                  <c:v>24.708326</c:v>
                </c:pt>
                <c:pt idx="11227">
                  <c:v>24.797381999999999</c:v>
                </c:pt>
                <c:pt idx="11228">
                  <c:v>24.804511000000002</c:v>
                </c:pt>
                <c:pt idx="11229">
                  <c:v>24.829522000000001</c:v>
                </c:pt>
                <c:pt idx="11230">
                  <c:v>24.851004</c:v>
                </c:pt>
                <c:pt idx="11231">
                  <c:v>24.922457999999999</c:v>
                </c:pt>
                <c:pt idx="11232">
                  <c:v>24.937484999999999</c:v>
                </c:pt>
                <c:pt idx="11233">
                  <c:v>24.919661000000001</c:v>
                </c:pt>
                <c:pt idx="11234">
                  <c:v>25.008583000000002</c:v>
                </c:pt>
                <c:pt idx="11235">
                  <c:v>25.069472999999999</c:v>
                </c:pt>
                <c:pt idx="11236">
                  <c:v>25.173006999999998</c:v>
                </c:pt>
                <c:pt idx="11237">
                  <c:v>25.224900999999999</c:v>
                </c:pt>
                <c:pt idx="11238">
                  <c:v>25.271355</c:v>
                </c:pt>
                <c:pt idx="11239">
                  <c:v>25.293876999999998</c:v>
                </c:pt>
                <c:pt idx="11240">
                  <c:v>25.365580000000001</c:v>
                </c:pt>
                <c:pt idx="11241">
                  <c:v>25.361502000000002</c:v>
                </c:pt>
                <c:pt idx="11242">
                  <c:v>25.311131</c:v>
                </c:pt>
                <c:pt idx="11243">
                  <c:v>25.292929000000001</c:v>
                </c:pt>
                <c:pt idx="11244">
                  <c:v>25.346902</c:v>
                </c:pt>
                <c:pt idx="11245">
                  <c:v>25.392721999999999</c:v>
                </c:pt>
                <c:pt idx="11246">
                  <c:v>25.334142</c:v>
                </c:pt>
                <c:pt idx="11247">
                  <c:v>25.28838</c:v>
                </c:pt>
                <c:pt idx="11248">
                  <c:v>25.188987999999998</c:v>
                </c:pt>
                <c:pt idx="11249">
                  <c:v>25.198674</c:v>
                </c:pt>
                <c:pt idx="11250">
                  <c:v>25.208921</c:v>
                </c:pt>
                <c:pt idx="11251">
                  <c:v>25.215909</c:v>
                </c:pt>
                <c:pt idx="11252">
                  <c:v>25.209807999999999</c:v>
                </c:pt>
                <c:pt idx="11253">
                  <c:v>25.151443</c:v>
                </c:pt>
                <c:pt idx="11254">
                  <c:v>25.149010000000001</c:v>
                </c:pt>
                <c:pt idx="11255">
                  <c:v>25.046137000000002</c:v>
                </c:pt>
                <c:pt idx="11256">
                  <c:v>24.972093999999998</c:v>
                </c:pt>
                <c:pt idx="11257">
                  <c:v>24.859431000000001</c:v>
                </c:pt>
                <c:pt idx="11258">
                  <c:v>24.716922</c:v>
                </c:pt>
                <c:pt idx="11259">
                  <c:v>24.568027000000001</c:v>
                </c:pt>
                <c:pt idx="11260">
                  <c:v>24.501601999999998</c:v>
                </c:pt>
                <c:pt idx="11261">
                  <c:v>24.500239000000001</c:v>
                </c:pt>
                <c:pt idx="11262">
                  <c:v>24.559118000000002</c:v>
                </c:pt>
                <c:pt idx="11263">
                  <c:v>24.490825999999998</c:v>
                </c:pt>
                <c:pt idx="11264">
                  <c:v>24.393315999999999</c:v>
                </c:pt>
                <c:pt idx="11265">
                  <c:v>24.328022000000001</c:v>
                </c:pt>
                <c:pt idx="11266">
                  <c:v>24.316517999999999</c:v>
                </c:pt>
                <c:pt idx="11267">
                  <c:v>24.459182999999999</c:v>
                </c:pt>
                <c:pt idx="11268">
                  <c:v>24.590202999999999</c:v>
                </c:pt>
                <c:pt idx="11269">
                  <c:v>24.695824000000002</c:v>
                </c:pt>
                <c:pt idx="11270">
                  <c:v>24.807569999999998</c:v>
                </c:pt>
                <c:pt idx="11271">
                  <c:v>24.823808</c:v>
                </c:pt>
                <c:pt idx="11272">
                  <c:v>24.854917</c:v>
                </c:pt>
                <c:pt idx="11273">
                  <c:v>24.921597999999999</c:v>
                </c:pt>
                <c:pt idx="11274">
                  <c:v>25.020934</c:v>
                </c:pt>
                <c:pt idx="11275">
                  <c:v>25.023865000000001</c:v>
                </c:pt>
                <c:pt idx="11276">
                  <c:v>24.950529</c:v>
                </c:pt>
                <c:pt idx="11277">
                  <c:v>24.865967000000001</c:v>
                </c:pt>
                <c:pt idx="11278">
                  <c:v>24.808527000000002</c:v>
                </c:pt>
                <c:pt idx="11279">
                  <c:v>24.811002999999999</c:v>
                </c:pt>
                <c:pt idx="11280">
                  <c:v>24.863675000000001</c:v>
                </c:pt>
                <c:pt idx="11281">
                  <c:v>24.874420000000001</c:v>
                </c:pt>
                <c:pt idx="11282">
                  <c:v>24.924216999999999</c:v>
                </c:pt>
                <c:pt idx="11283">
                  <c:v>24.912036000000001</c:v>
                </c:pt>
                <c:pt idx="11284">
                  <c:v>24.981338999999998</c:v>
                </c:pt>
                <c:pt idx="11285">
                  <c:v>24.980530000000002</c:v>
                </c:pt>
                <c:pt idx="11286">
                  <c:v>24.909075999999999</c:v>
                </c:pt>
                <c:pt idx="11287">
                  <c:v>24.935034999999999</c:v>
                </c:pt>
                <c:pt idx="11288">
                  <c:v>24.988712</c:v>
                </c:pt>
                <c:pt idx="11289">
                  <c:v>24.919689000000002</c:v>
                </c:pt>
                <c:pt idx="11290">
                  <c:v>24.833476999999998</c:v>
                </c:pt>
                <c:pt idx="11291">
                  <c:v>24.827389</c:v>
                </c:pt>
                <c:pt idx="11292">
                  <c:v>24.848006999999999</c:v>
                </c:pt>
                <c:pt idx="11293">
                  <c:v>24.789314999999998</c:v>
                </c:pt>
                <c:pt idx="11294">
                  <c:v>24.788540000000001</c:v>
                </c:pt>
                <c:pt idx="11295">
                  <c:v>24.729431000000002</c:v>
                </c:pt>
                <c:pt idx="11296">
                  <c:v>24.600059999999999</c:v>
                </c:pt>
                <c:pt idx="11297">
                  <c:v>24.562058</c:v>
                </c:pt>
                <c:pt idx="11298">
                  <c:v>24.521587</c:v>
                </c:pt>
                <c:pt idx="11299">
                  <c:v>24.459488</c:v>
                </c:pt>
                <c:pt idx="11300">
                  <c:v>24.467362999999999</c:v>
                </c:pt>
                <c:pt idx="11301">
                  <c:v>24.415593000000001</c:v>
                </c:pt>
                <c:pt idx="11302">
                  <c:v>24.445125999999998</c:v>
                </c:pt>
                <c:pt idx="11303">
                  <c:v>24.479030999999999</c:v>
                </c:pt>
                <c:pt idx="11304">
                  <c:v>24.348058000000002</c:v>
                </c:pt>
                <c:pt idx="11305">
                  <c:v>24.265255</c:v>
                </c:pt>
                <c:pt idx="11306">
                  <c:v>24.169488000000001</c:v>
                </c:pt>
                <c:pt idx="11307">
                  <c:v>24.217338999999999</c:v>
                </c:pt>
                <c:pt idx="11308">
                  <c:v>24.302226999999998</c:v>
                </c:pt>
                <c:pt idx="11309">
                  <c:v>24.305792</c:v>
                </c:pt>
                <c:pt idx="11310">
                  <c:v>24.362907</c:v>
                </c:pt>
                <c:pt idx="11311">
                  <c:v>24.397711000000001</c:v>
                </c:pt>
                <c:pt idx="11312">
                  <c:v>24.360610000000001</c:v>
                </c:pt>
                <c:pt idx="11313">
                  <c:v>24.294941000000001</c:v>
                </c:pt>
                <c:pt idx="11314">
                  <c:v>24.286394000000001</c:v>
                </c:pt>
                <c:pt idx="11315">
                  <c:v>24.307334000000001</c:v>
                </c:pt>
                <c:pt idx="11316">
                  <c:v>24.367158</c:v>
                </c:pt>
                <c:pt idx="11317">
                  <c:v>24.414228999999999</c:v>
                </c:pt>
                <c:pt idx="11318">
                  <c:v>24.392567</c:v>
                </c:pt>
                <c:pt idx="11319">
                  <c:v>24.342846999999999</c:v>
                </c:pt>
                <c:pt idx="11320">
                  <c:v>24.39406</c:v>
                </c:pt>
                <c:pt idx="11321">
                  <c:v>24.506436000000001</c:v>
                </c:pt>
                <c:pt idx="11322">
                  <c:v>24.583413</c:v>
                </c:pt>
                <c:pt idx="11323">
                  <c:v>24.684754000000002</c:v>
                </c:pt>
                <c:pt idx="11324">
                  <c:v>24.732317999999999</c:v>
                </c:pt>
                <c:pt idx="11325">
                  <c:v>24.789555</c:v>
                </c:pt>
                <c:pt idx="11326">
                  <c:v>24.798652000000001</c:v>
                </c:pt>
                <c:pt idx="11327">
                  <c:v>24.859349999999999</c:v>
                </c:pt>
                <c:pt idx="11328">
                  <c:v>24.927097</c:v>
                </c:pt>
                <c:pt idx="11329">
                  <c:v>24.937895000000001</c:v>
                </c:pt>
                <c:pt idx="11330">
                  <c:v>24.986222999999999</c:v>
                </c:pt>
                <c:pt idx="11331">
                  <c:v>25.095606</c:v>
                </c:pt>
                <c:pt idx="11332">
                  <c:v>25.087589999999999</c:v>
                </c:pt>
                <c:pt idx="11333">
                  <c:v>25.117878999999999</c:v>
                </c:pt>
                <c:pt idx="11334">
                  <c:v>25.043092999999999</c:v>
                </c:pt>
                <c:pt idx="11335">
                  <c:v>25.023571</c:v>
                </c:pt>
                <c:pt idx="11336">
                  <c:v>25.068836000000001</c:v>
                </c:pt>
                <c:pt idx="11337">
                  <c:v>25.138888000000001</c:v>
                </c:pt>
                <c:pt idx="11338">
                  <c:v>25.190062999999999</c:v>
                </c:pt>
                <c:pt idx="11339">
                  <c:v>25.161258</c:v>
                </c:pt>
                <c:pt idx="11340">
                  <c:v>25.150109</c:v>
                </c:pt>
                <c:pt idx="11341">
                  <c:v>25.109836000000001</c:v>
                </c:pt>
                <c:pt idx="11342">
                  <c:v>25.066554</c:v>
                </c:pt>
                <c:pt idx="11343">
                  <c:v>25.045024999999999</c:v>
                </c:pt>
                <c:pt idx="11344">
                  <c:v>25.070996999999998</c:v>
                </c:pt>
                <c:pt idx="11345">
                  <c:v>25.066548999999998</c:v>
                </c:pt>
                <c:pt idx="11346">
                  <c:v>25.105162</c:v>
                </c:pt>
                <c:pt idx="11347">
                  <c:v>25.199151000000001</c:v>
                </c:pt>
                <c:pt idx="11348">
                  <c:v>25.239159999999998</c:v>
                </c:pt>
                <c:pt idx="11349">
                  <c:v>25.250031</c:v>
                </c:pt>
                <c:pt idx="11350">
                  <c:v>25.306719000000001</c:v>
                </c:pt>
                <c:pt idx="11351">
                  <c:v>25.394863000000001</c:v>
                </c:pt>
                <c:pt idx="11352">
                  <c:v>25.450599</c:v>
                </c:pt>
                <c:pt idx="11353">
                  <c:v>25.515416999999999</c:v>
                </c:pt>
                <c:pt idx="11354">
                  <c:v>25.610330000000001</c:v>
                </c:pt>
                <c:pt idx="11355">
                  <c:v>25.656599</c:v>
                </c:pt>
                <c:pt idx="11356">
                  <c:v>25.660008000000001</c:v>
                </c:pt>
                <c:pt idx="11357">
                  <c:v>25.694013000000002</c:v>
                </c:pt>
                <c:pt idx="11358">
                  <c:v>25.787247000000001</c:v>
                </c:pt>
                <c:pt idx="11359">
                  <c:v>25.927038</c:v>
                </c:pt>
                <c:pt idx="11360">
                  <c:v>26.135921</c:v>
                </c:pt>
                <c:pt idx="11361">
                  <c:v>26.170667999999999</c:v>
                </c:pt>
                <c:pt idx="11362">
                  <c:v>26.270005000000001</c:v>
                </c:pt>
                <c:pt idx="11363">
                  <c:v>26.341562</c:v>
                </c:pt>
                <c:pt idx="11364">
                  <c:v>26.474088999999999</c:v>
                </c:pt>
                <c:pt idx="11365">
                  <c:v>26.586532999999999</c:v>
                </c:pt>
                <c:pt idx="11366">
                  <c:v>26.691852000000001</c:v>
                </c:pt>
                <c:pt idx="11367">
                  <c:v>26.793150000000001</c:v>
                </c:pt>
                <c:pt idx="11368">
                  <c:v>26.871238000000002</c:v>
                </c:pt>
                <c:pt idx="11369">
                  <c:v>26.938065000000002</c:v>
                </c:pt>
                <c:pt idx="11370">
                  <c:v>26.912996</c:v>
                </c:pt>
                <c:pt idx="11371">
                  <c:v>26.997662999999999</c:v>
                </c:pt>
                <c:pt idx="11372">
                  <c:v>27.008379000000001</c:v>
                </c:pt>
                <c:pt idx="11373">
                  <c:v>26.896892999999999</c:v>
                </c:pt>
                <c:pt idx="11374">
                  <c:v>26.810314999999999</c:v>
                </c:pt>
                <c:pt idx="11375">
                  <c:v>26.783975000000002</c:v>
                </c:pt>
                <c:pt idx="11376">
                  <c:v>26.776109999999999</c:v>
                </c:pt>
                <c:pt idx="11377">
                  <c:v>26.791765999999999</c:v>
                </c:pt>
                <c:pt idx="11378">
                  <c:v>26.778566000000001</c:v>
                </c:pt>
                <c:pt idx="11379">
                  <c:v>26.730547999999999</c:v>
                </c:pt>
                <c:pt idx="11380">
                  <c:v>26.669127</c:v>
                </c:pt>
                <c:pt idx="11381">
                  <c:v>26.571829000000001</c:v>
                </c:pt>
                <c:pt idx="11382">
                  <c:v>26.428412999999999</c:v>
                </c:pt>
                <c:pt idx="11383">
                  <c:v>26.327220000000001</c:v>
                </c:pt>
                <c:pt idx="11384">
                  <c:v>26.276975</c:v>
                </c:pt>
                <c:pt idx="11385">
                  <c:v>26.229568</c:v>
                </c:pt>
                <c:pt idx="11386">
                  <c:v>26.194579000000001</c:v>
                </c:pt>
                <c:pt idx="11387">
                  <c:v>26.124199000000001</c:v>
                </c:pt>
                <c:pt idx="11388">
                  <c:v>26.060272999999999</c:v>
                </c:pt>
                <c:pt idx="11389">
                  <c:v>25.908773</c:v>
                </c:pt>
                <c:pt idx="11390">
                  <c:v>25.821475</c:v>
                </c:pt>
                <c:pt idx="11391">
                  <c:v>25.771609000000002</c:v>
                </c:pt>
                <c:pt idx="11392">
                  <c:v>25.724186</c:v>
                </c:pt>
                <c:pt idx="11393">
                  <c:v>25.685576000000001</c:v>
                </c:pt>
                <c:pt idx="11394">
                  <c:v>25.637771999999998</c:v>
                </c:pt>
                <c:pt idx="11395">
                  <c:v>25.642119000000001</c:v>
                </c:pt>
                <c:pt idx="11396">
                  <c:v>25.565764999999999</c:v>
                </c:pt>
                <c:pt idx="11397">
                  <c:v>25.499752000000001</c:v>
                </c:pt>
                <c:pt idx="11398">
                  <c:v>25.476673999999999</c:v>
                </c:pt>
                <c:pt idx="11399">
                  <c:v>25.416132999999999</c:v>
                </c:pt>
                <c:pt idx="11400">
                  <c:v>25.316799</c:v>
                </c:pt>
                <c:pt idx="11401">
                  <c:v>25.227333000000002</c:v>
                </c:pt>
                <c:pt idx="11402">
                  <c:v>25.096309999999999</c:v>
                </c:pt>
                <c:pt idx="11403">
                  <c:v>25.024943</c:v>
                </c:pt>
                <c:pt idx="11404">
                  <c:v>25.026157999999999</c:v>
                </c:pt>
                <c:pt idx="11405">
                  <c:v>25.018069000000001</c:v>
                </c:pt>
                <c:pt idx="11406">
                  <c:v>24.982737</c:v>
                </c:pt>
                <c:pt idx="11407">
                  <c:v>24.910951000000001</c:v>
                </c:pt>
                <c:pt idx="11408">
                  <c:v>24.848734</c:v>
                </c:pt>
                <c:pt idx="11409">
                  <c:v>24.799392000000001</c:v>
                </c:pt>
                <c:pt idx="11410">
                  <c:v>24.636351999999999</c:v>
                </c:pt>
                <c:pt idx="11411">
                  <c:v>24.547398000000001</c:v>
                </c:pt>
                <c:pt idx="11412">
                  <c:v>24.474397</c:v>
                </c:pt>
                <c:pt idx="11413">
                  <c:v>24.383834</c:v>
                </c:pt>
                <c:pt idx="11414">
                  <c:v>24.277559</c:v>
                </c:pt>
                <c:pt idx="11415">
                  <c:v>24.171748000000001</c:v>
                </c:pt>
                <c:pt idx="11416">
                  <c:v>24.086590000000001</c:v>
                </c:pt>
                <c:pt idx="11417">
                  <c:v>23.976341000000001</c:v>
                </c:pt>
                <c:pt idx="11418">
                  <c:v>23.844073000000002</c:v>
                </c:pt>
                <c:pt idx="11419">
                  <c:v>23.705667999999999</c:v>
                </c:pt>
                <c:pt idx="11420">
                  <c:v>23.52777</c:v>
                </c:pt>
                <c:pt idx="11421">
                  <c:v>23.357499000000001</c:v>
                </c:pt>
                <c:pt idx="11422">
                  <c:v>23.239380000000001</c:v>
                </c:pt>
                <c:pt idx="11423">
                  <c:v>23.059638</c:v>
                </c:pt>
                <c:pt idx="11424">
                  <c:v>22.901467</c:v>
                </c:pt>
                <c:pt idx="11425">
                  <c:v>22.751642</c:v>
                </c:pt>
                <c:pt idx="11426">
                  <c:v>22.652287999999999</c:v>
                </c:pt>
                <c:pt idx="11427">
                  <c:v>22.551691000000002</c:v>
                </c:pt>
                <c:pt idx="11428">
                  <c:v>22.440491999999999</c:v>
                </c:pt>
                <c:pt idx="11429">
                  <c:v>22.291450999999999</c:v>
                </c:pt>
                <c:pt idx="11430">
                  <c:v>22.169796000000002</c:v>
                </c:pt>
                <c:pt idx="11431">
                  <c:v>22.050211000000001</c:v>
                </c:pt>
                <c:pt idx="11432">
                  <c:v>21.928474999999999</c:v>
                </c:pt>
                <c:pt idx="11433">
                  <c:v>21.816763000000002</c:v>
                </c:pt>
                <c:pt idx="11434">
                  <c:v>21.724428</c:v>
                </c:pt>
                <c:pt idx="11435">
                  <c:v>21.585242000000001</c:v>
                </c:pt>
                <c:pt idx="11436">
                  <c:v>21.514562000000002</c:v>
                </c:pt>
                <c:pt idx="11437">
                  <c:v>21.385912000000001</c:v>
                </c:pt>
                <c:pt idx="11438">
                  <c:v>21.312954000000001</c:v>
                </c:pt>
                <c:pt idx="11439">
                  <c:v>21.202476999999998</c:v>
                </c:pt>
                <c:pt idx="11440">
                  <c:v>21.005671</c:v>
                </c:pt>
                <c:pt idx="11441">
                  <c:v>20.86233</c:v>
                </c:pt>
                <c:pt idx="11442">
                  <c:v>20.697856000000002</c:v>
                </c:pt>
                <c:pt idx="11443">
                  <c:v>20.552613999999998</c:v>
                </c:pt>
                <c:pt idx="11444">
                  <c:v>20.475829999999998</c:v>
                </c:pt>
                <c:pt idx="11445">
                  <c:v>20.426241000000001</c:v>
                </c:pt>
                <c:pt idx="11446">
                  <c:v>20.336690999999998</c:v>
                </c:pt>
                <c:pt idx="11447">
                  <c:v>20.274486</c:v>
                </c:pt>
                <c:pt idx="11448">
                  <c:v>20.207011999999999</c:v>
                </c:pt>
                <c:pt idx="11449">
                  <c:v>20.147907</c:v>
                </c:pt>
                <c:pt idx="11450">
                  <c:v>19.965585999999998</c:v>
                </c:pt>
                <c:pt idx="11451">
                  <c:v>19.749493000000001</c:v>
                </c:pt>
                <c:pt idx="11452">
                  <c:v>19.455887000000001</c:v>
                </c:pt>
                <c:pt idx="11453">
                  <c:v>19.226099000000001</c:v>
                </c:pt>
                <c:pt idx="11454">
                  <c:v>19.054245000000002</c:v>
                </c:pt>
                <c:pt idx="11455">
                  <c:v>18.887460999999998</c:v>
                </c:pt>
                <c:pt idx="11456">
                  <c:v>18.739193</c:v>
                </c:pt>
                <c:pt idx="11457">
                  <c:v>18.587118</c:v>
                </c:pt>
                <c:pt idx="11458">
                  <c:v>18.407720000000001</c:v>
                </c:pt>
                <c:pt idx="11459">
                  <c:v>18.264706</c:v>
                </c:pt>
                <c:pt idx="11460">
                  <c:v>18.166658000000002</c:v>
                </c:pt>
                <c:pt idx="11461">
                  <c:v>18.103992000000002</c:v>
                </c:pt>
                <c:pt idx="11462">
                  <c:v>18.079159000000001</c:v>
                </c:pt>
                <c:pt idx="11463">
                  <c:v>18.082526999999999</c:v>
                </c:pt>
                <c:pt idx="11464">
                  <c:v>18.087285000000001</c:v>
                </c:pt>
                <c:pt idx="11465">
                  <c:v>18.078992</c:v>
                </c:pt>
                <c:pt idx="11466">
                  <c:v>18.009266</c:v>
                </c:pt>
                <c:pt idx="11467">
                  <c:v>18.000416000000001</c:v>
                </c:pt>
                <c:pt idx="11468">
                  <c:v>17.947635999999999</c:v>
                </c:pt>
                <c:pt idx="11469">
                  <c:v>17.850771000000002</c:v>
                </c:pt>
                <c:pt idx="11470">
                  <c:v>17.715582999999999</c:v>
                </c:pt>
                <c:pt idx="11471">
                  <c:v>17.607531000000002</c:v>
                </c:pt>
                <c:pt idx="11472">
                  <c:v>17.611543999999999</c:v>
                </c:pt>
                <c:pt idx="11473">
                  <c:v>17.646367000000001</c:v>
                </c:pt>
                <c:pt idx="11474">
                  <c:v>17.647473000000002</c:v>
                </c:pt>
                <c:pt idx="11475">
                  <c:v>17.627652999999999</c:v>
                </c:pt>
                <c:pt idx="11476">
                  <c:v>17.610658999999998</c:v>
                </c:pt>
                <c:pt idx="11477">
                  <c:v>17.602640999999998</c:v>
                </c:pt>
                <c:pt idx="11478">
                  <c:v>17.584472000000002</c:v>
                </c:pt>
                <c:pt idx="11479">
                  <c:v>17.583926000000002</c:v>
                </c:pt>
                <c:pt idx="11480">
                  <c:v>17.513368</c:v>
                </c:pt>
                <c:pt idx="11481">
                  <c:v>17.369185000000002</c:v>
                </c:pt>
                <c:pt idx="11482">
                  <c:v>17.368421999999999</c:v>
                </c:pt>
                <c:pt idx="11483">
                  <c:v>17.407211</c:v>
                </c:pt>
                <c:pt idx="11484">
                  <c:v>17.449187999999999</c:v>
                </c:pt>
                <c:pt idx="11485">
                  <c:v>17.505344000000001</c:v>
                </c:pt>
                <c:pt idx="11486">
                  <c:v>17.571137</c:v>
                </c:pt>
                <c:pt idx="11487">
                  <c:v>17.604246</c:v>
                </c:pt>
                <c:pt idx="11488">
                  <c:v>17.617328000000001</c:v>
                </c:pt>
                <c:pt idx="11489">
                  <c:v>17.634823999999998</c:v>
                </c:pt>
                <c:pt idx="11490">
                  <c:v>17.657304</c:v>
                </c:pt>
                <c:pt idx="11491">
                  <c:v>17.607600999999999</c:v>
                </c:pt>
                <c:pt idx="11492">
                  <c:v>17.619301</c:v>
                </c:pt>
                <c:pt idx="11493">
                  <c:v>17.634779999999999</c:v>
                </c:pt>
                <c:pt idx="11494">
                  <c:v>17.601766000000001</c:v>
                </c:pt>
                <c:pt idx="11495">
                  <c:v>17.629867999999998</c:v>
                </c:pt>
                <c:pt idx="11496">
                  <c:v>17.73197</c:v>
                </c:pt>
                <c:pt idx="11497">
                  <c:v>17.786145999999999</c:v>
                </c:pt>
                <c:pt idx="11498">
                  <c:v>17.821138000000001</c:v>
                </c:pt>
                <c:pt idx="11499">
                  <c:v>17.855592999999999</c:v>
                </c:pt>
                <c:pt idx="11500">
                  <c:v>17.896077999999999</c:v>
                </c:pt>
                <c:pt idx="11501">
                  <c:v>17.931865999999999</c:v>
                </c:pt>
                <c:pt idx="11502">
                  <c:v>17.982115</c:v>
                </c:pt>
                <c:pt idx="11503">
                  <c:v>18.117388999999999</c:v>
                </c:pt>
                <c:pt idx="11504">
                  <c:v>18.224564000000001</c:v>
                </c:pt>
                <c:pt idx="11505">
                  <c:v>18.319773000000001</c:v>
                </c:pt>
                <c:pt idx="11506">
                  <c:v>18.411543999999999</c:v>
                </c:pt>
                <c:pt idx="11507">
                  <c:v>18.547861999999999</c:v>
                </c:pt>
                <c:pt idx="11508">
                  <c:v>18.677823</c:v>
                </c:pt>
                <c:pt idx="11509">
                  <c:v>18.757397999999998</c:v>
                </c:pt>
                <c:pt idx="11510">
                  <c:v>18.850107000000001</c:v>
                </c:pt>
                <c:pt idx="11511">
                  <c:v>18.952922000000001</c:v>
                </c:pt>
                <c:pt idx="11512">
                  <c:v>19.055167000000001</c:v>
                </c:pt>
                <c:pt idx="11513">
                  <c:v>19.171067000000001</c:v>
                </c:pt>
                <c:pt idx="11514">
                  <c:v>19.3096</c:v>
                </c:pt>
                <c:pt idx="11515">
                  <c:v>19.421724999999999</c:v>
                </c:pt>
                <c:pt idx="11516">
                  <c:v>19.494295999999999</c:v>
                </c:pt>
                <c:pt idx="11517">
                  <c:v>19.593202000000002</c:v>
                </c:pt>
                <c:pt idx="11518">
                  <c:v>19.733321</c:v>
                </c:pt>
                <c:pt idx="11519">
                  <c:v>19.800619999999999</c:v>
                </c:pt>
                <c:pt idx="11520">
                  <c:v>19.834617999999999</c:v>
                </c:pt>
                <c:pt idx="11521">
                  <c:v>19.885304999999999</c:v>
                </c:pt>
                <c:pt idx="11522">
                  <c:v>19.955869</c:v>
                </c:pt>
                <c:pt idx="11523">
                  <c:v>20.041024</c:v>
                </c:pt>
                <c:pt idx="11524">
                  <c:v>20.145899</c:v>
                </c:pt>
                <c:pt idx="11525">
                  <c:v>20.202728</c:v>
                </c:pt>
                <c:pt idx="11526">
                  <c:v>20.241358999999999</c:v>
                </c:pt>
                <c:pt idx="11527">
                  <c:v>20.281046</c:v>
                </c:pt>
                <c:pt idx="11528">
                  <c:v>20.352488999999998</c:v>
                </c:pt>
                <c:pt idx="11529">
                  <c:v>20.405266999999998</c:v>
                </c:pt>
                <c:pt idx="11530">
                  <c:v>20.512895</c:v>
                </c:pt>
                <c:pt idx="11531">
                  <c:v>20.667463000000001</c:v>
                </c:pt>
                <c:pt idx="11532">
                  <c:v>20.869837</c:v>
                </c:pt>
                <c:pt idx="11533">
                  <c:v>21.015944000000001</c:v>
                </c:pt>
                <c:pt idx="11534">
                  <c:v>21.134934000000001</c:v>
                </c:pt>
                <c:pt idx="11535">
                  <c:v>21.218626</c:v>
                </c:pt>
                <c:pt idx="11536">
                  <c:v>21.294127</c:v>
                </c:pt>
                <c:pt idx="11537">
                  <c:v>21.373087999999999</c:v>
                </c:pt>
                <c:pt idx="11538">
                  <c:v>21.436812</c:v>
                </c:pt>
                <c:pt idx="11539">
                  <c:v>21.637398000000001</c:v>
                </c:pt>
                <c:pt idx="11540">
                  <c:v>21.832827999999999</c:v>
                </c:pt>
                <c:pt idx="11541">
                  <c:v>21.987344</c:v>
                </c:pt>
                <c:pt idx="11542">
                  <c:v>22.094023</c:v>
                </c:pt>
                <c:pt idx="11543">
                  <c:v>22.20421</c:v>
                </c:pt>
                <c:pt idx="11544">
                  <c:v>22.338308000000001</c:v>
                </c:pt>
                <c:pt idx="11545">
                  <c:v>22.411484000000002</c:v>
                </c:pt>
                <c:pt idx="11546">
                  <c:v>22.441597999999999</c:v>
                </c:pt>
                <c:pt idx="11547">
                  <c:v>22.459661000000001</c:v>
                </c:pt>
                <c:pt idx="11548">
                  <c:v>22.486934000000002</c:v>
                </c:pt>
                <c:pt idx="11549">
                  <c:v>22.510705999999999</c:v>
                </c:pt>
                <c:pt idx="11550">
                  <c:v>22.572443</c:v>
                </c:pt>
                <c:pt idx="11551">
                  <c:v>22.630587999999999</c:v>
                </c:pt>
                <c:pt idx="11552">
                  <c:v>22.658937000000002</c:v>
                </c:pt>
                <c:pt idx="11553">
                  <c:v>22.725688000000002</c:v>
                </c:pt>
                <c:pt idx="11554">
                  <c:v>22.777650000000001</c:v>
                </c:pt>
                <c:pt idx="11555">
                  <c:v>22.845624000000001</c:v>
                </c:pt>
                <c:pt idx="11556">
                  <c:v>22.973506</c:v>
                </c:pt>
                <c:pt idx="11557">
                  <c:v>22.992681000000001</c:v>
                </c:pt>
                <c:pt idx="11558">
                  <c:v>23.006170999999998</c:v>
                </c:pt>
                <c:pt idx="11559">
                  <c:v>23.042847999999999</c:v>
                </c:pt>
                <c:pt idx="11560">
                  <c:v>23.169688000000001</c:v>
                </c:pt>
                <c:pt idx="11561">
                  <c:v>23.208874999999999</c:v>
                </c:pt>
                <c:pt idx="11562">
                  <c:v>23.232915999999999</c:v>
                </c:pt>
                <c:pt idx="11563">
                  <c:v>23.193809999999999</c:v>
                </c:pt>
                <c:pt idx="11564">
                  <c:v>23.172756</c:v>
                </c:pt>
                <c:pt idx="11565">
                  <c:v>23.189896999999998</c:v>
                </c:pt>
                <c:pt idx="11566">
                  <c:v>23.329499999999999</c:v>
                </c:pt>
                <c:pt idx="11567">
                  <c:v>23.431961000000001</c:v>
                </c:pt>
                <c:pt idx="11568">
                  <c:v>23.488947</c:v>
                </c:pt>
                <c:pt idx="11569">
                  <c:v>23.534988999999999</c:v>
                </c:pt>
                <c:pt idx="11570">
                  <c:v>23.546081999999998</c:v>
                </c:pt>
                <c:pt idx="11571">
                  <c:v>23.496303999999999</c:v>
                </c:pt>
                <c:pt idx="11572">
                  <c:v>23.471084999999999</c:v>
                </c:pt>
                <c:pt idx="11573">
                  <c:v>23.427752999999999</c:v>
                </c:pt>
                <c:pt idx="11574">
                  <c:v>23.479780999999999</c:v>
                </c:pt>
                <c:pt idx="11575">
                  <c:v>23.549728000000002</c:v>
                </c:pt>
                <c:pt idx="11576">
                  <c:v>23.632270999999999</c:v>
                </c:pt>
                <c:pt idx="11577">
                  <c:v>23.725182</c:v>
                </c:pt>
                <c:pt idx="11578">
                  <c:v>23.798454</c:v>
                </c:pt>
                <c:pt idx="11579">
                  <c:v>23.825167</c:v>
                </c:pt>
                <c:pt idx="11580">
                  <c:v>23.826844000000001</c:v>
                </c:pt>
                <c:pt idx="11581">
                  <c:v>23.819596000000001</c:v>
                </c:pt>
                <c:pt idx="11582">
                  <c:v>23.818335999999999</c:v>
                </c:pt>
                <c:pt idx="11583">
                  <c:v>23.779714999999999</c:v>
                </c:pt>
                <c:pt idx="11584">
                  <c:v>23.717648000000001</c:v>
                </c:pt>
                <c:pt idx="11585">
                  <c:v>23.803452</c:v>
                </c:pt>
                <c:pt idx="11586">
                  <c:v>23.862780999999998</c:v>
                </c:pt>
                <c:pt idx="11587">
                  <c:v>23.904586999999999</c:v>
                </c:pt>
                <c:pt idx="11588">
                  <c:v>23.897732000000001</c:v>
                </c:pt>
                <c:pt idx="11589">
                  <c:v>23.878952999999999</c:v>
                </c:pt>
                <c:pt idx="11590">
                  <c:v>23.918248999999999</c:v>
                </c:pt>
                <c:pt idx="11591">
                  <c:v>24.025772</c:v>
                </c:pt>
                <c:pt idx="11592">
                  <c:v>24.145878</c:v>
                </c:pt>
                <c:pt idx="11593">
                  <c:v>24.258310999999999</c:v>
                </c:pt>
                <c:pt idx="11594">
                  <c:v>24.351949000000001</c:v>
                </c:pt>
                <c:pt idx="11595">
                  <c:v>24.371832000000001</c:v>
                </c:pt>
                <c:pt idx="11596">
                  <c:v>24.433495000000001</c:v>
                </c:pt>
                <c:pt idx="11597">
                  <c:v>24.525914</c:v>
                </c:pt>
                <c:pt idx="11598">
                  <c:v>24.576864</c:v>
                </c:pt>
                <c:pt idx="11599">
                  <c:v>24.626570000000001</c:v>
                </c:pt>
                <c:pt idx="11600">
                  <c:v>24.613315</c:v>
                </c:pt>
                <c:pt idx="11601">
                  <c:v>24.65447</c:v>
                </c:pt>
                <c:pt idx="11602">
                  <c:v>24.766162000000001</c:v>
                </c:pt>
                <c:pt idx="11603">
                  <c:v>24.895796000000001</c:v>
                </c:pt>
                <c:pt idx="11604">
                  <c:v>25.001867000000001</c:v>
                </c:pt>
                <c:pt idx="11605">
                  <c:v>25.077007999999999</c:v>
                </c:pt>
                <c:pt idx="11606">
                  <c:v>25.115769</c:v>
                </c:pt>
                <c:pt idx="11607">
                  <c:v>25.167292</c:v>
                </c:pt>
                <c:pt idx="11608">
                  <c:v>25.154095999999999</c:v>
                </c:pt>
                <c:pt idx="11609">
                  <c:v>25.133320000000001</c:v>
                </c:pt>
                <c:pt idx="11610">
                  <c:v>25.152363999999999</c:v>
                </c:pt>
                <c:pt idx="11611">
                  <c:v>25.178850000000001</c:v>
                </c:pt>
                <c:pt idx="11612">
                  <c:v>25.222411999999998</c:v>
                </c:pt>
                <c:pt idx="11613">
                  <c:v>25.25365</c:v>
                </c:pt>
                <c:pt idx="11614">
                  <c:v>25.268702999999999</c:v>
                </c:pt>
                <c:pt idx="11615">
                  <c:v>25.269632000000001</c:v>
                </c:pt>
                <c:pt idx="11616">
                  <c:v>25.283526999999999</c:v>
                </c:pt>
                <c:pt idx="11617">
                  <c:v>25.331651000000001</c:v>
                </c:pt>
                <c:pt idx="11618">
                  <c:v>25.401295000000001</c:v>
                </c:pt>
                <c:pt idx="11619">
                  <c:v>25.438431999999999</c:v>
                </c:pt>
                <c:pt idx="11620">
                  <c:v>25.383275999999999</c:v>
                </c:pt>
                <c:pt idx="11621">
                  <c:v>25.277706999999999</c:v>
                </c:pt>
                <c:pt idx="11622">
                  <c:v>25.256658000000002</c:v>
                </c:pt>
                <c:pt idx="11623">
                  <c:v>25.244206999999999</c:v>
                </c:pt>
                <c:pt idx="11624">
                  <c:v>25.230498999999998</c:v>
                </c:pt>
                <c:pt idx="11625">
                  <c:v>25.177122000000001</c:v>
                </c:pt>
                <c:pt idx="11626">
                  <c:v>25.073439</c:v>
                </c:pt>
                <c:pt idx="11627">
                  <c:v>24.894960000000001</c:v>
                </c:pt>
                <c:pt idx="11628">
                  <c:v>24.775148000000002</c:v>
                </c:pt>
                <c:pt idx="11629">
                  <c:v>24.728380999999999</c:v>
                </c:pt>
                <c:pt idx="11630">
                  <c:v>24.581042</c:v>
                </c:pt>
                <c:pt idx="11631">
                  <c:v>24.448232999999998</c:v>
                </c:pt>
                <c:pt idx="11632">
                  <c:v>24.326629000000001</c:v>
                </c:pt>
                <c:pt idx="11633">
                  <c:v>24.246091</c:v>
                </c:pt>
                <c:pt idx="11634">
                  <c:v>24.150278</c:v>
                </c:pt>
                <c:pt idx="11635">
                  <c:v>24.094508999999999</c:v>
                </c:pt>
                <c:pt idx="11636">
                  <c:v>24.017391</c:v>
                </c:pt>
                <c:pt idx="11637">
                  <c:v>23.919881</c:v>
                </c:pt>
                <c:pt idx="11638">
                  <c:v>23.930009999999999</c:v>
                </c:pt>
                <c:pt idx="11639">
                  <c:v>23.968240999999999</c:v>
                </c:pt>
                <c:pt idx="11640">
                  <c:v>24.000302000000001</c:v>
                </c:pt>
                <c:pt idx="11641">
                  <c:v>23.990122</c:v>
                </c:pt>
                <c:pt idx="11642">
                  <c:v>24.024353999999999</c:v>
                </c:pt>
                <c:pt idx="11643">
                  <c:v>24.007024000000001</c:v>
                </c:pt>
                <c:pt idx="11644">
                  <c:v>23.876999000000001</c:v>
                </c:pt>
                <c:pt idx="11645">
                  <c:v>23.806781999999998</c:v>
                </c:pt>
                <c:pt idx="11646">
                  <c:v>23.788823000000001</c:v>
                </c:pt>
                <c:pt idx="11647">
                  <c:v>23.728863</c:v>
                </c:pt>
                <c:pt idx="11648">
                  <c:v>23.646891</c:v>
                </c:pt>
                <c:pt idx="11649">
                  <c:v>23.678234</c:v>
                </c:pt>
                <c:pt idx="11650">
                  <c:v>23.685552000000001</c:v>
                </c:pt>
                <c:pt idx="11651">
                  <c:v>23.645897000000001</c:v>
                </c:pt>
                <c:pt idx="11652">
                  <c:v>23.585927000000002</c:v>
                </c:pt>
                <c:pt idx="11653">
                  <c:v>23.5778</c:v>
                </c:pt>
                <c:pt idx="11654">
                  <c:v>23.502732000000002</c:v>
                </c:pt>
                <c:pt idx="11655">
                  <c:v>23.351735999999999</c:v>
                </c:pt>
                <c:pt idx="11656">
                  <c:v>23.232061999999999</c:v>
                </c:pt>
                <c:pt idx="11657">
                  <c:v>23.146100000000001</c:v>
                </c:pt>
                <c:pt idx="11658">
                  <c:v>23.088550999999999</c:v>
                </c:pt>
                <c:pt idx="11659">
                  <c:v>23.021628</c:v>
                </c:pt>
                <c:pt idx="11660">
                  <c:v>22.927795</c:v>
                </c:pt>
                <c:pt idx="11661">
                  <c:v>22.912372999999999</c:v>
                </c:pt>
                <c:pt idx="11662">
                  <c:v>22.902054</c:v>
                </c:pt>
                <c:pt idx="11663">
                  <c:v>22.785865999999999</c:v>
                </c:pt>
                <c:pt idx="11664">
                  <c:v>22.681054</c:v>
                </c:pt>
                <c:pt idx="11665">
                  <c:v>22.655213</c:v>
                </c:pt>
                <c:pt idx="11666">
                  <c:v>22.669726000000001</c:v>
                </c:pt>
                <c:pt idx="11667">
                  <c:v>22.678899999999999</c:v>
                </c:pt>
                <c:pt idx="11668">
                  <c:v>22.719168</c:v>
                </c:pt>
                <c:pt idx="11669">
                  <c:v>22.654038</c:v>
                </c:pt>
                <c:pt idx="11670">
                  <c:v>22.719066999999999</c:v>
                </c:pt>
                <c:pt idx="11671">
                  <c:v>22.649899999999999</c:v>
                </c:pt>
                <c:pt idx="11672">
                  <c:v>22.507757000000002</c:v>
                </c:pt>
                <c:pt idx="11673">
                  <c:v>22.458587999999999</c:v>
                </c:pt>
                <c:pt idx="11674">
                  <c:v>22.592775</c:v>
                </c:pt>
                <c:pt idx="11675">
                  <c:v>22.682434000000001</c:v>
                </c:pt>
                <c:pt idx="11676">
                  <c:v>22.682860000000002</c:v>
                </c:pt>
                <c:pt idx="11677">
                  <c:v>22.633609</c:v>
                </c:pt>
                <c:pt idx="11678">
                  <c:v>22.660328</c:v>
                </c:pt>
                <c:pt idx="11679">
                  <c:v>22.669350000000001</c:v>
                </c:pt>
                <c:pt idx="11680">
                  <c:v>22.716232999999999</c:v>
                </c:pt>
                <c:pt idx="11681">
                  <c:v>22.748602000000002</c:v>
                </c:pt>
                <c:pt idx="11682">
                  <c:v>22.726527999999998</c:v>
                </c:pt>
                <c:pt idx="11683">
                  <c:v>22.676963000000001</c:v>
                </c:pt>
                <c:pt idx="11684">
                  <c:v>22.683558000000001</c:v>
                </c:pt>
                <c:pt idx="11685">
                  <c:v>22.688938</c:v>
                </c:pt>
                <c:pt idx="11686">
                  <c:v>22.733763</c:v>
                </c:pt>
                <c:pt idx="11687">
                  <c:v>22.715546</c:v>
                </c:pt>
                <c:pt idx="11688">
                  <c:v>22.632656000000001</c:v>
                </c:pt>
                <c:pt idx="11689">
                  <c:v>22.52421</c:v>
                </c:pt>
                <c:pt idx="11690">
                  <c:v>22.447244000000001</c:v>
                </c:pt>
                <c:pt idx="11691">
                  <c:v>22.520651999999998</c:v>
                </c:pt>
                <c:pt idx="11692">
                  <c:v>22.540493999999999</c:v>
                </c:pt>
                <c:pt idx="11693">
                  <c:v>22.589663999999999</c:v>
                </c:pt>
                <c:pt idx="11694">
                  <c:v>22.684183999999998</c:v>
                </c:pt>
                <c:pt idx="11695">
                  <c:v>22.746625999999999</c:v>
                </c:pt>
                <c:pt idx="11696">
                  <c:v>22.821769</c:v>
                </c:pt>
                <c:pt idx="11697">
                  <c:v>22.808534999999999</c:v>
                </c:pt>
                <c:pt idx="11698">
                  <c:v>22.811478999999999</c:v>
                </c:pt>
                <c:pt idx="11699">
                  <c:v>22.848548000000001</c:v>
                </c:pt>
                <c:pt idx="11700">
                  <c:v>22.819037999999999</c:v>
                </c:pt>
                <c:pt idx="11701">
                  <c:v>22.802181999999998</c:v>
                </c:pt>
                <c:pt idx="11702">
                  <c:v>22.870705000000001</c:v>
                </c:pt>
                <c:pt idx="11703">
                  <c:v>23.125799000000001</c:v>
                </c:pt>
                <c:pt idx="11704">
                  <c:v>23.389278000000001</c:v>
                </c:pt>
                <c:pt idx="11705">
                  <c:v>23.606711000000001</c:v>
                </c:pt>
                <c:pt idx="11706">
                  <c:v>23.714354</c:v>
                </c:pt>
                <c:pt idx="11707">
                  <c:v>23.769841</c:v>
                </c:pt>
                <c:pt idx="11708">
                  <c:v>23.765523000000002</c:v>
                </c:pt>
                <c:pt idx="11709">
                  <c:v>23.810404999999999</c:v>
                </c:pt>
                <c:pt idx="11710">
                  <c:v>23.860337999999999</c:v>
                </c:pt>
                <c:pt idx="11711">
                  <c:v>23.976703000000001</c:v>
                </c:pt>
                <c:pt idx="11712">
                  <c:v>24.130800000000001</c:v>
                </c:pt>
                <c:pt idx="11713">
                  <c:v>24.271424</c:v>
                </c:pt>
                <c:pt idx="11714">
                  <c:v>24.408635</c:v>
                </c:pt>
                <c:pt idx="11715">
                  <c:v>24.516936999999999</c:v>
                </c:pt>
                <c:pt idx="11716">
                  <c:v>24.51005</c:v>
                </c:pt>
                <c:pt idx="11717">
                  <c:v>24.505143</c:v>
                </c:pt>
                <c:pt idx="11718">
                  <c:v>24.545286000000001</c:v>
                </c:pt>
                <c:pt idx="11719">
                  <c:v>24.619243999999998</c:v>
                </c:pt>
                <c:pt idx="11720">
                  <c:v>24.793491</c:v>
                </c:pt>
                <c:pt idx="11721">
                  <c:v>24.979123000000001</c:v>
                </c:pt>
                <c:pt idx="11722">
                  <c:v>25.201018999999999</c:v>
                </c:pt>
                <c:pt idx="11723">
                  <c:v>25.397784000000001</c:v>
                </c:pt>
                <c:pt idx="11724">
                  <c:v>25.565003999999998</c:v>
                </c:pt>
                <c:pt idx="11725">
                  <c:v>25.631125000000001</c:v>
                </c:pt>
                <c:pt idx="11726">
                  <c:v>25.640605999999998</c:v>
                </c:pt>
                <c:pt idx="11727">
                  <c:v>25.639434999999999</c:v>
                </c:pt>
                <c:pt idx="11728">
                  <c:v>25.715178999999999</c:v>
                </c:pt>
                <c:pt idx="11729">
                  <c:v>25.776796000000001</c:v>
                </c:pt>
                <c:pt idx="11730">
                  <c:v>25.900582</c:v>
                </c:pt>
                <c:pt idx="11731">
                  <c:v>25.871103999999999</c:v>
                </c:pt>
                <c:pt idx="11732">
                  <c:v>25.843710000000002</c:v>
                </c:pt>
                <c:pt idx="11733">
                  <c:v>25.808631999999999</c:v>
                </c:pt>
                <c:pt idx="11734">
                  <c:v>25.788457999999999</c:v>
                </c:pt>
                <c:pt idx="11735">
                  <c:v>25.847004999999999</c:v>
                </c:pt>
                <c:pt idx="11736">
                  <c:v>25.954575999999999</c:v>
                </c:pt>
                <c:pt idx="11737">
                  <c:v>26.051825999999998</c:v>
                </c:pt>
                <c:pt idx="11738">
                  <c:v>26.069013000000002</c:v>
                </c:pt>
                <c:pt idx="11739">
                  <c:v>26.024367000000002</c:v>
                </c:pt>
                <c:pt idx="11740">
                  <c:v>25.957317</c:v>
                </c:pt>
                <c:pt idx="11741">
                  <c:v>25.955262999999999</c:v>
                </c:pt>
                <c:pt idx="11742">
                  <c:v>25.994703000000001</c:v>
                </c:pt>
                <c:pt idx="11743">
                  <c:v>26.025656000000001</c:v>
                </c:pt>
                <c:pt idx="11744">
                  <c:v>26.054874000000002</c:v>
                </c:pt>
                <c:pt idx="11745">
                  <c:v>26.044903000000001</c:v>
                </c:pt>
                <c:pt idx="11746">
                  <c:v>25.992169000000001</c:v>
                </c:pt>
                <c:pt idx="11747">
                  <c:v>26.069427999999998</c:v>
                </c:pt>
                <c:pt idx="11748">
                  <c:v>26.07771</c:v>
                </c:pt>
                <c:pt idx="11749">
                  <c:v>26.039888000000001</c:v>
                </c:pt>
                <c:pt idx="11750">
                  <c:v>26.017565999999999</c:v>
                </c:pt>
                <c:pt idx="11751">
                  <c:v>26.031692</c:v>
                </c:pt>
                <c:pt idx="11752">
                  <c:v>25.965008999999998</c:v>
                </c:pt>
                <c:pt idx="11753">
                  <c:v>25.884388999999999</c:v>
                </c:pt>
                <c:pt idx="11754">
                  <c:v>25.776734999999999</c:v>
                </c:pt>
                <c:pt idx="11755">
                  <c:v>25.677586999999999</c:v>
                </c:pt>
                <c:pt idx="11756">
                  <c:v>25.571591999999999</c:v>
                </c:pt>
                <c:pt idx="11757">
                  <c:v>25.45964</c:v>
                </c:pt>
                <c:pt idx="11758">
                  <c:v>25.355748999999999</c:v>
                </c:pt>
                <c:pt idx="11759">
                  <c:v>25.365639999999999</c:v>
                </c:pt>
                <c:pt idx="11760">
                  <c:v>25.403191</c:v>
                </c:pt>
                <c:pt idx="11761">
                  <c:v>25.25375</c:v>
                </c:pt>
                <c:pt idx="11762">
                  <c:v>25.109224999999999</c:v>
                </c:pt>
                <c:pt idx="11763">
                  <c:v>25.157495999999998</c:v>
                </c:pt>
                <c:pt idx="11764">
                  <c:v>25.106691999999999</c:v>
                </c:pt>
                <c:pt idx="11765">
                  <c:v>25.054262999999999</c:v>
                </c:pt>
                <c:pt idx="11766">
                  <c:v>24.942592999999999</c:v>
                </c:pt>
                <c:pt idx="11767">
                  <c:v>24.823454999999999</c:v>
                </c:pt>
                <c:pt idx="11768">
                  <c:v>24.684757999999999</c:v>
                </c:pt>
                <c:pt idx="11769">
                  <c:v>24.529615</c:v>
                </c:pt>
                <c:pt idx="11770">
                  <c:v>24.326626000000001</c:v>
                </c:pt>
                <c:pt idx="11771">
                  <c:v>24.006658999999999</c:v>
                </c:pt>
                <c:pt idx="11772">
                  <c:v>23.818784999999998</c:v>
                </c:pt>
                <c:pt idx="11773">
                  <c:v>23.786031999999999</c:v>
                </c:pt>
                <c:pt idx="11774">
                  <c:v>23.704834999999999</c:v>
                </c:pt>
                <c:pt idx="11775">
                  <c:v>23.570056000000001</c:v>
                </c:pt>
                <c:pt idx="11776">
                  <c:v>23.436634999999999</c:v>
                </c:pt>
                <c:pt idx="11777">
                  <c:v>23.207356999999998</c:v>
                </c:pt>
                <c:pt idx="11778">
                  <c:v>22.973517999999999</c:v>
                </c:pt>
                <c:pt idx="11779">
                  <c:v>22.713438</c:v>
                </c:pt>
                <c:pt idx="11780">
                  <c:v>22.492675999999999</c:v>
                </c:pt>
                <c:pt idx="11781">
                  <c:v>22.302159</c:v>
                </c:pt>
                <c:pt idx="11782">
                  <c:v>22.106493</c:v>
                </c:pt>
                <c:pt idx="11783">
                  <c:v>21.932185</c:v>
                </c:pt>
                <c:pt idx="11784">
                  <c:v>21.775659999999998</c:v>
                </c:pt>
                <c:pt idx="11785">
                  <c:v>21.649379</c:v>
                </c:pt>
                <c:pt idx="11786">
                  <c:v>21.555826</c:v>
                </c:pt>
                <c:pt idx="11787">
                  <c:v>21.426693</c:v>
                </c:pt>
                <c:pt idx="11788">
                  <c:v>21.315935</c:v>
                </c:pt>
                <c:pt idx="11789">
                  <c:v>21.170107999999999</c:v>
                </c:pt>
                <c:pt idx="11790">
                  <c:v>21.082615000000001</c:v>
                </c:pt>
                <c:pt idx="11791">
                  <c:v>20.856382</c:v>
                </c:pt>
                <c:pt idx="11792">
                  <c:v>20.726039</c:v>
                </c:pt>
                <c:pt idx="11793">
                  <c:v>20.558216999999999</c:v>
                </c:pt>
                <c:pt idx="11794">
                  <c:v>20.36017</c:v>
                </c:pt>
                <c:pt idx="11795">
                  <c:v>20.137837000000001</c:v>
                </c:pt>
                <c:pt idx="11796">
                  <c:v>19.945485000000001</c:v>
                </c:pt>
                <c:pt idx="11797">
                  <c:v>19.751390000000001</c:v>
                </c:pt>
                <c:pt idx="11798">
                  <c:v>19.487648</c:v>
                </c:pt>
                <c:pt idx="11799">
                  <c:v>19.177094</c:v>
                </c:pt>
                <c:pt idx="11800">
                  <c:v>18.933350999999998</c:v>
                </c:pt>
                <c:pt idx="11801">
                  <c:v>18.760034000000001</c:v>
                </c:pt>
                <c:pt idx="11802">
                  <c:v>18.558800000000002</c:v>
                </c:pt>
                <c:pt idx="11803">
                  <c:v>18.474848000000001</c:v>
                </c:pt>
                <c:pt idx="11804">
                  <c:v>18.502448000000001</c:v>
                </c:pt>
                <c:pt idx="11805">
                  <c:v>18.395386999999999</c:v>
                </c:pt>
                <c:pt idx="11806">
                  <c:v>18.305907999999999</c:v>
                </c:pt>
                <c:pt idx="11807">
                  <c:v>18.160529</c:v>
                </c:pt>
                <c:pt idx="11808">
                  <c:v>18.109895000000002</c:v>
                </c:pt>
                <c:pt idx="11809">
                  <c:v>18.017050000000001</c:v>
                </c:pt>
                <c:pt idx="11810">
                  <c:v>17.928453000000001</c:v>
                </c:pt>
                <c:pt idx="11811">
                  <c:v>17.797775000000001</c:v>
                </c:pt>
                <c:pt idx="11812">
                  <c:v>17.623660999999998</c:v>
                </c:pt>
                <c:pt idx="11813">
                  <c:v>17.448948999999999</c:v>
                </c:pt>
                <c:pt idx="11814">
                  <c:v>17.317951999999998</c:v>
                </c:pt>
                <c:pt idx="11815">
                  <c:v>17.19875</c:v>
                </c:pt>
                <c:pt idx="11816">
                  <c:v>17.073499000000002</c:v>
                </c:pt>
                <c:pt idx="11817">
                  <c:v>16.991378000000001</c:v>
                </c:pt>
                <c:pt idx="11818">
                  <c:v>16.947474</c:v>
                </c:pt>
                <c:pt idx="11819">
                  <c:v>16.915906</c:v>
                </c:pt>
                <c:pt idx="11820">
                  <c:v>16.862684999999999</c:v>
                </c:pt>
                <c:pt idx="11821">
                  <c:v>16.83126</c:v>
                </c:pt>
                <c:pt idx="11822">
                  <c:v>16.818133</c:v>
                </c:pt>
                <c:pt idx="11823">
                  <c:v>16.817667</c:v>
                </c:pt>
                <c:pt idx="11824">
                  <c:v>16.784880000000001</c:v>
                </c:pt>
                <c:pt idx="11825">
                  <c:v>16.723849000000001</c:v>
                </c:pt>
                <c:pt idx="11826">
                  <c:v>16.645817999999998</c:v>
                </c:pt>
                <c:pt idx="11827">
                  <c:v>16.599634000000002</c:v>
                </c:pt>
                <c:pt idx="11828">
                  <c:v>16.550307</c:v>
                </c:pt>
                <c:pt idx="11829">
                  <c:v>16.519475</c:v>
                </c:pt>
                <c:pt idx="11830">
                  <c:v>16.486830000000001</c:v>
                </c:pt>
                <c:pt idx="11831">
                  <c:v>16.426607000000001</c:v>
                </c:pt>
                <c:pt idx="11832">
                  <c:v>16.439720000000001</c:v>
                </c:pt>
                <c:pt idx="11833">
                  <c:v>16.437135999999999</c:v>
                </c:pt>
                <c:pt idx="11834">
                  <c:v>16.462484</c:v>
                </c:pt>
                <c:pt idx="11835">
                  <c:v>16.537963000000001</c:v>
                </c:pt>
                <c:pt idx="11836">
                  <c:v>16.538043999999999</c:v>
                </c:pt>
                <c:pt idx="11837">
                  <c:v>16.496694999999999</c:v>
                </c:pt>
                <c:pt idx="11838">
                  <c:v>16.486108000000002</c:v>
                </c:pt>
                <c:pt idx="11839">
                  <c:v>16.397175000000001</c:v>
                </c:pt>
                <c:pt idx="11840">
                  <c:v>16.294730000000001</c:v>
                </c:pt>
                <c:pt idx="11841">
                  <c:v>16.220320000000001</c:v>
                </c:pt>
                <c:pt idx="11842">
                  <c:v>16.28603</c:v>
                </c:pt>
                <c:pt idx="11843">
                  <c:v>16.302356</c:v>
                </c:pt>
                <c:pt idx="11844">
                  <c:v>16.332311000000001</c:v>
                </c:pt>
                <c:pt idx="11845">
                  <c:v>16.345728999999999</c:v>
                </c:pt>
                <c:pt idx="11846">
                  <c:v>16.268992999999998</c:v>
                </c:pt>
                <c:pt idx="11847">
                  <c:v>16.239892999999999</c:v>
                </c:pt>
                <c:pt idx="11848">
                  <c:v>16.297526999999999</c:v>
                </c:pt>
                <c:pt idx="11849">
                  <c:v>16.358391000000001</c:v>
                </c:pt>
                <c:pt idx="11850">
                  <c:v>16.397631000000001</c:v>
                </c:pt>
                <c:pt idx="11851">
                  <c:v>16.426269999999999</c:v>
                </c:pt>
                <c:pt idx="11852">
                  <c:v>16.474135</c:v>
                </c:pt>
                <c:pt idx="11853">
                  <c:v>16.625959000000002</c:v>
                </c:pt>
                <c:pt idx="11854">
                  <c:v>16.707719999999998</c:v>
                </c:pt>
                <c:pt idx="11855">
                  <c:v>16.713342999999998</c:v>
                </c:pt>
                <c:pt idx="11856">
                  <c:v>16.783933000000001</c:v>
                </c:pt>
                <c:pt idx="11857">
                  <c:v>16.799634000000001</c:v>
                </c:pt>
                <c:pt idx="11858">
                  <c:v>16.811871</c:v>
                </c:pt>
                <c:pt idx="11859">
                  <c:v>16.788136999999999</c:v>
                </c:pt>
                <c:pt idx="11860">
                  <c:v>16.814461999999999</c:v>
                </c:pt>
                <c:pt idx="11861">
                  <c:v>16.822559999999999</c:v>
                </c:pt>
                <c:pt idx="11862">
                  <c:v>16.850314999999998</c:v>
                </c:pt>
                <c:pt idx="11863">
                  <c:v>16.908487999999998</c:v>
                </c:pt>
                <c:pt idx="11864">
                  <c:v>16.934279</c:v>
                </c:pt>
                <c:pt idx="11865">
                  <c:v>17.038129999999999</c:v>
                </c:pt>
                <c:pt idx="11866">
                  <c:v>17.149785999999999</c:v>
                </c:pt>
                <c:pt idx="11867">
                  <c:v>17.187507</c:v>
                </c:pt>
                <c:pt idx="11868">
                  <c:v>17.202455</c:v>
                </c:pt>
                <c:pt idx="11869">
                  <c:v>17.309616999999999</c:v>
                </c:pt>
                <c:pt idx="11870">
                  <c:v>17.475391999999999</c:v>
                </c:pt>
                <c:pt idx="11871">
                  <c:v>17.554714000000001</c:v>
                </c:pt>
                <c:pt idx="11872">
                  <c:v>17.606432999999999</c:v>
                </c:pt>
                <c:pt idx="11873">
                  <c:v>17.750512000000001</c:v>
                </c:pt>
                <c:pt idx="11874">
                  <c:v>17.88194</c:v>
                </c:pt>
                <c:pt idx="11875">
                  <c:v>17.953802</c:v>
                </c:pt>
                <c:pt idx="11876">
                  <c:v>18.161463000000001</c:v>
                </c:pt>
                <c:pt idx="11877">
                  <c:v>18.250847</c:v>
                </c:pt>
                <c:pt idx="11878">
                  <c:v>18.339089000000001</c:v>
                </c:pt>
                <c:pt idx="11879">
                  <c:v>18.442954</c:v>
                </c:pt>
                <c:pt idx="11880">
                  <c:v>18.552565999999999</c:v>
                </c:pt>
                <c:pt idx="11881">
                  <c:v>18.678912</c:v>
                </c:pt>
                <c:pt idx="11882">
                  <c:v>18.80817</c:v>
                </c:pt>
                <c:pt idx="11883">
                  <c:v>18.895358000000002</c:v>
                </c:pt>
                <c:pt idx="11884">
                  <c:v>18.981332999999999</c:v>
                </c:pt>
                <c:pt idx="11885">
                  <c:v>19.105065</c:v>
                </c:pt>
                <c:pt idx="11886">
                  <c:v>19.176728000000001</c:v>
                </c:pt>
                <c:pt idx="11887">
                  <c:v>19.164290999999999</c:v>
                </c:pt>
                <c:pt idx="11888">
                  <c:v>19.092300000000002</c:v>
                </c:pt>
                <c:pt idx="11889">
                  <c:v>19.149597</c:v>
                </c:pt>
                <c:pt idx="11890">
                  <c:v>19.224615</c:v>
                </c:pt>
                <c:pt idx="11891">
                  <c:v>19.282568000000001</c:v>
                </c:pt>
                <c:pt idx="11892">
                  <c:v>19.388614</c:v>
                </c:pt>
                <c:pt idx="11893">
                  <c:v>19.445029999999999</c:v>
                </c:pt>
                <c:pt idx="11894">
                  <c:v>19.515703999999999</c:v>
                </c:pt>
                <c:pt idx="11895">
                  <c:v>19.550533000000001</c:v>
                </c:pt>
                <c:pt idx="11896">
                  <c:v>19.580777000000001</c:v>
                </c:pt>
                <c:pt idx="11897">
                  <c:v>19.600459000000001</c:v>
                </c:pt>
                <c:pt idx="11898">
                  <c:v>19.586554</c:v>
                </c:pt>
                <c:pt idx="11899">
                  <c:v>19.606293999999998</c:v>
                </c:pt>
                <c:pt idx="11900">
                  <c:v>19.708755</c:v>
                </c:pt>
                <c:pt idx="11901">
                  <c:v>19.872029000000001</c:v>
                </c:pt>
                <c:pt idx="11902">
                  <c:v>20.034327000000001</c:v>
                </c:pt>
                <c:pt idx="11903">
                  <c:v>20.133092000000001</c:v>
                </c:pt>
                <c:pt idx="11904">
                  <c:v>20.218734999999999</c:v>
                </c:pt>
                <c:pt idx="11905">
                  <c:v>20.406995999999999</c:v>
                </c:pt>
                <c:pt idx="11906">
                  <c:v>20.435884000000001</c:v>
                </c:pt>
                <c:pt idx="11907">
                  <c:v>20.437899000000002</c:v>
                </c:pt>
                <c:pt idx="11908">
                  <c:v>20.422587</c:v>
                </c:pt>
                <c:pt idx="11909">
                  <c:v>20.482527999999999</c:v>
                </c:pt>
                <c:pt idx="11910">
                  <c:v>20.549994000000002</c:v>
                </c:pt>
                <c:pt idx="11911">
                  <c:v>20.562027</c:v>
                </c:pt>
                <c:pt idx="11912">
                  <c:v>20.592670999999999</c:v>
                </c:pt>
                <c:pt idx="11913">
                  <c:v>20.679392</c:v>
                </c:pt>
                <c:pt idx="11914">
                  <c:v>20.781189999999999</c:v>
                </c:pt>
                <c:pt idx="11915">
                  <c:v>20.854526</c:v>
                </c:pt>
                <c:pt idx="11916">
                  <c:v>20.85492</c:v>
                </c:pt>
                <c:pt idx="11917">
                  <c:v>20.816129</c:v>
                </c:pt>
                <c:pt idx="11918">
                  <c:v>20.805973000000002</c:v>
                </c:pt>
                <c:pt idx="11919">
                  <c:v>20.825140999999999</c:v>
                </c:pt>
                <c:pt idx="11920">
                  <c:v>20.806139999999999</c:v>
                </c:pt>
                <c:pt idx="11921">
                  <c:v>20.872924000000001</c:v>
                </c:pt>
                <c:pt idx="11922">
                  <c:v>20.952565</c:v>
                </c:pt>
                <c:pt idx="11923">
                  <c:v>20.994067000000001</c:v>
                </c:pt>
                <c:pt idx="11924">
                  <c:v>21.026461999999999</c:v>
                </c:pt>
                <c:pt idx="11925">
                  <c:v>21.075054000000002</c:v>
                </c:pt>
                <c:pt idx="11926">
                  <c:v>21.121532999999999</c:v>
                </c:pt>
                <c:pt idx="11927">
                  <c:v>21.063715999999999</c:v>
                </c:pt>
                <c:pt idx="11928">
                  <c:v>21.048558</c:v>
                </c:pt>
                <c:pt idx="11929">
                  <c:v>21.056031999999998</c:v>
                </c:pt>
                <c:pt idx="11930">
                  <c:v>21.082830999999999</c:v>
                </c:pt>
                <c:pt idx="11931">
                  <c:v>21.066818000000001</c:v>
                </c:pt>
                <c:pt idx="11932">
                  <c:v>21.075686000000001</c:v>
                </c:pt>
                <c:pt idx="11933">
                  <c:v>21.116623000000001</c:v>
                </c:pt>
                <c:pt idx="11934">
                  <c:v>21.190021000000002</c:v>
                </c:pt>
                <c:pt idx="11935">
                  <c:v>21.275493000000001</c:v>
                </c:pt>
                <c:pt idx="11936">
                  <c:v>21.311512</c:v>
                </c:pt>
                <c:pt idx="11937">
                  <c:v>21.323437999999999</c:v>
                </c:pt>
                <c:pt idx="11938">
                  <c:v>21.371012</c:v>
                </c:pt>
                <c:pt idx="11939">
                  <c:v>21.447275000000001</c:v>
                </c:pt>
                <c:pt idx="11940">
                  <c:v>21.538250000000001</c:v>
                </c:pt>
                <c:pt idx="11941">
                  <c:v>21.559685999999999</c:v>
                </c:pt>
                <c:pt idx="11942">
                  <c:v>21.561461000000001</c:v>
                </c:pt>
                <c:pt idx="11943">
                  <c:v>21.537634000000001</c:v>
                </c:pt>
                <c:pt idx="11944">
                  <c:v>21.504847000000002</c:v>
                </c:pt>
                <c:pt idx="11945">
                  <c:v>21.457298000000002</c:v>
                </c:pt>
                <c:pt idx="11946">
                  <c:v>21.543057999999998</c:v>
                </c:pt>
                <c:pt idx="11947">
                  <c:v>21.537306999999998</c:v>
                </c:pt>
                <c:pt idx="11948">
                  <c:v>21.486588999999999</c:v>
                </c:pt>
                <c:pt idx="11949">
                  <c:v>21.494316999999999</c:v>
                </c:pt>
                <c:pt idx="11950">
                  <c:v>21.538599999999999</c:v>
                </c:pt>
                <c:pt idx="11951">
                  <c:v>21.672073000000001</c:v>
                </c:pt>
                <c:pt idx="11952">
                  <c:v>21.791083</c:v>
                </c:pt>
                <c:pt idx="11953">
                  <c:v>21.928255</c:v>
                </c:pt>
                <c:pt idx="11954">
                  <c:v>22.077145999999999</c:v>
                </c:pt>
                <c:pt idx="11955">
                  <c:v>22.244361000000001</c:v>
                </c:pt>
                <c:pt idx="11956">
                  <c:v>22.444049</c:v>
                </c:pt>
                <c:pt idx="11957">
                  <c:v>22.499625000000002</c:v>
                </c:pt>
                <c:pt idx="11958">
                  <c:v>22.626463999999999</c:v>
                </c:pt>
                <c:pt idx="11959">
                  <c:v>22.669152</c:v>
                </c:pt>
                <c:pt idx="11960">
                  <c:v>22.786829999999998</c:v>
                </c:pt>
                <c:pt idx="11961">
                  <c:v>22.869054999999999</c:v>
                </c:pt>
                <c:pt idx="11962">
                  <c:v>22.997864</c:v>
                </c:pt>
                <c:pt idx="11963">
                  <c:v>23.111675999999999</c:v>
                </c:pt>
                <c:pt idx="11964">
                  <c:v>23.201619000000001</c:v>
                </c:pt>
                <c:pt idx="11965">
                  <c:v>23.256986000000001</c:v>
                </c:pt>
                <c:pt idx="11966">
                  <c:v>23.292113000000001</c:v>
                </c:pt>
                <c:pt idx="11967">
                  <c:v>23.304058999999999</c:v>
                </c:pt>
                <c:pt idx="11968">
                  <c:v>23.286238000000001</c:v>
                </c:pt>
                <c:pt idx="11969">
                  <c:v>23.403555000000001</c:v>
                </c:pt>
                <c:pt idx="11970">
                  <c:v>23.414923999999999</c:v>
                </c:pt>
                <c:pt idx="11971">
                  <c:v>23.432019</c:v>
                </c:pt>
                <c:pt idx="11972">
                  <c:v>23.474578999999999</c:v>
                </c:pt>
                <c:pt idx="11973">
                  <c:v>23.473009000000001</c:v>
                </c:pt>
                <c:pt idx="11974">
                  <c:v>23.429804000000001</c:v>
                </c:pt>
                <c:pt idx="11975">
                  <c:v>23.416121</c:v>
                </c:pt>
                <c:pt idx="11976">
                  <c:v>23.491311</c:v>
                </c:pt>
                <c:pt idx="11977">
                  <c:v>23.523962000000001</c:v>
                </c:pt>
                <c:pt idx="11978">
                  <c:v>23.572087</c:v>
                </c:pt>
                <c:pt idx="11979">
                  <c:v>23.582318000000001</c:v>
                </c:pt>
                <c:pt idx="11980">
                  <c:v>23.615116</c:v>
                </c:pt>
                <c:pt idx="11981">
                  <c:v>23.685599</c:v>
                </c:pt>
                <c:pt idx="11982">
                  <c:v>23.630718999999999</c:v>
                </c:pt>
                <c:pt idx="11983">
                  <c:v>23.544744999999999</c:v>
                </c:pt>
                <c:pt idx="11984">
                  <c:v>23.529228</c:v>
                </c:pt>
                <c:pt idx="11985">
                  <c:v>23.556122999999999</c:v>
                </c:pt>
                <c:pt idx="11986">
                  <c:v>23.682402</c:v>
                </c:pt>
                <c:pt idx="11987">
                  <c:v>23.762018000000001</c:v>
                </c:pt>
                <c:pt idx="11988">
                  <c:v>23.743796</c:v>
                </c:pt>
                <c:pt idx="11989">
                  <c:v>23.732123999999999</c:v>
                </c:pt>
                <c:pt idx="11990">
                  <c:v>23.752348999999999</c:v>
                </c:pt>
                <c:pt idx="11991">
                  <c:v>23.747451000000002</c:v>
                </c:pt>
                <c:pt idx="11992">
                  <c:v>23.711472000000001</c:v>
                </c:pt>
                <c:pt idx="11993">
                  <c:v>23.643104000000001</c:v>
                </c:pt>
                <c:pt idx="11994">
                  <c:v>23.564026999999999</c:v>
                </c:pt>
                <c:pt idx="11995">
                  <c:v>23.487272999999998</c:v>
                </c:pt>
                <c:pt idx="11996">
                  <c:v>23.54102</c:v>
                </c:pt>
                <c:pt idx="11997">
                  <c:v>23.55161</c:v>
                </c:pt>
                <c:pt idx="11998">
                  <c:v>23.570494</c:v>
                </c:pt>
                <c:pt idx="11999">
                  <c:v>23.552605</c:v>
                </c:pt>
                <c:pt idx="12000">
                  <c:v>23.412825000000002</c:v>
                </c:pt>
                <c:pt idx="12001">
                  <c:v>23.408514</c:v>
                </c:pt>
                <c:pt idx="12002">
                  <c:v>23.491391</c:v>
                </c:pt>
                <c:pt idx="12003">
                  <c:v>23.541902</c:v>
                </c:pt>
                <c:pt idx="12004">
                  <c:v>23.519912999999999</c:v>
                </c:pt>
                <c:pt idx="12005">
                  <c:v>23.491553</c:v>
                </c:pt>
                <c:pt idx="12006">
                  <c:v>23.454176</c:v>
                </c:pt>
                <c:pt idx="12007">
                  <c:v>23.430240999999999</c:v>
                </c:pt>
                <c:pt idx="12008">
                  <c:v>23.398820000000001</c:v>
                </c:pt>
                <c:pt idx="12009">
                  <c:v>23.383616</c:v>
                </c:pt>
                <c:pt idx="12010">
                  <c:v>23.365728000000001</c:v>
                </c:pt>
                <c:pt idx="12011">
                  <c:v>23.297528</c:v>
                </c:pt>
                <c:pt idx="12012">
                  <c:v>23.228639000000001</c:v>
                </c:pt>
                <c:pt idx="12013">
                  <c:v>23.111898</c:v>
                </c:pt>
                <c:pt idx="12014">
                  <c:v>23.044360999999999</c:v>
                </c:pt>
                <c:pt idx="12015">
                  <c:v>22.99269</c:v>
                </c:pt>
                <c:pt idx="12016">
                  <c:v>22.955454</c:v>
                </c:pt>
                <c:pt idx="12017">
                  <c:v>22.888725000000001</c:v>
                </c:pt>
                <c:pt idx="12018">
                  <c:v>22.897188</c:v>
                </c:pt>
                <c:pt idx="12019">
                  <c:v>22.974995</c:v>
                </c:pt>
                <c:pt idx="12020">
                  <c:v>23.085318000000001</c:v>
                </c:pt>
                <c:pt idx="12021">
                  <c:v>23.070094000000001</c:v>
                </c:pt>
                <c:pt idx="12022">
                  <c:v>23.069991999999999</c:v>
                </c:pt>
                <c:pt idx="12023">
                  <c:v>23.081572999999999</c:v>
                </c:pt>
                <c:pt idx="12024">
                  <c:v>23.075748999999998</c:v>
                </c:pt>
                <c:pt idx="12025">
                  <c:v>23.100086000000001</c:v>
                </c:pt>
                <c:pt idx="12026">
                  <c:v>23.114056000000001</c:v>
                </c:pt>
                <c:pt idx="12027">
                  <c:v>23.100037</c:v>
                </c:pt>
                <c:pt idx="12028">
                  <c:v>23.107208</c:v>
                </c:pt>
                <c:pt idx="12029">
                  <c:v>23.097165</c:v>
                </c:pt>
                <c:pt idx="12030">
                  <c:v>23.077389</c:v>
                </c:pt>
                <c:pt idx="12031">
                  <c:v>23.051078</c:v>
                </c:pt>
                <c:pt idx="12032">
                  <c:v>23.080784000000001</c:v>
                </c:pt>
                <c:pt idx="12033">
                  <c:v>23.051427</c:v>
                </c:pt>
                <c:pt idx="12034">
                  <c:v>22.977882000000001</c:v>
                </c:pt>
                <c:pt idx="12035">
                  <c:v>22.874804000000001</c:v>
                </c:pt>
                <c:pt idx="12036">
                  <c:v>22.931107999999998</c:v>
                </c:pt>
                <c:pt idx="12037">
                  <c:v>22.920587000000001</c:v>
                </c:pt>
                <c:pt idx="12038">
                  <c:v>22.896412999999999</c:v>
                </c:pt>
                <c:pt idx="12039">
                  <c:v>22.90166</c:v>
                </c:pt>
                <c:pt idx="12040">
                  <c:v>22.907727999999999</c:v>
                </c:pt>
                <c:pt idx="12041">
                  <c:v>22.774751999999999</c:v>
                </c:pt>
                <c:pt idx="12042">
                  <c:v>22.599567</c:v>
                </c:pt>
                <c:pt idx="12043">
                  <c:v>22.447858</c:v>
                </c:pt>
                <c:pt idx="12044">
                  <c:v>22.279596000000002</c:v>
                </c:pt>
                <c:pt idx="12045">
                  <c:v>22.247281000000001</c:v>
                </c:pt>
                <c:pt idx="12046">
                  <c:v>22.261534000000001</c:v>
                </c:pt>
                <c:pt idx="12047">
                  <c:v>22.340008999999998</c:v>
                </c:pt>
                <c:pt idx="12048">
                  <c:v>22.323689000000002</c:v>
                </c:pt>
                <c:pt idx="12049">
                  <c:v>22.297620999999999</c:v>
                </c:pt>
                <c:pt idx="12050">
                  <c:v>22.343795</c:v>
                </c:pt>
                <c:pt idx="12051">
                  <c:v>22.292885999999999</c:v>
                </c:pt>
                <c:pt idx="12052">
                  <c:v>22.231715999999999</c:v>
                </c:pt>
                <c:pt idx="12053">
                  <c:v>22.190086999999998</c:v>
                </c:pt>
                <c:pt idx="12054">
                  <c:v>22.128537000000001</c:v>
                </c:pt>
                <c:pt idx="12055">
                  <c:v>22.054369000000001</c:v>
                </c:pt>
                <c:pt idx="12056">
                  <c:v>22.031836999999999</c:v>
                </c:pt>
                <c:pt idx="12057">
                  <c:v>22.017548000000001</c:v>
                </c:pt>
                <c:pt idx="12058">
                  <c:v>22.009252</c:v>
                </c:pt>
                <c:pt idx="12059">
                  <c:v>22.089347</c:v>
                </c:pt>
                <c:pt idx="12060">
                  <c:v>22.233620999999999</c:v>
                </c:pt>
                <c:pt idx="12061">
                  <c:v>22.306829</c:v>
                </c:pt>
                <c:pt idx="12062">
                  <c:v>22.318156999999999</c:v>
                </c:pt>
                <c:pt idx="12063">
                  <c:v>22.417604000000001</c:v>
                </c:pt>
                <c:pt idx="12064">
                  <c:v>22.519763000000001</c:v>
                </c:pt>
                <c:pt idx="12065">
                  <c:v>22.634156999999998</c:v>
                </c:pt>
                <c:pt idx="12066">
                  <c:v>22.697572000000001</c:v>
                </c:pt>
                <c:pt idx="12067">
                  <c:v>22.730867</c:v>
                </c:pt>
                <c:pt idx="12068">
                  <c:v>22.836848</c:v>
                </c:pt>
                <c:pt idx="12069">
                  <c:v>22.930519</c:v>
                </c:pt>
                <c:pt idx="12070">
                  <c:v>22.974717999999999</c:v>
                </c:pt>
                <c:pt idx="12071">
                  <c:v>22.942784</c:v>
                </c:pt>
                <c:pt idx="12072">
                  <c:v>23.010916000000002</c:v>
                </c:pt>
                <c:pt idx="12073">
                  <c:v>23.022296999999998</c:v>
                </c:pt>
                <c:pt idx="12074">
                  <c:v>22.961565</c:v>
                </c:pt>
                <c:pt idx="12075">
                  <c:v>22.977017</c:v>
                </c:pt>
                <c:pt idx="12076">
                  <c:v>23.075277</c:v>
                </c:pt>
                <c:pt idx="12077">
                  <c:v>23.131914999999999</c:v>
                </c:pt>
                <c:pt idx="12078">
                  <c:v>23.088497</c:v>
                </c:pt>
                <c:pt idx="12079">
                  <c:v>23.009001000000001</c:v>
                </c:pt>
                <c:pt idx="12080">
                  <c:v>22.944917</c:v>
                </c:pt>
                <c:pt idx="12081">
                  <c:v>23.021342000000001</c:v>
                </c:pt>
                <c:pt idx="12082">
                  <c:v>23.044622</c:v>
                </c:pt>
                <c:pt idx="12083">
                  <c:v>23.06908</c:v>
                </c:pt>
                <c:pt idx="12084">
                  <c:v>23.113166</c:v>
                </c:pt>
                <c:pt idx="12085">
                  <c:v>23.174553</c:v>
                </c:pt>
                <c:pt idx="12086">
                  <c:v>23.215738999999999</c:v>
                </c:pt>
                <c:pt idx="12087">
                  <c:v>23.311178999999999</c:v>
                </c:pt>
                <c:pt idx="12088">
                  <c:v>23.271633000000001</c:v>
                </c:pt>
                <c:pt idx="12089">
                  <c:v>23.192492999999999</c:v>
                </c:pt>
                <c:pt idx="12090">
                  <c:v>23.199418000000001</c:v>
                </c:pt>
                <c:pt idx="12091">
                  <c:v>23.267166</c:v>
                </c:pt>
                <c:pt idx="12092">
                  <c:v>23.365776</c:v>
                </c:pt>
                <c:pt idx="12093">
                  <c:v>23.438891000000002</c:v>
                </c:pt>
                <c:pt idx="12094">
                  <c:v>23.492208000000002</c:v>
                </c:pt>
                <c:pt idx="12095">
                  <c:v>23.514994999999999</c:v>
                </c:pt>
                <c:pt idx="12096">
                  <c:v>23.527374999999999</c:v>
                </c:pt>
                <c:pt idx="12097">
                  <c:v>23.499144999999999</c:v>
                </c:pt>
                <c:pt idx="12098">
                  <c:v>23.503516999999999</c:v>
                </c:pt>
                <c:pt idx="12099">
                  <c:v>23.533670000000001</c:v>
                </c:pt>
                <c:pt idx="12100">
                  <c:v>23.462996</c:v>
                </c:pt>
                <c:pt idx="12101">
                  <c:v>23.443584999999999</c:v>
                </c:pt>
                <c:pt idx="12102">
                  <c:v>23.432452999999999</c:v>
                </c:pt>
                <c:pt idx="12103">
                  <c:v>23.430534999999999</c:v>
                </c:pt>
                <c:pt idx="12104">
                  <c:v>23.480536000000001</c:v>
                </c:pt>
                <c:pt idx="12105">
                  <c:v>23.570703000000002</c:v>
                </c:pt>
                <c:pt idx="12106">
                  <c:v>23.628717000000002</c:v>
                </c:pt>
                <c:pt idx="12107">
                  <c:v>23.537980999999998</c:v>
                </c:pt>
                <c:pt idx="12108">
                  <c:v>23.591837999999999</c:v>
                </c:pt>
                <c:pt idx="12109">
                  <c:v>23.635821</c:v>
                </c:pt>
                <c:pt idx="12110">
                  <c:v>23.613236000000001</c:v>
                </c:pt>
                <c:pt idx="12111">
                  <c:v>23.586117999999999</c:v>
                </c:pt>
                <c:pt idx="12112">
                  <c:v>23.470424000000001</c:v>
                </c:pt>
                <c:pt idx="12113">
                  <c:v>23.384564999999998</c:v>
                </c:pt>
                <c:pt idx="12114">
                  <c:v>23.285373</c:v>
                </c:pt>
                <c:pt idx="12115">
                  <c:v>23.114968999999999</c:v>
                </c:pt>
                <c:pt idx="12116">
                  <c:v>22.867622000000001</c:v>
                </c:pt>
                <c:pt idx="12117">
                  <c:v>22.689056000000001</c:v>
                </c:pt>
                <c:pt idx="12118">
                  <c:v>22.554932000000001</c:v>
                </c:pt>
                <c:pt idx="12119">
                  <c:v>22.376491999999999</c:v>
                </c:pt>
                <c:pt idx="12120">
                  <c:v>22.146394000000001</c:v>
                </c:pt>
                <c:pt idx="12121">
                  <c:v>21.939056000000001</c:v>
                </c:pt>
                <c:pt idx="12122">
                  <c:v>21.746563999999999</c:v>
                </c:pt>
                <c:pt idx="12123">
                  <c:v>21.642227999999999</c:v>
                </c:pt>
                <c:pt idx="12124">
                  <c:v>21.684556000000001</c:v>
                </c:pt>
                <c:pt idx="12125">
                  <c:v>21.708282000000001</c:v>
                </c:pt>
                <c:pt idx="12126">
                  <c:v>21.714998000000001</c:v>
                </c:pt>
                <c:pt idx="12127">
                  <c:v>21.694503999999998</c:v>
                </c:pt>
                <c:pt idx="12128">
                  <c:v>21.705684000000002</c:v>
                </c:pt>
                <c:pt idx="12129">
                  <c:v>21.684861999999999</c:v>
                </c:pt>
                <c:pt idx="12130">
                  <c:v>21.656780999999999</c:v>
                </c:pt>
                <c:pt idx="12131">
                  <c:v>21.580687000000001</c:v>
                </c:pt>
                <c:pt idx="12132">
                  <c:v>21.484031999999999</c:v>
                </c:pt>
                <c:pt idx="12133">
                  <c:v>21.370985999999998</c:v>
                </c:pt>
                <c:pt idx="12134">
                  <c:v>21.269708999999999</c:v>
                </c:pt>
                <c:pt idx="12135">
                  <c:v>21.211373999999999</c:v>
                </c:pt>
                <c:pt idx="12136">
                  <c:v>20.996699</c:v>
                </c:pt>
                <c:pt idx="12137">
                  <c:v>20.815656000000001</c:v>
                </c:pt>
                <c:pt idx="12138">
                  <c:v>20.662004</c:v>
                </c:pt>
                <c:pt idx="12139">
                  <c:v>20.535533000000001</c:v>
                </c:pt>
                <c:pt idx="12140">
                  <c:v>20.427047999999999</c:v>
                </c:pt>
                <c:pt idx="12141">
                  <c:v>20.225959</c:v>
                </c:pt>
                <c:pt idx="12142">
                  <c:v>20.085796999999999</c:v>
                </c:pt>
                <c:pt idx="12143">
                  <c:v>19.971257999999999</c:v>
                </c:pt>
                <c:pt idx="12144">
                  <c:v>19.83014</c:v>
                </c:pt>
                <c:pt idx="12145">
                  <c:v>19.62266</c:v>
                </c:pt>
                <c:pt idx="12146">
                  <c:v>19.415371</c:v>
                </c:pt>
                <c:pt idx="12147">
                  <c:v>19.289180999999999</c:v>
                </c:pt>
                <c:pt idx="12148">
                  <c:v>19.140872999999999</c:v>
                </c:pt>
                <c:pt idx="12149">
                  <c:v>19.091535</c:v>
                </c:pt>
                <c:pt idx="12150">
                  <c:v>18.936803000000001</c:v>
                </c:pt>
                <c:pt idx="12151">
                  <c:v>18.82489</c:v>
                </c:pt>
                <c:pt idx="12152">
                  <c:v>18.673651</c:v>
                </c:pt>
                <c:pt idx="12153">
                  <c:v>18.597443999999999</c:v>
                </c:pt>
                <c:pt idx="12154">
                  <c:v>18.500032999999998</c:v>
                </c:pt>
                <c:pt idx="12155">
                  <c:v>18.280878999999999</c:v>
                </c:pt>
                <c:pt idx="12156">
                  <c:v>18.100474999999999</c:v>
                </c:pt>
                <c:pt idx="12157">
                  <c:v>17.843419000000001</c:v>
                </c:pt>
                <c:pt idx="12158">
                  <c:v>17.792456999999999</c:v>
                </c:pt>
                <c:pt idx="12159">
                  <c:v>17.753202999999999</c:v>
                </c:pt>
                <c:pt idx="12160">
                  <c:v>17.763805999999999</c:v>
                </c:pt>
                <c:pt idx="12161">
                  <c:v>17.769651</c:v>
                </c:pt>
                <c:pt idx="12162">
                  <c:v>17.839124999999999</c:v>
                </c:pt>
                <c:pt idx="12163">
                  <c:v>17.772912999999999</c:v>
                </c:pt>
                <c:pt idx="12164">
                  <c:v>17.653787999999999</c:v>
                </c:pt>
                <c:pt idx="12165">
                  <c:v>17.448841999999999</c:v>
                </c:pt>
                <c:pt idx="12166">
                  <c:v>17.360395</c:v>
                </c:pt>
                <c:pt idx="12167">
                  <c:v>17.412766999999999</c:v>
                </c:pt>
                <c:pt idx="12168">
                  <c:v>17.408925</c:v>
                </c:pt>
                <c:pt idx="12169">
                  <c:v>17.392239</c:v>
                </c:pt>
                <c:pt idx="12170">
                  <c:v>17.315850999999999</c:v>
                </c:pt>
                <c:pt idx="12171">
                  <c:v>17.167403</c:v>
                </c:pt>
                <c:pt idx="12172">
                  <c:v>17.06119</c:v>
                </c:pt>
                <c:pt idx="12173">
                  <c:v>16.940238000000001</c:v>
                </c:pt>
                <c:pt idx="12174">
                  <c:v>16.854315</c:v>
                </c:pt>
                <c:pt idx="12175">
                  <c:v>16.664273999999999</c:v>
                </c:pt>
                <c:pt idx="12176">
                  <c:v>16.479140999999998</c:v>
                </c:pt>
                <c:pt idx="12177">
                  <c:v>16.307466000000002</c:v>
                </c:pt>
                <c:pt idx="12178">
                  <c:v>16.171991999999999</c:v>
                </c:pt>
                <c:pt idx="12179">
                  <c:v>16.060829999999999</c:v>
                </c:pt>
                <c:pt idx="12180">
                  <c:v>16.011527999999998</c:v>
                </c:pt>
                <c:pt idx="12181">
                  <c:v>16.013746000000001</c:v>
                </c:pt>
                <c:pt idx="12182">
                  <c:v>15.959718000000001</c:v>
                </c:pt>
                <c:pt idx="12183">
                  <c:v>16.006316000000002</c:v>
                </c:pt>
                <c:pt idx="12184">
                  <c:v>16.031452000000002</c:v>
                </c:pt>
                <c:pt idx="12185">
                  <c:v>16.036640999999999</c:v>
                </c:pt>
                <c:pt idx="12186">
                  <c:v>15.98424</c:v>
                </c:pt>
                <c:pt idx="12187">
                  <c:v>16.005561</c:v>
                </c:pt>
                <c:pt idx="12188">
                  <c:v>16.012899000000001</c:v>
                </c:pt>
                <c:pt idx="12189">
                  <c:v>15.977326</c:v>
                </c:pt>
                <c:pt idx="12190">
                  <c:v>15.845122</c:v>
                </c:pt>
                <c:pt idx="12191">
                  <c:v>15.705431000000001</c:v>
                </c:pt>
                <c:pt idx="12192">
                  <c:v>15.658136000000001</c:v>
                </c:pt>
                <c:pt idx="12193">
                  <c:v>15.627639</c:v>
                </c:pt>
                <c:pt idx="12194">
                  <c:v>15.649573</c:v>
                </c:pt>
                <c:pt idx="12195">
                  <c:v>15.66601</c:v>
                </c:pt>
                <c:pt idx="12196">
                  <c:v>15.727449</c:v>
                </c:pt>
                <c:pt idx="12197">
                  <c:v>15.760642000000001</c:v>
                </c:pt>
                <c:pt idx="12198">
                  <c:v>15.748222999999999</c:v>
                </c:pt>
                <c:pt idx="12199">
                  <c:v>15.709994</c:v>
                </c:pt>
                <c:pt idx="12200">
                  <c:v>15.679959999999999</c:v>
                </c:pt>
                <c:pt idx="12201">
                  <c:v>15.700775</c:v>
                </c:pt>
                <c:pt idx="12202">
                  <c:v>15.706125</c:v>
                </c:pt>
                <c:pt idx="12203">
                  <c:v>15.679245</c:v>
                </c:pt>
                <c:pt idx="12204">
                  <c:v>15.646376</c:v>
                </c:pt>
                <c:pt idx="12205">
                  <c:v>15.626977999999999</c:v>
                </c:pt>
                <c:pt idx="12206">
                  <c:v>15.587612</c:v>
                </c:pt>
                <c:pt idx="12207">
                  <c:v>15.624454999999999</c:v>
                </c:pt>
                <c:pt idx="12208">
                  <c:v>15.658891000000001</c:v>
                </c:pt>
                <c:pt idx="12209">
                  <c:v>15.773597000000001</c:v>
                </c:pt>
                <c:pt idx="12210">
                  <c:v>15.904718000000001</c:v>
                </c:pt>
                <c:pt idx="12211">
                  <c:v>15.941298</c:v>
                </c:pt>
                <c:pt idx="12212">
                  <c:v>15.947870999999999</c:v>
                </c:pt>
                <c:pt idx="12213">
                  <c:v>15.929846</c:v>
                </c:pt>
                <c:pt idx="12214">
                  <c:v>15.971601</c:v>
                </c:pt>
                <c:pt idx="12215">
                  <c:v>15.975977</c:v>
                </c:pt>
                <c:pt idx="12216">
                  <c:v>15.982035</c:v>
                </c:pt>
                <c:pt idx="12217">
                  <c:v>16.004102</c:v>
                </c:pt>
                <c:pt idx="12218">
                  <c:v>16.006701</c:v>
                </c:pt>
                <c:pt idx="12219">
                  <c:v>15.970342</c:v>
                </c:pt>
                <c:pt idx="12220">
                  <c:v>15.941749</c:v>
                </c:pt>
                <c:pt idx="12221">
                  <c:v>15.9238</c:v>
                </c:pt>
                <c:pt idx="12222">
                  <c:v>15.871521</c:v>
                </c:pt>
                <c:pt idx="12223">
                  <c:v>15.901540000000001</c:v>
                </c:pt>
                <c:pt idx="12224">
                  <c:v>15.949358</c:v>
                </c:pt>
                <c:pt idx="12225">
                  <c:v>15.937453</c:v>
                </c:pt>
                <c:pt idx="12226">
                  <c:v>15.972754999999999</c:v>
                </c:pt>
                <c:pt idx="12227">
                  <c:v>15.998404000000001</c:v>
                </c:pt>
                <c:pt idx="12228">
                  <c:v>16.045638</c:v>
                </c:pt>
                <c:pt idx="12229">
                  <c:v>16.075797999999999</c:v>
                </c:pt>
                <c:pt idx="12230">
                  <c:v>16.111364999999999</c:v>
                </c:pt>
                <c:pt idx="12231">
                  <c:v>16.140378999999999</c:v>
                </c:pt>
                <c:pt idx="12232">
                  <c:v>16.159573999999999</c:v>
                </c:pt>
                <c:pt idx="12233">
                  <c:v>16.170635999999998</c:v>
                </c:pt>
                <c:pt idx="12234">
                  <c:v>16.260528000000001</c:v>
                </c:pt>
                <c:pt idx="12235">
                  <c:v>16.368655</c:v>
                </c:pt>
                <c:pt idx="12236">
                  <c:v>16.371459999999999</c:v>
                </c:pt>
                <c:pt idx="12237">
                  <c:v>16.451077999999999</c:v>
                </c:pt>
                <c:pt idx="12238">
                  <c:v>16.49211</c:v>
                </c:pt>
                <c:pt idx="12239">
                  <c:v>16.436904999999999</c:v>
                </c:pt>
                <c:pt idx="12240">
                  <c:v>16.386510000000001</c:v>
                </c:pt>
                <c:pt idx="12241">
                  <c:v>16.416231</c:v>
                </c:pt>
                <c:pt idx="12242">
                  <c:v>16.493639000000002</c:v>
                </c:pt>
                <c:pt idx="12243">
                  <c:v>16.539843999999999</c:v>
                </c:pt>
                <c:pt idx="12244">
                  <c:v>16.560079999999999</c:v>
                </c:pt>
                <c:pt idx="12245">
                  <c:v>16.525905000000002</c:v>
                </c:pt>
                <c:pt idx="12246">
                  <c:v>16.550108999999999</c:v>
                </c:pt>
                <c:pt idx="12247">
                  <c:v>16.611533000000001</c:v>
                </c:pt>
                <c:pt idx="12248">
                  <c:v>16.717224999999999</c:v>
                </c:pt>
                <c:pt idx="12249">
                  <c:v>16.784666999999999</c:v>
                </c:pt>
                <c:pt idx="12250">
                  <c:v>16.872295999999999</c:v>
                </c:pt>
                <c:pt idx="12251">
                  <c:v>16.977972999999999</c:v>
                </c:pt>
                <c:pt idx="12252">
                  <c:v>17.038254999999999</c:v>
                </c:pt>
                <c:pt idx="12253">
                  <c:v>17.114858999999999</c:v>
                </c:pt>
                <c:pt idx="12254">
                  <c:v>17.197657</c:v>
                </c:pt>
                <c:pt idx="12255">
                  <c:v>17.287873000000001</c:v>
                </c:pt>
                <c:pt idx="12256">
                  <c:v>17.354420000000001</c:v>
                </c:pt>
                <c:pt idx="12257">
                  <c:v>17.497022000000001</c:v>
                </c:pt>
                <c:pt idx="12258">
                  <c:v>17.648751000000001</c:v>
                </c:pt>
                <c:pt idx="12259">
                  <c:v>17.673110000000001</c:v>
                </c:pt>
                <c:pt idx="12260">
                  <c:v>17.716643000000001</c:v>
                </c:pt>
                <c:pt idx="12261">
                  <c:v>17.798462000000001</c:v>
                </c:pt>
                <c:pt idx="12262">
                  <c:v>17.925924999999999</c:v>
                </c:pt>
                <c:pt idx="12263">
                  <c:v>18.002748</c:v>
                </c:pt>
                <c:pt idx="12264">
                  <c:v>18.077411000000001</c:v>
                </c:pt>
                <c:pt idx="12265">
                  <c:v>18.088723000000002</c:v>
                </c:pt>
                <c:pt idx="12266">
                  <c:v>18.133614999999999</c:v>
                </c:pt>
                <c:pt idx="12267">
                  <c:v>18.208091</c:v>
                </c:pt>
                <c:pt idx="12268">
                  <c:v>18.299244999999999</c:v>
                </c:pt>
                <c:pt idx="12269">
                  <c:v>18.428481999999999</c:v>
                </c:pt>
                <c:pt idx="12270">
                  <c:v>18.528214999999999</c:v>
                </c:pt>
                <c:pt idx="12271">
                  <c:v>18.592220000000001</c:v>
                </c:pt>
                <c:pt idx="12272">
                  <c:v>18.652598999999999</c:v>
                </c:pt>
                <c:pt idx="12273">
                  <c:v>18.755468</c:v>
                </c:pt>
                <c:pt idx="12274">
                  <c:v>18.889752999999999</c:v>
                </c:pt>
                <c:pt idx="12275">
                  <c:v>18.977557000000001</c:v>
                </c:pt>
                <c:pt idx="12276">
                  <c:v>19.052285999999999</c:v>
                </c:pt>
                <c:pt idx="12277">
                  <c:v>19.114533000000002</c:v>
                </c:pt>
                <c:pt idx="12278">
                  <c:v>19.247060000000001</c:v>
                </c:pt>
                <c:pt idx="12279">
                  <c:v>19.332906999999999</c:v>
                </c:pt>
                <c:pt idx="12280">
                  <c:v>19.425559</c:v>
                </c:pt>
                <c:pt idx="12281">
                  <c:v>19.552315</c:v>
                </c:pt>
                <c:pt idx="12282">
                  <c:v>19.607914000000001</c:v>
                </c:pt>
                <c:pt idx="12283">
                  <c:v>19.651232</c:v>
                </c:pt>
                <c:pt idx="12284">
                  <c:v>19.688922999999999</c:v>
                </c:pt>
                <c:pt idx="12285">
                  <c:v>19.748701000000001</c:v>
                </c:pt>
                <c:pt idx="12286">
                  <c:v>19.819548000000001</c:v>
                </c:pt>
                <c:pt idx="12287">
                  <c:v>19.934864999999999</c:v>
                </c:pt>
                <c:pt idx="12288">
                  <c:v>19.986809999999998</c:v>
                </c:pt>
                <c:pt idx="12289">
                  <c:v>20.076777</c:v>
                </c:pt>
                <c:pt idx="12290">
                  <c:v>20.147307000000001</c:v>
                </c:pt>
                <c:pt idx="12291">
                  <c:v>20.231235000000002</c:v>
                </c:pt>
                <c:pt idx="12292">
                  <c:v>20.273226999999999</c:v>
                </c:pt>
                <c:pt idx="12293">
                  <c:v>20.353128000000002</c:v>
                </c:pt>
                <c:pt idx="12294">
                  <c:v>20.485561000000001</c:v>
                </c:pt>
                <c:pt idx="12295">
                  <c:v>20.589559999999999</c:v>
                </c:pt>
                <c:pt idx="12296">
                  <c:v>20.664178</c:v>
                </c:pt>
                <c:pt idx="12297">
                  <c:v>20.713660000000001</c:v>
                </c:pt>
                <c:pt idx="12298">
                  <c:v>20.820816000000001</c:v>
                </c:pt>
                <c:pt idx="12299">
                  <c:v>20.930288999999998</c:v>
                </c:pt>
                <c:pt idx="12300">
                  <c:v>20.963697</c:v>
                </c:pt>
                <c:pt idx="12301">
                  <c:v>21.013705000000002</c:v>
                </c:pt>
                <c:pt idx="12302">
                  <c:v>21.111757000000001</c:v>
                </c:pt>
                <c:pt idx="12303">
                  <c:v>21.206866000000002</c:v>
                </c:pt>
                <c:pt idx="12304">
                  <c:v>21.274813000000002</c:v>
                </c:pt>
                <c:pt idx="12305">
                  <c:v>21.287976</c:v>
                </c:pt>
                <c:pt idx="12306">
                  <c:v>21.291435</c:v>
                </c:pt>
                <c:pt idx="12307">
                  <c:v>21.328579999999999</c:v>
                </c:pt>
                <c:pt idx="12308">
                  <c:v>21.393794</c:v>
                </c:pt>
                <c:pt idx="12309">
                  <c:v>21.429483000000001</c:v>
                </c:pt>
                <c:pt idx="12310">
                  <c:v>21.491797999999999</c:v>
                </c:pt>
                <c:pt idx="12311">
                  <c:v>21.518093</c:v>
                </c:pt>
                <c:pt idx="12312">
                  <c:v>21.599347999999999</c:v>
                </c:pt>
                <c:pt idx="12313">
                  <c:v>21.655715000000001</c:v>
                </c:pt>
                <c:pt idx="12314">
                  <c:v>21.726220000000001</c:v>
                </c:pt>
                <c:pt idx="12315">
                  <c:v>21.807324000000001</c:v>
                </c:pt>
                <c:pt idx="12316">
                  <c:v>21.816852999999998</c:v>
                </c:pt>
                <c:pt idx="12317">
                  <c:v>21.850299</c:v>
                </c:pt>
                <c:pt idx="12318">
                  <c:v>21.970642999999999</c:v>
                </c:pt>
                <c:pt idx="12319">
                  <c:v>22.149539999999998</c:v>
                </c:pt>
                <c:pt idx="12320">
                  <c:v>22.231666000000001</c:v>
                </c:pt>
                <c:pt idx="12321">
                  <c:v>22.309975999999999</c:v>
                </c:pt>
                <c:pt idx="12322">
                  <c:v>22.382584999999999</c:v>
                </c:pt>
                <c:pt idx="12323">
                  <c:v>22.462285000000001</c:v>
                </c:pt>
                <c:pt idx="12324">
                  <c:v>22.498971999999998</c:v>
                </c:pt>
                <c:pt idx="12325">
                  <c:v>22.519821</c:v>
                </c:pt>
                <c:pt idx="12326">
                  <c:v>22.520714999999999</c:v>
                </c:pt>
                <c:pt idx="12327">
                  <c:v>22.444185000000001</c:v>
                </c:pt>
                <c:pt idx="12328">
                  <c:v>22.394515999999999</c:v>
                </c:pt>
                <c:pt idx="12329">
                  <c:v>22.445941000000001</c:v>
                </c:pt>
                <c:pt idx="12330">
                  <c:v>22.546595</c:v>
                </c:pt>
                <c:pt idx="12331">
                  <c:v>22.636095999999998</c:v>
                </c:pt>
                <c:pt idx="12332">
                  <c:v>22.647010999999999</c:v>
                </c:pt>
                <c:pt idx="12333">
                  <c:v>22.646080000000001</c:v>
                </c:pt>
                <c:pt idx="12334">
                  <c:v>22.611018999999999</c:v>
                </c:pt>
                <c:pt idx="12335">
                  <c:v>22.587789999999998</c:v>
                </c:pt>
                <c:pt idx="12336">
                  <c:v>22.566960000000002</c:v>
                </c:pt>
                <c:pt idx="12337">
                  <c:v>22.584949999999999</c:v>
                </c:pt>
                <c:pt idx="12338">
                  <c:v>22.686693000000002</c:v>
                </c:pt>
                <c:pt idx="12339">
                  <c:v>22.746388</c:v>
                </c:pt>
                <c:pt idx="12340">
                  <c:v>22.762611</c:v>
                </c:pt>
                <c:pt idx="12341">
                  <c:v>22.710138000000001</c:v>
                </c:pt>
                <c:pt idx="12342">
                  <c:v>22.658224000000001</c:v>
                </c:pt>
                <c:pt idx="12343">
                  <c:v>22.655964000000001</c:v>
                </c:pt>
                <c:pt idx="12344">
                  <c:v>22.681151</c:v>
                </c:pt>
                <c:pt idx="12345">
                  <c:v>22.663603999999999</c:v>
                </c:pt>
                <c:pt idx="12346">
                  <c:v>22.637218000000001</c:v>
                </c:pt>
                <c:pt idx="12347">
                  <c:v>22.693895999999999</c:v>
                </c:pt>
                <c:pt idx="12348">
                  <c:v>22.731064</c:v>
                </c:pt>
                <c:pt idx="12349">
                  <c:v>22.715429</c:v>
                </c:pt>
                <c:pt idx="12350">
                  <c:v>22.689264000000001</c:v>
                </c:pt>
                <c:pt idx="12351">
                  <c:v>22.795067</c:v>
                </c:pt>
                <c:pt idx="12352">
                  <c:v>22.836358000000001</c:v>
                </c:pt>
                <c:pt idx="12353">
                  <c:v>22.860789</c:v>
                </c:pt>
                <c:pt idx="12354">
                  <c:v>22.858896999999999</c:v>
                </c:pt>
                <c:pt idx="12355">
                  <c:v>22.839372000000001</c:v>
                </c:pt>
                <c:pt idx="12356">
                  <c:v>22.820499999999999</c:v>
                </c:pt>
                <c:pt idx="12357">
                  <c:v>22.785784</c:v>
                </c:pt>
                <c:pt idx="12358">
                  <c:v>22.788675999999999</c:v>
                </c:pt>
                <c:pt idx="12359">
                  <c:v>22.700299999999999</c:v>
                </c:pt>
                <c:pt idx="12360">
                  <c:v>22.647152999999999</c:v>
                </c:pt>
                <c:pt idx="12361">
                  <c:v>22.604785</c:v>
                </c:pt>
                <c:pt idx="12362">
                  <c:v>22.539251</c:v>
                </c:pt>
                <c:pt idx="12363">
                  <c:v>22.583666999999998</c:v>
                </c:pt>
                <c:pt idx="12364">
                  <c:v>22.676877999999999</c:v>
                </c:pt>
                <c:pt idx="12365">
                  <c:v>22.773423999999999</c:v>
                </c:pt>
                <c:pt idx="12366">
                  <c:v>22.786885000000002</c:v>
                </c:pt>
                <c:pt idx="12367">
                  <c:v>22.837945000000001</c:v>
                </c:pt>
                <c:pt idx="12368">
                  <c:v>22.907867</c:v>
                </c:pt>
                <c:pt idx="12369">
                  <c:v>22.903880000000001</c:v>
                </c:pt>
                <c:pt idx="12370">
                  <c:v>22.923722000000001</c:v>
                </c:pt>
                <c:pt idx="12371">
                  <c:v>22.985323000000001</c:v>
                </c:pt>
                <c:pt idx="12372">
                  <c:v>23.028828000000001</c:v>
                </c:pt>
                <c:pt idx="12373">
                  <c:v>22.998087000000002</c:v>
                </c:pt>
                <c:pt idx="12374">
                  <c:v>23.049897999999999</c:v>
                </c:pt>
                <c:pt idx="12375">
                  <c:v>23.026403999999999</c:v>
                </c:pt>
                <c:pt idx="12376">
                  <c:v>22.895409999999998</c:v>
                </c:pt>
                <c:pt idx="12377">
                  <c:v>22.721135</c:v>
                </c:pt>
                <c:pt idx="12378">
                  <c:v>22.578427000000001</c:v>
                </c:pt>
                <c:pt idx="12379">
                  <c:v>22.491828000000002</c:v>
                </c:pt>
                <c:pt idx="12380">
                  <c:v>22.362641</c:v>
                </c:pt>
                <c:pt idx="12381">
                  <c:v>22.433644000000001</c:v>
                </c:pt>
                <c:pt idx="12382">
                  <c:v>22.505731999999998</c:v>
                </c:pt>
                <c:pt idx="12383">
                  <c:v>22.489241</c:v>
                </c:pt>
                <c:pt idx="12384">
                  <c:v>22.361661000000002</c:v>
                </c:pt>
                <c:pt idx="12385">
                  <c:v>22.315422999999999</c:v>
                </c:pt>
                <c:pt idx="12386">
                  <c:v>22.354495</c:v>
                </c:pt>
                <c:pt idx="12387">
                  <c:v>22.310692</c:v>
                </c:pt>
                <c:pt idx="12388">
                  <c:v>22.266943000000001</c:v>
                </c:pt>
                <c:pt idx="12389">
                  <c:v>22.196118999999999</c:v>
                </c:pt>
                <c:pt idx="12390">
                  <c:v>22.228325999999999</c:v>
                </c:pt>
                <c:pt idx="12391">
                  <c:v>22.226175000000001</c:v>
                </c:pt>
                <c:pt idx="12392">
                  <c:v>22.225953000000001</c:v>
                </c:pt>
                <c:pt idx="12393">
                  <c:v>22.229087</c:v>
                </c:pt>
                <c:pt idx="12394">
                  <c:v>22.244620000000001</c:v>
                </c:pt>
                <c:pt idx="12395">
                  <c:v>22.263805000000001</c:v>
                </c:pt>
                <c:pt idx="12396">
                  <c:v>22.317578000000001</c:v>
                </c:pt>
                <c:pt idx="12397">
                  <c:v>22.422222000000001</c:v>
                </c:pt>
                <c:pt idx="12398">
                  <c:v>22.481442000000001</c:v>
                </c:pt>
                <c:pt idx="12399">
                  <c:v>22.502058000000002</c:v>
                </c:pt>
                <c:pt idx="12400">
                  <c:v>22.490237</c:v>
                </c:pt>
                <c:pt idx="12401">
                  <c:v>22.486160000000002</c:v>
                </c:pt>
                <c:pt idx="12402">
                  <c:v>22.426687000000001</c:v>
                </c:pt>
                <c:pt idx="12403">
                  <c:v>22.367373000000001</c:v>
                </c:pt>
                <c:pt idx="12404">
                  <c:v>22.327432999999999</c:v>
                </c:pt>
                <c:pt idx="12405">
                  <c:v>22.283729000000001</c:v>
                </c:pt>
                <c:pt idx="12406">
                  <c:v>22.251244</c:v>
                </c:pt>
                <c:pt idx="12407">
                  <c:v>22.230328</c:v>
                </c:pt>
                <c:pt idx="12408">
                  <c:v>22.143633000000001</c:v>
                </c:pt>
                <c:pt idx="12409">
                  <c:v>22.090433000000001</c:v>
                </c:pt>
                <c:pt idx="12410">
                  <c:v>22.114191999999999</c:v>
                </c:pt>
                <c:pt idx="12411">
                  <c:v>22.169286</c:v>
                </c:pt>
                <c:pt idx="12412">
                  <c:v>22.305413999999999</c:v>
                </c:pt>
                <c:pt idx="12413">
                  <c:v>22.328201</c:v>
                </c:pt>
                <c:pt idx="12414">
                  <c:v>22.291105000000002</c:v>
                </c:pt>
                <c:pt idx="12415">
                  <c:v>22.337192999999999</c:v>
                </c:pt>
                <c:pt idx="12416">
                  <c:v>22.386531000000002</c:v>
                </c:pt>
                <c:pt idx="12417">
                  <c:v>22.433398</c:v>
                </c:pt>
                <c:pt idx="12418">
                  <c:v>22.506347999999999</c:v>
                </c:pt>
                <c:pt idx="12419">
                  <c:v>22.565093999999998</c:v>
                </c:pt>
                <c:pt idx="12420">
                  <c:v>22.522227000000001</c:v>
                </c:pt>
                <c:pt idx="12421">
                  <c:v>22.466783</c:v>
                </c:pt>
                <c:pt idx="12422">
                  <c:v>22.469480999999998</c:v>
                </c:pt>
                <c:pt idx="12423">
                  <c:v>22.491381000000001</c:v>
                </c:pt>
                <c:pt idx="12424">
                  <c:v>22.437010999999998</c:v>
                </c:pt>
                <c:pt idx="12425">
                  <c:v>22.407836</c:v>
                </c:pt>
                <c:pt idx="12426">
                  <c:v>22.369382000000002</c:v>
                </c:pt>
                <c:pt idx="12427">
                  <c:v>22.391639999999999</c:v>
                </c:pt>
                <c:pt idx="12428">
                  <c:v>22.392913</c:v>
                </c:pt>
                <c:pt idx="12429">
                  <c:v>22.416169</c:v>
                </c:pt>
                <c:pt idx="12430">
                  <c:v>22.388677999999999</c:v>
                </c:pt>
                <c:pt idx="12431">
                  <c:v>22.312090999999999</c:v>
                </c:pt>
                <c:pt idx="12432">
                  <c:v>22.330772</c:v>
                </c:pt>
                <c:pt idx="12433">
                  <c:v>22.473631999999998</c:v>
                </c:pt>
                <c:pt idx="12434">
                  <c:v>22.518357000000002</c:v>
                </c:pt>
                <c:pt idx="12435">
                  <c:v>22.679421999999999</c:v>
                </c:pt>
                <c:pt idx="12436">
                  <c:v>22.725919000000001</c:v>
                </c:pt>
                <c:pt idx="12437">
                  <c:v>22.781877999999999</c:v>
                </c:pt>
                <c:pt idx="12438">
                  <c:v>22.810293999999999</c:v>
                </c:pt>
                <c:pt idx="12439">
                  <c:v>22.865393999999998</c:v>
                </c:pt>
                <c:pt idx="12440">
                  <c:v>22.957329999999999</c:v>
                </c:pt>
                <c:pt idx="12441">
                  <c:v>23.102758000000001</c:v>
                </c:pt>
                <c:pt idx="12442">
                  <c:v>23.257359999999998</c:v>
                </c:pt>
                <c:pt idx="12443">
                  <c:v>23.399916999999999</c:v>
                </c:pt>
                <c:pt idx="12444">
                  <c:v>23.580736000000002</c:v>
                </c:pt>
                <c:pt idx="12445">
                  <c:v>23.716535</c:v>
                </c:pt>
                <c:pt idx="12446">
                  <c:v>23.834489999999999</c:v>
                </c:pt>
                <c:pt idx="12447">
                  <c:v>23.901914999999999</c:v>
                </c:pt>
                <c:pt idx="12448">
                  <c:v>23.937763</c:v>
                </c:pt>
                <c:pt idx="12449">
                  <c:v>23.999766000000001</c:v>
                </c:pt>
                <c:pt idx="12450">
                  <c:v>24.052294</c:v>
                </c:pt>
                <c:pt idx="12451">
                  <c:v>24.083331000000001</c:v>
                </c:pt>
                <c:pt idx="12452">
                  <c:v>24.100724</c:v>
                </c:pt>
                <c:pt idx="12453">
                  <c:v>24.17559</c:v>
                </c:pt>
                <c:pt idx="12454">
                  <c:v>24.232403000000001</c:v>
                </c:pt>
                <c:pt idx="12455">
                  <c:v>24.407309999999999</c:v>
                </c:pt>
                <c:pt idx="12456">
                  <c:v>24.564785000000001</c:v>
                </c:pt>
                <c:pt idx="12457">
                  <c:v>24.626678999999999</c:v>
                </c:pt>
                <c:pt idx="12458">
                  <c:v>24.652018999999999</c:v>
                </c:pt>
                <c:pt idx="12459">
                  <c:v>24.735923</c:v>
                </c:pt>
                <c:pt idx="12460">
                  <c:v>24.749676000000001</c:v>
                </c:pt>
                <c:pt idx="12461">
                  <c:v>24.806221000000001</c:v>
                </c:pt>
                <c:pt idx="12462">
                  <c:v>24.884179</c:v>
                </c:pt>
                <c:pt idx="12463">
                  <c:v>25.058477</c:v>
                </c:pt>
                <c:pt idx="12464">
                  <c:v>25.143936</c:v>
                </c:pt>
                <c:pt idx="12465">
                  <c:v>25.148160000000001</c:v>
                </c:pt>
                <c:pt idx="12466">
                  <c:v>25.086971999999999</c:v>
                </c:pt>
                <c:pt idx="12467">
                  <c:v>25.045756000000001</c:v>
                </c:pt>
                <c:pt idx="12468">
                  <c:v>25.056788999999998</c:v>
                </c:pt>
                <c:pt idx="12469">
                  <c:v>25.070530999999999</c:v>
                </c:pt>
                <c:pt idx="12470">
                  <c:v>25.059453999999999</c:v>
                </c:pt>
                <c:pt idx="12471">
                  <c:v>25.086068999999998</c:v>
                </c:pt>
                <c:pt idx="12472">
                  <c:v>25.010697</c:v>
                </c:pt>
                <c:pt idx="12473">
                  <c:v>25.042178</c:v>
                </c:pt>
                <c:pt idx="12474">
                  <c:v>25.071062000000001</c:v>
                </c:pt>
                <c:pt idx="12475">
                  <c:v>25.106188</c:v>
                </c:pt>
                <c:pt idx="12476">
                  <c:v>25.028123000000001</c:v>
                </c:pt>
                <c:pt idx="12477">
                  <c:v>25.039173000000002</c:v>
                </c:pt>
                <c:pt idx="12478">
                  <c:v>24.983048</c:v>
                </c:pt>
                <c:pt idx="12479">
                  <c:v>24.848936999999999</c:v>
                </c:pt>
                <c:pt idx="12480">
                  <c:v>24.688421000000002</c:v>
                </c:pt>
                <c:pt idx="12481">
                  <c:v>24.555613000000001</c:v>
                </c:pt>
                <c:pt idx="12482">
                  <c:v>24.454476</c:v>
                </c:pt>
                <c:pt idx="12483">
                  <c:v>24.350543999999999</c:v>
                </c:pt>
                <c:pt idx="12484">
                  <c:v>24.246120000000001</c:v>
                </c:pt>
                <c:pt idx="12485">
                  <c:v>24.180143000000001</c:v>
                </c:pt>
                <c:pt idx="12486">
                  <c:v>24.054827</c:v>
                </c:pt>
                <c:pt idx="12487">
                  <c:v>23.867193</c:v>
                </c:pt>
                <c:pt idx="12488">
                  <c:v>23.731255000000001</c:v>
                </c:pt>
                <c:pt idx="12489">
                  <c:v>23.602855999999999</c:v>
                </c:pt>
                <c:pt idx="12490">
                  <c:v>23.467908000000001</c:v>
                </c:pt>
                <c:pt idx="12491">
                  <c:v>23.365558</c:v>
                </c:pt>
                <c:pt idx="12492">
                  <c:v>23.408778000000002</c:v>
                </c:pt>
                <c:pt idx="12493">
                  <c:v>23.384111999999998</c:v>
                </c:pt>
                <c:pt idx="12494">
                  <c:v>23.310413</c:v>
                </c:pt>
                <c:pt idx="12495">
                  <c:v>23.317943</c:v>
                </c:pt>
                <c:pt idx="12496">
                  <c:v>23.278755</c:v>
                </c:pt>
                <c:pt idx="12497">
                  <c:v>23.128913000000001</c:v>
                </c:pt>
                <c:pt idx="12498">
                  <c:v>23.044407</c:v>
                </c:pt>
                <c:pt idx="12499">
                  <c:v>23.014883000000001</c:v>
                </c:pt>
                <c:pt idx="12500">
                  <c:v>22.885103999999998</c:v>
                </c:pt>
                <c:pt idx="12501">
                  <c:v>22.779691</c:v>
                </c:pt>
                <c:pt idx="12502">
                  <c:v>22.678652</c:v>
                </c:pt>
                <c:pt idx="12503">
                  <c:v>22.584395000000001</c:v>
                </c:pt>
                <c:pt idx="12504">
                  <c:v>22.410291000000001</c:v>
                </c:pt>
                <c:pt idx="12505">
                  <c:v>22.261068000000002</c:v>
                </c:pt>
                <c:pt idx="12506">
                  <c:v>22.086511999999999</c:v>
                </c:pt>
                <c:pt idx="12507">
                  <c:v>21.960578999999999</c:v>
                </c:pt>
                <c:pt idx="12508">
                  <c:v>21.875192999999999</c:v>
                </c:pt>
                <c:pt idx="12509">
                  <c:v>21.792055000000001</c:v>
                </c:pt>
                <c:pt idx="12510">
                  <c:v>21.620602000000002</c:v>
                </c:pt>
                <c:pt idx="12511">
                  <c:v>21.374715999999999</c:v>
                </c:pt>
                <c:pt idx="12512">
                  <c:v>21.180814000000002</c:v>
                </c:pt>
                <c:pt idx="12513">
                  <c:v>20.921078000000001</c:v>
                </c:pt>
                <c:pt idx="12514">
                  <c:v>20.654022999999999</c:v>
                </c:pt>
                <c:pt idx="12515">
                  <c:v>20.527773</c:v>
                </c:pt>
                <c:pt idx="12516">
                  <c:v>20.430748000000001</c:v>
                </c:pt>
                <c:pt idx="12517">
                  <c:v>20.308350999999998</c:v>
                </c:pt>
                <c:pt idx="12518">
                  <c:v>20.109741</c:v>
                </c:pt>
                <c:pt idx="12519">
                  <c:v>19.836281</c:v>
                </c:pt>
                <c:pt idx="12520">
                  <c:v>19.618251000000001</c:v>
                </c:pt>
                <c:pt idx="12521">
                  <c:v>19.427233999999999</c:v>
                </c:pt>
                <c:pt idx="12522">
                  <c:v>19.297979000000002</c:v>
                </c:pt>
                <c:pt idx="12523">
                  <c:v>19.222162000000001</c:v>
                </c:pt>
                <c:pt idx="12524">
                  <c:v>19.086615999999999</c:v>
                </c:pt>
                <c:pt idx="12525">
                  <c:v>18.897314000000001</c:v>
                </c:pt>
                <c:pt idx="12526">
                  <c:v>18.696007000000002</c:v>
                </c:pt>
                <c:pt idx="12527">
                  <c:v>18.571570000000001</c:v>
                </c:pt>
                <c:pt idx="12528">
                  <c:v>18.430095999999999</c:v>
                </c:pt>
                <c:pt idx="12529">
                  <c:v>18.384065</c:v>
                </c:pt>
                <c:pt idx="12530">
                  <c:v>18.296424999999999</c:v>
                </c:pt>
                <c:pt idx="12531">
                  <c:v>18.213577000000001</c:v>
                </c:pt>
                <c:pt idx="12532">
                  <c:v>18.130268000000001</c:v>
                </c:pt>
                <c:pt idx="12533">
                  <c:v>18.011077</c:v>
                </c:pt>
                <c:pt idx="12534">
                  <c:v>17.85894</c:v>
                </c:pt>
                <c:pt idx="12535">
                  <c:v>17.700153</c:v>
                </c:pt>
                <c:pt idx="12536">
                  <c:v>17.596541999999999</c:v>
                </c:pt>
                <c:pt idx="12537">
                  <c:v>17.449172000000001</c:v>
                </c:pt>
                <c:pt idx="12538">
                  <c:v>17.284967000000002</c:v>
                </c:pt>
                <c:pt idx="12539">
                  <c:v>17.125947</c:v>
                </c:pt>
                <c:pt idx="12540">
                  <c:v>16.975791000000001</c:v>
                </c:pt>
                <c:pt idx="12541">
                  <c:v>16.851821999999999</c:v>
                </c:pt>
                <c:pt idx="12542">
                  <c:v>16.763407000000001</c:v>
                </c:pt>
                <c:pt idx="12543">
                  <c:v>16.631975000000001</c:v>
                </c:pt>
                <c:pt idx="12544">
                  <c:v>16.693180000000002</c:v>
                </c:pt>
                <c:pt idx="12545">
                  <c:v>16.648619</c:v>
                </c:pt>
                <c:pt idx="12546">
                  <c:v>16.601337000000001</c:v>
                </c:pt>
                <c:pt idx="12547">
                  <c:v>16.520250999999998</c:v>
                </c:pt>
                <c:pt idx="12548">
                  <c:v>16.427671</c:v>
                </c:pt>
                <c:pt idx="12549">
                  <c:v>16.285893999999999</c:v>
                </c:pt>
                <c:pt idx="12550">
                  <c:v>16.142726</c:v>
                </c:pt>
                <c:pt idx="12551">
                  <c:v>16.067883999999999</c:v>
                </c:pt>
                <c:pt idx="12552">
                  <c:v>16.007930999999999</c:v>
                </c:pt>
                <c:pt idx="12553">
                  <c:v>15.999288999999999</c:v>
                </c:pt>
                <c:pt idx="12554">
                  <c:v>15.938363000000001</c:v>
                </c:pt>
                <c:pt idx="12555">
                  <c:v>15.867383</c:v>
                </c:pt>
                <c:pt idx="12556">
                  <c:v>15.799127</c:v>
                </c:pt>
                <c:pt idx="12557">
                  <c:v>15.785138</c:v>
                </c:pt>
                <c:pt idx="12558">
                  <c:v>15.784433999999999</c:v>
                </c:pt>
                <c:pt idx="12559">
                  <c:v>15.790165999999999</c:v>
                </c:pt>
                <c:pt idx="12560">
                  <c:v>15.856379</c:v>
                </c:pt>
                <c:pt idx="12561">
                  <c:v>15.885313</c:v>
                </c:pt>
                <c:pt idx="12562">
                  <c:v>15.917505</c:v>
                </c:pt>
                <c:pt idx="12563">
                  <c:v>15.887395</c:v>
                </c:pt>
                <c:pt idx="12564">
                  <c:v>15.846534999999999</c:v>
                </c:pt>
                <c:pt idx="12565">
                  <c:v>15.818405</c:v>
                </c:pt>
                <c:pt idx="12566">
                  <c:v>15.721024999999999</c:v>
                </c:pt>
                <c:pt idx="12567">
                  <c:v>15.619229000000001</c:v>
                </c:pt>
                <c:pt idx="12568">
                  <c:v>15.596102</c:v>
                </c:pt>
                <c:pt idx="12569">
                  <c:v>15.550781000000001</c:v>
                </c:pt>
                <c:pt idx="12570">
                  <c:v>15.570776</c:v>
                </c:pt>
                <c:pt idx="12571">
                  <c:v>15.604595</c:v>
                </c:pt>
                <c:pt idx="12572">
                  <c:v>15.586027</c:v>
                </c:pt>
                <c:pt idx="12573">
                  <c:v>15.607331</c:v>
                </c:pt>
                <c:pt idx="12574">
                  <c:v>15.640078000000001</c:v>
                </c:pt>
                <c:pt idx="12575">
                  <c:v>15.651408999999999</c:v>
                </c:pt>
                <c:pt idx="12576">
                  <c:v>15.654064999999999</c:v>
                </c:pt>
                <c:pt idx="12577">
                  <c:v>15.625641999999999</c:v>
                </c:pt>
                <c:pt idx="12578">
                  <c:v>15.642801</c:v>
                </c:pt>
                <c:pt idx="12579">
                  <c:v>15.648652</c:v>
                </c:pt>
                <c:pt idx="12580">
                  <c:v>15.709073999999999</c:v>
                </c:pt>
                <c:pt idx="12581">
                  <c:v>15.810320000000001</c:v>
                </c:pt>
                <c:pt idx="12582">
                  <c:v>15.852433</c:v>
                </c:pt>
                <c:pt idx="12583">
                  <c:v>15.934787</c:v>
                </c:pt>
                <c:pt idx="12584">
                  <c:v>15.946300000000001</c:v>
                </c:pt>
                <c:pt idx="12585">
                  <c:v>15.942939000000001</c:v>
                </c:pt>
                <c:pt idx="12586">
                  <c:v>15.986643000000001</c:v>
                </c:pt>
                <c:pt idx="12587">
                  <c:v>16.035352</c:v>
                </c:pt>
                <c:pt idx="12588">
                  <c:v>16.135062999999999</c:v>
                </c:pt>
                <c:pt idx="12589">
                  <c:v>16.212384</c:v>
                </c:pt>
                <c:pt idx="12590">
                  <c:v>16.194552999999999</c:v>
                </c:pt>
                <c:pt idx="12591">
                  <c:v>16.224606000000001</c:v>
                </c:pt>
                <c:pt idx="12592">
                  <c:v>16.253208000000001</c:v>
                </c:pt>
                <c:pt idx="12593">
                  <c:v>16.260950999999999</c:v>
                </c:pt>
                <c:pt idx="12594">
                  <c:v>16.299472999999999</c:v>
                </c:pt>
                <c:pt idx="12595">
                  <c:v>16.357800000000001</c:v>
                </c:pt>
                <c:pt idx="12596">
                  <c:v>16.441379999999999</c:v>
                </c:pt>
                <c:pt idx="12597">
                  <c:v>16.543607000000002</c:v>
                </c:pt>
                <c:pt idx="12598">
                  <c:v>16.730011000000001</c:v>
                </c:pt>
                <c:pt idx="12599">
                  <c:v>16.899550000000001</c:v>
                </c:pt>
                <c:pt idx="12600">
                  <c:v>17.059788999999999</c:v>
                </c:pt>
                <c:pt idx="12601">
                  <c:v>17.190449999999998</c:v>
                </c:pt>
                <c:pt idx="12602">
                  <c:v>17.241933</c:v>
                </c:pt>
                <c:pt idx="12603">
                  <c:v>17.301860999999999</c:v>
                </c:pt>
                <c:pt idx="12604">
                  <c:v>17.377970999999999</c:v>
                </c:pt>
                <c:pt idx="12605">
                  <c:v>17.488827000000001</c:v>
                </c:pt>
                <c:pt idx="12606">
                  <c:v>17.515037</c:v>
                </c:pt>
                <c:pt idx="12607">
                  <c:v>17.522739000000001</c:v>
                </c:pt>
                <c:pt idx="12608">
                  <c:v>17.557051999999999</c:v>
                </c:pt>
                <c:pt idx="12609">
                  <c:v>17.660177999999998</c:v>
                </c:pt>
                <c:pt idx="12610">
                  <c:v>17.761868</c:v>
                </c:pt>
                <c:pt idx="12611">
                  <c:v>17.902469</c:v>
                </c:pt>
                <c:pt idx="12612">
                  <c:v>18.015350000000002</c:v>
                </c:pt>
                <c:pt idx="12613">
                  <c:v>18.090426000000001</c:v>
                </c:pt>
                <c:pt idx="12614">
                  <c:v>18.186427999999999</c:v>
                </c:pt>
                <c:pt idx="12615">
                  <c:v>18.310424999999999</c:v>
                </c:pt>
                <c:pt idx="12616">
                  <c:v>18.392709</c:v>
                </c:pt>
                <c:pt idx="12617">
                  <c:v>18.438897999999998</c:v>
                </c:pt>
                <c:pt idx="12618">
                  <c:v>18.492846</c:v>
                </c:pt>
                <c:pt idx="12619">
                  <c:v>18.517551999999998</c:v>
                </c:pt>
                <c:pt idx="12620">
                  <c:v>18.520250999999998</c:v>
                </c:pt>
                <c:pt idx="12621">
                  <c:v>18.56878</c:v>
                </c:pt>
                <c:pt idx="12622">
                  <c:v>18.474639</c:v>
                </c:pt>
                <c:pt idx="12623">
                  <c:v>18.458304999999999</c:v>
                </c:pt>
                <c:pt idx="12624">
                  <c:v>18.488146</c:v>
                </c:pt>
                <c:pt idx="12625">
                  <c:v>18.561228</c:v>
                </c:pt>
                <c:pt idx="12626">
                  <c:v>18.633406999999998</c:v>
                </c:pt>
                <c:pt idx="12627">
                  <c:v>18.735153</c:v>
                </c:pt>
                <c:pt idx="12628">
                  <c:v>18.824228999999999</c:v>
                </c:pt>
                <c:pt idx="12629">
                  <c:v>18.877054999999999</c:v>
                </c:pt>
                <c:pt idx="12630">
                  <c:v>18.903054000000001</c:v>
                </c:pt>
                <c:pt idx="12631">
                  <c:v>18.942409000000001</c:v>
                </c:pt>
                <c:pt idx="12632">
                  <c:v>18.978218999999999</c:v>
                </c:pt>
                <c:pt idx="12633">
                  <c:v>18.982911000000001</c:v>
                </c:pt>
                <c:pt idx="12634">
                  <c:v>19.026880999999999</c:v>
                </c:pt>
                <c:pt idx="12635">
                  <c:v>19.058671</c:v>
                </c:pt>
                <c:pt idx="12636">
                  <c:v>19.107696000000001</c:v>
                </c:pt>
                <c:pt idx="12637">
                  <c:v>19.096468999999999</c:v>
                </c:pt>
                <c:pt idx="12638">
                  <c:v>19.087420000000002</c:v>
                </c:pt>
                <c:pt idx="12639">
                  <c:v>19.104603999999998</c:v>
                </c:pt>
                <c:pt idx="12640">
                  <c:v>19.148384</c:v>
                </c:pt>
                <c:pt idx="12641">
                  <c:v>19.225891000000001</c:v>
                </c:pt>
                <c:pt idx="12642">
                  <c:v>19.316839000000002</c:v>
                </c:pt>
                <c:pt idx="12643">
                  <c:v>19.392904000000001</c:v>
                </c:pt>
                <c:pt idx="12644">
                  <c:v>19.419695000000001</c:v>
                </c:pt>
                <c:pt idx="12645">
                  <c:v>19.418164000000001</c:v>
                </c:pt>
                <c:pt idx="12646">
                  <c:v>19.468720000000001</c:v>
                </c:pt>
                <c:pt idx="12647">
                  <c:v>19.553021999999999</c:v>
                </c:pt>
                <c:pt idx="12648">
                  <c:v>19.63569</c:v>
                </c:pt>
                <c:pt idx="12649">
                  <c:v>19.707619000000001</c:v>
                </c:pt>
                <c:pt idx="12650">
                  <c:v>19.850424</c:v>
                </c:pt>
                <c:pt idx="12651">
                  <c:v>19.924894999999999</c:v>
                </c:pt>
                <c:pt idx="12652">
                  <c:v>19.958144000000001</c:v>
                </c:pt>
                <c:pt idx="12653">
                  <c:v>20.014761</c:v>
                </c:pt>
                <c:pt idx="12654">
                  <c:v>20.117207000000001</c:v>
                </c:pt>
                <c:pt idx="12655">
                  <c:v>20.246879</c:v>
                </c:pt>
                <c:pt idx="12656">
                  <c:v>20.296223999999999</c:v>
                </c:pt>
                <c:pt idx="12657">
                  <c:v>20.346215999999998</c:v>
                </c:pt>
                <c:pt idx="12658">
                  <c:v>20.375503999999999</c:v>
                </c:pt>
                <c:pt idx="12659">
                  <c:v>20.375167000000001</c:v>
                </c:pt>
                <c:pt idx="12660">
                  <c:v>20.428519000000001</c:v>
                </c:pt>
                <c:pt idx="12661">
                  <c:v>20.498076000000001</c:v>
                </c:pt>
                <c:pt idx="12662">
                  <c:v>20.686057000000002</c:v>
                </c:pt>
                <c:pt idx="12663">
                  <c:v>20.769107000000002</c:v>
                </c:pt>
                <c:pt idx="12664">
                  <c:v>20.875534999999999</c:v>
                </c:pt>
                <c:pt idx="12665">
                  <c:v>20.963049999999999</c:v>
                </c:pt>
                <c:pt idx="12666">
                  <c:v>21.026879000000001</c:v>
                </c:pt>
                <c:pt idx="12667">
                  <c:v>21.044896000000001</c:v>
                </c:pt>
                <c:pt idx="12668">
                  <c:v>21.145789000000001</c:v>
                </c:pt>
                <c:pt idx="12669">
                  <c:v>21.238101</c:v>
                </c:pt>
                <c:pt idx="12670">
                  <c:v>21.341581999999999</c:v>
                </c:pt>
                <c:pt idx="12671">
                  <c:v>21.456617999999999</c:v>
                </c:pt>
                <c:pt idx="12672">
                  <c:v>21.419139999999999</c:v>
                </c:pt>
                <c:pt idx="12673">
                  <c:v>21.368646999999999</c:v>
                </c:pt>
                <c:pt idx="12674">
                  <c:v>21.381829</c:v>
                </c:pt>
                <c:pt idx="12675">
                  <c:v>21.459603999999999</c:v>
                </c:pt>
                <c:pt idx="12676">
                  <c:v>21.536003999999998</c:v>
                </c:pt>
                <c:pt idx="12677">
                  <c:v>21.668258999999999</c:v>
                </c:pt>
                <c:pt idx="12678">
                  <c:v>21.752580999999999</c:v>
                </c:pt>
                <c:pt idx="12679">
                  <c:v>21.744927000000001</c:v>
                </c:pt>
                <c:pt idx="12680">
                  <c:v>21.863759999999999</c:v>
                </c:pt>
                <c:pt idx="12681">
                  <c:v>21.911836000000001</c:v>
                </c:pt>
                <c:pt idx="12682">
                  <c:v>21.935831</c:v>
                </c:pt>
                <c:pt idx="12683">
                  <c:v>21.980559</c:v>
                </c:pt>
                <c:pt idx="12684">
                  <c:v>22.111118999999999</c:v>
                </c:pt>
                <c:pt idx="12685">
                  <c:v>22.123608000000001</c:v>
                </c:pt>
                <c:pt idx="12686">
                  <c:v>22.113861</c:v>
                </c:pt>
                <c:pt idx="12687">
                  <c:v>22.237997</c:v>
                </c:pt>
                <c:pt idx="12688">
                  <c:v>22.392799</c:v>
                </c:pt>
                <c:pt idx="12689">
                  <c:v>22.469175</c:v>
                </c:pt>
                <c:pt idx="12690">
                  <c:v>22.586213000000001</c:v>
                </c:pt>
                <c:pt idx="12691">
                  <c:v>22.751110000000001</c:v>
                </c:pt>
                <c:pt idx="12692">
                  <c:v>22.935009999999998</c:v>
                </c:pt>
                <c:pt idx="12693">
                  <c:v>22.994871</c:v>
                </c:pt>
                <c:pt idx="12694">
                  <c:v>23.085477999999998</c:v>
                </c:pt>
                <c:pt idx="12695">
                  <c:v>23.108865999999999</c:v>
                </c:pt>
                <c:pt idx="12696">
                  <c:v>23.131136000000001</c:v>
                </c:pt>
                <c:pt idx="12697">
                  <c:v>23.103874999999999</c:v>
                </c:pt>
                <c:pt idx="12698">
                  <c:v>23.133758</c:v>
                </c:pt>
                <c:pt idx="12699">
                  <c:v>23.236784</c:v>
                </c:pt>
                <c:pt idx="12700">
                  <c:v>23.339699</c:v>
                </c:pt>
                <c:pt idx="12701">
                  <c:v>23.427527000000001</c:v>
                </c:pt>
                <c:pt idx="12702">
                  <c:v>23.441248000000002</c:v>
                </c:pt>
                <c:pt idx="12703">
                  <c:v>23.479416000000001</c:v>
                </c:pt>
                <c:pt idx="12704">
                  <c:v>23.497207</c:v>
                </c:pt>
                <c:pt idx="12705">
                  <c:v>23.550926</c:v>
                </c:pt>
                <c:pt idx="12706">
                  <c:v>23.612822000000001</c:v>
                </c:pt>
                <c:pt idx="12707">
                  <c:v>23.615435999999999</c:v>
                </c:pt>
                <c:pt idx="12708">
                  <c:v>23.634730999999999</c:v>
                </c:pt>
                <c:pt idx="12709">
                  <c:v>23.686951000000001</c:v>
                </c:pt>
                <c:pt idx="12710">
                  <c:v>23.747146999999998</c:v>
                </c:pt>
                <c:pt idx="12711">
                  <c:v>23.767558000000001</c:v>
                </c:pt>
                <c:pt idx="12712">
                  <c:v>23.780905000000001</c:v>
                </c:pt>
                <c:pt idx="12713">
                  <c:v>23.758064999999998</c:v>
                </c:pt>
                <c:pt idx="12714">
                  <c:v>23.835951000000001</c:v>
                </c:pt>
                <c:pt idx="12715">
                  <c:v>23.860484</c:v>
                </c:pt>
                <c:pt idx="12716">
                  <c:v>23.853155000000001</c:v>
                </c:pt>
                <c:pt idx="12717">
                  <c:v>23.860327999999999</c:v>
                </c:pt>
                <c:pt idx="12718">
                  <c:v>23.80508</c:v>
                </c:pt>
                <c:pt idx="12719">
                  <c:v>23.917973</c:v>
                </c:pt>
                <c:pt idx="12720">
                  <c:v>23.944095999999998</c:v>
                </c:pt>
                <c:pt idx="12721">
                  <c:v>23.880576000000001</c:v>
                </c:pt>
                <c:pt idx="12722">
                  <c:v>23.895928000000001</c:v>
                </c:pt>
                <c:pt idx="12723">
                  <c:v>23.773954</c:v>
                </c:pt>
                <c:pt idx="12724">
                  <c:v>23.658097999999999</c:v>
                </c:pt>
                <c:pt idx="12725">
                  <c:v>23.700962000000001</c:v>
                </c:pt>
                <c:pt idx="12726">
                  <c:v>23.720655000000001</c:v>
                </c:pt>
                <c:pt idx="12727">
                  <c:v>23.669606999999999</c:v>
                </c:pt>
                <c:pt idx="12728">
                  <c:v>23.668240000000001</c:v>
                </c:pt>
                <c:pt idx="12729">
                  <c:v>23.601607000000001</c:v>
                </c:pt>
                <c:pt idx="12730">
                  <c:v>23.533467999999999</c:v>
                </c:pt>
                <c:pt idx="12731">
                  <c:v>23.467734</c:v>
                </c:pt>
                <c:pt idx="12732">
                  <c:v>23.458079999999999</c:v>
                </c:pt>
                <c:pt idx="12733">
                  <c:v>23.445419999999999</c:v>
                </c:pt>
                <c:pt idx="12734">
                  <c:v>23.273824999999999</c:v>
                </c:pt>
                <c:pt idx="12735">
                  <c:v>23.221209000000002</c:v>
                </c:pt>
                <c:pt idx="12736">
                  <c:v>23.216227</c:v>
                </c:pt>
                <c:pt idx="12737">
                  <c:v>23.167525000000001</c:v>
                </c:pt>
                <c:pt idx="12738">
                  <c:v>23.131603999999999</c:v>
                </c:pt>
                <c:pt idx="12739">
                  <c:v>23.109255999999998</c:v>
                </c:pt>
                <c:pt idx="12740">
                  <c:v>23.100237</c:v>
                </c:pt>
                <c:pt idx="12741">
                  <c:v>23.12565</c:v>
                </c:pt>
                <c:pt idx="12742">
                  <c:v>23.131509000000001</c:v>
                </c:pt>
                <c:pt idx="12743">
                  <c:v>23.155227</c:v>
                </c:pt>
                <c:pt idx="12744">
                  <c:v>23.118531999999998</c:v>
                </c:pt>
                <c:pt idx="12745">
                  <c:v>23.053483</c:v>
                </c:pt>
                <c:pt idx="12746">
                  <c:v>22.928652</c:v>
                </c:pt>
                <c:pt idx="12747">
                  <c:v>22.854877999999999</c:v>
                </c:pt>
                <c:pt idx="12748">
                  <c:v>22.837983000000001</c:v>
                </c:pt>
                <c:pt idx="12749">
                  <c:v>22.862634</c:v>
                </c:pt>
                <c:pt idx="12750">
                  <c:v>22.778417000000001</c:v>
                </c:pt>
                <c:pt idx="12751">
                  <c:v>22.681186</c:v>
                </c:pt>
                <c:pt idx="12752">
                  <c:v>22.590240999999999</c:v>
                </c:pt>
                <c:pt idx="12753">
                  <c:v>22.574323</c:v>
                </c:pt>
                <c:pt idx="12754">
                  <c:v>22.577487999999999</c:v>
                </c:pt>
                <c:pt idx="12755">
                  <c:v>22.588995000000001</c:v>
                </c:pt>
                <c:pt idx="12756">
                  <c:v>22.573926</c:v>
                </c:pt>
                <c:pt idx="12757">
                  <c:v>22.531856000000001</c:v>
                </c:pt>
                <c:pt idx="12758">
                  <c:v>22.597951999999999</c:v>
                </c:pt>
                <c:pt idx="12759">
                  <c:v>22.641366999999999</c:v>
                </c:pt>
                <c:pt idx="12760">
                  <c:v>22.653798999999999</c:v>
                </c:pt>
                <c:pt idx="12761">
                  <c:v>22.554293999999999</c:v>
                </c:pt>
                <c:pt idx="12762">
                  <c:v>22.513462000000001</c:v>
                </c:pt>
                <c:pt idx="12763">
                  <c:v>22.500753</c:v>
                </c:pt>
                <c:pt idx="12764">
                  <c:v>22.541799000000001</c:v>
                </c:pt>
                <c:pt idx="12765">
                  <c:v>22.549600000000002</c:v>
                </c:pt>
                <c:pt idx="12766">
                  <c:v>22.564149</c:v>
                </c:pt>
                <c:pt idx="12767">
                  <c:v>22.635850000000001</c:v>
                </c:pt>
                <c:pt idx="12768">
                  <c:v>22.601514999999999</c:v>
                </c:pt>
                <c:pt idx="12769">
                  <c:v>22.507019</c:v>
                </c:pt>
                <c:pt idx="12770">
                  <c:v>22.484801999999998</c:v>
                </c:pt>
                <c:pt idx="12771">
                  <c:v>22.535509999999999</c:v>
                </c:pt>
                <c:pt idx="12772">
                  <c:v>22.471088999999999</c:v>
                </c:pt>
                <c:pt idx="12773">
                  <c:v>22.409227000000001</c:v>
                </c:pt>
                <c:pt idx="12774">
                  <c:v>22.458812000000002</c:v>
                </c:pt>
                <c:pt idx="12775">
                  <c:v>22.484529999999999</c:v>
                </c:pt>
                <c:pt idx="12776">
                  <c:v>22.457674999999998</c:v>
                </c:pt>
                <c:pt idx="12777">
                  <c:v>22.444861</c:v>
                </c:pt>
                <c:pt idx="12778">
                  <c:v>22.403815000000002</c:v>
                </c:pt>
                <c:pt idx="12779">
                  <c:v>22.308902</c:v>
                </c:pt>
                <c:pt idx="12780">
                  <c:v>22.240984999999998</c:v>
                </c:pt>
                <c:pt idx="12781">
                  <c:v>22.227260000000001</c:v>
                </c:pt>
                <c:pt idx="12782">
                  <c:v>22.174534999999999</c:v>
                </c:pt>
                <c:pt idx="12783">
                  <c:v>22.140758999999999</c:v>
                </c:pt>
                <c:pt idx="12784">
                  <c:v>22.093788</c:v>
                </c:pt>
                <c:pt idx="12785">
                  <c:v>22.107016999999999</c:v>
                </c:pt>
                <c:pt idx="12786">
                  <c:v>22.118274</c:v>
                </c:pt>
                <c:pt idx="12787">
                  <c:v>22.170923999999999</c:v>
                </c:pt>
                <c:pt idx="12788">
                  <c:v>22.265087000000001</c:v>
                </c:pt>
                <c:pt idx="12789">
                  <c:v>22.309979999999999</c:v>
                </c:pt>
                <c:pt idx="12790">
                  <c:v>22.355805</c:v>
                </c:pt>
                <c:pt idx="12791">
                  <c:v>22.423257</c:v>
                </c:pt>
                <c:pt idx="12792">
                  <c:v>22.50394</c:v>
                </c:pt>
                <c:pt idx="12793">
                  <c:v>22.547264999999999</c:v>
                </c:pt>
                <c:pt idx="12794">
                  <c:v>22.588135999999999</c:v>
                </c:pt>
                <c:pt idx="12795">
                  <c:v>22.61497</c:v>
                </c:pt>
                <c:pt idx="12796">
                  <c:v>22.637857</c:v>
                </c:pt>
                <c:pt idx="12797">
                  <c:v>22.679480000000002</c:v>
                </c:pt>
                <c:pt idx="12798">
                  <c:v>22.697216000000001</c:v>
                </c:pt>
                <c:pt idx="12799">
                  <c:v>22.746338999999999</c:v>
                </c:pt>
                <c:pt idx="12800">
                  <c:v>22.766832000000001</c:v>
                </c:pt>
                <c:pt idx="12801">
                  <c:v>22.789041000000001</c:v>
                </c:pt>
                <c:pt idx="12802">
                  <c:v>22.850086000000001</c:v>
                </c:pt>
                <c:pt idx="12803">
                  <c:v>22.847659</c:v>
                </c:pt>
                <c:pt idx="12804">
                  <c:v>22.795517</c:v>
                </c:pt>
                <c:pt idx="12805">
                  <c:v>22.783227</c:v>
                </c:pt>
                <c:pt idx="12806">
                  <c:v>22.795223</c:v>
                </c:pt>
                <c:pt idx="12807">
                  <c:v>22.837140999999999</c:v>
                </c:pt>
                <c:pt idx="12808">
                  <c:v>22.874030000000001</c:v>
                </c:pt>
                <c:pt idx="12809">
                  <c:v>22.889326000000001</c:v>
                </c:pt>
                <c:pt idx="12810">
                  <c:v>22.859901000000001</c:v>
                </c:pt>
                <c:pt idx="12811">
                  <c:v>22.867054</c:v>
                </c:pt>
                <c:pt idx="12812">
                  <c:v>22.912825999999999</c:v>
                </c:pt>
                <c:pt idx="12813">
                  <c:v>23.099703000000002</c:v>
                </c:pt>
                <c:pt idx="12814">
                  <c:v>23.186589999999999</c:v>
                </c:pt>
                <c:pt idx="12815">
                  <c:v>23.245350999999999</c:v>
                </c:pt>
                <c:pt idx="12816">
                  <c:v>23.404896999999998</c:v>
                </c:pt>
                <c:pt idx="12817">
                  <c:v>23.551673000000001</c:v>
                </c:pt>
                <c:pt idx="12818">
                  <c:v>23.563922000000002</c:v>
                </c:pt>
                <c:pt idx="12819">
                  <c:v>23.523748999999999</c:v>
                </c:pt>
                <c:pt idx="12820">
                  <c:v>23.572977000000002</c:v>
                </c:pt>
                <c:pt idx="12821">
                  <c:v>23.640212999999999</c:v>
                </c:pt>
                <c:pt idx="12822">
                  <c:v>23.679141999999999</c:v>
                </c:pt>
                <c:pt idx="12823">
                  <c:v>23.686928000000002</c:v>
                </c:pt>
                <c:pt idx="12824">
                  <c:v>23.742899000000001</c:v>
                </c:pt>
                <c:pt idx="12825">
                  <c:v>23.849232000000001</c:v>
                </c:pt>
                <c:pt idx="12826">
                  <c:v>23.921633</c:v>
                </c:pt>
                <c:pt idx="12827">
                  <c:v>24.072454</c:v>
                </c:pt>
                <c:pt idx="12828">
                  <c:v>24.268058</c:v>
                </c:pt>
                <c:pt idx="12829">
                  <c:v>24.444792</c:v>
                </c:pt>
                <c:pt idx="12830">
                  <c:v>24.550825</c:v>
                </c:pt>
                <c:pt idx="12831">
                  <c:v>24.530477999999999</c:v>
                </c:pt>
                <c:pt idx="12832">
                  <c:v>24.601472999999999</c:v>
                </c:pt>
                <c:pt idx="12833">
                  <c:v>24.664287999999999</c:v>
                </c:pt>
                <c:pt idx="12834">
                  <c:v>24.764603999999999</c:v>
                </c:pt>
                <c:pt idx="12835">
                  <c:v>24.885518999999999</c:v>
                </c:pt>
                <c:pt idx="12836">
                  <c:v>24.965626</c:v>
                </c:pt>
                <c:pt idx="12837">
                  <c:v>25.003356</c:v>
                </c:pt>
                <c:pt idx="12838">
                  <c:v>24.928742</c:v>
                </c:pt>
                <c:pt idx="12839">
                  <c:v>24.794111999999998</c:v>
                </c:pt>
                <c:pt idx="12840">
                  <c:v>24.706453</c:v>
                </c:pt>
                <c:pt idx="12841">
                  <c:v>24.771954999999998</c:v>
                </c:pt>
                <c:pt idx="12842">
                  <c:v>24.801366000000002</c:v>
                </c:pt>
                <c:pt idx="12843">
                  <c:v>24.775590000000001</c:v>
                </c:pt>
                <c:pt idx="12844">
                  <c:v>24.746580999999999</c:v>
                </c:pt>
                <c:pt idx="12845">
                  <c:v>24.681640000000002</c:v>
                </c:pt>
                <c:pt idx="12846">
                  <c:v>24.628329999999998</c:v>
                </c:pt>
                <c:pt idx="12847">
                  <c:v>24.570788</c:v>
                </c:pt>
                <c:pt idx="12848">
                  <c:v>24.482502</c:v>
                </c:pt>
                <c:pt idx="12849">
                  <c:v>24.434282</c:v>
                </c:pt>
                <c:pt idx="12850">
                  <c:v>24.542528000000001</c:v>
                </c:pt>
                <c:pt idx="12851">
                  <c:v>24.479849999999999</c:v>
                </c:pt>
                <c:pt idx="12852">
                  <c:v>24.492222000000002</c:v>
                </c:pt>
                <c:pt idx="12853">
                  <c:v>24.503235</c:v>
                </c:pt>
                <c:pt idx="12854">
                  <c:v>24.486982000000001</c:v>
                </c:pt>
                <c:pt idx="12855">
                  <c:v>24.393758999999999</c:v>
                </c:pt>
                <c:pt idx="12856">
                  <c:v>24.335045999999998</c:v>
                </c:pt>
                <c:pt idx="12857">
                  <c:v>24.256803000000001</c:v>
                </c:pt>
                <c:pt idx="12858">
                  <c:v>24.126360999999999</c:v>
                </c:pt>
                <c:pt idx="12859">
                  <c:v>24.025037000000001</c:v>
                </c:pt>
                <c:pt idx="12860">
                  <c:v>23.926251000000001</c:v>
                </c:pt>
                <c:pt idx="12861">
                  <c:v>23.803232999999999</c:v>
                </c:pt>
                <c:pt idx="12862">
                  <c:v>23.704663</c:v>
                </c:pt>
                <c:pt idx="12863">
                  <c:v>23.574114999999999</c:v>
                </c:pt>
                <c:pt idx="12864">
                  <c:v>23.399597</c:v>
                </c:pt>
                <c:pt idx="12865">
                  <c:v>23.199770000000001</c:v>
                </c:pt>
                <c:pt idx="12866">
                  <c:v>22.995096</c:v>
                </c:pt>
                <c:pt idx="12867">
                  <c:v>22.777429000000001</c:v>
                </c:pt>
                <c:pt idx="12868">
                  <c:v>22.677045</c:v>
                </c:pt>
                <c:pt idx="12869">
                  <c:v>22.581838000000001</c:v>
                </c:pt>
                <c:pt idx="12870">
                  <c:v>22.517714000000002</c:v>
                </c:pt>
                <c:pt idx="12871">
                  <c:v>22.283373000000001</c:v>
                </c:pt>
                <c:pt idx="12872">
                  <c:v>22.055368000000001</c:v>
                </c:pt>
                <c:pt idx="12873">
                  <c:v>21.825797999999999</c:v>
                </c:pt>
                <c:pt idx="12874">
                  <c:v>21.714157</c:v>
                </c:pt>
                <c:pt idx="12875">
                  <c:v>21.529525</c:v>
                </c:pt>
                <c:pt idx="12876">
                  <c:v>21.267980000000001</c:v>
                </c:pt>
                <c:pt idx="12877">
                  <c:v>21.032322000000001</c:v>
                </c:pt>
                <c:pt idx="12878">
                  <c:v>20.868039</c:v>
                </c:pt>
                <c:pt idx="12879">
                  <c:v>20.319443</c:v>
                </c:pt>
                <c:pt idx="12880">
                  <c:v>20.111892000000001</c:v>
                </c:pt>
                <c:pt idx="12881">
                  <c:v>19.880037999999999</c:v>
                </c:pt>
                <c:pt idx="12882">
                  <c:v>19.608366</c:v>
                </c:pt>
                <c:pt idx="12883">
                  <c:v>19.353646999999999</c:v>
                </c:pt>
                <c:pt idx="12884">
                  <c:v>19.156773999999999</c:v>
                </c:pt>
                <c:pt idx="12885">
                  <c:v>18.856995000000001</c:v>
                </c:pt>
                <c:pt idx="12886">
                  <c:v>18.562194000000002</c:v>
                </c:pt>
                <c:pt idx="12887">
                  <c:v>18.289632000000001</c:v>
                </c:pt>
                <c:pt idx="12888">
                  <c:v>18.103304000000001</c:v>
                </c:pt>
                <c:pt idx="12889">
                  <c:v>17.911716999999999</c:v>
                </c:pt>
                <c:pt idx="12890">
                  <c:v>17.780377000000001</c:v>
                </c:pt>
                <c:pt idx="12891">
                  <c:v>17.724671000000001</c:v>
                </c:pt>
                <c:pt idx="12892">
                  <c:v>17.670704000000001</c:v>
                </c:pt>
                <c:pt idx="12893">
                  <c:v>17.588360000000002</c:v>
                </c:pt>
                <c:pt idx="12894">
                  <c:v>17.550681000000001</c:v>
                </c:pt>
                <c:pt idx="12895">
                  <c:v>17.570346000000001</c:v>
                </c:pt>
                <c:pt idx="12896">
                  <c:v>17.502243</c:v>
                </c:pt>
                <c:pt idx="12897">
                  <c:v>17.454184000000001</c:v>
                </c:pt>
                <c:pt idx="12898">
                  <c:v>17.369115000000001</c:v>
                </c:pt>
                <c:pt idx="12899">
                  <c:v>17.287430000000001</c:v>
                </c:pt>
                <c:pt idx="12900">
                  <c:v>17.194367</c:v>
                </c:pt>
                <c:pt idx="12901">
                  <c:v>17.056374999999999</c:v>
                </c:pt>
                <c:pt idx="12902">
                  <c:v>17.027436999999999</c:v>
                </c:pt>
                <c:pt idx="12903">
                  <c:v>16.984199</c:v>
                </c:pt>
                <c:pt idx="12904">
                  <c:v>16.851565000000001</c:v>
                </c:pt>
                <c:pt idx="12905">
                  <c:v>16.690572</c:v>
                </c:pt>
                <c:pt idx="12906">
                  <c:v>16.643986999999999</c:v>
                </c:pt>
                <c:pt idx="12907">
                  <c:v>16.668084</c:v>
                </c:pt>
                <c:pt idx="12908">
                  <c:v>16.672992000000001</c:v>
                </c:pt>
                <c:pt idx="12909">
                  <c:v>16.678471999999999</c:v>
                </c:pt>
                <c:pt idx="12910">
                  <c:v>16.654503999999999</c:v>
                </c:pt>
                <c:pt idx="12911">
                  <c:v>16.611808</c:v>
                </c:pt>
                <c:pt idx="12912">
                  <c:v>16.588374000000002</c:v>
                </c:pt>
                <c:pt idx="12913">
                  <c:v>16.588028000000001</c:v>
                </c:pt>
                <c:pt idx="12914">
                  <c:v>16.565885000000002</c:v>
                </c:pt>
                <c:pt idx="12915">
                  <c:v>16.537497999999999</c:v>
                </c:pt>
                <c:pt idx="12916">
                  <c:v>16.517402000000001</c:v>
                </c:pt>
                <c:pt idx="12917">
                  <c:v>16.522964999999999</c:v>
                </c:pt>
                <c:pt idx="12918">
                  <c:v>16.507231999999998</c:v>
                </c:pt>
                <c:pt idx="12919">
                  <c:v>16.479229</c:v>
                </c:pt>
                <c:pt idx="12920">
                  <c:v>16.503893999999999</c:v>
                </c:pt>
                <c:pt idx="12921">
                  <c:v>16.488417999999999</c:v>
                </c:pt>
                <c:pt idx="12922">
                  <c:v>16.454936</c:v>
                </c:pt>
                <c:pt idx="12923">
                  <c:v>16.450644</c:v>
                </c:pt>
                <c:pt idx="12924">
                  <c:v>16.398254999999999</c:v>
                </c:pt>
                <c:pt idx="12925">
                  <c:v>16.332280000000001</c:v>
                </c:pt>
                <c:pt idx="12926">
                  <c:v>16.338180999999999</c:v>
                </c:pt>
                <c:pt idx="12927">
                  <c:v>16.297077999999999</c:v>
                </c:pt>
                <c:pt idx="12928">
                  <c:v>16.268816999999999</c:v>
                </c:pt>
                <c:pt idx="12929">
                  <c:v>16.249255000000002</c:v>
                </c:pt>
                <c:pt idx="12930">
                  <c:v>16.309090000000001</c:v>
                </c:pt>
                <c:pt idx="12931">
                  <c:v>16.324733999999999</c:v>
                </c:pt>
                <c:pt idx="12932">
                  <c:v>16.363213999999999</c:v>
                </c:pt>
                <c:pt idx="12933">
                  <c:v>16.383842999999999</c:v>
                </c:pt>
                <c:pt idx="12934">
                  <c:v>16.394680999999999</c:v>
                </c:pt>
                <c:pt idx="12935">
                  <c:v>16.391795999999999</c:v>
                </c:pt>
                <c:pt idx="12936">
                  <c:v>16.403991000000001</c:v>
                </c:pt>
                <c:pt idx="12937">
                  <c:v>16.458143</c:v>
                </c:pt>
                <c:pt idx="12938">
                  <c:v>16.542286000000001</c:v>
                </c:pt>
                <c:pt idx="12939">
                  <c:v>16.522386999999998</c:v>
                </c:pt>
                <c:pt idx="12940">
                  <c:v>16.485367</c:v>
                </c:pt>
                <c:pt idx="12941">
                  <c:v>16.502511999999999</c:v>
                </c:pt>
                <c:pt idx="12942">
                  <c:v>16.538578999999999</c:v>
                </c:pt>
                <c:pt idx="12943">
                  <c:v>16.547650000000001</c:v>
                </c:pt>
                <c:pt idx="12944">
                  <c:v>16.578468999999998</c:v>
                </c:pt>
                <c:pt idx="12945">
                  <c:v>16.646801</c:v>
                </c:pt>
                <c:pt idx="12946">
                  <c:v>16.659330000000001</c:v>
                </c:pt>
                <c:pt idx="12947">
                  <c:v>16.598381</c:v>
                </c:pt>
                <c:pt idx="12948">
                  <c:v>16.499734</c:v>
                </c:pt>
                <c:pt idx="12949">
                  <c:v>16.460941999999999</c:v>
                </c:pt>
                <c:pt idx="12950">
                  <c:v>16.464386999999999</c:v>
                </c:pt>
                <c:pt idx="12951">
                  <c:v>16.436229000000001</c:v>
                </c:pt>
                <c:pt idx="12952">
                  <c:v>16.397476000000001</c:v>
                </c:pt>
                <c:pt idx="12953">
                  <c:v>16.40532</c:v>
                </c:pt>
                <c:pt idx="12954">
                  <c:v>16.516698000000002</c:v>
                </c:pt>
                <c:pt idx="12955">
                  <c:v>16.5792</c:v>
                </c:pt>
                <c:pt idx="12956">
                  <c:v>16.600398999999999</c:v>
                </c:pt>
                <c:pt idx="12957">
                  <c:v>16.626881999999998</c:v>
                </c:pt>
                <c:pt idx="12958">
                  <c:v>16.665969</c:v>
                </c:pt>
                <c:pt idx="12959">
                  <c:v>16.735983000000001</c:v>
                </c:pt>
                <c:pt idx="12960">
                  <c:v>16.786936000000001</c:v>
                </c:pt>
                <c:pt idx="12961">
                  <c:v>16.877382999999998</c:v>
                </c:pt>
                <c:pt idx="12962">
                  <c:v>16.964514999999999</c:v>
                </c:pt>
                <c:pt idx="12963">
                  <c:v>17.082699000000002</c:v>
                </c:pt>
                <c:pt idx="12964">
                  <c:v>17.148467</c:v>
                </c:pt>
                <c:pt idx="12965">
                  <c:v>17.142757</c:v>
                </c:pt>
                <c:pt idx="12966">
                  <c:v>17.146871000000001</c:v>
                </c:pt>
                <c:pt idx="12967">
                  <c:v>17.127649000000002</c:v>
                </c:pt>
                <c:pt idx="12968">
                  <c:v>17.112765</c:v>
                </c:pt>
                <c:pt idx="12969">
                  <c:v>17.104210999999999</c:v>
                </c:pt>
                <c:pt idx="12970">
                  <c:v>17.158253999999999</c:v>
                </c:pt>
                <c:pt idx="12971">
                  <c:v>17.234985000000002</c:v>
                </c:pt>
                <c:pt idx="12972">
                  <c:v>17.307653999999999</c:v>
                </c:pt>
                <c:pt idx="12973">
                  <c:v>17.413547999999999</c:v>
                </c:pt>
                <c:pt idx="12974">
                  <c:v>17.426311999999999</c:v>
                </c:pt>
                <c:pt idx="12975">
                  <c:v>17.408177999999999</c:v>
                </c:pt>
                <c:pt idx="12976">
                  <c:v>17.392354000000001</c:v>
                </c:pt>
                <c:pt idx="12977">
                  <c:v>17.398408</c:v>
                </c:pt>
                <c:pt idx="12978">
                  <c:v>17.465149</c:v>
                </c:pt>
                <c:pt idx="12979">
                  <c:v>17.560796</c:v>
                </c:pt>
                <c:pt idx="12980">
                  <c:v>17.579681000000001</c:v>
                </c:pt>
                <c:pt idx="12981">
                  <c:v>17.534632999999999</c:v>
                </c:pt>
                <c:pt idx="12982">
                  <c:v>17.434339000000001</c:v>
                </c:pt>
                <c:pt idx="12983">
                  <c:v>17.479016999999999</c:v>
                </c:pt>
                <c:pt idx="12984">
                  <c:v>17.505064999999998</c:v>
                </c:pt>
                <c:pt idx="12985">
                  <c:v>17.519836999999999</c:v>
                </c:pt>
                <c:pt idx="12986">
                  <c:v>17.577832000000001</c:v>
                </c:pt>
                <c:pt idx="12987">
                  <c:v>17.592525999999999</c:v>
                </c:pt>
                <c:pt idx="12988">
                  <c:v>17.670997</c:v>
                </c:pt>
                <c:pt idx="12989">
                  <c:v>17.730287000000001</c:v>
                </c:pt>
                <c:pt idx="12990">
                  <c:v>17.820478000000001</c:v>
                </c:pt>
                <c:pt idx="12991">
                  <c:v>17.896847000000001</c:v>
                </c:pt>
                <c:pt idx="12992">
                  <c:v>18.007505999999999</c:v>
                </c:pt>
                <c:pt idx="12993">
                  <c:v>18.085280000000001</c:v>
                </c:pt>
                <c:pt idx="12994">
                  <c:v>18.164908</c:v>
                </c:pt>
                <c:pt idx="12995">
                  <c:v>18.259036999999999</c:v>
                </c:pt>
                <c:pt idx="12996">
                  <c:v>18.362310999999998</c:v>
                </c:pt>
                <c:pt idx="12997">
                  <c:v>18.416706999999999</c:v>
                </c:pt>
                <c:pt idx="12998">
                  <c:v>18.428663</c:v>
                </c:pt>
                <c:pt idx="12999">
                  <c:v>18.517702</c:v>
                </c:pt>
                <c:pt idx="13000">
                  <c:v>18.578347999999998</c:v>
                </c:pt>
                <c:pt idx="13001">
                  <c:v>18.594743999999999</c:v>
                </c:pt>
                <c:pt idx="13002">
                  <c:v>18.620041000000001</c:v>
                </c:pt>
                <c:pt idx="13003">
                  <c:v>18.659351999999998</c:v>
                </c:pt>
                <c:pt idx="13004">
                  <c:v>18.693662</c:v>
                </c:pt>
                <c:pt idx="13005">
                  <c:v>18.731774999999999</c:v>
                </c:pt>
                <c:pt idx="13006">
                  <c:v>18.911726000000002</c:v>
                </c:pt>
                <c:pt idx="13007">
                  <c:v>19.026143999999999</c:v>
                </c:pt>
                <c:pt idx="13008">
                  <c:v>19.131073000000001</c:v>
                </c:pt>
                <c:pt idx="13009">
                  <c:v>19.182587999999999</c:v>
                </c:pt>
                <c:pt idx="13010">
                  <c:v>19.223913</c:v>
                </c:pt>
                <c:pt idx="13011">
                  <c:v>19.185776000000001</c:v>
                </c:pt>
                <c:pt idx="13012">
                  <c:v>19.173324000000001</c:v>
                </c:pt>
                <c:pt idx="13013">
                  <c:v>19.234408999999999</c:v>
                </c:pt>
                <c:pt idx="13014">
                  <c:v>19.253124</c:v>
                </c:pt>
                <c:pt idx="13015">
                  <c:v>19.297039999999999</c:v>
                </c:pt>
                <c:pt idx="13016">
                  <c:v>19.354692</c:v>
                </c:pt>
                <c:pt idx="13017">
                  <c:v>19.542179000000001</c:v>
                </c:pt>
                <c:pt idx="13018">
                  <c:v>19.617135999999999</c:v>
                </c:pt>
                <c:pt idx="13019">
                  <c:v>19.599378000000002</c:v>
                </c:pt>
                <c:pt idx="13020">
                  <c:v>19.654088999999999</c:v>
                </c:pt>
                <c:pt idx="13021">
                  <c:v>19.728652</c:v>
                </c:pt>
                <c:pt idx="13022">
                  <c:v>19.806153999999999</c:v>
                </c:pt>
                <c:pt idx="13023">
                  <c:v>19.856895999999999</c:v>
                </c:pt>
                <c:pt idx="13024">
                  <c:v>20.004159000000001</c:v>
                </c:pt>
                <c:pt idx="13025">
                  <c:v>20.075583000000002</c:v>
                </c:pt>
                <c:pt idx="13026">
                  <c:v>20.124184</c:v>
                </c:pt>
                <c:pt idx="13027">
                  <c:v>20.157568999999999</c:v>
                </c:pt>
                <c:pt idx="13028">
                  <c:v>20.158505999999999</c:v>
                </c:pt>
                <c:pt idx="13029">
                  <c:v>20.192295999999999</c:v>
                </c:pt>
                <c:pt idx="13030">
                  <c:v>20.251814</c:v>
                </c:pt>
                <c:pt idx="13031">
                  <c:v>20.380476999999999</c:v>
                </c:pt>
                <c:pt idx="13032">
                  <c:v>20.442869000000002</c:v>
                </c:pt>
                <c:pt idx="13033">
                  <c:v>20.472435000000001</c:v>
                </c:pt>
                <c:pt idx="13034">
                  <c:v>20.556421</c:v>
                </c:pt>
                <c:pt idx="13035">
                  <c:v>20.701649</c:v>
                </c:pt>
                <c:pt idx="13036">
                  <c:v>20.842189999999999</c:v>
                </c:pt>
                <c:pt idx="13037">
                  <c:v>20.918434000000001</c:v>
                </c:pt>
                <c:pt idx="13038">
                  <c:v>20.925747000000001</c:v>
                </c:pt>
                <c:pt idx="13039">
                  <c:v>20.971133999999999</c:v>
                </c:pt>
                <c:pt idx="13040">
                  <c:v>20.954768000000001</c:v>
                </c:pt>
                <c:pt idx="13041">
                  <c:v>20.970234999999999</c:v>
                </c:pt>
                <c:pt idx="13042">
                  <c:v>21.060376999999999</c:v>
                </c:pt>
                <c:pt idx="13043">
                  <c:v>21.128558000000002</c:v>
                </c:pt>
                <c:pt idx="13044">
                  <c:v>21.168865</c:v>
                </c:pt>
                <c:pt idx="13045">
                  <c:v>21.172429999999999</c:v>
                </c:pt>
                <c:pt idx="13046">
                  <c:v>21.221108000000001</c:v>
                </c:pt>
                <c:pt idx="13047">
                  <c:v>21.336286000000001</c:v>
                </c:pt>
                <c:pt idx="13048">
                  <c:v>21.401778</c:v>
                </c:pt>
                <c:pt idx="13049">
                  <c:v>21.469009</c:v>
                </c:pt>
                <c:pt idx="13050">
                  <c:v>21.545674000000002</c:v>
                </c:pt>
                <c:pt idx="13051">
                  <c:v>21.638534</c:v>
                </c:pt>
                <c:pt idx="13052">
                  <c:v>21.750350999999998</c:v>
                </c:pt>
                <c:pt idx="13053">
                  <c:v>21.786404999999998</c:v>
                </c:pt>
                <c:pt idx="13054">
                  <c:v>21.885166000000002</c:v>
                </c:pt>
                <c:pt idx="13055">
                  <c:v>21.934365</c:v>
                </c:pt>
                <c:pt idx="13056">
                  <c:v>22.003692999999998</c:v>
                </c:pt>
                <c:pt idx="13057">
                  <c:v>22.112666999999998</c:v>
                </c:pt>
                <c:pt idx="13058">
                  <c:v>22.199781000000002</c:v>
                </c:pt>
                <c:pt idx="13059">
                  <c:v>22.233598000000001</c:v>
                </c:pt>
                <c:pt idx="13060">
                  <c:v>22.299901999999999</c:v>
                </c:pt>
                <c:pt idx="13061">
                  <c:v>22.347757000000001</c:v>
                </c:pt>
                <c:pt idx="13062">
                  <c:v>22.403886</c:v>
                </c:pt>
                <c:pt idx="13063">
                  <c:v>22.448892000000001</c:v>
                </c:pt>
                <c:pt idx="13064">
                  <c:v>22.52251</c:v>
                </c:pt>
                <c:pt idx="13065">
                  <c:v>22.578517000000002</c:v>
                </c:pt>
                <c:pt idx="13066">
                  <c:v>22.613651999999998</c:v>
                </c:pt>
                <c:pt idx="13067">
                  <c:v>22.656119</c:v>
                </c:pt>
                <c:pt idx="13068">
                  <c:v>22.702176999999999</c:v>
                </c:pt>
                <c:pt idx="13069">
                  <c:v>22.749877000000001</c:v>
                </c:pt>
                <c:pt idx="13070">
                  <c:v>22.872881</c:v>
                </c:pt>
                <c:pt idx="13071">
                  <c:v>22.864574000000001</c:v>
                </c:pt>
                <c:pt idx="13072">
                  <c:v>22.799541000000001</c:v>
                </c:pt>
                <c:pt idx="13073">
                  <c:v>22.772038999999999</c:v>
                </c:pt>
                <c:pt idx="13074">
                  <c:v>22.754069999999999</c:v>
                </c:pt>
                <c:pt idx="13075">
                  <c:v>22.720939000000001</c:v>
                </c:pt>
                <c:pt idx="13076">
                  <c:v>22.678822</c:v>
                </c:pt>
                <c:pt idx="13077">
                  <c:v>22.661183999999999</c:v>
                </c:pt>
                <c:pt idx="13078">
                  <c:v>22.684132999999999</c:v>
                </c:pt>
                <c:pt idx="13079">
                  <c:v>22.741949999999999</c:v>
                </c:pt>
                <c:pt idx="13080">
                  <c:v>22.741402000000001</c:v>
                </c:pt>
                <c:pt idx="13081">
                  <c:v>22.701360999999999</c:v>
                </c:pt>
                <c:pt idx="13082">
                  <c:v>22.643424</c:v>
                </c:pt>
                <c:pt idx="13083">
                  <c:v>22.603342000000001</c:v>
                </c:pt>
                <c:pt idx="13084">
                  <c:v>22.633351000000001</c:v>
                </c:pt>
                <c:pt idx="13085">
                  <c:v>22.670866</c:v>
                </c:pt>
                <c:pt idx="13086">
                  <c:v>22.717227999999999</c:v>
                </c:pt>
                <c:pt idx="13087">
                  <c:v>22.726409</c:v>
                </c:pt>
                <c:pt idx="13088">
                  <c:v>22.79195</c:v>
                </c:pt>
                <c:pt idx="13089">
                  <c:v>22.905027</c:v>
                </c:pt>
                <c:pt idx="13090">
                  <c:v>22.982130999999999</c:v>
                </c:pt>
                <c:pt idx="13091">
                  <c:v>22.986588000000001</c:v>
                </c:pt>
                <c:pt idx="13092">
                  <c:v>22.912531000000001</c:v>
                </c:pt>
                <c:pt idx="13093">
                  <c:v>22.746433</c:v>
                </c:pt>
                <c:pt idx="13094">
                  <c:v>22.604544000000001</c:v>
                </c:pt>
                <c:pt idx="13095">
                  <c:v>22.517641999999999</c:v>
                </c:pt>
                <c:pt idx="13096">
                  <c:v>22.477045</c:v>
                </c:pt>
                <c:pt idx="13097">
                  <c:v>22.481418999999999</c:v>
                </c:pt>
                <c:pt idx="13098">
                  <c:v>22.507912000000001</c:v>
                </c:pt>
                <c:pt idx="13099">
                  <c:v>22.509646</c:v>
                </c:pt>
                <c:pt idx="13100">
                  <c:v>22.449659</c:v>
                </c:pt>
                <c:pt idx="13101">
                  <c:v>22.423106000000001</c:v>
                </c:pt>
                <c:pt idx="13102">
                  <c:v>22.467573000000002</c:v>
                </c:pt>
                <c:pt idx="13103">
                  <c:v>22.462318</c:v>
                </c:pt>
                <c:pt idx="13104">
                  <c:v>22.38654</c:v>
                </c:pt>
                <c:pt idx="13105">
                  <c:v>22.371689</c:v>
                </c:pt>
                <c:pt idx="13106">
                  <c:v>22.372603000000002</c:v>
                </c:pt>
                <c:pt idx="13107">
                  <c:v>22.410426999999999</c:v>
                </c:pt>
                <c:pt idx="13108">
                  <c:v>22.410617999999999</c:v>
                </c:pt>
                <c:pt idx="13109">
                  <c:v>22.393431</c:v>
                </c:pt>
                <c:pt idx="13110">
                  <c:v>22.325426</c:v>
                </c:pt>
                <c:pt idx="13111">
                  <c:v>22.368662</c:v>
                </c:pt>
                <c:pt idx="13112">
                  <c:v>22.384889000000001</c:v>
                </c:pt>
                <c:pt idx="13113">
                  <c:v>22.399792000000001</c:v>
                </c:pt>
                <c:pt idx="13114">
                  <c:v>22.352788</c:v>
                </c:pt>
                <c:pt idx="13115">
                  <c:v>22.208734</c:v>
                </c:pt>
                <c:pt idx="13116">
                  <c:v>22.133649999999999</c:v>
                </c:pt>
                <c:pt idx="13117">
                  <c:v>22.097895999999999</c:v>
                </c:pt>
                <c:pt idx="13118">
                  <c:v>22.065071</c:v>
                </c:pt>
                <c:pt idx="13119">
                  <c:v>22.057074</c:v>
                </c:pt>
                <c:pt idx="13120">
                  <c:v>22.062052999999999</c:v>
                </c:pt>
                <c:pt idx="13121">
                  <c:v>22.053623999999999</c:v>
                </c:pt>
                <c:pt idx="13122">
                  <c:v>22.029442</c:v>
                </c:pt>
                <c:pt idx="13123">
                  <c:v>21.965268999999999</c:v>
                </c:pt>
                <c:pt idx="13124">
                  <c:v>21.973887000000001</c:v>
                </c:pt>
                <c:pt idx="13125">
                  <c:v>22.005734</c:v>
                </c:pt>
                <c:pt idx="13126">
                  <c:v>22.008610999999998</c:v>
                </c:pt>
                <c:pt idx="13127">
                  <c:v>22.000813000000001</c:v>
                </c:pt>
                <c:pt idx="13128">
                  <c:v>22.038468000000002</c:v>
                </c:pt>
                <c:pt idx="13129">
                  <c:v>22.127762000000001</c:v>
                </c:pt>
                <c:pt idx="13130">
                  <c:v>22.202814</c:v>
                </c:pt>
                <c:pt idx="13131">
                  <c:v>22.234757999999999</c:v>
                </c:pt>
                <c:pt idx="13132">
                  <c:v>22.228945</c:v>
                </c:pt>
                <c:pt idx="13133">
                  <c:v>22.241992</c:v>
                </c:pt>
                <c:pt idx="13134">
                  <c:v>22.261897000000001</c:v>
                </c:pt>
                <c:pt idx="13135">
                  <c:v>22.2563</c:v>
                </c:pt>
                <c:pt idx="13136">
                  <c:v>22.221914999999999</c:v>
                </c:pt>
                <c:pt idx="13137">
                  <c:v>22.292998000000001</c:v>
                </c:pt>
                <c:pt idx="13138">
                  <c:v>22.306152999999998</c:v>
                </c:pt>
                <c:pt idx="13139">
                  <c:v>22.375606999999999</c:v>
                </c:pt>
                <c:pt idx="13140">
                  <c:v>22.413684</c:v>
                </c:pt>
                <c:pt idx="13141">
                  <c:v>22.442948999999999</c:v>
                </c:pt>
                <c:pt idx="13142">
                  <c:v>22.394117000000001</c:v>
                </c:pt>
                <c:pt idx="13143">
                  <c:v>22.321919999999999</c:v>
                </c:pt>
                <c:pt idx="13144">
                  <c:v>22.28106</c:v>
                </c:pt>
                <c:pt idx="13145">
                  <c:v>22.293952999999998</c:v>
                </c:pt>
                <c:pt idx="13146">
                  <c:v>22.309833000000001</c:v>
                </c:pt>
                <c:pt idx="13147">
                  <c:v>22.260424</c:v>
                </c:pt>
                <c:pt idx="13148">
                  <c:v>22.229319</c:v>
                </c:pt>
                <c:pt idx="13149">
                  <c:v>22.225521000000001</c:v>
                </c:pt>
                <c:pt idx="13150">
                  <c:v>22.219733000000002</c:v>
                </c:pt>
                <c:pt idx="13151">
                  <c:v>22.24888</c:v>
                </c:pt>
                <c:pt idx="13152">
                  <c:v>22.267983000000001</c:v>
                </c:pt>
                <c:pt idx="13153">
                  <c:v>22.229742000000002</c:v>
                </c:pt>
                <c:pt idx="13154">
                  <c:v>22.191386999999999</c:v>
                </c:pt>
                <c:pt idx="13155">
                  <c:v>22.149418000000001</c:v>
                </c:pt>
                <c:pt idx="13156">
                  <c:v>22.197434000000001</c:v>
                </c:pt>
                <c:pt idx="13157">
                  <c:v>22.254262000000001</c:v>
                </c:pt>
                <c:pt idx="13158">
                  <c:v>22.290759999999999</c:v>
                </c:pt>
                <c:pt idx="13159">
                  <c:v>22.365665</c:v>
                </c:pt>
                <c:pt idx="13160">
                  <c:v>22.497025000000001</c:v>
                </c:pt>
                <c:pt idx="13161">
                  <c:v>22.552875</c:v>
                </c:pt>
                <c:pt idx="13162">
                  <c:v>22.599893999999999</c:v>
                </c:pt>
                <c:pt idx="13163">
                  <c:v>22.658225000000002</c:v>
                </c:pt>
                <c:pt idx="13164">
                  <c:v>22.654391</c:v>
                </c:pt>
                <c:pt idx="13165">
                  <c:v>22.68439</c:v>
                </c:pt>
                <c:pt idx="13166">
                  <c:v>22.732559999999999</c:v>
                </c:pt>
                <c:pt idx="13167">
                  <c:v>22.730969000000002</c:v>
                </c:pt>
                <c:pt idx="13168">
                  <c:v>22.718028</c:v>
                </c:pt>
                <c:pt idx="13169">
                  <c:v>22.736301000000001</c:v>
                </c:pt>
                <c:pt idx="13170">
                  <c:v>22.750124</c:v>
                </c:pt>
                <c:pt idx="13171">
                  <c:v>22.779042</c:v>
                </c:pt>
                <c:pt idx="13172">
                  <c:v>22.827110999999999</c:v>
                </c:pt>
                <c:pt idx="13173">
                  <c:v>22.846456</c:v>
                </c:pt>
                <c:pt idx="13174">
                  <c:v>22.839582</c:v>
                </c:pt>
                <c:pt idx="13175">
                  <c:v>22.792218999999999</c:v>
                </c:pt>
                <c:pt idx="13176">
                  <c:v>22.822831999999998</c:v>
                </c:pt>
                <c:pt idx="13177">
                  <c:v>22.884219999999999</c:v>
                </c:pt>
                <c:pt idx="13178">
                  <c:v>22.943124999999998</c:v>
                </c:pt>
                <c:pt idx="13179">
                  <c:v>23.017011</c:v>
                </c:pt>
                <c:pt idx="13180">
                  <c:v>23.037246</c:v>
                </c:pt>
                <c:pt idx="13181">
                  <c:v>23.089997</c:v>
                </c:pt>
                <c:pt idx="13182">
                  <c:v>23.172331</c:v>
                </c:pt>
                <c:pt idx="13183">
                  <c:v>23.212444000000001</c:v>
                </c:pt>
                <c:pt idx="13184">
                  <c:v>23.303229000000002</c:v>
                </c:pt>
                <c:pt idx="13185">
                  <c:v>23.383233000000001</c:v>
                </c:pt>
                <c:pt idx="13186">
                  <c:v>23.448709999999998</c:v>
                </c:pt>
                <c:pt idx="13187">
                  <c:v>23.501940999999999</c:v>
                </c:pt>
                <c:pt idx="13188">
                  <c:v>23.596170000000001</c:v>
                </c:pt>
                <c:pt idx="13189">
                  <c:v>23.595831</c:v>
                </c:pt>
                <c:pt idx="13190">
                  <c:v>23.689541999999999</c:v>
                </c:pt>
                <c:pt idx="13191">
                  <c:v>23.789957999999999</c:v>
                </c:pt>
                <c:pt idx="13192">
                  <c:v>23.984276000000001</c:v>
                </c:pt>
                <c:pt idx="13193">
                  <c:v>24.127262000000002</c:v>
                </c:pt>
                <c:pt idx="13194">
                  <c:v>24.275874999999999</c:v>
                </c:pt>
                <c:pt idx="13195">
                  <c:v>24.326153000000001</c:v>
                </c:pt>
                <c:pt idx="13196">
                  <c:v>24.417484000000002</c:v>
                </c:pt>
                <c:pt idx="13197">
                  <c:v>24.512836</c:v>
                </c:pt>
                <c:pt idx="13198">
                  <c:v>24.586978999999999</c:v>
                </c:pt>
                <c:pt idx="13199">
                  <c:v>24.600328000000001</c:v>
                </c:pt>
                <c:pt idx="13200">
                  <c:v>24.58907</c:v>
                </c:pt>
                <c:pt idx="13201">
                  <c:v>24.546935000000001</c:v>
                </c:pt>
                <c:pt idx="13202">
                  <c:v>24.442454999999999</c:v>
                </c:pt>
                <c:pt idx="13203">
                  <c:v>24.395002999999999</c:v>
                </c:pt>
                <c:pt idx="13204">
                  <c:v>24.427821000000002</c:v>
                </c:pt>
                <c:pt idx="13205">
                  <c:v>24.417262999999998</c:v>
                </c:pt>
                <c:pt idx="13206">
                  <c:v>24.338685999999999</c:v>
                </c:pt>
                <c:pt idx="13207">
                  <c:v>24.225279</c:v>
                </c:pt>
                <c:pt idx="13208">
                  <c:v>24.110254999999999</c:v>
                </c:pt>
                <c:pt idx="13209">
                  <c:v>24.084069</c:v>
                </c:pt>
                <c:pt idx="13210">
                  <c:v>24.072783000000001</c:v>
                </c:pt>
                <c:pt idx="13211">
                  <c:v>24.007667000000001</c:v>
                </c:pt>
                <c:pt idx="13212">
                  <c:v>23.984245999999999</c:v>
                </c:pt>
                <c:pt idx="13213">
                  <c:v>23.964479999999998</c:v>
                </c:pt>
                <c:pt idx="13214">
                  <c:v>23.95851</c:v>
                </c:pt>
                <c:pt idx="13215">
                  <c:v>23.940259000000001</c:v>
                </c:pt>
                <c:pt idx="13216">
                  <c:v>23.894886</c:v>
                </c:pt>
                <c:pt idx="13217">
                  <c:v>23.790351000000001</c:v>
                </c:pt>
                <c:pt idx="13218">
                  <c:v>23.698131</c:v>
                </c:pt>
                <c:pt idx="13219">
                  <c:v>23.642391</c:v>
                </c:pt>
                <c:pt idx="13220">
                  <c:v>23.566742000000001</c:v>
                </c:pt>
                <c:pt idx="13221">
                  <c:v>23.470433</c:v>
                </c:pt>
                <c:pt idx="13222">
                  <c:v>23.359121999999999</c:v>
                </c:pt>
                <c:pt idx="13223">
                  <c:v>23.236167999999999</c:v>
                </c:pt>
                <c:pt idx="13224">
                  <c:v>23.126448</c:v>
                </c:pt>
                <c:pt idx="13225">
                  <c:v>23.087306000000002</c:v>
                </c:pt>
                <c:pt idx="13226">
                  <c:v>23.018554999999999</c:v>
                </c:pt>
                <c:pt idx="13227">
                  <c:v>22.968717000000002</c:v>
                </c:pt>
                <c:pt idx="13228">
                  <c:v>22.810274</c:v>
                </c:pt>
                <c:pt idx="13229">
                  <c:v>22.695081999999999</c:v>
                </c:pt>
                <c:pt idx="13230">
                  <c:v>22.527954999999999</c:v>
                </c:pt>
                <c:pt idx="13231">
                  <c:v>22.420949</c:v>
                </c:pt>
                <c:pt idx="13232">
                  <c:v>22.314032000000001</c:v>
                </c:pt>
                <c:pt idx="13233">
                  <c:v>22.214337</c:v>
                </c:pt>
                <c:pt idx="13234">
                  <c:v>22.152560999999999</c:v>
                </c:pt>
                <c:pt idx="13235">
                  <c:v>22.042280000000002</c:v>
                </c:pt>
                <c:pt idx="13236">
                  <c:v>21.841239999999999</c:v>
                </c:pt>
                <c:pt idx="13237">
                  <c:v>21.574428999999999</c:v>
                </c:pt>
                <c:pt idx="13238">
                  <c:v>21.432106999999998</c:v>
                </c:pt>
                <c:pt idx="13239">
                  <c:v>21.230602000000001</c:v>
                </c:pt>
                <c:pt idx="13240">
                  <c:v>21.095109999999998</c:v>
                </c:pt>
                <c:pt idx="13241">
                  <c:v>20.955928</c:v>
                </c:pt>
                <c:pt idx="13242">
                  <c:v>20.802811999999999</c:v>
                </c:pt>
                <c:pt idx="13243">
                  <c:v>20.659891999999999</c:v>
                </c:pt>
                <c:pt idx="13244">
                  <c:v>20.473281</c:v>
                </c:pt>
                <c:pt idx="13245">
                  <c:v>20.299166</c:v>
                </c:pt>
                <c:pt idx="13246">
                  <c:v>20.089124000000002</c:v>
                </c:pt>
                <c:pt idx="13247">
                  <c:v>19.895676000000002</c:v>
                </c:pt>
                <c:pt idx="13248">
                  <c:v>19.731501999999999</c:v>
                </c:pt>
                <c:pt idx="13249">
                  <c:v>19.556915</c:v>
                </c:pt>
                <c:pt idx="13250">
                  <c:v>19.406472999999998</c:v>
                </c:pt>
                <c:pt idx="13251">
                  <c:v>19.269962</c:v>
                </c:pt>
                <c:pt idx="13252">
                  <c:v>19.181809000000001</c:v>
                </c:pt>
                <c:pt idx="13253">
                  <c:v>19.118131000000002</c:v>
                </c:pt>
                <c:pt idx="13254">
                  <c:v>19.048556000000001</c:v>
                </c:pt>
                <c:pt idx="13255">
                  <c:v>18.913938000000002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12096"/>
        <c:axId val="91412672"/>
      </c:scatterChart>
      <c:valAx>
        <c:axId val="91412096"/>
        <c:scaling>
          <c:orientation val="minMax"/>
          <c:max val="2020"/>
          <c:min val="1978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91412672"/>
        <c:crosses val="autoZero"/>
        <c:crossBetween val="midCat"/>
      </c:valAx>
      <c:valAx>
        <c:axId val="91412672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fr-FR"/>
          </a:p>
        </c:txPr>
        <c:crossAx val="91412096"/>
        <c:crosses val="autoZero"/>
        <c:crossBetween val="midCat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031921167631349E-2"/>
          <c:y val="5.1400554097404488E-2"/>
          <c:w val="0.93710254668265458"/>
          <c:h val="0.832619568387284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'Extendues N+S'!$F$3</c:f>
              <c:strCache>
                <c:ptCount val="1"/>
                <c:pt idx="0">
                  <c:v>Extendue (N+S) en millions km²</c:v>
                </c:pt>
              </c:strCache>
            </c:strRef>
          </c:tx>
          <c:spPr>
            <a:ln w="9525"/>
          </c:spPr>
          <c:marker>
            <c:symbol val="none"/>
          </c:marker>
          <c:xVal>
            <c:numRef>
              <c:f>'Extendues N+S'!$E$4:$E$13259</c:f>
              <c:numCache>
                <c:formatCode>0.000</c:formatCode>
                <c:ptCount val="13256"/>
                <c:pt idx="0">
                  <c:v>1978.91940639269</c:v>
                </c:pt>
                <c:pt idx="1">
                  <c:v>1978.92488584475</c:v>
                </c:pt>
                <c:pt idx="2">
                  <c:v>1978.9303652967999</c:v>
                </c:pt>
                <c:pt idx="3">
                  <c:v>1978.9358447488601</c:v>
                </c:pt>
                <c:pt idx="4">
                  <c:v>1978.94132420091</c:v>
                </c:pt>
                <c:pt idx="5">
                  <c:v>1978.9468036529699</c:v>
                </c:pt>
                <c:pt idx="6">
                  <c:v>1978.9522831050199</c:v>
                </c:pt>
                <c:pt idx="7">
                  <c:v>1978.9577625570801</c:v>
                </c:pt>
                <c:pt idx="8">
                  <c:v>1978.96324200913</c:v>
                </c:pt>
                <c:pt idx="9">
                  <c:v>1978.9687214611899</c:v>
                </c:pt>
                <c:pt idx="10">
                  <c:v>1978.9742009132401</c:v>
                </c:pt>
                <c:pt idx="11">
                  <c:v>1978.9796803653001</c:v>
                </c:pt>
                <c:pt idx="12">
                  <c:v>1978.98515981735</c:v>
                </c:pt>
                <c:pt idx="13">
                  <c:v>1978.9906392694099</c:v>
                </c:pt>
                <c:pt idx="14">
                  <c:v>1978.9961187214601</c:v>
                </c:pt>
                <c:pt idx="15">
                  <c:v>1979.0027397260301</c:v>
                </c:pt>
                <c:pt idx="16">
                  <c:v>1979.00821917808</c:v>
                </c:pt>
                <c:pt idx="17">
                  <c:v>1979.01369863014</c:v>
                </c:pt>
                <c:pt idx="18">
                  <c:v>1979.0191780821899</c:v>
                </c:pt>
                <c:pt idx="19">
                  <c:v>1979.0246575342501</c:v>
                </c:pt>
                <c:pt idx="20">
                  <c:v>1979.0301369863</c:v>
                </c:pt>
                <c:pt idx="21">
                  <c:v>1979.03561643836</c:v>
                </c:pt>
                <c:pt idx="22">
                  <c:v>1979.0410958904099</c:v>
                </c:pt>
                <c:pt idx="23">
                  <c:v>1979.0465753424701</c:v>
                </c:pt>
                <c:pt idx="24">
                  <c:v>1979.05205479452</c:v>
                </c:pt>
                <c:pt idx="25">
                  <c:v>1979.05753424658</c:v>
                </c:pt>
                <c:pt idx="26">
                  <c:v>1979.0630136986299</c:v>
                </c:pt>
                <c:pt idx="27">
                  <c:v>1979.0684931506801</c:v>
                </c:pt>
                <c:pt idx="28">
                  <c:v>1979.07397260274</c:v>
                </c:pt>
                <c:pt idx="29">
                  <c:v>1979.07945205479</c:v>
                </c:pt>
                <c:pt idx="30">
                  <c:v>1979.0849315068499</c:v>
                </c:pt>
                <c:pt idx="31">
                  <c:v>1979.08881278539</c:v>
                </c:pt>
                <c:pt idx="32">
                  <c:v>1979.09429223744</c:v>
                </c:pt>
                <c:pt idx="33">
                  <c:v>1979.0997716894999</c:v>
                </c:pt>
                <c:pt idx="34">
                  <c:v>1979.1052511415501</c:v>
                </c:pt>
                <c:pt idx="35">
                  <c:v>1979.11073059361</c:v>
                </c:pt>
                <c:pt idx="36">
                  <c:v>1979.11621004566</c:v>
                </c:pt>
                <c:pt idx="37">
                  <c:v>1979.1216894977199</c:v>
                </c:pt>
                <c:pt idx="38">
                  <c:v>1979.1271689497701</c:v>
                </c:pt>
                <c:pt idx="39">
                  <c:v>1979.13264840183</c:v>
                </c:pt>
                <c:pt idx="40">
                  <c:v>1979.13812785388</c:v>
                </c:pt>
                <c:pt idx="41">
                  <c:v>1979.1436073059399</c:v>
                </c:pt>
                <c:pt idx="42">
                  <c:v>1979.1490867579901</c:v>
                </c:pt>
                <c:pt idx="43">
                  <c:v>1979.15456621005</c:v>
                </c:pt>
                <c:pt idx="44">
                  <c:v>1979.1600456620999</c:v>
                </c:pt>
                <c:pt idx="45">
                  <c:v>1979.1655251141599</c:v>
                </c:pt>
                <c:pt idx="46">
                  <c:v>1979.16940639269</c:v>
                </c:pt>
                <c:pt idx="47">
                  <c:v>1979.17488584475</c:v>
                </c:pt>
                <c:pt idx="48">
                  <c:v>1979.1803652967999</c:v>
                </c:pt>
                <c:pt idx="49">
                  <c:v>1979.1858447488601</c:v>
                </c:pt>
                <c:pt idx="50">
                  <c:v>1979.19132420091</c:v>
                </c:pt>
                <c:pt idx="51">
                  <c:v>1979.1968036529699</c:v>
                </c:pt>
                <c:pt idx="52">
                  <c:v>1979.2022831050199</c:v>
                </c:pt>
                <c:pt idx="53">
                  <c:v>1979.2077625570801</c:v>
                </c:pt>
                <c:pt idx="54">
                  <c:v>1979.21324200913</c:v>
                </c:pt>
                <c:pt idx="55">
                  <c:v>1979.2187214611899</c:v>
                </c:pt>
                <c:pt idx="56">
                  <c:v>1979.2242009132401</c:v>
                </c:pt>
                <c:pt idx="57">
                  <c:v>1979.2296803653001</c:v>
                </c:pt>
                <c:pt idx="58">
                  <c:v>1979.23515981735</c:v>
                </c:pt>
                <c:pt idx="59">
                  <c:v>1979.2406392694099</c:v>
                </c:pt>
                <c:pt idx="60">
                  <c:v>1979.2527397260301</c:v>
                </c:pt>
                <c:pt idx="61">
                  <c:v>1979.25821917808</c:v>
                </c:pt>
                <c:pt idx="62">
                  <c:v>1979.26369863014</c:v>
                </c:pt>
                <c:pt idx="63">
                  <c:v>1979.2691780821899</c:v>
                </c:pt>
                <c:pt idx="64">
                  <c:v>1979.2746575342501</c:v>
                </c:pt>
                <c:pt idx="65">
                  <c:v>1979.2801369863</c:v>
                </c:pt>
                <c:pt idx="66">
                  <c:v>1979.28561643836</c:v>
                </c:pt>
                <c:pt idx="67">
                  <c:v>1979.2910958904099</c:v>
                </c:pt>
                <c:pt idx="68">
                  <c:v>1979.2965753424701</c:v>
                </c:pt>
                <c:pt idx="69">
                  <c:v>1979.30205479452</c:v>
                </c:pt>
                <c:pt idx="70">
                  <c:v>1979.30753424658</c:v>
                </c:pt>
                <c:pt idx="71">
                  <c:v>1979.3130136986299</c:v>
                </c:pt>
                <c:pt idx="72">
                  <c:v>1979.3184931506901</c:v>
                </c:pt>
                <c:pt idx="73">
                  <c:v>1979.32397260274</c:v>
                </c:pt>
                <c:pt idx="74">
                  <c:v>1979.32945205479</c:v>
                </c:pt>
                <c:pt idx="75">
                  <c:v>1979.3349315068499</c:v>
                </c:pt>
                <c:pt idx="76">
                  <c:v>1979.33881278539</c:v>
                </c:pt>
                <c:pt idx="77">
                  <c:v>1979.34429223744</c:v>
                </c:pt>
                <c:pt idx="78">
                  <c:v>1979.3497716894999</c:v>
                </c:pt>
                <c:pt idx="79">
                  <c:v>1979.3552511415501</c:v>
                </c:pt>
                <c:pt idx="80">
                  <c:v>1979.36073059361</c:v>
                </c:pt>
                <c:pt idx="81">
                  <c:v>1979.36621004566</c:v>
                </c:pt>
                <c:pt idx="82">
                  <c:v>1979.3716894977199</c:v>
                </c:pt>
                <c:pt idx="83">
                  <c:v>1979.3771689497701</c:v>
                </c:pt>
                <c:pt idx="84">
                  <c:v>1979.38264840183</c:v>
                </c:pt>
                <c:pt idx="85">
                  <c:v>1979.38812785388</c:v>
                </c:pt>
                <c:pt idx="86">
                  <c:v>1979.3936073059399</c:v>
                </c:pt>
                <c:pt idx="87">
                  <c:v>1979.3990867579901</c:v>
                </c:pt>
                <c:pt idx="88">
                  <c:v>1979.40456621005</c:v>
                </c:pt>
                <c:pt idx="89">
                  <c:v>1979.4100456620999</c:v>
                </c:pt>
                <c:pt idx="90">
                  <c:v>1979.4155251141599</c:v>
                </c:pt>
                <c:pt idx="91">
                  <c:v>1979.4221461187201</c:v>
                </c:pt>
                <c:pt idx="92">
                  <c:v>1979.42762557078</c:v>
                </c:pt>
                <c:pt idx="93">
                  <c:v>1979.43310502283</c:v>
                </c:pt>
                <c:pt idx="94">
                  <c:v>1979.4385844748899</c:v>
                </c:pt>
                <c:pt idx="95">
                  <c:v>1979.4440639269401</c:v>
                </c:pt>
                <c:pt idx="96">
                  <c:v>1979.449543379</c:v>
                </c:pt>
                <c:pt idx="97">
                  <c:v>1979.45502283105</c:v>
                </c:pt>
                <c:pt idx="98">
                  <c:v>1979.4605022831099</c:v>
                </c:pt>
                <c:pt idx="99">
                  <c:v>1979.4659817351601</c:v>
                </c:pt>
                <c:pt idx="100">
                  <c:v>1979.47146118721</c:v>
                </c:pt>
                <c:pt idx="101">
                  <c:v>1979.49337899543</c:v>
                </c:pt>
                <c:pt idx="102">
                  <c:v>1979.49885844749</c:v>
                </c:pt>
                <c:pt idx="103">
                  <c:v>1979.5027397260301</c:v>
                </c:pt>
                <c:pt idx="104">
                  <c:v>1979.50821917808</c:v>
                </c:pt>
                <c:pt idx="105">
                  <c:v>1979.51369863014</c:v>
                </c:pt>
                <c:pt idx="106">
                  <c:v>1979.55205479452</c:v>
                </c:pt>
                <c:pt idx="107">
                  <c:v>1979.55753424658</c:v>
                </c:pt>
                <c:pt idx="108">
                  <c:v>1979.5630136986299</c:v>
                </c:pt>
                <c:pt idx="109">
                  <c:v>1979.5684931506901</c:v>
                </c:pt>
                <c:pt idx="110">
                  <c:v>1979.57397260274</c:v>
                </c:pt>
                <c:pt idx="111">
                  <c:v>1979.57945205479</c:v>
                </c:pt>
                <c:pt idx="112">
                  <c:v>1979.5860730593599</c:v>
                </c:pt>
                <c:pt idx="113">
                  <c:v>1979.5915525114201</c:v>
                </c:pt>
                <c:pt idx="114">
                  <c:v>1979.59703196347</c:v>
                </c:pt>
                <c:pt idx="115">
                  <c:v>1979.60251141553</c:v>
                </c:pt>
                <c:pt idx="116">
                  <c:v>1979.6079908675799</c:v>
                </c:pt>
                <c:pt idx="117">
                  <c:v>1979.6134703196301</c:v>
                </c:pt>
                <c:pt idx="118">
                  <c:v>1979.61894977169</c:v>
                </c:pt>
                <c:pt idx="119">
                  <c:v>1979.62442922374</c:v>
                </c:pt>
                <c:pt idx="120">
                  <c:v>1979.6299086757999</c:v>
                </c:pt>
                <c:pt idx="121">
                  <c:v>1979.6353881278501</c:v>
                </c:pt>
                <c:pt idx="122">
                  <c:v>1979.64086757991</c:v>
                </c:pt>
                <c:pt idx="123">
                  <c:v>1979.64634703196</c:v>
                </c:pt>
                <c:pt idx="124">
                  <c:v>1979.6518264840199</c:v>
                </c:pt>
                <c:pt idx="125">
                  <c:v>1979.6573059360701</c:v>
                </c:pt>
                <c:pt idx="126">
                  <c:v>1979.66278538813</c:v>
                </c:pt>
                <c:pt idx="127">
                  <c:v>1979.66826484018</c:v>
                </c:pt>
                <c:pt idx="128">
                  <c:v>1979.6721461187201</c:v>
                </c:pt>
                <c:pt idx="129">
                  <c:v>1979.67762557078</c:v>
                </c:pt>
                <c:pt idx="130">
                  <c:v>1979.68310502283</c:v>
                </c:pt>
                <c:pt idx="131">
                  <c:v>1979.6885844748899</c:v>
                </c:pt>
                <c:pt idx="132">
                  <c:v>1979.6940639269401</c:v>
                </c:pt>
                <c:pt idx="133">
                  <c:v>1979.699543379</c:v>
                </c:pt>
                <c:pt idx="134">
                  <c:v>1979.70502283105</c:v>
                </c:pt>
                <c:pt idx="135">
                  <c:v>1979.7105022831099</c:v>
                </c:pt>
                <c:pt idx="136">
                  <c:v>1979.7159817351601</c:v>
                </c:pt>
                <c:pt idx="137">
                  <c:v>1979.72146118721</c:v>
                </c:pt>
                <c:pt idx="138">
                  <c:v>1979.72694063927</c:v>
                </c:pt>
                <c:pt idx="139">
                  <c:v>1979.7324200913199</c:v>
                </c:pt>
                <c:pt idx="140">
                  <c:v>1979.7378995433801</c:v>
                </c:pt>
                <c:pt idx="141">
                  <c:v>1979.74337899543</c:v>
                </c:pt>
                <c:pt idx="142">
                  <c:v>1979.74885844749</c:v>
                </c:pt>
                <c:pt idx="143">
                  <c:v>1979.7527397260301</c:v>
                </c:pt>
                <c:pt idx="144">
                  <c:v>1979.75821917808</c:v>
                </c:pt>
                <c:pt idx="145">
                  <c:v>1979.76369863014</c:v>
                </c:pt>
                <c:pt idx="146">
                  <c:v>1979.7691780821899</c:v>
                </c:pt>
                <c:pt idx="147">
                  <c:v>1979.7746575342501</c:v>
                </c:pt>
                <c:pt idx="148">
                  <c:v>1979.7801369863</c:v>
                </c:pt>
                <c:pt idx="149">
                  <c:v>1979.78561643836</c:v>
                </c:pt>
                <c:pt idx="150">
                  <c:v>1979.7910958904099</c:v>
                </c:pt>
                <c:pt idx="151">
                  <c:v>1979.7965753424701</c:v>
                </c:pt>
                <c:pt idx="152">
                  <c:v>1979.80205479452</c:v>
                </c:pt>
                <c:pt idx="153">
                  <c:v>1979.80753424658</c:v>
                </c:pt>
                <c:pt idx="154">
                  <c:v>1979.8130136986299</c:v>
                </c:pt>
                <c:pt idx="155">
                  <c:v>1979.8184931506801</c:v>
                </c:pt>
                <c:pt idx="156">
                  <c:v>1979.82397260274</c:v>
                </c:pt>
                <c:pt idx="157">
                  <c:v>1979.82945205479</c:v>
                </c:pt>
                <c:pt idx="158">
                  <c:v>1979.8360730593599</c:v>
                </c:pt>
                <c:pt idx="159">
                  <c:v>1979.8415525114201</c:v>
                </c:pt>
                <c:pt idx="160">
                  <c:v>1979.84703196347</c:v>
                </c:pt>
                <c:pt idx="161">
                  <c:v>1979.85251141553</c:v>
                </c:pt>
                <c:pt idx="162">
                  <c:v>1979.8579908675799</c:v>
                </c:pt>
                <c:pt idx="163">
                  <c:v>1979.8634703196301</c:v>
                </c:pt>
                <c:pt idx="164">
                  <c:v>1979.86894977169</c:v>
                </c:pt>
                <c:pt idx="165">
                  <c:v>1979.87442922374</c:v>
                </c:pt>
                <c:pt idx="166">
                  <c:v>1979.8799086757999</c:v>
                </c:pt>
                <c:pt idx="167">
                  <c:v>1979.8853881278501</c:v>
                </c:pt>
                <c:pt idx="168">
                  <c:v>1979.89086757991</c:v>
                </c:pt>
                <c:pt idx="169">
                  <c:v>1979.89634703196</c:v>
                </c:pt>
                <c:pt idx="170">
                  <c:v>1979.9018264840199</c:v>
                </c:pt>
                <c:pt idx="171">
                  <c:v>1979.9073059360701</c:v>
                </c:pt>
                <c:pt idx="172">
                  <c:v>1979.91278538813</c:v>
                </c:pt>
                <c:pt idx="173">
                  <c:v>1979.91826484018</c:v>
                </c:pt>
                <c:pt idx="174">
                  <c:v>1979.9221461187201</c:v>
                </c:pt>
                <c:pt idx="175">
                  <c:v>1979.92762557078</c:v>
                </c:pt>
                <c:pt idx="176">
                  <c:v>1979.93310502283</c:v>
                </c:pt>
                <c:pt idx="177">
                  <c:v>1979.9385844748899</c:v>
                </c:pt>
                <c:pt idx="178">
                  <c:v>1979.9440639269401</c:v>
                </c:pt>
                <c:pt idx="179">
                  <c:v>1979.949543379</c:v>
                </c:pt>
                <c:pt idx="180">
                  <c:v>1979.95502283105</c:v>
                </c:pt>
                <c:pt idx="181">
                  <c:v>1979.9605022831099</c:v>
                </c:pt>
                <c:pt idx="182">
                  <c:v>1979.9659817351601</c:v>
                </c:pt>
                <c:pt idx="183">
                  <c:v>1979.97146118721</c:v>
                </c:pt>
                <c:pt idx="184">
                  <c:v>1979.97694063927</c:v>
                </c:pt>
                <c:pt idx="185">
                  <c:v>1979.9824200913199</c:v>
                </c:pt>
                <c:pt idx="186">
                  <c:v>1979.9878995433801</c:v>
                </c:pt>
                <c:pt idx="187">
                  <c:v>1979.99337899543</c:v>
                </c:pt>
                <c:pt idx="188">
                  <c:v>1979.99885844749</c:v>
                </c:pt>
                <c:pt idx="189">
                  <c:v>1980.0054794520499</c:v>
                </c:pt>
                <c:pt idx="190">
                  <c:v>1980.0109589041101</c:v>
                </c:pt>
                <c:pt idx="191">
                  <c:v>1980.0164383561601</c:v>
                </c:pt>
                <c:pt idx="192">
                  <c:v>1980.02191780822</c:v>
                </c:pt>
                <c:pt idx="193">
                  <c:v>1980.0273972602699</c:v>
                </c:pt>
                <c:pt idx="194">
                  <c:v>1980.0328767123301</c:v>
                </c:pt>
                <c:pt idx="195">
                  <c:v>1980.03835616438</c:v>
                </c:pt>
                <c:pt idx="196">
                  <c:v>1980.04383561644</c:v>
                </c:pt>
                <c:pt idx="197">
                  <c:v>1980.0493150684899</c:v>
                </c:pt>
                <c:pt idx="198">
                  <c:v>1980.0547945205501</c:v>
                </c:pt>
                <c:pt idx="199">
                  <c:v>1980.0602739726</c:v>
                </c:pt>
                <c:pt idx="200">
                  <c:v>1980.06575342466</c:v>
                </c:pt>
                <c:pt idx="201">
                  <c:v>1980.0712328767099</c:v>
                </c:pt>
                <c:pt idx="202">
                  <c:v>1980.0767123287701</c:v>
                </c:pt>
                <c:pt idx="203">
                  <c:v>1980.08219178082</c:v>
                </c:pt>
                <c:pt idx="204">
                  <c:v>1980.0860730593599</c:v>
                </c:pt>
                <c:pt idx="205">
                  <c:v>1980.0915525114201</c:v>
                </c:pt>
                <c:pt idx="206">
                  <c:v>1980.11894977169</c:v>
                </c:pt>
                <c:pt idx="207">
                  <c:v>1980.12442922374</c:v>
                </c:pt>
                <c:pt idx="208">
                  <c:v>1980.1299086757999</c:v>
                </c:pt>
                <c:pt idx="209">
                  <c:v>1980.1353881278501</c:v>
                </c:pt>
                <c:pt idx="210">
                  <c:v>1980.14086757991</c:v>
                </c:pt>
                <c:pt idx="211">
                  <c:v>1980.14634703196</c:v>
                </c:pt>
                <c:pt idx="212">
                  <c:v>1980.1518264840199</c:v>
                </c:pt>
                <c:pt idx="213">
                  <c:v>1980.1573059360701</c:v>
                </c:pt>
                <c:pt idx="214">
                  <c:v>1980.16278538813</c:v>
                </c:pt>
                <c:pt idx="215">
                  <c:v>1980.16826484018</c:v>
                </c:pt>
                <c:pt idx="216">
                  <c:v>1980.1721461187201</c:v>
                </c:pt>
                <c:pt idx="217">
                  <c:v>1980.17762557078</c:v>
                </c:pt>
                <c:pt idx="218">
                  <c:v>1980.18310502283</c:v>
                </c:pt>
                <c:pt idx="219">
                  <c:v>1980.1885844748899</c:v>
                </c:pt>
                <c:pt idx="220">
                  <c:v>1980.1940639269401</c:v>
                </c:pt>
                <c:pt idx="221">
                  <c:v>1980.199543379</c:v>
                </c:pt>
                <c:pt idx="222">
                  <c:v>1980.20502283105</c:v>
                </c:pt>
                <c:pt idx="223">
                  <c:v>1980.2105022831099</c:v>
                </c:pt>
                <c:pt idx="224">
                  <c:v>1980.2159817351601</c:v>
                </c:pt>
                <c:pt idx="225">
                  <c:v>1980.22146118722</c:v>
                </c:pt>
                <c:pt idx="226">
                  <c:v>1980.22694063927</c:v>
                </c:pt>
                <c:pt idx="227">
                  <c:v>1980.2324200913199</c:v>
                </c:pt>
                <c:pt idx="228">
                  <c:v>1980.2378995433801</c:v>
                </c:pt>
                <c:pt idx="229">
                  <c:v>1980.26369863014</c:v>
                </c:pt>
                <c:pt idx="230">
                  <c:v>1980.2691780821899</c:v>
                </c:pt>
                <c:pt idx="231">
                  <c:v>1980.2746575342501</c:v>
                </c:pt>
                <c:pt idx="232">
                  <c:v>1980.2801369863</c:v>
                </c:pt>
                <c:pt idx="233">
                  <c:v>1980.28561643836</c:v>
                </c:pt>
                <c:pt idx="234">
                  <c:v>1980.2910958904099</c:v>
                </c:pt>
                <c:pt idx="235">
                  <c:v>1980.3130136986299</c:v>
                </c:pt>
                <c:pt idx="236">
                  <c:v>1980.3184931506801</c:v>
                </c:pt>
                <c:pt idx="237">
                  <c:v>1980.32397260274</c:v>
                </c:pt>
                <c:pt idx="238">
                  <c:v>1980.32945205479</c:v>
                </c:pt>
                <c:pt idx="239">
                  <c:v>1980.3349315068499</c:v>
                </c:pt>
                <c:pt idx="240">
                  <c:v>1980.33881278539</c:v>
                </c:pt>
                <c:pt idx="241">
                  <c:v>1980.34429223744</c:v>
                </c:pt>
                <c:pt idx="242">
                  <c:v>1980.3497716894999</c:v>
                </c:pt>
                <c:pt idx="243">
                  <c:v>1980.3552511415501</c:v>
                </c:pt>
                <c:pt idx="244">
                  <c:v>1980.3771689497701</c:v>
                </c:pt>
                <c:pt idx="245">
                  <c:v>1980.38264840183</c:v>
                </c:pt>
                <c:pt idx="246">
                  <c:v>1980.38812785388</c:v>
                </c:pt>
                <c:pt idx="247">
                  <c:v>1980.3936073059399</c:v>
                </c:pt>
                <c:pt idx="248">
                  <c:v>1980.3990867579901</c:v>
                </c:pt>
                <c:pt idx="249">
                  <c:v>1980.40456621005</c:v>
                </c:pt>
                <c:pt idx="250">
                  <c:v>1980.4100456620999</c:v>
                </c:pt>
                <c:pt idx="251">
                  <c:v>1980.4155251141599</c:v>
                </c:pt>
                <c:pt idx="252">
                  <c:v>1980.4221461187201</c:v>
                </c:pt>
                <c:pt idx="253">
                  <c:v>1980.42762557078</c:v>
                </c:pt>
                <c:pt idx="254">
                  <c:v>1980.43310502283</c:v>
                </c:pt>
                <c:pt idx="255">
                  <c:v>1980.4385844748899</c:v>
                </c:pt>
                <c:pt idx="256">
                  <c:v>1980.4440639269401</c:v>
                </c:pt>
                <c:pt idx="257">
                  <c:v>1980.449543379</c:v>
                </c:pt>
                <c:pt idx="258">
                  <c:v>1980.45502283105</c:v>
                </c:pt>
                <c:pt idx="259">
                  <c:v>1980.4605022831099</c:v>
                </c:pt>
                <c:pt idx="260">
                  <c:v>1980.4659817351601</c:v>
                </c:pt>
                <c:pt idx="261">
                  <c:v>1980.47146118721</c:v>
                </c:pt>
                <c:pt idx="262">
                  <c:v>1980.47694063927</c:v>
                </c:pt>
                <c:pt idx="263">
                  <c:v>1980.4824200913199</c:v>
                </c:pt>
                <c:pt idx="264">
                  <c:v>1980.4878995433801</c:v>
                </c:pt>
                <c:pt idx="265">
                  <c:v>1980.49337899543</c:v>
                </c:pt>
                <c:pt idx="266">
                  <c:v>1980.49885844749</c:v>
                </c:pt>
                <c:pt idx="267">
                  <c:v>1980.5027397260301</c:v>
                </c:pt>
                <c:pt idx="268">
                  <c:v>1980.50821917808</c:v>
                </c:pt>
                <c:pt idx="269">
                  <c:v>1980.51369863014</c:v>
                </c:pt>
                <c:pt idx="270">
                  <c:v>1980.5191780821899</c:v>
                </c:pt>
                <c:pt idx="271">
                  <c:v>1980.5246575342501</c:v>
                </c:pt>
                <c:pt idx="272">
                  <c:v>1980.5301369863</c:v>
                </c:pt>
                <c:pt idx="273">
                  <c:v>1980.53561643836</c:v>
                </c:pt>
                <c:pt idx="274">
                  <c:v>1980.5410958904099</c:v>
                </c:pt>
                <c:pt idx="275">
                  <c:v>1980.5465753424701</c:v>
                </c:pt>
                <c:pt idx="276">
                  <c:v>1980.55205479452</c:v>
                </c:pt>
                <c:pt idx="277">
                  <c:v>1980.55753424658</c:v>
                </c:pt>
                <c:pt idx="278">
                  <c:v>1980.5630136986299</c:v>
                </c:pt>
                <c:pt idx="279">
                  <c:v>1980.5684931506801</c:v>
                </c:pt>
                <c:pt idx="280">
                  <c:v>1980.57397260274</c:v>
                </c:pt>
                <c:pt idx="281">
                  <c:v>1980.57945205479</c:v>
                </c:pt>
                <c:pt idx="282">
                  <c:v>1980.5860730593599</c:v>
                </c:pt>
                <c:pt idx="283">
                  <c:v>1980.5915525114201</c:v>
                </c:pt>
                <c:pt idx="284">
                  <c:v>1980.59703196347</c:v>
                </c:pt>
                <c:pt idx="285">
                  <c:v>1980.60251141553</c:v>
                </c:pt>
                <c:pt idx="286">
                  <c:v>1980.6079908675799</c:v>
                </c:pt>
                <c:pt idx="287">
                  <c:v>1980.6134703196301</c:v>
                </c:pt>
                <c:pt idx="288">
                  <c:v>1980.61894977169</c:v>
                </c:pt>
                <c:pt idx="289">
                  <c:v>1980.62442922374</c:v>
                </c:pt>
                <c:pt idx="290">
                  <c:v>1980.6299086757999</c:v>
                </c:pt>
                <c:pt idx="291">
                  <c:v>1980.6353881278501</c:v>
                </c:pt>
                <c:pt idx="292">
                  <c:v>1980.64086757991</c:v>
                </c:pt>
                <c:pt idx="293">
                  <c:v>1980.64634703196</c:v>
                </c:pt>
                <c:pt idx="294">
                  <c:v>1980.6518264840199</c:v>
                </c:pt>
                <c:pt idx="295">
                  <c:v>1980.6573059360701</c:v>
                </c:pt>
                <c:pt idx="296">
                  <c:v>1980.66278538813</c:v>
                </c:pt>
                <c:pt idx="297">
                  <c:v>1980.66826484018</c:v>
                </c:pt>
                <c:pt idx="298">
                  <c:v>1980.6721461187201</c:v>
                </c:pt>
                <c:pt idx="299">
                  <c:v>1980.67762557078</c:v>
                </c:pt>
                <c:pt idx="300">
                  <c:v>1980.68310502283</c:v>
                </c:pt>
                <c:pt idx="301">
                  <c:v>1980.6885844748899</c:v>
                </c:pt>
                <c:pt idx="302">
                  <c:v>1980.6940639269401</c:v>
                </c:pt>
                <c:pt idx="303">
                  <c:v>1980.699543379</c:v>
                </c:pt>
                <c:pt idx="304">
                  <c:v>1980.70502283105</c:v>
                </c:pt>
                <c:pt idx="305">
                  <c:v>1980.7105022831099</c:v>
                </c:pt>
                <c:pt idx="306">
                  <c:v>1980.7159817351601</c:v>
                </c:pt>
                <c:pt idx="307">
                  <c:v>1980.72146118721</c:v>
                </c:pt>
                <c:pt idx="308">
                  <c:v>1980.72694063927</c:v>
                </c:pt>
                <c:pt idx="309">
                  <c:v>1980.7324200913199</c:v>
                </c:pt>
                <c:pt idx="310">
                  <c:v>1980.7378995433801</c:v>
                </c:pt>
                <c:pt idx="311">
                  <c:v>1980.74337899543</c:v>
                </c:pt>
                <c:pt idx="312">
                  <c:v>1980.74885844749</c:v>
                </c:pt>
                <c:pt idx="313">
                  <c:v>1980.7527397260301</c:v>
                </c:pt>
                <c:pt idx="314">
                  <c:v>1980.75821917808</c:v>
                </c:pt>
                <c:pt idx="315">
                  <c:v>1980.76369863014</c:v>
                </c:pt>
                <c:pt idx="316">
                  <c:v>1980.7691780821899</c:v>
                </c:pt>
                <c:pt idx="317">
                  <c:v>1980.7746575342501</c:v>
                </c:pt>
                <c:pt idx="318">
                  <c:v>1980.7801369863</c:v>
                </c:pt>
                <c:pt idx="319">
                  <c:v>1980.78561643836</c:v>
                </c:pt>
                <c:pt idx="320">
                  <c:v>1980.7910958904099</c:v>
                </c:pt>
                <c:pt idx="321">
                  <c:v>1980.7965753424701</c:v>
                </c:pt>
                <c:pt idx="322">
                  <c:v>1980.80205479452</c:v>
                </c:pt>
                <c:pt idx="323">
                  <c:v>1980.80753424658</c:v>
                </c:pt>
                <c:pt idx="324">
                  <c:v>1980.8130136986299</c:v>
                </c:pt>
                <c:pt idx="325">
                  <c:v>1980.8184931506901</c:v>
                </c:pt>
                <c:pt idx="326">
                  <c:v>1980.82397260274</c:v>
                </c:pt>
                <c:pt idx="327">
                  <c:v>1980.82945205479</c:v>
                </c:pt>
                <c:pt idx="328">
                  <c:v>1980.8360730593599</c:v>
                </c:pt>
                <c:pt idx="329">
                  <c:v>1980.8415525114201</c:v>
                </c:pt>
                <c:pt idx="330">
                  <c:v>1980.84703196347</c:v>
                </c:pt>
                <c:pt idx="331">
                  <c:v>1980.85251141553</c:v>
                </c:pt>
                <c:pt idx="332">
                  <c:v>1980.8579908675799</c:v>
                </c:pt>
                <c:pt idx="333">
                  <c:v>1980.8634703196301</c:v>
                </c:pt>
                <c:pt idx="334">
                  <c:v>1980.86894977169</c:v>
                </c:pt>
                <c:pt idx="335">
                  <c:v>1980.87442922374</c:v>
                </c:pt>
                <c:pt idx="336">
                  <c:v>1980.8799086757999</c:v>
                </c:pt>
                <c:pt idx="337">
                  <c:v>1980.8853881278501</c:v>
                </c:pt>
                <c:pt idx="338">
                  <c:v>1980.89086757991</c:v>
                </c:pt>
                <c:pt idx="339">
                  <c:v>1980.89634703196</c:v>
                </c:pt>
                <c:pt idx="340">
                  <c:v>1980.9018264840199</c:v>
                </c:pt>
                <c:pt idx="341">
                  <c:v>1980.9073059360701</c:v>
                </c:pt>
                <c:pt idx="342">
                  <c:v>1980.91278538813</c:v>
                </c:pt>
                <c:pt idx="343">
                  <c:v>1980.91826484018</c:v>
                </c:pt>
                <c:pt idx="344">
                  <c:v>1980.9221461187201</c:v>
                </c:pt>
                <c:pt idx="345">
                  <c:v>1980.92762557078</c:v>
                </c:pt>
                <c:pt idx="346">
                  <c:v>1980.93310502283</c:v>
                </c:pt>
                <c:pt idx="347">
                  <c:v>1980.9385844748899</c:v>
                </c:pt>
                <c:pt idx="348">
                  <c:v>1980.9440639269401</c:v>
                </c:pt>
                <c:pt idx="349">
                  <c:v>1980.949543379</c:v>
                </c:pt>
                <c:pt idx="350">
                  <c:v>1980.95502283105</c:v>
                </c:pt>
                <c:pt idx="351">
                  <c:v>1980.9605022831099</c:v>
                </c:pt>
                <c:pt idx="352">
                  <c:v>1980.9659817351601</c:v>
                </c:pt>
                <c:pt idx="353">
                  <c:v>1980.97146118722</c:v>
                </c:pt>
                <c:pt idx="354">
                  <c:v>1980.97694063927</c:v>
                </c:pt>
                <c:pt idx="355">
                  <c:v>1980.9824200913199</c:v>
                </c:pt>
                <c:pt idx="356">
                  <c:v>1980.9878995433801</c:v>
                </c:pt>
                <c:pt idx="357">
                  <c:v>1980.99337899543</c:v>
                </c:pt>
                <c:pt idx="358">
                  <c:v>1980.99885844749</c:v>
                </c:pt>
                <c:pt idx="359">
                  <c:v>1981.0054794520499</c:v>
                </c:pt>
                <c:pt idx="360">
                  <c:v>1981.0109589041101</c:v>
                </c:pt>
                <c:pt idx="361">
                  <c:v>1981.0164383561601</c:v>
                </c:pt>
                <c:pt idx="362">
                  <c:v>1981.02191780822</c:v>
                </c:pt>
                <c:pt idx="363">
                  <c:v>1981.0273972602699</c:v>
                </c:pt>
                <c:pt idx="364">
                  <c:v>1981.0328767123301</c:v>
                </c:pt>
                <c:pt idx="365">
                  <c:v>1981.03835616438</c:v>
                </c:pt>
                <c:pt idx="366">
                  <c:v>1981.04383561644</c:v>
                </c:pt>
                <c:pt idx="367">
                  <c:v>1981.0493150684899</c:v>
                </c:pt>
                <c:pt idx="368">
                  <c:v>1981.0547945205501</c:v>
                </c:pt>
                <c:pt idx="369">
                  <c:v>1981.0602739726</c:v>
                </c:pt>
                <c:pt idx="370">
                  <c:v>1981.06575342466</c:v>
                </c:pt>
                <c:pt idx="371">
                  <c:v>1981.0712328767099</c:v>
                </c:pt>
                <c:pt idx="372">
                  <c:v>1981.0767123287701</c:v>
                </c:pt>
                <c:pt idx="373">
                  <c:v>1981.08219178082</c:v>
                </c:pt>
                <c:pt idx="374">
                  <c:v>1981.0860730593599</c:v>
                </c:pt>
                <c:pt idx="375">
                  <c:v>1981.0915525114201</c:v>
                </c:pt>
                <c:pt idx="376">
                  <c:v>1981.09703196347</c:v>
                </c:pt>
                <c:pt idx="377">
                  <c:v>1981.10251141553</c:v>
                </c:pt>
                <c:pt idx="378">
                  <c:v>1981.1079908675799</c:v>
                </c:pt>
                <c:pt idx="379">
                  <c:v>1981.1134703196301</c:v>
                </c:pt>
                <c:pt idx="380">
                  <c:v>1981.11894977169</c:v>
                </c:pt>
                <c:pt idx="381">
                  <c:v>1981.12442922374</c:v>
                </c:pt>
                <c:pt idx="382">
                  <c:v>1981.1299086757999</c:v>
                </c:pt>
                <c:pt idx="383">
                  <c:v>1981.1353881278501</c:v>
                </c:pt>
                <c:pt idx="384">
                  <c:v>1981.14086757991</c:v>
                </c:pt>
                <c:pt idx="385">
                  <c:v>1981.14634703196</c:v>
                </c:pt>
                <c:pt idx="386">
                  <c:v>1981.1518264840199</c:v>
                </c:pt>
                <c:pt idx="387">
                  <c:v>1981.1573059360701</c:v>
                </c:pt>
                <c:pt idx="388">
                  <c:v>1981.16278538813</c:v>
                </c:pt>
                <c:pt idx="389">
                  <c:v>1981.16826484018</c:v>
                </c:pt>
                <c:pt idx="390">
                  <c:v>1981.1721461187201</c:v>
                </c:pt>
                <c:pt idx="391">
                  <c:v>1981.17762557078</c:v>
                </c:pt>
                <c:pt idx="392">
                  <c:v>1981.18310502283</c:v>
                </c:pt>
                <c:pt idx="393">
                  <c:v>1981.1885844748899</c:v>
                </c:pt>
                <c:pt idx="394">
                  <c:v>1981.1940639269401</c:v>
                </c:pt>
                <c:pt idx="395">
                  <c:v>1981.199543379</c:v>
                </c:pt>
                <c:pt idx="396">
                  <c:v>1981.20502283105</c:v>
                </c:pt>
                <c:pt idx="397">
                  <c:v>1981.2105022831099</c:v>
                </c:pt>
                <c:pt idx="398">
                  <c:v>1981.2159817351601</c:v>
                </c:pt>
                <c:pt idx="399">
                  <c:v>1981.22146118721</c:v>
                </c:pt>
                <c:pt idx="400">
                  <c:v>1981.22694063927</c:v>
                </c:pt>
                <c:pt idx="401">
                  <c:v>1981.2324200913199</c:v>
                </c:pt>
                <c:pt idx="402">
                  <c:v>1981.2378995433801</c:v>
                </c:pt>
                <c:pt idx="403">
                  <c:v>1981.2664383561601</c:v>
                </c:pt>
                <c:pt idx="404">
                  <c:v>1981.27191780822</c:v>
                </c:pt>
                <c:pt idx="405">
                  <c:v>1981.2773972602699</c:v>
                </c:pt>
                <c:pt idx="406">
                  <c:v>1981.2828767123301</c:v>
                </c:pt>
                <c:pt idx="407">
                  <c:v>1981.28835616438</c:v>
                </c:pt>
                <c:pt idx="408">
                  <c:v>1981.29383561644</c:v>
                </c:pt>
                <c:pt idx="409">
                  <c:v>1981.2993150684899</c:v>
                </c:pt>
                <c:pt idx="410">
                  <c:v>1981.3047945205501</c:v>
                </c:pt>
                <c:pt idx="411">
                  <c:v>1981.3102739726</c:v>
                </c:pt>
                <c:pt idx="412">
                  <c:v>1981.31575342466</c:v>
                </c:pt>
                <c:pt idx="413">
                  <c:v>1981.3212328767099</c:v>
                </c:pt>
                <c:pt idx="414">
                  <c:v>1981.3267123287701</c:v>
                </c:pt>
                <c:pt idx="415">
                  <c:v>1981.33219178082</c:v>
                </c:pt>
                <c:pt idx="416">
                  <c:v>1981.3360730593599</c:v>
                </c:pt>
                <c:pt idx="417">
                  <c:v>1981.3415525114201</c:v>
                </c:pt>
                <c:pt idx="418">
                  <c:v>1981.34703196347</c:v>
                </c:pt>
                <c:pt idx="419">
                  <c:v>1981.35251141553</c:v>
                </c:pt>
                <c:pt idx="420">
                  <c:v>1981.3579908675799</c:v>
                </c:pt>
                <c:pt idx="421">
                  <c:v>1981.3634703196301</c:v>
                </c:pt>
                <c:pt idx="422">
                  <c:v>1981.36894977169</c:v>
                </c:pt>
                <c:pt idx="423">
                  <c:v>1981.37442922374</c:v>
                </c:pt>
                <c:pt idx="424">
                  <c:v>1981.3799086757999</c:v>
                </c:pt>
                <c:pt idx="425">
                  <c:v>1981.3853881278501</c:v>
                </c:pt>
                <c:pt idx="426">
                  <c:v>1981.39086757991</c:v>
                </c:pt>
                <c:pt idx="427">
                  <c:v>1981.39634703196</c:v>
                </c:pt>
                <c:pt idx="428">
                  <c:v>1981.4018264840199</c:v>
                </c:pt>
                <c:pt idx="429">
                  <c:v>1981.4073059360701</c:v>
                </c:pt>
                <c:pt idx="430">
                  <c:v>1981.41278538813</c:v>
                </c:pt>
                <c:pt idx="431">
                  <c:v>1981.41940639269</c:v>
                </c:pt>
                <c:pt idx="432">
                  <c:v>1981.42488584475</c:v>
                </c:pt>
                <c:pt idx="433">
                  <c:v>1981.4303652967999</c:v>
                </c:pt>
                <c:pt idx="434">
                  <c:v>1981.4358447488601</c:v>
                </c:pt>
                <c:pt idx="435">
                  <c:v>1981.44132420091</c:v>
                </c:pt>
                <c:pt idx="436">
                  <c:v>1981.4468036529699</c:v>
                </c:pt>
                <c:pt idx="437">
                  <c:v>1981.4522831050199</c:v>
                </c:pt>
                <c:pt idx="438">
                  <c:v>1981.4577625570801</c:v>
                </c:pt>
                <c:pt idx="439">
                  <c:v>1981.46324200913</c:v>
                </c:pt>
                <c:pt idx="440">
                  <c:v>1981.4687214611899</c:v>
                </c:pt>
                <c:pt idx="441">
                  <c:v>1981.4742009132401</c:v>
                </c:pt>
                <c:pt idx="442">
                  <c:v>1981.4796803653001</c:v>
                </c:pt>
                <c:pt idx="443">
                  <c:v>1981.48515981735</c:v>
                </c:pt>
                <c:pt idx="444">
                  <c:v>1981.4906392694099</c:v>
                </c:pt>
                <c:pt idx="445">
                  <c:v>1981.4961187214601</c:v>
                </c:pt>
                <c:pt idx="446">
                  <c:v>1981.5015981735201</c:v>
                </c:pt>
                <c:pt idx="447">
                  <c:v>1981.5054794520499</c:v>
                </c:pt>
                <c:pt idx="448">
                  <c:v>1981.5109589041101</c:v>
                </c:pt>
                <c:pt idx="449">
                  <c:v>1981.5164383561601</c:v>
                </c:pt>
                <c:pt idx="450">
                  <c:v>1981.52191780822</c:v>
                </c:pt>
                <c:pt idx="451">
                  <c:v>1981.5273972602699</c:v>
                </c:pt>
                <c:pt idx="452">
                  <c:v>1981.5328767123301</c:v>
                </c:pt>
                <c:pt idx="453">
                  <c:v>1981.53835616438</c:v>
                </c:pt>
                <c:pt idx="454">
                  <c:v>1981.54383561644</c:v>
                </c:pt>
                <c:pt idx="455">
                  <c:v>1981.5493150684899</c:v>
                </c:pt>
                <c:pt idx="456">
                  <c:v>1981.5547945205501</c:v>
                </c:pt>
                <c:pt idx="457">
                  <c:v>1981.5602739726</c:v>
                </c:pt>
                <c:pt idx="458">
                  <c:v>1981.56575342466</c:v>
                </c:pt>
                <c:pt idx="459">
                  <c:v>1981.5712328767099</c:v>
                </c:pt>
                <c:pt idx="460">
                  <c:v>1981.5767123287701</c:v>
                </c:pt>
                <c:pt idx="461">
                  <c:v>1981.58219178082</c:v>
                </c:pt>
                <c:pt idx="462">
                  <c:v>1981.58881278539</c:v>
                </c:pt>
                <c:pt idx="463">
                  <c:v>1981.59429223744</c:v>
                </c:pt>
                <c:pt idx="464">
                  <c:v>1981.5997716894999</c:v>
                </c:pt>
                <c:pt idx="465">
                  <c:v>1981.6052511415501</c:v>
                </c:pt>
                <c:pt idx="466">
                  <c:v>1981.61073059361</c:v>
                </c:pt>
                <c:pt idx="467">
                  <c:v>1981.61621004566</c:v>
                </c:pt>
                <c:pt idx="468">
                  <c:v>1981.6216894977199</c:v>
                </c:pt>
                <c:pt idx="469">
                  <c:v>1981.6271689497701</c:v>
                </c:pt>
                <c:pt idx="470">
                  <c:v>1981.63264840183</c:v>
                </c:pt>
                <c:pt idx="471">
                  <c:v>1981.63812785388</c:v>
                </c:pt>
                <c:pt idx="472">
                  <c:v>1981.6436073059399</c:v>
                </c:pt>
                <c:pt idx="473">
                  <c:v>1981.6490867579901</c:v>
                </c:pt>
                <c:pt idx="474">
                  <c:v>1981.65456621005</c:v>
                </c:pt>
                <c:pt idx="475">
                  <c:v>1981.6600456620999</c:v>
                </c:pt>
                <c:pt idx="476">
                  <c:v>1981.6655251141599</c:v>
                </c:pt>
                <c:pt idx="477">
                  <c:v>1981.66940639269</c:v>
                </c:pt>
                <c:pt idx="478">
                  <c:v>1981.67488584475</c:v>
                </c:pt>
                <c:pt idx="479">
                  <c:v>1981.6803652967999</c:v>
                </c:pt>
                <c:pt idx="480">
                  <c:v>1981.6858447488601</c:v>
                </c:pt>
                <c:pt idx="481">
                  <c:v>1981.69132420091</c:v>
                </c:pt>
                <c:pt idx="482">
                  <c:v>1981.6968036529699</c:v>
                </c:pt>
                <c:pt idx="483">
                  <c:v>1981.7022831050199</c:v>
                </c:pt>
                <c:pt idx="484">
                  <c:v>1981.7077625570801</c:v>
                </c:pt>
                <c:pt idx="485">
                  <c:v>1981.71324200913</c:v>
                </c:pt>
                <c:pt idx="486">
                  <c:v>1981.7187214611899</c:v>
                </c:pt>
                <c:pt idx="487">
                  <c:v>1981.7242009132401</c:v>
                </c:pt>
                <c:pt idx="488">
                  <c:v>1981.7296803653001</c:v>
                </c:pt>
                <c:pt idx="489">
                  <c:v>1981.73515981735</c:v>
                </c:pt>
                <c:pt idx="490">
                  <c:v>1981.7406392694099</c:v>
                </c:pt>
                <c:pt idx="491">
                  <c:v>1981.7461187214601</c:v>
                </c:pt>
                <c:pt idx="492">
                  <c:v>1981.7515981735201</c:v>
                </c:pt>
                <c:pt idx="493">
                  <c:v>1981.7554794520499</c:v>
                </c:pt>
                <c:pt idx="494">
                  <c:v>1981.7609589041101</c:v>
                </c:pt>
                <c:pt idx="495">
                  <c:v>1981.7664383561601</c:v>
                </c:pt>
                <c:pt idx="496">
                  <c:v>1981.77191780822</c:v>
                </c:pt>
                <c:pt idx="497">
                  <c:v>1981.7773972602699</c:v>
                </c:pt>
                <c:pt idx="498">
                  <c:v>1981.7828767123301</c:v>
                </c:pt>
                <c:pt idx="499">
                  <c:v>1981.78835616438</c:v>
                </c:pt>
                <c:pt idx="500">
                  <c:v>1981.79383561644</c:v>
                </c:pt>
                <c:pt idx="501">
                  <c:v>1981.7993150684899</c:v>
                </c:pt>
                <c:pt idx="502">
                  <c:v>1981.8047945205501</c:v>
                </c:pt>
                <c:pt idx="503">
                  <c:v>1981.8102739726</c:v>
                </c:pt>
                <c:pt idx="504">
                  <c:v>1981.81575342466</c:v>
                </c:pt>
                <c:pt idx="505">
                  <c:v>1981.8212328767099</c:v>
                </c:pt>
                <c:pt idx="506">
                  <c:v>1981.8267123287701</c:v>
                </c:pt>
                <c:pt idx="507">
                  <c:v>1981.83219178082</c:v>
                </c:pt>
                <c:pt idx="508">
                  <c:v>1981.83881278539</c:v>
                </c:pt>
                <c:pt idx="509">
                  <c:v>1981.84429223744</c:v>
                </c:pt>
                <c:pt idx="510">
                  <c:v>1981.8497716894999</c:v>
                </c:pt>
                <c:pt idx="511">
                  <c:v>1981.8552511415501</c:v>
                </c:pt>
                <c:pt idx="512">
                  <c:v>1981.86073059361</c:v>
                </c:pt>
                <c:pt idx="513">
                  <c:v>1981.86621004566</c:v>
                </c:pt>
                <c:pt idx="514">
                  <c:v>1981.8716894977199</c:v>
                </c:pt>
                <c:pt idx="515">
                  <c:v>1981.8771689497701</c:v>
                </c:pt>
                <c:pt idx="516">
                  <c:v>1981.88264840183</c:v>
                </c:pt>
                <c:pt idx="517">
                  <c:v>1981.88812785388</c:v>
                </c:pt>
                <c:pt idx="518">
                  <c:v>1981.8936073059399</c:v>
                </c:pt>
                <c:pt idx="519">
                  <c:v>1981.8990867579901</c:v>
                </c:pt>
                <c:pt idx="520">
                  <c:v>1981.90456621005</c:v>
                </c:pt>
                <c:pt idx="521">
                  <c:v>1981.9100456620999</c:v>
                </c:pt>
                <c:pt idx="522">
                  <c:v>1981.9155251141599</c:v>
                </c:pt>
                <c:pt idx="523">
                  <c:v>1981.91940639269</c:v>
                </c:pt>
                <c:pt idx="524">
                  <c:v>1981.92488584475</c:v>
                </c:pt>
                <c:pt idx="525">
                  <c:v>1981.9303652967999</c:v>
                </c:pt>
                <c:pt idx="526">
                  <c:v>1981.9358447488601</c:v>
                </c:pt>
                <c:pt idx="527">
                  <c:v>1981.94132420091</c:v>
                </c:pt>
                <c:pt idx="528">
                  <c:v>1981.9468036529699</c:v>
                </c:pt>
                <c:pt idx="529">
                  <c:v>1981.9522831050199</c:v>
                </c:pt>
                <c:pt idx="530">
                  <c:v>1981.9577625570801</c:v>
                </c:pt>
                <c:pt idx="531">
                  <c:v>1981.96324200913</c:v>
                </c:pt>
                <c:pt idx="532">
                  <c:v>1981.9687214611899</c:v>
                </c:pt>
                <c:pt idx="533">
                  <c:v>1981.9742009132401</c:v>
                </c:pt>
                <c:pt idx="534">
                  <c:v>1981.9796803653001</c:v>
                </c:pt>
                <c:pt idx="535">
                  <c:v>1981.98515981735</c:v>
                </c:pt>
                <c:pt idx="536">
                  <c:v>1981.9906392694099</c:v>
                </c:pt>
                <c:pt idx="537">
                  <c:v>1981.9961187214601</c:v>
                </c:pt>
                <c:pt idx="538">
                  <c:v>1982.0027397260301</c:v>
                </c:pt>
                <c:pt idx="539">
                  <c:v>1982.00821917808</c:v>
                </c:pt>
                <c:pt idx="540">
                  <c:v>1982.01369863014</c:v>
                </c:pt>
                <c:pt idx="541">
                  <c:v>1982.0191780821899</c:v>
                </c:pt>
                <c:pt idx="542">
                  <c:v>1982.0246575342501</c:v>
                </c:pt>
                <c:pt idx="543">
                  <c:v>1982.0301369863</c:v>
                </c:pt>
                <c:pt idx="544">
                  <c:v>1982.03561643836</c:v>
                </c:pt>
                <c:pt idx="545">
                  <c:v>1982.0410958904099</c:v>
                </c:pt>
                <c:pt idx="546">
                  <c:v>1982.0465753424701</c:v>
                </c:pt>
                <c:pt idx="547">
                  <c:v>1982.05205479452</c:v>
                </c:pt>
                <c:pt idx="548">
                  <c:v>1982.05753424658</c:v>
                </c:pt>
                <c:pt idx="549">
                  <c:v>1982.0630136986299</c:v>
                </c:pt>
                <c:pt idx="550">
                  <c:v>1982.0684931506901</c:v>
                </c:pt>
                <c:pt idx="551">
                  <c:v>1982.07397260274</c:v>
                </c:pt>
                <c:pt idx="552">
                  <c:v>1982.07945205479</c:v>
                </c:pt>
                <c:pt idx="553">
                  <c:v>1982.0849315068499</c:v>
                </c:pt>
                <c:pt idx="554">
                  <c:v>1982.08881278539</c:v>
                </c:pt>
                <c:pt idx="555">
                  <c:v>1982.09429223744</c:v>
                </c:pt>
                <c:pt idx="556">
                  <c:v>1982.0997716894999</c:v>
                </c:pt>
                <c:pt idx="557">
                  <c:v>1982.1052511415501</c:v>
                </c:pt>
                <c:pt idx="558">
                  <c:v>1982.11073059361</c:v>
                </c:pt>
                <c:pt idx="559">
                  <c:v>1982.11621004566</c:v>
                </c:pt>
                <c:pt idx="560">
                  <c:v>1982.1216894977199</c:v>
                </c:pt>
                <c:pt idx="561">
                  <c:v>1982.1271689497701</c:v>
                </c:pt>
                <c:pt idx="562">
                  <c:v>1982.13264840183</c:v>
                </c:pt>
                <c:pt idx="563">
                  <c:v>1982.13812785388</c:v>
                </c:pt>
                <c:pt idx="564">
                  <c:v>1982.1436073059399</c:v>
                </c:pt>
                <c:pt idx="565">
                  <c:v>1982.1490867579901</c:v>
                </c:pt>
                <c:pt idx="566">
                  <c:v>1982.15456621005</c:v>
                </c:pt>
                <c:pt idx="567">
                  <c:v>1982.1600456620999</c:v>
                </c:pt>
                <c:pt idx="568">
                  <c:v>1982.1655251141599</c:v>
                </c:pt>
                <c:pt idx="569">
                  <c:v>1982.16940639269</c:v>
                </c:pt>
                <c:pt idx="570">
                  <c:v>1982.17488584475</c:v>
                </c:pt>
                <c:pt idx="571">
                  <c:v>1982.1803652967999</c:v>
                </c:pt>
                <c:pt idx="572">
                  <c:v>1982.1858447488601</c:v>
                </c:pt>
                <c:pt idx="573">
                  <c:v>1982.19132420091</c:v>
                </c:pt>
                <c:pt idx="574">
                  <c:v>1982.1968036529699</c:v>
                </c:pt>
                <c:pt idx="575">
                  <c:v>1982.2022831050199</c:v>
                </c:pt>
                <c:pt idx="576">
                  <c:v>1982.2077625570801</c:v>
                </c:pt>
                <c:pt idx="577">
                  <c:v>1982.21324200913</c:v>
                </c:pt>
                <c:pt idx="578">
                  <c:v>1982.2187214611899</c:v>
                </c:pt>
                <c:pt idx="579">
                  <c:v>1982.2242009132401</c:v>
                </c:pt>
                <c:pt idx="580">
                  <c:v>1982.2296803653001</c:v>
                </c:pt>
                <c:pt idx="581">
                  <c:v>1982.23515981735</c:v>
                </c:pt>
                <c:pt idx="582">
                  <c:v>1982.2406392694099</c:v>
                </c:pt>
                <c:pt idx="583">
                  <c:v>1982.2527397260301</c:v>
                </c:pt>
                <c:pt idx="584">
                  <c:v>1982.25821917808</c:v>
                </c:pt>
                <c:pt idx="585">
                  <c:v>1982.26369863014</c:v>
                </c:pt>
                <c:pt idx="586">
                  <c:v>1982.2691780821899</c:v>
                </c:pt>
                <c:pt idx="587">
                  <c:v>1982.2746575342501</c:v>
                </c:pt>
                <c:pt idx="588">
                  <c:v>1982.2801369863</c:v>
                </c:pt>
                <c:pt idx="589">
                  <c:v>1982.28561643836</c:v>
                </c:pt>
                <c:pt idx="590">
                  <c:v>1982.2910958904099</c:v>
                </c:pt>
                <c:pt idx="591">
                  <c:v>1982.2965753424701</c:v>
                </c:pt>
                <c:pt idx="592">
                  <c:v>1982.30205479452</c:v>
                </c:pt>
                <c:pt idx="593">
                  <c:v>1982.30753424658</c:v>
                </c:pt>
                <c:pt idx="594">
                  <c:v>1982.3130136986299</c:v>
                </c:pt>
                <c:pt idx="595">
                  <c:v>1982.3184931506801</c:v>
                </c:pt>
                <c:pt idx="596">
                  <c:v>1982.32397260274</c:v>
                </c:pt>
                <c:pt idx="597">
                  <c:v>1982.32945205479</c:v>
                </c:pt>
                <c:pt idx="598">
                  <c:v>1982.3349315068499</c:v>
                </c:pt>
                <c:pt idx="599">
                  <c:v>1982.33881278539</c:v>
                </c:pt>
                <c:pt idx="600">
                  <c:v>1982.34429223744</c:v>
                </c:pt>
                <c:pt idx="601">
                  <c:v>1982.3497716894999</c:v>
                </c:pt>
                <c:pt idx="602">
                  <c:v>1982.3552511415501</c:v>
                </c:pt>
                <c:pt idx="603">
                  <c:v>1982.36073059361</c:v>
                </c:pt>
                <c:pt idx="604">
                  <c:v>1982.36621004566</c:v>
                </c:pt>
                <c:pt idx="605">
                  <c:v>1982.3716894977199</c:v>
                </c:pt>
                <c:pt idx="606">
                  <c:v>1982.3771689497701</c:v>
                </c:pt>
                <c:pt idx="607">
                  <c:v>1982.38264840183</c:v>
                </c:pt>
                <c:pt idx="608">
                  <c:v>1982.38812785388</c:v>
                </c:pt>
                <c:pt idx="609">
                  <c:v>1982.3936073059399</c:v>
                </c:pt>
                <c:pt idx="610">
                  <c:v>1982.3990867579901</c:v>
                </c:pt>
                <c:pt idx="611">
                  <c:v>1982.40456621005</c:v>
                </c:pt>
                <c:pt idx="612">
                  <c:v>1982.4100456620999</c:v>
                </c:pt>
                <c:pt idx="613">
                  <c:v>1982.4155251141599</c:v>
                </c:pt>
                <c:pt idx="614">
                  <c:v>1982.4221461187201</c:v>
                </c:pt>
                <c:pt idx="615">
                  <c:v>1982.42762557078</c:v>
                </c:pt>
                <c:pt idx="616">
                  <c:v>1982.43310502283</c:v>
                </c:pt>
                <c:pt idx="617">
                  <c:v>1982.4385844748899</c:v>
                </c:pt>
                <c:pt idx="618">
                  <c:v>1982.4440639269401</c:v>
                </c:pt>
                <c:pt idx="619">
                  <c:v>1982.449543379</c:v>
                </c:pt>
                <c:pt idx="620">
                  <c:v>1982.45502283105</c:v>
                </c:pt>
                <c:pt idx="621">
                  <c:v>1982.4605022831099</c:v>
                </c:pt>
                <c:pt idx="622">
                  <c:v>1982.4659817351601</c:v>
                </c:pt>
                <c:pt idx="623">
                  <c:v>1982.47146118721</c:v>
                </c:pt>
                <c:pt idx="624">
                  <c:v>1982.47694063927</c:v>
                </c:pt>
                <c:pt idx="625">
                  <c:v>1982.4824200913199</c:v>
                </c:pt>
                <c:pt idx="626">
                  <c:v>1982.4878995433801</c:v>
                </c:pt>
                <c:pt idx="627">
                  <c:v>1982.49337899543</c:v>
                </c:pt>
                <c:pt idx="628">
                  <c:v>1982.49885844749</c:v>
                </c:pt>
                <c:pt idx="629">
                  <c:v>1982.5027397260301</c:v>
                </c:pt>
                <c:pt idx="630">
                  <c:v>1982.50821917808</c:v>
                </c:pt>
                <c:pt idx="631">
                  <c:v>1982.51369863014</c:v>
                </c:pt>
                <c:pt idx="632">
                  <c:v>1982.5191780821899</c:v>
                </c:pt>
                <c:pt idx="633">
                  <c:v>1982.5246575342501</c:v>
                </c:pt>
                <c:pt idx="634">
                  <c:v>1982.5301369863</c:v>
                </c:pt>
                <c:pt idx="635">
                  <c:v>1982.53561643836</c:v>
                </c:pt>
                <c:pt idx="636">
                  <c:v>1982.5410958904099</c:v>
                </c:pt>
                <c:pt idx="637">
                  <c:v>1982.5465753424701</c:v>
                </c:pt>
                <c:pt idx="638">
                  <c:v>1982.55205479452</c:v>
                </c:pt>
                <c:pt idx="639">
                  <c:v>1982.55753424658</c:v>
                </c:pt>
                <c:pt idx="640">
                  <c:v>1982.5630136986299</c:v>
                </c:pt>
                <c:pt idx="641">
                  <c:v>1982.5684931506801</c:v>
                </c:pt>
                <c:pt idx="642">
                  <c:v>1982.57397260274</c:v>
                </c:pt>
                <c:pt idx="643">
                  <c:v>1982.57945205479</c:v>
                </c:pt>
                <c:pt idx="644">
                  <c:v>1982.5860730593599</c:v>
                </c:pt>
                <c:pt idx="645">
                  <c:v>1982.5915525114201</c:v>
                </c:pt>
                <c:pt idx="646">
                  <c:v>1982.59703196347</c:v>
                </c:pt>
                <c:pt idx="647">
                  <c:v>1982.60251141553</c:v>
                </c:pt>
                <c:pt idx="648">
                  <c:v>1982.6079908675799</c:v>
                </c:pt>
                <c:pt idx="649">
                  <c:v>1982.6134703196301</c:v>
                </c:pt>
                <c:pt idx="650">
                  <c:v>1982.61894977169</c:v>
                </c:pt>
                <c:pt idx="651">
                  <c:v>1982.6299086757999</c:v>
                </c:pt>
                <c:pt idx="652">
                  <c:v>1982.6353881278501</c:v>
                </c:pt>
                <c:pt idx="653">
                  <c:v>1982.64086757991</c:v>
                </c:pt>
                <c:pt idx="654">
                  <c:v>1982.64634703196</c:v>
                </c:pt>
                <c:pt idx="655">
                  <c:v>1982.6518264840199</c:v>
                </c:pt>
                <c:pt idx="656">
                  <c:v>1982.6573059360701</c:v>
                </c:pt>
                <c:pt idx="657">
                  <c:v>1982.66278538813</c:v>
                </c:pt>
                <c:pt idx="658">
                  <c:v>1982.6940639269401</c:v>
                </c:pt>
                <c:pt idx="659">
                  <c:v>1982.699543379</c:v>
                </c:pt>
                <c:pt idx="660">
                  <c:v>1982.70502283105</c:v>
                </c:pt>
                <c:pt idx="661">
                  <c:v>1982.7159817351601</c:v>
                </c:pt>
                <c:pt idx="662">
                  <c:v>1982.72146118721</c:v>
                </c:pt>
                <c:pt idx="663">
                  <c:v>1982.72694063927</c:v>
                </c:pt>
                <c:pt idx="664">
                  <c:v>1982.7324200913199</c:v>
                </c:pt>
                <c:pt idx="665">
                  <c:v>1982.7378995433801</c:v>
                </c:pt>
                <c:pt idx="666">
                  <c:v>1982.74337899543</c:v>
                </c:pt>
                <c:pt idx="667">
                  <c:v>1982.74885844749</c:v>
                </c:pt>
                <c:pt idx="668">
                  <c:v>1982.7527397260301</c:v>
                </c:pt>
                <c:pt idx="669">
                  <c:v>1982.75821917808</c:v>
                </c:pt>
                <c:pt idx="670">
                  <c:v>1982.76369863014</c:v>
                </c:pt>
                <c:pt idx="671">
                  <c:v>1982.7691780821899</c:v>
                </c:pt>
                <c:pt idx="672">
                  <c:v>1982.7746575342501</c:v>
                </c:pt>
                <c:pt idx="673">
                  <c:v>1982.7801369863</c:v>
                </c:pt>
                <c:pt idx="674">
                  <c:v>1982.78561643836</c:v>
                </c:pt>
                <c:pt idx="675">
                  <c:v>1982.7910958904099</c:v>
                </c:pt>
                <c:pt idx="676">
                  <c:v>1982.7965753424701</c:v>
                </c:pt>
                <c:pt idx="677">
                  <c:v>1982.80205479452</c:v>
                </c:pt>
                <c:pt idx="678">
                  <c:v>1982.80753424658</c:v>
                </c:pt>
                <c:pt idx="679">
                  <c:v>1982.8130136986299</c:v>
                </c:pt>
                <c:pt idx="680">
                  <c:v>1982.8184931506901</c:v>
                </c:pt>
                <c:pt idx="681">
                  <c:v>1982.82397260274</c:v>
                </c:pt>
                <c:pt idx="682">
                  <c:v>1982.82945205479</c:v>
                </c:pt>
                <c:pt idx="683">
                  <c:v>1982.8360730593599</c:v>
                </c:pt>
                <c:pt idx="684">
                  <c:v>1982.8415525114201</c:v>
                </c:pt>
                <c:pt idx="685">
                  <c:v>1982.84703196347</c:v>
                </c:pt>
                <c:pt idx="686">
                  <c:v>1982.85251141552</c:v>
                </c:pt>
                <c:pt idx="687">
                  <c:v>1982.8579908675799</c:v>
                </c:pt>
                <c:pt idx="688">
                  <c:v>1982.8634703196301</c:v>
                </c:pt>
                <c:pt idx="689">
                  <c:v>1982.86894977169</c:v>
                </c:pt>
                <c:pt idx="690">
                  <c:v>1982.87442922374</c:v>
                </c:pt>
                <c:pt idx="691">
                  <c:v>1982.8799086757999</c:v>
                </c:pt>
                <c:pt idx="692">
                  <c:v>1982.8853881278501</c:v>
                </c:pt>
                <c:pt idx="693">
                  <c:v>1982.89086757991</c:v>
                </c:pt>
                <c:pt idx="694">
                  <c:v>1982.89634703196</c:v>
                </c:pt>
                <c:pt idx="695">
                  <c:v>1982.9018264840199</c:v>
                </c:pt>
                <c:pt idx="696">
                  <c:v>1982.9073059360701</c:v>
                </c:pt>
                <c:pt idx="697">
                  <c:v>1982.91278538813</c:v>
                </c:pt>
                <c:pt idx="698">
                  <c:v>1982.91826484018</c:v>
                </c:pt>
                <c:pt idx="699">
                  <c:v>1982.9221461187201</c:v>
                </c:pt>
                <c:pt idx="700">
                  <c:v>1982.92762557078</c:v>
                </c:pt>
                <c:pt idx="701">
                  <c:v>1982.93310502283</c:v>
                </c:pt>
                <c:pt idx="702">
                  <c:v>1982.9385844748899</c:v>
                </c:pt>
                <c:pt idx="703">
                  <c:v>1982.9440639269401</c:v>
                </c:pt>
                <c:pt idx="704">
                  <c:v>1982.949543379</c:v>
                </c:pt>
                <c:pt idx="705">
                  <c:v>1982.95502283105</c:v>
                </c:pt>
                <c:pt idx="706">
                  <c:v>1982.9605022831099</c:v>
                </c:pt>
                <c:pt idx="707">
                  <c:v>1982.9659817351601</c:v>
                </c:pt>
                <c:pt idx="708">
                  <c:v>1982.97146118722</c:v>
                </c:pt>
                <c:pt idx="709">
                  <c:v>1982.97694063927</c:v>
                </c:pt>
                <c:pt idx="710">
                  <c:v>1982.9824200913199</c:v>
                </c:pt>
                <c:pt idx="711">
                  <c:v>1982.9878995433801</c:v>
                </c:pt>
                <c:pt idx="712">
                  <c:v>1982.99337899543</c:v>
                </c:pt>
                <c:pt idx="713">
                  <c:v>1982.99885844749</c:v>
                </c:pt>
                <c:pt idx="714">
                  <c:v>1983.0054794520499</c:v>
                </c:pt>
                <c:pt idx="715">
                  <c:v>1983.0109589041101</c:v>
                </c:pt>
                <c:pt idx="716">
                  <c:v>1983.0164383561601</c:v>
                </c:pt>
                <c:pt idx="717">
                  <c:v>1983.02191780822</c:v>
                </c:pt>
                <c:pt idx="718">
                  <c:v>1983.0273972602699</c:v>
                </c:pt>
                <c:pt idx="719">
                  <c:v>1983.0328767123301</c:v>
                </c:pt>
                <c:pt idx="720">
                  <c:v>1983.03835616438</c:v>
                </c:pt>
                <c:pt idx="721">
                  <c:v>1983.04383561644</c:v>
                </c:pt>
                <c:pt idx="722">
                  <c:v>1983.0493150684899</c:v>
                </c:pt>
                <c:pt idx="723">
                  <c:v>1983.0547945205501</c:v>
                </c:pt>
                <c:pt idx="724">
                  <c:v>1983.0602739726</c:v>
                </c:pt>
                <c:pt idx="725">
                  <c:v>1983.06575342466</c:v>
                </c:pt>
                <c:pt idx="726">
                  <c:v>1983.0712328767099</c:v>
                </c:pt>
                <c:pt idx="727">
                  <c:v>1983.0767123287701</c:v>
                </c:pt>
                <c:pt idx="728">
                  <c:v>1983.08219178082</c:v>
                </c:pt>
                <c:pt idx="729">
                  <c:v>1983.0860730593599</c:v>
                </c:pt>
                <c:pt idx="730">
                  <c:v>1983.0915525114201</c:v>
                </c:pt>
                <c:pt idx="731">
                  <c:v>1983.09703196347</c:v>
                </c:pt>
                <c:pt idx="732">
                  <c:v>1983.10251141553</c:v>
                </c:pt>
                <c:pt idx="733">
                  <c:v>1983.1079908675799</c:v>
                </c:pt>
                <c:pt idx="734">
                  <c:v>1983.1134703196301</c:v>
                </c:pt>
                <c:pt idx="735">
                  <c:v>1983.11894977169</c:v>
                </c:pt>
                <c:pt idx="736">
                  <c:v>1983.12442922374</c:v>
                </c:pt>
                <c:pt idx="737">
                  <c:v>1983.1299086757999</c:v>
                </c:pt>
                <c:pt idx="738">
                  <c:v>1983.1353881278501</c:v>
                </c:pt>
                <c:pt idx="739">
                  <c:v>1983.14086757991</c:v>
                </c:pt>
                <c:pt idx="740">
                  <c:v>1983.14634703196</c:v>
                </c:pt>
                <c:pt idx="741">
                  <c:v>1983.1518264840199</c:v>
                </c:pt>
                <c:pt idx="742">
                  <c:v>1983.1573059360701</c:v>
                </c:pt>
                <c:pt idx="743">
                  <c:v>1983.16278538813</c:v>
                </c:pt>
                <c:pt idx="744">
                  <c:v>1983.16826484018</c:v>
                </c:pt>
                <c:pt idx="745">
                  <c:v>1983.1721461187201</c:v>
                </c:pt>
                <c:pt idx="746">
                  <c:v>1983.17762557078</c:v>
                </c:pt>
                <c:pt idx="747">
                  <c:v>1983.18310502283</c:v>
                </c:pt>
                <c:pt idx="748">
                  <c:v>1983.1885844748899</c:v>
                </c:pt>
                <c:pt idx="749">
                  <c:v>1983.1940639269401</c:v>
                </c:pt>
                <c:pt idx="750">
                  <c:v>1983.199543379</c:v>
                </c:pt>
                <c:pt idx="751">
                  <c:v>1983.20502283105</c:v>
                </c:pt>
                <c:pt idx="752">
                  <c:v>1983.2105022831099</c:v>
                </c:pt>
                <c:pt idx="753">
                  <c:v>1983.2159817351601</c:v>
                </c:pt>
                <c:pt idx="754">
                  <c:v>1983.22146118721</c:v>
                </c:pt>
                <c:pt idx="755">
                  <c:v>1983.22694063927</c:v>
                </c:pt>
                <c:pt idx="756">
                  <c:v>1983.2324200913199</c:v>
                </c:pt>
                <c:pt idx="757">
                  <c:v>1983.2378995433801</c:v>
                </c:pt>
                <c:pt idx="758">
                  <c:v>1983.24337899543</c:v>
                </c:pt>
                <c:pt idx="759">
                  <c:v>1983.2554794520499</c:v>
                </c:pt>
                <c:pt idx="760">
                  <c:v>1983.2609589041101</c:v>
                </c:pt>
                <c:pt idx="761">
                  <c:v>1983.2664383561601</c:v>
                </c:pt>
                <c:pt idx="762">
                  <c:v>1983.27191780822</c:v>
                </c:pt>
                <c:pt idx="763">
                  <c:v>1983.2773972602699</c:v>
                </c:pt>
                <c:pt idx="764">
                  <c:v>1983.2828767123301</c:v>
                </c:pt>
                <c:pt idx="765">
                  <c:v>1983.28835616438</c:v>
                </c:pt>
                <c:pt idx="766">
                  <c:v>1983.29383561644</c:v>
                </c:pt>
                <c:pt idx="767">
                  <c:v>1983.2993150684899</c:v>
                </c:pt>
                <c:pt idx="768">
                  <c:v>1983.3047945205501</c:v>
                </c:pt>
                <c:pt idx="769">
                  <c:v>1983.3102739726</c:v>
                </c:pt>
                <c:pt idx="770">
                  <c:v>1983.31575342466</c:v>
                </c:pt>
                <c:pt idx="771">
                  <c:v>1983.3212328767099</c:v>
                </c:pt>
                <c:pt idx="772">
                  <c:v>1983.3267123287701</c:v>
                </c:pt>
                <c:pt idx="773">
                  <c:v>1983.33219178082</c:v>
                </c:pt>
                <c:pt idx="774">
                  <c:v>1983.3360730593599</c:v>
                </c:pt>
                <c:pt idx="775">
                  <c:v>1983.3415525114201</c:v>
                </c:pt>
                <c:pt idx="776">
                  <c:v>1983.34703196347</c:v>
                </c:pt>
                <c:pt idx="777">
                  <c:v>1983.35251141553</c:v>
                </c:pt>
                <c:pt idx="778">
                  <c:v>1983.3579908675799</c:v>
                </c:pt>
                <c:pt idx="779">
                  <c:v>1983.3634703196301</c:v>
                </c:pt>
                <c:pt idx="780">
                  <c:v>1983.36894977169</c:v>
                </c:pt>
                <c:pt idx="781">
                  <c:v>1983.37442922374</c:v>
                </c:pt>
                <c:pt idx="782">
                  <c:v>1983.3799086757999</c:v>
                </c:pt>
                <c:pt idx="783">
                  <c:v>1983.3853881278501</c:v>
                </c:pt>
                <c:pt idx="784">
                  <c:v>1983.39086757991</c:v>
                </c:pt>
                <c:pt idx="785">
                  <c:v>1983.39634703196</c:v>
                </c:pt>
                <c:pt idx="786">
                  <c:v>1983.4018264840199</c:v>
                </c:pt>
                <c:pt idx="787">
                  <c:v>1983.4073059360701</c:v>
                </c:pt>
                <c:pt idx="788">
                  <c:v>1983.41278538813</c:v>
                </c:pt>
                <c:pt idx="789">
                  <c:v>1983.41940639269</c:v>
                </c:pt>
                <c:pt idx="790">
                  <c:v>1983.42488584475</c:v>
                </c:pt>
                <c:pt idx="791">
                  <c:v>1983.4303652967999</c:v>
                </c:pt>
                <c:pt idx="792">
                  <c:v>1983.4358447488601</c:v>
                </c:pt>
                <c:pt idx="793">
                  <c:v>1983.44132420091</c:v>
                </c:pt>
                <c:pt idx="794">
                  <c:v>1983.4468036529699</c:v>
                </c:pt>
                <c:pt idx="795">
                  <c:v>1983.4522831050199</c:v>
                </c:pt>
                <c:pt idx="796">
                  <c:v>1983.4577625570801</c:v>
                </c:pt>
                <c:pt idx="797">
                  <c:v>1983.46324200913</c:v>
                </c:pt>
                <c:pt idx="798">
                  <c:v>1983.4687214611899</c:v>
                </c:pt>
                <c:pt idx="799">
                  <c:v>1983.4742009132401</c:v>
                </c:pt>
                <c:pt idx="800">
                  <c:v>1983.4796803653001</c:v>
                </c:pt>
                <c:pt idx="801">
                  <c:v>1983.48515981735</c:v>
                </c:pt>
                <c:pt idx="802">
                  <c:v>1983.4906392694099</c:v>
                </c:pt>
                <c:pt idx="803">
                  <c:v>1983.4961187214601</c:v>
                </c:pt>
                <c:pt idx="804">
                  <c:v>1983.5015981735201</c:v>
                </c:pt>
                <c:pt idx="805">
                  <c:v>1983.5054794520499</c:v>
                </c:pt>
                <c:pt idx="806">
                  <c:v>1983.5109589041101</c:v>
                </c:pt>
                <c:pt idx="807">
                  <c:v>1983.5164383561601</c:v>
                </c:pt>
                <c:pt idx="808">
                  <c:v>1983.52191780822</c:v>
                </c:pt>
                <c:pt idx="809">
                  <c:v>1983.5273972602699</c:v>
                </c:pt>
                <c:pt idx="810">
                  <c:v>1983.5328767123301</c:v>
                </c:pt>
                <c:pt idx="811">
                  <c:v>1983.53835616438</c:v>
                </c:pt>
                <c:pt idx="812">
                  <c:v>1983.54383561644</c:v>
                </c:pt>
                <c:pt idx="813">
                  <c:v>1983.5493150684899</c:v>
                </c:pt>
                <c:pt idx="814">
                  <c:v>1983.5547945205501</c:v>
                </c:pt>
                <c:pt idx="815">
                  <c:v>1983.5602739726</c:v>
                </c:pt>
                <c:pt idx="816">
                  <c:v>1983.56575342466</c:v>
                </c:pt>
                <c:pt idx="817">
                  <c:v>1983.5712328767099</c:v>
                </c:pt>
                <c:pt idx="818">
                  <c:v>1983.5767123287701</c:v>
                </c:pt>
                <c:pt idx="819">
                  <c:v>1983.58219178082</c:v>
                </c:pt>
                <c:pt idx="820">
                  <c:v>1983.58881278539</c:v>
                </c:pt>
                <c:pt idx="821">
                  <c:v>1983.59429223744</c:v>
                </c:pt>
                <c:pt idx="822">
                  <c:v>1983.5997716894999</c:v>
                </c:pt>
                <c:pt idx="823">
                  <c:v>1983.6052511415501</c:v>
                </c:pt>
                <c:pt idx="824">
                  <c:v>1983.61073059361</c:v>
                </c:pt>
                <c:pt idx="825">
                  <c:v>1983.61621004566</c:v>
                </c:pt>
                <c:pt idx="826">
                  <c:v>1983.6216894977199</c:v>
                </c:pt>
                <c:pt idx="827">
                  <c:v>1983.6271689497701</c:v>
                </c:pt>
                <c:pt idx="828">
                  <c:v>1983.63264840183</c:v>
                </c:pt>
                <c:pt idx="829">
                  <c:v>1983.63812785388</c:v>
                </c:pt>
                <c:pt idx="830">
                  <c:v>1983.6436073059399</c:v>
                </c:pt>
                <c:pt idx="831">
                  <c:v>1983.6490867579901</c:v>
                </c:pt>
                <c:pt idx="832">
                  <c:v>1983.65456621005</c:v>
                </c:pt>
                <c:pt idx="833">
                  <c:v>1983.6600456620999</c:v>
                </c:pt>
                <c:pt idx="834">
                  <c:v>1983.6655251141599</c:v>
                </c:pt>
                <c:pt idx="835">
                  <c:v>1983.66940639269</c:v>
                </c:pt>
                <c:pt idx="836">
                  <c:v>1983.67488584475</c:v>
                </c:pt>
                <c:pt idx="837">
                  <c:v>1983.6803652967999</c:v>
                </c:pt>
                <c:pt idx="838">
                  <c:v>1983.6858447488601</c:v>
                </c:pt>
                <c:pt idx="839">
                  <c:v>1983.69132420091</c:v>
                </c:pt>
                <c:pt idx="840">
                  <c:v>1983.6968036529699</c:v>
                </c:pt>
                <c:pt idx="841">
                  <c:v>1983.7022831050199</c:v>
                </c:pt>
                <c:pt idx="842">
                  <c:v>1983.7077625570801</c:v>
                </c:pt>
                <c:pt idx="843">
                  <c:v>1983.71324200913</c:v>
                </c:pt>
                <c:pt idx="844">
                  <c:v>1983.7187214611899</c:v>
                </c:pt>
                <c:pt idx="845">
                  <c:v>1983.7242009132401</c:v>
                </c:pt>
                <c:pt idx="846">
                  <c:v>1983.7296803653001</c:v>
                </c:pt>
                <c:pt idx="847">
                  <c:v>1983.73515981735</c:v>
                </c:pt>
                <c:pt idx="848">
                  <c:v>1983.7406392694099</c:v>
                </c:pt>
                <c:pt idx="849">
                  <c:v>1983.7461187214601</c:v>
                </c:pt>
                <c:pt idx="850">
                  <c:v>1983.7515981735201</c:v>
                </c:pt>
                <c:pt idx="851">
                  <c:v>1983.7554794520499</c:v>
                </c:pt>
                <c:pt idx="852">
                  <c:v>1983.7609589041101</c:v>
                </c:pt>
                <c:pt idx="853">
                  <c:v>1983.7664383561601</c:v>
                </c:pt>
                <c:pt idx="854">
                  <c:v>1983.77191780822</c:v>
                </c:pt>
                <c:pt idx="855">
                  <c:v>1983.7773972602699</c:v>
                </c:pt>
                <c:pt idx="856">
                  <c:v>1983.7828767123301</c:v>
                </c:pt>
                <c:pt idx="857">
                  <c:v>1983.78835616438</c:v>
                </c:pt>
                <c:pt idx="858">
                  <c:v>1983.79383561644</c:v>
                </c:pt>
                <c:pt idx="859">
                  <c:v>1983.7993150684899</c:v>
                </c:pt>
                <c:pt idx="860">
                  <c:v>1983.8047945205501</c:v>
                </c:pt>
                <c:pt idx="861">
                  <c:v>1983.8102739726</c:v>
                </c:pt>
                <c:pt idx="862">
                  <c:v>1983.81575342466</c:v>
                </c:pt>
                <c:pt idx="863">
                  <c:v>1983.8212328767099</c:v>
                </c:pt>
                <c:pt idx="864">
                  <c:v>1983.8267123287701</c:v>
                </c:pt>
                <c:pt idx="865">
                  <c:v>1983.83219178082</c:v>
                </c:pt>
                <c:pt idx="866">
                  <c:v>1983.83881278539</c:v>
                </c:pt>
                <c:pt idx="867">
                  <c:v>1983.84429223744</c:v>
                </c:pt>
                <c:pt idx="868">
                  <c:v>1983.8497716894999</c:v>
                </c:pt>
                <c:pt idx="869">
                  <c:v>1983.8552511415501</c:v>
                </c:pt>
                <c:pt idx="870">
                  <c:v>1983.86073059361</c:v>
                </c:pt>
                <c:pt idx="871">
                  <c:v>1983.86621004566</c:v>
                </c:pt>
                <c:pt idx="872">
                  <c:v>1983.8716894977199</c:v>
                </c:pt>
                <c:pt idx="873">
                  <c:v>1983.8771689497701</c:v>
                </c:pt>
                <c:pt idx="874">
                  <c:v>1983.88264840183</c:v>
                </c:pt>
                <c:pt idx="875">
                  <c:v>1983.88812785388</c:v>
                </c:pt>
                <c:pt idx="876">
                  <c:v>1983.8936073059399</c:v>
                </c:pt>
                <c:pt idx="877">
                  <c:v>1983.8990867579901</c:v>
                </c:pt>
                <c:pt idx="878">
                  <c:v>1983.90456621005</c:v>
                </c:pt>
                <c:pt idx="879">
                  <c:v>1983.9100456620999</c:v>
                </c:pt>
                <c:pt idx="880">
                  <c:v>1983.9155251141599</c:v>
                </c:pt>
                <c:pt idx="881">
                  <c:v>1983.91940639269</c:v>
                </c:pt>
                <c:pt idx="882">
                  <c:v>1983.92488584475</c:v>
                </c:pt>
                <c:pt idx="883">
                  <c:v>1983.9303652967999</c:v>
                </c:pt>
                <c:pt idx="884">
                  <c:v>1983.9358447488601</c:v>
                </c:pt>
                <c:pt idx="885">
                  <c:v>1983.94132420091</c:v>
                </c:pt>
                <c:pt idx="886">
                  <c:v>1983.9468036529699</c:v>
                </c:pt>
                <c:pt idx="887">
                  <c:v>1983.9522831050199</c:v>
                </c:pt>
                <c:pt idx="888">
                  <c:v>1983.9577625570801</c:v>
                </c:pt>
                <c:pt idx="889">
                  <c:v>1983.96324200913</c:v>
                </c:pt>
                <c:pt idx="890">
                  <c:v>1983.9687214611899</c:v>
                </c:pt>
                <c:pt idx="891">
                  <c:v>1983.9742009132401</c:v>
                </c:pt>
                <c:pt idx="892">
                  <c:v>1983.9796803653001</c:v>
                </c:pt>
                <c:pt idx="893">
                  <c:v>1983.98515981735</c:v>
                </c:pt>
                <c:pt idx="894">
                  <c:v>1983.9906392694099</c:v>
                </c:pt>
                <c:pt idx="895">
                  <c:v>1983.9961187214601</c:v>
                </c:pt>
                <c:pt idx="896">
                  <c:v>1984.0027397260301</c:v>
                </c:pt>
                <c:pt idx="897">
                  <c:v>1984.00821917808</c:v>
                </c:pt>
                <c:pt idx="898">
                  <c:v>1984.01369863014</c:v>
                </c:pt>
                <c:pt idx="899">
                  <c:v>1984.0191780821899</c:v>
                </c:pt>
                <c:pt idx="900">
                  <c:v>1984.0246575342501</c:v>
                </c:pt>
                <c:pt idx="901">
                  <c:v>1984.0301369863</c:v>
                </c:pt>
                <c:pt idx="902">
                  <c:v>1984.03561643836</c:v>
                </c:pt>
                <c:pt idx="903">
                  <c:v>1984.0410958904099</c:v>
                </c:pt>
                <c:pt idx="904">
                  <c:v>1984.0465753424701</c:v>
                </c:pt>
                <c:pt idx="905">
                  <c:v>1984.05205479452</c:v>
                </c:pt>
                <c:pt idx="906">
                  <c:v>1984.05753424658</c:v>
                </c:pt>
                <c:pt idx="907">
                  <c:v>1984.0630136986299</c:v>
                </c:pt>
                <c:pt idx="908">
                  <c:v>1984.0684931506801</c:v>
                </c:pt>
                <c:pt idx="909">
                  <c:v>1984.07397260274</c:v>
                </c:pt>
                <c:pt idx="910">
                  <c:v>1984.07945205479</c:v>
                </c:pt>
                <c:pt idx="911">
                  <c:v>1984.0849315068499</c:v>
                </c:pt>
                <c:pt idx="912">
                  <c:v>1984.08881278539</c:v>
                </c:pt>
                <c:pt idx="913">
                  <c:v>1984.09429223744</c:v>
                </c:pt>
                <c:pt idx="914">
                  <c:v>1984.0997716894999</c:v>
                </c:pt>
                <c:pt idx="915">
                  <c:v>1984.1052511415501</c:v>
                </c:pt>
                <c:pt idx="916">
                  <c:v>1984.11073059361</c:v>
                </c:pt>
                <c:pt idx="917">
                  <c:v>1984.11621004566</c:v>
                </c:pt>
                <c:pt idx="918">
                  <c:v>1984.1216894977199</c:v>
                </c:pt>
                <c:pt idx="919">
                  <c:v>1984.1271689497701</c:v>
                </c:pt>
                <c:pt idx="920">
                  <c:v>1984.13264840183</c:v>
                </c:pt>
                <c:pt idx="921">
                  <c:v>1984.13812785388</c:v>
                </c:pt>
                <c:pt idx="922">
                  <c:v>1984.1436073059399</c:v>
                </c:pt>
                <c:pt idx="923">
                  <c:v>1984.1490867579901</c:v>
                </c:pt>
                <c:pt idx="924">
                  <c:v>1984.15456621005</c:v>
                </c:pt>
                <c:pt idx="925">
                  <c:v>1984.1600456620999</c:v>
                </c:pt>
                <c:pt idx="926">
                  <c:v>1984.1655251141599</c:v>
                </c:pt>
                <c:pt idx="927">
                  <c:v>1984.16940639269</c:v>
                </c:pt>
                <c:pt idx="928">
                  <c:v>1984.17488584475</c:v>
                </c:pt>
                <c:pt idx="929">
                  <c:v>1984.1803652967999</c:v>
                </c:pt>
                <c:pt idx="930">
                  <c:v>1984.1858447488601</c:v>
                </c:pt>
                <c:pt idx="931">
                  <c:v>1984.19132420091</c:v>
                </c:pt>
                <c:pt idx="932">
                  <c:v>1984.1968036529699</c:v>
                </c:pt>
                <c:pt idx="933">
                  <c:v>1984.2022831050199</c:v>
                </c:pt>
                <c:pt idx="934">
                  <c:v>1984.2077625570801</c:v>
                </c:pt>
                <c:pt idx="935">
                  <c:v>1984.21324200913</c:v>
                </c:pt>
                <c:pt idx="936">
                  <c:v>1984.2187214611899</c:v>
                </c:pt>
                <c:pt idx="937">
                  <c:v>1984.2242009132401</c:v>
                </c:pt>
                <c:pt idx="938">
                  <c:v>1984.2296803653001</c:v>
                </c:pt>
                <c:pt idx="939">
                  <c:v>1984.23515981735</c:v>
                </c:pt>
                <c:pt idx="940">
                  <c:v>1984.2406392694099</c:v>
                </c:pt>
                <c:pt idx="941">
                  <c:v>1984.2461187214601</c:v>
                </c:pt>
                <c:pt idx="942">
                  <c:v>1984.2554794520499</c:v>
                </c:pt>
                <c:pt idx="943">
                  <c:v>1984.2609589041101</c:v>
                </c:pt>
                <c:pt idx="944">
                  <c:v>1984.2664383561601</c:v>
                </c:pt>
                <c:pt idx="945">
                  <c:v>1984.27191780822</c:v>
                </c:pt>
                <c:pt idx="946">
                  <c:v>1984.2773972602699</c:v>
                </c:pt>
                <c:pt idx="947">
                  <c:v>1984.2828767123301</c:v>
                </c:pt>
                <c:pt idx="948">
                  <c:v>1984.28835616438</c:v>
                </c:pt>
                <c:pt idx="949">
                  <c:v>1984.29383561644</c:v>
                </c:pt>
                <c:pt idx="950">
                  <c:v>1984.2993150684899</c:v>
                </c:pt>
                <c:pt idx="951">
                  <c:v>1984.3047945205501</c:v>
                </c:pt>
                <c:pt idx="952">
                  <c:v>1984.3102739726</c:v>
                </c:pt>
                <c:pt idx="953">
                  <c:v>1984.31575342466</c:v>
                </c:pt>
                <c:pt idx="954">
                  <c:v>1984.3212328767099</c:v>
                </c:pt>
                <c:pt idx="955">
                  <c:v>1984.3267123287701</c:v>
                </c:pt>
                <c:pt idx="956">
                  <c:v>1984.33219178082</c:v>
                </c:pt>
                <c:pt idx="957">
                  <c:v>1984.3360730593599</c:v>
                </c:pt>
                <c:pt idx="958">
                  <c:v>1984.3415525114201</c:v>
                </c:pt>
                <c:pt idx="959">
                  <c:v>1984.34703196347</c:v>
                </c:pt>
                <c:pt idx="960">
                  <c:v>1984.35251141552</c:v>
                </c:pt>
                <c:pt idx="961">
                  <c:v>1984.3579908675799</c:v>
                </c:pt>
                <c:pt idx="962">
                  <c:v>1984.3634703196301</c:v>
                </c:pt>
                <c:pt idx="963">
                  <c:v>1984.36894977169</c:v>
                </c:pt>
                <c:pt idx="964">
                  <c:v>1984.37442922374</c:v>
                </c:pt>
                <c:pt idx="965">
                  <c:v>1984.3799086757999</c:v>
                </c:pt>
                <c:pt idx="966">
                  <c:v>1984.3853881278501</c:v>
                </c:pt>
                <c:pt idx="967">
                  <c:v>1984.39086757991</c:v>
                </c:pt>
                <c:pt idx="968">
                  <c:v>1984.39634703196</c:v>
                </c:pt>
                <c:pt idx="969">
                  <c:v>1984.4018264840199</c:v>
                </c:pt>
                <c:pt idx="970">
                  <c:v>1984.4073059360701</c:v>
                </c:pt>
                <c:pt idx="971">
                  <c:v>1984.41278538813</c:v>
                </c:pt>
                <c:pt idx="972">
                  <c:v>1984.41940639269</c:v>
                </c:pt>
                <c:pt idx="973">
                  <c:v>1984.42488584475</c:v>
                </c:pt>
                <c:pt idx="974">
                  <c:v>1984.4303652967999</c:v>
                </c:pt>
                <c:pt idx="975">
                  <c:v>1984.4358447488601</c:v>
                </c:pt>
                <c:pt idx="976">
                  <c:v>1984.44132420091</c:v>
                </c:pt>
                <c:pt idx="977">
                  <c:v>1984.4468036529699</c:v>
                </c:pt>
                <c:pt idx="978">
                  <c:v>1984.4522831050199</c:v>
                </c:pt>
                <c:pt idx="979">
                  <c:v>1984.4577625570801</c:v>
                </c:pt>
                <c:pt idx="980">
                  <c:v>1984.46324200913</c:v>
                </c:pt>
                <c:pt idx="981">
                  <c:v>1984.4687214611899</c:v>
                </c:pt>
                <c:pt idx="982">
                  <c:v>1984.4742009132401</c:v>
                </c:pt>
                <c:pt idx="983">
                  <c:v>1984.4796803653001</c:v>
                </c:pt>
                <c:pt idx="984">
                  <c:v>1984.48515981735</c:v>
                </c:pt>
                <c:pt idx="985">
                  <c:v>1984.4906392694099</c:v>
                </c:pt>
                <c:pt idx="986">
                  <c:v>1984.4961187214601</c:v>
                </c:pt>
                <c:pt idx="987">
                  <c:v>1984.5015981735201</c:v>
                </c:pt>
                <c:pt idx="988">
                  <c:v>1984.5054794520499</c:v>
                </c:pt>
                <c:pt idx="989">
                  <c:v>1984.5109589041101</c:v>
                </c:pt>
                <c:pt idx="990">
                  <c:v>1984.5164383561601</c:v>
                </c:pt>
                <c:pt idx="991">
                  <c:v>1984.52191780822</c:v>
                </c:pt>
                <c:pt idx="992">
                  <c:v>1984.5273972602699</c:v>
                </c:pt>
                <c:pt idx="993">
                  <c:v>1984.5328767123301</c:v>
                </c:pt>
                <c:pt idx="994">
                  <c:v>1984.53835616438</c:v>
                </c:pt>
                <c:pt idx="995">
                  <c:v>1984.54383561644</c:v>
                </c:pt>
                <c:pt idx="996">
                  <c:v>1984.5493150684899</c:v>
                </c:pt>
                <c:pt idx="997">
                  <c:v>1984.5547945205501</c:v>
                </c:pt>
                <c:pt idx="998">
                  <c:v>1984.5602739726</c:v>
                </c:pt>
                <c:pt idx="999">
                  <c:v>1984.56575342466</c:v>
                </c:pt>
                <c:pt idx="1000">
                  <c:v>1984.5712328767099</c:v>
                </c:pt>
                <c:pt idx="1001">
                  <c:v>1984.5767123287701</c:v>
                </c:pt>
                <c:pt idx="1002">
                  <c:v>1984.58219178082</c:v>
                </c:pt>
                <c:pt idx="1003">
                  <c:v>1984.58881278539</c:v>
                </c:pt>
                <c:pt idx="1004">
                  <c:v>1984.59429223744</c:v>
                </c:pt>
                <c:pt idx="1005">
                  <c:v>1984.5997716894999</c:v>
                </c:pt>
                <c:pt idx="1006">
                  <c:v>1984.6052511415501</c:v>
                </c:pt>
                <c:pt idx="1007">
                  <c:v>1984.61073059361</c:v>
                </c:pt>
                <c:pt idx="1008">
                  <c:v>1984.61621004566</c:v>
                </c:pt>
                <c:pt idx="1009">
                  <c:v>1984.6216894977199</c:v>
                </c:pt>
                <c:pt idx="1010">
                  <c:v>1984.6271689497701</c:v>
                </c:pt>
                <c:pt idx="1011">
                  <c:v>1984.63264840183</c:v>
                </c:pt>
                <c:pt idx="1012">
                  <c:v>1984.63812785388</c:v>
                </c:pt>
                <c:pt idx="1013">
                  <c:v>1984.6436073059399</c:v>
                </c:pt>
                <c:pt idx="1014">
                  <c:v>1984.6490867579901</c:v>
                </c:pt>
                <c:pt idx="1015">
                  <c:v>1984.65456621005</c:v>
                </c:pt>
                <c:pt idx="1016">
                  <c:v>1984.6600456620999</c:v>
                </c:pt>
                <c:pt idx="1017">
                  <c:v>1984.6655251141599</c:v>
                </c:pt>
                <c:pt idx="1018">
                  <c:v>1984.66940639269</c:v>
                </c:pt>
                <c:pt idx="1019">
                  <c:v>1984.67488584475</c:v>
                </c:pt>
                <c:pt idx="1020">
                  <c:v>1984.6803652967999</c:v>
                </c:pt>
                <c:pt idx="1021">
                  <c:v>1984.6858447488601</c:v>
                </c:pt>
                <c:pt idx="1022">
                  <c:v>1984.69132420091</c:v>
                </c:pt>
                <c:pt idx="1023">
                  <c:v>1984.6968036529699</c:v>
                </c:pt>
                <c:pt idx="1024">
                  <c:v>1984.73515981735</c:v>
                </c:pt>
                <c:pt idx="1025">
                  <c:v>1984.7406392694099</c:v>
                </c:pt>
                <c:pt idx="1026">
                  <c:v>1984.7461187214601</c:v>
                </c:pt>
                <c:pt idx="1027">
                  <c:v>1984.7515981735201</c:v>
                </c:pt>
                <c:pt idx="1028">
                  <c:v>1984.7554794520499</c:v>
                </c:pt>
                <c:pt idx="1029">
                  <c:v>1984.7609589041101</c:v>
                </c:pt>
                <c:pt idx="1030">
                  <c:v>1984.7664383561601</c:v>
                </c:pt>
                <c:pt idx="1031">
                  <c:v>1984.77191780822</c:v>
                </c:pt>
                <c:pt idx="1032">
                  <c:v>1984.7773972602699</c:v>
                </c:pt>
                <c:pt idx="1033">
                  <c:v>1984.7828767123301</c:v>
                </c:pt>
                <c:pt idx="1034">
                  <c:v>1984.78835616438</c:v>
                </c:pt>
                <c:pt idx="1035">
                  <c:v>1984.79383561644</c:v>
                </c:pt>
                <c:pt idx="1036">
                  <c:v>1984.7993150684899</c:v>
                </c:pt>
                <c:pt idx="1037">
                  <c:v>1984.8047945205501</c:v>
                </c:pt>
                <c:pt idx="1038">
                  <c:v>1984.8102739726</c:v>
                </c:pt>
                <c:pt idx="1039">
                  <c:v>1984.81575342466</c:v>
                </c:pt>
                <c:pt idx="1040">
                  <c:v>1984.8212328767099</c:v>
                </c:pt>
                <c:pt idx="1041">
                  <c:v>1984.8267123287701</c:v>
                </c:pt>
                <c:pt idx="1042">
                  <c:v>1984.83219178082</c:v>
                </c:pt>
                <c:pt idx="1043">
                  <c:v>1984.83881278539</c:v>
                </c:pt>
                <c:pt idx="1044">
                  <c:v>1984.84429223744</c:v>
                </c:pt>
                <c:pt idx="1045">
                  <c:v>1984.8497716894999</c:v>
                </c:pt>
                <c:pt idx="1046">
                  <c:v>1984.8552511415501</c:v>
                </c:pt>
                <c:pt idx="1047">
                  <c:v>1984.86073059361</c:v>
                </c:pt>
                <c:pt idx="1048">
                  <c:v>1984.86621004566</c:v>
                </c:pt>
                <c:pt idx="1049">
                  <c:v>1984.8716894977199</c:v>
                </c:pt>
                <c:pt idx="1050">
                  <c:v>1984.8771689497701</c:v>
                </c:pt>
                <c:pt idx="1051">
                  <c:v>1984.88264840183</c:v>
                </c:pt>
                <c:pt idx="1052">
                  <c:v>1984.88812785388</c:v>
                </c:pt>
                <c:pt idx="1053">
                  <c:v>1984.8936073059399</c:v>
                </c:pt>
                <c:pt idx="1054">
                  <c:v>1984.8990867579901</c:v>
                </c:pt>
                <c:pt idx="1055">
                  <c:v>1984.90456621005</c:v>
                </c:pt>
                <c:pt idx="1056">
                  <c:v>1984.9100456620999</c:v>
                </c:pt>
                <c:pt idx="1057">
                  <c:v>1984.9155251141599</c:v>
                </c:pt>
                <c:pt idx="1058">
                  <c:v>1984.91940639269</c:v>
                </c:pt>
                <c:pt idx="1059">
                  <c:v>1984.92488584475</c:v>
                </c:pt>
                <c:pt idx="1060">
                  <c:v>1984.9303652967999</c:v>
                </c:pt>
                <c:pt idx="1061">
                  <c:v>1984.9358447488601</c:v>
                </c:pt>
                <c:pt idx="1062">
                  <c:v>1984.94132420091</c:v>
                </c:pt>
                <c:pt idx="1063">
                  <c:v>1984.9468036529699</c:v>
                </c:pt>
                <c:pt idx="1064">
                  <c:v>1984.9522831050199</c:v>
                </c:pt>
                <c:pt idx="1065">
                  <c:v>1984.9577625570801</c:v>
                </c:pt>
                <c:pt idx="1066">
                  <c:v>1984.96324200913</c:v>
                </c:pt>
                <c:pt idx="1067">
                  <c:v>1984.9687214611899</c:v>
                </c:pt>
                <c:pt idx="1068">
                  <c:v>1984.9742009132401</c:v>
                </c:pt>
                <c:pt idx="1069">
                  <c:v>1984.9796803653001</c:v>
                </c:pt>
                <c:pt idx="1070">
                  <c:v>1984.98515981735</c:v>
                </c:pt>
                <c:pt idx="1071">
                  <c:v>1984.9906392694099</c:v>
                </c:pt>
                <c:pt idx="1072">
                  <c:v>1984.9961187214601</c:v>
                </c:pt>
                <c:pt idx="1073">
                  <c:v>1985.0027397260301</c:v>
                </c:pt>
                <c:pt idx="1074">
                  <c:v>1985.00821917808</c:v>
                </c:pt>
                <c:pt idx="1075">
                  <c:v>1985.01369863014</c:v>
                </c:pt>
                <c:pt idx="1076">
                  <c:v>1985.0191780821899</c:v>
                </c:pt>
                <c:pt idx="1077">
                  <c:v>1985.0246575342501</c:v>
                </c:pt>
                <c:pt idx="1078">
                  <c:v>1985.0301369863</c:v>
                </c:pt>
                <c:pt idx="1079">
                  <c:v>1985.03561643836</c:v>
                </c:pt>
                <c:pt idx="1080">
                  <c:v>1985.0410958904099</c:v>
                </c:pt>
                <c:pt idx="1081">
                  <c:v>1985.0465753424701</c:v>
                </c:pt>
                <c:pt idx="1082">
                  <c:v>1985.05205479452</c:v>
                </c:pt>
                <c:pt idx="1083">
                  <c:v>1985.05753424658</c:v>
                </c:pt>
                <c:pt idx="1084">
                  <c:v>1985.0630136986299</c:v>
                </c:pt>
                <c:pt idx="1085">
                  <c:v>1985.0684931506801</c:v>
                </c:pt>
                <c:pt idx="1086">
                  <c:v>1985.07397260274</c:v>
                </c:pt>
                <c:pt idx="1087">
                  <c:v>1985.07945205479</c:v>
                </c:pt>
                <c:pt idx="1088">
                  <c:v>1985.0849315068499</c:v>
                </c:pt>
                <c:pt idx="1089">
                  <c:v>1985.08881278539</c:v>
                </c:pt>
                <c:pt idx="1090">
                  <c:v>1985.09429223744</c:v>
                </c:pt>
                <c:pt idx="1091">
                  <c:v>1985.0997716894999</c:v>
                </c:pt>
                <c:pt idx="1092">
                  <c:v>1985.1052511415501</c:v>
                </c:pt>
                <c:pt idx="1093">
                  <c:v>1985.11073059361</c:v>
                </c:pt>
                <c:pt idx="1094">
                  <c:v>1985.11621004566</c:v>
                </c:pt>
                <c:pt idx="1095">
                  <c:v>1985.1216894977199</c:v>
                </c:pt>
                <c:pt idx="1096">
                  <c:v>1985.1271689497701</c:v>
                </c:pt>
                <c:pt idx="1097">
                  <c:v>1985.13264840183</c:v>
                </c:pt>
                <c:pt idx="1098">
                  <c:v>1985.13812785388</c:v>
                </c:pt>
                <c:pt idx="1099">
                  <c:v>1985.1436073059399</c:v>
                </c:pt>
                <c:pt idx="1100">
                  <c:v>1985.1490867579901</c:v>
                </c:pt>
                <c:pt idx="1101">
                  <c:v>1985.15456621005</c:v>
                </c:pt>
                <c:pt idx="1102">
                  <c:v>1985.1600456620999</c:v>
                </c:pt>
                <c:pt idx="1103">
                  <c:v>1985.1655251141599</c:v>
                </c:pt>
                <c:pt idx="1104">
                  <c:v>1985.16940639269</c:v>
                </c:pt>
                <c:pt idx="1105">
                  <c:v>1985.17488584475</c:v>
                </c:pt>
                <c:pt idx="1106">
                  <c:v>1985.1803652967999</c:v>
                </c:pt>
                <c:pt idx="1107">
                  <c:v>1985.1858447488601</c:v>
                </c:pt>
                <c:pt idx="1108">
                  <c:v>1985.19132420091</c:v>
                </c:pt>
                <c:pt idx="1109">
                  <c:v>1985.1968036529699</c:v>
                </c:pt>
                <c:pt idx="1110">
                  <c:v>1985.2022831050199</c:v>
                </c:pt>
                <c:pt idx="1111">
                  <c:v>1985.2077625570801</c:v>
                </c:pt>
                <c:pt idx="1112">
                  <c:v>1985.21324200913</c:v>
                </c:pt>
                <c:pt idx="1113">
                  <c:v>1985.2187214611899</c:v>
                </c:pt>
                <c:pt idx="1114">
                  <c:v>1985.2242009132401</c:v>
                </c:pt>
                <c:pt idx="1115">
                  <c:v>1985.2296803653001</c:v>
                </c:pt>
                <c:pt idx="1116">
                  <c:v>1985.23515981735</c:v>
                </c:pt>
                <c:pt idx="1117">
                  <c:v>1985.2406392694099</c:v>
                </c:pt>
                <c:pt idx="1118">
                  <c:v>1985.2527397260301</c:v>
                </c:pt>
                <c:pt idx="1119">
                  <c:v>1985.25821917808</c:v>
                </c:pt>
                <c:pt idx="1120">
                  <c:v>1985.26369863014</c:v>
                </c:pt>
                <c:pt idx="1121">
                  <c:v>1985.2691780821899</c:v>
                </c:pt>
                <c:pt idx="1122">
                  <c:v>1985.2746575342501</c:v>
                </c:pt>
                <c:pt idx="1123">
                  <c:v>1985.2801369863</c:v>
                </c:pt>
                <c:pt idx="1124">
                  <c:v>1985.28561643836</c:v>
                </c:pt>
                <c:pt idx="1125">
                  <c:v>1985.2910958904099</c:v>
                </c:pt>
                <c:pt idx="1126">
                  <c:v>1985.2965753424701</c:v>
                </c:pt>
                <c:pt idx="1127">
                  <c:v>1985.30205479452</c:v>
                </c:pt>
                <c:pt idx="1128">
                  <c:v>1985.30753424658</c:v>
                </c:pt>
                <c:pt idx="1129">
                  <c:v>1985.3130136986299</c:v>
                </c:pt>
                <c:pt idx="1130">
                  <c:v>1985.3184931506801</c:v>
                </c:pt>
                <c:pt idx="1131">
                  <c:v>1985.32397260274</c:v>
                </c:pt>
                <c:pt idx="1132">
                  <c:v>1985.34429223744</c:v>
                </c:pt>
                <c:pt idx="1133">
                  <c:v>1985.3497716894999</c:v>
                </c:pt>
                <c:pt idx="1134">
                  <c:v>1985.3552511415501</c:v>
                </c:pt>
                <c:pt idx="1135">
                  <c:v>1985.36073059361</c:v>
                </c:pt>
                <c:pt idx="1136">
                  <c:v>1985.36621004566</c:v>
                </c:pt>
                <c:pt idx="1137">
                  <c:v>1985.3716894977199</c:v>
                </c:pt>
                <c:pt idx="1138">
                  <c:v>1985.3771689497701</c:v>
                </c:pt>
                <c:pt idx="1139">
                  <c:v>1985.38264840183</c:v>
                </c:pt>
                <c:pt idx="1140">
                  <c:v>1985.38812785388</c:v>
                </c:pt>
                <c:pt idx="1141">
                  <c:v>1985.3936073059399</c:v>
                </c:pt>
                <c:pt idx="1142">
                  <c:v>1985.3990867579901</c:v>
                </c:pt>
                <c:pt idx="1143">
                  <c:v>1985.40456621005</c:v>
                </c:pt>
                <c:pt idx="1144">
                  <c:v>1985.4100456620999</c:v>
                </c:pt>
                <c:pt idx="1145">
                  <c:v>1985.4155251141599</c:v>
                </c:pt>
                <c:pt idx="1146">
                  <c:v>1985.4221461187201</c:v>
                </c:pt>
                <c:pt idx="1147">
                  <c:v>1985.42762557078</c:v>
                </c:pt>
                <c:pt idx="1148">
                  <c:v>1985.43310502283</c:v>
                </c:pt>
                <c:pt idx="1149">
                  <c:v>1985.4385844748899</c:v>
                </c:pt>
                <c:pt idx="1150">
                  <c:v>1985.4440639269401</c:v>
                </c:pt>
                <c:pt idx="1151">
                  <c:v>1985.449543379</c:v>
                </c:pt>
                <c:pt idx="1152">
                  <c:v>1985.45502283105</c:v>
                </c:pt>
                <c:pt idx="1153">
                  <c:v>1985.4605022831099</c:v>
                </c:pt>
                <c:pt idx="1154">
                  <c:v>1985.4659817351601</c:v>
                </c:pt>
                <c:pt idx="1155">
                  <c:v>1985.47146118722</c:v>
                </c:pt>
                <c:pt idx="1156">
                  <c:v>1985.47694063927</c:v>
                </c:pt>
                <c:pt idx="1157">
                  <c:v>1985.4824200913199</c:v>
                </c:pt>
                <c:pt idx="1158">
                  <c:v>1985.4878995433801</c:v>
                </c:pt>
                <c:pt idx="1159">
                  <c:v>1985.49337899543</c:v>
                </c:pt>
                <c:pt idx="1160">
                  <c:v>1985.49885844749</c:v>
                </c:pt>
                <c:pt idx="1161">
                  <c:v>1985.5027397260301</c:v>
                </c:pt>
                <c:pt idx="1162">
                  <c:v>1985.50821917808</c:v>
                </c:pt>
                <c:pt idx="1163">
                  <c:v>1985.51369863014</c:v>
                </c:pt>
                <c:pt idx="1164">
                  <c:v>1985.5191780821899</c:v>
                </c:pt>
                <c:pt idx="1165">
                  <c:v>1985.5246575342501</c:v>
                </c:pt>
                <c:pt idx="1166">
                  <c:v>1985.5301369863</c:v>
                </c:pt>
                <c:pt idx="1167">
                  <c:v>1985.53561643836</c:v>
                </c:pt>
                <c:pt idx="1168">
                  <c:v>1985.5410958904099</c:v>
                </c:pt>
                <c:pt idx="1169">
                  <c:v>1985.5465753424701</c:v>
                </c:pt>
                <c:pt idx="1170">
                  <c:v>1985.55205479452</c:v>
                </c:pt>
                <c:pt idx="1171">
                  <c:v>1985.55753424658</c:v>
                </c:pt>
                <c:pt idx="1172">
                  <c:v>1985.5630136986299</c:v>
                </c:pt>
                <c:pt idx="1173">
                  <c:v>1985.5684931506901</c:v>
                </c:pt>
                <c:pt idx="1174">
                  <c:v>1985.57397260274</c:v>
                </c:pt>
                <c:pt idx="1175">
                  <c:v>1985.57945205479</c:v>
                </c:pt>
                <c:pt idx="1176">
                  <c:v>1985.5860730593599</c:v>
                </c:pt>
                <c:pt idx="1177">
                  <c:v>1985.5915525114201</c:v>
                </c:pt>
                <c:pt idx="1178">
                  <c:v>1985.59703196347</c:v>
                </c:pt>
                <c:pt idx="1179">
                  <c:v>1985.60251141553</c:v>
                </c:pt>
                <c:pt idx="1180">
                  <c:v>1985.6079908675799</c:v>
                </c:pt>
                <c:pt idx="1181">
                  <c:v>1985.6134703196301</c:v>
                </c:pt>
                <c:pt idx="1182">
                  <c:v>1985.61894977169</c:v>
                </c:pt>
                <c:pt idx="1183">
                  <c:v>1985.62442922374</c:v>
                </c:pt>
                <c:pt idx="1184">
                  <c:v>1985.6299086757999</c:v>
                </c:pt>
                <c:pt idx="1185">
                  <c:v>1985.6353881278501</c:v>
                </c:pt>
                <c:pt idx="1186">
                  <c:v>1985.64086757991</c:v>
                </c:pt>
                <c:pt idx="1187">
                  <c:v>1985.64634703196</c:v>
                </c:pt>
                <c:pt idx="1188">
                  <c:v>1985.6518264840199</c:v>
                </c:pt>
                <c:pt idx="1189">
                  <c:v>1985.6573059360701</c:v>
                </c:pt>
                <c:pt idx="1190">
                  <c:v>1985.66278538813</c:v>
                </c:pt>
                <c:pt idx="1191">
                  <c:v>1985.66826484018</c:v>
                </c:pt>
                <c:pt idx="1192">
                  <c:v>1985.6721461187201</c:v>
                </c:pt>
                <c:pt idx="1193">
                  <c:v>1985.67762557078</c:v>
                </c:pt>
                <c:pt idx="1194">
                  <c:v>1985.68310502283</c:v>
                </c:pt>
                <c:pt idx="1195">
                  <c:v>1985.6885844748899</c:v>
                </c:pt>
                <c:pt idx="1196">
                  <c:v>1985.6940639269401</c:v>
                </c:pt>
                <c:pt idx="1197">
                  <c:v>1985.699543379</c:v>
                </c:pt>
                <c:pt idx="1198">
                  <c:v>1985.70502283105</c:v>
                </c:pt>
                <c:pt idx="1199">
                  <c:v>1985.7105022831099</c:v>
                </c:pt>
                <c:pt idx="1200">
                  <c:v>1985.7159817351601</c:v>
                </c:pt>
                <c:pt idx="1201">
                  <c:v>1985.72146118721</c:v>
                </c:pt>
                <c:pt idx="1202">
                  <c:v>1985.72694063927</c:v>
                </c:pt>
                <c:pt idx="1203">
                  <c:v>1985.7324200913199</c:v>
                </c:pt>
                <c:pt idx="1204">
                  <c:v>1985.7378995433801</c:v>
                </c:pt>
                <c:pt idx="1205">
                  <c:v>1985.74337899543</c:v>
                </c:pt>
                <c:pt idx="1206">
                  <c:v>1985.74885844749</c:v>
                </c:pt>
                <c:pt idx="1207">
                  <c:v>1985.7527397260301</c:v>
                </c:pt>
                <c:pt idx="1208">
                  <c:v>1985.75821917808</c:v>
                </c:pt>
                <c:pt idx="1209">
                  <c:v>1985.76369863014</c:v>
                </c:pt>
                <c:pt idx="1210">
                  <c:v>1985.7691780821899</c:v>
                </c:pt>
                <c:pt idx="1211">
                  <c:v>1985.7746575342501</c:v>
                </c:pt>
                <c:pt idx="1212">
                  <c:v>1985.7801369863</c:v>
                </c:pt>
                <c:pt idx="1213">
                  <c:v>1985.78561643836</c:v>
                </c:pt>
                <c:pt idx="1214">
                  <c:v>1985.7910958904099</c:v>
                </c:pt>
                <c:pt idx="1215">
                  <c:v>1985.7965753424701</c:v>
                </c:pt>
                <c:pt idx="1216">
                  <c:v>1985.80205479452</c:v>
                </c:pt>
                <c:pt idx="1217">
                  <c:v>1985.80753424658</c:v>
                </c:pt>
                <c:pt idx="1218">
                  <c:v>1985.82945205479</c:v>
                </c:pt>
                <c:pt idx="1219">
                  <c:v>1985.8360730593599</c:v>
                </c:pt>
                <c:pt idx="1220">
                  <c:v>1985.8415525114201</c:v>
                </c:pt>
                <c:pt idx="1221">
                  <c:v>1985.84703196347</c:v>
                </c:pt>
                <c:pt idx="1222">
                  <c:v>1985.85251141553</c:v>
                </c:pt>
                <c:pt idx="1223">
                  <c:v>1985.8579908675799</c:v>
                </c:pt>
                <c:pt idx="1224">
                  <c:v>1985.8634703196301</c:v>
                </c:pt>
                <c:pt idx="1225">
                  <c:v>1985.86894977169</c:v>
                </c:pt>
                <c:pt idx="1226">
                  <c:v>1985.87442922374</c:v>
                </c:pt>
                <c:pt idx="1227">
                  <c:v>1985.8799086757999</c:v>
                </c:pt>
                <c:pt idx="1228">
                  <c:v>1985.8853881278501</c:v>
                </c:pt>
                <c:pt idx="1229">
                  <c:v>1985.89086757991</c:v>
                </c:pt>
                <c:pt idx="1230">
                  <c:v>1985.89634703196</c:v>
                </c:pt>
                <c:pt idx="1231">
                  <c:v>1985.9018264840199</c:v>
                </c:pt>
                <c:pt idx="1232">
                  <c:v>1985.9073059360701</c:v>
                </c:pt>
                <c:pt idx="1233">
                  <c:v>1985.91278538813</c:v>
                </c:pt>
                <c:pt idx="1234">
                  <c:v>1985.91826484018</c:v>
                </c:pt>
                <c:pt idx="1235">
                  <c:v>1985.9221461187201</c:v>
                </c:pt>
                <c:pt idx="1236">
                  <c:v>1985.92762557078</c:v>
                </c:pt>
                <c:pt idx="1237">
                  <c:v>1985.93310502283</c:v>
                </c:pt>
                <c:pt idx="1238">
                  <c:v>1985.9385844748899</c:v>
                </c:pt>
                <c:pt idx="1239">
                  <c:v>1985.9440639269401</c:v>
                </c:pt>
                <c:pt idx="1240">
                  <c:v>1985.949543379</c:v>
                </c:pt>
                <c:pt idx="1241">
                  <c:v>1985.95502283105</c:v>
                </c:pt>
                <c:pt idx="1242">
                  <c:v>1985.9605022831099</c:v>
                </c:pt>
                <c:pt idx="1243">
                  <c:v>1985.9659817351601</c:v>
                </c:pt>
                <c:pt idx="1244">
                  <c:v>1985.97146118721</c:v>
                </c:pt>
                <c:pt idx="1245">
                  <c:v>1985.97694063927</c:v>
                </c:pt>
                <c:pt idx="1246">
                  <c:v>1985.9824200913199</c:v>
                </c:pt>
                <c:pt idx="1247">
                  <c:v>1985.9878995433801</c:v>
                </c:pt>
                <c:pt idx="1248">
                  <c:v>1985.99337899543</c:v>
                </c:pt>
                <c:pt idx="1249">
                  <c:v>1985.99885844749</c:v>
                </c:pt>
                <c:pt idx="1250">
                  <c:v>1986.0054794520499</c:v>
                </c:pt>
                <c:pt idx="1251">
                  <c:v>1986.0109589041101</c:v>
                </c:pt>
                <c:pt idx="1252">
                  <c:v>1986.0164383561601</c:v>
                </c:pt>
                <c:pt idx="1253">
                  <c:v>1986.02191780822</c:v>
                </c:pt>
                <c:pt idx="1254">
                  <c:v>1986.0273972602699</c:v>
                </c:pt>
                <c:pt idx="1255">
                  <c:v>1986.0328767123301</c:v>
                </c:pt>
                <c:pt idx="1256">
                  <c:v>1986.03835616438</c:v>
                </c:pt>
                <c:pt idx="1257">
                  <c:v>1986.04383561644</c:v>
                </c:pt>
                <c:pt idx="1258">
                  <c:v>1986.0493150684899</c:v>
                </c:pt>
                <c:pt idx="1259">
                  <c:v>1986.0547945205501</c:v>
                </c:pt>
                <c:pt idx="1260">
                  <c:v>1986.0602739726</c:v>
                </c:pt>
                <c:pt idx="1261">
                  <c:v>1986.06575342466</c:v>
                </c:pt>
                <c:pt idx="1262">
                  <c:v>1986.0712328767099</c:v>
                </c:pt>
                <c:pt idx="1263">
                  <c:v>1986.0767123287701</c:v>
                </c:pt>
                <c:pt idx="1264">
                  <c:v>1986.08219178082</c:v>
                </c:pt>
                <c:pt idx="1265">
                  <c:v>1986.0860730593599</c:v>
                </c:pt>
                <c:pt idx="1266">
                  <c:v>1986.0915525114201</c:v>
                </c:pt>
                <c:pt idx="1267">
                  <c:v>1986.09703196347</c:v>
                </c:pt>
                <c:pt idx="1268">
                  <c:v>1986.10251141553</c:v>
                </c:pt>
                <c:pt idx="1269">
                  <c:v>1986.1079908675799</c:v>
                </c:pt>
                <c:pt idx="1270">
                  <c:v>1986.1134703196301</c:v>
                </c:pt>
                <c:pt idx="1271">
                  <c:v>1986.11894977169</c:v>
                </c:pt>
                <c:pt idx="1272">
                  <c:v>1986.12442922374</c:v>
                </c:pt>
                <c:pt idx="1273">
                  <c:v>1986.1299086757999</c:v>
                </c:pt>
                <c:pt idx="1274">
                  <c:v>1986.1353881278501</c:v>
                </c:pt>
                <c:pt idx="1275">
                  <c:v>1986.14086757991</c:v>
                </c:pt>
                <c:pt idx="1276">
                  <c:v>1986.14634703196</c:v>
                </c:pt>
                <c:pt idx="1277">
                  <c:v>1986.1518264840199</c:v>
                </c:pt>
                <c:pt idx="1278">
                  <c:v>1986.1573059360701</c:v>
                </c:pt>
                <c:pt idx="1279">
                  <c:v>1986.16278538813</c:v>
                </c:pt>
                <c:pt idx="1280">
                  <c:v>1986.16826484018</c:v>
                </c:pt>
                <c:pt idx="1281">
                  <c:v>1986.1721461187201</c:v>
                </c:pt>
                <c:pt idx="1282">
                  <c:v>1986.17762557078</c:v>
                </c:pt>
                <c:pt idx="1283">
                  <c:v>1986.18310502283</c:v>
                </c:pt>
                <c:pt idx="1284">
                  <c:v>1986.1885844748899</c:v>
                </c:pt>
                <c:pt idx="1285">
                  <c:v>1986.1940639269401</c:v>
                </c:pt>
                <c:pt idx="1286">
                  <c:v>1986.199543379</c:v>
                </c:pt>
                <c:pt idx="1287">
                  <c:v>1986.20502283105</c:v>
                </c:pt>
                <c:pt idx="1288">
                  <c:v>1986.2105022831099</c:v>
                </c:pt>
                <c:pt idx="1289">
                  <c:v>1986.2159817351601</c:v>
                </c:pt>
                <c:pt idx="1290">
                  <c:v>1986.22146118722</c:v>
                </c:pt>
                <c:pt idx="1291">
                  <c:v>1986.22694063927</c:v>
                </c:pt>
                <c:pt idx="1292">
                  <c:v>1986.2324200913199</c:v>
                </c:pt>
                <c:pt idx="1293">
                  <c:v>1986.2378995433801</c:v>
                </c:pt>
                <c:pt idx="1294">
                  <c:v>1986.24337899543</c:v>
                </c:pt>
                <c:pt idx="1295">
                  <c:v>1986.2554794520499</c:v>
                </c:pt>
                <c:pt idx="1296">
                  <c:v>1986.2609589041101</c:v>
                </c:pt>
                <c:pt idx="1297">
                  <c:v>1986.2664383561601</c:v>
                </c:pt>
                <c:pt idx="1298">
                  <c:v>1986.27191780822</c:v>
                </c:pt>
                <c:pt idx="1299">
                  <c:v>1986.2773972602699</c:v>
                </c:pt>
                <c:pt idx="1300">
                  <c:v>1986.2828767123301</c:v>
                </c:pt>
                <c:pt idx="1301">
                  <c:v>1986.28835616438</c:v>
                </c:pt>
                <c:pt idx="1302">
                  <c:v>1986.29383561644</c:v>
                </c:pt>
                <c:pt idx="1303">
                  <c:v>1986.2993150684899</c:v>
                </c:pt>
                <c:pt idx="1304">
                  <c:v>1986.3047945205501</c:v>
                </c:pt>
                <c:pt idx="1305">
                  <c:v>1986.3102739726</c:v>
                </c:pt>
                <c:pt idx="1306">
                  <c:v>1986.31575342466</c:v>
                </c:pt>
                <c:pt idx="1307">
                  <c:v>1986.3212328767099</c:v>
                </c:pt>
                <c:pt idx="1308">
                  <c:v>1986.3267123287701</c:v>
                </c:pt>
                <c:pt idx="1309">
                  <c:v>1986.36894977169</c:v>
                </c:pt>
                <c:pt idx="1310">
                  <c:v>1986.37442922374</c:v>
                </c:pt>
                <c:pt idx="1311">
                  <c:v>1986.3799086757999</c:v>
                </c:pt>
                <c:pt idx="1312">
                  <c:v>1986.3853881278501</c:v>
                </c:pt>
                <c:pt idx="1313">
                  <c:v>1986.39086757991</c:v>
                </c:pt>
                <c:pt idx="1314">
                  <c:v>1986.39634703196</c:v>
                </c:pt>
                <c:pt idx="1315">
                  <c:v>1986.4018264840199</c:v>
                </c:pt>
                <c:pt idx="1316">
                  <c:v>1986.4073059360701</c:v>
                </c:pt>
                <c:pt idx="1317">
                  <c:v>1986.41278538813</c:v>
                </c:pt>
                <c:pt idx="1318">
                  <c:v>1986.41940639269</c:v>
                </c:pt>
                <c:pt idx="1319">
                  <c:v>1986.42488584475</c:v>
                </c:pt>
                <c:pt idx="1320">
                  <c:v>1986.4303652967999</c:v>
                </c:pt>
                <c:pt idx="1321">
                  <c:v>1986.4358447488601</c:v>
                </c:pt>
                <c:pt idx="1322">
                  <c:v>1986.44132420091</c:v>
                </c:pt>
                <c:pt idx="1323">
                  <c:v>1986.4468036529699</c:v>
                </c:pt>
                <c:pt idx="1324">
                  <c:v>1986.4522831050199</c:v>
                </c:pt>
                <c:pt idx="1325">
                  <c:v>1986.4577625570801</c:v>
                </c:pt>
                <c:pt idx="1326">
                  <c:v>1986.46324200913</c:v>
                </c:pt>
                <c:pt idx="1327">
                  <c:v>1986.4687214611899</c:v>
                </c:pt>
                <c:pt idx="1328">
                  <c:v>1986.4742009132401</c:v>
                </c:pt>
                <c:pt idx="1329">
                  <c:v>1986.4796803653001</c:v>
                </c:pt>
                <c:pt idx="1330">
                  <c:v>1986.48515981735</c:v>
                </c:pt>
                <c:pt idx="1331">
                  <c:v>1986.4961187214601</c:v>
                </c:pt>
                <c:pt idx="1332">
                  <c:v>1986.5015981735201</c:v>
                </c:pt>
                <c:pt idx="1333">
                  <c:v>1986.5054794520499</c:v>
                </c:pt>
                <c:pt idx="1334">
                  <c:v>1986.5109589041101</c:v>
                </c:pt>
                <c:pt idx="1335">
                  <c:v>1986.5164383561601</c:v>
                </c:pt>
                <c:pt idx="1336">
                  <c:v>1986.52191780822</c:v>
                </c:pt>
                <c:pt idx="1337">
                  <c:v>1986.5273972602699</c:v>
                </c:pt>
                <c:pt idx="1338">
                  <c:v>1986.5328767123301</c:v>
                </c:pt>
                <c:pt idx="1339">
                  <c:v>1986.53835616438</c:v>
                </c:pt>
                <c:pt idx="1340">
                  <c:v>1986.54383561644</c:v>
                </c:pt>
                <c:pt idx="1341">
                  <c:v>1986.5602739726</c:v>
                </c:pt>
                <c:pt idx="1342">
                  <c:v>1986.56575342466</c:v>
                </c:pt>
                <c:pt idx="1343">
                  <c:v>1986.5712328767099</c:v>
                </c:pt>
                <c:pt idx="1344">
                  <c:v>1986.5767123287701</c:v>
                </c:pt>
                <c:pt idx="1345">
                  <c:v>1986.58219178082</c:v>
                </c:pt>
                <c:pt idx="1346">
                  <c:v>1986.58881278539</c:v>
                </c:pt>
                <c:pt idx="1347">
                  <c:v>1986.59429223744</c:v>
                </c:pt>
                <c:pt idx="1348">
                  <c:v>1986.5997716894999</c:v>
                </c:pt>
                <c:pt idx="1349">
                  <c:v>1986.6052511415501</c:v>
                </c:pt>
                <c:pt idx="1350">
                  <c:v>1986.61073059361</c:v>
                </c:pt>
                <c:pt idx="1351">
                  <c:v>1986.61621004566</c:v>
                </c:pt>
                <c:pt idx="1352">
                  <c:v>1986.6216894977199</c:v>
                </c:pt>
                <c:pt idx="1353">
                  <c:v>1986.6271689497701</c:v>
                </c:pt>
                <c:pt idx="1354">
                  <c:v>1986.63264840183</c:v>
                </c:pt>
                <c:pt idx="1355">
                  <c:v>1986.63812785388</c:v>
                </c:pt>
                <c:pt idx="1356">
                  <c:v>1986.6436073059399</c:v>
                </c:pt>
                <c:pt idx="1357">
                  <c:v>1986.6490867579901</c:v>
                </c:pt>
                <c:pt idx="1358">
                  <c:v>1986.65456621005</c:v>
                </c:pt>
                <c:pt idx="1359">
                  <c:v>1986.6600456620999</c:v>
                </c:pt>
                <c:pt idx="1360">
                  <c:v>1986.6655251141599</c:v>
                </c:pt>
                <c:pt idx="1361">
                  <c:v>1986.66940639269</c:v>
                </c:pt>
                <c:pt idx="1362">
                  <c:v>1986.67488584475</c:v>
                </c:pt>
                <c:pt idx="1363">
                  <c:v>1986.6803652967999</c:v>
                </c:pt>
                <c:pt idx="1364">
                  <c:v>1986.6858447488601</c:v>
                </c:pt>
                <c:pt idx="1365">
                  <c:v>1986.69132420091</c:v>
                </c:pt>
                <c:pt idx="1366">
                  <c:v>1986.6968036529699</c:v>
                </c:pt>
                <c:pt idx="1367">
                  <c:v>1986.7022831050199</c:v>
                </c:pt>
                <c:pt idx="1368">
                  <c:v>1986.7077625570801</c:v>
                </c:pt>
                <c:pt idx="1369">
                  <c:v>1986.71324200913</c:v>
                </c:pt>
                <c:pt idx="1370">
                  <c:v>1986.7187214611899</c:v>
                </c:pt>
                <c:pt idx="1371">
                  <c:v>1986.7242009132401</c:v>
                </c:pt>
                <c:pt idx="1372">
                  <c:v>1986.7296803653001</c:v>
                </c:pt>
                <c:pt idx="1373">
                  <c:v>1986.73515981735</c:v>
                </c:pt>
                <c:pt idx="1374">
                  <c:v>1986.7406392694099</c:v>
                </c:pt>
                <c:pt idx="1375">
                  <c:v>1986.7461187214601</c:v>
                </c:pt>
                <c:pt idx="1376">
                  <c:v>1986.7515981735201</c:v>
                </c:pt>
                <c:pt idx="1377">
                  <c:v>1986.7554794520499</c:v>
                </c:pt>
                <c:pt idx="1378">
                  <c:v>1986.7609589041101</c:v>
                </c:pt>
                <c:pt idx="1379">
                  <c:v>1986.7664383561601</c:v>
                </c:pt>
                <c:pt idx="1380">
                  <c:v>1986.77191780822</c:v>
                </c:pt>
                <c:pt idx="1381">
                  <c:v>1986.7773972602699</c:v>
                </c:pt>
                <c:pt idx="1382">
                  <c:v>1986.7828767123301</c:v>
                </c:pt>
                <c:pt idx="1383">
                  <c:v>1986.78835616438</c:v>
                </c:pt>
                <c:pt idx="1384">
                  <c:v>1986.79383561644</c:v>
                </c:pt>
                <c:pt idx="1385">
                  <c:v>1986.7993150684899</c:v>
                </c:pt>
                <c:pt idx="1386">
                  <c:v>1986.8047945205501</c:v>
                </c:pt>
                <c:pt idx="1387">
                  <c:v>1986.8102739726</c:v>
                </c:pt>
                <c:pt idx="1388">
                  <c:v>1986.81575342466</c:v>
                </c:pt>
                <c:pt idx="1389">
                  <c:v>1986.8212328767099</c:v>
                </c:pt>
                <c:pt idx="1390">
                  <c:v>1986.8267123287701</c:v>
                </c:pt>
                <c:pt idx="1391">
                  <c:v>1986.83219178082</c:v>
                </c:pt>
                <c:pt idx="1392">
                  <c:v>1986.83881278539</c:v>
                </c:pt>
                <c:pt idx="1393">
                  <c:v>1986.84429223744</c:v>
                </c:pt>
                <c:pt idx="1394">
                  <c:v>1986.8497716894999</c:v>
                </c:pt>
                <c:pt idx="1395">
                  <c:v>1986.8552511415501</c:v>
                </c:pt>
                <c:pt idx="1396">
                  <c:v>1986.86073059361</c:v>
                </c:pt>
                <c:pt idx="1397">
                  <c:v>1986.86621004566</c:v>
                </c:pt>
                <c:pt idx="1398">
                  <c:v>1986.8716894977199</c:v>
                </c:pt>
                <c:pt idx="1399">
                  <c:v>1986.8771689497701</c:v>
                </c:pt>
                <c:pt idx="1400">
                  <c:v>1986.88264840183</c:v>
                </c:pt>
                <c:pt idx="1401">
                  <c:v>1986.88812785388</c:v>
                </c:pt>
                <c:pt idx="1402">
                  <c:v>1986.8936073059399</c:v>
                </c:pt>
                <c:pt idx="1403">
                  <c:v>1986.8990867579901</c:v>
                </c:pt>
                <c:pt idx="1404">
                  <c:v>1986.90456621005</c:v>
                </c:pt>
                <c:pt idx="1405">
                  <c:v>1986.9100456620999</c:v>
                </c:pt>
                <c:pt idx="1406">
                  <c:v>1986.9155251141599</c:v>
                </c:pt>
                <c:pt idx="1407">
                  <c:v>1986.91940639269</c:v>
                </c:pt>
                <c:pt idx="1408">
                  <c:v>1986.92488584475</c:v>
                </c:pt>
                <c:pt idx="1409">
                  <c:v>1986.9303652967999</c:v>
                </c:pt>
                <c:pt idx="1410">
                  <c:v>1986.9358447488601</c:v>
                </c:pt>
                <c:pt idx="1411">
                  <c:v>1986.94132420091</c:v>
                </c:pt>
                <c:pt idx="1412">
                  <c:v>1986.9468036529699</c:v>
                </c:pt>
                <c:pt idx="1413">
                  <c:v>1986.9522831050199</c:v>
                </c:pt>
                <c:pt idx="1414">
                  <c:v>1986.9577625570801</c:v>
                </c:pt>
                <c:pt idx="1415">
                  <c:v>1986.96324200913</c:v>
                </c:pt>
                <c:pt idx="1416">
                  <c:v>1986.9687214611899</c:v>
                </c:pt>
                <c:pt idx="1417">
                  <c:v>1986.9742009132401</c:v>
                </c:pt>
                <c:pt idx="1418">
                  <c:v>1986.9796803653001</c:v>
                </c:pt>
                <c:pt idx="1419">
                  <c:v>1986.98515981735</c:v>
                </c:pt>
                <c:pt idx="1420">
                  <c:v>1986.9906392694099</c:v>
                </c:pt>
                <c:pt idx="1421">
                  <c:v>1986.9961187214601</c:v>
                </c:pt>
                <c:pt idx="1422">
                  <c:v>1987.0027397260301</c:v>
                </c:pt>
                <c:pt idx="1423">
                  <c:v>1987.00821917808</c:v>
                </c:pt>
                <c:pt idx="1424">
                  <c:v>1987.01369863014</c:v>
                </c:pt>
                <c:pt idx="1425">
                  <c:v>1987.0191780821899</c:v>
                </c:pt>
                <c:pt idx="1426">
                  <c:v>1987.0301369863</c:v>
                </c:pt>
                <c:pt idx="1427">
                  <c:v>1987.03561643836</c:v>
                </c:pt>
                <c:pt idx="1428">
                  <c:v>1987.0410958904099</c:v>
                </c:pt>
                <c:pt idx="1429">
                  <c:v>1987.05205479452</c:v>
                </c:pt>
                <c:pt idx="1430">
                  <c:v>1987.05753424658</c:v>
                </c:pt>
                <c:pt idx="1431">
                  <c:v>1987.0630136986299</c:v>
                </c:pt>
                <c:pt idx="1432">
                  <c:v>1987.0684931506801</c:v>
                </c:pt>
                <c:pt idx="1433">
                  <c:v>1987.07397260274</c:v>
                </c:pt>
                <c:pt idx="1434">
                  <c:v>1987.07945205479</c:v>
                </c:pt>
                <c:pt idx="1435">
                  <c:v>1987.0849315068499</c:v>
                </c:pt>
                <c:pt idx="1436">
                  <c:v>1987.08881278539</c:v>
                </c:pt>
                <c:pt idx="1437">
                  <c:v>1987.1271689497701</c:v>
                </c:pt>
                <c:pt idx="1438">
                  <c:v>1987.13264840183</c:v>
                </c:pt>
                <c:pt idx="1439">
                  <c:v>1987.13812785388</c:v>
                </c:pt>
                <c:pt idx="1440">
                  <c:v>1987.1436073059399</c:v>
                </c:pt>
                <c:pt idx="1441">
                  <c:v>1987.1490867579901</c:v>
                </c:pt>
                <c:pt idx="1442">
                  <c:v>1987.15456621005</c:v>
                </c:pt>
                <c:pt idx="1443">
                  <c:v>1987.1600456620999</c:v>
                </c:pt>
                <c:pt idx="1444">
                  <c:v>1987.1655251141599</c:v>
                </c:pt>
                <c:pt idx="1445">
                  <c:v>1987.16940639269</c:v>
                </c:pt>
                <c:pt idx="1446">
                  <c:v>1987.17488584475</c:v>
                </c:pt>
                <c:pt idx="1447">
                  <c:v>1987.1803652967999</c:v>
                </c:pt>
                <c:pt idx="1448">
                  <c:v>1987.1858447488601</c:v>
                </c:pt>
                <c:pt idx="1449">
                  <c:v>1987.19132420091</c:v>
                </c:pt>
                <c:pt idx="1450">
                  <c:v>1987.1968036529699</c:v>
                </c:pt>
                <c:pt idx="1451">
                  <c:v>1987.2022831050199</c:v>
                </c:pt>
                <c:pt idx="1452">
                  <c:v>1987.2077625570801</c:v>
                </c:pt>
                <c:pt idx="1453">
                  <c:v>1987.21324200913</c:v>
                </c:pt>
                <c:pt idx="1454">
                  <c:v>1987.2187214611899</c:v>
                </c:pt>
                <c:pt idx="1455">
                  <c:v>1987.2242009132401</c:v>
                </c:pt>
                <c:pt idx="1456">
                  <c:v>1987.2296803653001</c:v>
                </c:pt>
                <c:pt idx="1457">
                  <c:v>1987.23515981735</c:v>
                </c:pt>
                <c:pt idx="1458">
                  <c:v>1987.2406392694099</c:v>
                </c:pt>
                <c:pt idx="1459">
                  <c:v>1987.2527397260301</c:v>
                </c:pt>
                <c:pt idx="1460">
                  <c:v>1987.25821917808</c:v>
                </c:pt>
                <c:pt idx="1461">
                  <c:v>1987.26369863014</c:v>
                </c:pt>
                <c:pt idx="1462">
                  <c:v>1987.2691780821899</c:v>
                </c:pt>
                <c:pt idx="1463">
                  <c:v>1987.2746575342501</c:v>
                </c:pt>
                <c:pt idx="1464">
                  <c:v>1987.2801369863</c:v>
                </c:pt>
                <c:pt idx="1465">
                  <c:v>1987.28561643836</c:v>
                </c:pt>
                <c:pt idx="1466">
                  <c:v>1987.2910958904099</c:v>
                </c:pt>
                <c:pt idx="1467">
                  <c:v>1987.2965753424701</c:v>
                </c:pt>
                <c:pt idx="1468">
                  <c:v>1987.30205479452</c:v>
                </c:pt>
                <c:pt idx="1469">
                  <c:v>1987.30753424658</c:v>
                </c:pt>
                <c:pt idx="1470">
                  <c:v>1987.3130136986299</c:v>
                </c:pt>
                <c:pt idx="1471">
                  <c:v>1987.3184931506901</c:v>
                </c:pt>
                <c:pt idx="1472">
                  <c:v>1987.32397260274</c:v>
                </c:pt>
                <c:pt idx="1473">
                  <c:v>1987.32945205479</c:v>
                </c:pt>
                <c:pt idx="1474">
                  <c:v>1987.3349315068499</c:v>
                </c:pt>
                <c:pt idx="1475">
                  <c:v>1987.33881278539</c:v>
                </c:pt>
                <c:pt idx="1476">
                  <c:v>1987.34429223744</c:v>
                </c:pt>
                <c:pt idx="1477">
                  <c:v>1987.36073059361</c:v>
                </c:pt>
                <c:pt idx="1478">
                  <c:v>1987.36621004566</c:v>
                </c:pt>
                <c:pt idx="1479">
                  <c:v>1987.3716894977199</c:v>
                </c:pt>
                <c:pt idx="1480">
                  <c:v>1987.3771689497701</c:v>
                </c:pt>
                <c:pt idx="1481">
                  <c:v>1987.38264840183</c:v>
                </c:pt>
                <c:pt idx="1482">
                  <c:v>1987.38812785388</c:v>
                </c:pt>
                <c:pt idx="1483">
                  <c:v>1987.3936073059399</c:v>
                </c:pt>
                <c:pt idx="1484">
                  <c:v>1987.3990867579901</c:v>
                </c:pt>
                <c:pt idx="1485">
                  <c:v>1987.40456621005</c:v>
                </c:pt>
                <c:pt idx="1486">
                  <c:v>1987.4100456620999</c:v>
                </c:pt>
                <c:pt idx="1487">
                  <c:v>1987.4155251141599</c:v>
                </c:pt>
                <c:pt idx="1488">
                  <c:v>1987.4221461187201</c:v>
                </c:pt>
                <c:pt idx="1489">
                  <c:v>1987.42762557078</c:v>
                </c:pt>
                <c:pt idx="1490">
                  <c:v>1987.43310502283</c:v>
                </c:pt>
                <c:pt idx="1491">
                  <c:v>1987.4385844748899</c:v>
                </c:pt>
                <c:pt idx="1492">
                  <c:v>1987.4440639269401</c:v>
                </c:pt>
                <c:pt idx="1493">
                  <c:v>1987.449543379</c:v>
                </c:pt>
                <c:pt idx="1494">
                  <c:v>1987.45502283105</c:v>
                </c:pt>
                <c:pt idx="1495">
                  <c:v>1987.4605022831099</c:v>
                </c:pt>
                <c:pt idx="1496">
                  <c:v>1987.4659817351601</c:v>
                </c:pt>
                <c:pt idx="1497">
                  <c:v>1987.47146118722</c:v>
                </c:pt>
                <c:pt idx="1498">
                  <c:v>1987.47694063927</c:v>
                </c:pt>
                <c:pt idx="1499">
                  <c:v>1987.4824200913199</c:v>
                </c:pt>
                <c:pt idx="1500">
                  <c:v>1987.4878995433801</c:v>
                </c:pt>
                <c:pt idx="1501">
                  <c:v>1987.49337899543</c:v>
                </c:pt>
                <c:pt idx="1502">
                  <c:v>1987.49885844749</c:v>
                </c:pt>
                <c:pt idx="1503">
                  <c:v>1987.5027397260301</c:v>
                </c:pt>
                <c:pt idx="1504">
                  <c:v>1987.50821917808</c:v>
                </c:pt>
                <c:pt idx="1505">
                  <c:v>1987.51369863014</c:v>
                </c:pt>
                <c:pt idx="1506">
                  <c:v>1987.5191780821899</c:v>
                </c:pt>
                <c:pt idx="1507">
                  <c:v>1987.5246575342501</c:v>
                </c:pt>
                <c:pt idx="1508">
                  <c:v>1987.5301369863</c:v>
                </c:pt>
                <c:pt idx="1509">
                  <c:v>1987.53561643836</c:v>
                </c:pt>
                <c:pt idx="1510">
                  <c:v>1987.5410958904099</c:v>
                </c:pt>
                <c:pt idx="1511">
                  <c:v>1987.5465753424701</c:v>
                </c:pt>
                <c:pt idx="1512">
                  <c:v>1987.55205479452</c:v>
                </c:pt>
                <c:pt idx="1513">
                  <c:v>1987.55753424658</c:v>
                </c:pt>
                <c:pt idx="1514">
                  <c:v>1987.5630136986299</c:v>
                </c:pt>
                <c:pt idx="1515">
                  <c:v>1987.5684931506801</c:v>
                </c:pt>
                <c:pt idx="1516">
                  <c:v>1987.57397260274</c:v>
                </c:pt>
                <c:pt idx="1517">
                  <c:v>1987.57945205479</c:v>
                </c:pt>
                <c:pt idx="1518">
                  <c:v>1987.5860730593599</c:v>
                </c:pt>
                <c:pt idx="1519">
                  <c:v>1987.5915525114201</c:v>
                </c:pt>
                <c:pt idx="1520">
                  <c:v>1987.59703196347</c:v>
                </c:pt>
                <c:pt idx="1521">
                  <c:v>1987.60251141553</c:v>
                </c:pt>
                <c:pt idx="1522">
                  <c:v>1987.6079908675799</c:v>
                </c:pt>
                <c:pt idx="1523">
                  <c:v>1987.6134703196301</c:v>
                </c:pt>
                <c:pt idx="1524">
                  <c:v>1987.61894977169</c:v>
                </c:pt>
                <c:pt idx="1525">
                  <c:v>1987.62442922374</c:v>
                </c:pt>
                <c:pt idx="1526">
                  <c:v>1987.6271689497701</c:v>
                </c:pt>
                <c:pt idx="1527">
                  <c:v>1987.6299086757999</c:v>
                </c:pt>
                <c:pt idx="1528">
                  <c:v>1987.63264840183</c:v>
                </c:pt>
                <c:pt idx="1529">
                  <c:v>1987.6353881278501</c:v>
                </c:pt>
                <c:pt idx="1530">
                  <c:v>1987.63812785388</c:v>
                </c:pt>
                <c:pt idx="1531">
                  <c:v>1987.64086757991</c:v>
                </c:pt>
                <c:pt idx="1532">
                  <c:v>1987.6436073059399</c:v>
                </c:pt>
                <c:pt idx="1533">
                  <c:v>1987.64634703196</c:v>
                </c:pt>
                <c:pt idx="1534">
                  <c:v>1987.6490867579901</c:v>
                </c:pt>
                <c:pt idx="1535">
                  <c:v>1987.6518264840199</c:v>
                </c:pt>
                <c:pt idx="1536">
                  <c:v>1987.65456621005</c:v>
                </c:pt>
                <c:pt idx="1537">
                  <c:v>1987.6573059360701</c:v>
                </c:pt>
                <c:pt idx="1538">
                  <c:v>1987.6600456620999</c:v>
                </c:pt>
                <c:pt idx="1539">
                  <c:v>1987.66278538813</c:v>
                </c:pt>
                <c:pt idx="1540">
                  <c:v>1987.6655251141599</c:v>
                </c:pt>
                <c:pt idx="1541">
                  <c:v>1987.66826484018</c:v>
                </c:pt>
                <c:pt idx="1542">
                  <c:v>1987.66940639269</c:v>
                </c:pt>
                <c:pt idx="1543">
                  <c:v>1987.6721461187201</c:v>
                </c:pt>
                <c:pt idx="1544">
                  <c:v>1987.67488584475</c:v>
                </c:pt>
                <c:pt idx="1545">
                  <c:v>1987.67762557078</c:v>
                </c:pt>
                <c:pt idx="1546">
                  <c:v>1987.6803652967999</c:v>
                </c:pt>
                <c:pt idx="1547">
                  <c:v>1987.68310502283</c:v>
                </c:pt>
                <c:pt idx="1548">
                  <c:v>1987.6858447488601</c:v>
                </c:pt>
                <c:pt idx="1549">
                  <c:v>1987.6885844748899</c:v>
                </c:pt>
                <c:pt idx="1550">
                  <c:v>1987.69132420091</c:v>
                </c:pt>
                <c:pt idx="1551">
                  <c:v>1987.6940639269401</c:v>
                </c:pt>
                <c:pt idx="1552">
                  <c:v>1987.6968036529699</c:v>
                </c:pt>
                <c:pt idx="1553">
                  <c:v>1987.699543379</c:v>
                </c:pt>
                <c:pt idx="1554">
                  <c:v>1987.7022831050199</c:v>
                </c:pt>
                <c:pt idx="1555">
                  <c:v>1987.70502283105</c:v>
                </c:pt>
                <c:pt idx="1556">
                  <c:v>1987.7077625570801</c:v>
                </c:pt>
                <c:pt idx="1557">
                  <c:v>1987.7105022831099</c:v>
                </c:pt>
                <c:pt idx="1558">
                  <c:v>1987.71324200913</c:v>
                </c:pt>
                <c:pt idx="1559">
                  <c:v>1987.7159817351601</c:v>
                </c:pt>
                <c:pt idx="1560">
                  <c:v>1987.7187214611899</c:v>
                </c:pt>
                <c:pt idx="1561">
                  <c:v>1987.72146118721</c:v>
                </c:pt>
                <c:pt idx="1562">
                  <c:v>1987.7242009132401</c:v>
                </c:pt>
                <c:pt idx="1563">
                  <c:v>1987.72694063927</c:v>
                </c:pt>
                <c:pt idx="1564">
                  <c:v>1987.7296803653001</c:v>
                </c:pt>
                <c:pt idx="1565">
                  <c:v>1987.7324200913199</c:v>
                </c:pt>
                <c:pt idx="1566">
                  <c:v>1987.73515981735</c:v>
                </c:pt>
                <c:pt idx="1567">
                  <c:v>1987.7378995433801</c:v>
                </c:pt>
                <c:pt idx="1568">
                  <c:v>1987.7406392694099</c:v>
                </c:pt>
                <c:pt idx="1569">
                  <c:v>1987.74337899543</c:v>
                </c:pt>
                <c:pt idx="1570">
                  <c:v>1987.7461187214601</c:v>
                </c:pt>
                <c:pt idx="1571">
                  <c:v>1987.74885844749</c:v>
                </c:pt>
                <c:pt idx="1572">
                  <c:v>1987.7515981735201</c:v>
                </c:pt>
                <c:pt idx="1573">
                  <c:v>1987.7527397260301</c:v>
                </c:pt>
                <c:pt idx="1574">
                  <c:v>1987.7554794520499</c:v>
                </c:pt>
                <c:pt idx="1575">
                  <c:v>1987.75821917808</c:v>
                </c:pt>
                <c:pt idx="1576">
                  <c:v>1987.7609589041101</c:v>
                </c:pt>
                <c:pt idx="1577">
                  <c:v>1987.76369863014</c:v>
                </c:pt>
                <c:pt idx="1578">
                  <c:v>1987.7664383561601</c:v>
                </c:pt>
                <c:pt idx="1579">
                  <c:v>1987.7691780821899</c:v>
                </c:pt>
                <c:pt idx="1580">
                  <c:v>1987.77191780822</c:v>
                </c:pt>
                <c:pt idx="1581">
                  <c:v>1987.7746575342501</c:v>
                </c:pt>
                <c:pt idx="1582">
                  <c:v>1987.7773972602699</c:v>
                </c:pt>
                <c:pt idx="1583">
                  <c:v>1987.7801369863</c:v>
                </c:pt>
                <c:pt idx="1584">
                  <c:v>1987.7828767123301</c:v>
                </c:pt>
                <c:pt idx="1585">
                  <c:v>1987.78561643836</c:v>
                </c:pt>
                <c:pt idx="1586">
                  <c:v>1987.78835616438</c:v>
                </c:pt>
                <c:pt idx="1587">
                  <c:v>1987.7910958904099</c:v>
                </c:pt>
                <c:pt idx="1588">
                  <c:v>1987.79383561644</c:v>
                </c:pt>
                <c:pt idx="1589">
                  <c:v>1987.7965753424701</c:v>
                </c:pt>
                <c:pt idx="1590">
                  <c:v>1987.7993150684899</c:v>
                </c:pt>
                <c:pt idx="1591">
                  <c:v>1987.80205479452</c:v>
                </c:pt>
                <c:pt idx="1592">
                  <c:v>1987.8047945205501</c:v>
                </c:pt>
                <c:pt idx="1593">
                  <c:v>1987.80753424658</c:v>
                </c:pt>
                <c:pt idx="1594">
                  <c:v>1987.8102739726</c:v>
                </c:pt>
                <c:pt idx="1595">
                  <c:v>1987.8130136986299</c:v>
                </c:pt>
                <c:pt idx="1596">
                  <c:v>1987.81575342466</c:v>
                </c:pt>
                <c:pt idx="1597">
                  <c:v>1987.8184931506801</c:v>
                </c:pt>
                <c:pt idx="1598">
                  <c:v>1987.8212328767099</c:v>
                </c:pt>
                <c:pt idx="1599">
                  <c:v>1987.82397260274</c:v>
                </c:pt>
                <c:pt idx="1600">
                  <c:v>1987.8267123287701</c:v>
                </c:pt>
                <c:pt idx="1601">
                  <c:v>1987.82945205479</c:v>
                </c:pt>
                <c:pt idx="1602">
                  <c:v>1987.83219178082</c:v>
                </c:pt>
                <c:pt idx="1603">
                  <c:v>1987.8360730593599</c:v>
                </c:pt>
                <c:pt idx="1604">
                  <c:v>1987.83881278539</c:v>
                </c:pt>
                <c:pt idx="1605">
                  <c:v>1987.8415525114201</c:v>
                </c:pt>
                <c:pt idx="1606">
                  <c:v>1987.84429223744</c:v>
                </c:pt>
                <c:pt idx="1607">
                  <c:v>1987.84703196347</c:v>
                </c:pt>
                <c:pt idx="1608">
                  <c:v>1987.85251141553</c:v>
                </c:pt>
                <c:pt idx="1609">
                  <c:v>1987.8552511415501</c:v>
                </c:pt>
                <c:pt idx="1610">
                  <c:v>1987.8579908675799</c:v>
                </c:pt>
                <c:pt idx="1611">
                  <c:v>1987.86073059361</c:v>
                </c:pt>
                <c:pt idx="1612">
                  <c:v>1987.8634703196301</c:v>
                </c:pt>
                <c:pt idx="1613">
                  <c:v>1987.86621004566</c:v>
                </c:pt>
                <c:pt idx="1614">
                  <c:v>1987.86894977169</c:v>
                </c:pt>
                <c:pt idx="1615">
                  <c:v>1987.8716894977199</c:v>
                </c:pt>
                <c:pt idx="1616">
                  <c:v>1987.87442922374</c:v>
                </c:pt>
                <c:pt idx="1617">
                  <c:v>1987.8771689497701</c:v>
                </c:pt>
                <c:pt idx="1618">
                  <c:v>1987.8799086757999</c:v>
                </c:pt>
                <c:pt idx="1619">
                  <c:v>1987.88264840183</c:v>
                </c:pt>
                <c:pt idx="1620">
                  <c:v>1987.8853881278501</c:v>
                </c:pt>
                <c:pt idx="1621">
                  <c:v>1987.88812785388</c:v>
                </c:pt>
                <c:pt idx="1622">
                  <c:v>1987.89086757991</c:v>
                </c:pt>
                <c:pt idx="1623">
                  <c:v>1987.8936073059399</c:v>
                </c:pt>
                <c:pt idx="1624">
                  <c:v>1987.89634703196</c:v>
                </c:pt>
                <c:pt idx="1625">
                  <c:v>1987.8990867579901</c:v>
                </c:pt>
                <c:pt idx="1626">
                  <c:v>1987.9018264840199</c:v>
                </c:pt>
                <c:pt idx="1627">
                  <c:v>1987.90456621005</c:v>
                </c:pt>
                <c:pt idx="1628">
                  <c:v>1987.9073059360701</c:v>
                </c:pt>
                <c:pt idx="1629">
                  <c:v>1987.9100456620999</c:v>
                </c:pt>
                <c:pt idx="1630">
                  <c:v>1987.91278538813</c:v>
                </c:pt>
                <c:pt idx="1631">
                  <c:v>1987.9155251141599</c:v>
                </c:pt>
                <c:pt idx="1632">
                  <c:v>1987.91826484018</c:v>
                </c:pt>
                <c:pt idx="1633">
                  <c:v>1987.91940639269</c:v>
                </c:pt>
                <c:pt idx="1634">
                  <c:v>1987.9221461187201</c:v>
                </c:pt>
                <c:pt idx="1635">
                  <c:v>1987.92488584475</c:v>
                </c:pt>
                <c:pt idx="1636">
                  <c:v>1987.92762557078</c:v>
                </c:pt>
                <c:pt idx="1637">
                  <c:v>1987.9303652967999</c:v>
                </c:pt>
                <c:pt idx="1638">
                  <c:v>1987.93310502283</c:v>
                </c:pt>
                <c:pt idx="1639">
                  <c:v>1987.9358447488601</c:v>
                </c:pt>
                <c:pt idx="1640">
                  <c:v>1987.9385844748899</c:v>
                </c:pt>
                <c:pt idx="1641">
                  <c:v>1987.94132420091</c:v>
                </c:pt>
                <c:pt idx="1642">
                  <c:v>1987.9440639269401</c:v>
                </c:pt>
                <c:pt idx="1643">
                  <c:v>1987.9468036529699</c:v>
                </c:pt>
                <c:pt idx="1644">
                  <c:v>1987.949543379</c:v>
                </c:pt>
                <c:pt idx="1645">
                  <c:v>1987.9522831050199</c:v>
                </c:pt>
                <c:pt idx="1646">
                  <c:v>1987.95502283105</c:v>
                </c:pt>
                <c:pt idx="1647">
                  <c:v>1987.9577625570801</c:v>
                </c:pt>
                <c:pt idx="1648">
                  <c:v>1987.9605022831099</c:v>
                </c:pt>
                <c:pt idx="1649">
                  <c:v>1987.96324200913</c:v>
                </c:pt>
                <c:pt idx="1650">
                  <c:v>1987.9659817351601</c:v>
                </c:pt>
                <c:pt idx="1651">
                  <c:v>1987.9687214611899</c:v>
                </c:pt>
                <c:pt idx="1652">
                  <c:v>1987.97146118721</c:v>
                </c:pt>
                <c:pt idx="1653">
                  <c:v>1987.9742009132401</c:v>
                </c:pt>
                <c:pt idx="1654">
                  <c:v>1987.97694063927</c:v>
                </c:pt>
                <c:pt idx="1655">
                  <c:v>1987.9796803653001</c:v>
                </c:pt>
                <c:pt idx="1656">
                  <c:v>1987.9824200913199</c:v>
                </c:pt>
                <c:pt idx="1657">
                  <c:v>1987.98515981735</c:v>
                </c:pt>
                <c:pt idx="1658">
                  <c:v>1987.9878995433801</c:v>
                </c:pt>
                <c:pt idx="1659">
                  <c:v>1987.9906392694099</c:v>
                </c:pt>
                <c:pt idx="1660">
                  <c:v>1987.99337899543</c:v>
                </c:pt>
                <c:pt idx="1661">
                  <c:v>1987.9961187214601</c:v>
                </c:pt>
                <c:pt idx="1662">
                  <c:v>1987.99885844749</c:v>
                </c:pt>
                <c:pt idx="1663">
                  <c:v>1988.0027397260301</c:v>
                </c:pt>
                <c:pt idx="1664">
                  <c:v>1988.0054794520499</c:v>
                </c:pt>
                <c:pt idx="1665">
                  <c:v>1988.11894977169</c:v>
                </c:pt>
                <c:pt idx="1666">
                  <c:v>1988.1216894977199</c:v>
                </c:pt>
                <c:pt idx="1667">
                  <c:v>1988.12442922374</c:v>
                </c:pt>
                <c:pt idx="1668">
                  <c:v>1988.1271689497701</c:v>
                </c:pt>
                <c:pt idx="1669">
                  <c:v>1988.1299086757999</c:v>
                </c:pt>
                <c:pt idx="1670">
                  <c:v>1988.13264840183</c:v>
                </c:pt>
                <c:pt idx="1671">
                  <c:v>1988.1353881278501</c:v>
                </c:pt>
                <c:pt idx="1672">
                  <c:v>1988.13812785388</c:v>
                </c:pt>
                <c:pt idx="1673">
                  <c:v>1988.14086757991</c:v>
                </c:pt>
                <c:pt idx="1674">
                  <c:v>1988.1436073059399</c:v>
                </c:pt>
                <c:pt idx="1675">
                  <c:v>1988.14634703196</c:v>
                </c:pt>
                <c:pt idx="1676">
                  <c:v>1988.1490867579901</c:v>
                </c:pt>
                <c:pt idx="1677">
                  <c:v>1988.1518264840199</c:v>
                </c:pt>
                <c:pt idx="1678">
                  <c:v>1988.15456621005</c:v>
                </c:pt>
                <c:pt idx="1679">
                  <c:v>1988.1573059360701</c:v>
                </c:pt>
                <c:pt idx="1680">
                  <c:v>1988.1600456620999</c:v>
                </c:pt>
                <c:pt idx="1681">
                  <c:v>1988.16278538813</c:v>
                </c:pt>
                <c:pt idx="1682">
                  <c:v>1988.1655251141599</c:v>
                </c:pt>
                <c:pt idx="1683">
                  <c:v>1988.16826484018</c:v>
                </c:pt>
                <c:pt idx="1684">
                  <c:v>1988.16940639269</c:v>
                </c:pt>
                <c:pt idx="1685">
                  <c:v>1988.1721461187201</c:v>
                </c:pt>
                <c:pt idx="1686">
                  <c:v>1988.17488584475</c:v>
                </c:pt>
                <c:pt idx="1687">
                  <c:v>1988.17762557078</c:v>
                </c:pt>
                <c:pt idx="1688">
                  <c:v>1988.1803652967999</c:v>
                </c:pt>
                <c:pt idx="1689">
                  <c:v>1988.18310502283</c:v>
                </c:pt>
                <c:pt idx="1690">
                  <c:v>1988.1858447488601</c:v>
                </c:pt>
                <c:pt idx="1691">
                  <c:v>1988.1885844748899</c:v>
                </c:pt>
                <c:pt idx="1692">
                  <c:v>1988.19132420091</c:v>
                </c:pt>
                <c:pt idx="1693">
                  <c:v>1988.1940639269401</c:v>
                </c:pt>
                <c:pt idx="1694">
                  <c:v>1988.1968036529699</c:v>
                </c:pt>
                <c:pt idx="1695">
                  <c:v>1988.199543379</c:v>
                </c:pt>
                <c:pt idx="1696">
                  <c:v>1988.2022831050199</c:v>
                </c:pt>
                <c:pt idx="1697">
                  <c:v>1988.20502283105</c:v>
                </c:pt>
                <c:pt idx="1698">
                  <c:v>1988.2077625570801</c:v>
                </c:pt>
                <c:pt idx="1699">
                  <c:v>1988.2105022831099</c:v>
                </c:pt>
                <c:pt idx="1700">
                  <c:v>1988.21324200913</c:v>
                </c:pt>
                <c:pt idx="1701">
                  <c:v>1988.2159817351601</c:v>
                </c:pt>
                <c:pt idx="1702">
                  <c:v>1988.2187214611899</c:v>
                </c:pt>
                <c:pt idx="1703">
                  <c:v>1988.22146118722</c:v>
                </c:pt>
                <c:pt idx="1704">
                  <c:v>1988.2242009132401</c:v>
                </c:pt>
                <c:pt idx="1705">
                  <c:v>1988.22694063927</c:v>
                </c:pt>
                <c:pt idx="1706">
                  <c:v>1988.2296803653001</c:v>
                </c:pt>
                <c:pt idx="1707">
                  <c:v>1988.2324200913199</c:v>
                </c:pt>
                <c:pt idx="1708">
                  <c:v>1988.23515981735</c:v>
                </c:pt>
                <c:pt idx="1709">
                  <c:v>1988.2378995433801</c:v>
                </c:pt>
                <c:pt idx="1710">
                  <c:v>1988.2406392694099</c:v>
                </c:pt>
                <c:pt idx="1711">
                  <c:v>1988.24337899543</c:v>
                </c:pt>
                <c:pt idx="1712">
                  <c:v>1988.2461187214601</c:v>
                </c:pt>
                <c:pt idx="1713">
                  <c:v>1988.2527397260301</c:v>
                </c:pt>
                <c:pt idx="1714">
                  <c:v>1988.2554794520499</c:v>
                </c:pt>
                <c:pt idx="1715">
                  <c:v>1988.25821917808</c:v>
                </c:pt>
                <c:pt idx="1716">
                  <c:v>1988.2609589041101</c:v>
                </c:pt>
                <c:pt idx="1717">
                  <c:v>1988.26369863014</c:v>
                </c:pt>
                <c:pt idx="1718">
                  <c:v>1988.2664383561601</c:v>
                </c:pt>
                <c:pt idx="1719">
                  <c:v>1988.2691780821899</c:v>
                </c:pt>
                <c:pt idx="1720">
                  <c:v>1988.27191780822</c:v>
                </c:pt>
                <c:pt idx="1721">
                  <c:v>1988.2746575342501</c:v>
                </c:pt>
                <c:pt idx="1722">
                  <c:v>1988.2773972602699</c:v>
                </c:pt>
                <c:pt idx="1723">
                  <c:v>1988.2801369863</c:v>
                </c:pt>
                <c:pt idx="1724">
                  <c:v>1988.2828767123301</c:v>
                </c:pt>
                <c:pt idx="1725">
                  <c:v>1988.28561643836</c:v>
                </c:pt>
                <c:pt idx="1726">
                  <c:v>1988.28835616438</c:v>
                </c:pt>
                <c:pt idx="1727">
                  <c:v>1988.2910958904099</c:v>
                </c:pt>
                <c:pt idx="1728">
                  <c:v>1988.29383561644</c:v>
                </c:pt>
                <c:pt idx="1729">
                  <c:v>1988.2965753424701</c:v>
                </c:pt>
                <c:pt idx="1730">
                  <c:v>1988.2993150684899</c:v>
                </c:pt>
                <c:pt idx="1731">
                  <c:v>1988.30205479452</c:v>
                </c:pt>
                <c:pt idx="1732">
                  <c:v>1988.3047945205501</c:v>
                </c:pt>
                <c:pt idx="1733">
                  <c:v>1988.30753424658</c:v>
                </c:pt>
                <c:pt idx="1734">
                  <c:v>1988.3102739726</c:v>
                </c:pt>
                <c:pt idx="1735">
                  <c:v>1988.3130136986299</c:v>
                </c:pt>
                <c:pt idx="1736">
                  <c:v>1988.31575342466</c:v>
                </c:pt>
                <c:pt idx="1737">
                  <c:v>1988.3184931506801</c:v>
                </c:pt>
                <c:pt idx="1738">
                  <c:v>1988.3212328767099</c:v>
                </c:pt>
                <c:pt idx="1739">
                  <c:v>1988.32397260274</c:v>
                </c:pt>
                <c:pt idx="1740">
                  <c:v>1988.3267123287701</c:v>
                </c:pt>
                <c:pt idx="1741">
                  <c:v>1988.32945205479</c:v>
                </c:pt>
                <c:pt idx="1742">
                  <c:v>1988.33219178082</c:v>
                </c:pt>
                <c:pt idx="1743">
                  <c:v>1988.3349315068499</c:v>
                </c:pt>
                <c:pt idx="1744">
                  <c:v>1988.3360730593599</c:v>
                </c:pt>
                <c:pt idx="1745">
                  <c:v>1988.33881278539</c:v>
                </c:pt>
                <c:pt idx="1746">
                  <c:v>1988.3415525114201</c:v>
                </c:pt>
                <c:pt idx="1747">
                  <c:v>1988.34429223744</c:v>
                </c:pt>
                <c:pt idx="1748">
                  <c:v>1988.34703196347</c:v>
                </c:pt>
                <c:pt idx="1749">
                  <c:v>1988.3497716894999</c:v>
                </c:pt>
                <c:pt idx="1750">
                  <c:v>1988.35251141553</c:v>
                </c:pt>
                <c:pt idx="1751">
                  <c:v>1988.3552511415501</c:v>
                </c:pt>
                <c:pt idx="1752">
                  <c:v>1988.3579908675799</c:v>
                </c:pt>
                <c:pt idx="1753">
                  <c:v>1988.36073059361</c:v>
                </c:pt>
                <c:pt idx="1754">
                  <c:v>1988.3634703196301</c:v>
                </c:pt>
                <c:pt idx="1755">
                  <c:v>1988.36621004566</c:v>
                </c:pt>
                <c:pt idx="1756">
                  <c:v>1988.36894977169</c:v>
                </c:pt>
                <c:pt idx="1757">
                  <c:v>1988.3716894977199</c:v>
                </c:pt>
                <c:pt idx="1758">
                  <c:v>1988.37442922374</c:v>
                </c:pt>
                <c:pt idx="1759">
                  <c:v>1988.3771689497701</c:v>
                </c:pt>
                <c:pt idx="1760">
                  <c:v>1988.3799086757999</c:v>
                </c:pt>
                <c:pt idx="1761">
                  <c:v>1988.38264840183</c:v>
                </c:pt>
                <c:pt idx="1762">
                  <c:v>1988.3853881278501</c:v>
                </c:pt>
                <c:pt idx="1763">
                  <c:v>1988.38812785388</c:v>
                </c:pt>
                <c:pt idx="1764">
                  <c:v>1988.39086757991</c:v>
                </c:pt>
                <c:pt idx="1765">
                  <c:v>1988.3936073059399</c:v>
                </c:pt>
                <c:pt idx="1766">
                  <c:v>1988.39634703196</c:v>
                </c:pt>
                <c:pt idx="1767">
                  <c:v>1988.3990867579901</c:v>
                </c:pt>
                <c:pt idx="1768">
                  <c:v>1988.4018264840199</c:v>
                </c:pt>
                <c:pt idx="1769">
                  <c:v>1988.40456621005</c:v>
                </c:pt>
                <c:pt idx="1770">
                  <c:v>1988.4073059360701</c:v>
                </c:pt>
                <c:pt idx="1771">
                  <c:v>1988.4100456620999</c:v>
                </c:pt>
                <c:pt idx="1772">
                  <c:v>1988.41278538813</c:v>
                </c:pt>
                <c:pt idx="1773">
                  <c:v>1988.4155251141599</c:v>
                </c:pt>
                <c:pt idx="1774">
                  <c:v>1988.41940639269</c:v>
                </c:pt>
                <c:pt idx="1775">
                  <c:v>1988.4221461187201</c:v>
                </c:pt>
                <c:pt idx="1776">
                  <c:v>1988.42488584475</c:v>
                </c:pt>
                <c:pt idx="1777">
                  <c:v>1988.42762557078</c:v>
                </c:pt>
                <c:pt idx="1778">
                  <c:v>1988.4303652967999</c:v>
                </c:pt>
                <c:pt idx="1779">
                  <c:v>1988.44132420091</c:v>
                </c:pt>
                <c:pt idx="1780">
                  <c:v>1988.4440639269401</c:v>
                </c:pt>
                <c:pt idx="1781">
                  <c:v>1988.4468036529699</c:v>
                </c:pt>
                <c:pt idx="1782">
                  <c:v>1988.449543379</c:v>
                </c:pt>
                <c:pt idx="1783">
                  <c:v>1988.4522831050199</c:v>
                </c:pt>
                <c:pt idx="1784">
                  <c:v>1988.45502283105</c:v>
                </c:pt>
                <c:pt idx="1785">
                  <c:v>1988.4577625570801</c:v>
                </c:pt>
                <c:pt idx="1786">
                  <c:v>1988.4605022831099</c:v>
                </c:pt>
                <c:pt idx="1787">
                  <c:v>1988.46324200913</c:v>
                </c:pt>
                <c:pt idx="1788">
                  <c:v>1988.4659817351601</c:v>
                </c:pt>
                <c:pt idx="1789">
                  <c:v>1988.4687214611899</c:v>
                </c:pt>
                <c:pt idx="1790">
                  <c:v>1988.47146118721</c:v>
                </c:pt>
                <c:pt idx="1791">
                  <c:v>1988.4742009132401</c:v>
                </c:pt>
                <c:pt idx="1792">
                  <c:v>1988.47694063927</c:v>
                </c:pt>
                <c:pt idx="1793">
                  <c:v>1988.4796803653001</c:v>
                </c:pt>
                <c:pt idx="1794">
                  <c:v>1988.4824200913199</c:v>
                </c:pt>
                <c:pt idx="1795">
                  <c:v>1988.48515981735</c:v>
                </c:pt>
                <c:pt idx="1796">
                  <c:v>1988.4878995433801</c:v>
                </c:pt>
                <c:pt idx="1797">
                  <c:v>1988.4906392694099</c:v>
                </c:pt>
                <c:pt idx="1798">
                  <c:v>1988.49337899543</c:v>
                </c:pt>
                <c:pt idx="1799">
                  <c:v>1988.4961187214601</c:v>
                </c:pt>
                <c:pt idx="1800">
                  <c:v>1988.49885844749</c:v>
                </c:pt>
                <c:pt idx="1801">
                  <c:v>1988.5015981735201</c:v>
                </c:pt>
                <c:pt idx="1802">
                  <c:v>1988.5027397260301</c:v>
                </c:pt>
                <c:pt idx="1803">
                  <c:v>1988.5054794520499</c:v>
                </c:pt>
                <c:pt idx="1804">
                  <c:v>1988.50821917808</c:v>
                </c:pt>
                <c:pt idx="1805">
                  <c:v>1988.5109589041101</c:v>
                </c:pt>
                <c:pt idx="1806">
                  <c:v>1988.51369863014</c:v>
                </c:pt>
                <c:pt idx="1807">
                  <c:v>1988.5164383561601</c:v>
                </c:pt>
                <c:pt idx="1808">
                  <c:v>1988.5191780821899</c:v>
                </c:pt>
                <c:pt idx="1809">
                  <c:v>1988.52191780822</c:v>
                </c:pt>
                <c:pt idx="1810">
                  <c:v>1988.5246575342501</c:v>
                </c:pt>
                <c:pt idx="1811">
                  <c:v>1988.5273972602699</c:v>
                </c:pt>
                <c:pt idx="1812">
                  <c:v>1988.5301369863</c:v>
                </c:pt>
                <c:pt idx="1813">
                  <c:v>1988.5328767123301</c:v>
                </c:pt>
                <c:pt idx="1814">
                  <c:v>1988.53561643836</c:v>
                </c:pt>
                <c:pt idx="1815">
                  <c:v>1988.53835616438</c:v>
                </c:pt>
                <c:pt idx="1816">
                  <c:v>1988.5410958904099</c:v>
                </c:pt>
                <c:pt idx="1817">
                  <c:v>1988.54383561644</c:v>
                </c:pt>
                <c:pt idx="1818">
                  <c:v>1988.5465753424701</c:v>
                </c:pt>
                <c:pt idx="1819">
                  <c:v>1988.5493150684899</c:v>
                </c:pt>
                <c:pt idx="1820">
                  <c:v>1988.55205479452</c:v>
                </c:pt>
                <c:pt idx="1821">
                  <c:v>1988.5547945205501</c:v>
                </c:pt>
                <c:pt idx="1822">
                  <c:v>1988.55753424658</c:v>
                </c:pt>
                <c:pt idx="1823">
                  <c:v>1988.5602739726</c:v>
                </c:pt>
                <c:pt idx="1824">
                  <c:v>1988.5630136986299</c:v>
                </c:pt>
                <c:pt idx="1825">
                  <c:v>1988.56575342466</c:v>
                </c:pt>
                <c:pt idx="1826">
                  <c:v>1988.5684931506801</c:v>
                </c:pt>
                <c:pt idx="1827">
                  <c:v>1988.5712328767099</c:v>
                </c:pt>
                <c:pt idx="1828">
                  <c:v>1988.57397260274</c:v>
                </c:pt>
                <c:pt idx="1829">
                  <c:v>1988.5767123287701</c:v>
                </c:pt>
                <c:pt idx="1830">
                  <c:v>1988.57945205479</c:v>
                </c:pt>
                <c:pt idx="1831">
                  <c:v>1988.58219178082</c:v>
                </c:pt>
                <c:pt idx="1832">
                  <c:v>1988.5860730593599</c:v>
                </c:pt>
                <c:pt idx="1833">
                  <c:v>1988.58881278539</c:v>
                </c:pt>
                <c:pt idx="1834">
                  <c:v>1988.5915525114201</c:v>
                </c:pt>
                <c:pt idx="1835">
                  <c:v>1988.59429223744</c:v>
                </c:pt>
                <c:pt idx="1836">
                  <c:v>1988.59703196347</c:v>
                </c:pt>
                <c:pt idx="1837">
                  <c:v>1988.5997716894999</c:v>
                </c:pt>
                <c:pt idx="1838">
                  <c:v>1988.60251141553</c:v>
                </c:pt>
                <c:pt idx="1839">
                  <c:v>1988.6052511415501</c:v>
                </c:pt>
                <c:pt idx="1840">
                  <c:v>1988.6079908675799</c:v>
                </c:pt>
                <c:pt idx="1841">
                  <c:v>1988.61073059361</c:v>
                </c:pt>
                <c:pt idx="1842">
                  <c:v>1988.6134703196301</c:v>
                </c:pt>
                <c:pt idx="1843">
                  <c:v>1988.61621004566</c:v>
                </c:pt>
                <c:pt idx="1844">
                  <c:v>1988.61894977169</c:v>
                </c:pt>
                <c:pt idx="1845">
                  <c:v>1988.6216894977199</c:v>
                </c:pt>
                <c:pt idx="1846">
                  <c:v>1988.62442922374</c:v>
                </c:pt>
                <c:pt idx="1847">
                  <c:v>1988.6271689497701</c:v>
                </c:pt>
                <c:pt idx="1848">
                  <c:v>1988.6299086757999</c:v>
                </c:pt>
                <c:pt idx="1849">
                  <c:v>1988.63264840183</c:v>
                </c:pt>
                <c:pt idx="1850">
                  <c:v>1988.6353881278501</c:v>
                </c:pt>
                <c:pt idx="1851">
                  <c:v>1988.63812785388</c:v>
                </c:pt>
                <c:pt idx="1852">
                  <c:v>1988.64086757991</c:v>
                </c:pt>
                <c:pt idx="1853">
                  <c:v>1988.6436073059399</c:v>
                </c:pt>
                <c:pt idx="1854">
                  <c:v>1988.64634703196</c:v>
                </c:pt>
                <c:pt idx="1855">
                  <c:v>1988.6490867579901</c:v>
                </c:pt>
                <c:pt idx="1856">
                  <c:v>1988.6518264840199</c:v>
                </c:pt>
                <c:pt idx="1857">
                  <c:v>1988.65456621005</c:v>
                </c:pt>
                <c:pt idx="1858">
                  <c:v>1988.6573059360701</c:v>
                </c:pt>
                <c:pt idx="1859">
                  <c:v>1988.6600456620999</c:v>
                </c:pt>
                <c:pt idx="1860">
                  <c:v>1988.66278538813</c:v>
                </c:pt>
                <c:pt idx="1861">
                  <c:v>1988.6655251141599</c:v>
                </c:pt>
                <c:pt idx="1862">
                  <c:v>1988.66826484018</c:v>
                </c:pt>
                <c:pt idx="1863">
                  <c:v>1988.66940639269</c:v>
                </c:pt>
                <c:pt idx="1864">
                  <c:v>1988.6721461187201</c:v>
                </c:pt>
                <c:pt idx="1865">
                  <c:v>1988.67488584475</c:v>
                </c:pt>
                <c:pt idx="1866">
                  <c:v>1988.67762557078</c:v>
                </c:pt>
                <c:pt idx="1867">
                  <c:v>1988.6803652967999</c:v>
                </c:pt>
                <c:pt idx="1868">
                  <c:v>1988.68310502283</c:v>
                </c:pt>
                <c:pt idx="1869">
                  <c:v>1988.6858447488601</c:v>
                </c:pt>
                <c:pt idx="1870">
                  <c:v>1988.6885844748899</c:v>
                </c:pt>
                <c:pt idx="1871">
                  <c:v>1988.69132420091</c:v>
                </c:pt>
                <c:pt idx="1872">
                  <c:v>1988.6940639269401</c:v>
                </c:pt>
                <c:pt idx="1873">
                  <c:v>1988.6968036529699</c:v>
                </c:pt>
                <c:pt idx="1874">
                  <c:v>1988.699543379</c:v>
                </c:pt>
                <c:pt idx="1875">
                  <c:v>1988.7022831050199</c:v>
                </c:pt>
                <c:pt idx="1876">
                  <c:v>1988.70502283105</c:v>
                </c:pt>
                <c:pt idx="1877">
                  <c:v>1988.7077625570801</c:v>
                </c:pt>
                <c:pt idx="1878">
                  <c:v>1988.7105022831099</c:v>
                </c:pt>
                <c:pt idx="1879">
                  <c:v>1988.71324200913</c:v>
                </c:pt>
                <c:pt idx="1880">
                  <c:v>1988.7159817351601</c:v>
                </c:pt>
                <c:pt idx="1881">
                  <c:v>1988.7187214611899</c:v>
                </c:pt>
                <c:pt idx="1882">
                  <c:v>1988.72146118721</c:v>
                </c:pt>
                <c:pt idx="1883">
                  <c:v>1988.7242009132401</c:v>
                </c:pt>
                <c:pt idx="1884">
                  <c:v>1988.72694063927</c:v>
                </c:pt>
                <c:pt idx="1885">
                  <c:v>1988.7296803653001</c:v>
                </c:pt>
                <c:pt idx="1886">
                  <c:v>1988.7324200913199</c:v>
                </c:pt>
                <c:pt idx="1887">
                  <c:v>1988.73515981735</c:v>
                </c:pt>
                <c:pt idx="1888">
                  <c:v>1988.7378995433801</c:v>
                </c:pt>
                <c:pt idx="1889">
                  <c:v>1988.7406392694099</c:v>
                </c:pt>
                <c:pt idx="1890">
                  <c:v>1988.74337899543</c:v>
                </c:pt>
                <c:pt idx="1891">
                  <c:v>1988.7461187214601</c:v>
                </c:pt>
                <c:pt idx="1892">
                  <c:v>1988.74885844749</c:v>
                </c:pt>
                <c:pt idx="1893">
                  <c:v>1988.7515981735201</c:v>
                </c:pt>
                <c:pt idx="1894">
                  <c:v>1988.7527397260301</c:v>
                </c:pt>
                <c:pt idx="1895">
                  <c:v>1988.7554794520499</c:v>
                </c:pt>
                <c:pt idx="1896">
                  <c:v>1988.75821917808</c:v>
                </c:pt>
                <c:pt idx="1897">
                  <c:v>1988.7609589041101</c:v>
                </c:pt>
                <c:pt idx="1898">
                  <c:v>1988.76369863014</c:v>
                </c:pt>
                <c:pt idx="1899">
                  <c:v>1988.7664383561601</c:v>
                </c:pt>
                <c:pt idx="1900">
                  <c:v>1988.7691780821899</c:v>
                </c:pt>
                <c:pt idx="1901">
                  <c:v>1988.77191780822</c:v>
                </c:pt>
                <c:pt idx="1902">
                  <c:v>1988.7746575342501</c:v>
                </c:pt>
                <c:pt idx="1903">
                  <c:v>1988.7773972602699</c:v>
                </c:pt>
                <c:pt idx="1904">
                  <c:v>1988.7801369863</c:v>
                </c:pt>
                <c:pt idx="1905">
                  <c:v>1988.7828767123301</c:v>
                </c:pt>
                <c:pt idx="1906">
                  <c:v>1988.78561643836</c:v>
                </c:pt>
                <c:pt idx="1907">
                  <c:v>1988.78835616438</c:v>
                </c:pt>
                <c:pt idx="1908">
                  <c:v>1988.7910958904099</c:v>
                </c:pt>
                <c:pt idx="1909">
                  <c:v>1988.79383561644</c:v>
                </c:pt>
                <c:pt idx="1910">
                  <c:v>1988.7965753424701</c:v>
                </c:pt>
                <c:pt idx="1911">
                  <c:v>1988.7993150684899</c:v>
                </c:pt>
                <c:pt idx="1912">
                  <c:v>1988.80205479452</c:v>
                </c:pt>
                <c:pt idx="1913">
                  <c:v>1988.8047945205501</c:v>
                </c:pt>
                <c:pt idx="1914">
                  <c:v>1988.80753424658</c:v>
                </c:pt>
                <c:pt idx="1915">
                  <c:v>1988.8102739726</c:v>
                </c:pt>
                <c:pt idx="1916">
                  <c:v>1988.81575342466</c:v>
                </c:pt>
                <c:pt idx="1917">
                  <c:v>1988.8184931506901</c:v>
                </c:pt>
                <c:pt idx="1918">
                  <c:v>1988.8212328767099</c:v>
                </c:pt>
                <c:pt idx="1919">
                  <c:v>1988.82397260274</c:v>
                </c:pt>
                <c:pt idx="1920">
                  <c:v>1988.8267123287701</c:v>
                </c:pt>
                <c:pt idx="1921">
                  <c:v>1988.82945205479</c:v>
                </c:pt>
                <c:pt idx="1922">
                  <c:v>1988.83219178082</c:v>
                </c:pt>
                <c:pt idx="1923">
                  <c:v>1988.8360730593599</c:v>
                </c:pt>
                <c:pt idx="1924">
                  <c:v>1988.83881278539</c:v>
                </c:pt>
                <c:pt idx="1925">
                  <c:v>1988.8415525114201</c:v>
                </c:pt>
                <c:pt idx="1926">
                  <c:v>1988.84429223744</c:v>
                </c:pt>
                <c:pt idx="1927">
                  <c:v>1988.84703196347</c:v>
                </c:pt>
                <c:pt idx="1928">
                  <c:v>1988.8497716894999</c:v>
                </c:pt>
                <c:pt idx="1929">
                  <c:v>1988.85251141552</c:v>
                </c:pt>
                <c:pt idx="1930">
                  <c:v>1988.8552511415501</c:v>
                </c:pt>
                <c:pt idx="1931">
                  <c:v>1988.8579908675799</c:v>
                </c:pt>
                <c:pt idx="1932">
                  <c:v>1988.86073059361</c:v>
                </c:pt>
                <c:pt idx="1933">
                  <c:v>1988.8634703196301</c:v>
                </c:pt>
                <c:pt idx="1934">
                  <c:v>1988.86621004566</c:v>
                </c:pt>
                <c:pt idx="1935">
                  <c:v>1988.86894977169</c:v>
                </c:pt>
                <c:pt idx="1936">
                  <c:v>1988.8716894977199</c:v>
                </c:pt>
                <c:pt idx="1937">
                  <c:v>1988.87442922374</c:v>
                </c:pt>
                <c:pt idx="1938">
                  <c:v>1988.8771689497701</c:v>
                </c:pt>
                <c:pt idx="1939">
                  <c:v>1988.8799086757999</c:v>
                </c:pt>
                <c:pt idx="1940">
                  <c:v>1988.88264840183</c:v>
                </c:pt>
                <c:pt idx="1941">
                  <c:v>1988.8853881278501</c:v>
                </c:pt>
                <c:pt idx="1942">
                  <c:v>1988.88812785388</c:v>
                </c:pt>
                <c:pt idx="1943">
                  <c:v>1988.89086757991</c:v>
                </c:pt>
                <c:pt idx="1944">
                  <c:v>1988.8936073059399</c:v>
                </c:pt>
                <c:pt idx="1945">
                  <c:v>1988.89634703196</c:v>
                </c:pt>
                <c:pt idx="1946">
                  <c:v>1988.8990867579901</c:v>
                </c:pt>
                <c:pt idx="1947">
                  <c:v>1988.9018264840199</c:v>
                </c:pt>
                <c:pt idx="1948">
                  <c:v>1988.90456621005</c:v>
                </c:pt>
                <c:pt idx="1949">
                  <c:v>1988.9073059360701</c:v>
                </c:pt>
                <c:pt idx="1950">
                  <c:v>1988.9100456620999</c:v>
                </c:pt>
                <c:pt idx="1951">
                  <c:v>1988.91278538813</c:v>
                </c:pt>
                <c:pt idx="1952">
                  <c:v>1988.9155251141599</c:v>
                </c:pt>
                <c:pt idx="1953">
                  <c:v>1988.91826484018</c:v>
                </c:pt>
                <c:pt idx="1954">
                  <c:v>1988.91940639269</c:v>
                </c:pt>
                <c:pt idx="1955">
                  <c:v>1988.9221461187201</c:v>
                </c:pt>
                <c:pt idx="1956">
                  <c:v>1988.92488584475</c:v>
                </c:pt>
                <c:pt idx="1957">
                  <c:v>1988.92762557078</c:v>
                </c:pt>
                <c:pt idx="1958">
                  <c:v>1988.9303652967999</c:v>
                </c:pt>
                <c:pt idx="1959">
                  <c:v>1988.93310502283</c:v>
                </c:pt>
                <c:pt idx="1960">
                  <c:v>1988.9358447488601</c:v>
                </c:pt>
                <c:pt idx="1961">
                  <c:v>1988.9385844748899</c:v>
                </c:pt>
                <c:pt idx="1962">
                  <c:v>1988.94132420091</c:v>
                </c:pt>
                <c:pt idx="1963">
                  <c:v>1988.9440639269401</c:v>
                </c:pt>
                <c:pt idx="1964">
                  <c:v>1988.9468036529699</c:v>
                </c:pt>
                <c:pt idx="1965">
                  <c:v>1988.949543379</c:v>
                </c:pt>
                <c:pt idx="1966">
                  <c:v>1988.9522831050199</c:v>
                </c:pt>
                <c:pt idx="1967">
                  <c:v>1988.95502283105</c:v>
                </c:pt>
                <c:pt idx="1968">
                  <c:v>1988.9577625570801</c:v>
                </c:pt>
                <c:pt idx="1969">
                  <c:v>1988.9605022831099</c:v>
                </c:pt>
                <c:pt idx="1970">
                  <c:v>1988.96324200913</c:v>
                </c:pt>
                <c:pt idx="1971">
                  <c:v>1988.9659817351601</c:v>
                </c:pt>
                <c:pt idx="1972">
                  <c:v>1988.9687214611899</c:v>
                </c:pt>
                <c:pt idx="1973">
                  <c:v>1988.97146118722</c:v>
                </c:pt>
                <c:pt idx="1974">
                  <c:v>1988.9742009132401</c:v>
                </c:pt>
                <c:pt idx="1975">
                  <c:v>1988.97694063927</c:v>
                </c:pt>
                <c:pt idx="1976">
                  <c:v>1988.9796803653001</c:v>
                </c:pt>
                <c:pt idx="1977">
                  <c:v>1988.9824200913199</c:v>
                </c:pt>
                <c:pt idx="1978">
                  <c:v>1988.98515981735</c:v>
                </c:pt>
                <c:pt idx="1979">
                  <c:v>1988.9878995433801</c:v>
                </c:pt>
                <c:pt idx="1980">
                  <c:v>1988.9906392694099</c:v>
                </c:pt>
                <c:pt idx="1981">
                  <c:v>1988.99337899543</c:v>
                </c:pt>
                <c:pt idx="1982">
                  <c:v>1988.9961187214601</c:v>
                </c:pt>
                <c:pt idx="1983">
                  <c:v>1988.99885844749</c:v>
                </c:pt>
                <c:pt idx="1984">
                  <c:v>1989.0027397260301</c:v>
                </c:pt>
                <c:pt idx="1985">
                  <c:v>1989.0054794520499</c:v>
                </c:pt>
                <c:pt idx="1986">
                  <c:v>1989.00821917808</c:v>
                </c:pt>
                <c:pt idx="1987">
                  <c:v>1989.0109589041101</c:v>
                </c:pt>
                <c:pt idx="1988">
                  <c:v>1989.01369863014</c:v>
                </c:pt>
                <c:pt idx="1989">
                  <c:v>1989.0164383561601</c:v>
                </c:pt>
                <c:pt idx="1990">
                  <c:v>1989.0191780821899</c:v>
                </c:pt>
                <c:pt idx="1991">
                  <c:v>1989.02191780822</c:v>
                </c:pt>
                <c:pt idx="1992">
                  <c:v>1989.0246575342501</c:v>
                </c:pt>
                <c:pt idx="1993">
                  <c:v>1989.0273972602699</c:v>
                </c:pt>
                <c:pt idx="1994">
                  <c:v>1989.0301369863</c:v>
                </c:pt>
                <c:pt idx="1995">
                  <c:v>1989.0328767123301</c:v>
                </c:pt>
                <c:pt idx="1996">
                  <c:v>1989.03561643836</c:v>
                </c:pt>
                <c:pt idx="1997">
                  <c:v>1989.03835616438</c:v>
                </c:pt>
                <c:pt idx="1998">
                  <c:v>1989.0410958904099</c:v>
                </c:pt>
                <c:pt idx="1999">
                  <c:v>1989.04383561644</c:v>
                </c:pt>
                <c:pt idx="2000">
                  <c:v>1989.0465753424701</c:v>
                </c:pt>
                <c:pt idx="2001">
                  <c:v>1989.0493150684899</c:v>
                </c:pt>
                <c:pt idx="2002">
                  <c:v>1989.05205479452</c:v>
                </c:pt>
                <c:pt idx="2003">
                  <c:v>1989.0547945205501</c:v>
                </c:pt>
                <c:pt idx="2004">
                  <c:v>1989.05753424658</c:v>
                </c:pt>
                <c:pt idx="2005">
                  <c:v>1989.0602739726</c:v>
                </c:pt>
                <c:pt idx="2006">
                  <c:v>1989.0630136986299</c:v>
                </c:pt>
                <c:pt idx="2007">
                  <c:v>1989.06575342466</c:v>
                </c:pt>
                <c:pt idx="2008">
                  <c:v>1989.0767123287701</c:v>
                </c:pt>
                <c:pt idx="2009">
                  <c:v>1989.07945205479</c:v>
                </c:pt>
                <c:pt idx="2010">
                  <c:v>1989.08219178082</c:v>
                </c:pt>
                <c:pt idx="2011">
                  <c:v>1989.0849315068499</c:v>
                </c:pt>
                <c:pt idx="2012">
                  <c:v>1989.0860730593599</c:v>
                </c:pt>
                <c:pt idx="2013">
                  <c:v>1989.08881278539</c:v>
                </c:pt>
                <c:pt idx="2014">
                  <c:v>1989.0915525114201</c:v>
                </c:pt>
                <c:pt idx="2015">
                  <c:v>1989.09429223744</c:v>
                </c:pt>
                <c:pt idx="2016">
                  <c:v>1989.09703196347</c:v>
                </c:pt>
                <c:pt idx="2017">
                  <c:v>1989.0997716894999</c:v>
                </c:pt>
                <c:pt idx="2018">
                  <c:v>1989.10251141553</c:v>
                </c:pt>
                <c:pt idx="2019">
                  <c:v>1989.1052511415501</c:v>
                </c:pt>
                <c:pt idx="2020">
                  <c:v>1989.1079908675799</c:v>
                </c:pt>
                <c:pt idx="2021">
                  <c:v>1989.11073059361</c:v>
                </c:pt>
                <c:pt idx="2022">
                  <c:v>1989.1134703196301</c:v>
                </c:pt>
                <c:pt idx="2023">
                  <c:v>1989.11621004566</c:v>
                </c:pt>
                <c:pt idx="2024">
                  <c:v>1989.11894977169</c:v>
                </c:pt>
                <c:pt idx="2025">
                  <c:v>1989.1216894977199</c:v>
                </c:pt>
                <c:pt idx="2026">
                  <c:v>1989.12442922374</c:v>
                </c:pt>
                <c:pt idx="2027">
                  <c:v>1989.1271689497701</c:v>
                </c:pt>
                <c:pt idx="2028">
                  <c:v>1989.1299086757999</c:v>
                </c:pt>
                <c:pt idx="2029">
                  <c:v>1989.13264840183</c:v>
                </c:pt>
                <c:pt idx="2030">
                  <c:v>1989.1353881278501</c:v>
                </c:pt>
                <c:pt idx="2031">
                  <c:v>1989.13812785388</c:v>
                </c:pt>
                <c:pt idx="2032">
                  <c:v>1989.14086757991</c:v>
                </c:pt>
                <c:pt idx="2033">
                  <c:v>1989.1436073059399</c:v>
                </c:pt>
                <c:pt idx="2034">
                  <c:v>1989.14634703196</c:v>
                </c:pt>
                <c:pt idx="2035">
                  <c:v>1989.1490867579901</c:v>
                </c:pt>
                <c:pt idx="2036">
                  <c:v>1989.1518264840199</c:v>
                </c:pt>
                <c:pt idx="2037">
                  <c:v>1989.15456621005</c:v>
                </c:pt>
                <c:pt idx="2038">
                  <c:v>1989.1573059360701</c:v>
                </c:pt>
                <c:pt idx="2039">
                  <c:v>1989.1600456620999</c:v>
                </c:pt>
                <c:pt idx="2040">
                  <c:v>1989.16278538813</c:v>
                </c:pt>
                <c:pt idx="2041">
                  <c:v>1989.1655251141599</c:v>
                </c:pt>
                <c:pt idx="2042">
                  <c:v>1989.16826484018</c:v>
                </c:pt>
                <c:pt idx="2043">
                  <c:v>1989.16940639269</c:v>
                </c:pt>
                <c:pt idx="2044">
                  <c:v>1989.1721461187201</c:v>
                </c:pt>
                <c:pt idx="2045">
                  <c:v>1989.17488584475</c:v>
                </c:pt>
                <c:pt idx="2046">
                  <c:v>1989.17762557078</c:v>
                </c:pt>
                <c:pt idx="2047">
                  <c:v>1989.1803652967999</c:v>
                </c:pt>
                <c:pt idx="2048">
                  <c:v>1989.18310502283</c:v>
                </c:pt>
                <c:pt idx="2049">
                  <c:v>1989.1858447488601</c:v>
                </c:pt>
                <c:pt idx="2050">
                  <c:v>1989.1885844748899</c:v>
                </c:pt>
                <c:pt idx="2051">
                  <c:v>1989.19132420091</c:v>
                </c:pt>
                <c:pt idx="2052">
                  <c:v>1989.1940639269401</c:v>
                </c:pt>
                <c:pt idx="2053">
                  <c:v>1989.1968036529699</c:v>
                </c:pt>
                <c:pt idx="2054">
                  <c:v>1989.199543379</c:v>
                </c:pt>
                <c:pt idx="2055">
                  <c:v>1989.2022831050199</c:v>
                </c:pt>
                <c:pt idx="2056">
                  <c:v>1989.20502283105</c:v>
                </c:pt>
                <c:pt idx="2057">
                  <c:v>1989.2077625570801</c:v>
                </c:pt>
                <c:pt idx="2058">
                  <c:v>1989.2105022831099</c:v>
                </c:pt>
                <c:pt idx="2059">
                  <c:v>1989.21324200913</c:v>
                </c:pt>
                <c:pt idx="2060">
                  <c:v>1989.2159817351601</c:v>
                </c:pt>
                <c:pt idx="2061">
                  <c:v>1989.2187214611899</c:v>
                </c:pt>
                <c:pt idx="2062">
                  <c:v>1989.22146118721</c:v>
                </c:pt>
                <c:pt idx="2063">
                  <c:v>1989.2242009132401</c:v>
                </c:pt>
                <c:pt idx="2064">
                  <c:v>1989.22694063927</c:v>
                </c:pt>
                <c:pt idx="2065">
                  <c:v>1989.2296803653001</c:v>
                </c:pt>
                <c:pt idx="2066">
                  <c:v>1989.2324200913199</c:v>
                </c:pt>
                <c:pt idx="2067">
                  <c:v>1989.23515981735</c:v>
                </c:pt>
                <c:pt idx="2068">
                  <c:v>1989.2378995433801</c:v>
                </c:pt>
                <c:pt idx="2069">
                  <c:v>1989.2406392694099</c:v>
                </c:pt>
                <c:pt idx="2070">
                  <c:v>1989.24337899543</c:v>
                </c:pt>
                <c:pt idx="2071">
                  <c:v>1989.2527397260301</c:v>
                </c:pt>
                <c:pt idx="2072">
                  <c:v>1989.2554794520499</c:v>
                </c:pt>
                <c:pt idx="2073">
                  <c:v>1989.25821917808</c:v>
                </c:pt>
                <c:pt idx="2074">
                  <c:v>1989.2609589041101</c:v>
                </c:pt>
                <c:pt idx="2075">
                  <c:v>1989.26369863014</c:v>
                </c:pt>
                <c:pt idx="2076">
                  <c:v>1989.2664383561601</c:v>
                </c:pt>
                <c:pt idx="2077">
                  <c:v>1989.2691780821899</c:v>
                </c:pt>
                <c:pt idx="2078">
                  <c:v>1989.27191780822</c:v>
                </c:pt>
                <c:pt idx="2079">
                  <c:v>1989.2746575342501</c:v>
                </c:pt>
                <c:pt idx="2080">
                  <c:v>1989.2773972602699</c:v>
                </c:pt>
                <c:pt idx="2081">
                  <c:v>1989.2801369863</c:v>
                </c:pt>
                <c:pt idx="2082">
                  <c:v>1989.2828767123301</c:v>
                </c:pt>
                <c:pt idx="2083">
                  <c:v>1989.28561643836</c:v>
                </c:pt>
                <c:pt idx="2084">
                  <c:v>1989.28835616438</c:v>
                </c:pt>
                <c:pt idx="2085">
                  <c:v>1989.2910958904099</c:v>
                </c:pt>
                <c:pt idx="2086">
                  <c:v>1989.29383561644</c:v>
                </c:pt>
                <c:pt idx="2087">
                  <c:v>1989.2965753424701</c:v>
                </c:pt>
                <c:pt idx="2088">
                  <c:v>1989.2993150684899</c:v>
                </c:pt>
                <c:pt idx="2089">
                  <c:v>1989.30205479452</c:v>
                </c:pt>
                <c:pt idx="2090">
                  <c:v>1989.3047945205501</c:v>
                </c:pt>
                <c:pt idx="2091">
                  <c:v>1989.30753424658</c:v>
                </c:pt>
                <c:pt idx="2092">
                  <c:v>1989.3102739726</c:v>
                </c:pt>
                <c:pt idx="2093">
                  <c:v>1989.3130136986299</c:v>
                </c:pt>
                <c:pt idx="2094">
                  <c:v>1989.31575342466</c:v>
                </c:pt>
                <c:pt idx="2095">
                  <c:v>1989.3184931506801</c:v>
                </c:pt>
                <c:pt idx="2096">
                  <c:v>1989.3212328767099</c:v>
                </c:pt>
                <c:pt idx="2097">
                  <c:v>1989.32397260274</c:v>
                </c:pt>
                <c:pt idx="2098">
                  <c:v>1989.3267123287701</c:v>
                </c:pt>
                <c:pt idx="2099">
                  <c:v>1989.32945205479</c:v>
                </c:pt>
                <c:pt idx="2100">
                  <c:v>1989.33219178082</c:v>
                </c:pt>
                <c:pt idx="2101">
                  <c:v>1989.3349315068499</c:v>
                </c:pt>
                <c:pt idx="2102">
                  <c:v>1989.3360730593599</c:v>
                </c:pt>
                <c:pt idx="2103">
                  <c:v>1989.33881278539</c:v>
                </c:pt>
                <c:pt idx="2104">
                  <c:v>1989.3415525114201</c:v>
                </c:pt>
                <c:pt idx="2105">
                  <c:v>1989.34429223744</c:v>
                </c:pt>
                <c:pt idx="2106">
                  <c:v>1989.34703196347</c:v>
                </c:pt>
                <c:pt idx="2107">
                  <c:v>1989.3497716894999</c:v>
                </c:pt>
                <c:pt idx="2108">
                  <c:v>1989.35251141553</c:v>
                </c:pt>
                <c:pt idx="2109">
                  <c:v>1989.3552511415501</c:v>
                </c:pt>
                <c:pt idx="2110">
                  <c:v>1989.3579908675799</c:v>
                </c:pt>
                <c:pt idx="2111">
                  <c:v>1989.36073059361</c:v>
                </c:pt>
                <c:pt idx="2112">
                  <c:v>1989.3634703196301</c:v>
                </c:pt>
                <c:pt idx="2113">
                  <c:v>1989.36621004566</c:v>
                </c:pt>
                <c:pt idx="2114">
                  <c:v>1989.36894977169</c:v>
                </c:pt>
                <c:pt idx="2115">
                  <c:v>1989.3716894977199</c:v>
                </c:pt>
                <c:pt idx="2116">
                  <c:v>1989.37442922374</c:v>
                </c:pt>
                <c:pt idx="2117">
                  <c:v>1989.3771689497701</c:v>
                </c:pt>
                <c:pt idx="2118">
                  <c:v>1989.3799086757999</c:v>
                </c:pt>
                <c:pt idx="2119">
                  <c:v>1989.38264840183</c:v>
                </c:pt>
                <c:pt idx="2120">
                  <c:v>1989.3853881278501</c:v>
                </c:pt>
                <c:pt idx="2121">
                  <c:v>1989.38812785388</c:v>
                </c:pt>
                <c:pt idx="2122">
                  <c:v>1989.39086757991</c:v>
                </c:pt>
                <c:pt idx="2123">
                  <c:v>1989.3936073059399</c:v>
                </c:pt>
                <c:pt idx="2124">
                  <c:v>1989.39634703196</c:v>
                </c:pt>
                <c:pt idx="2125">
                  <c:v>1989.3990867579901</c:v>
                </c:pt>
                <c:pt idx="2126">
                  <c:v>1989.4018264840199</c:v>
                </c:pt>
                <c:pt idx="2127">
                  <c:v>1989.40456621005</c:v>
                </c:pt>
                <c:pt idx="2128">
                  <c:v>1989.4073059360701</c:v>
                </c:pt>
                <c:pt idx="2129">
                  <c:v>1989.4100456620999</c:v>
                </c:pt>
                <c:pt idx="2130">
                  <c:v>1989.41278538813</c:v>
                </c:pt>
                <c:pt idx="2131">
                  <c:v>1989.4155251141599</c:v>
                </c:pt>
                <c:pt idx="2132">
                  <c:v>1989.41940639269</c:v>
                </c:pt>
                <c:pt idx="2133">
                  <c:v>1989.4221461187201</c:v>
                </c:pt>
                <c:pt idx="2134">
                  <c:v>1989.42488584475</c:v>
                </c:pt>
                <c:pt idx="2135">
                  <c:v>1989.42762557078</c:v>
                </c:pt>
                <c:pt idx="2136">
                  <c:v>1989.4303652967999</c:v>
                </c:pt>
                <c:pt idx="2137">
                  <c:v>1989.43310502283</c:v>
                </c:pt>
                <c:pt idx="2138">
                  <c:v>1989.4358447488601</c:v>
                </c:pt>
                <c:pt idx="2139">
                  <c:v>1989.4385844748899</c:v>
                </c:pt>
                <c:pt idx="2140">
                  <c:v>1989.44132420091</c:v>
                </c:pt>
                <c:pt idx="2141">
                  <c:v>1989.4440639269401</c:v>
                </c:pt>
                <c:pt idx="2142">
                  <c:v>1989.4468036529699</c:v>
                </c:pt>
                <c:pt idx="2143">
                  <c:v>1989.449543379</c:v>
                </c:pt>
                <c:pt idx="2144">
                  <c:v>1989.4522831050199</c:v>
                </c:pt>
                <c:pt idx="2145">
                  <c:v>1989.45502283105</c:v>
                </c:pt>
                <c:pt idx="2146">
                  <c:v>1989.4577625570801</c:v>
                </c:pt>
                <c:pt idx="2147">
                  <c:v>1989.4605022831099</c:v>
                </c:pt>
                <c:pt idx="2148">
                  <c:v>1989.46324200913</c:v>
                </c:pt>
                <c:pt idx="2149">
                  <c:v>1989.4659817351601</c:v>
                </c:pt>
                <c:pt idx="2150">
                  <c:v>1989.4687214611899</c:v>
                </c:pt>
                <c:pt idx="2151">
                  <c:v>1989.47146118721</c:v>
                </c:pt>
                <c:pt idx="2152">
                  <c:v>1989.4742009132401</c:v>
                </c:pt>
                <c:pt idx="2153">
                  <c:v>1989.47694063927</c:v>
                </c:pt>
                <c:pt idx="2154">
                  <c:v>1989.4796803653001</c:v>
                </c:pt>
                <c:pt idx="2155">
                  <c:v>1989.4824200913199</c:v>
                </c:pt>
                <c:pt idx="2156">
                  <c:v>1989.48515981735</c:v>
                </c:pt>
                <c:pt idx="2157">
                  <c:v>1989.4878995433801</c:v>
                </c:pt>
                <c:pt idx="2158">
                  <c:v>1989.4906392694099</c:v>
                </c:pt>
                <c:pt idx="2159">
                  <c:v>1989.49337899543</c:v>
                </c:pt>
                <c:pt idx="2160">
                  <c:v>1989.4961187214601</c:v>
                </c:pt>
                <c:pt idx="2161">
                  <c:v>1989.49885844749</c:v>
                </c:pt>
                <c:pt idx="2162">
                  <c:v>1989.5015981735201</c:v>
                </c:pt>
                <c:pt idx="2163">
                  <c:v>1989.5027397260301</c:v>
                </c:pt>
                <c:pt idx="2164">
                  <c:v>1989.5054794520499</c:v>
                </c:pt>
                <c:pt idx="2165">
                  <c:v>1989.50821917808</c:v>
                </c:pt>
                <c:pt idx="2166">
                  <c:v>1989.5109589041101</c:v>
                </c:pt>
                <c:pt idx="2167">
                  <c:v>1989.51369863014</c:v>
                </c:pt>
                <c:pt idx="2168">
                  <c:v>1989.5164383561601</c:v>
                </c:pt>
                <c:pt idx="2169">
                  <c:v>1989.52191780822</c:v>
                </c:pt>
                <c:pt idx="2170">
                  <c:v>1989.5246575342501</c:v>
                </c:pt>
                <c:pt idx="2171">
                  <c:v>1989.5273972602699</c:v>
                </c:pt>
                <c:pt idx="2172">
                  <c:v>1989.5301369863</c:v>
                </c:pt>
                <c:pt idx="2173">
                  <c:v>1989.5328767123301</c:v>
                </c:pt>
                <c:pt idx="2174">
                  <c:v>1989.53561643836</c:v>
                </c:pt>
                <c:pt idx="2175">
                  <c:v>1989.53835616438</c:v>
                </c:pt>
                <c:pt idx="2176">
                  <c:v>1989.5410958904099</c:v>
                </c:pt>
                <c:pt idx="2177">
                  <c:v>1989.54383561644</c:v>
                </c:pt>
                <c:pt idx="2178">
                  <c:v>1989.5465753424701</c:v>
                </c:pt>
                <c:pt idx="2179">
                  <c:v>1989.5493150684899</c:v>
                </c:pt>
                <c:pt idx="2180">
                  <c:v>1989.55205479452</c:v>
                </c:pt>
                <c:pt idx="2181">
                  <c:v>1989.5547945205501</c:v>
                </c:pt>
                <c:pt idx="2182">
                  <c:v>1989.55753424658</c:v>
                </c:pt>
                <c:pt idx="2183">
                  <c:v>1989.5602739726</c:v>
                </c:pt>
                <c:pt idx="2184">
                  <c:v>1989.5630136986299</c:v>
                </c:pt>
                <c:pt idx="2185">
                  <c:v>1989.56575342466</c:v>
                </c:pt>
                <c:pt idx="2186">
                  <c:v>1989.5684931506801</c:v>
                </c:pt>
                <c:pt idx="2187">
                  <c:v>1989.5712328767099</c:v>
                </c:pt>
                <c:pt idx="2188">
                  <c:v>1989.57397260274</c:v>
                </c:pt>
                <c:pt idx="2189">
                  <c:v>1989.5767123287701</c:v>
                </c:pt>
                <c:pt idx="2190">
                  <c:v>1989.57945205479</c:v>
                </c:pt>
                <c:pt idx="2191">
                  <c:v>1989.58219178082</c:v>
                </c:pt>
                <c:pt idx="2192">
                  <c:v>1989.5860730593599</c:v>
                </c:pt>
                <c:pt idx="2193">
                  <c:v>1989.58881278539</c:v>
                </c:pt>
                <c:pt idx="2194">
                  <c:v>1989.5915525114201</c:v>
                </c:pt>
                <c:pt idx="2195">
                  <c:v>1989.59429223744</c:v>
                </c:pt>
                <c:pt idx="2196">
                  <c:v>1989.59703196347</c:v>
                </c:pt>
                <c:pt idx="2197">
                  <c:v>1989.5997716894999</c:v>
                </c:pt>
                <c:pt idx="2198">
                  <c:v>1989.60251141553</c:v>
                </c:pt>
                <c:pt idx="2199">
                  <c:v>1989.6052511415501</c:v>
                </c:pt>
                <c:pt idx="2200">
                  <c:v>1989.6079908675799</c:v>
                </c:pt>
                <c:pt idx="2201">
                  <c:v>1989.61073059361</c:v>
                </c:pt>
                <c:pt idx="2202">
                  <c:v>1989.6134703196301</c:v>
                </c:pt>
                <c:pt idx="2203">
                  <c:v>1989.61621004566</c:v>
                </c:pt>
                <c:pt idx="2204">
                  <c:v>1989.61894977169</c:v>
                </c:pt>
                <c:pt idx="2205">
                  <c:v>1989.6216894977199</c:v>
                </c:pt>
                <c:pt idx="2206">
                  <c:v>1989.62442922374</c:v>
                </c:pt>
                <c:pt idx="2207">
                  <c:v>1989.6271689497701</c:v>
                </c:pt>
                <c:pt idx="2208">
                  <c:v>1989.6299086757999</c:v>
                </c:pt>
                <c:pt idx="2209">
                  <c:v>1989.63264840183</c:v>
                </c:pt>
                <c:pt idx="2210">
                  <c:v>1989.6353881278501</c:v>
                </c:pt>
                <c:pt idx="2211">
                  <c:v>1989.63812785388</c:v>
                </c:pt>
                <c:pt idx="2212">
                  <c:v>1989.64086757991</c:v>
                </c:pt>
                <c:pt idx="2213">
                  <c:v>1989.6518264840199</c:v>
                </c:pt>
                <c:pt idx="2214">
                  <c:v>1989.65456621005</c:v>
                </c:pt>
                <c:pt idx="2215">
                  <c:v>1989.6573059360701</c:v>
                </c:pt>
                <c:pt idx="2216">
                  <c:v>1989.6600456620999</c:v>
                </c:pt>
                <c:pt idx="2217">
                  <c:v>1989.66278538813</c:v>
                </c:pt>
                <c:pt idx="2218">
                  <c:v>1989.6655251141599</c:v>
                </c:pt>
                <c:pt idx="2219">
                  <c:v>1989.66826484018</c:v>
                </c:pt>
                <c:pt idx="2220">
                  <c:v>1989.66940639269</c:v>
                </c:pt>
                <c:pt idx="2221">
                  <c:v>1989.6721461187201</c:v>
                </c:pt>
                <c:pt idx="2222">
                  <c:v>1989.67488584475</c:v>
                </c:pt>
                <c:pt idx="2223">
                  <c:v>1989.67762557078</c:v>
                </c:pt>
                <c:pt idx="2224">
                  <c:v>1989.6803652967999</c:v>
                </c:pt>
                <c:pt idx="2225">
                  <c:v>1989.68310502283</c:v>
                </c:pt>
                <c:pt idx="2226">
                  <c:v>1989.6858447488601</c:v>
                </c:pt>
                <c:pt idx="2227">
                  <c:v>1989.6885844748899</c:v>
                </c:pt>
                <c:pt idx="2228">
                  <c:v>1989.69132420091</c:v>
                </c:pt>
                <c:pt idx="2229">
                  <c:v>1989.6940639269401</c:v>
                </c:pt>
                <c:pt idx="2230">
                  <c:v>1989.6968036529699</c:v>
                </c:pt>
                <c:pt idx="2231">
                  <c:v>1989.699543379</c:v>
                </c:pt>
                <c:pt idx="2232">
                  <c:v>1989.7022831050199</c:v>
                </c:pt>
                <c:pt idx="2233">
                  <c:v>1989.70502283105</c:v>
                </c:pt>
                <c:pt idx="2234">
                  <c:v>1989.7077625570801</c:v>
                </c:pt>
                <c:pt idx="2235">
                  <c:v>1989.7105022831099</c:v>
                </c:pt>
                <c:pt idx="2236">
                  <c:v>1989.71324200913</c:v>
                </c:pt>
                <c:pt idx="2237">
                  <c:v>1989.7159817351601</c:v>
                </c:pt>
                <c:pt idx="2238">
                  <c:v>1989.7187214611899</c:v>
                </c:pt>
                <c:pt idx="2239">
                  <c:v>1989.72146118721</c:v>
                </c:pt>
                <c:pt idx="2240">
                  <c:v>1989.7242009132401</c:v>
                </c:pt>
                <c:pt idx="2241">
                  <c:v>1989.72694063927</c:v>
                </c:pt>
                <c:pt idx="2242">
                  <c:v>1989.7296803653001</c:v>
                </c:pt>
                <c:pt idx="2243">
                  <c:v>1989.7324200913199</c:v>
                </c:pt>
                <c:pt idx="2244">
                  <c:v>1989.73515981735</c:v>
                </c:pt>
                <c:pt idx="2245">
                  <c:v>1989.7378995433801</c:v>
                </c:pt>
                <c:pt idx="2246">
                  <c:v>1989.7406392694099</c:v>
                </c:pt>
                <c:pt idx="2247">
                  <c:v>1989.74337899543</c:v>
                </c:pt>
                <c:pt idx="2248">
                  <c:v>1989.7461187214601</c:v>
                </c:pt>
                <c:pt idx="2249">
                  <c:v>1989.74885844749</c:v>
                </c:pt>
                <c:pt idx="2250">
                  <c:v>1989.7515981735201</c:v>
                </c:pt>
                <c:pt idx="2251">
                  <c:v>1989.7527397260301</c:v>
                </c:pt>
                <c:pt idx="2252">
                  <c:v>1989.7554794520499</c:v>
                </c:pt>
                <c:pt idx="2253">
                  <c:v>1989.75821917808</c:v>
                </c:pt>
                <c:pt idx="2254">
                  <c:v>1989.7609589041101</c:v>
                </c:pt>
                <c:pt idx="2255">
                  <c:v>1989.76369863014</c:v>
                </c:pt>
                <c:pt idx="2256">
                  <c:v>1989.7664383561601</c:v>
                </c:pt>
                <c:pt idx="2257">
                  <c:v>1989.7691780821899</c:v>
                </c:pt>
                <c:pt idx="2258">
                  <c:v>1989.77191780822</c:v>
                </c:pt>
                <c:pt idx="2259">
                  <c:v>1989.7746575342501</c:v>
                </c:pt>
                <c:pt idx="2260">
                  <c:v>1989.7773972602699</c:v>
                </c:pt>
                <c:pt idx="2261">
                  <c:v>1989.7801369863</c:v>
                </c:pt>
                <c:pt idx="2262">
                  <c:v>1989.7828767123301</c:v>
                </c:pt>
                <c:pt idx="2263">
                  <c:v>1989.78561643836</c:v>
                </c:pt>
                <c:pt idx="2264">
                  <c:v>1989.78835616438</c:v>
                </c:pt>
                <c:pt idx="2265">
                  <c:v>1989.7910958904099</c:v>
                </c:pt>
                <c:pt idx="2266">
                  <c:v>1989.79383561644</c:v>
                </c:pt>
                <c:pt idx="2267">
                  <c:v>1989.7965753424701</c:v>
                </c:pt>
                <c:pt idx="2268">
                  <c:v>1989.7993150684899</c:v>
                </c:pt>
                <c:pt idx="2269">
                  <c:v>1989.80205479452</c:v>
                </c:pt>
                <c:pt idx="2270">
                  <c:v>1989.8047945205501</c:v>
                </c:pt>
                <c:pt idx="2271">
                  <c:v>1989.80753424658</c:v>
                </c:pt>
                <c:pt idx="2272">
                  <c:v>1989.8102739726</c:v>
                </c:pt>
                <c:pt idx="2273">
                  <c:v>1989.8130136986299</c:v>
                </c:pt>
                <c:pt idx="2274">
                  <c:v>1989.81575342466</c:v>
                </c:pt>
                <c:pt idx="2275">
                  <c:v>1989.8184931506801</c:v>
                </c:pt>
                <c:pt idx="2276">
                  <c:v>1989.8212328767099</c:v>
                </c:pt>
                <c:pt idx="2277">
                  <c:v>1989.82397260274</c:v>
                </c:pt>
                <c:pt idx="2278">
                  <c:v>1989.8267123287701</c:v>
                </c:pt>
                <c:pt idx="2279">
                  <c:v>1989.82945205479</c:v>
                </c:pt>
                <c:pt idx="2280">
                  <c:v>1989.83219178082</c:v>
                </c:pt>
                <c:pt idx="2281">
                  <c:v>1989.8360730593599</c:v>
                </c:pt>
                <c:pt idx="2282">
                  <c:v>1989.83881278539</c:v>
                </c:pt>
                <c:pt idx="2283">
                  <c:v>1989.8415525114201</c:v>
                </c:pt>
                <c:pt idx="2284">
                  <c:v>1989.84429223744</c:v>
                </c:pt>
                <c:pt idx="2285">
                  <c:v>1989.84703196347</c:v>
                </c:pt>
                <c:pt idx="2286">
                  <c:v>1989.8497716894999</c:v>
                </c:pt>
                <c:pt idx="2287">
                  <c:v>1989.85251141553</c:v>
                </c:pt>
                <c:pt idx="2288">
                  <c:v>1989.8552511415501</c:v>
                </c:pt>
                <c:pt idx="2289">
                  <c:v>1989.8579908675799</c:v>
                </c:pt>
                <c:pt idx="2290">
                  <c:v>1989.86073059361</c:v>
                </c:pt>
                <c:pt idx="2291">
                  <c:v>1989.8634703196301</c:v>
                </c:pt>
                <c:pt idx="2292">
                  <c:v>1989.86621004566</c:v>
                </c:pt>
                <c:pt idx="2293">
                  <c:v>1989.86894977169</c:v>
                </c:pt>
                <c:pt idx="2294">
                  <c:v>1989.8716894977199</c:v>
                </c:pt>
                <c:pt idx="2295">
                  <c:v>1989.87442922374</c:v>
                </c:pt>
                <c:pt idx="2296">
                  <c:v>1989.8771689497701</c:v>
                </c:pt>
                <c:pt idx="2297">
                  <c:v>1989.8799086757999</c:v>
                </c:pt>
                <c:pt idx="2298">
                  <c:v>1989.88264840183</c:v>
                </c:pt>
                <c:pt idx="2299">
                  <c:v>1989.8853881278501</c:v>
                </c:pt>
                <c:pt idx="2300">
                  <c:v>1989.88812785388</c:v>
                </c:pt>
                <c:pt idx="2301">
                  <c:v>1989.89086757991</c:v>
                </c:pt>
                <c:pt idx="2302">
                  <c:v>1989.8936073059399</c:v>
                </c:pt>
                <c:pt idx="2303">
                  <c:v>1989.8990867579901</c:v>
                </c:pt>
                <c:pt idx="2304">
                  <c:v>1989.9018264840199</c:v>
                </c:pt>
                <c:pt idx="2305">
                  <c:v>1989.90456621005</c:v>
                </c:pt>
                <c:pt idx="2306">
                  <c:v>1989.9073059360701</c:v>
                </c:pt>
                <c:pt idx="2307">
                  <c:v>1989.9100456620999</c:v>
                </c:pt>
                <c:pt idx="2308">
                  <c:v>1989.91278538813</c:v>
                </c:pt>
                <c:pt idx="2309">
                  <c:v>1989.9155251141599</c:v>
                </c:pt>
                <c:pt idx="2310">
                  <c:v>1989.91826484018</c:v>
                </c:pt>
                <c:pt idx="2311">
                  <c:v>1989.91940639269</c:v>
                </c:pt>
                <c:pt idx="2312">
                  <c:v>1989.9221461187201</c:v>
                </c:pt>
                <c:pt idx="2313">
                  <c:v>1989.92488584475</c:v>
                </c:pt>
                <c:pt idx="2314">
                  <c:v>1989.92762557078</c:v>
                </c:pt>
                <c:pt idx="2315">
                  <c:v>1989.9303652967999</c:v>
                </c:pt>
                <c:pt idx="2316">
                  <c:v>1989.93310502283</c:v>
                </c:pt>
                <c:pt idx="2317">
                  <c:v>1989.9358447488601</c:v>
                </c:pt>
                <c:pt idx="2318">
                  <c:v>1989.9385844748899</c:v>
                </c:pt>
                <c:pt idx="2319">
                  <c:v>1989.94132420091</c:v>
                </c:pt>
                <c:pt idx="2320">
                  <c:v>1989.9440639269401</c:v>
                </c:pt>
                <c:pt idx="2321">
                  <c:v>1989.9468036529699</c:v>
                </c:pt>
                <c:pt idx="2322">
                  <c:v>1989.949543379</c:v>
                </c:pt>
                <c:pt idx="2323">
                  <c:v>1989.9522831050199</c:v>
                </c:pt>
                <c:pt idx="2324">
                  <c:v>1989.95502283105</c:v>
                </c:pt>
                <c:pt idx="2325">
                  <c:v>1989.9577625570801</c:v>
                </c:pt>
                <c:pt idx="2326">
                  <c:v>1989.9605022831099</c:v>
                </c:pt>
                <c:pt idx="2327">
                  <c:v>1989.96324200913</c:v>
                </c:pt>
                <c:pt idx="2328">
                  <c:v>1989.9659817351601</c:v>
                </c:pt>
                <c:pt idx="2329">
                  <c:v>1989.9687214611899</c:v>
                </c:pt>
                <c:pt idx="2330">
                  <c:v>1989.97146118721</c:v>
                </c:pt>
                <c:pt idx="2331">
                  <c:v>1989.9742009132401</c:v>
                </c:pt>
                <c:pt idx="2332">
                  <c:v>1989.97694063927</c:v>
                </c:pt>
                <c:pt idx="2333">
                  <c:v>1989.9796803653001</c:v>
                </c:pt>
                <c:pt idx="2334">
                  <c:v>1989.9824200913199</c:v>
                </c:pt>
                <c:pt idx="2335">
                  <c:v>1989.98515981735</c:v>
                </c:pt>
                <c:pt idx="2336">
                  <c:v>1989.9878995433801</c:v>
                </c:pt>
                <c:pt idx="2337">
                  <c:v>1989.9906392694099</c:v>
                </c:pt>
                <c:pt idx="2338">
                  <c:v>1989.99337899543</c:v>
                </c:pt>
                <c:pt idx="2339">
                  <c:v>1989.9961187214601</c:v>
                </c:pt>
                <c:pt idx="2340">
                  <c:v>1989.99885844749</c:v>
                </c:pt>
                <c:pt idx="2341">
                  <c:v>1990.0027397260301</c:v>
                </c:pt>
                <c:pt idx="2342">
                  <c:v>1990.0054794520499</c:v>
                </c:pt>
                <c:pt idx="2343">
                  <c:v>1990.00821917808</c:v>
                </c:pt>
                <c:pt idx="2344">
                  <c:v>1990.0109589041101</c:v>
                </c:pt>
                <c:pt idx="2345">
                  <c:v>1990.01369863014</c:v>
                </c:pt>
                <c:pt idx="2346">
                  <c:v>1990.0164383561601</c:v>
                </c:pt>
                <c:pt idx="2347">
                  <c:v>1990.0191780821899</c:v>
                </c:pt>
                <c:pt idx="2348">
                  <c:v>1990.02191780822</c:v>
                </c:pt>
                <c:pt idx="2349">
                  <c:v>1990.0246575342501</c:v>
                </c:pt>
                <c:pt idx="2350">
                  <c:v>1990.0273972602699</c:v>
                </c:pt>
                <c:pt idx="2351">
                  <c:v>1990.0301369863</c:v>
                </c:pt>
                <c:pt idx="2352">
                  <c:v>1990.0328767123301</c:v>
                </c:pt>
                <c:pt idx="2353">
                  <c:v>1990.03561643836</c:v>
                </c:pt>
                <c:pt idx="2354">
                  <c:v>1990.03835616438</c:v>
                </c:pt>
                <c:pt idx="2355">
                  <c:v>1990.0410958904099</c:v>
                </c:pt>
                <c:pt idx="2356">
                  <c:v>1990.04383561644</c:v>
                </c:pt>
                <c:pt idx="2357">
                  <c:v>1990.0465753424701</c:v>
                </c:pt>
                <c:pt idx="2358">
                  <c:v>1990.0493150684899</c:v>
                </c:pt>
                <c:pt idx="2359">
                  <c:v>1990.05205479452</c:v>
                </c:pt>
                <c:pt idx="2360">
                  <c:v>1990.0547945205501</c:v>
                </c:pt>
                <c:pt idx="2361">
                  <c:v>1990.05753424658</c:v>
                </c:pt>
                <c:pt idx="2362">
                  <c:v>1990.0602739726</c:v>
                </c:pt>
                <c:pt idx="2363">
                  <c:v>1990.0630136986299</c:v>
                </c:pt>
                <c:pt idx="2364">
                  <c:v>1990.06575342466</c:v>
                </c:pt>
                <c:pt idx="2365">
                  <c:v>1990.0684931506901</c:v>
                </c:pt>
                <c:pt idx="2366">
                  <c:v>1990.0712328767099</c:v>
                </c:pt>
                <c:pt idx="2367">
                  <c:v>1990.07397260274</c:v>
                </c:pt>
                <c:pt idx="2368">
                  <c:v>1990.0767123287701</c:v>
                </c:pt>
                <c:pt idx="2369">
                  <c:v>1990.07945205479</c:v>
                </c:pt>
                <c:pt idx="2370">
                  <c:v>1990.08219178082</c:v>
                </c:pt>
                <c:pt idx="2371">
                  <c:v>1990.0849315068499</c:v>
                </c:pt>
                <c:pt idx="2372">
                  <c:v>1990.0860730593599</c:v>
                </c:pt>
                <c:pt idx="2373">
                  <c:v>1990.08881278539</c:v>
                </c:pt>
                <c:pt idx="2374">
                  <c:v>1990.0915525114201</c:v>
                </c:pt>
                <c:pt idx="2375">
                  <c:v>1990.09429223744</c:v>
                </c:pt>
                <c:pt idx="2376">
                  <c:v>1990.09703196347</c:v>
                </c:pt>
                <c:pt idx="2377">
                  <c:v>1990.0997716894999</c:v>
                </c:pt>
                <c:pt idx="2378">
                  <c:v>1990.10251141553</c:v>
                </c:pt>
                <c:pt idx="2379">
                  <c:v>1990.1052511415501</c:v>
                </c:pt>
                <c:pt idx="2380">
                  <c:v>1990.1079908675799</c:v>
                </c:pt>
                <c:pt idx="2381">
                  <c:v>1990.11073059361</c:v>
                </c:pt>
                <c:pt idx="2382">
                  <c:v>1990.1134703196301</c:v>
                </c:pt>
                <c:pt idx="2383">
                  <c:v>1990.11621004566</c:v>
                </c:pt>
                <c:pt idx="2384">
                  <c:v>1990.11894977169</c:v>
                </c:pt>
                <c:pt idx="2385">
                  <c:v>1990.1216894977199</c:v>
                </c:pt>
                <c:pt idx="2386">
                  <c:v>1990.12442922374</c:v>
                </c:pt>
                <c:pt idx="2387">
                  <c:v>1990.1271689497701</c:v>
                </c:pt>
                <c:pt idx="2388">
                  <c:v>1990.1299086757999</c:v>
                </c:pt>
                <c:pt idx="2389">
                  <c:v>1990.13264840183</c:v>
                </c:pt>
                <c:pt idx="2390">
                  <c:v>1990.1353881278501</c:v>
                </c:pt>
                <c:pt idx="2391">
                  <c:v>1990.13812785388</c:v>
                </c:pt>
                <c:pt idx="2392">
                  <c:v>1990.14086757991</c:v>
                </c:pt>
                <c:pt idx="2393">
                  <c:v>1990.1436073059399</c:v>
                </c:pt>
                <c:pt idx="2394">
                  <c:v>1990.14634703196</c:v>
                </c:pt>
                <c:pt idx="2395">
                  <c:v>1990.1490867579901</c:v>
                </c:pt>
                <c:pt idx="2396">
                  <c:v>1990.1518264840199</c:v>
                </c:pt>
                <c:pt idx="2397">
                  <c:v>1990.15456621005</c:v>
                </c:pt>
                <c:pt idx="2398">
                  <c:v>1990.1573059360701</c:v>
                </c:pt>
                <c:pt idx="2399">
                  <c:v>1990.1600456620999</c:v>
                </c:pt>
                <c:pt idx="2400">
                  <c:v>1990.16278538813</c:v>
                </c:pt>
                <c:pt idx="2401">
                  <c:v>1990.1655251141599</c:v>
                </c:pt>
                <c:pt idx="2402">
                  <c:v>1990.16826484018</c:v>
                </c:pt>
                <c:pt idx="2403">
                  <c:v>1990.16940639269</c:v>
                </c:pt>
                <c:pt idx="2404">
                  <c:v>1990.1721461187201</c:v>
                </c:pt>
                <c:pt idx="2405">
                  <c:v>1990.17488584475</c:v>
                </c:pt>
                <c:pt idx="2406">
                  <c:v>1990.17762557078</c:v>
                </c:pt>
                <c:pt idx="2407">
                  <c:v>1990.1803652967999</c:v>
                </c:pt>
                <c:pt idx="2408">
                  <c:v>1990.18310502283</c:v>
                </c:pt>
                <c:pt idx="2409">
                  <c:v>1990.1858447488601</c:v>
                </c:pt>
                <c:pt idx="2410">
                  <c:v>1990.1885844748899</c:v>
                </c:pt>
                <c:pt idx="2411">
                  <c:v>1990.19132420091</c:v>
                </c:pt>
                <c:pt idx="2412">
                  <c:v>1990.1940639269401</c:v>
                </c:pt>
                <c:pt idx="2413">
                  <c:v>1990.1968036529699</c:v>
                </c:pt>
                <c:pt idx="2414">
                  <c:v>1990.199543379</c:v>
                </c:pt>
                <c:pt idx="2415">
                  <c:v>1990.2022831050199</c:v>
                </c:pt>
                <c:pt idx="2416">
                  <c:v>1990.20502283105</c:v>
                </c:pt>
                <c:pt idx="2417">
                  <c:v>1990.2077625570801</c:v>
                </c:pt>
                <c:pt idx="2418">
                  <c:v>1990.2105022831099</c:v>
                </c:pt>
                <c:pt idx="2419">
                  <c:v>1990.21324200913</c:v>
                </c:pt>
                <c:pt idx="2420">
                  <c:v>1990.2159817351601</c:v>
                </c:pt>
                <c:pt idx="2421">
                  <c:v>1990.2187214611899</c:v>
                </c:pt>
                <c:pt idx="2422">
                  <c:v>1990.22146118721</c:v>
                </c:pt>
                <c:pt idx="2423">
                  <c:v>1990.2242009132401</c:v>
                </c:pt>
                <c:pt idx="2424">
                  <c:v>1990.22694063927</c:v>
                </c:pt>
                <c:pt idx="2425">
                  <c:v>1990.2296803653001</c:v>
                </c:pt>
                <c:pt idx="2426">
                  <c:v>1990.2324200913199</c:v>
                </c:pt>
                <c:pt idx="2427">
                  <c:v>1990.23515981735</c:v>
                </c:pt>
                <c:pt idx="2428">
                  <c:v>1990.2378995433801</c:v>
                </c:pt>
                <c:pt idx="2429">
                  <c:v>1990.2406392694099</c:v>
                </c:pt>
                <c:pt idx="2430">
                  <c:v>1990.24337899543</c:v>
                </c:pt>
                <c:pt idx="2431">
                  <c:v>1990.2527397260301</c:v>
                </c:pt>
                <c:pt idx="2432">
                  <c:v>1990.2554794520499</c:v>
                </c:pt>
                <c:pt idx="2433">
                  <c:v>1990.25821917808</c:v>
                </c:pt>
                <c:pt idx="2434">
                  <c:v>1990.2609589041101</c:v>
                </c:pt>
                <c:pt idx="2435">
                  <c:v>1990.26369863014</c:v>
                </c:pt>
                <c:pt idx="2436">
                  <c:v>1990.2664383561601</c:v>
                </c:pt>
                <c:pt idx="2437">
                  <c:v>1990.2691780821899</c:v>
                </c:pt>
                <c:pt idx="2438">
                  <c:v>1990.27191780822</c:v>
                </c:pt>
                <c:pt idx="2439">
                  <c:v>1990.2746575342501</c:v>
                </c:pt>
                <c:pt idx="2440">
                  <c:v>1990.2773972602699</c:v>
                </c:pt>
                <c:pt idx="2441">
                  <c:v>1990.2801369863</c:v>
                </c:pt>
                <c:pt idx="2442">
                  <c:v>1990.2828767123301</c:v>
                </c:pt>
                <c:pt idx="2443">
                  <c:v>1990.28561643836</c:v>
                </c:pt>
                <c:pt idx="2444">
                  <c:v>1990.28835616438</c:v>
                </c:pt>
                <c:pt idx="2445">
                  <c:v>1990.2910958904099</c:v>
                </c:pt>
                <c:pt idx="2446">
                  <c:v>1990.29383561644</c:v>
                </c:pt>
                <c:pt idx="2447">
                  <c:v>1990.2965753424701</c:v>
                </c:pt>
                <c:pt idx="2448">
                  <c:v>1990.2993150684899</c:v>
                </c:pt>
                <c:pt idx="2449">
                  <c:v>1990.30205479452</c:v>
                </c:pt>
                <c:pt idx="2450">
                  <c:v>1990.3047945205501</c:v>
                </c:pt>
                <c:pt idx="2451">
                  <c:v>1990.30753424658</c:v>
                </c:pt>
                <c:pt idx="2452">
                  <c:v>1990.3102739726</c:v>
                </c:pt>
                <c:pt idx="2453">
                  <c:v>1990.3130136986299</c:v>
                </c:pt>
                <c:pt idx="2454">
                  <c:v>1990.31575342466</c:v>
                </c:pt>
                <c:pt idx="2455">
                  <c:v>1990.3184931506801</c:v>
                </c:pt>
                <c:pt idx="2456">
                  <c:v>1990.3212328767099</c:v>
                </c:pt>
                <c:pt idx="2457">
                  <c:v>1990.32397260274</c:v>
                </c:pt>
                <c:pt idx="2458">
                  <c:v>1990.3267123287701</c:v>
                </c:pt>
                <c:pt idx="2459">
                  <c:v>1990.32945205479</c:v>
                </c:pt>
                <c:pt idx="2460">
                  <c:v>1990.33219178082</c:v>
                </c:pt>
                <c:pt idx="2461">
                  <c:v>1990.3349315068499</c:v>
                </c:pt>
                <c:pt idx="2462">
                  <c:v>1990.3360730593599</c:v>
                </c:pt>
                <c:pt idx="2463">
                  <c:v>1990.33881278539</c:v>
                </c:pt>
                <c:pt idx="2464">
                  <c:v>1990.3415525114201</c:v>
                </c:pt>
                <c:pt idx="2465">
                  <c:v>1990.34429223744</c:v>
                </c:pt>
                <c:pt idx="2466">
                  <c:v>1990.34703196347</c:v>
                </c:pt>
                <c:pt idx="2467">
                  <c:v>1990.3497716894999</c:v>
                </c:pt>
                <c:pt idx="2468">
                  <c:v>1990.35251141553</c:v>
                </c:pt>
                <c:pt idx="2469">
                  <c:v>1990.3552511415501</c:v>
                </c:pt>
                <c:pt idx="2470">
                  <c:v>1990.3579908675799</c:v>
                </c:pt>
                <c:pt idx="2471">
                  <c:v>1990.36073059361</c:v>
                </c:pt>
                <c:pt idx="2472">
                  <c:v>1990.3634703196301</c:v>
                </c:pt>
                <c:pt idx="2473">
                  <c:v>1990.36621004566</c:v>
                </c:pt>
                <c:pt idx="2474">
                  <c:v>1990.36894977169</c:v>
                </c:pt>
                <c:pt idx="2475">
                  <c:v>1990.3716894977199</c:v>
                </c:pt>
                <c:pt idx="2476">
                  <c:v>1990.37442922374</c:v>
                </c:pt>
                <c:pt idx="2477">
                  <c:v>1990.3771689497701</c:v>
                </c:pt>
                <c:pt idx="2478">
                  <c:v>1990.3799086757999</c:v>
                </c:pt>
                <c:pt idx="2479">
                  <c:v>1990.38264840183</c:v>
                </c:pt>
                <c:pt idx="2480">
                  <c:v>1990.3853881278501</c:v>
                </c:pt>
                <c:pt idx="2481">
                  <c:v>1990.38812785388</c:v>
                </c:pt>
                <c:pt idx="2482">
                  <c:v>1990.39086757991</c:v>
                </c:pt>
                <c:pt idx="2483">
                  <c:v>1990.3936073059399</c:v>
                </c:pt>
                <c:pt idx="2484">
                  <c:v>1990.39634703196</c:v>
                </c:pt>
                <c:pt idx="2485">
                  <c:v>1990.3990867579901</c:v>
                </c:pt>
                <c:pt idx="2486">
                  <c:v>1990.4018264840199</c:v>
                </c:pt>
                <c:pt idx="2487">
                  <c:v>1990.40456621005</c:v>
                </c:pt>
                <c:pt idx="2488">
                  <c:v>1990.4073059360701</c:v>
                </c:pt>
                <c:pt idx="2489">
                  <c:v>1990.4100456620999</c:v>
                </c:pt>
                <c:pt idx="2490">
                  <c:v>1990.41278538813</c:v>
                </c:pt>
                <c:pt idx="2491">
                  <c:v>1990.4155251141599</c:v>
                </c:pt>
                <c:pt idx="2492">
                  <c:v>1990.41940639269</c:v>
                </c:pt>
                <c:pt idx="2493">
                  <c:v>1990.4221461187201</c:v>
                </c:pt>
                <c:pt idx="2494">
                  <c:v>1990.42488584475</c:v>
                </c:pt>
                <c:pt idx="2495">
                  <c:v>1990.42762557078</c:v>
                </c:pt>
                <c:pt idx="2496">
                  <c:v>1990.4303652967999</c:v>
                </c:pt>
                <c:pt idx="2497">
                  <c:v>1990.43310502283</c:v>
                </c:pt>
                <c:pt idx="2498">
                  <c:v>1990.4358447488601</c:v>
                </c:pt>
                <c:pt idx="2499">
                  <c:v>1990.4385844748899</c:v>
                </c:pt>
                <c:pt idx="2500">
                  <c:v>1990.44132420091</c:v>
                </c:pt>
                <c:pt idx="2501">
                  <c:v>1990.4440639269401</c:v>
                </c:pt>
                <c:pt idx="2502">
                  <c:v>1990.4468036529699</c:v>
                </c:pt>
                <c:pt idx="2503">
                  <c:v>1990.449543379</c:v>
                </c:pt>
                <c:pt idx="2504">
                  <c:v>1990.4522831050199</c:v>
                </c:pt>
                <c:pt idx="2505">
                  <c:v>1990.45502283105</c:v>
                </c:pt>
                <c:pt idx="2506">
                  <c:v>1990.4577625570801</c:v>
                </c:pt>
                <c:pt idx="2507">
                  <c:v>1990.4605022831099</c:v>
                </c:pt>
                <c:pt idx="2508">
                  <c:v>1990.46324200913</c:v>
                </c:pt>
                <c:pt idx="2509">
                  <c:v>1990.4659817351601</c:v>
                </c:pt>
                <c:pt idx="2510">
                  <c:v>1990.4687214611899</c:v>
                </c:pt>
                <c:pt idx="2511">
                  <c:v>1990.47146118721</c:v>
                </c:pt>
                <c:pt idx="2512">
                  <c:v>1990.4742009132401</c:v>
                </c:pt>
                <c:pt idx="2513">
                  <c:v>1990.47694063927</c:v>
                </c:pt>
                <c:pt idx="2514">
                  <c:v>1990.4796803653001</c:v>
                </c:pt>
                <c:pt idx="2515">
                  <c:v>1990.4824200913199</c:v>
                </c:pt>
                <c:pt idx="2516">
                  <c:v>1990.48515981735</c:v>
                </c:pt>
                <c:pt idx="2517">
                  <c:v>1990.4878995433801</c:v>
                </c:pt>
                <c:pt idx="2518">
                  <c:v>1990.4906392694099</c:v>
                </c:pt>
                <c:pt idx="2519">
                  <c:v>1990.49337899543</c:v>
                </c:pt>
                <c:pt idx="2520">
                  <c:v>1990.4961187214601</c:v>
                </c:pt>
                <c:pt idx="2521">
                  <c:v>1990.49885844749</c:v>
                </c:pt>
                <c:pt idx="2522">
                  <c:v>1990.5015981735201</c:v>
                </c:pt>
                <c:pt idx="2523">
                  <c:v>1990.5027397260301</c:v>
                </c:pt>
                <c:pt idx="2524">
                  <c:v>1990.5054794520499</c:v>
                </c:pt>
                <c:pt idx="2525">
                  <c:v>1990.50821917808</c:v>
                </c:pt>
                <c:pt idx="2526">
                  <c:v>1990.5109589041101</c:v>
                </c:pt>
                <c:pt idx="2527">
                  <c:v>1990.51369863014</c:v>
                </c:pt>
                <c:pt idx="2528">
                  <c:v>1990.5164383561601</c:v>
                </c:pt>
                <c:pt idx="2529">
                  <c:v>1990.5191780821899</c:v>
                </c:pt>
                <c:pt idx="2530">
                  <c:v>1990.52191780822</c:v>
                </c:pt>
                <c:pt idx="2531">
                  <c:v>1990.5246575342501</c:v>
                </c:pt>
                <c:pt idx="2532">
                  <c:v>1990.5273972602699</c:v>
                </c:pt>
                <c:pt idx="2533">
                  <c:v>1990.5301369863</c:v>
                </c:pt>
                <c:pt idx="2534">
                  <c:v>1990.5328767123301</c:v>
                </c:pt>
                <c:pt idx="2535">
                  <c:v>1990.53561643836</c:v>
                </c:pt>
                <c:pt idx="2536">
                  <c:v>1990.53835616438</c:v>
                </c:pt>
                <c:pt idx="2537">
                  <c:v>1990.5410958904099</c:v>
                </c:pt>
                <c:pt idx="2538">
                  <c:v>1990.54383561644</c:v>
                </c:pt>
                <c:pt idx="2539">
                  <c:v>1990.5465753424701</c:v>
                </c:pt>
                <c:pt idx="2540">
                  <c:v>1990.5493150684899</c:v>
                </c:pt>
                <c:pt idx="2541">
                  <c:v>1990.55205479452</c:v>
                </c:pt>
                <c:pt idx="2542">
                  <c:v>1990.5547945205501</c:v>
                </c:pt>
                <c:pt idx="2543">
                  <c:v>1990.55753424658</c:v>
                </c:pt>
                <c:pt idx="2544">
                  <c:v>1990.5602739726</c:v>
                </c:pt>
                <c:pt idx="2545">
                  <c:v>1990.5630136986299</c:v>
                </c:pt>
                <c:pt idx="2546">
                  <c:v>1990.56575342466</c:v>
                </c:pt>
                <c:pt idx="2547">
                  <c:v>1990.5684931506801</c:v>
                </c:pt>
                <c:pt idx="2548">
                  <c:v>1990.5712328767099</c:v>
                </c:pt>
                <c:pt idx="2549">
                  <c:v>1990.57397260274</c:v>
                </c:pt>
                <c:pt idx="2550">
                  <c:v>1990.5767123287701</c:v>
                </c:pt>
                <c:pt idx="2551">
                  <c:v>1990.57945205479</c:v>
                </c:pt>
                <c:pt idx="2552">
                  <c:v>1990.58219178082</c:v>
                </c:pt>
                <c:pt idx="2553">
                  <c:v>1990.5860730593599</c:v>
                </c:pt>
                <c:pt idx="2554">
                  <c:v>1990.58881278539</c:v>
                </c:pt>
                <c:pt idx="2555">
                  <c:v>1990.5915525114201</c:v>
                </c:pt>
                <c:pt idx="2556">
                  <c:v>1990.59429223744</c:v>
                </c:pt>
                <c:pt idx="2557">
                  <c:v>1990.59703196347</c:v>
                </c:pt>
                <c:pt idx="2558">
                  <c:v>1990.5997716894999</c:v>
                </c:pt>
                <c:pt idx="2559">
                  <c:v>1990.60251141553</c:v>
                </c:pt>
                <c:pt idx="2560">
                  <c:v>1990.6052511415501</c:v>
                </c:pt>
                <c:pt idx="2561">
                  <c:v>1990.6079908675799</c:v>
                </c:pt>
                <c:pt idx="2562">
                  <c:v>1990.61073059361</c:v>
                </c:pt>
                <c:pt idx="2563">
                  <c:v>1990.6134703196301</c:v>
                </c:pt>
                <c:pt idx="2564">
                  <c:v>1990.61621004566</c:v>
                </c:pt>
                <c:pt idx="2565">
                  <c:v>1990.61894977169</c:v>
                </c:pt>
                <c:pt idx="2566">
                  <c:v>1990.6216894977199</c:v>
                </c:pt>
                <c:pt idx="2567">
                  <c:v>1990.62442922374</c:v>
                </c:pt>
                <c:pt idx="2568">
                  <c:v>1990.6271689497701</c:v>
                </c:pt>
                <c:pt idx="2569">
                  <c:v>1990.6299086757999</c:v>
                </c:pt>
                <c:pt idx="2570">
                  <c:v>1990.63264840183</c:v>
                </c:pt>
                <c:pt idx="2571">
                  <c:v>1990.6353881278501</c:v>
                </c:pt>
                <c:pt idx="2572">
                  <c:v>1990.63812785388</c:v>
                </c:pt>
                <c:pt idx="2573">
                  <c:v>1990.64086757991</c:v>
                </c:pt>
                <c:pt idx="2574">
                  <c:v>1990.6436073059399</c:v>
                </c:pt>
                <c:pt idx="2575">
                  <c:v>1990.64634703196</c:v>
                </c:pt>
                <c:pt idx="2576">
                  <c:v>1990.6490867579901</c:v>
                </c:pt>
                <c:pt idx="2577">
                  <c:v>1990.6518264840199</c:v>
                </c:pt>
                <c:pt idx="2578">
                  <c:v>1990.65456621005</c:v>
                </c:pt>
                <c:pt idx="2579">
                  <c:v>1990.6573059360701</c:v>
                </c:pt>
                <c:pt idx="2580">
                  <c:v>1990.6600456620999</c:v>
                </c:pt>
                <c:pt idx="2581">
                  <c:v>1990.66278538813</c:v>
                </c:pt>
                <c:pt idx="2582">
                  <c:v>1990.6655251141599</c:v>
                </c:pt>
                <c:pt idx="2583">
                  <c:v>1990.66826484018</c:v>
                </c:pt>
                <c:pt idx="2584">
                  <c:v>1990.66940639269</c:v>
                </c:pt>
                <c:pt idx="2585">
                  <c:v>1990.6721461187201</c:v>
                </c:pt>
                <c:pt idx="2586">
                  <c:v>1990.67488584475</c:v>
                </c:pt>
                <c:pt idx="2587">
                  <c:v>1990.67762557078</c:v>
                </c:pt>
                <c:pt idx="2588">
                  <c:v>1990.6803652967999</c:v>
                </c:pt>
                <c:pt idx="2589">
                  <c:v>1990.68310502283</c:v>
                </c:pt>
                <c:pt idx="2590">
                  <c:v>1990.6858447488601</c:v>
                </c:pt>
                <c:pt idx="2591">
                  <c:v>1990.6885844748899</c:v>
                </c:pt>
                <c:pt idx="2592">
                  <c:v>1990.69132420091</c:v>
                </c:pt>
                <c:pt idx="2593">
                  <c:v>1990.6940639269401</c:v>
                </c:pt>
                <c:pt idx="2594">
                  <c:v>1990.6968036529699</c:v>
                </c:pt>
                <c:pt idx="2595">
                  <c:v>1990.699543379</c:v>
                </c:pt>
                <c:pt idx="2596">
                  <c:v>1990.70502283105</c:v>
                </c:pt>
                <c:pt idx="2597">
                  <c:v>1990.7077625570801</c:v>
                </c:pt>
                <c:pt idx="2598">
                  <c:v>1990.7105022831099</c:v>
                </c:pt>
                <c:pt idx="2599">
                  <c:v>1990.71324200913</c:v>
                </c:pt>
                <c:pt idx="2600">
                  <c:v>1990.7159817351601</c:v>
                </c:pt>
                <c:pt idx="2601">
                  <c:v>1990.7187214611899</c:v>
                </c:pt>
                <c:pt idx="2602">
                  <c:v>1990.72146118721</c:v>
                </c:pt>
                <c:pt idx="2603">
                  <c:v>1990.7242009132401</c:v>
                </c:pt>
                <c:pt idx="2604">
                  <c:v>1990.72694063927</c:v>
                </c:pt>
                <c:pt idx="2605">
                  <c:v>1990.7296803653001</c:v>
                </c:pt>
                <c:pt idx="2606">
                  <c:v>1990.7324200913199</c:v>
                </c:pt>
                <c:pt idx="2607">
                  <c:v>1990.7406392694099</c:v>
                </c:pt>
                <c:pt idx="2608">
                  <c:v>1990.74337899543</c:v>
                </c:pt>
                <c:pt idx="2609">
                  <c:v>1990.7461187214601</c:v>
                </c:pt>
                <c:pt idx="2610">
                  <c:v>1990.74885844749</c:v>
                </c:pt>
                <c:pt idx="2611">
                  <c:v>1990.7515981735201</c:v>
                </c:pt>
                <c:pt idx="2612">
                  <c:v>1990.7527397260301</c:v>
                </c:pt>
                <c:pt idx="2613">
                  <c:v>1990.7554794520499</c:v>
                </c:pt>
                <c:pt idx="2614">
                  <c:v>1990.75821917808</c:v>
                </c:pt>
                <c:pt idx="2615">
                  <c:v>1990.7609589041101</c:v>
                </c:pt>
                <c:pt idx="2616">
                  <c:v>1990.76369863014</c:v>
                </c:pt>
                <c:pt idx="2617">
                  <c:v>1990.7664383561601</c:v>
                </c:pt>
                <c:pt idx="2618">
                  <c:v>1990.7691780821899</c:v>
                </c:pt>
                <c:pt idx="2619">
                  <c:v>1990.77191780822</c:v>
                </c:pt>
                <c:pt idx="2620">
                  <c:v>1990.7746575342501</c:v>
                </c:pt>
                <c:pt idx="2621">
                  <c:v>1990.7773972602699</c:v>
                </c:pt>
                <c:pt idx="2622">
                  <c:v>1990.7801369863</c:v>
                </c:pt>
                <c:pt idx="2623">
                  <c:v>1990.7828767123301</c:v>
                </c:pt>
                <c:pt idx="2624">
                  <c:v>1990.78561643836</c:v>
                </c:pt>
                <c:pt idx="2625">
                  <c:v>1990.78835616438</c:v>
                </c:pt>
                <c:pt idx="2626">
                  <c:v>1990.7910958904099</c:v>
                </c:pt>
                <c:pt idx="2627">
                  <c:v>1990.79383561644</c:v>
                </c:pt>
                <c:pt idx="2628">
                  <c:v>1990.7965753424701</c:v>
                </c:pt>
                <c:pt idx="2629">
                  <c:v>1990.7993150684899</c:v>
                </c:pt>
                <c:pt idx="2630">
                  <c:v>1990.80205479452</c:v>
                </c:pt>
                <c:pt idx="2631">
                  <c:v>1990.8047945205501</c:v>
                </c:pt>
                <c:pt idx="2632">
                  <c:v>1990.80753424658</c:v>
                </c:pt>
                <c:pt idx="2633">
                  <c:v>1990.8102739726</c:v>
                </c:pt>
                <c:pt idx="2634">
                  <c:v>1990.8130136986299</c:v>
                </c:pt>
                <c:pt idx="2635">
                  <c:v>1990.81575342466</c:v>
                </c:pt>
                <c:pt idx="2636">
                  <c:v>1990.8184931506901</c:v>
                </c:pt>
                <c:pt idx="2637">
                  <c:v>1990.8212328767099</c:v>
                </c:pt>
                <c:pt idx="2638">
                  <c:v>1990.82397260274</c:v>
                </c:pt>
                <c:pt idx="2639">
                  <c:v>1990.8267123287701</c:v>
                </c:pt>
                <c:pt idx="2640">
                  <c:v>1990.82945205479</c:v>
                </c:pt>
                <c:pt idx="2641">
                  <c:v>1990.83219178082</c:v>
                </c:pt>
                <c:pt idx="2642">
                  <c:v>1990.8360730593599</c:v>
                </c:pt>
                <c:pt idx="2643">
                  <c:v>1990.83881278539</c:v>
                </c:pt>
                <c:pt idx="2644">
                  <c:v>1990.8415525114201</c:v>
                </c:pt>
                <c:pt idx="2645">
                  <c:v>1990.84429223744</c:v>
                </c:pt>
                <c:pt idx="2646">
                  <c:v>1990.84703196347</c:v>
                </c:pt>
                <c:pt idx="2647">
                  <c:v>1990.8497716894999</c:v>
                </c:pt>
                <c:pt idx="2648">
                  <c:v>1990.85251141552</c:v>
                </c:pt>
                <c:pt idx="2649">
                  <c:v>1990.8552511415501</c:v>
                </c:pt>
                <c:pt idx="2650">
                  <c:v>1990.8579908675799</c:v>
                </c:pt>
                <c:pt idx="2651">
                  <c:v>1990.86073059361</c:v>
                </c:pt>
                <c:pt idx="2652">
                  <c:v>1990.8634703196301</c:v>
                </c:pt>
                <c:pt idx="2653">
                  <c:v>1990.86621004566</c:v>
                </c:pt>
                <c:pt idx="2654">
                  <c:v>1990.86894977169</c:v>
                </c:pt>
                <c:pt idx="2655">
                  <c:v>1990.8716894977199</c:v>
                </c:pt>
                <c:pt idx="2656">
                  <c:v>1990.87442922374</c:v>
                </c:pt>
                <c:pt idx="2657">
                  <c:v>1990.8771689497701</c:v>
                </c:pt>
                <c:pt idx="2658">
                  <c:v>1990.8799086757999</c:v>
                </c:pt>
                <c:pt idx="2659">
                  <c:v>1990.88264840183</c:v>
                </c:pt>
                <c:pt idx="2660">
                  <c:v>1990.8853881278501</c:v>
                </c:pt>
                <c:pt idx="2661">
                  <c:v>1990.88812785388</c:v>
                </c:pt>
                <c:pt idx="2662">
                  <c:v>1990.89086757991</c:v>
                </c:pt>
                <c:pt idx="2663">
                  <c:v>1990.89634703196</c:v>
                </c:pt>
                <c:pt idx="2664">
                  <c:v>1990.9018264840199</c:v>
                </c:pt>
                <c:pt idx="2665">
                  <c:v>1990.9100456620999</c:v>
                </c:pt>
                <c:pt idx="2666">
                  <c:v>1990.91278538813</c:v>
                </c:pt>
                <c:pt idx="2667">
                  <c:v>1990.9155251141599</c:v>
                </c:pt>
                <c:pt idx="2668">
                  <c:v>1990.91826484018</c:v>
                </c:pt>
                <c:pt idx="2669">
                  <c:v>1990.91940639269</c:v>
                </c:pt>
                <c:pt idx="2670">
                  <c:v>1990.9221461187201</c:v>
                </c:pt>
                <c:pt idx="2671">
                  <c:v>1990.92488584475</c:v>
                </c:pt>
                <c:pt idx="2672">
                  <c:v>1990.92762557078</c:v>
                </c:pt>
                <c:pt idx="2673">
                  <c:v>1990.9303652967999</c:v>
                </c:pt>
                <c:pt idx="2674">
                  <c:v>1990.93310502283</c:v>
                </c:pt>
                <c:pt idx="2675">
                  <c:v>1990.9358447488601</c:v>
                </c:pt>
                <c:pt idx="2676">
                  <c:v>1990.9385844748899</c:v>
                </c:pt>
                <c:pt idx="2677">
                  <c:v>1990.94132420091</c:v>
                </c:pt>
                <c:pt idx="2678">
                  <c:v>1990.9440639269401</c:v>
                </c:pt>
                <c:pt idx="2679">
                  <c:v>1990.9468036529699</c:v>
                </c:pt>
                <c:pt idx="2680">
                  <c:v>1990.949543379</c:v>
                </c:pt>
                <c:pt idx="2681">
                  <c:v>1990.9522831050199</c:v>
                </c:pt>
                <c:pt idx="2682">
                  <c:v>1990.95502283105</c:v>
                </c:pt>
                <c:pt idx="2683">
                  <c:v>1990.9577625570801</c:v>
                </c:pt>
                <c:pt idx="2684">
                  <c:v>1990.9605022831099</c:v>
                </c:pt>
                <c:pt idx="2685">
                  <c:v>1990.96324200913</c:v>
                </c:pt>
                <c:pt idx="2686">
                  <c:v>1990.9659817351601</c:v>
                </c:pt>
                <c:pt idx="2687">
                  <c:v>1990.9687214611899</c:v>
                </c:pt>
                <c:pt idx="2688">
                  <c:v>1990.97146118722</c:v>
                </c:pt>
                <c:pt idx="2689">
                  <c:v>1990.9742009132401</c:v>
                </c:pt>
                <c:pt idx="2690">
                  <c:v>1990.97694063927</c:v>
                </c:pt>
                <c:pt idx="2691">
                  <c:v>1990.9796803653001</c:v>
                </c:pt>
                <c:pt idx="2692">
                  <c:v>1990.9824200913199</c:v>
                </c:pt>
                <c:pt idx="2693">
                  <c:v>1990.98515981735</c:v>
                </c:pt>
                <c:pt idx="2694">
                  <c:v>1990.9878995433801</c:v>
                </c:pt>
                <c:pt idx="2695">
                  <c:v>1990.9906392694099</c:v>
                </c:pt>
                <c:pt idx="2696">
                  <c:v>1990.99337899543</c:v>
                </c:pt>
                <c:pt idx="2697">
                  <c:v>1990.9961187214601</c:v>
                </c:pt>
                <c:pt idx="2698">
                  <c:v>1990.99885844749</c:v>
                </c:pt>
                <c:pt idx="2699">
                  <c:v>1991.0027397260301</c:v>
                </c:pt>
                <c:pt idx="2700">
                  <c:v>1991.0054794520499</c:v>
                </c:pt>
                <c:pt idx="2701">
                  <c:v>1991.00821917808</c:v>
                </c:pt>
                <c:pt idx="2702">
                  <c:v>1991.0109589041101</c:v>
                </c:pt>
                <c:pt idx="2703">
                  <c:v>1991.01369863014</c:v>
                </c:pt>
                <c:pt idx="2704">
                  <c:v>1991.0164383561601</c:v>
                </c:pt>
                <c:pt idx="2705">
                  <c:v>1991.0191780821899</c:v>
                </c:pt>
                <c:pt idx="2706">
                  <c:v>1991.02191780822</c:v>
                </c:pt>
                <c:pt idx="2707">
                  <c:v>1991.0246575342501</c:v>
                </c:pt>
                <c:pt idx="2708">
                  <c:v>1991.0273972602699</c:v>
                </c:pt>
                <c:pt idx="2709">
                  <c:v>1991.0301369863</c:v>
                </c:pt>
                <c:pt idx="2710">
                  <c:v>1991.0328767123301</c:v>
                </c:pt>
                <c:pt idx="2711">
                  <c:v>1991.03561643836</c:v>
                </c:pt>
                <c:pt idx="2712">
                  <c:v>1991.03835616438</c:v>
                </c:pt>
                <c:pt idx="2713">
                  <c:v>1991.0410958904099</c:v>
                </c:pt>
                <c:pt idx="2714">
                  <c:v>1991.04383561644</c:v>
                </c:pt>
                <c:pt idx="2715">
                  <c:v>1991.0465753424701</c:v>
                </c:pt>
                <c:pt idx="2716">
                  <c:v>1991.0493150684899</c:v>
                </c:pt>
                <c:pt idx="2717">
                  <c:v>1991.05205479452</c:v>
                </c:pt>
                <c:pt idx="2718">
                  <c:v>1991.0547945205501</c:v>
                </c:pt>
                <c:pt idx="2719">
                  <c:v>1991.05753424658</c:v>
                </c:pt>
                <c:pt idx="2720">
                  <c:v>1991.07397260274</c:v>
                </c:pt>
                <c:pt idx="2721">
                  <c:v>1991.0767123287701</c:v>
                </c:pt>
                <c:pt idx="2722">
                  <c:v>1991.07945205479</c:v>
                </c:pt>
                <c:pt idx="2723">
                  <c:v>1991.08219178082</c:v>
                </c:pt>
                <c:pt idx="2724">
                  <c:v>1991.0849315068499</c:v>
                </c:pt>
                <c:pt idx="2725">
                  <c:v>1991.0860730593599</c:v>
                </c:pt>
                <c:pt idx="2726">
                  <c:v>1991.08881278539</c:v>
                </c:pt>
                <c:pt idx="2727">
                  <c:v>1991.0915525114201</c:v>
                </c:pt>
                <c:pt idx="2728">
                  <c:v>1991.09429223744</c:v>
                </c:pt>
                <c:pt idx="2729">
                  <c:v>1991.09703196347</c:v>
                </c:pt>
                <c:pt idx="2730">
                  <c:v>1991.0997716894999</c:v>
                </c:pt>
                <c:pt idx="2731">
                  <c:v>1991.10251141553</c:v>
                </c:pt>
                <c:pt idx="2732">
                  <c:v>1991.1052511415501</c:v>
                </c:pt>
                <c:pt idx="2733">
                  <c:v>1991.1079908675799</c:v>
                </c:pt>
                <c:pt idx="2734">
                  <c:v>1991.11073059361</c:v>
                </c:pt>
                <c:pt idx="2735">
                  <c:v>1991.1134703196301</c:v>
                </c:pt>
                <c:pt idx="2736">
                  <c:v>1991.11621004566</c:v>
                </c:pt>
                <c:pt idx="2737">
                  <c:v>1991.11894977169</c:v>
                </c:pt>
                <c:pt idx="2738">
                  <c:v>1991.1216894977199</c:v>
                </c:pt>
                <c:pt idx="2739">
                  <c:v>1991.12442922374</c:v>
                </c:pt>
                <c:pt idx="2740">
                  <c:v>1991.1271689497701</c:v>
                </c:pt>
                <c:pt idx="2741">
                  <c:v>1991.1299086757999</c:v>
                </c:pt>
                <c:pt idx="2742">
                  <c:v>1991.13264840183</c:v>
                </c:pt>
                <c:pt idx="2743">
                  <c:v>1991.1353881278501</c:v>
                </c:pt>
                <c:pt idx="2744">
                  <c:v>1991.13812785388</c:v>
                </c:pt>
                <c:pt idx="2745">
                  <c:v>1991.14086757991</c:v>
                </c:pt>
                <c:pt idx="2746">
                  <c:v>1991.1436073059399</c:v>
                </c:pt>
                <c:pt idx="2747">
                  <c:v>1991.14634703196</c:v>
                </c:pt>
                <c:pt idx="2748">
                  <c:v>1991.1490867579901</c:v>
                </c:pt>
                <c:pt idx="2749">
                  <c:v>1991.1518264840199</c:v>
                </c:pt>
                <c:pt idx="2750">
                  <c:v>1991.15456621005</c:v>
                </c:pt>
                <c:pt idx="2751">
                  <c:v>1991.1573059360701</c:v>
                </c:pt>
                <c:pt idx="2752">
                  <c:v>1991.1600456620999</c:v>
                </c:pt>
                <c:pt idx="2753">
                  <c:v>1991.16278538813</c:v>
                </c:pt>
                <c:pt idx="2754">
                  <c:v>1991.1655251141599</c:v>
                </c:pt>
                <c:pt idx="2755">
                  <c:v>1991.16826484018</c:v>
                </c:pt>
                <c:pt idx="2756">
                  <c:v>1991.16940639269</c:v>
                </c:pt>
                <c:pt idx="2757">
                  <c:v>1991.1721461187201</c:v>
                </c:pt>
                <c:pt idx="2758">
                  <c:v>1991.17488584475</c:v>
                </c:pt>
                <c:pt idx="2759">
                  <c:v>1991.17762557078</c:v>
                </c:pt>
                <c:pt idx="2760">
                  <c:v>1991.1803652967999</c:v>
                </c:pt>
                <c:pt idx="2761">
                  <c:v>1991.18310502283</c:v>
                </c:pt>
                <c:pt idx="2762">
                  <c:v>1991.1858447488601</c:v>
                </c:pt>
                <c:pt idx="2763">
                  <c:v>1991.1885844748899</c:v>
                </c:pt>
                <c:pt idx="2764">
                  <c:v>1991.19132420091</c:v>
                </c:pt>
                <c:pt idx="2765">
                  <c:v>1991.1940639269401</c:v>
                </c:pt>
                <c:pt idx="2766">
                  <c:v>1991.1968036529699</c:v>
                </c:pt>
                <c:pt idx="2767">
                  <c:v>1991.199543379</c:v>
                </c:pt>
                <c:pt idx="2768">
                  <c:v>1991.2022831050199</c:v>
                </c:pt>
                <c:pt idx="2769">
                  <c:v>1991.20502283105</c:v>
                </c:pt>
                <c:pt idx="2770">
                  <c:v>1991.2077625570801</c:v>
                </c:pt>
                <c:pt idx="2771">
                  <c:v>1991.2105022831099</c:v>
                </c:pt>
                <c:pt idx="2772">
                  <c:v>1991.21324200913</c:v>
                </c:pt>
                <c:pt idx="2773">
                  <c:v>1991.2159817351601</c:v>
                </c:pt>
                <c:pt idx="2774">
                  <c:v>1991.2187214611899</c:v>
                </c:pt>
                <c:pt idx="2775">
                  <c:v>1991.22146118721</c:v>
                </c:pt>
                <c:pt idx="2776">
                  <c:v>1991.2242009132401</c:v>
                </c:pt>
                <c:pt idx="2777">
                  <c:v>1991.22694063927</c:v>
                </c:pt>
                <c:pt idx="2778">
                  <c:v>1991.2296803653001</c:v>
                </c:pt>
                <c:pt idx="2779">
                  <c:v>1991.2324200913199</c:v>
                </c:pt>
                <c:pt idx="2780">
                  <c:v>1991.23515981735</c:v>
                </c:pt>
                <c:pt idx="2781">
                  <c:v>1991.2378995433801</c:v>
                </c:pt>
                <c:pt idx="2782">
                  <c:v>1991.2406392694099</c:v>
                </c:pt>
                <c:pt idx="2783">
                  <c:v>1991.24337899543</c:v>
                </c:pt>
                <c:pt idx="2784">
                  <c:v>1991.2527397260301</c:v>
                </c:pt>
                <c:pt idx="2785">
                  <c:v>1991.2554794520499</c:v>
                </c:pt>
                <c:pt idx="2786">
                  <c:v>1991.25821917808</c:v>
                </c:pt>
                <c:pt idx="2787">
                  <c:v>1991.2609589041101</c:v>
                </c:pt>
                <c:pt idx="2788">
                  <c:v>1991.26369863014</c:v>
                </c:pt>
                <c:pt idx="2789">
                  <c:v>1991.2664383561601</c:v>
                </c:pt>
                <c:pt idx="2790">
                  <c:v>1991.2691780821899</c:v>
                </c:pt>
                <c:pt idx="2791">
                  <c:v>1991.27191780822</c:v>
                </c:pt>
                <c:pt idx="2792">
                  <c:v>1991.2746575342501</c:v>
                </c:pt>
                <c:pt idx="2793">
                  <c:v>1991.2773972602699</c:v>
                </c:pt>
                <c:pt idx="2794">
                  <c:v>1991.2801369863</c:v>
                </c:pt>
                <c:pt idx="2795">
                  <c:v>1991.2828767123301</c:v>
                </c:pt>
                <c:pt idx="2796">
                  <c:v>1991.28561643836</c:v>
                </c:pt>
                <c:pt idx="2797">
                  <c:v>1991.28835616438</c:v>
                </c:pt>
                <c:pt idx="2798">
                  <c:v>1991.2910958904099</c:v>
                </c:pt>
                <c:pt idx="2799">
                  <c:v>1991.29383561644</c:v>
                </c:pt>
                <c:pt idx="2800">
                  <c:v>1991.2965753424701</c:v>
                </c:pt>
                <c:pt idx="2801">
                  <c:v>1991.2993150684899</c:v>
                </c:pt>
                <c:pt idx="2802">
                  <c:v>1991.30205479452</c:v>
                </c:pt>
                <c:pt idx="2803">
                  <c:v>1991.3047945205501</c:v>
                </c:pt>
                <c:pt idx="2804">
                  <c:v>1991.30753424658</c:v>
                </c:pt>
                <c:pt idx="2805">
                  <c:v>1991.3102739726</c:v>
                </c:pt>
                <c:pt idx="2806">
                  <c:v>1991.3130136986299</c:v>
                </c:pt>
                <c:pt idx="2807">
                  <c:v>1991.31575342466</c:v>
                </c:pt>
                <c:pt idx="2808">
                  <c:v>1991.3184931506801</c:v>
                </c:pt>
                <c:pt idx="2809">
                  <c:v>1991.3212328767099</c:v>
                </c:pt>
                <c:pt idx="2810">
                  <c:v>1991.32397260274</c:v>
                </c:pt>
                <c:pt idx="2811">
                  <c:v>1991.3267123287701</c:v>
                </c:pt>
                <c:pt idx="2812">
                  <c:v>1991.32945205479</c:v>
                </c:pt>
                <c:pt idx="2813">
                  <c:v>1991.33219178082</c:v>
                </c:pt>
                <c:pt idx="2814">
                  <c:v>1991.3349315068499</c:v>
                </c:pt>
                <c:pt idx="2815">
                  <c:v>1991.3360730593599</c:v>
                </c:pt>
                <c:pt idx="2816">
                  <c:v>1991.33881278539</c:v>
                </c:pt>
                <c:pt idx="2817">
                  <c:v>1991.3415525114201</c:v>
                </c:pt>
                <c:pt idx="2818">
                  <c:v>1991.34429223744</c:v>
                </c:pt>
                <c:pt idx="2819">
                  <c:v>1991.34703196347</c:v>
                </c:pt>
                <c:pt idx="2820">
                  <c:v>1991.3497716894999</c:v>
                </c:pt>
                <c:pt idx="2821">
                  <c:v>1991.35251141553</c:v>
                </c:pt>
                <c:pt idx="2822">
                  <c:v>1991.3552511415501</c:v>
                </c:pt>
                <c:pt idx="2823">
                  <c:v>1991.3579908675799</c:v>
                </c:pt>
                <c:pt idx="2824">
                  <c:v>1991.36073059361</c:v>
                </c:pt>
                <c:pt idx="2825">
                  <c:v>1991.3634703196301</c:v>
                </c:pt>
                <c:pt idx="2826">
                  <c:v>1991.36621004566</c:v>
                </c:pt>
                <c:pt idx="2827">
                  <c:v>1991.36894977169</c:v>
                </c:pt>
                <c:pt idx="2828">
                  <c:v>1991.3716894977199</c:v>
                </c:pt>
                <c:pt idx="2829">
                  <c:v>1991.37442922374</c:v>
                </c:pt>
                <c:pt idx="2830">
                  <c:v>1991.3771689497701</c:v>
                </c:pt>
                <c:pt idx="2831">
                  <c:v>1991.3799086757999</c:v>
                </c:pt>
                <c:pt idx="2832">
                  <c:v>1991.38264840183</c:v>
                </c:pt>
                <c:pt idx="2833">
                  <c:v>1991.3853881278501</c:v>
                </c:pt>
                <c:pt idx="2834">
                  <c:v>1991.38812785388</c:v>
                </c:pt>
                <c:pt idx="2835">
                  <c:v>1991.39086757991</c:v>
                </c:pt>
                <c:pt idx="2836">
                  <c:v>1991.3936073059399</c:v>
                </c:pt>
                <c:pt idx="2837">
                  <c:v>1991.39634703196</c:v>
                </c:pt>
                <c:pt idx="2838">
                  <c:v>1991.3990867579901</c:v>
                </c:pt>
                <c:pt idx="2839">
                  <c:v>1991.4018264840199</c:v>
                </c:pt>
                <c:pt idx="2840">
                  <c:v>1991.40456621005</c:v>
                </c:pt>
                <c:pt idx="2841">
                  <c:v>1991.4073059360701</c:v>
                </c:pt>
                <c:pt idx="2842">
                  <c:v>1991.4100456620999</c:v>
                </c:pt>
                <c:pt idx="2843">
                  <c:v>1991.41278538813</c:v>
                </c:pt>
                <c:pt idx="2844">
                  <c:v>1991.4155251141599</c:v>
                </c:pt>
                <c:pt idx="2845">
                  <c:v>1991.41940639269</c:v>
                </c:pt>
                <c:pt idx="2846">
                  <c:v>1991.4221461187201</c:v>
                </c:pt>
                <c:pt idx="2847">
                  <c:v>1991.42488584475</c:v>
                </c:pt>
                <c:pt idx="2848">
                  <c:v>1991.42762557078</c:v>
                </c:pt>
                <c:pt idx="2849">
                  <c:v>1991.4303652967999</c:v>
                </c:pt>
                <c:pt idx="2850">
                  <c:v>1991.43310502283</c:v>
                </c:pt>
                <c:pt idx="2851">
                  <c:v>1991.4358447488601</c:v>
                </c:pt>
                <c:pt idx="2852">
                  <c:v>1991.4385844748899</c:v>
                </c:pt>
                <c:pt idx="2853">
                  <c:v>1991.44132420091</c:v>
                </c:pt>
                <c:pt idx="2854">
                  <c:v>1991.4440639269401</c:v>
                </c:pt>
                <c:pt idx="2855">
                  <c:v>1991.4468036529699</c:v>
                </c:pt>
                <c:pt idx="2856">
                  <c:v>1991.449543379</c:v>
                </c:pt>
                <c:pt idx="2857">
                  <c:v>1991.4522831050199</c:v>
                </c:pt>
                <c:pt idx="2858">
                  <c:v>1991.45502283105</c:v>
                </c:pt>
                <c:pt idx="2859">
                  <c:v>1991.4577625570801</c:v>
                </c:pt>
                <c:pt idx="2860">
                  <c:v>1991.4605022831099</c:v>
                </c:pt>
                <c:pt idx="2861">
                  <c:v>1991.46324200913</c:v>
                </c:pt>
                <c:pt idx="2862">
                  <c:v>1991.4659817351601</c:v>
                </c:pt>
                <c:pt idx="2863">
                  <c:v>1991.4687214611899</c:v>
                </c:pt>
                <c:pt idx="2864">
                  <c:v>1991.47146118721</c:v>
                </c:pt>
                <c:pt idx="2865">
                  <c:v>1991.4742009132401</c:v>
                </c:pt>
                <c:pt idx="2866">
                  <c:v>1991.47694063927</c:v>
                </c:pt>
                <c:pt idx="2867">
                  <c:v>1991.4796803653001</c:v>
                </c:pt>
                <c:pt idx="2868">
                  <c:v>1991.4824200913199</c:v>
                </c:pt>
                <c:pt idx="2869">
                  <c:v>1991.48515981735</c:v>
                </c:pt>
                <c:pt idx="2870">
                  <c:v>1991.4878995433801</c:v>
                </c:pt>
                <c:pt idx="2871">
                  <c:v>1991.4906392694099</c:v>
                </c:pt>
                <c:pt idx="2872">
                  <c:v>1991.49337899543</c:v>
                </c:pt>
                <c:pt idx="2873">
                  <c:v>1991.4961187214601</c:v>
                </c:pt>
                <c:pt idx="2874">
                  <c:v>1991.49885844749</c:v>
                </c:pt>
                <c:pt idx="2875">
                  <c:v>1991.5015981735201</c:v>
                </c:pt>
                <c:pt idx="2876">
                  <c:v>1991.5027397260301</c:v>
                </c:pt>
                <c:pt idx="2877">
                  <c:v>1991.5054794520599</c:v>
                </c:pt>
                <c:pt idx="2878">
                  <c:v>1991.50821917808</c:v>
                </c:pt>
                <c:pt idx="2879">
                  <c:v>1991.5109589041101</c:v>
                </c:pt>
                <c:pt idx="2880">
                  <c:v>1991.51369863014</c:v>
                </c:pt>
                <c:pt idx="2881">
                  <c:v>1991.5164383561601</c:v>
                </c:pt>
                <c:pt idx="2882">
                  <c:v>1991.5191780821899</c:v>
                </c:pt>
                <c:pt idx="2883">
                  <c:v>1991.52191780822</c:v>
                </c:pt>
                <c:pt idx="2884">
                  <c:v>1991.5246575342501</c:v>
                </c:pt>
                <c:pt idx="2885">
                  <c:v>1991.5273972602699</c:v>
                </c:pt>
                <c:pt idx="2886">
                  <c:v>1991.5301369863</c:v>
                </c:pt>
                <c:pt idx="2887">
                  <c:v>1991.5328767123301</c:v>
                </c:pt>
                <c:pt idx="2888">
                  <c:v>1991.53561643836</c:v>
                </c:pt>
                <c:pt idx="2889">
                  <c:v>1991.53835616438</c:v>
                </c:pt>
                <c:pt idx="2890">
                  <c:v>1991.5410958904099</c:v>
                </c:pt>
                <c:pt idx="2891">
                  <c:v>1991.54383561644</c:v>
                </c:pt>
                <c:pt idx="2892">
                  <c:v>1991.5465753424701</c:v>
                </c:pt>
                <c:pt idx="2893">
                  <c:v>1991.5493150684899</c:v>
                </c:pt>
                <c:pt idx="2894">
                  <c:v>1991.55205479452</c:v>
                </c:pt>
                <c:pt idx="2895">
                  <c:v>1991.5547945205501</c:v>
                </c:pt>
                <c:pt idx="2896">
                  <c:v>1991.55753424658</c:v>
                </c:pt>
                <c:pt idx="2897">
                  <c:v>1991.5602739726</c:v>
                </c:pt>
                <c:pt idx="2898">
                  <c:v>1991.5630136986299</c:v>
                </c:pt>
                <c:pt idx="2899">
                  <c:v>1991.56575342466</c:v>
                </c:pt>
                <c:pt idx="2900">
                  <c:v>1991.5684931506801</c:v>
                </c:pt>
                <c:pt idx="2901">
                  <c:v>1991.5712328767099</c:v>
                </c:pt>
                <c:pt idx="2902">
                  <c:v>1991.57397260274</c:v>
                </c:pt>
                <c:pt idx="2903">
                  <c:v>1991.5767123287701</c:v>
                </c:pt>
                <c:pt idx="2904">
                  <c:v>1991.57945205479</c:v>
                </c:pt>
                <c:pt idx="2905">
                  <c:v>1991.58219178082</c:v>
                </c:pt>
                <c:pt idx="2906">
                  <c:v>1991.5860730593599</c:v>
                </c:pt>
                <c:pt idx="2907">
                  <c:v>1991.58881278539</c:v>
                </c:pt>
                <c:pt idx="2908">
                  <c:v>1991.5915525114201</c:v>
                </c:pt>
                <c:pt idx="2909">
                  <c:v>1991.59429223744</c:v>
                </c:pt>
                <c:pt idx="2910">
                  <c:v>1991.59703196347</c:v>
                </c:pt>
                <c:pt idx="2911">
                  <c:v>1991.5997716894999</c:v>
                </c:pt>
                <c:pt idx="2912">
                  <c:v>1991.60251141552</c:v>
                </c:pt>
                <c:pt idx="2913">
                  <c:v>1991.6052511415501</c:v>
                </c:pt>
                <c:pt idx="2914">
                  <c:v>1991.6079908675799</c:v>
                </c:pt>
                <c:pt idx="2915">
                  <c:v>1991.61073059361</c:v>
                </c:pt>
                <c:pt idx="2916">
                  <c:v>1991.6134703196301</c:v>
                </c:pt>
                <c:pt idx="2917">
                  <c:v>1991.61621004566</c:v>
                </c:pt>
                <c:pt idx="2918">
                  <c:v>1991.61894977169</c:v>
                </c:pt>
                <c:pt idx="2919">
                  <c:v>1991.6216894977199</c:v>
                </c:pt>
                <c:pt idx="2920">
                  <c:v>1991.62442922374</c:v>
                </c:pt>
                <c:pt idx="2921">
                  <c:v>1991.6271689497701</c:v>
                </c:pt>
                <c:pt idx="2922">
                  <c:v>1991.6299086757999</c:v>
                </c:pt>
                <c:pt idx="2923">
                  <c:v>1991.63264840183</c:v>
                </c:pt>
                <c:pt idx="2924">
                  <c:v>1991.6353881278501</c:v>
                </c:pt>
                <c:pt idx="2925">
                  <c:v>1991.63812785388</c:v>
                </c:pt>
                <c:pt idx="2926">
                  <c:v>1991.64086757991</c:v>
                </c:pt>
                <c:pt idx="2927">
                  <c:v>1991.6436073059399</c:v>
                </c:pt>
                <c:pt idx="2928">
                  <c:v>1991.64634703196</c:v>
                </c:pt>
                <c:pt idx="2929">
                  <c:v>1991.6490867579901</c:v>
                </c:pt>
                <c:pt idx="2930">
                  <c:v>1991.6518264840199</c:v>
                </c:pt>
                <c:pt idx="2931">
                  <c:v>1991.65456621005</c:v>
                </c:pt>
                <c:pt idx="2932">
                  <c:v>1991.6573059360701</c:v>
                </c:pt>
                <c:pt idx="2933">
                  <c:v>1991.6600456620999</c:v>
                </c:pt>
                <c:pt idx="2934">
                  <c:v>1991.66278538813</c:v>
                </c:pt>
                <c:pt idx="2935">
                  <c:v>1991.6655251141599</c:v>
                </c:pt>
                <c:pt idx="2936">
                  <c:v>1991.66826484018</c:v>
                </c:pt>
                <c:pt idx="2937">
                  <c:v>1991.66940639269</c:v>
                </c:pt>
                <c:pt idx="2938">
                  <c:v>1991.6721461187201</c:v>
                </c:pt>
                <c:pt idx="2939">
                  <c:v>1991.67488584475</c:v>
                </c:pt>
                <c:pt idx="2940">
                  <c:v>1991.67762557078</c:v>
                </c:pt>
                <c:pt idx="2941">
                  <c:v>1991.6803652967999</c:v>
                </c:pt>
                <c:pt idx="2942">
                  <c:v>1991.68310502283</c:v>
                </c:pt>
                <c:pt idx="2943">
                  <c:v>1991.6858447488601</c:v>
                </c:pt>
                <c:pt idx="2944">
                  <c:v>1991.6885844748899</c:v>
                </c:pt>
                <c:pt idx="2945">
                  <c:v>1991.69132420091</c:v>
                </c:pt>
                <c:pt idx="2946">
                  <c:v>1991.6940639269401</c:v>
                </c:pt>
                <c:pt idx="2947">
                  <c:v>1991.6968036529699</c:v>
                </c:pt>
                <c:pt idx="2948">
                  <c:v>1991.699543379</c:v>
                </c:pt>
                <c:pt idx="2949">
                  <c:v>1991.7022831050199</c:v>
                </c:pt>
                <c:pt idx="2950">
                  <c:v>1991.70502283105</c:v>
                </c:pt>
                <c:pt idx="2951">
                  <c:v>1991.7077625570801</c:v>
                </c:pt>
                <c:pt idx="2952">
                  <c:v>1991.7105022831099</c:v>
                </c:pt>
                <c:pt idx="2953">
                  <c:v>1991.71324200913</c:v>
                </c:pt>
                <c:pt idx="2954">
                  <c:v>1991.7159817351601</c:v>
                </c:pt>
                <c:pt idx="2955">
                  <c:v>1991.7187214611899</c:v>
                </c:pt>
                <c:pt idx="2956">
                  <c:v>1991.72146118721</c:v>
                </c:pt>
                <c:pt idx="2957">
                  <c:v>1991.7242009132401</c:v>
                </c:pt>
                <c:pt idx="2958">
                  <c:v>1991.72694063927</c:v>
                </c:pt>
                <c:pt idx="2959">
                  <c:v>1991.7296803653001</c:v>
                </c:pt>
                <c:pt idx="2960">
                  <c:v>1991.7324200913199</c:v>
                </c:pt>
                <c:pt idx="2961">
                  <c:v>1991.73515981735</c:v>
                </c:pt>
                <c:pt idx="2962">
                  <c:v>1991.7378995433801</c:v>
                </c:pt>
                <c:pt idx="2963">
                  <c:v>1991.7406392694099</c:v>
                </c:pt>
                <c:pt idx="2964">
                  <c:v>1991.74337899543</c:v>
                </c:pt>
                <c:pt idx="2965">
                  <c:v>1991.7461187214601</c:v>
                </c:pt>
                <c:pt idx="2966">
                  <c:v>1991.74885844749</c:v>
                </c:pt>
                <c:pt idx="2967">
                  <c:v>1991.7515981735201</c:v>
                </c:pt>
                <c:pt idx="2968">
                  <c:v>1991.7527397260301</c:v>
                </c:pt>
                <c:pt idx="2969">
                  <c:v>1991.7554794520499</c:v>
                </c:pt>
                <c:pt idx="2970">
                  <c:v>1991.75821917808</c:v>
                </c:pt>
                <c:pt idx="2971">
                  <c:v>1991.7609589041101</c:v>
                </c:pt>
                <c:pt idx="2972">
                  <c:v>1991.76369863014</c:v>
                </c:pt>
                <c:pt idx="2973">
                  <c:v>1991.7664383561601</c:v>
                </c:pt>
                <c:pt idx="2974">
                  <c:v>1991.7691780821899</c:v>
                </c:pt>
                <c:pt idx="2975">
                  <c:v>1991.77191780822</c:v>
                </c:pt>
                <c:pt idx="2976">
                  <c:v>1991.7746575342501</c:v>
                </c:pt>
                <c:pt idx="2977">
                  <c:v>1991.7773972602699</c:v>
                </c:pt>
                <c:pt idx="2978">
                  <c:v>1991.7801369863</c:v>
                </c:pt>
                <c:pt idx="2979">
                  <c:v>1991.7828767123301</c:v>
                </c:pt>
                <c:pt idx="2980">
                  <c:v>1991.78561643836</c:v>
                </c:pt>
                <c:pt idx="2981">
                  <c:v>1991.78835616438</c:v>
                </c:pt>
                <c:pt idx="2982">
                  <c:v>1991.7910958904099</c:v>
                </c:pt>
                <c:pt idx="2983">
                  <c:v>1991.79383561644</c:v>
                </c:pt>
                <c:pt idx="2984">
                  <c:v>1991.7965753424701</c:v>
                </c:pt>
                <c:pt idx="2985">
                  <c:v>1991.7993150684899</c:v>
                </c:pt>
                <c:pt idx="2986">
                  <c:v>1991.80205479452</c:v>
                </c:pt>
                <c:pt idx="2987">
                  <c:v>1991.8047945205501</c:v>
                </c:pt>
                <c:pt idx="2988">
                  <c:v>1991.80753424658</c:v>
                </c:pt>
                <c:pt idx="2989">
                  <c:v>1991.8102739726</c:v>
                </c:pt>
                <c:pt idx="2990">
                  <c:v>1991.8130136986299</c:v>
                </c:pt>
                <c:pt idx="2991">
                  <c:v>1991.81575342466</c:v>
                </c:pt>
                <c:pt idx="2992">
                  <c:v>1991.8184931506901</c:v>
                </c:pt>
                <c:pt idx="2993">
                  <c:v>1991.8212328767099</c:v>
                </c:pt>
                <c:pt idx="2994">
                  <c:v>1991.82397260274</c:v>
                </c:pt>
                <c:pt idx="2995">
                  <c:v>1991.8267123287701</c:v>
                </c:pt>
                <c:pt idx="2996">
                  <c:v>1991.82945205479</c:v>
                </c:pt>
                <c:pt idx="2997">
                  <c:v>1991.83219178082</c:v>
                </c:pt>
                <c:pt idx="2998">
                  <c:v>1991.8360730593599</c:v>
                </c:pt>
                <c:pt idx="2999">
                  <c:v>1991.83881278539</c:v>
                </c:pt>
                <c:pt idx="3000">
                  <c:v>1991.8415525114201</c:v>
                </c:pt>
                <c:pt idx="3001">
                  <c:v>1991.84429223744</c:v>
                </c:pt>
                <c:pt idx="3002">
                  <c:v>1991.84703196347</c:v>
                </c:pt>
                <c:pt idx="3003">
                  <c:v>1991.8497716894999</c:v>
                </c:pt>
                <c:pt idx="3004">
                  <c:v>1991.85251141553</c:v>
                </c:pt>
                <c:pt idx="3005">
                  <c:v>1991.8552511415501</c:v>
                </c:pt>
                <c:pt idx="3006">
                  <c:v>1991.8579908675799</c:v>
                </c:pt>
                <c:pt idx="3007">
                  <c:v>1991.86073059361</c:v>
                </c:pt>
                <c:pt idx="3008">
                  <c:v>1991.8634703196301</c:v>
                </c:pt>
                <c:pt idx="3009">
                  <c:v>1991.86621004566</c:v>
                </c:pt>
                <c:pt idx="3010">
                  <c:v>1991.86894977169</c:v>
                </c:pt>
                <c:pt idx="3011">
                  <c:v>1991.8716894977199</c:v>
                </c:pt>
                <c:pt idx="3012">
                  <c:v>1991.87442922374</c:v>
                </c:pt>
                <c:pt idx="3013">
                  <c:v>1991.8771689497701</c:v>
                </c:pt>
                <c:pt idx="3014">
                  <c:v>1991.8799086757999</c:v>
                </c:pt>
                <c:pt idx="3015">
                  <c:v>1991.88264840183</c:v>
                </c:pt>
                <c:pt idx="3016">
                  <c:v>1991.8853881278501</c:v>
                </c:pt>
                <c:pt idx="3017">
                  <c:v>1991.88812785388</c:v>
                </c:pt>
                <c:pt idx="3018">
                  <c:v>1991.89086757991</c:v>
                </c:pt>
                <c:pt idx="3019">
                  <c:v>1991.8936073059399</c:v>
                </c:pt>
                <c:pt idx="3020">
                  <c:v>1991.89634703196</c:v>
                </c:pt>
                <c:pt idx="3021">
                  <c:v>1991.8990867579901</c:v>
                </c:pt>
                <c:pt idx="3022">
                  <c:v>1991.9018264840199</c:v>
                </c:pt>
                <c:pt idx="3023">
                  <c:v>1991.90456621005</c:v>
                </c:pt>
                <c:pt idx="3024">
                  <c:v>1991.9073059360701</c:v>
                </c:pt>
                <c:pt idx="3025">
                  <c:v>1991.9100456620999</c:v>
                </c:pt>
                <c:pt idx="3026">
                  <c:v>1991.91278538813</c:v>
                </c:pt>
                <c:pt idx="3027">
                  <c:v>1991.9155251141599</c:v>
                </c:pt>
                <c:pt idx="3028">
                  <c:v>1991.91826484018</c:v>
                </c:pt>
                <c:pt idx="3029">
                  <c:v>1991.91940639269</c:v>
                </c:pt>
                <c:pt idx="3030">
                  <c:v>1991.9221461187201</c:v>
                </c:pt>
                <c:pt idx="3031">
                  <c:v>1991.92488584475</c:v>
                </c:pt>
                <c:pt idx="3032">
                  <c:v>1991.92762557078</c:v>
                </c:pt>
                <c:pt idx="3033">
                  <c:v>1991.9303652967999</c:v>
                </c:pt>
                <c:pt idx="3034">
                  <c:v>1991.93310502283</c:v>
                </c:pt>
                <c:pt idx="3035">
                  <c:v>1991.9358447488601</c:v>
                </c:pt>
                <c:pt idx="3036">
                  <c:v>1991.9385844748899</c:v>
                </c:pt>
                <c:pt idx="3037">
                  <c:v>1991.94132420091</c:v>
                </c:pt>
                <c:pt idx="3038">
                  <c:v>1991.9440639269401</c:v>
                </c:pt>
                <c:pt idx="3039">
                  <c:v>1991.9468036529699</c:v>
                </c:pt>
                <c:pt idx="3040">
                  <c:v>1991.949543379</c:v>
                </c:pt>
                <c:pt idx="3041">
                  <c:v>1991.9522831050199</c:v>
                </c:pt>
                <c:pt idx="3042">
                  <c:v>1991.95502283105</c:v>
                </c:pt>
                <c:pt idx="3043">
                  <c:v>1991.9577625570801</c:v>
                </c:pt>
                <c:pt idx="3044">
                  <c:v>1991.9605022831099</c:v>
                </c:pt>
                <c:pt idx="3045">
                  <c:v>1991.96324200913</c:v>
                </c:pt>
                <c:pt idx="3046">
                  <c:v>1991.9659817351601</c:v>
                </c:pt>
                <c:pt idx="3047">
                  <c:v>1991.9687214611899</c:v>
                </c:pt>
                <c:pt idx="3048">
                  <c:v>1991.97146118721</c:v>
                </c:pt>
                <c:pt idx="3049">
                  <c:v>1991.9742009132401</c:v>
                </c:pt>
                <c:pt idx="3050">
                  <c:v>1991.97694063927</c:v>
                </c:pt>
                <c:pt idx="3051">
                  <c:v>1991.9796803653001</c:v>
                </c:pt>
                <c:pt idx="3052">
                  <c:v>1991.9824200913199</c:v>
                </c:pt>
                <c:pt idx="3053">
                  <c:v>1991.98515981735</c:v>
                </c:pt>
                <c:pt idx="3054">
                  <c:v>1991.9878995433801</c:v>
                </c:pt>
                <c:pt idx="3055">
                  <c:v>1991.9906392694099</c:v>
                </c:pt>
                <c:pt idx="3056">
                  <c:v>1991.99337899543</c:v>
                </c:pt>
                <c:pt idx="3057">
                  <c:v>1991.9961187214601</c:v>
                </c:pt>
                <c:pt idx="3058">
                  <c:v>1991.99885844749</c:v>
                </c:pt>
                <c:pt idx="3059">
                  <c:v>1992.0027397260301</c:v>
                </c:pt>
                <c:pt idx="3060">
                  <c:v>1992.0054794520499</c:v>
                </c:pt>
                <c:pt idx="3061">
                  <c:v>1992.00821917808</c:v>
                </c:pt>
                <c:pt idx="3062">
                  <c:v>1992.0109589041101</c:v>
                </c:pt>
                <c:pt idx="3063">
                  <c:v>1992.01369863014</c:v>
                </c:pt>
                <c:pt idx="3064">
                  <c:v>1992.0164383561601</c:v>
                </c:pt>
                <c:pt idx="3065">
                  <c:v>1992.0191780821899</c:v>
                </c:pt>
                <c:pt idx="3066">
                  <c:v>1992.02191780822</c:v>
                </c:pt>
                <c:pt idx="3067">
                  <c:v>1992.0246575342501</c:v>
                </c:pt>
                <c:pt idx="3068">
                  <c:v>1992.0273972602699</c:v>
                </c:pt>
                <c:pt idx="3069">
                  <c:v>1992.0301369863</c:v>
                </c:pt>
                <c:pt idx="3070">
                  <c:v>1992.0328767123301</c:v>
                </c:pt>
                <c:pt idx="3071">
                  <c:v>1992.03561643836</c:v>
                </c:pt>
                <c:pt idx="3072">
                  <c:v>1992.03835616438</c:v>
                </c:pt>
                <c:pt idx="3073">
                  <c:v>1992.0410958904099</c:v>
                </c:pt>
                <c:pt idx="3074">
                  <c:v>1992.04383561644</c:v>
                </c:pt>
                <c:pt idx="3075">
                  <c:v>1992.0465753424701</c:v>
                </c:pt>
                <c:pt idx="3076">
                  <c:v>1992.0493150684899</c:v>
                </c:pt>
                <c:pt idx="3077">
                  <c:v>1992.05205479452</c:v>
                </c:pt>
                <c:pt idx="3078">
                  <c:v>1992.0547945205501</c:v>
                </c:pt>
                <c:pt idx="3079">
                  <c:v>1992.05753424658</c:v>
                </c:pt>
                <c:pt idx="3080">
                  <c:v>1992.0602739726</c:v>
                </c:pt>
                <c:pt idx="3081">
                  <c:v>1992.0630136986299</c:v>
                </c:pt>
                <c:pt idx="3082">
                  <c:v>1992.06575342466</c:v>
                </c:pt>
                <c:pt idx="3083">
                  <c:v>1992.0684931506801</c:v>
                </c:pt>
                <c:pt idx="3084">
                  <c:v>1992.0712328767099</c:v>
                </c:pt>
                <c:pt idx="3085">
                  <c:v>1992.07397260274</c:v>
                </c:pt>
                <c:pt idx="3086">
                  <c:v>1992.0767123287701</c:v>
                </c:pt>
                <c:pt idx="3087">
                  <c:v>1992.07945205479</c:v>
                </c:pt>
                <c:pt idx="3088">
                  <c:v>1992.08219178082</c:v>
                </c:pt>
                <c:pt idx="3089">
                  <c:v>1992.0849315068499</c:v>
                </c:pt>
                <c:pt idx="3090">
                  <c:v>1992.0860730593599</c:v>
                </c:pt>
                <c:pt idx="3091">
                  <c:v>1992.08881278539</c:v>
                </c:pt>
                <c:pt idx="3092">
                  <c:v>1992.0915525114201</c:v>
                </c:pt>
                <c:pt idx="3093">
                  <c:v>1992.09429223744</c:v>
                </c:pt>
                <c:pt idx="3094">
                  <c:v>1992.09703196347</c:v>
                </c:pt>
                <c:pt idx="3095">
                  <c:v>1992.0997716894999</c:v>
                </c:pt>
                <c:pt idx="3096">
                  <c:v>1992.10251141553</c:v>
                </c:pt>
                <c:pt idx="3097">
                  <c:v>1992.1052511415501</c:v>
                </c:pt>
                <c:pt idx="3098">
                  <c:v>1992.1079908675799</c:v>
                </c:pt>
                <c:pt idx="3099">
                  <c:v>1992.11073059361</c:v>
                </c:pt>
                <c:pt idx="3100">
                  <c:v>1992.1134703196301</c:v>
                </c:pt>
                <c:pt idx="3101">
                  <c:v>1992.11621004566</c:v>
                </c:pt>
                <c:pt idx="3102">
                  <c:v>1992.11894977169</c:v>
                </c:pt>
                <c:pt idx="3103">
                  <c:v>1992.1216894977199</c:v>
                </c:pt>
                <c:pt idx="3104">
                  <c:v>1992.12442922374</c:v>
                </c:pt>
                <c:pt idx="3105">
                  <c:v>1992.1271689497701</c:v>
                </c:pt>
                <c:pt idx="3106">
                  <c:v>1992.1299086757999</c:v>
                </c:pt>
                <c:pt idx="3107">
                  <c:v>1992.13264840183</c:v>
                </c:pt>
                <c:pt idx="3108">
                  <c:v>1992.1353881278501</c:v>
                </c:pt>
                <c:pt idx="3109">
                  <c:v>1992.13812785388</c:v>
                </c:pt>
                <c:pt idx="3110">
                  <c:v>1992.14086757991</c:v>
                </c:pt>
                <c:pt idx="3111">
                  <c:v>1992.1436073059399</c:v>
                </c:pt>
                <c:pt idx="3112">
                  <c:v>1992.14634703196</c:v>
                </c:pt>
                <c:pt idx="3113">
                  <c:v>1992.1490867579901</c:v>
                </c:pt>
                <c:pt idx="3114">
                  <c:v>1992.1518264840199</c:v>
                </c:pt>
                <c:pt idx="3115">
                  <c:v>1992.15456621005</c:v>
                </c:pt>
                <c:pt idx="3116">
                  <c:v>1992.1573059360701</c:v>
                </c:pt>
                <c:pt idx="3117">
                  <c:v>1992.1600456620999</c:v>
                </c:pt>
                <c:pt idx="3118">
                  <c:v>1992.16278538813</c:v>
                </c:pt>
                <c:pt idx="3119">
                  <c:v>1992.1655251141599</c:v>
                </c:pt>
                <c:pt idx="3120">
                  <c:v>1992.16826484018</c:v>
                </c:pt>
                <c:pt idx="3121">
                  <c:v>1992.16940639269</c:v>
                </c:pt>
                <c:pt idx="3122">
                  <c:v>1992.1721461187201</c:v>
                </c:pt>
                <c:pt idx="3123">
                  <c:v>1992.17488584475</c:v>
                </c:pt>
                <c:pt idx="3124">
                  <c:v>1992.17762557078</c:v>
                </c:pt>
                <c:pt idx="3125">
                  <c:v>1992.1803652967999</c:v>
                </c:pt>
                <c:pt idx="3126">
                  <c:v>1992.18310502283</c:v>
                </c:pt>
                <c:pt idx="3127">
                  <c:v>1992.1858447488601</c:v>
                </c:pt>
                <c:pt idx="3128">
                  <c:v>1992.1885844748899</c:v>
                </c:pt>
                <c:pt idx="3129">
                  <c:v>1992.19132420091</c:v>
                </c:pt>
                <c:pt idx="3130">
                  <c:v>1992.1940639269401</c:v>
                </c:pt>
                <c:pt idx="3131">
                  <c:v>1992.1968036529699</c:v>
                </c:pt>
                <c:pt idx="3132">
                  <c:v>1992.199543379</c:v>
                </c:pt>
                <c:pt idx="3133">
                  <c:v>1992.2022831050199</c:v>
                </c:pt>
                <c:pt idx="3134">
                  <c:v>1992.20502283105</c:v>
                </c:pt>
                <c:pt idx="3135">
                  <c:v>1992.2077625570801</c:v>
                </c:pt>
                <c:pt idx="3136">
                  <c:v>1992.2105022831099</c:v>
                </c:pt>
                <c:pt idx="3137">
                  <c:v>1992.21324200913</c:v>
                </c:pt>
                <c:pt idx="3138">
                  <c:v>1992.2159817351601</c:v>
                </c:pt>
                <c:pt idx="3139">
                  <c:v>1992.2187214611899</c:v>
                </c:pt>
                <c:pt idx="3140">
                  <c:v>1992.22146118721</c:v>
                </c:pt>
                <c:pt idx="3141">
                  <c:v>1992.2242009132401</c:v>
                </c:pt>
                <c:pt idx="3142">
                  <c:v>1992.22694063927</c:v>
                </c:pt>
                <c:pt idx="3143">
                  <c:v>1992.2296803653001</c:v>
                </c:pt>
                <c:pt idx="3144">
                  <c:v>1992.2324200913199</c:v>
                </c:pt>
                <c:pt idx="3145">
                  <c:v>1992.23515981735</c:v>
                </c:pt>
                <c:pt idx="3146">
                  <c:v>1992.2378995433801</c:v>
                </c:pt>
                <c:pt idx="3147">
                  <c:v>1992.2406392694099</c:v>
                </c:pt>
                <c:pt idx="3148">
                  <c:v>1992.24337899543</c:v>
                </c:pt>
                <c:pt idx="3149">
                  <c:v>1992.2461187214601</c:v>
                </c:pt>
                <c:pt idx="3150">
                  <c:v>1992.2527397260301</c:v>
                </c:pt>
                <c:pt idx="3151">
                  <c:v>1992.2554794520499</c:v>
                </c:pt>
                <c:pt idx="3152">
                  <c:v>1992.25821917808</c:v>
                </c:pt>
                <c:pt idx="3153">
                  <c:v>1992.2609589041101</c:v>
                </c:pt>
                <c:pt idx="3154">
                  <c:v>1992.26369863014</c:v>
                </c:pt>
                <c:pt idx="3155">
                  <c:v>1992.2664383561601</c:v>
                </c:pt>
                <c:pt idx="3156">
                  <c:v>1992.2691780821899</c:v>
                </c:pt>
                <c:pt idx="3157">
                  <c:v>1992.27191780822</c:v>
                </c:pt>
                <c:pt idx="3158">
                  <c:v>1992.2746575342501</c:v>
                </c:pt>
                <c:pt idx="3159">
                  <c:v>1992.2773972602699</c:v>
                </c:pt>
                <c:pt idx="3160">
                  <c:v>1992.2801369863</c:v>
                </c:pt>
                <c:pt idx="3161">
                  <c:v>1992.2828767123301</c:v>
                </c:pt>
                <c:pt idx="3162">
                  <c:v>1992.28561643836</c:v>
                </c:pt>
                <c:pt idx="3163">
                  <c:v>1992.28835616438</c:v>
                </c:pt>
                <c:pt idx="3164">
                  <c:v>1992.2910958904099</c:v>
                </c:pt>
                <c:pt idx="3165">
                  <c:v>1992.29383561644</c:v>
                </c:pt>
                <c:pt idx="3166">
                  <c:v>1992.2965753424701</c:v>
                </c:pt>
                <c:pt idx="3167">
                  <c:v>1992.2993150684899</c:v>
                </c:pt>
                <c:pt idx="3168">
                  <c:v>1992.30205479452</c:v>
                </c:pt>
                <c:pt idx="3169">
                  <c:v>1992.3047945205501</c:v>
                </c:pt>
                <c:pt idx="3170">
                  <c:v>1992.30753424658</c:v>
                </c:pt>
                <c:pt idx="3171">
                  <c:v>1992.3102739726</c:v>
                </c:pt>
                <c:pt idx="3172">
                  <c:v>1992.3130136986299</c:v>
                </c:pt>
                <c:pt idx="3173">
                  <c:v>1992.31575342466</c:v>
                </c:pt>
                <c:pt idx="3174">
                  <c:v>1992.3184931506801</c:v>
                </c:pt>
                <c:pt idx="3175">
                  <c:v>1992.3212328767099</c:v>
                </c:pt>
                <c:pt idx="3176">
                  <c:v>1992.32397260274</c:v>
                </c:pt>
                <c:pt idx="3177">
                  <c:v>1992.3267123287701</c:v>
                </c:pt>
                <c:pt idx="3178">
                  <c:v>1992.32945205479</c:v>
                </c:pt>
                <c:pt idx="3179">
                  <c:v>1992.33219178082</c:v>
                </c:pt>
                <c:pt idx="3180">
                  <c:v>1992.3349315068499</c:v>
                </c:pt>
                <c:pt idx="3181">
                  <c:v>1992.3360730593599</c:v>
                </c:pt>
                <c:pt idx="3182">
                  <c:v>1992.33881278539</c:v>
                </c:pt>
                <c:pt idx="3183">
                  <c:v>1992.3415525114201</c:v>
                </c:pt>
                <c:pt idx="3184">
                  <c:v>1992.34429223744</c:v>
                </c:pt>
                <c:pt idx="3185">
                  <c:v>1992.34703196347</c:v>
                </c:pt>
                <c:pt idx="3186">
                  <c:v>1992.3497716894999</c:v>
                </c:pt>
                <c:pt idx="3187">
                  <c:v>1992.35251141553</c:v>
                </c:pt>
                <c:pt idx="3188">
                  <c:v>1992.3552511415501</c:v>
                </c:pt>
                <c:pt idx="3189">
                  <c:v>1992.3579908675799</c:v>
                </c:pt>
                <c:pt idx="3190">
                  <c:v>1992.36073059361</c:v>
                </c:pt>
                <c:pt idx="3191">
                  <c:v>1992.3634703196301</c:v>
                </c:pt>
                <c:pt idx="3192">
                  <c:v>1992.36621004566</c:v>
                </c:pt>
                <c:pt idx="3193">
                  <c:v>1992.36894977169</c:v>
                </c:pt>
                <c:pt idx="3194">
                  <c:v>1992.3716894977199</c:v>
                </c:pt>
                <c:pt idx="3195">
                  <c:v>1992.37442922374</c:v>
                </c:pt>
                <c:pt idx="3196">
                  <c:v>1992.3771689497701</c:v>
                </c:pt>
                <c:pt idx="3197">
                  <c:v>1992.3799086757999</c:v>
                </c:pt>
                <c:pt idx="3198">
                  <c:v>1992.38264840183</c:v>
                </c:pt>
                <c:pt idx="3199">
                  <c:v>1992.3853881278501</c:v>
                </c:pt>
                <c:pt idx="3200">
                  <c:v>1992.38812785388</c:v>
                </c:pt>
                <c:pt idx="3201">
                  <c:v>1992.39086757991</c:v>
                </c:pt>
                <c:pt idx="3202">
                  <c:v>1992.3936073059399</c:v>
                </c:pt>
                <c:pt idx="3203">
                  <c:v>1992.39634703196</c:v>
                </c:pt>
                <c:pt idx="3204">
                  <c:v>1992.3990867579901</c:v>
                </c:pt>
                <c:pt idx="3205">
                  <c:v>1992.4018264840199</c:v>
                </c:pt>
                <c:pt idx="3206">
                  <c:v>1992.40456621005</c:v>
                </c:pt>
                <c:pt idx="3207">
                  <c:v>1992.4073059360701</c:v>
                </c:pt>
                <c:pt idx="3208">
                  <c:v>1992.4100456620999</c:v>
                </c:pt>
                <c:pt idx="3209">
                  <c:v>1992.41278538813</c:v>
                </c:pt>
                <c:pt idx="3210">
                  <c:v>1992.4155251141599</c:v>
                </c:pt>
                <c:pt idx="3211">
                  <c:v>1992.41940639269</c:v>
                </c:pt>
                <c:pt idx="3212">
                  <c:v>1992.4221461187201</c:v>
                </c:pt>
                <c:pt idx="3213">
                  <c:v>1992.42488584475</c:v>
                </c:pt>
                <c:pt idx="3214">
                  <c:v>1992.42762557078</c:v>
                </c:pt>
                <c:pt idx="3215">
                  <c:v>1992.4303652967999</c:v>
                </c:pt>
                <c:pt idx="3216">
                  <c:v>1992.43310502283</c:v>
                </c:pt>
                <c:pt idx="3217">
                  <c:v>1992.4358447488601</c:v>
                </c:pt>
                <c:pt idx="3218">
                  <c:v>1992.4385844748899</c:v>
                </c:pt>
                <c:pt idx="3219">
                  <c:v>1992.44132420091</c:v>
                </c:pt>
                <c:pt idx="3220">
                  <c:v>1992.4440639269401</c:v>
                </c:pt>
                <c:pt idx="3221">
                  <c:v>1992.4468036529699</c:v>
                </c:pt>
                <c:pt idx="3222">
                  <c:v>1992.449543379</c:v>
                </c:pt>
                <c:pt idx="3223">
                  <c:v>1992.4522831050199</c:v>
                </c:pt>
                <c:pt idx="3224">
                  <c:v>1992.45502283105</c:v>
                </c:pt>
                <c:pt idx="3225">
                  <c:v>1992.4577625570801</c:v>
                </c:pt>
                <c:pt idx="3226">
                  <c:v>1992.4605022831099</c:v>
                </c:pt>
                <c:pt idx="3227">
                  <c:v>1992.46324200913</c:v>
                </c:pt>
                <c:pt idx="3228">
                  <c:v>1992.4659817351601</c:v>
                </c:pt>
                <c:pt idx="3229">
                  <c:v>1992.4687214611899</c:v>
                </c:pt>
                <c:pt idx="3230">
                  <c:v>1992.47146118721</c:v>
                </c:pt>
                <c:pt idx="3231">
                  <c:v>1992.4742009132401</c:v>
                </c:pt>
                <c:pt idx="3232">
                  <c:v>1992.47694063927</c:v>
                </c:pt>
                <c:pt idx="3233">
                  <c:v>1992.4796803653001</c:v>
                </c:pt>
                <c:pt idx="3234">
                  <c:v>1992.4824200913199</c:v>
                </c:pt>
                <c:pt idx="3235">
                  <c:v>1992.48515981735</c:v>
                </c:pt>
                <c:pt idx="3236">
                  <c:v>1992.4878995433801</c:v>
                </c:pt>
                <c:pt idx="3237">
                  <c:v>1992.4906392694099</c:v>
                </c:pt>
                <c:pt idx="3238">
                  <c:v>1992.49337899543</c:v>
                </c:pt>
                <c:pt idx="3239">
                  <c:v>1992.4961187214601</c:v>
                </c:pt>
                <c:pt idx="3240">
                  <c:v>1992.49885844749</c:v>
                </c:pt>
                <c:pt idx="3241">
                  <c:v>1992.5015981735201</c:v>
                </c:pt>
                <c:pt idx="3242">
                  <c:v>1992.5027397260301</c:v>
                </c:pt>
                <c:pt idx="3243">
                  <c:v>1992.5054794520499</c:v>
                </c:pt>
                <c:pt idx="3244">
                  <c:v>1992.50821917808</c:v>
                </c:pt>
                <c:pt idx="3245">
                  <c:v>1992.5109589041101</c:v>
                </c:pt>
                <c:pt idx="3246">
                  <c:v>1992.51369863014</c:v>
                </c:pt>
                <c:pt idx="3247">
                  <c:v>1992.5164383561601</c:v>
                </c:pt>
                <c:pt idx="3248">
                  <c:v>1992.52191780822</c:v>
                </c:pt>
                <c:pt idx="3249">
                  <c:v>1992.5246575342501</c:v>
                </c:pt>
                <c:pt idx="3250">
                  <c:v>1992.5273972602699</c:v>
                </c:pt>
                <c:pt idx="3251">
                  <c:v>1992.5301369863</c:v>
                </c:pt>
                <c:pt idx="3252">
                  <c:v>1992.5328767123301</c:v>
                </c:pt>
                <c:pt idx="3253">
                  <c:v>1992.53561643836</c:v>
                </c:pt>
                <c:pt idx="3254">
                  <c:v>1992.53835616438</c:v>
                </c:pt>
                <c:pt idx="3255">
                  <c:v>1992.5410958904099</c:v>
                </c:pt>
                <c:pt idx="3256">
                  <c:v>1992.54383561644</c:v>
                </c:pt>
                <c:pt idx="3257">
                  <c:v>1992.5465753424701</c:v>
                </c:pt>
                <c:pt idx="3258">
                  <c:v>1992.5493150684899</c:v>
                </c:pt>
                <c:pt idx="3259">
                  <c:v>1992.55205479452</c:v>
                </c:pt>
                <c:pt idx="3260">
                  <c:v>1992.5547945205501</c:v>
                </c:pt>
                <c:pt idx="3261">
                  <c:v>1992.55753424658</c:v>
                </c:pt>
                <c:pt idx="3262">
                  <c:v>1992.5602739726</c:v>
                </c:pt>
                <c:pt idx="3263">
                  <c:v>1992.5630136986299</c:v>
                </c:pt>
                <c:pt idx="3264">
                  <c:v>1992.56575342466</c:v>
                </c:pt>
                <c:pt idx="3265">
                  <c:v>1992.5684931506901</c:v>
                </c:pt>
                <c:pt idx="3266">
                  <c:v>1992.5712328767099</c:v>
                </c:pt>
                <c:pt idx="3267">
                  <c:v>1992.57397260274</c:v>
                </c:pt>
                <c:pt idx="3268">
                  <c:v>1992.5767123287701</c:v>
                </c:pt>
                <c:pt idx="3269">
                  <c:v>1992.57945205479</c:v>
                </c:pt>
                <c:pt idx="3270">
                  <c:v>1992.58219178082</c:v>
                </c:pt>
                <c:pt idx="3271">
                  <c:v>1992.5860730593599</c:v>
                </c:pt>
                <c:pt idx="3272">
                  <c:v>1992.58881278539</c:v>
                </c:pt>
                <c:pt idx="3273">
                  <c:v>1992.5915525114201</c:v>
                </c:pt>
                <c:pt idx="3274">
                  <c:v>1992.59429223744</c:v>
                </c:pt>
                <c:pt idx="3275">
                  <c:v>1992.59703196347</c:v>
                </c:pt>
                <c:pt idx="3276">
                  <c:v>1992.5997716894999</c:v>
                </c:pt>
                <c:pt idx="3277">
                  <c:v>1992.60251141553</c:v>
                </c:pt>
                <c:pt idx="3278">
                  <c:v>1992.6052511415501</c:v>
                </c:pt>
                <c:pt idx="3279">
                  <c:v>1992.6079908675799</c:v>
                </c:pt>
                <c:pt idx="3280">
                  <c:v>1992.61073059361</c:v>
                </c:pt>
                <c:pt idx="3281">
                  <c:v>1992.6134703196301</c:v>
                </c:pt>
                <c:pt idx="3282">
                  <c:v>1992.61621004566</c:v>
                </c:pt>
                <c:pt idx="3283">
                  <c:v>1992.61894977169</c:v>
                </c:pt>
                <c:pt idx="3284">
                  <c:v>1992.6216894977199</c:v>
                </c:pt>
                <c:pt idx="3285">
                  <c:v>1992.62442922374</c:v>
                </c:pt>
                <c:pt idx="3286">
                  <c:v>1992.6271689497701</c:v>
                </c:pt>
                <c:pt idx="3287">
                  <c:v>1992.6299086757999</c:v>
                </c:pt>
                <c:pt idx="3288">
                  <c:v>1992.63264840183</c:v>
                </c:pt>
                <c:pt idx="3289">
                  <c:v>1992.6353881278501</c:v>
                </c:pt>
                <c:pt idx="3290">
                  <c:v>1992.63812785388</c:v>
                </c:pt>
                <c:pt idx="3291">
                  <c:v>1992.64086757991</c:v>
                </c:pt>
                <c:pt idx="3292">
                  <c:v>1992.6436073059399</c:v>
                </c:pt>
                <c:pt idx="3293">
                  <c:v>1992.64634703196</c:v>
                </c:pt>
                <c:pt idx="3294">
                  <c:v>1992.6490867579901</c:v>
                </c:pt>
                <c:pt idx="3295">
                  <c:v>1992.6518264840199</c:v>
                </c:pt>
                <c:pt idx="3296">
                  <c:v>1992.65456621005</c:v>
                </c:pt>
                <c:pt idx="3297">
                  <c:v>1992.6573059360701</c:v>
                </c:pt>
                <c:pt idx="3298">
                  <c:v>1992.6600456620999</c:v>
                </c:pt>
                <c:pt idx="3299">
                  <c:v>1992.66278538813</c:v>
                </c:pt>
                <c:pt idx="3300">
                  <c:v>1992.6655251141599</c:v>
                </c:pt>
                <c:pt idx="3301">
                  <c:v>1992.66826484018</c:v>
                </c:pt>
                <c:pt idx="3302">
                  <c:v>1992.66940639269</c:v>
                </c:pt>
                <c:pt idx="3303">
                  <c:v>1992.6721461187201</c:v>
                </c:pt>
                <c:pt idx="3304">
                  <c:v>1992.67488584475</c:v>
                </c:pt>
                <c:pt idx="3305">
                  <c:v>1992.67762557078</c:v>
                </c:pt>
                <c:pt idx="3306">
                  <c:v>1992.6803652967999</c:v>
                </c:pt>
                <c:pt idx="3307">
                  <c:v>1992.68310502283</c:v>
                </c:pt>
                <c:pt idx="3308">
                  <c:v>1992.6858447488601</c:v>
                </c:pt>
                <c:pt idx="3309">
                  <c:v>1992.6885844748899</c:v>
                </c:pt>
                <c:pt idx="3310">
                  <c:v>1992.69132420091</c:v>
                </c:pt>
                <c:pt idx="3311">
                  <c:v>1992.6940639269401</c:v>
                </c:pt>
                <c:pt idx="3312">
                  <c:v>1992.6968036529699</c:v>
                </c:pt>
                <c:pt idx="3313">
                  <c:v>1992.699543379</c:v>
                </c:pt>
                <c:pt idx="3314">
                  <c:v>1992.7022831050199</c:v>
                </c:pt>
                <c:pt idx="3315">
                  <c:v>1992.70502283105</c:v>
                </c:pt>
                <c:pt idx="3316">
                  <c:v>1992.7077625570801</c:v>
                </c:pt>
                <c:pt idx="3317">
                  <c:v>1992.7105022831099</c:v>
                </c:pt>
                <c:pt idx="3318">
                  <c:v>1992.71324200913</c:v>
                </c:pt>
                <c:pt idx="3319">
                  <c:v>1992.7159817351601</c:v>
                </c:pt>
                <c:pt idx="3320">
                  <c:v>1992.7187214611899</c:v>
                </c:pt>
                <c:pt idx="3321">
                  <c:v>1992.72146118721</c:v>
                </c:pt>
                <c:pt idx="3322">
                  <c:v>1992.7242009132401</c:v>
                </c:pt>
                <c:pt idx="3323">
                  <c:v>1992.72694063927</c:v>
                </c:pt>
                <c:pt idx="3324">
                  <c:v>1992.7296803653001</c:v>
                </c:pt>
                <c:pt idx="3325">
                  <c:v>1992.7324200913199</c:v>
                </c:pt>
                <c:pt idx="3326">
                  <c:v>1992.73515981735</c:v>
                </c:pt>
                <c:pt idx="3327">
                  <c:v>1992.7378995433801</c:v>
                </c:pt>
                <c:pt idx="3328">
                  <c:v>1992.7406392694099</c:v>
                </c:pt>
                <c:pt idx="3329">
                  <c:v>1992.74337899543</c:v>
                </c:pt>
                <c:pt idx="3330">
                  <c:v>1992.7461187214601</c:v>
                </c:pt>
                <c:pt idx="3331">
                  <c:v>1992.74885844749</c:v>
                </c:pt>
                <c:pt idx="3332">
                  <c:v>1992.7515981735201</c:v>
                </c:pt>
                <c:pt idx="3333">
                  <c:v>1992.7527397260301</c:v>
                </c:pt>
                <c:pt idx="3334">
                  <c:v>1992.7554794520499</c:v>
                </c:pt>
                <c:pt idx="3335">
                  <c:v>1992.75821917808</c:v>
                </c:pt>
                <c:pt idx="3336">
                  <c:v>1992.7609589041101</c:v>
                </c:pt>
                <c:pt idx="3337">
                  <c:v>1992.76369863014</c:v>
                </c:pt>
                <c:pt idx="3338">
                  <c:v>1992.7664383561601</c:v>
                </c:pt>
                <c:pt idx="3339">
                  <c:v>1992.7691780821899</c:v>
                </c:pt>
                <c:pt idx="3340">
                  <c:v>1992.77191780822</c:v>
                </c:pt>
                <c:pt idx="3341">
                  <c:v>1992.7746575342501</c:v>
                </c:pt>
                <c:pt idx="3342">
                  <c:v>1992.7773972602699</c:v>
                </c:pt>
                <c:pt idx="3343">
                  <c:v>1992.7801369863</c:v>
                </c:pt>
                <c:pt idx="3344">
                  <c:v>1992.7828767123301</c:v>
                </c:pt>
                <c:pt idx="3345">
                  <c:v>1992.78561643836</c:v>
                </c:pt>
                <c:pt idx="3346">
                  <c:v>1992.78835616438</c:v>
                </c:pt>
                <c:pt idx="3347">
                  <c:v>1992.7910958904099</c:v>
                </c:pt>
                <c:pt idx="3348">
                  <c:v>1992.79383561644</c:v>
                </c:pt>
                <c:pt idx="3349">
                  <c:v>1992.7965753424701</c:v>
                </c:pt>
                <c:pt idx="3350">
                  <c:v>1992.7993150684899</c:v>
                </c:pt>
                <c:pt idx="3351">
                  <c:v>1992.80205479452</c:v>
                </c:pt>
                <c:pt idx="3352">
                  <c:v>1992.8047945205501</c:v>
                </c:pt>
                <c:pt idx="3353">
                  <c:v>1992.80753424658</c:v>
                </c:pt>
                <c:pt idx="3354">
                  <c:v>1992.8102739726</c:v>
                </c:pt>
                <c:pt idx="3355">
                  <c:v>1992.8130136986299</c:v>
                </c:pt>
                <c:pt idx="3356">
                  <c:v>1992.81575342466</c:v>
                </c:pt>
                <c:pt idx="3357">
                  <c:v>1992.8184931506801</c:v>
                </c:pt>
                <c:pt idx="3358">
                  <c:v>1992.8212328767099</c:v>
                </c:pt>
                <c:pt idx="3359">
                  <c:v>1992.82397260274</c:v>
                </c:pt>
                <c:pt idx="3360">
                  <c:v>1992.8267123287701</c:v>
                </c:pt>
                <c:pt idx="3361">
                  <c:v>1992.82945205479</c:v>
                </c:pt>
                <c:pt idx="3362">
                  <c:v>1992.83219178082</c:v>
                </c:pt>
                <c:pt idx="3363">
                  <c:v>1992.8360730593599</c:v>
                </c:pt>
                <c:pt idx="3364">
                  <c:v>1992.83881278539</c:v>
                </c:pt>
                <c:pt idx="3365">
                  <c:v>1992.8415525114201</c:v>
                </c:pt>
                <c:pt idx="3366">
                  <c:v>1992.84429223744</c:v>
                </c:pt>
                <c:pt idx="3367">
                  <c:v>1992.84703196347</c:v>
                </c:pt>
                <c:pt idx="3368">
                  <c:v>1992.8497716894999</c:v>
                </c:pt>
                <c:pt idx="3369">
                  <c:v>1992.85251141552</c:v>
                </c:pt>
                <c:pt idx="3370">
                  <c:v>1992.8552511415501</c:v>
                </c:pt>
                <c:pt idx="3371">
                  <c:v>1992.8579908675799</c:v>
                </c:pt>
                <c:pt idx="3372">
                  <c:v>1992.86073059361</c:v>
                </c:pt>
                <c:pt idx="3373">
                  <c:v>1992.8634703196301</c:v>
                </c:pt>
                <c:pt idx="3374">
                  <c:v>1992.86621004566</c:v>
                </c:pt>
                <c:pt idx="3375">
                  <c:v>1992.86894977169</c:v>
                </c:pt>
                <c:pt idx="3376">
                  <c:v>1992.8716894977199</c:v>
                </c:pt>
                <c:pt idx="3377">
                  <c:v>1992.87442922374</c:v>
                </c:pt>
                <c:pt idx="3378">
                  <c:v>1992.8771689497701</c:v>
                </c:pt>
                <c:pt idx="3379">
                  <c:v>1992.8799086757999</c:v>
                </c:pt>
                <c:pt idx="3380">
                  <c:v>1992.88264840183</c:v>
                </c:pt>
                <c:pt idx="3381">
                  <c:v>1992.8853881278501</c:v>
                </c:pt>
                <c:pt idx="3382">
                  <c:v>1992.88812785388</c:v>
                </c:pt>
                <c:pt idx="3383">
                  <c:v>1992.89086757991</c:v>
                </c:pt>
                <c:pt idx="3384">
                  <c:v>1992.8936073059399</c:v>
                </c:pt>
                <c:pt idx="3385">
                  <c:v>1992.89634703196</c:v>
                </c:pt>
                <c:pt idx="3386">
                  <c:v>1992.8990867579901</c:v>
                </c:pt>
                <c:pt idx="3387">
                  <c:v>1992.9018264840199</c:v>
                </c:pt>
                <c:pt idx="3388">
                  <c:v>1992.90456621005</c:v>
                </c:pt>
                <c:pt idx="3389">
                  <c:v>1992.9073059360701</c:v>
                </c:pt>
                <c:pt idx="3390">
                  <c:v>1992.9100456620999</c:v>
                </c:pt>
                <c:pt idx="3391">
                  <c:v>1992.91278538813</c:v>
                </c:pt>
                <c:pt idx="3392">
                  <c:v>1992.9155251141599</c:v>
                </c:pt>
                <c:pt idx="3393">
                  <c:v>1992.91826484018</c:v>
                </c:pt>
                <c:pt idx="3394">
                  <c:v>1992.91940639269</c:v>
                </c:pt>
                <c:pt idx="3395">
                  <c:v>1992.9221461187201</c:v>
                </c:pt>
                <c:pt idx="3396">
                  <c:v>1992.92488584475</c:v>
                </c:pt>
                <c:pt idx="3397">
                  <c:v>1992.92762557078</c:v>
                </c:pt>
                <c:pt idx="3398">
                  <c:v>1992.9303652967999</c:v>
                </c:pt>
                <c:pt idx="3399">
                  <c:v>1992.93310502283</c:v>
                </c:pt>
                <c:pt idx="3400">
                  <c:v>1992.9358447488601</c:v>
                </c:pt>
                <c:pt idx="3401">
                  <c:v>1992.9385844748899</c:v>
                </c:pt>
                <c:pt idx="3402">
                  <c:v>1992.94132420091</c:v>
                </c:pt>
                <c:pt idx="3403">
                  <c:v>1992.9440639269401</c:v>
                </c:pt>
                <c:pt idx="3404">
                  <c:v>1992.9468036529699</c:v>
                </c:pt>
                <c:pt idx="3405">
                  <c:v>1992.949543379</c:v>
                </c:pt>
                <c:pt idx="3406">
                  <c:v>1992.9522831050199</c:v>
                </c:pt>
                <c:pt idx="3407">
                  <c:v>1992.95502283105</c:v>
                </c:pt>
                <c:pt idx="3408">
                  <c:v>1992.9577625570801</c:v>
                </c:pt>
                <c:pt idx="3409">
                  <c:v>1992.9605022831099</c:v>
                </c:pt>
                <c:pt idx="3410">
                  <c:v>1992.96324200913</c:v>
                </c:pt>
                <c:pt idx="3411">
                  <c:v>1992.9659817351601</c:v>
                </c:pt>
                <c:pt idx="3412">
                  <c:v>1992.9687214611899</c:v>
                </c:pt>
                <c:pt idx="3413">
                  <c:v>1992.97146118721</c:v>
                </c:pt>
                <c:pt idx="3414">
                  <c:v>1992.9742009132401</c:v>
                </c:pt>
                <c:pt idx="3415">
                  <c:v>1992.97694063927</c:v>
                </c:pt>
                <c:pt idx="3416">
                  <c:v>1992.9796803653001</c:v>
                </c:pt>
                <c:pt idx="3417">
                  <c:v>1992.9824200913199</c:v>
                </c:pt>
                <c:pt idx="3418">
                  <c:v>1992.98515981735</c:v>
                </c:pt>
                <c:pt idx="3419">
                  <c:v>1992.9878995433801</c:v>
                </c:pt>
                <c:pt idx="3420">
                  <c:v>1992.9906392694099</c:v>
                </c:pt>
                <c:pt idx="3421">
                  <c:v>1992.99337899543</c:v>
                </c:pt>
                <c:pt idx="3422">
                  <c:v>1992.9961187214601</c:v>
                </c:pt>
                <c:pt idx="3423">
                  <c:v>1992.99885844749</c:v>
                </c:pt>
                <c:pt idx="3424">
                  <c:v>1993.0027397260301</c:v>
                </c:pt>
                <c:pt idx="3425">
                  <c:v>1993.0054794520499</c:v>
                </c:pt>
                <c:pt idx="3426">
                  <c:v>1993.00821917808</c:v>
                </c:pt>
                <c:pt idx="3427">
                  <c:v>1993.0109589041101</c:v>
                </c:pt>
                <c:pt idx="3428">
                  <c:v>1993.01369863014</c:v>
                </c:pt>
                <c:pt idx="3429">
                  <c:v>1993.0164383561601</c:v>
                </c:pt>
                <c:pt idx="3430">
                  <c:v>1993.0191780821899</c:v>
                </c:pt>
                <c:pt idx="3431">
                  <c:v>1993.02191780822</c:v>
                </c:pt>
                <c:pt idx="3432">
                  <c:v>1993.0246575342501</c:v>
                </c:pt>
                <c:pt idx="3433">
                  <c:v>1993.0273972602699</c:v>
                </c:pt>
                <c:pt idx="3434">
                  <c:v>1993.0301369863</c:v>
                </c:pt>
                <c:pt idx="3435">
                  <c:v>1993.0328767123301</c:v>
                </c:pt>
                <c:pt idx="3436">
                  <c:v>1993.03561643836</c:v>
                </c:pt>
                <c:pt idx="3437">
                  <c:v>1993.03835616438</c:v>
                </c:pt>
                <c:pt idx="3438">
                  <c:v>1993.0410958904099</c:v>
                </c:pt>
                <c:pt idx="3439">
                  <c:v>1993.04383561644</c:v>
                </c:pt>
                <c:pt idx="3440">
                  <c:v>1993.0465753424701</c:v>
                </c:pt>
                <c:pt idx="3441">
                  <c:v>1993.0493150684899</c:v>
                </c:pt>
                <c:pt idx="3442">
                  <c:v>1993.05205479452</c:v>
                </c:pt>
                <c:pt idx="3443">
                  <c:v>1993.0547945205501</c:v>
                </c:pt>
                <c:pt idx="3444">
                  <c:v>1993.05753424658</c:v>
                </c:pt>
                <c:pt idx="3445">
                  <c:v>1993.0602739726</c:v>
                </c:pt>
                <c:pt idx="3446">
                  <c:v>1993.0630136986299</c:v>
                </c:pt>
                <c:pt idx="3447">
                  <c:v>1993.06575342466</c:v>
                </c:pt>
                <c:pt idx="3448">
                  <c:v>1993.0684931506801</c:v>
                </c:pt>
                <c:pt idx="3449">
                  <c:v>1993.0712328767099</c:v>
                </c:pt>
                <c:pt idx="3450">
                  <c:v>1993.07397260274</c:v>
                </c:pt>
                <c:pt idx="3451">
                  <c:v>1993.0767123287701</c:v>
                </c:pt>
                <c:pt idx="3452">
                  <c:v>1993.07945205479</c:v>
                </c:pt>
                <c:pt idx="3453">
                  <c:v>1993.08219178082</c:v>
                </c:pt>
                <c:pt idx="3454">
                  <c:v>1993.0849315068499</c:v>
                </c:pt>
                <c:pt idx="3455">
                  <c:v>1993.0860730593599</c:v>
                </c:pt>
                <c:pt idx="3456">
                  <c:v>1993.08881278539</c:v>
                </c:pt>
                <c:pt idx="3457">
                  <c:v>1993.0915525114201</c:v>
                </c:pt>
                <c:pt idx="3458">
                  <c:v>1993.09429223744</c:v>
                </c:pt>
                <c:pt idx="3459">
                  <c:v>1993.09703196347</c:v>
                </c:pt>
                <c:pt idx="3460">
                  <c:v>1993.0997716894999</c:v>
                </c:pt>
                <c:pt idx="3461">
                  <c:v>1993.10251141553</c:v>
                </c:pt>
                <c:pt idx="3462">
                  <c:v>1993.1052511415501</c:v>
                </c:pt>
                <c:pt idx="3463">
                  <c:v>1993.1079908675799</c:v>
                </c:pt>
                <c:pt idx="3464">
                  <c:v>1993.11073059361</c:v>
                </c:pt>
                <c:pt idx="3465">
                  <c:v>1993.1134703196301</c:v>
                </c:pt>
                <c:pt idx="3466">
                  <c:v>1993.11621004566</c:v>
                </c:pt>
                <c:pt idx="3467">
                  <c:v>1993.11894977169</c:v>
                </c:pt>
                <c:pt idx="3468">
                  <c:v>1993.1216894977199</c:v>
                </c:pt>
                <c:pt idx="3469">
                  <c:v>1993.12442922374</c:v>
                </c:pt>
                <c:pt idx="3470">
                  <c:v>1993.1271689497701</c:v>
                </c:pt>
                <c:pt idx="3471">
                  <c:v>1993.1299086757999</c:v>
                </c:pt>
                <c:pt idx="3472">
                  <c:v>1993.13264840183</c:v>
                </c:pt>
                <c:pt idx="3473">
                  <c:v>1993.1353881278501</c:v>
                </c:pt>
                <c:pt idx="3474">
                  <c:v>1993.13812785388</c:v>
                </c:pt>
                <c:pt idx="3475">
                  <c:v>1993.14086757991</c:v>
                </c:pt>
                <c:pt idx="3476">
                  <c:v>1993.1436073059399</c:v>
                </c:pt>
                <c:pt idx="3477">
                  <c:v>1993.14634703196</c:v>
                </c:pt>
                <c:pt idx="3478">
                  <c:v>1993.1490867579901</c:v>
                </c:pt>
                <c:pt idx="3479">
                  <c:v>1993.1518264840199</c:v>
                </c:pt>
                <c:pt idx="3480">
                  <c:v>1993.15456621005</c:v>
                </c:pt>
                <c:pt idx="3481">
                  <c:v>1993.1573059360701</c:v>
                </c:pt>
                <c:pt idx="3482">
                  <c:v>1993.1600456620999</c:v>
                </c:pt>
                <c:pt idx="3483">
                  <c:v>1993.16278538813</c:v>
                </c:pt>
                <c:pt idx="3484">
                  <c:v>1993.1655251141599</c:v>
                </c:pt>
                <c:pt idx="3485">
                  <c:v>1993.16826484018</c:v>
                </c:pt>
                <c:pt idx="3486">
                  <c:v>1993.16940639269</c:v>
                </c:pt>
                <c:pt idx="3487">
                  <c:v>1993.1721461187201</c:v>
                </c:pt>
                <c:pt idx="3488">
                  <c:v>1993.17488584475</c:v>
                </c:pt>
                <c:pt idx="3489">
                  <c:v>1993.17762557078</c:v>
                </c:pt>
                <c:pt idx="3490">
                  <c:v>1993.1803652967999</c:v>
                </c:pt>
                <c:pt idx="3491">
                  <c:v>1993.18310502283</c:v>
                </c:pt>
                <c:pt idx="3492">
                  <c:v>1993.1858447488601</c:v>
                </c:pt>
                <c:pt idx="3493">
                  <c:v>1993.1885844748899</c:v>
                </c:pt>
                <c:pt idx="3494">
                  <c:v>1993.19132420091</c:v>
                </c:pt>
                <c:pt idx="3495">
                  <c:v>1993.1940639269401</c:v>
                </c:pt>
                <c:pt idx="3496">
                  <c:v>1993.1968036529699</c:v>
                </c:pt>
                <c:pt idx="3497">
                  <c:v>1993.199543379</c:v>
                </c:pt>
                <c:pt idx="3498">
                  <c:v>1993.2022831050199</c:v>
                </c:pt>
                <c:pt idx="3499">
                  <c:v>1993.20502283105</c:v>
                </c:pt>
                <c:pt idx="3500">
                  <c:v>1993.2077625570801</c:v>
                </c:pt>
                <c:pt idx="3501">
                  <c:v>1993.2105022831099</c:v>
                </c:pt>
                <c:pt idx="3502">
                  <c:v>1993.21324200913</c:v>
                </c:pt>
                <c:pt idx="3503">
                  <c:v>1993.2159817351601</c:v>
                </c:pt>
                <c:pt idx="3504">
                  <c:v>1993.2187214611899</c:v>
                </c:pt>
                <c:pt idx="3505">
                  <c:v>1993.22146118721</c:v>
                </c:pt>
                <c:pt idx="3506">
                  <c:v>1993.2242009132401</c:v>
                </c:pt>
                <c:pt idx="3507">
                  <c:v>1993.22694063927</c:v>
                </c:pt>
                <c:pt idx="3508">
                  <c:v>1993.2296803653001</c:v>
                </c:pt>
                <c:pt idx="3509">
                  <c:v>1993.2324200913199</c:v>
                </c:pt>
                <c:pt idx="3510">
                  <c:v>1993.23515981735</c:v>
                </c:pt>
                <c:pt idx="3511">
                  <c:v>1993.2378995433801</c:v>
                </c:pt>
                <c:pt idx="3512">
                  <c:v>1993.2406392694099</c:v>
                </c:pt>
                <c:pt idx="3513">
                  <c:v>1993.24337899543</c:v>
                </c:pt>
                <c:pt idx="3514">
                  <c:v>1993.2527397260301</c:v>
                </c:pt>
                <c:pt idx="3515">
                  <c:v>1993.2554794520499</c:v>
                </c:pt>
                <c:pt idx="3516">
                  <c:v>1993.25821917808</c:v>
                </c:pt>
                <c:pt idx="3517">
                  <c:v>1993.2609589041101</c:v>
                </c:pt>
                <c:pt idx="3518">
                  <c:v>1993.26369863014</c:v>
                </c:pt>
                <c:pt idx="3519">
                  <c:v>1993.2664383561601</c:v>
                </c:pt>
                <c:pt idx="3520">
                  <c:v>1993.2691780821899</c:v>
                </c:pt>
                <c:pt idx="3521">
                  <c:v>1993.27191780822</c:v>
                </c:pt>
                <c:pt idx="3522">
                  <c:v>1993.2746575342501</c:v>
                </c:pt>
                <c:pt idx="3523">
                  <c:v>1993.2773972602699</c:v>
                </c:pt>
                <c:pt idx="3524">
                  <c:v>1993.2801369863</c:v>
                </c:pt>
                <c:pt idx="3525">
                  <c:v>1993.2828767123301</c:v>
                </c:pt>
                <c:pt idx="3526">
                  <c:v>1993.28561643836</c:v>
                </c:pt>
                <c:pt idx="3527">
                  <c:v>1993.28835616438</c:v>
                </c:pt>
                <c:pt idx="3528">
                  <c:v>1993.2910958904099</c:v>
                </c:pt>
                <c:pt idx="3529">
                  <c:v>1993.29383561644</c:v>
                </c:pt>
                <c:pt idx="3530">
                  <c:v>1993.2965753424701</c:v>
                </c:pt>
                <c:pt idx="3531">
                  <c:v>1993.2993150684899</c:v>
                </c:pt>
                <c:pt idx="3532">
                  <c:v>1993.30205479452</c:v>
                </c:pt>
                <c:pt idx="3533">
                  <c:v>1993.3047945205501</c:v>
                </c:pt>
                <c:pt idx="3534">
                  <c:v>1993.30753424658</c:v>
                </c:pt>
                <c:pt idx="3535">
                  <c:v>1993.3102739726</c:v>
                </c:pt>
                <c:pt idx="3536">
                  <c:v>1993.3130136986299</c:v>
                </c:pt>
                <c:pt idx="3537">
                  <c:v>1993.31575342466</c:v>
                </c:pt>
                <c:pt idx="3538">
                  <c:v>1993.3184931506901</c:v>
                </c:pt>
                <c:pt idx="3539">
                  <c:v>1993.3212328767099</c:v>
                </c:pt>
                <c:pt idx="3540">
                  <c:v>1993.32397260274</c:v>
                </c:pt>
                <c:pt idx="3541">
                  <c:v>1993.3267123287701</c:v>
                </c:pt>
                <c:pt idx="3542">
                  <c:v>1993.32945205479</c:v>
                </c:pt>
                <c:pt idx="3543">
                  <c:v>1993.33219178082</c:v>
                </c:pt>
                <c:pt idx="3544">
                  <c:v>1993.3349315068499</c:v>
                </c:pt>
                <c:pt idx="3545">
                  <c:v>1993.3360730593599</c:v>
                </c:pt>
                <c:pt idx="3546">
                  <c:v>1993.33881278539</c:v>
                </c:pt>
                <c:pt idx="3547">
                  <c:v>1993.3415525114201</c:v>
                </c:pt>
                <c:pt idx="3548">
                  <c:v>1993.34429223744</c:v>
                </c:pt>
                <c:pt idx="3549">
                  <c:v>1993.34703196347</c:v>
                </c:pt>
                <c:pt idx="3550">
                  <c:v>1993.3497716894999</c:v>
                </c:pt>
                <c:pt idx="3551">
                  <c:v>1993.35251141553</c:v>
                </c:pt>
                <c:pt idx="3552">
                  <c:v>1993.3552511415501</c:v>
                </c:pt>
                <c:pt idx="3553">
                  <c:v>1993.3579908675799</c:v>
                </c:pt>
                <c:pt idx="3554">
                  <c:v>1993.36073059361</c:v>
                </c:pt>
                <c:pt idx="3555">
                  <c:v>1993.3634703196301</c:v>
                </c:pt>
                <c:pt idx="3556">
                  <c:v>1993.36621004566</c:v>
                </c:pt>
                <c:pt idx="3557">
                  <c:v>1993.36894977169</c:v>
                </c:pt>
                <c:pt idx="3558">
                  <c:v>1993.3716894977199</c:v>
                </c:pt>
                <c:pt idx="3559">
                  <c:v>1993.37442922374</c:v>
                </c:pt>
                <c:pt idx="3560">
                  <c:v>1993.3771689497701</c:v>
                </c:pt>
                <c:pt idx="3561">
                  <c:v>1993.3799086757999</c:v>
                </c:pt>
                <c:pt idx="3562">
                  <c:v>1993.38264840183</c:v>
                </c:pt>
                <c:pt idx="3563">
                  <c:v>1993.3853881278501</c:v>
                </c:pt>
                <c:pt idx="3564">
                  <c:v>1993.38812785388</c:v>
                </c:pt>
                <c:pt idx="3565">
                  <c:v>1993.39086757991</c:v>
                </c:pt>
                <c:pt idx="3566">
                  <c:v>1993.3936073059399</c:v>
                </c:pt>
                <c:pt idx="3567">
                  <c:v>1993.39634703196</c:v>
                </c:pt>
                <c:pt idx="3568">
                  <c:v>1993.4018264840199</c:v>
                </c:pt>
                <c:pt idx="3569">
                  <c:v>1993.40456621005</c:v>
                </c:pt>
                <c:pt idx="3570">
                  <c:v>1993.4073059360701</c:v>
                </c:pt>
                <c:pt idx="3571">
                  <c:v>1993.4100456620999</c:v>
                </c:pt>
                <c:pt idx="3572">
                  <c:v>1993.41278538813</c:v>
                </c:pt>
                <c:pt idx="3573">
                  <c:v>1993.4155251141599</c:v>
                </c:pt>
                <c:pt idx="3574">
                  <c:v>1993.41940639269</c:v>
                </c:pt>
                <c:pt idx="3575">
                  <c:v>1993.4221461187201</c:v>
                </c:pt>
                <c:pt idx="3576">
                  <c:v>1993.42488584475</c:v>
                </c:pt>
                <c:pt idx="3577">
                  <c:v>1993.42762557078</c:v>
                </c:pt>
                <c:pt idx="3578">
                  <c:v>1993.4303652967999</c:v>
                </c:pt>
                <c:pt idx="3579">
                  <c:v>1993.43310502283</c:v>
                </c:pt>
                <c:pt idx="3580">
                  <c:v>1993.4358447488601</c:v>
                </c:pt>
                <c:pt idx="3581">
                  <c:v>1993.4385844748899</c:v>
                </c:pt>
                <c:pt idx="3582">
                  <c:v>1993.44132420091</c:v>
                </c:pt>
                <c:pt idx="3583">
                  <c:v>1993.4440639269401</c:v>
                </c:pt>
                <c:pt idx="3584">
                  <c:v>1993.4468036529699</c:v>
                </c:pt>
                <c:pt idx="3585">
                  <c:v>1993.449543379</c:v>
                </c:pt>
                <c:pt idx="3586">
                  <c:v>1993.4522831050199</c:v>
                </c:pt>
                <c:pt idx="3587">
                  <c:v>1993.45502283105</c:v>
                </c:pt>
                <c:pt idx="3588">
                  <c:v>1993.4577625570801</c:v>
                </c:pt>
                <c:pt idx="3589">
                  <c:v>1993.4605022831099</c:v>
                </c:pt>
                <c:pt idx="3590">
                  <c:v>1993.46324200913</c:v>
                </c:pt>
                <c:pt idx="3591">
                  <c:v>1993.4659817351601</c:v>
                </c:pt>
                <c:pt idx="3592">
                  <c:v>1993.4687214611899</c:v>
                </c:pt>
                <c:pt idx="3593">
                  <c:v>1993.47146118721</c:v>
                </c:pt>
                <c:pt idx="3594">
                  <c:v>1993.4742009132401</c:v>
                </c:pt>
                <c:pt idx="3595">
                  <c:v>1993.47694063927</c:v>
                </c:pt>
                <c:pt idx="3596">
                  <c:v>1993.4796803653001</c:v>
                </c:pt>
                <c:pt idx="3597">
                  <c:v>1993.4824200913199</c:v>
                </c:pt>
                <c:pt idx="3598">
                  <c:v>1993.48515981735</c:v>
                </c:pt>
                <c:pt idx="3599">
                  <c:v>1993.4878995433801</c:v>
                </c:pt>
                <c:pt idx="3600">
                  <c:v>1993.4906392694099</c:v>
                </c:pt>
                <c:pt idx="3601">
                  <c:v>1993.49337899543</c:v>
                </c:pt>
                <c:pt idx="3602">
                  <c:v>1993.4961187214601</c:v>
                </c:pt>
                <c:pt idx="3603">
                  <c:v>1993.49885844749</c:v>
                </c:pt>
                <c:pt idx="3604">
                  <c:v>1993.5015981735201</c:v>
                </c:pt>
                <c:pt idx="3605">
                  <c:v>1993.5027397260301</c:v>
                </c:pt>
                <c:pt idx="3606">
                  <c:v>1993.5054794520499</c:v>
                </c:pt>
                <c:pt idx="3607">
                  <c:v>1993.50821917808</c:v>
                </c:pt>
                <c:pt idx="3608">
                  <c:v>1993.5109589041101</c:v>
                </c:pt>
                <c:pt idx="3609">
                  <c:v>1993.51369863014</c:v>
                </c:pt>
                <c:pt idx="3610">
                  <c:v>1993.5164383561601</c:v>
                </c:pt>
                <c:pt idx="3611">
                  <c:v>1993.5191780821899</c:v>
                </c:pt>
                <c:pt idx="3612">
                  <c:v>1993.52191780822</c:v>
                </c:pt>
                <c:pt idx="3613">
                  <c:v>1993.5246575342501</c:v>
                </c:pt>
                <c:pt idx="3614">
                  <c:v>1993.5273972602699</c:v>
                </c:pt>
                <c:pt idx="3615">
                  <c:v>1993.5301369863</c:v>
                </c:pt>
                <c:pt idx="3616">
                  <c:v>1993.5328767123301</c:v>
                </c:pt>
                <c:pt idx="3617">
                  <c:v>1993.53561643836</c:v>
                </c:pt>
                <c:pt idx="3618">
                  <c:v>1993.53835616438</c:v>
                </c:pt>
                <c:pt idx="3619">
                  <c:v>1993.5410958904099</c:v>
                </c:pt>
                <c:pt idx="3620">
                  <c:v>1993.54383561644</c:v>
                </c:pt>
                <c:pt idx="3621">
                  <c:v>1993.5465753424701</c:v>
                </c:pt>
                <c:pt idx="3622">
                  <c:v>1993.5493150684899</c:v>
                </c:pt>
                <c:pt idx="3623">
                  <c:v>1993.55205479452</c:v>
                </c:pt>
                <c:pt idx="3624">
                  <c:v>1993.5547945205501</c:v>
                </c:pt>
                <c:pt idx="3625">
                  <c:v>1993.55753424658</c:v>
                </c:pt>
                <c:pt idx="3626">
                  <c:v>1993.5602739726</c:v>
                </c:pt>
                <c:pt idx="3627">
                  <c:v>1993.5630136986299</c:v>
                </c:pt>
                <c:pt idx="3628">
                  <c:v>1993.56575342466</c:v>
                </c:pt>
                <c:pt idx="3629">
                  <c:v>1993.5684931506801</c:v>
                </c:pt>
                <c:pt idx="3630">
                  <c:v>1993.5712328767099</c:v>
                </c:pt>
                <c:pt idx="3631">
                  <c:v>1993.57397260274</c:v>
                </c:pt>
                <c:pt idx="3632">
                  <c:v>1993.5767123287701</c:v>
                </c:pt>
                <c:pt idx="3633">
                  <c:v>1993.57945205479</c:v>
                </c:pt>
                <c:pt idx="3634">
                  <c:v>1993.58219178082</c:v>
                </c:pt>
                <c:pt idx="3635">
                  <c:v>1993.5860730593599</c:v>
                </c:pt>
                <c:pt idx="3636">
                  <c:v>1993.58881278539</c:v>
                </c:pt>
                <c:pt idx="3637">
                  <c:v>1993.5915525114201</c:v>
                </c:pt>
                <c:pt idx="3638">
                  <c:v>1993.59429223744</c:v>
                </c:pt>
                <c:pt idx="3639">
                  <c:v>1993.59703196347</c:v>
                </c:pt>
                <c:pt idx="3640">
                  <c:v>1993.5997716894999</c:v>
                </c:pt>
                <c:pt idx="3641">
                  <c:v>1993.60251141552</c:v>
                </c:pt>
                <c:pt idx="3642">
                  <c:v>1993.6052511415501</c:v>
                </c:pt>
                <c:pt idx="3643">
                  <c:v>1993.6079908675799</c:v>
                </c:pt>
                <c:pt idx="3644">
                  <c:v>1993.61073059361</c:v>
                </c:pt>
                <c:pt idx="3645">
                  <c:v>1993.6134703196301</c:v>
                </c:pt>
                <c:pt idx="3646">
                  <c:v>1993.61621004566</c:v>
                </c:pt>
                <c:pt idx="3647">
                  <c:v>1993.61894977169</c:v>
                </c:pt>
                <c:pt idx="3648">
                  <c:v>1993.6216894977199</c:v>
                </c:pt>
                <c:pt idx="3649">
                  <c:v>1993.62442922374</c:v>
                </c:pt>
                <c:pt idx="3650">
                  <c:v>1993.6271689497701</c:v>
                </c:pt>
                <c:pt idx="3651">
                  <c:v>1993.6299086757999</c:v>
                </c:pt>
                <c:pt idx="3652">
                  <c:v>1993.63264840183</c:v>
                </c:pt>
                <c:pt idx="3653">
                  <c:v>1993.6353881278501</c:v>
                </c:pt>
                <c:pt idx="3654">
                  <c:v>1993.63812785388</c:v>
                </c:pt>
                <c:pt idx="3655">
                  <c:v>1993.64086757991</c:v>
                </c:pt>
                <c:pt idx="3656">
                  <c:v>1993.6436073059399</c:v>
                </c:pt>
                <c:pt idx="3657">
                  <c:v>1993.64634703196</c:v>
                </c:pt>
                <c:pt idx="3658">
                  <c:v>1993.6490867579901</c:v>
                </c:pt>
                <c:pt idx="3659">
                  <c:v>1993.6518264840199</c:v>
                </c:pt>
                <c:pt idx="3660">
                  <c:v>1993.65456621005</c:v>
                </c:pt>
                <c:pt idx="3661">
                  <c:v>1993.6573059360701</c:v>
                </c:pt>
                <c:pt idx="3662">
                  <c:v>1993.6600456620999</c:v>
                </c:pt>
                <c:pt idx="3663">
                  <c:v>1993.66278538813</c:v>
                </c:pt>
                <c:pt idx="3664">
                  <c:v>1993.6655251141599</c:v>
                </c:pt>
                <c:pt idx="3665">
                  <c:v>1993.66826484018</c:v>
                </c:pt>
                <c:pt idx="3666">
                  <c:v>1993.66940639269</c:v>
                </c:pt>
                <c:pt idx="3667">
                  <c:v>1993.6721461187201</c:v>
                </c:pt>
                <c:pt idx="3668">
                  <c:v>1993.67488584475</c:v>
                </c:pt>
                <c:pt idx="3669">
                  <c:v>1993.67762557078</c:v>
                </c:pt>
                <c:pt idx="3670">
                  <c:v>1993.6803652967999</c:v>
                </c:pt>
                <c:pt idx="3671">
                  <c:v>1993.68310502283</c:v>
                </c:pt>
                <c:pt idx="3672">
                  <c:v>1993.6858447488601</c:v>
                </c:pt>
                <c:pt idx="3673">
                  <c:v>1993.6885844748899</c:v>
                </c:pt>
                <c:pt idx="3674">
                  <c:v>1993.69132420091</c:v>
                </c:pt>
                <c:pt idx="3675">
                  <c:v>1993.6940639269401</c:v>
                </c:pt>
                <c:pt idx="3676">
                  <c:v>1993.6968036529699</c:v>
                </c:pt>
                <c:pt idx="3677">
                  <c:v>1993.699543379</c:v>
                </c:pt>
                <c:pt idx="3678">
                  <c:v>1993.7022831050199</c:v>
                </c:pt>
                <c:pt idx="3679">
                  <c:v>1993.70502283105</c:v>
                </c:pt>
                <c:pt idx="3680">
                  <c:v>1993.7077625570801</c:v>
                </c:pt>
                <c:pt idx="3681">
                  <c:v>1993.7105022831099</c:v>
                </c:pt>
                <c:pt idx="3682">
                  <c:v>1993.71324200913</c:v>
                </c:pt>
                <c:pt idx="3683">
                  <c:v>1993.7159817351601</c:v>
                </c:pt>
                <c:pt idx="3684">
                  <c:v>1993.7187214611899</c:v>
                </c:pt>
                <c:pt idx="3685">
                  <c:v>1993.72146118721</c:v>
                </c:pt>
                <c:pt idx="3686">
                  <c:v>1993.7242009132401</c:v>
                </c:pt>
                <c:pt idx="3687">
                  <c:v>1993.72694063927</c:v>
                </c:pt>
                <c:pt idx="3688">
                  <c:v>1993.7296803653001</c:v>
                </c:pt>
                <c:pt idx="3689">
                  <c:v>1993.7324200913199</c:v>
                </c:pt>
                <c:pt idx="3690">
                  <c:v>1993.73515981735</c:v>
                </c:pt>
                <c:pt idx="3691">
                  <c:v>1993.7378995433801</c:v>
                </c:pt>
                <c:pt idx="3692">
                  <c:v>1993.7406392694099</c:v>
                </c:pt>
                <c:pt idx="3693">
                  <c:v>1993.74337899543</c:v>
                </c:pt>
                <c:pt idx="3694">
                  <c:v>1993.7461187214601</c:v>
                </c:pt>
                <c:pt idx="3695">
                  <c:v>1993.74885844749</c:v>
                </c:pt>
                <c:pt idx="3696">
                  <c:v>1993.7515981735201</c:v>
                </c:pt>
                <c:pt idx="3697">
                  <c:v>1993.7527397260301</c:v>
                </c:pt>
                <c:pt idx="3698">
                  <c:v>1993.7554794520499</c:v>
                </c:pt>
                <c:pt idx="3699">
                  <c:v>1993.75821917808</c:v>
                </c:pt>
                <c:pt idx="3700">
                  <c:v>1993.7609589041101</c:v>
                </c:pt>
                <c:pt idx="3701">
                  <c:v>1993.76369863014</c:v>
                </c:pt>
                <c:pt idx="3702">
                  <c:v>1993.7664383561601</c:v>
                </c:pt>
                <c:pt idx="3703">
                  <c:v>1993.7691780821899</c:v>
                </c:pt>
                <c:pt idx="3704">
                  <c:v>1993.77191780822</c:v>
                </c:pt>
                <c:pt idx="3705">
                  <c:v>1993.7746575342501</c:v>
                </c:pt>
                <c:pt idx="3706">
                  <c:v>1993.7773972602699</c:v>
                </c:pt>
                <c:pt idx="3707">
                  <c:v>1993.7801369863</c:v>
                </c:pt>
                <c:pt idx="3708">
                  <c:v>1993.7828767123301</c:v>
                </c:pt>
                <c:pt idx="3709">
                  <c:v>1993.78561643836</c:v>
                </c:pt>
                <c:pt idx="3710">
                  <c:v>1993.78835616438</c:v>
                </c:pt>
                <c:pt idx="3711">
                  <c:v>1993.7910958904099</c:v>
                </c:pt>
                <c:pt idx="3712">
                  <c:v>1993.79383561644</c:v>
                </c:pt>
                <c:pt idx="3713">
                  <c:v>1993.7965753424701</c:v>
                </c:pt>
                <c:pt idx="3714">
                  <c:v>1993.7993150684899</c:v>
                </c:pt>
                <c:pt idx="3715">
                  <c:v>1993.80205479452</c:v>
                </c:pt>
                <c:pt idx="3716">
                  <c:v>1993.8047945205501</c:v>
                </c:pt>
                <c:pt idx="3717">
                  <c:v>1993.80753424658</c:v>
                </c:pt>
                <c:pt idx="3718">
                  <c:v>1993.8102739726</c:v>
                </c:pt>
                <c:pt idx="3719">
                  <c:v>1993.8130136986299</c:v>
                </c:pt>
                <c:pt idx="3720">
                  <c:v>1993.81575342466</c:v>
                </c:pt>
                <c:pt idx="3721">
                  <c:v>1993.8184931506801</c:v>
                </c:pt>
                <c:pt idx="3722">
                  <c:v>1993.8212328767099</c:v>
                </c:pt>
                <c:pt idx="3723">
                  <c:v>1993.82397260274</c:v>
                </c:pt>
                <c:pt idx="3724">
                  <c:v>1993.8267123287701</c:v>
                </c:pt>
                <c:pt idx="3725">
                  <c:v>1993.82945205479</c:v>
                </c:pt>
                <c:pt idx="3726">
                  <c:v>1993.83219178082</c:v>
                </c:pt>
                <c:pt idx="3727">
                  <c:v>1993.8360730593599</c:v>
                </c:pt>
                <c:pt idx="3728">
                  <c:v>1993.83881278539</c:v>
                </c:pt>
                <c:pt idx="3729">
                  <c:v>1993.8415525114201</c:v>
                </c:pt>
                <c:pt idx="3730">
                  <c:v>1993.84429223744</c:v>
                </c:pt>
                <c:pt idx="3731">
                  <c:v>1993.84703196347</c:v>
                </c:pt>
                <c:pt idx="3732">
                  <c:v>1993.8497716894999</c:v>
                </c:pt>
                <c:pt idx="3733">
                  <c:v>1993.85251141553</c:v>
                </c:pt>
                <c:pt idx="3734">
                  <c:v>1993.8552511415501</c:v>
                </c:pt>
                <c:pt idx="3735">
                  <c:v>1993.8579908675799</c:v>
                </c:pt>
                <c:pt idx="3736">
                  <c:v>1993.86073059361</c:v>
                </c:pt>
                <c:pt idx="3737">
                  <c:v>1993.8634703196301</c:v>
                </c:pt>
                <c:pt idx="3738">
                  <c:v>1993.86621004566</c:v>
                </c:pt>
                <c:pt idx="3739">
                  <c:v>1993.86894977169</c:v>
                </c:pt>
                <c:pt idx="3740">
                  <c:v>1993.8716894977199</c:v>
                </c:pt>
                <c:pt idx="3741">
                  <c:v>1993.87442922374</c:v>
                </c:pt>
                <c:pt idx="3742">
                  <c:v>1993.8771689497701</c:v>
                </c:pt>
                <c:pt idx="3743">
                  <c:v>1993.8799086757999</c:v>
                </c:pt>
                <c:pt idx="3744">
                  <c:v>1993.88264840183</c:v>
                </c:pt>
                <c:pt idx="3745">
                  <c:v>1993.8853881278501</c:v>
                </c:pt>
                <c:pt idx="3746">
                  <c:v>1993.88812785388</c:v>
                </c:pt>
                <c:pt idx="3747">
                  <c:v>1993.89086757991</c:v>
                </c:pt>
                <c:pt idx="3748">
                  <c:v>1993.8936073059399</c:v>
                </c:pt>
                <c:pt idx="3749">
                  <c:v>1993.89634703196</c:v>
                </c:pt>
                <c:pt idx="3750">
                  <c:v>1993.8990867579901</c:v>
                </c:pt>
                <c:pt idx="3751">
                  <c:v>1993.9018264840199</c:v>
                </c:pt>
                <c:pt idx="3752">
                  <c:v>1993.90456621005</c:v>
                </c:pt>
                <c:pt idx="3753">
                  <c:v>1993.9073059360701</c:v>
                </c:pt>
                <c:pt idx="3754">
                  <c:v>1993.9100456620999</c:v>
                </c:pt>
                <c:pt idx="3755">
                  <c:v>1993.91278538813</c:v>
                </c:pt>
                <c:pt idx="3756">
                  <c:v>1993.9155251141599</c:v>
                </c:pt>
                <c:pt idx="3757">
                  <c:v>1993.91826484018</c:v>
                </c:pt>
                <c:pt idx="3758">
                  <c:v>1993.91940639269</c:v>
                </c:pt>
                <c:pt idx="3759">
                  <c:v>1993.9221461187201</c:v>
                </c:pt>
                <c:pt idx="3760">
                  <c:v>1993.92488584475</c:v>
                </c:pt>
                <c:pt idx="3761">
                  <c:v>1993.92762557078</c:v>
                </c:pt>
                <c:pt idx="3762">
                  <c:v>1993.9303652967999</c:v>
                </c:pt>
                <c:pt idx="3763">
                  <c:v>1993.93310502283</c:v>
                </c:pt>
                <c:pt idx="3764">
                  <c:v>1993.9358447488601</c:v>
                </c:pt>
                <c:pt idx="3765">
                  <c:v>1993.9385844748899</c:v>
                </c:pt>
                <c:pt idx="3766">
                  <c:v>1993.94132420091</c:v>
                </c:pt>
                <c:pt idx="3767">
                  <c:v>1993.9440639269401</c:v>
                </c:pt>
                <c:pt idx="3768">
                  <c:v>1993.9468036529699</c:v>
                </c:pt>
                <c:pt idx="3769">
                  <c:v>1993.949543379</c:v>
                </c:pt>
                <c:pt idx="3770">
                  <c:v>1993.9522831050199</c:v>
                </c:pt>
                <c:pt idx="3771">
                  <c:v>1993.95502283105</c:v>
                </c:pt>
                <c:pt idx="3772">
                  <c:v>1993.9577625570801</c:v>
                </c:pt>
                <c:pt idx="3773">
                  <c:v>1993.9605022831099</c:v>
                </c:pt>
                <c:pt idx="3774">
                  <c:v>1993.96324200913</c:v>
                </c:pt>
                <c:pt idx="3775">
                  <c:v>1993.9659817351601</c:v>
                </c:pt>
                <c:pt idx="3776">
                  <c:v>1993.9687214611899</c:v>
                </c:pt>
                <c:pt idx="3777">
                  <c:v>1993.97146118721</c:v>
                </c:pt>
                <c:pt idx="3778">
                  <c:v>1993.9742009132401</c:v>
                </c:pt>
                <c:pt idx="3779">
                  <c:v>1993.97694063927</c:v>
                </c:pt>
                <c:pt idx="3780">
                  <c:v>1993.9796803653001</c:v>
                </c:pt>
                <c:pt idx="3781">
                  <c:v>1993.9824200913199</c:v>
                </c:pt>
                <c:pt idx="3782">
                  <c:v>1993.98515981735</c:v>
                </c:pt>
                <c:pt idx="3783">
                  <c:v>1993.9878995433801</c:v>
                </c:pt>
                <c:pt idx="3784">
                  <c:v>1993.9906392694099</c:v>
                </c:pt>
                <c:pt idx="3785">
                  <c:v>1993.99337899543</c:v>
                </c:pt>
                <c:pt idx="3786">
                  <c:v>1993.9961187214601</c:v>
                </c:pt>
                <c:pt idx="3787">
                  <c:v>1993.99885844749</c:v>
                </c:pt>
                <c:pt idx="3788">
                  <c:v>1994.0027397260301</c:v>
                </c:pt>
                <c:pt idx="3789">
                  <c:v>1994.0054794520499</c:v>
                </c:pt>
                <c:pt idx="3790">
                  <c:v>1994.00821917808</c:v>
                </c:pt>
                <c:pt idx="3791">
                  <c:v>1994.0109589041101</c:v>
                </c:pt>
                <c:pt idx="3792">
                  <c:v>1994.01369863014</c:v>
                </c:pt>
                <c:pt idx="3793">
                  <c:v>1994.0164383561601</c:v>
                </c:pt>
                <c:pt idx="3794">
                  <c:v>1994.0191780821899</c:v>
                </c:pt>
                <c:pt idx="3795">
                  <c:v>1994.02191780822</c:v>
                </c:pt>
                <c:pt idx="3796">
                  <c:v>1994.0246575342501</c:v>
                </c:pt>
                <c:pt idx="3797">
                  <c:v>1994.0273972602699</c:v>
                </c:pt>
                <c:pt idx="3798">
                  <c:v>1994.0301369863</c:v>
                </c:pt>
                <c:pt idx="3799">
                  <c:v>1994.0328767123301</c:v>
                </c:pt>
                <c:pt idx="3800">
                  <c:v>1994.03561643836</c:v>
                </c:pt>
                <c:pt idx="3801">
                  <c:v>1994.03835616438</c:v>
                </c:pt>
                <c:pt idx="3802">
                  <c:v>1994.0410958904099</c:v>
                </c:pt>
                <c:pt idx="3803">
                  <c:v>1994.04383561644</c:v>
                </c:pt>
                <c:pt idx="3804">
                  <c:v>1994.0465753424701</c:v>
                </c:pt>
                <c:pt idx="3805">
                  <c:v>1994.0493150684899</c:v>
                </c:pt>
                <c:pt idx="3806">
                  <c:v>1994.05205479452</c:v>
                </c:pt>
                <c:pt idx="3807">
                  <c:v>1994.0547945205501</c:v>
                </c:pt>
                <c:pt idx="3808">
                  <c:v>1994.05753424658</c:v>
                </c:pt>
                <c:pt idx="3809">
                  <c:v>1994.0602739726</c:v>
                </c:pt>
                <c:pt idx="3810">
                  <c:v>1994.0630136986299</c:v>
                </c:pt>
                <c:pt idx="3811">
                  <c:v>1994.06575342466</c:v>
                </c:pt>
                <c:pt idx="3812">
                  <c:v>1994.0684931506901</c:v>
                </c:pt>
                <c:pt idx="3813">
                  <c:v>1994.0712328767099</c:v>
                </c:pt>
                <c:pt idx="3814">
                  <c:v>1994.07397260274</c:v>
                </c:pt>
                <c:pt idx="3815">
                  <c:v>1994.0767123287701</c:v>
                </c:pt>
                <c:pt idx="3816">
                  <c:v>1994.07945205479</c:v>
                </c:pt>
                <c:pt idx="3817">
                  <c:v>1994.08219178082</c:v>
                </c:pt>
                <c:pt idx="3818">
                  <c:v>1994.0849315068499</c:v>
                </c:pt>
                <c:pt idx="3819">
                  <c:v>1994.0860730593599</c:v>
                </c:pt>
                <c:pt idx="3820">
                  <c:v>1994.08881278539</c:v>
                </c:pt>
                <c:pt idx="3821">
                  <c:v>1994.0915525114201</c:v>
                </c:pt>
                <c:pt idx="3822">
                  <c:v>1994.09429223744</c:v>
                </c:pt>
                <c:pt idx="3823">
                  <c:v>1994.09703196347</c:v>
                </c:pt>
                <c:pt idx="3824">
                  <c:v>1994.0997716894999</c:v>
                </c:pt>
                <c:pt idx="3825">
                  <c:v>1994.10251141553</c:v>
                </c:pt>
                <c:pt idx="3826">
                  <c:v>1994.1052511415501</c:v>
                </c:pt>
                <c:pt idx="3827">
                  <c:v>1994.1079908675799</c:v>
                </c:pt>
                <c:pt idx="3828">
                  <c:v>1994.11073059361</c:v>
                </c:pt>
                <c:pt idx="3829">
                  <c:v>1994.1134703196301</c:v>
                </c:pt>
                <c:pt idx="3830">
                  <c:v>1994.11621004566</c:v>
                </c:pt>
                <c:pt idx="3831">
                  <c:v>1994.11894977169</c:v>
                </c:pt>
                <c:pt idx="3832">
                  <c:v>1994.1216894977199</c:v>
                </c:pt>
                <c:pt idx="3833">
                  <c:v>1994.12442922374</c:v>
                </c:pt>
                <c:pt idx="3834">
                  <c:v>1994.1271689497701</c:v>
                </c:pt>
                <c:pt idx="3835">
                  <c:v>1994.1299086757999</c:v>
                </c:pt>
                <c:pt idx="3836">
                  <c:v>1994.13264840183</c:v>
                </c:pt>
                <c:pt idx="3837">
                  <c:v>1994.1353881278501</c:v>
                </c:pt>
                <c:pt idx="3838">
                  <c:v>1994.13812785388</c:v>
                </c:pt>
                <c:pt idx="3839">
                  <c:v>1994.14086757991</c:v>
                </c:pt>
                <c:pt idx="3840">
                  <c:v>1994.1436073059399</c:v>
                </c:pt>
                <c:pt idx="3841">
                  <c:v>1994.14634703196</c:v>
                </c:pt>
                <c:pt idx="3842">
                  <c:v>1994.1490867579901</c:v>
                </c:pt>
                <c:pt idx="3843">
                  <c:v>1994.1518264840199</c:v>
                </c:pt>
                <c:pt idx="3844">
                  <c:v>1994.15456621005</c:v>
                </c:pt>
                <c:pt idx="3845">
                  <c:v>1994.1573059360701</c:v>
                </c:pt>
                <c:pt idx="3846">
                  <c:v>1994.1600456620999</c:v>
                </c:pt>
                <c:pt idx="3847">
                  <c:v>1994.16278538813</c:v>
                </c:pt>
                <c:pt idx="3848">
                  <c:v>1994.1655251141599</c:v>
                </c:pt>
                <c:pt idx="3849">
                  <c:v>1994.16826484018</c:v>
                </c:pt>
                <c:pt idx="3850">
                  <c:v>1994.16940639269</c:v>
                </c:pt>
                <c:pt idx="3851">
                  <c:v>1994.1721461187201</c:v>
                </c:pt>
                <c:pt idx="3852">
                  <c:v>1994.17488584475</c:v>
                </c:pt>
                <c:pt idx="3853">
                  <c:v>1994.17762557078</c:v>
                </c:pt>
                <c:pt idx="3854">
                  <c:v>1994.1803652967999</c:v>
                </c:pt>
                <c:pt idx="3855">
                  <c:v>1994.18310502283</c:v>
                </c:pt>
                <c:pt idx="3856">
                  <c:v>1994.1858447488601</c:v>
                </c:pt>
                <c:pt idx="3857">
                  <c:v>1994.1885844748899</c:v>
                </c:pt>
                <c:pt idx="3858">
                  <c:v>1994.19132420091</c:v>
                </c:pt>
                <c:pt idx="3859">
                  <c:v>1994.1940639269401</c:v>
                </c:pt>
                <c:pt idx="3860">
                  <c:v>1994.1968036529699</c:v>
                </c:pt>
                <c:pt idx="3861">
                  <c:v>1994.199543379</c:v>
                </c:pt>
                <c:pt idx="3862">
                  <c:v>1994.2022831050199</c:v>
                </c:pt>
                <c:pt idx="3863">
                  <c:v>1994.20502283105</c:v>
                </c:pt>
                <c:pt idx="3864">
                  <c:v>1994.2077625570801</c:v>
                </c:pt>
                <c:pt idx="3865">
                  <c:v>1994.2105022831099</c:v>
                </c:pt>
                <c:pt idx="3866">
                  <c:v>1994.21324200913</c:v>
                </c:pt>
                <c:pt idx="3867">
                  <c:v>1994.2159817351601</c:v>
                </c:pt>
                <c:pt idx="3868">
                  <c:v>1994.2187214611899</c:v>
                </c:pt>
                <c:pt idx="3869">
                  <c:v>1994.22146118721</c:v>
                </c:pt>
                <c:pt idx="3870">
                  <c:v>1994.2242009132401</c:v>
                </c:pt>
                <c:pt idx="3871">
                  <c:v>1994.22694063927</c:v>
                </c:pt>
                <c:pt idx="3872">
                  <c:v>1994.2296803653001</c:v>
                </c:pt>
                <c:pt idx="3873">
                  <c:v>1994.2324200913199</c:v>
                </c:pt>
                <c:pt idx="3874">
                  <c:v>1994.23515981735</c:v>
                </c:pt>
                <c:pt idx="3875">
                  <c:v>1994.2378995433801</c:v>
                </c:pt>
                <c:pt idx="3876">
                  <c:v>1994.2406392694099</c:v>
                </c:pt>
                <c:pt idx="3877">
                  <c:v>1994.24337899543</c:v>
                </c:pt>
                <c:pt idx="3878">
                  <c:v>1994.2527397260301</c:v>
                </c:pt>
                <c:pt idx="3879">
                  <c:v>1994.2554794520499</c:v>
                </c:pt>
                <c:pt idx="3880">
                  <c:v>1994.25821917808</c:v>
                </c:pt>
                <c:pt idx="3881">
                  <c:v>1994.2609589041101</c:v>
                </c:pt>
                <c:pt idx="3882">
                  <c:v>1994.26369863014</c:v>
                </c:pt>
                <c:pt idx="3883">
                  <c:v>1994.2664383561601</c:v>
                </c:pt>
                <c:pt idx="3884">
                  <c:v>1994.2691780821899</c:v>
                </c:pt>
                <c:pt idx="3885">
                  <c:v>1994.27191780822</c:v>
                </c:pt>
                <c:pt idx="3886">
                  <c:v>1994.2746575342501</c:v>
                </c:pt>
                <c:pt idx="3887">
                  <c:v>1994.2773972602699</c:v>
                </c:pt>
                <c:pt idx="3888">
                  <c:v>1994.2801369863</c:v>
                </c:pt>
                <c:pt idx="3889">
                  <c:v>1994.2828767123301</c:v>
                </c:pt>
                <c:pt idx="3890">
                  <c:v>1994.28561643836</c:v>
                </c:pt>
                <c:pt idx="3891">
                  <c:v>1994.28835616438</c:v>
                </c:pt>
                <c:pt idx="3892">
                  <c:v>1994.2910958904099</c:v>
                </c:pt>
                <c:pt idx="3893">
                  <c:v>1994.29383561644</c:v>
                </c:pt>
                <c:pt idx="3894">
                  <c:v>1994.2965753424701</c:v>
                </c:pt>
                <c:pt idx="3895">
                  <c:v>1994.2993150684899</c:v>
                </c:pt>
                <c:pt idx="3896">
                  <c:v>1994.30205479452</c:v>
                </c:pt>
                <c:pt idx="3897">
                  <c:v>1994.3047945205501</c:v>
                </c:pt>
                <c:pt idx="3898">
                  <c:v>1994.30753424658</c:v>
                </c:pt>
                <c:pt idx="3899">
                  <c:v>1994.3102739726</c:v>
                </c:pt>
                <c:pt idx="3900">
                  <c:v>1994.3130136986299</c:v>
                </c:pt>
                <c:pt idx="3901">
                  <c:v>1994.31575342466</c:v>
                </c:pt>
                <c:pt idx="3902">
                  <c:v>1994.3184931506801</c:v>
                </c:pt>
                <c:pt idx="3903">
                  <c:v>1994.3212328767099</c:v>
                </c:pt>
                <c:pt idx="3904">
                  <c:v>1994.32397260274</c:v>
                </c:pt>
                <c:pt idx="3905">
                  <c:v>1994.3267123287701</c:v>
                </c:pt>
                <c:pt idx="3906">
                  <c:v>1994.32945205479</c:v>
                </c:pt>
                <c:pt idx="3907">
                  <c:v>1994.33219178082</c:v>
                </c:pt>
                <c:pt idx="3908">
                  <c:v>1994.3349315068499</c:v>
                </c:pt>
                <c:pt idx="3909">
                  <c:v>1994.3360730593599</c:v>
                </c:pt>
                <c:pt idx="3910">
                  <c:v>1994.33881278539</c:v>
                </c:pt>
                <c:pt idx="3911">
                  <c:v>1994.3415525114201</c:v>
                </c:pt>
                <c:pt idx="3912">
                  <c:v>1994.34429223744</c:v>
                </c:pt>
                <c:pt idx="3913">
                  <c:v>1994.34703196347</c:v>
                </c:pt>
                <c:pt idx="3914">
                  <c:v>1994.3497716894999</c:v>
                </c:pt>
                <c:pt idx="3915">
                  <c:v>1994.35251141552</c:v>
                </c:pt>
                <c:pt idx="3916">
                  <c:v>1994.3552511415501</c:v>
                </c:pt>
                <c:pt idx="3917">
                  <c:v>1994.3579908675799</c:v>
                </c:pt>
                <c:pt idx="3918">
                  <c:v>1994.36073059361</c:v>
                </c:pt>
                <c:pt idx="3919">
                  <c:v>1994.3634703196301</c:v>
                </c:pt>
                <c:pt idx="3920">
                  <c:v>1994.36621004566</c:v>
                </c:pt>
                <c:pt idx="3921">
                  <c:v>1994.36894977169</c:v>
                </c:pt>
                <c:pt idx="3922">
                  <c:v>1994.3716894977199</c:v>
                </c:pt>
                <c:pt idx="3923">
                  <c:v>1994.37442922374</c:v>
                </c:pt>
                <c:pt idx="3924">
                  <c:v>1994.3771689497701</c:v>
                </c:pt>
                <c:pt idx="3925">
                  <c:v>1994.3799086757999</c:v>
                </c:pt>
                <c:pt idx="3926">
                  <c:v>1994.38264840183</c:v>
                </c:pt>
                <c:pt idx="3927">
                  <c:v>1994.3853881278501</c:v>
                </c:pt>
                <c:pt idx="3928">
                  <c:v>1994.38812785388</c:v>
                </c:pt>
                <c:pt idx="3929">
                  <c:v>1994.39086757991</c:v>
                </c:pt>
                <c:pt idx="3930">
                  <c:v>1994.3936073059399</c:v>
                </c:pt>
                <c:pt idx="3931">
                  <c:v>1994.39634703196</c:v>
                </c:pt>
                <c:pt idx="3932">
                  <c:v>1994.3990867579901</c:v>
                </c:pt>
                <c:pt idx="3933">
                  <c:v>1994.4018264840199</c:v>
                </c:pt>
                <c:pt idx="3934">
                  <c:v>1994.40456621005</c:v>
                </c:pt>
                <c:pt idx="3935">
                  <c:v>1994.4073059360701</c:v>
                </c:pt>
                <c:pt idx="3936">
                  <c:v>1994.4100456620999</c:v>
                </c:pt>
                <c:pt idx="3937">
                  <c:v>1994.41278538813</c:v>
                </c:pt>
                <c:pt idx="3938">
                  <c:v>1994.4155251141599</c:v>
                </c:pt>
                <c:pt idx="3939">
                  <c:v>1994.41940639269</c:v>
                </c:pt>
                <c:pt idx="3940">
                  <c:v>1994.4221461187201</c:v>
                </c:pt>
                <c:pt idx="3941">
                  <c:v>1994.42488584475</c:v>
                </c:pt>
                <c:pt idx="3942">
                  <c:v>1994.42762557078</c:v>
                </c:pt>
                <c:pt idx="3943">
                  <c:v>1994.4303652967999</c:v>
                </c:pt>
                <c:pt idx="3944">
                  <c:v>1994.43310502283</c:v>
                </c:pt>
                <c:pt idx="3945">
                  <c:v>1994.4358447488601</c:v>
                </c:pt>
                <c:pt idx="3946">
                  <c:v>1994.4385844748899</c:v>
                </c:pt>
                <c:pt idx="3947">
                  <c:v>1994.44132420091</c:v>
                </c:pt>
                <c:pt idx="3948">
                  <c:v>1994.4440639269401</c:v>
                </c:pt>
                <c:pt idx="3949">
                  <c:v>1994.4468036529699</c:v>
                </c:pt>
                <c:pt idx="3950">
                  <c:v>1994.449543379</c:v>
                </c:pt>
                <c:pt idx="3951">
                  <c:v>1994.4522831050199</c:v>
                </c:pt>
                <c:pt idx="3952">
                  <c:v>1994.45502283105</c:v>
                </c:pt>
                <c:pt idx="3953">
                  <c:v>1994.4577625570801</c:v>
                </c:pt>
                <c:pt idx="3954">
                  <c:v>1994.4605022831099</c:v>
                </c:pt>
                <c:pt idx="3955">
                  <c:v>1994.46324200913</c:v>
                </c:pt>
                <c:pt idx="3956">
                  <c:v>1994.4659817351601</c:v>
                </c:pt>
                <c:pt idx="3957">
                  <c:v>1994.4687214611899</c:v>
                </c:pt>
                <c:pt idx="3958">
                  <c:v>1994.47146118721</c:v>
                </c:pt>
                <c:pt idx="3959">
                  <c:v>1994.4742009132401</c:v>
                </c:pt>
                <c:pt idx="3960">
                  <c:v>1994.47694063927</c:v>
                </c:pt>
                <c:pt idx="3961">
                  <c:v>1994.4796803653001</c:v>
                </c:pt>
                <c:pt idx="3962">
                  <c:v>1994.4824200913199</c:v>
                </c:pt>
                <c:pt idx="3963">
                  <c:v>1994.48515981735</c:v>
                </c:pt>
                <c:pt idx="3964">
                  <c:v>1994.4878995433801</c:v>
                </c:pt>
                <c:pt idx="3965">
                  <c:v>1994.4906392694099</c:v>
                </c:pt>
                <c:pt idx="3966">
                  <c:v>1994.49337899543</c:v>
                </c:pt>
                <c:pt idx="3967">
                  <c:v>1994.4961187214601</c:v>
                </c:pt>
                <c:pt idx="3968">
                  <c:v>1994.49885844749</c:v>
                </c:pt>
                <c:pt idx="3969">
                  <c:v>1994.5015981735201</c:v>
                </c:pt>
                <c:pt idx="3970">
                  <c:v>1994.5027397260301</c:v>
                </c:pt>
                <c:pt idx="3971">
                  <c:v>1994.5054794520499</c:v>
                </c:pt>
                <c:pt idx="3972">
                  <c:v>1994.50821917808</c:v>
                </c:pt>
                <c:pt idx="3973">
                  <c:v>1994.5109589041101</c:v>
                </c:pt>
                <c:pt idx="3974">
                  <c:v>1994.51369863014</c:v>
                </c:pt>
                <c:pt idx="3975">
                  <c:v>1994.5164383561601</c:v>
                </c:pt>
                <c:pt idx="3976">
                  <c:v>1994.5191780821899</c:v>
                </c:pt>
                <c:pt idx="3977">
                  <c:v>1994.52191780822</c:v>
                </c:pt>
                <c:pt idx="3978">
                  <c:v>1994.5246575342501</c:v>
                </c:pt>
                <c:pt idx="3979">
                  <c:v>1994.5273972602699</c:v>
                </c:pt>
                <c:pt idx="3980">
                  <c:v>1994.5301369863</c:v>
                </c:pt>
                <c:pt idx="3981">
                  <c:v>1994.5328767123301</c:v>
                </c:pt>
                <c:pt idx="3982">
                  <c:v>1994.53561643836</c:v>
                </c:pt>
                <c:pt idx="3983">
                  <c:v>1994.53835616438</c:v>
                </c:pt>
                <c:pt idx="3984">
                  <c:v>1994.5410958904099</c:v>
                </c:pt>
                <c:pt idx="3985">
                  <c:v>1994.54383561644</c:v>
                </c:pt>
                <c:pt idx="3986">
                  <c:v>1994.5465753424701</c:v>
                </c:pt>
                <c:pt idx="3987">
                  <c:v>1994.5493150684899</c:v>
                </c:pt>
                <c:pt idx="3988">
                  <c:v>1994.55205479452</c:v>
                </c:pt>
                <c:pt idx="3989">
                  <c:v>1994.5547945205501</c:v>
                </c:pt>
                <c:pt idx="3990">
                  <c:v>1994.55753424658</c:v>
                </c:pt>
                <c:pt idx="3991">
                  <c:v>1994.5602739726</c:v>
                </c:pt>
                <c:pt idx="3992">
                  <c:v>1994.5630136986299</c:v>
                </c:pt>
                <c:pt idx="3993">
                  <c:v>1994.56575342466</c:v>
                </c:pt>
                <c:pt idx="3994">
                  <c:v>1994.5684931506901</c:v>
                </c:pt>
                <c:pt idx="3995">
                  <c:v>1994.5712328767099</c:v>
                </c:pt>
                <c:pt idx="3996">
                  <c:v>1994.57397260274</c:v>
                </c:pt>
                <c:pt idx="3997">
                  <c:v>1994.5767123287701</c:v>
                </c:pt>
                <c:pt idx="3998">
                  <c:v>1994.57945205479</c:v>
                </c:pt>
                <c:pt idx="3999">
                  <c:v>1994.58219178082</c:v>
                </c:pt>
                <c:pt idx="4000">
                  <c:v>1994.5860730593599</c:v>
                </c:pt>
                <c:pt idx="4001">
                  <c:v>1994.58881278539</c:v>
                </c:pt>
                <c:pt idx="4002">
                  <c:v>1994.5915525114201</c:v>
                </c:pt>
                <c:pt idx="4003">
                  <c:v>1994.59429223744</c:v>
                </c:pt>
                <c:pt idx="4004">
                  <c:v>1994.59703196347</c:v>
                </c:pt>
                <c:pt idx="4005">
                  <c:v>1994.5997716894999</c:v>
                </c:pt>
                <c:pt idx="4006">
                  <c:v>1994.60251141553</c:v>
                </c:pt>
                <c:pt idx="4007">
                  <c:v>1994.6052511415501</c:v>
                </c:pt>
                <c:pt idx="4008">
                  <c:v>1994.6079908675799</c:v>
                </c:pt>
                <c:pt idx="4009">
                  <c:v>1994.61073059361</c:v>
                </c:pt>
                <c:pt idx="4010">
                  <c:v>1994.6134703196301</c:v>
                </c:pt>
                <c:pt idx="4011">
                  <c:v>1994.61621004566</c:v>
                </c:pt>
                <c:pt idx="4012">
                  <c:v>1994.61894977169</c:v>
                </c:pt>
                <c:pt idx="4013">
                  <c:v>1994.6216894977199</c:v>
                </c:pt>
                <c:pt idx="4014">
                  <c:v>1994.62442922374</c:v>
                </c:pt>
                <c:pt idx="4015">
                  <c:v>1994.6271689497701</c:v>
                </c:pt>
                <c:pt idx="4016">
                  <c:v>1994.66278538813</c:v>
                </c:pt>
                <c:pt idx="4017">
                  <c:v>1994.6655251141599</c:v>
                </c:pt>
                <c:pt idx="4018">
                  <c:v>1994.66826484018</c:v>
                </c:pt>
                <c:pt idx="4019">
                  <c:v>1994.66940639269</c:v>
                </c:pt>
                <c:pt idx="4020">
                  <c:v>1994.6721461187201</c:v>
                </c:pt>
                <c:pt idx="4021">
                  <c:v>1994.67488584475</c:v>
                </c:pt>
                <c:pt idx="4022">
                  <c:v>1994.67762557078</c:v>
                </c:pt>
                <c:pt idx="4023">
                  <c:v>1994.6803652967999</c:v>
                </c:pt>
                <c:pt idx="4024">
                  <c:v>1994.68310502283</c:v>
                </c:pt>
                <c:pt idx="4025">
                  <c:v>1994.6858447488601</c:v>
                </c:pt>
                <c:pt idx="4026">
                  <c:v>1994.6885844748899</c:v>
                </c:pt>
                <c:pt idx="4027">
                  <c:v>1994.69132420091</c:v>
                </c:pt>
                <c:pt idx="4028">
                  <c:v>1994.6940639269401</c:v>
                </c:pt>
                <c:pt idx="4029">
                  <c:v>1994.6968036529699</c:v>
                </c:pt>
                <c:pt idx="4030">
                  <c:v>1994.699543379</c:v>
                </c:pt>
                <c:pt idx="4031">
                  <c:v>1994.7022831050199</c:v>
                </c:pt>
                <c:pt idx="4032">
                  <c:v>1994.70502283105</c:v>
                </c:pt>
                <c:pt idx="4033">
                  <c:v>1994.7077625570801</c:v>
                </c:pt>
                <c:pt idx="4034">
                  <c:v>1994.7105022831099</c:v>
                </c:pt>
                <c:pt idx="4035">
                  <c:v>1994.71324200913</c:v>
                </c:pt>
                <c:pt idx="4036">
                  <c:v>1994.7159817351601</c:v>
                </c:pt>
                <c:pt idx="4037">
                  <c:v>1994.7187214611899</c:v>
                </c:pt>
                <c:pt idx="4038">
                  <c:v>1994.72146118721</c:v>
                </c:pt>
                <c:pt idx="4039">
                  <c:v>1994.7242009132401</c:v>
                </c:pt>
                <c:pt idx="4040">
                  <c:v>1994.72694063927</c:v>
                </c:pt>
                <c:pt idx="4041">
                  <c:v>1994.7296803653001</c:v>
                </c:pt>
                <c:pt idx="4042">
                  <c:v>1994.7324200913199</c:v>
                </c:pt>
                <c:pt idx="4043">
                  <c:v>1994.73515981735</c:v>
                </c:pt>
                <c:pt idx="4044">
                  <c:v>1994.7378995433801</c:v>
                </c:pt>
                <c:pt idx="4045">
                  <c:v>1994.7406392694099</c:v>
                </c:pt>
                <c:pt idx="4046">
                  <c:v>1994.74337899543</c:v>
                </c:pt>
                <c:pt idx="4047">
                  <c:v>1994.7461187214601</c:v>
                </c:pt>
                <c:pt idx="4048">
                  <c:v>1994.74885844749</c:v>
                </c:pt>
                <c:pt idx="4049">
                  <c:v>1994.7515981735201</c:v>
                </c:pt>
                <c:pt idx="4050">
                  <c:v>1994.7527397260301</c:v>
                </c:pt>
                <c:pt idx="4051">
                  <c:v>1994.7554794520499</c:v>
                </c:pt>
                <c:pt idx="4052">
                  <c:v>1994.75821917808</c:v>
                </c:pt>
                <c:pt idx="4053">
                  <c:v>1994.7609589041101</c:v>
                </c:pt>
                <c:pt idx="4054">
                  <c:v>1994.76369863014</c:v>
                </c:pt>
                <c:pt idx="4055">
                  <c:v>1994.7664383561601</c:v>
                </c:pt>
                <c:pt idx="4056">
                  <c:v>1994.7691780821899</c:v>
                </c:pt>
                <c:pt idx="4057">
                  <c:v>1994.77191780822</c:v>
                </c:pt>
                <c:pt idx="4058">
                  <c:v>1994.7746575342501</c:v>
                </c:pt>
                <c:pt idx="4059">
                  <c:v>1994.7773972602699</c:v>
                </c:pt>
                <c:pt idx="4060">
                  <c:v>1994.7801369863</c:v>
                </c:pt>
                <c:pt idx="4061">
                  <c:v>1994.7828767123301</c:v>
                </c:pt>
                <c:pt idx="4062">
                  <c:v>1994.78561643836</c:v>
                </c:pt>
                <c:pt idx="4063">
                  <c:v>1994.78835616438</c:v>
                </c:pt>
                <c:pt idx="4064">
                  <c:v>1994.7910958904099</c:v>
                </c:pt>
                <c:pt idx="4065">
                  <c:v>1994.79383561644</c:v>
                </c:pt>
                <c:pt idx="4066">
                  <c:v>1994.7965753424701</c:v>
                </c:pt>
                <c:pt idx="4067">
                  <c:v>1994.7993150684899</c:v>
                </c:pt>
                <c:pt idx="4068">
                  <c:v>1994.80205479452</c:v>
                </c:pt>
                <c:pt idx="4069">
                  <c:v>1994.8047945205501</c:v>
                </c:pt>
                <c:pt idx="4070">
                  <c:v>1994.80753424658</c:v>
                </c:pt>
                <c:pt idx="4071">
                  <c:v>1994.8102739726</c:v>
                </c:pt>
                <c:pt idx="4072">
                  <c:v>1994.8130136986299</c:v>
                </c:pt>
                <c:pt idx="4073">
                  <c:v>1994.81575342466</c:v>
                </c:pt>
                <c:pt idx="4074">
                  <c:v>1994.8184931506901</c:v>
                </c:pt>
                <c:pt idx="4075">
                  <c:v>1994.8212328767099</c:v>
                </c:pt>
                <c:pt idx="4076">
                  <c:v>1994.82397260274</c:v>
                </c:pt>
                <c:pt idx="4077">
                  <c:v>1994.8267123287701</c:v>
                </c:pt>
                <c:pt idx="4078">
                  <c:v>1994.82945205479</c:v>
                </c:pt>
                <c:pt idx="4079">
                  <c:v>1994.83219178082</c:v>
                </c:pt>
                <c:pt idx="4080">
                  <c:v>1994.8360730593599</c:v>
                </c:pt>
                <c:pt idx="4081">
                  <c:v>1994.83881278539</c:v>
                </c:pt>
                <c:pt idx="4082">
                  <c:v>1994.8415525114201</c:v>
                </c:pt>
                <c:pt idx="4083">
                  <c:v>1994.84429223744</c:v>
                </c:pt>
                <c:pt idx="4084">
                  <c:v>1994.84703196347</c:v>
                </c:pt>
                <c:pt idx="4085">
                  <c:v>1994.8497716894999</c:v>
                </c:pt>
                <c:pt idx="4086">
                  <c:v>1994.85251141553</c:v>
                </c:pt>
                <c:pt idx="4087">
                  <c:v>1994.8552511415501</c:v>
                </c:pt>
                <c:pt idx="4088">
                  <c:v>1994.8579908675799</c:v>
                </c:pt>
                <c:pt idx="4089">
                  <c:v>1994.86073059361</c:v>
                </c:pt>
                <c:pt idx="4090">
                  <c:v>1994.8634703196301</c:v>
                </c:pt>
                <c:pt idx="4091">
                  <c:v>1994.86621004566</c:v>
                </c:pt>
                <c:pt idx="4092">
                  <c:v>1994.86894977169</c:v>
                </c:pt>
                <c:pt idx="4093">
                  <c:v>1994.8716894977199</c:v>
                </c:pt>
                <c:pt idx="4094">
                  <c:v>1994.87442922374</c:v>
                </c:pt>
                <c:pt idx="4095">
                  <c:v>1994.8771689497701</c:v>
                </c:pt>
                <c:pt idx="4096">
                  <c:v>1994.8799086757999</c:v>
                </c:pt>
                <c:pt idx="4097">
                  <c:v>1994.88264840183</c:v>
                </c:pt>
                <c:pt idx="4098">
                  <c:v>1994.8853881278501</c:v>
                </c:pt>
                <c:pt idx="4099">
                  <c:v>1994.88812785388</c:v>
                </c:pt>
                <c:pt idx="4100">
                  <c:v>1994.89086757991</c:v>
                </c:pt>
                <c:pt idx="4101">
                  <c:v>1994.8936073059399</c:v>
                </c:pt>
                <c:pt idx="4102">
                  <c:v>1994.89634703196</c:v>
                </c:pt>
                <c:pt idx="4103">
                  <c:v>1994.8990867579901</c:v>
                </c:pt>
                <c:pt idx="4104">
                  <c:v>1994.9018264840199</c:v>
                </c:pt>
                <c:pt idx="4105">
                  <c:v>1994.90456621005</c:v>
                </c:pt>
                <c:pt idx="4106">
                  <c:v>1994.9073059360701</c:v>
                </c:pt>
                <c:pt idx="4107">
                  <c:v>1994.9100456620999</c:v>
                </c:pt>
                <c:pt idx="4108">
                  <c:v>1994.91278538813</c:v>
                </c:pt>
                <c:pt idx="4109">
                  <c:v>1994.9155251141599</c:v>
                </c:pt>
                <c:pt idx="4110">
                  <c:v>1994.91826484018</c:v>
                </c:pt>
                <c:pt idx="4111">
                  <c:v>1994.91940639269</c:v>
                </c:pt>
                <c:pt idx="4112">
                  <c:v>1994.9221461187201</c:v>
                </c:pt>
                <c:pt idx="4113">
                  <c:v>1994.92488584475</c:v>
                </c:pt>
                <c:pt idx="4114">
                  <c:v>1994.92762557078</c:v>
                </c:pt>
                <c:pt idx="4115">
                  <c:v>1994.9303652967999</c:v>
                </c:pt>
                <c:pt idx="4116">
                  <c:v>1994.93310502283</c:v>
                </c:pt>
                <c:pt idx="4117">
                  <c:v>1994.9358447488601</c:v>
                </c:pt>
                <c:pt idx="4118">
                  <c:v>1994.9385844748899</c:v>
                </c:pt>
                <c:pt idx="4119">
                  <c:v>1994.94132420091</c:v>
                </c:pt>
                <c:pt idx="4120">
                  <c:v>1994.9440639269401</c:v>
                </c:pt>
                <c:pt idx="4121">
                  <c:v>1994.9468036529699</c:v>
                </c:pt>
                <c:pt idx="4122">
                  <c:v>1994.949543379</c:v>
                </c:pt>
                <c:pt idx="4123">
                  <c:v>1994.9522831050199</c:v>
                </c:pt>
                <c:pt idx="4124">
                  <c:v>1994.95502283105</c:v>
                </c:pt>
                <c:pt idx="4125">
                  <c:v>1994.9577625570801</c:v>
                </c:pt>
                <c:pt idx="4126">
                  <c:v>1994.9605022831099</c:v>
                </c:pt>
                <c:pt idx="4127">
                  <c:v>1994.96324200913</c:v>
                </c:pt>
                <c:pt idx="4128">
                  <c:v>1994.9659817351601</c:v>
                </c:pt>
                <c:pt idx="4129">
                  <c:v>1994.9687214611899</c:v>
                </c:pt>
                <c:pt idx="4130">
                  <c:v>1994.97146118721</c:v>
                </c:pt>
                <c:pt idx="4131">
                  <c:v>1994.9742009132401</c:v>
                </c:pt>
                <c:pt idx="4132">
                  <c:v>1994.97694063927</c:v>
                </c:pt>
                <c:pt idx="4133">
                  <c:v>1994.9796803653001</c:v>
                </c:pt>
                <c:pt idx="4134">
                  <c:v>1994.9824200913199</c:v>
                </c:pt>
                <c:pt idx="4135">
                  <c:v>1994.98515981735</c:v>
                </c:pt>
                <c:pt idx="4136">
                  <c:v>1994.9878995433801</c:v>
                </c:pt>
                <c:pt idx="4137">
                  <c:v>1994.9906392694099</c:v>
                </c:pt>
                <c:pt idx="4138">
                  <c:v>1994.99337899543</c:v>
                </c:pt>
                <c:pt idx="4139">
                  <c:v>1994.9961187214601</c:v>
                </c:pt>
                <c:pt idx="4140">
                  <c:v>1994.99885844749</c:v>
                </c:pt>
                <c:pt idx="4141">
                  <c:v>1995.0027397260301</c:v>
                </c:pt>
                <c:pt idx="4142">
                  <c:v>1995.0054794520499</c:v>
                </c:pt>
                <c:pt idx="4143">
                  <c:v>1995.00821917808</c:v>
                </c:pt>
                <c:pt idx="4144">
                  <c:v>1995.0109589041101</c:v>
                </c:pt>
                <c:pt idx="4145">
                  <c:v>1995.01369863014</c:v>
                </c:pt>
                <c:pt idx="4146">
                  <c:v>1995.0164383561601</c:v>
                </c:pt>
                <c:pt idx="4147">
                  <c:v>1995.0191780821899</c:v>
                </c:pt>
                <c:pt idx="4148">
                  <c:v>1995.02191780822</c:v>
                </c:pt>
                <c:pt idx="4149">
                  <c:v>1995.0246575342501</c:v>
                </c:pt>
                <c:pt idx="4150">
                  <c:v>1995.0273972602699</c:v>
                </c:pt>
                <c:pt idx="4151">
                  <c:v>1995.0301369863</c:v>
                </c:pt>
                <c:pt idx="4152">
                  <c:v>1995.0328767123301</c:v>
                </c:pt>
                <c:pt idx="4153">
                  <c:v>1995.03561643836</c:v>
                </c:pt>
                <c:pt idx="4154">
                  <c:v>1995.03835616438</c:v>
                </c:pt>
                <c:pt idx="4155">
                  <c:v>1995.0410958904099</c:v>
                </c:pt>
                <c:pt idx="4156">
                  <c:v>1995.04383561644</c:v>
                </c:pt>
                <c:pt idx="4157">
                  <c:v>1995.0465753424701</c:v>
                </c:pt>
                <c:pt idx="4158">
                  <c:v>1995.0493150684899</c:v>
                </c:pt>
                <c:pt idx="4159">
                  <c:v>1995.05205479452</c:v>
                </c:pt>
                <c:pt idx="4160">
                  <c:v>1995.0547945205501</c:v>
                </c:pt>
                <c:pt idx="4161">
                  <c:v>1995.05753424658</c:v>
                </c:pt>
                <c:pt idx="4162">
                  <c:v>1995.0602739726</c:v>
                </c:pt>
                <c:pt idx="4163">
                  <c:v>1995.0630136986299</c:v>
                </c:pt>
                <c:pt idx="4164">
                  <c:v>1995.06575342466</c:v>
                </c:pt>
                <c:pt idx="4165">
                  <c:v>1995.0684931506801</c:v>
                </c:pt>
                <c:pt idx="4166">
                  <c:v>1995.0712328767099</c:v>
                </c:pt>
                <c:pt idx="4167">
                  <c:v>1995.07397260274</c:v>
                </c:pt>
                <c:pt idx="4168">
                  <c:v>1995.0767123287701</c:v>
                </c:pt>
                <c:pt idx="4169">
                  <c:v>1995.07945205479</c:v>
                </c:pt>
                <c:pt idx="4170">
                  <c:v>1995.08219178082</c:v>
                </c:pt>
                <c:pt idx="4171">
                  <c:v>1995.0849315068499</c:v>
                </c:pt>
                <c:pt idx="4172">
                  <c:v>1995.0860730593599</c:v>
                </c:pt>
                <c:pt idx="4173">
                  <c:v>1995.08881278539</c:v>
                </c:pt>
                <c:pt idx="4174">
                  <c:v>1995.0915525114201</c:v>
                </c:pt>
                <c:pt idx="4175">
                  <c:v>1995.09429223744</c:v>
                </c:pt>
                <c:pt idx="4176">
                  <c:v>1995.09703196347</c:v>
                </c:pt>
                <c:pt idx="4177">
                  <c:v>1995.0997716894999</c:v>
                </c:pt>
                <c:pt idx="4178">
                  <c:v>1995.10251141552</c:v>
                </c:pt>
                <c:pt idx="4179">
                  <c:v>1995.1052511415501</c:v>
                </c:pt>
                <c:pt idx="4180">
                  <c:v>1995.1079908675799</c:v>
                </c:pt>
                <c:pt idx="4181">
                  <c:v>1995.11073059361</c:v>
                </c:pt>
                <c:pt idx="4182">
                  <c:v>1995.1134703196301</c:v>
                </c:pt>
                <c:pt idx="4183">
                  <c:v>1995.11621004566</c:v>
                </c:pt>
                <c:pt idx="4184">
                  <c:v>1995.11894977169</c:v>
                </c:pt>
                <c:pt idx="4185">
                  <c:v>1995.1216894977199</c:v>
                </c:pt>
                <c:pt idx="4186">
                  <c:v>1995.12442922374</c:v>
                </c:pt>
                <c:pt idx="4187">
                  <c:v>1995.1271689497701</c:v>
                </c:pt>
                <c:pt idx="4188">
                  <c:v>1995.1299086757999</c:v>
                </c:pt>
                <c:pt idx="4189">
                  <c:v>1995.13264840183</c:v>
                </c:pt>
                <c:pt idx="4190">
                  <c:v>1995.1353881278501</c:v>
                </c:pt>
                <c:pt idx="4191">
                  <c:v>1995.13812785388</c:v>
                </c:pt>
                <c:pt idx="4192">
                  <c:v>1995.14086757991</c:v>
                </c:pt>
                <c:pt idx="4193">
                  <c:v>1995.1436073059399</c:v>
                </c:pt>
                <c:pt idx="4194">
                  <c:v>1995.14634703196</c:v>
                </c:pt>
                <c:pt idx="4195">
                  <c:v>1995.1490867579901</c:v>
                </c:pt>
                <c:pt idx="4196">
                  <c:v>1995.1518264840199</c:v>
                </c:pt>
                <c:pt idx="4197">
                  <c:v>1995.15456621005</c:v>
                </c:pt>
                <c:pt idx="4198">
                  <c:v>1995.1573059360701</c:v>
                </c:pt>
                <c:pt idx="4199">
                  <c:v>1995.1600456620999</c:v>
                </c:pt>
                <c:pt idx="4200">
                  <c:v>1995.16278538813</c:v>
                </c:pt>
                <c:pt idx="4201">
                  <c:v>1995.1655251141599</c:v>
                </c:pt>
                <c:pt idx="4202">
                  <c:v>1995.16826484018</c:v>
                </c:pt>
                <c:pt idx="4203">
                  <c:v>1995.16940639269</c:v>
                </c:pt>
                <c:pt idx="4204">
                  <c:v>1995.1721461187201</c:v>
                </c:pt>
                <c:pt idx="4205">
                  <c:v>1995.17488584475</c:v>
                </c:pt>
                <c:pt idx="4206">
                  <c:v>1995.17762557078</c:v>
                </c:pt>
                <c:pt idx="4207">
                  <c:v>1995.1803652967999</c:v>
                </c:pt>
                <c:pt idx="4208">
                  <c:v>1995.18310502283</c:v>
                </c:pt>
                <c:pt idx="4209">
                  <c:v>1995.1858447488601</c:v>
                </c:pt>
                <c:pt idx="4210">
                  <c:v>1995.1885844748899</c:v>
                </c:pt>
                <c:pt idx="4211">
                  <c:v>1995.19132420091</c:v>
                </c:pt>
                <c:pt idx="4212">
                  <c:v>1995.1940639269401</c:v>
                </c:pt>
                <c:pt idx="4213">
                  <c:v>1995.1968036529699</c:v>
                </c:pt>
                <c:pt idx="4214">
                  <c:v>1995.199543379</c:v>
                </c:pt>
                <c:pt idx="4215">
                  <c:v>1995.2022831050199</c:v>
                </c:pt>
                <c:pt idx="4216">
                  <c:v>1995.20502283105</c:v>
                </c:pt>
                <c:pt idx="4217">
                  <c:v>1995.2077625570801</c:v>
                </c:pt>
                <c:pt idx="4218">
                  <c:v>1995.2105022831099</c:v>
                </c:pt>
                <c:pt idx="4219">
                  <c:v>1995.21324200913</c:v>
                </c:pt>
                <c:pt idx="4220">
                  <c:v>1995.2159817351601</c:v>
                </c:pt>
                <c:pt idx="4221">
                  <c:v>1995.2187214611899</c:v>
                </c:pt>
                <c:pt idx="4222">
                  <c:v>1995.22146118721</c:v>
                </c:pt>
                <c:pt idx="4223">
                  <c:v>1995.2242009132401</c:v>
                </c:pt>
                <c:pt idx="4224">
                  <c:v>1995.22694063927</c:v>
                </c:pt>
                <c:pt idx="4225">
                  <c:v>1995.2296803653001</c:v>
                </c:pt>
                <c:pt idx="4226">
                  <c:v>1995.2324200913199</c:v>
                </c:pt>
                <c:pt idx="4227">
                  <c:v>1995.23515981735</c:v>
                </c:pt>
                <c:pt idx="4228">
                  <c:v>1995.2378995433801</c:v>
                </c:pt>
                <c:pt idx="4229">
                  <c:v>1995.2406392694099</c:v>
                </c:pt>
                <c:pt idx="4230">
                  <c:v>1995.24337899543</c:v>
                </c:pt>
                <c:pt idx="4231">
                  <c:v>1995.2527397260301</c:v>
                </c:pt>
                <c:pt idx="4232">
                  <c:v>1995.2554794520499</c:v>
                </c:pt>
                <c:pt idx="4233">
                  <c:v>1995.25821917808</c:v>
                </c:pt>
                <c:pt idx="4234">
                  <c:v>1995.2609589041101</c:v>
                </c:pt>
                <c:pt idx="4235">
                  <c:v>1995.26369863014</c:v>
                </c:pt>
                <c:pt idx="4236">
                  <c:v>1995.2664383561601</c:v>
                </c:pt>
                <c:pt idx="4237">
                  <c:v>1995.2691780821899</c:v>
                </c:pt>
                <c:pt idx="4238">
                  <c:v>1995.27191780822</c:v>
                </c:pt>
                <c:pt idx="4239">
                  <c:v>1995.2746575342501</c:v>
                </c:pt>
                <c:pt idx="4240">
                  <c:v>1995.2773972602699</c:v>
                </c:pt>
                <c:pt idx="4241">
                  <c:v>1995.2801369863</c:v>
                </c:pt>
                <c:pt idx="4242">
                  <c:v>1995.2828767123301</c:v>
                </c:pt>
                <c:pt idx="4243">
                  <c:v>1995.28561643836</c:v>
                </c:pt>
                <c:pt idx="4244">
                  <c:v>1995.28835616438</c:v>
                </c:pt>
                <c:pt idx="4245">
                  <c:v>1995.2910958904099</c:v>
                </c:pt>
                <c:pt idx="4246">
                  <c:v>1995.29383561644</c:v>
                </c:pt>
                <c:pt idx="4247">
                  <c:v>1995.2965753424701</c:v>
                </c:pt>
                <c:pt idx="4248">
                  <c:v>1995.2993150684899</c:v>
                </c:pt>
                <c:pt idx="4249">
                  <c:v>1995.30205479452</c:v>
                </c:pt>
                <c:pt idx="4250">
                  <c:v>1995.3047945205501</c:v>
                </c:pt>
                <c:pt idx="4251">
                  <c:v>1995.30753424658</c:v>
                </c:pt>
                <c:pt idx="4252">
                  <c:v>1995.3102739726</c:v>
                </c:pt>
                <c:pt idx="4253">
                  <c:v>1995.3130136986299</c:v>
                </c:pt>
                <c:pt idx="4254">
                  <c:v>1995.31575342466</c:v>
                </c:pt>
                <c:pt idx="4255">
                  <c:v>1995.3184931506901</c:v>
                </c:pt>
                <c:pt idx="4256">
                  <c:v>1995.3212328767099</c:v>
                </c:pt>
                <c:pt idx="4257">
                  <c:v>1995.32397260274</c:v>
                </c:pt>
                <c:pt idx="4258">
                  <c:v>1995.3267123287701</c:v>
                </c:pt>
                <c:pt idx="4259">
                  <c:v>1995.32945205479</c:v>
                </c:pt>
                <c:pt idx="4260">
                  <c:v>1995.33219178082</c:v>
                </c:pt>
                <c:pt idx="4261">
                  <c:v>1995.3349315068499</c:v>
                </c:pt>
                <c:pt idx="4262">
                  <c:v>1995.3360730593599</c:v>
                </c:pt>
                <c:pt idx="4263">
                  <c:v>1995.33881278539</c:v>
                </c:pt>
                <c:pt idx="4264">
                  <c:v>1995.3415525114201</c:v>
                </c:pt>
                <c:pt idx="4265">
                  <c:v>1995.34429223744</c:v>
                </c:pt>
                <c:pt idx="4266">
                  <c:v>1995.34703196347</c:v>
                </c:pt>
                <c:pt idx="4267">
                  <c:v>1995.3497716894999</c:v>
                </c:pt>
                <c:pt idx="4268">
                  <c:v>1995.35251141553</c:v>
                </c:pt>
                <c:pt idx="4269">
                  <c:v>1995.3552511415501</c:v>
                </c:pt>
                <c:pt idx="4270">
                  <c:v>1995.3579908675799</c:v>
                </c:pt>
                <c:pt idx="4271">
                  <c:v>1995.36073059361</c:v>
                </c:pt>
                <c:pt idx="4272">
                  <c:v>1995.3634703196301</c:v>
                </c:pt>
                <c:pt idx="4273">
                  <c:v>1995.36621004566</c:v>
                </c:pt>
                <c:pt idx="4274">
                  <c:v>1995.36894977169</c:v>
                </c:pt>
                <c:pt idx="4275">
                  <c:v>1995.3716894977199</c:v>
                </c:pt>
                <c:pt idx="4276">
                  <c:v>1995.37442922374</c:v>
                </c:pt>
                <c:pt idx="4277">
                  <c:v>1995.3771689497701</c:v>
                </c:pt>
                <c:pt idx="4278">
                  <c:v>1995.3799086757999</c:v>
                </c:pt>
                <c:pt idx="4279">
                  <c:v>1995.38264840183</c:v>
                </c:pt>
                <c:pt idx="4280">
                  <c:v>1995.3853881278501</c:v>
                </c:pt>
                <c:pt idx="4281">
                  <c:v>1995.38812785388</c:v>
                </c:pt>
                <c:pt idx="4282">
                  <c:v>1995.39086757991</c:v>
                </c:pt>
                <c:pt idx="4283">
                  <c:v>1995.3936073059399</c:v>
                </c:pt>
                <c:pt idx="4284">
                  <c:v>1995.39634703196</c:v>
                </c:pt>
                <c:pt idx="4285">
                  <c:v>1995.3990867579901</c:v>
                </c:pt>
                <c:pt idx="4286">
                  <c:v>1995.4018264840199</c:v>
                </c:pt>
                <c:pt idx="4287">
                  <c:v>1995.40456621005</c:v>
                </c:pt>
                <c:pt idx="4288">
                  <c:v>1995.4073059360701</c:v>
                </c:pt>
                <c:pt idx="4289">
                  <c:v>1995.4100456620999</c:v>
                </c:pt>
                <c:pt idx="4290">
                  <c:v>1995.41278538813</c:v>
                </c:pt>
                <c:pt idx="4291">
                  <c:v>1995.4155251141599</c:v>
                </c:pt>
                <c:pt idx="4292">
                  <c:v>1995.41940639269</c:v>
                </c:pt>
                <c:pt idx="4293">
                  <c:v>1995.4221461187201</c:v>
                </c:pt>
                <c:pt idx="4294">
                  <c:v>1995.42488584475</c:v>
                </c:pt>
                <c:pt idx="4295">
                  <c:v>1995.42762557078</c:v>
                </c:pt>
                <c:pt idx="4296">
                  <c:v>1995.4303652967999</c:v>
                </c:pt>
                <c:pt idx="4297">
                  <c:v>1995.43310502283</c:v>
                </c:pt>
                <c:pt idx="4298">
                  <c:v>1995.4358447488601</c:v>
                </c:pt>
                <c:pt idx="4299">
                  <c:v>1995.4385844748899</c:v>
                </c:pt>
                <c:pt idx="4300">
                  <c:v>1995.44132420091</c:v>
                </c:pt>
                <c:pt idx="4301">
                  <c:v>1995.4440639269401</c:v>
                </c:pt>
                <c:pt idx="4302">
                  <c:v>1995.4468036529699</c:v>
                </c:pt>
                <c:pt idx="4303">
                  <c:v>1995.449543379</c:v>
                </c:pt>
                <c:pt idx="4304">
                  <c:v>1995.4522831050199</c:v>
                </c:pt>
                <c:pt idx="4305">
                  <c:v>1995.45502283105</c:v>
                </c:pt>
                <c:pt idx="4306">
                  <c:v>1995.4577625570801</c:v>
                </c:pt>
                <c:pt idx="4307">
                  <c:v>1995.4605022831099</c:v>
                </c:pt>
                <c:pt idx="4308">
                  <c:v>1995.46324200913</c:v>
                </c:pt>
                <c:pt idx="4309">
                  <c:v>1995.4659817351601</c:v>
                </c:pt>
                <c:pt idx="4310">
                  <c:v>1995.4687214611899</c:v>
                </c:pt>
                <c:pt idx="4311">
                  <c:v>1995.47146118722</c:v>
                </c:pt>
                <c:pt idx="4312">
                  <c:v>1995.4742009132401</c:v>
                </c:pt>
                <c:pt idx="4313">
                  <c:v>1995.47694063927</c:v>
                </c:pt>
                <c:pt idx="4314">
                  <c:v>1995.4796803653001</c:v>
                </c:pt>
                <c:pt idx="4315">
                  <c:v>1995.4824200913199</c:v>
                </c:pt>
                <c:pt idx="4316">
                  <c:v>1995.48515981735</c:v>
                </c:pt>
                <c:pt idx="4317">
                  <c:v>1995.4878995433801</c:v>
                </c:pt>
                <c:pt idx="4318">
                  <c:v>1995.4906392694099</c:v>
                </c:pt>
                <c:pt idx="4319">
                  <c:v>1995.49337899543</c:v>
                </c:pt>
                <c:pt idx="4320">
                  <c:v>1995.4961187214601</c:v>
                </c:pt>
                <c:pt idx="4321">
                  <c:v>1995.49885844749</c:v>
                </c:pt>
                <c:pt idx="4322">
                  <c:v>1995.5015981735201</c:v>
                </c:pt>
                <c:pt idx="4323">
                  <c:v>1995.5027397260301</c:v>
                </c:pt>
                <c:pt idx="4324">
                  <c:v>1995.5054794520499</c:v>
                </c:pt>
                <c:pt idx="4325">
                  <c:v>1995.50821917808</c:v>
                </c:pt>
                <c:pt idx="4326">
                  <c:v>1995.5109589041101</c:v>
                </c:pt>
                <c:pt idx="4327">
                  <c:v>1995.51369863014</c:v>
                </c:pt>
                <c:pt idx="4328">
                  <c:v>1995.5164383561601</c:v>
                </c:pt>
                <c:pt idx="4329">
                  <c:v>1995.5191780821899</c:v>
                </c:pt>
                <c:pt idx="4330">
                  <c:v>1995.52191780822</c:v>
                </c:pt>
                <c:pt idx="4331">
                  <c:v>1995.5246575342501</c:v>
                </c:pt>
                <c:pt idx="4332">
                  <c:v>1995.5273972602699</c:v>
                </c:pt>
                <c:pt idx="4333">
                  <c:v>1995.5301369863</c:v>
                </c:pt>
                <c:pt idx="4334">
                  <c:v>1995.5328767123301</c:v>
                </c:pt>
                <c:pt idx="4335">
                  <c:v>1995.53561643836</c:v>
                </c:pt>
                <c:pt idx="4336">
                  <c:v>1995.53835616438</c:v>
                </c:pt>
                <c:pt idx="4337">
                  <c:v>1995.5410958904099</c:v>
                </c:pt>
                <c:pt idx="4338">
                  <c:v>1995.54383561644</c:v>
                </c:pt>
                <c:pt idx="4339">
                  <c:v>1995.5465753424701</c:v>
                </c:pt>
                <c:pt idx="4340">
                  <c:v>1995.5493150684899</c:v>
                </c:pt>
                <c:pt idx="4341">
                  <c:v>1995.55205479452</c:v>
                </c:pt>
                <c:pt idx="4342">
                  <c:v>1995.5547945205501</c:v>
                </c:pt>
                <c:pt idx="4343">
                  <c:v>1995.55753424658</c:v>
                </c:pt>
                <c:pt idx="4344">
                  <c:v>1995.5602739726</c:v>
                </c:pt>
                <c:pt idx="4345">
                  <c:v>1995.5630136986299</c:v>
                </c:pt>
                <c:pt idx="4346">
                  <c:v>1995.56575342466</c:v>
                </c:pt>
                <c:pt idx="4347">
                  <c:v>1995.5684931506801</c:v>
                </c:pt>
                <c:pt idx="4348">
                  <c:v>1995.5712328767099</c:v>
                </c:pt>
                <c:pt idx="4349">
                  <c:v>1995.57397260274</c:v>
                </c:pt>
                <c:pt idx="4350">
                  <c:v>1995.5767123287701</c:v>
                </c:pt>
                <c:pt idx="4351">
                  <c:v>1995.57945205479</c:v>
                </c:pt>
                <c:pt idx="4352">
                  <c:v>1995.58219178082</c:v>
                </c:pt>
                <c:pt idx="4353">
                  <c:v>1995.5860730593599</c:v>
                </c:pt>
                <c:pt idx="4354">
                  <c:v>1995.58881278539</c:v>
                </c:pt>
                <c:pt idx="4355">
                  <c:v>1995.5915525114201</c:v>
                </c:pt>
                <c:pt idx="4356">
                  <c:v>1995.59429223744</c:v>
                </c:pt>
                <c:pt idx="4357">
                  <c:v>1995.59703196347</c:v>
                </c:pt>
                <c:pt idx="4358">
                  <c:v>1995.5997716894999</c:v>
                </c:pt>
                <c:pt idx="4359">
                  <c:v>1995.60251141553</c:v>
                </c:pt>
                <c:pt idx="4360">
                  <c:v>1995.6052511415501</c:v>
                </c:pt>
                <c:pt idx="4361">
                  <c:v>1995.6079908675799</c:v>
                </c:pt>
                <c:pt idx="4362">
                  <c:v>1995.61073059361</c:v>
                </c:pt>
                <c:pt idx="4363">
                  <c:v>1995.6134703196301</c:v>
                </c:pt>
                <c:pt idx="4364">
                  <c:v>1995.61621004566</c:v>
                </c:pt>
                <c:pt idx="4365">
                  <c:v>1995.61894977169</c:v>
                </c:pt>
                <c:pt idx="4366">
                  <c:v>1995.6216894977199</c:v>
                </c:pt>
                <c:pt idx="4367">
                  <c:v>1995.62442922374</c:v>
                </c:pt>
                <c:pt idx="4368">
                  <c:v>1995.6271689497701</c:v>
                </c:pt>
                <c:pt idx="4369">
                  <c:v>1995.6299086757999</c:v>
                </c:pt>
                <c:pt idx="4370">
                  <c:v>1995.63264840183</c:v>
                </c:pt>
                <c:pt idx="4371">
                  <c:v>1995.6353881278501</c:v>
                </c:pt>
                <c:pt idx="4372">
                  <c:v>1995.63812785388</c:v>
                </c:pt>
                <c:pt idx="4373">
                  <c:v>1995.64086757991</c:v>
                </c:pt>
                <c:pt idx="4374">
                  <c:v>1995.6436073059399</c:v>
                </c:pt>
                <c:pt idx="4375">
                  <c:v>1995.64634703196</c:v>
                </c:pt>
                <c:pt idx="4376">
                  <c:v>1995.6490867579901</c:v>
                </c:pt>
                <c:pt idx="4377">
                  <c:v>1995.6518264840199</c:v>
                </c:pt>
                <c:pt idx="4378">
                  <c:v>1995.65456621005</c:v>
                </c:pt>
                <c:pt idx="4379">
                  <c:v>1995.6573059360701</c:v>
                </c:pt>
                <c:pt idx="4380">
                  <c:v>1995.6600456620999</c:v>
                </c:pt>
                <c:pt idx="4381">
                  <c:v>1995.66278538813</c:v>
                </c:pt>
                <c:pt idx="4382">
                  <c:v>1995.6655251141599</c:v>
                </c:pt>
                <c:pt idx="4383">
                  <c:v>1995.66826484018</c:v>
                </c:pt>
                <c:pt idx="4384">
                  <c:v>1995.66940639269</c:v>
                </c:pt>
                <c:pt idx="4385">
                  <c:v>1995.6721461187201</c:v>
                </c:pt>
                <c:pt idx="4386">
                  <c:v>1995.67488584475</c:v>
                </c:pt>
                <c:pt idx="4387">
                  <c:v>1995.67762557078</c:v>
                </c:pt>
                <c:pt idx="4388">
                  <c:v>1995.6803652967999</c:v>
                </c:pt>
                <c:pt idx="4389">
                  <c:v>1995.68310502283</c:v>
                </c:pt>
                <c:pt idx="4390">
                  <c:v>1995.6858447488601</c:v>
                </c:pt>
                <c:pt idx="4391">
                  <c:v>1995.6885844748899</c:v>
                </c:pt>
                <c:pt idx="4392">
                  <c:v>1995.69132420091</c:v>
                </c:pt>
                <c:pt idx="4393">
                  <c:v>1995.6940639269401</c:v>
                </c:pt>
                <c:pt idx="4394">
                  <c:v>1995.6968036529699</c:v>
                </c:pt>
                <c:pt idx="4395">
                  <c:v>1995.699543379</c:v>
                </c:pt>
                <c:pt idx="4396">
                  <c:v>1995.7022831050199</c:v>
                </c:pt>
                <c:pt idx="4397">
                  <c:v>1995.70502283105</c:v>
                </c:pt>
                <c:pt idx="4398">
                  <c:v>1995.7077625570801</c:v>
                </c:pt>
                <c:pt idx="4399">
                  <c:v>1995.7105022831099</c:v>
                </c:pt>
                <c:pt idx="4400">
                  <c:v>1995.71324200913</c:v>
                </c:pt>
                <c:pt idx="4401">
                  <c:v>1995.7159817351601</c:v>
                </c:pt>
                <c:pt idx="4402">
                  <c:v>1995.7187214611899</c:v>
                </c:pt>
                <c:pt idx="4403">
                  <c:v>1995.72146118721</c:v>
                </c:pt>
                <c:pt idx="4404">
                  <c:v>1995.7242009132401</c:v>
                </c:pt>
                <c:pt idx="4405">
                  <c:v>1995.72694063927</c:v>
                </c:pt>
                <c:pt idx="4406">
                  <c:v>1995.7296803653001</c:v>
                </c:pt>
                <c:pt idx="4407">
                  <c:v>1995.7324200913199</c:v>
                </c:pt>
                <c:pt idx="4408">
                  <c:v>1995.73515981735</c:v>
                </c:pt>
                <c:pt idx="4409">
                  <c:v>1995.7378995433801</c:v>
                </c:pt>
                <c:pt idx="4410">
                  <c:v>1995.7406392694099</c:v>
                </c:pt>
                <c:pt idx="4411">
                  <c:v>1995.74337899543</c:v>
                </c:pt>
                <c:pt idx="4412">
                  <c:v>1995.7461187214601</c:v>
                </c:pt>
                <c:pt idx="4413">
                  <c:v>1995.74885844749</c:v>
                </c:pt>
                <c:pt idx="4414">
                  <c:v>1995.7515981735201</c:v>
                </c:pt>
                <c:pt idx="4415">
                  <c:v>1995.7527397260301</c:v>
                </c:pt>
                <c:pt idx="4416">
                  <c:v>1995.7554794520499</c:v>
                </c:pt>
                <c:pt idx="4417">
                  <c:v>1995.75821917808</c:v>
                </c:pt>
                <c:pt idx="4418">
                  <c:v>1995.7609589041101</c:v>
                </c:pt>
                <c:pt idx="4419">
                  <c:v>1995.76369863014</c:v>
                </c:pt>
                <c:pt idx="4420">
                  <c:v>1995.7664383561601</c:v>
                </c:pt>
                <c:pt idx="4421">
                  <c:v>1995.7691780821899</c:v>
                </c:pt>
                <c:pt idx="4422">
                  <c:v>1995.77191780822</c:v>
                </c:pt>
                <c:pt idx="4423">
                  <c:v>1995.7746575342501</c:v>
                </c:pt>
                <c:pt idx="4424">
                  <c:v>1995.7773972602699</c:v>
                </c:pt>
                <c:pt idx="4425">
                  <c:v>1995.7801369863</c:v>
                </c:pt>
                <c:pt idx="4426">
                  <c:v>1995.7828767123301</c:v>
                </c:pt>
                <c:pt idx="4427">
                  <c:v>1995.78561643836</c:v>
                </c:pt>
                <c:pt idx="4428">
                  <c:v>1995.78835616438</c:v>
                </c:pt>
                <c:pt idx="4429">
                  <c:v>1995.7910958904099</c:v>
                </c:pt>
                <c:pt idx="4430">
                  <c:v>1995.79383561644</c:v>
                </c:pt>
                <c:pt idx="4431">
                  <c:v>1995.7965753424701</c:v>
                </c:pt>
                <c:pt idx="4432">
                  <c:v>1995.7993150684899</c:v>
                </c:pt>
                <c:pt idx="4433">
                  <c:v>1995.80205479452</c:v>
                </c:pt>
                <c:pt idx="4434">
                  <c:v>1995.8047945205501</c:v>
                </c:pt>
                <c:pt idx="4435">
                  <c:v>1995.80753424658</c:v>
                </c:pt>
                <c:pt idx="4436">
                  <c:v>1995.8102739726</c:v>
                </c:pt>
                <c:pt idx="4437">
                  <c:v>1995.8130136986299</c:v>
                </c:pt>
                <c:pt idx="4438">
                  <c:v>1995.81575342466</c:v>
                </c:pt>
                <c:pt idx="4439">
                  <c:v>1995.8184931506801</c:v>
                </c:pt>
                <c:pt idx="4440">
                  <c:v>1995.8212328767099</c:v>
                </c:pt>
                <c:pt idx="4441">
                  <c:v>1995.82397260274</c:v>
                </c:pt>
                <c:pt idx="4442">
                  <c:v>1995.8267123287701</c:v>
                </c:pt>
                <c:pt idx="4443">
                  <c:v>1995.82945205479</c:v>
                </c:pt>
                <c:pt idx="4444">
                  <c:v>1995.83219178082</c:v>
                </c:pt>
                <c:pt idx="4445">
                  <c:v>1995.8360730593599</c:v>
                </c:pt>
                <c:pt idx="4446">
                  <c:v>1995.83881278539</c:v>
                </c:pt>
                <c:pt idx="4447">
                  <c:v>1995.8415525114201</c:v>
                </c:pt>
                <c:pt idx="4448">
                  <c:v>1995.84429223744</c:v>
                </c:pt>
                <c:pt idx="4449">
                  <c:v>1995.84703196347</c:v>
                </c:pt>
                <c:pt idx="4450">
                  <c:v>1995.8497716894999</c:v>
                </c:pt>
                <c:pt idx="4451">
                  <c:v>1995.85251141553</c:v>
                </c:pt>
                <c:pt idx="4452">
                  <c:v>1995.8552511415501</c:v>
                </c:pt>
                <c:pt idx="4453">
                  <c:v>1995.8579908675799</c:v>
                </c:pt>
                <c:pt idx="4454">
                  <c:v>1995.86073059361</c:v>
                </c:pt>
                <c:pt idx="4455">
                  <c:v>1995.8634703196301</c:v>
                </c:pt>
                <c:pt idx="4456">
                  <c:v>1995.86621004566</c:v>
                </c:pt>
                <c:pt idx="4457">
                  <c:v>1995.86894977169</c:v>
                </c:pt>
                <c:pt idx="4458">
                  <c:v>1995.8716894977199</c:v>
                </c:pt>
                <c:pt idx="4459">
                  <c:v>1995.87442922374</c:v>
                </c:pt>
                <c:pt idx="4460">
                  <c:v>1995.8771689497701</c:v>
                </c:pt>
                <c:pt idx="4461">
                  <c:v>1995.8799086757999</c:v>
                </c:pt>
                <c:pt idx="4462">
                  <c:v>1995.88264840183</c:v>
                </c:pt>
                <c:pt idx="4463">
                  <c:v>1995.8853881278501</c:v>
                </c:pt>
                <c:pt idx="4464">
                  <c:v>1995.88812785388</c:v>
                </c:pt>
                <c:pt idx="4465">
                  <c:v>1995.89086757991</c:v>
                </c:pt>
                <c:pt idx="4466">
                  <c:v>1995.8936073059399</c:v>
                </c:pt>
                <c:pt idx="4467">
                  <c:v>1995.89634703196</c:v>
                </c:pt>
                <c:pt idx="4468">
                  <c:v>1995.8990867579901</c:v>
                </c:pt>
                <c:pt idx="4469">
                  <c:v>1995.9018264840199</c:v>
                </c:pt>
                <c:pt idx="4470">
                  <c:v>1995.90456621005</c:v>
                </c:pt>
                <c:pt idx="4471">
                  <c:v>1995.9073059360701</c:v>
                </c:pt>
                <c:pt idx="4472">
                  <c:v>1995.9100456620999</c:v>
                </c:pt>
                <c:pt idx="4473">
                  <c:v>1995.91278538813</c:v>
                </c:pt>
                <c:pt idx="4474">
                  <c:v>1995.9155251141599</c:v>
                </c:pt>
                <c:pt idx="4475">
                  <c:v>1995.91826484018</c:v>
                </c:pt>
                <c:pt idx="4476">
                  <c:v>1995.91940639269</c:v>
                </c:pt>
                <c:pt idx="4477">
                  <c:v>1995.9221461187201</c:v>
                </c:pt>
                <c:pt idx="4478">
                  <c:v>1995.92488584475</c:v>
                </c:pt>
                <c:pt idx="4479">
                  <c:v>1995.92762557078</c:v>
                </c:pt>
                <c:pt idx="4480">
                  <c:v>1995.9303652967999</c:v>
                </c:pt>
                <c:pt idx="4481">
                  <c:v>1995.93310502283</c:v>
                </c:pt>
                <c:pt idx="4482">
                  <c:v>1995.9358447488601</c:v>
                </c:pt>
                <c:pt idx="4483">
                  <c:v>1995.9385844748899</c:v>
                </c:pt>
                <c:pt idx="4484">
                  <c:v>1995.94132420091</c:v>
                </c:pt>
                <c:pt idx="4485">
                  <c:v>1995.9440639269401</c:v>
                </c:pt>
                <c:pt idx="4486">
                  <c:v>1995.9468036529699</c:v>
                </c:pt>
                <c:pt idx="4487">
                  <c:v>1995.949543379</c:v>
                </c:pt>
                <c:pt idx="4488">
                  <c:v>1995.9522831050199</c:v>
                </c:pt>
                <c:pt idx="4489">
                  <c:v>1995.95502283105</c:v>
                </c:pt>
                <c:pt idx="4490">
                  <c:v>1995.9577625570801</c:v>
                </c:pt>
                <c:pt idx="4491">
                  <c:v>1995.9605022831099</c:v>
                </c:pt>
                <c:pt idx="4492">
                  <c:v>1995.96324200913</c:v>
                </c:pt>
                <c:pt idx="4493">
                  <c:v>1995.9659817351601</c:v>
                </c:pt>
                <c:pt idx="4494">
                  <c:v>1995.9687214611899</c:v>
                </c:pt>
                <c:pt idx="4495">
                  <c:v>1995.97146118721</c:v>
                </c:pt>
                <c:pt idx="4496">
                  <c:v>1995.9742009132401</c:v>
                </c:pt>
                <c:pt idx="4497">
                  <c:v>1995.97694063927</c:v>
                </c:pt>
                <c:pt idx="4498">
                  <c:v>1995.9796803653001</c:v>
                </c:pt>
                <c:pt idx="4499">
                  <c:v>1995.9824200913199</c:v>
                </c:pt>
                <c:pt idx="4500">
                  <c:v>1995.98515981735</c:v>
                </c:pt>
                <c:pt idx="4501">
                  <c:v>1995.9878995433801</c:v>
                </c:pt>
                <c:pt idx="4502">
                  <c:v>1995.9906392694099</c:v>
                </c:pt>
                <c:pt idx="4503">
                  <c:v>1995.99337899543</c:v>
                </c:pt>
                <c:pt idx="4504">
                  <c:v>1995.9961187214601</c:v>
                </c:pt>
                <c:pt idx="4505">
                  <c:v>1995.99885844749</c:v>
                </c:pt>
                <c:pt idx="4506">
                  <c:v>1996.0027397260301</c:v>
                </c:pt>
                <c:pt idx="4507">
                  <c:v>1996.0054794520499</c:v>
                </c:pt>
                <c:pt idx="4508">
                  <c:v>1996.00821917808</c:v>
                </c:pt>
                <c:pt idx="4509">
                  <c:v>1996.0109589041101</c:v>
                </c:pt>
                <c:pt idx="4510">
                  <c:v>1996.01369863014</c:v>
                </c:pt>
                <c:pt idx="4511">
                  <c:v>1996.0164383561601</c:v>
                </c:pt>
                <c:pt idx="4512">
                  <c:v>1996.0191780821899</c:v>
                </c:pt>
                <c:pt idx="4513">
                  <c:v>1996.02191780822</c:v>
                </c:pt>
                <c:pt idx="4514">
                  <c:v>1996.0246575342501</c:v>
                </c:pt>
                <c:pt idx="4515">
                  <c:v>1996.0273972602699</c:v>
                </c:pt>
                <c:pt idx="4516">
                  <c:v>1996.0301369863</c:v>
                </c:pt>
                <c:pt idx="4517">
                  <c:v>1996.0328767123301</c:v>
                </c:pt>
                <c:pt idx="4518">
                  <c:v>1996.03561643836</c:v>
                </c:pt>
                <c:pt idx="4519">
                  <c:v>1996.03835616438</c:v>
                </c:pt>
                <c:pt idx="4520">
                  <c:v>1996.0410958904099</c:v>
                </c:pt>
                <c:pt idx="4521">
                  <c:v>1996.04383561644</c:v>
                </c:pt>
                <c:pt idx="4522">
                  <c:v>1996.0465753424701</c:v>
                </c:pt>
                <c:pt idx="4523">
                  <c:v>1996.0493150684899</c:v>
                </c:pt>
                <c:pt idx="4524">
                  <c:v>1996.05205479452</c:v>
                </c:pt>
                <c:pt idx="4525">
                  <c:v>1996.0547945205501</c:v>
                </c:pt>
                <c:pt idx="4526">
                  <c:v>1996.05753424658</c:v>
                </c:pt>
                <c:pt idx="4527">
                  <c:v>1996.0602739726</c:v>
                </c:pt>
                <c:pt idx="4528">
                  <c:v>1996.0630136986299</c:v>
                </c:pt>
                <c:pt idx="4529">
                  <c:v>1996.06575342466</c:v>
                </c:pt>
                <c:pt idx="4530">
                  <c:v>1996.0684931506901</c:v>
                </c:pt>
                <c:pt idx="4531">
                  <c:v>1996.0712328767099</c:v>
                </c:pt>
                <c:pt idx="4532">
                  <c:v>1996.07397260274</c:v>
                </c:pt>
                <c:pt idx="4533">
                  <c:v>1996.0767123287701</c:v>
                </c:pt>
                <c:pt idx="4534">
                  <c:v>1996.07945205479</c:v>
                </c:pt>
                <c:pt idx="4535">
                  <c:v>1996.08219178082</c:v>
                </c:pt>
                <c:pt idx="4536">
                  <c:v>1996.0849315068499</c:v>
                </c:pt>
                <c:pt idx="4537">
                  <c:v>1996.0860730593599</c:v>
                </c:pt>
                <c:pt idx="4538">
                  <c:v>1996.08881278539</c:v>
                </c:pt>
                <c:pt idx="4539">
                  <c:v>1996.0915525114201</c:v>
                </c:pt>
                <c:pt idx="4540">
                  <c:v>1996.09429223744</c:v>
                </c:pt>
                <c:pt idx="4541">
                  <c:v>1996.09703196347</c:v>
                </c:pt>
                <c:pt idx="4542">
                  <c:v>1996.0997716894999</c:v>
                </c:pt>
                <c:pt idx="4543">
                  <c:v>1996.10251141553</c:v>
                </c:pt>
                <c:pt idx="4544">
                  <c:v>1996.1052511415501</c:v>
                </c:pt>
                <c:pt idx="4545">
                  <c:v>1996.1079908675799</c:v>
                </c:pt>
                <c:pt idx="4546">
                  <c:v>1996.11073059361</c:v>
                </c:pt>
                <c:pt idx="4547">
                  <c:v>1996.1134703196301</c:v>
                </c:pt>
                <c:pt idx="4548">
                  <c:v>1996.11621004566</c:v>
                </c:pt>
                <c:pt idx="4549">
                  <c:v>1996.11894977169</c:v>
                </c:pt>
                <c:pt idx="4550">
                  <c:v>1996.1216894977199</c:v>
                </c:pt>
                <c:pt idx="4551">
                  <c:v>1996.12442922374</c:v>
                </c:pt>
                <c:pt idx="4552">
                  <c:v>1996.1271689497701</c:v>
                </c:pt>
                <c:pt idx="4553">
                  <c:v>1996.1299086757999</c:v>
                </c:pt>
                <c:pt idx="4554">
                  <c:v>1996.13264840183</c:v>
                </c:pt>
                <c:pt idx="4555">
                  <c:v>1996.1353881278501</c:v>
                </c:pt>
                <c:pt idx="4556">
                  <c:v>1996.13812785388</c:v>
                </c:pt>
                <c:pt idx="4557">
                  <c:v>1996.14086757991</c:v>
                </c:pt>
                <c:pt idx="4558">
                  <c:v>1996.1436073059399</c:v>
                </c:pt>
                <c:pt idx="4559">
                  <c:v>1996.14634703196</c:v>
                </c:pt>
                <c:pt idx="4560">
                  <c:v>1996.1490867579901</c:v>
                </c:pt>
                <c:pt idx="4561">
                  <c:v>1996.1518264840199</c:v>
                </c:pt>
                <c:pt idx="4562">
                  <c:v>1996.15456621005</c:v>
                </c:pt>
                <c:pt idx="4563">
                  <c:v>1996.1573059360701</c:v>
                </c:pt>
                <c:pt idx="4564">
                  <c:v>1996.1600456620999</c:v>
                </c:pt>
                <c:pt idx="4565">
                  <c:v>1996.16278538813</c:v>
                </c:pt>
                <c:pt idx="4566">
                  <c:v>1996.1655251141599</c:v>
                </c:pt>
                <c:pt idx="4567">
                  <c:v>1996.16826484018</c:v>
                </c:pt>
                <c:pt idx="4568">
                  <c:v>1996.16940639269</c:v>
                </c:pt>
                <c:pt idx="4569">
                  <c:v>1996.1721461187201</c:v>
                </c:pt>
                <c:pt idx="4570">
                  <c:v>1996.17488584475</c:v>
                </c:pt>
                <c:pt idx="4571">
                  <c:v>1996.17762557078</c:v>
                </c:pt>
                <c:pt idx="4572">
                  <c:v>1996.1803652967999</c:v>
                </c:pt>
                <c:pt idx="4573">
                  <c:v>1996.18310502283</c:v>
                </c:pt>
                <c:pt idx="4574">
                  <c:v>1996.1858447488601</c:v>
                </c:pt>
                <c:pt idx="4575">
                  <c:v>1996.1885844748899</c:v>
                </c:pt>
                <c:pt idx="4576">
                  <c:v>1996.19132420091</c:v>
                </c:pt>
                <c:pt idx="4577">
                  <c:v>1996.1940639269401</c:v>
                </c:pt>
                <c:pt idx="4578">
                  <c:v>1996.1968036529699</c:v>
                </c:pt>
                <c:pt idx="4579">
                  <c:v>1996.199543379</c:v>
                </c:pt>
                <c:pt idx="4580">
                  <c:v>1996.2022831050199</c:v>
                </c:pt>
                <c:pt idx="4581">
                  <c:v>1996.20502283105</c:v>
                </c:pt>
                <c:pt idx="4582">
                  <c:v>1996.2077625570801</c:v>
                </c:pt>
                <c:pt idx="4583">
                  <c:v>1996.2105022831099</c:v>
                </c:pt>
                <c:pt idx="4584">
                  <c:v>1996.21324200913</c:v>
                </c:pt>
                <c:pt idx="4585">
                  <c:v>1996.2159817351601</c:v>
                </c:pt>
                <c:pt idx="4586">
                  <c:v>1996.2187214611899</c:v>
                </c:pt>
                <c:pt idx="4587">
                  <c:v>1996.22146118722</c:v>
                </c:pt>
                <c:pt idx="4588">
                  <c:v>1996.2242009132401</c:v>
                </c:pt>
                <c:pt idx="4589">
                  <c:v>1996.22694063927</c:v>
                </c:pt>
                <c:pt idx="4590">
                  <c:v>1996.2296803653001</c:v>
                </c:pt>
                <c:pt idx="4591">
                  <c:v>1996.2324200913199</c:v>
                </c:pt>
                <c:pt idx="4592">
                  <c:v>1996.23515981735</c:v>
                </c:pt>
                <c:pt idx="4593">
                  <c:v>1996.2378995433801</c:v>
                </c:pt>
                <c:pt idx="4594">
                  <c:v>1996.2406392694099</c:v>
                </c:pt>
                <c:pt idx="4595">
                  <c:v>1996.24337899543</c:v>
                </c:pt>
                <c:pt idx="4596">
                  <c:v>1996.2461187214601</c:v>
                </c:pt>
                <c:pt idx="4597">
                  <c:v>1996.2527397260301</c:v>
                </c:pt>
                <c:pt idx="4598">
                  <c:v>1996.2554794520499</c:v>
                </c:pt>
                <c:pt idx="4599">
                  <c:v>1996.25821917808</c:v>
                </c:pt>
                <c:pt idx="4600">
                  <c:v>1996.2609589041101</c:v>
                </c:pt>
                <c:pt idx="4601">
                  <c:v>1996.26369863014</c:v>
                </c:pt>
                <c:pt idx="4602">
                  <c:v>1996.2664383561601</c:v>
                </c:pt>
                <c:pt idx="4603">
                  <c:v>1996.2691780821899</c:v>
                </c:pt>
                <c:pt idx="4604">
                  <c:v>1996.27191780822</c:v>
                </c:pt>
                <c:pt idx="4605">
                  <c:v>1996.2746575342501</c:v>
                </c:pt>
                <c:pt idx="4606">
                  <c:v>1996.2773972602699</c:v>
                </c:pt>
                <c:pt idx="4607">
                  <c:v>1996.2801369863</c:v>
                </c:pt>
                <c:pt idx="4608">
                  <c:v>1996.2828767123301</c:v>
                </c:pt>
                <c:pt idx="4609">
                  <c:v>1996.28561643836</c:v>
                </c:pt>
                <c:pt idx="4610">
                  <c:v>1996.28835616438</c:v>
                </c:pt>
                <c:pt idx="4611">
                  <c:v>1996.2910958904099</c:v>
                </c:pt>
                <c:pt idx="4612">
                  <c:v>1996.29383561644</c:v>
                </c:pt>
                <c:pt idx="4613">
                  <c:v>1996.2965753424701</c:v>
                </c:pt>
                <c:pt idx="4614">
                  <c:v>1996.2993150684899</c:v>
                </c:pt>
                <c:pt idx="4615">
                  <c:v>1996.30205479452</c:v>
                </c:pt>
                <c:pt idx="4616">
                  <c:v>1996.3047945205501</c:v>
                </c:pt>
                <c:pt idx="4617">
                  <c:v>1996.30753424658</c:v>
                </c:pt>
                <c:pt idx="4618">
                  <c:v>1996.3102739726</c:v>
                </c:pt>
                <c:pt idx="4619">
                  <c:v>1996.3130136986299</c:v>
                </c:pt>
                <c:pt idx="4620">
                  <c:v>1996.31575342466</c:v>
                </c:pt>
                <c:pt idx="4621">
                  <c:v>1996.3184931506801</c:v>
                </c:pt>
                <c:pt idx="4622">
                  <c:v>1996.3212328767099</c:v>
                </c:pt>
                <c:pt idx="4623">
                  <c:v>1996.32397260274</c:v>
                </c:pt>
                <c:pt idx="4624">
                  <c:v>1996.3267123287701</c:v>
                </c:pt>
                <c:pt idx="4625">
                  <c:v>1996.32945205479</c:v>
                </c:pt>
                <c:pt idx="4626">
                  <c:v>1996.33219178082</c:v>
                </c:pt>
                <c:pt idx="4627">
                  <c:v>1996.3349315068499</c:v>
                </c:pt>
                <c:pt idx="4628">
                  <c:v>1996.3360730593599</c:v>
                </c:pt>
                <c:pt idx="4629">
                  <c:v>1996.33881278539</c:v>
                </c:pt>
                <c:pt idx="4630">
                  <c:v>1996.3415525114201</c:v>
                </c:pt>
                <c:pt idx="4631">
                  <c:v>1996.34429223744</c:v>
                </c:pt>
                <c:pt idx="4632">
                  <c:v>1996.34703196347</c:v>
                </c:pt>
                <c:pt idx="4633">
                  <c:v>1996.3497716894999</c:v>
                </c:pt>
                <c:pt idx="4634">
                  <c:v>1996.35251141553</c:v>
                </c:pt>
                <c:pt idx="4635">
                  <c:v>1996.3552511415501</c:v>
                </c:pt>
                <c:pt idx="4636">
                  <c:v>1996.3579908675799</c:v>
                </c:pt>
                <c:pt idx="4637">
                  <c:v>1996.36073059361</c:v>
                </c:pt>
                <c:pt idx="4638">
                  <c:v>1996.3634703196301</c:v>
                </c:pt>
                <c:pt idx="4639">
                  <c:v>1996.36621004566</c:v>
                </c:pt>
                <c:pt idx="4640">
                  <c:v>1996.36894977169</c:v>
                </c:pt>
                <c:pt idx="4641">
                  <c:v>1996.3716894977199</c:v>
                </c:pt>
                <c:pt idx="4642">
                  <c:v>1996.37442922374</c:v>
                </c:pt>
                <c:pt idx="4643">
                  <c:v>1996.3771689497701</c:v>
                </c:pt>
                <c:pt idx="4644">
                  <c:v>1996.3799086757999</c:v>
                </c:pt>
                <c:pt idx="4645">
                  <c:v>1996.38264840183</c:v>
                </c:pt>
                <c:pt idx="4646">
                  <c:v>1996.3853881278501</c:v>
                </c:pt>
                <c:pt idx="4647">
                  <c:v>1996.38812785388</c:v>
                </c:pt>
                <c:pt idx="4648">
                  <c:v>1996.39086757991</c:v>
                </c:pt>
                <c:pt idx="4649">
                  <c:v>1996.3936073059399</c:v>
                </c:pt>
                <c:pt idx="4650">
                  <c:v>1996.39634703196</c:v>
                </c:pt>
                <c:pt idx="4651">
                  <c:v>1996.3990867579901</c:v>
                </c:pt>
                <c:pt idx="4652">
                  <c:v>1996.4018264840199</c:v>
                </c:pt>
                <c:pt idx="4653">
                  <c:v>1996.40456621005</c:v>
                </c:pt>
                <c:pt idx="4654">
                  <c:v>1996.4073059360701</c:v>
                </c:pt>
                <c:pt idx="4655">
                  <c:v>1996.4100456620999</c:v>
                </c:pt>
                <c:pt idx="4656">
                  <c:v>1996.41278538813</c:v>
                </c:pt>
                <c:pt idx="4657">
                  <c:v>1996.4155251141599</c:v>
                </c:pt>
                <c:pt idx="4658">
                  <c:v>1996.41940639269</c:v>
                </c:pt>
                <c:pt idx="4659">
                  <c:v>1996.4221461187201</c:v>
                </c:pt>
                <c:pt idx="4660">
                  <c:v>1996.42488584475</c:v>
                </c:pt>
                <c:pt idx="4661">
                  <c:v>1996.42762557078</c:v>
                </c:pt>
                <c:pt idx="4662">
                  <c:v>1996.4303652967999</c:v>
                </c:pt>
                <c:pt idx="4663">
                  <c:v>1996.43310502283</c:v>
                </c:pt>
                <c:pt idx="4664">
                  <c:v>1996.4358447488601</c:v>
                </c:pt>
                <c:pt idx="4665">
                  <c:v>1996.4385844748899</c:v>
                </c:pt>
                <c:pt idx="4666">
                  <c:v>1996.44132420091</c:v>
                </c:pt>
                <c:pt idx="4667">
                  <c:v>1996.4440639269401</c:v>
                </c:pt>
                <c:pt idx="4668">
                  <c:v>1996.4468036529699</c:v>
                </c:pt>
                <c:pt idx="4669">
                  <c:v>1996.449543379</c:v>
                </c:pt>
                <c:pt idx="4670">
                  <c:v>1996.4522831050199</c:v>
                </c:pt>
                <c:pt idx="4671">
                  <c:v>1996.45502283105</c:v>
                </c:pt>
                <c:pt idx="4672">
                  <c:v>1996.4577625570801</c:v>
                </c:pt>
                <c:pt idx="4673">
                  <c:v>1996.4605022831099</c:v>
                </c:pt>
                <c:pt idx="4674">
                  <c:v>1996.46324200913</c:v>
                </c:pt>
                <c:pt idx="4675">
                  <c:v>1996.4659817351601</c:v>
                </c:pt>
                <c:pt idx="4676">
                  <c:v>1996.4687214611899</c:v>
                </c:pt>
                <c:pt idx="4677">
                  <c:v>1996.47146118721</c:v>
                </c:pt>
                <c:pt idx="4678">
                  <c:v>1996.4742009132401</c:v>
                </c:pt>
                <c:pt idx="4679">
                  <c:v>1996.47694063927</c:v>
                </c:pt>
                <c:pt idx="4680">
                  <c:v>1996.4796803653001</c:v>
                </c:pt>
                <c:pt idx="4681">
                  <c:v>1996.4824200913199</c:v>
                </c:pt>
                <c:pt idx="4682">
                  <c:v>1996.48515981735</c:v>
                </c:pt>
                <c:pt idx="4683">
                  <c:v>1996.4878995433801</c:v>
                </c:pt>
                <c:pt idx="4684">
                  <c:v>1996.4906392694099</c:v>
                </c:pt>
                <c:pt idx="4685">
                  <c:v>1996.49337899543</c:v>
                </c:pt>
                <c:pt idx="4686">
                  <c:v>1996.4961187214601</c:v>
                </c:pt>
                <c:pt idx="4687">
                  <c:v>1996.49885844749</c:v>
                </c:pt>
                <c:pt idx="4688">
                  <c:v>1996.5015981735201</c:v>
                </c:pt>
                <c:pt idx="4689">
                  <c:v>1996.5027397260301</c:v>
                </c:pt>
                <c:pt idx="4690">
                  <c:v>1996.5054794520499</c:v>
                </c:pt>
                <c:pt idx="4691">
                  <c:v>1996.50821917808</c:v>
                </c:pt>
                <c:pt idx="4692">
                  <c:v>1996.5109589041101</c:v>
                </c:pt>
                <c:pt idx="4693">
                  <c:v>1996.51369863014</c:v>
                </c:pt>
                <c:pt idx="4694">
                  <c:v>1996.5164383561601</c:v>
                </c:pt>
                <c:pt idx="4695">
                  <c:v>1996.5191780821899</c:v>
                </c:pt>
                <c:pt idx="4696">
                  <c:v>1996.52191780822</c:v>
                </c:pt>
                <c:pt idx="4697">
                  <c:v>1996.5246575342501</c:v>
                </c:pt>
                <c:pt idx="4698">
                  <c:v>1996.5273972602699</c:v>
                </c:pt>
                <c:pt idx="4699">
                  <c:v>1996.5301369863</c:v>
                </c:pt>
                <c:pt idx="4700">
                  <c:v>1996.5328767123301</c:v>
                </c:pt>
                <c:pt idx="4701">
                  <c:v>1996.53561643836</c:v>
                </c:pt>
                <c:pt idx="4702">
                  <c:v>1996.53835616438</c:v>
                </c:pt>
                <c:pt idx="4703">
                  <c:v>1996.5410958904099</c:v>
                </c:pt>
                <c:pt idx="4704">
                  <c:v>1996.54383561644</c:v>
                </c:pt>
                <c:pt idx="4705">
                  <c:v>1996.5465753424701</c:v>
                </c:pt>
                <c:pt idx="4706">
                  <c:v>1996.5493150684899</c:v>
                </c:pt>
                <c:pt idx="4707">
                  <c:v>1996.55205479452</c:v>
                </c:pt>
                <c:pt idx="4708">
                  <c:v>1996.5547945205501</c:v>
                </c:pt>
                <c:pt idx="4709">
                  <c:v>1996.55753424658</c:v>
                </c:pt>
                <c:pt idx="4710">
                  <c:v>1996.5602739726</c:v>
                </c:pt>
                <c:pt idx="4711">
                  <c:v>1996.5630136986299</c:v>
                </c:pt>
                <c:pt idx="4712">
                  <c:v>1996.56575342466</c:v>
                </c:pt>
                <c:pt idx="4713">
                  <c:v>1996.5684931506801</c:v>
                </c:pt>
                <c:pt idx="4714">
                  <c:v>1996.5712328767099</c:v>
                </c:pt>
                <c:pt idx="4715">
                  <c:v>1996.57397260274</c:v>
                </c:pt>
                <c:pt idx="4716">
                  <c:v>1996.5767123287701</c:v>
                </c:pt>
                <c:pt idx="4717">
                  <c:v>1996.57945205479</c:v>
                </c:pt>
                <c:pt idx="4718">
                  <c:v>1996.58219178082</c:v>
                </c:pt>
                <c:pt idx="4719">
                  <c:v>1996.5860730593599</c:v>
                </c:pt>
                <c:pt idx="4720">
                  <c:v>1996.58881278539</c:v>
                </c:pt>
                <c:pt idx="4721">
                  <c:v>1996.5915525114201</c:v>
                </c:pt>
                <c:pt idx="4722">
                  <c:v>1996.59429223744</c:v>
                </c:pt>
                <c:pt idx="4723">
                  <c:v>1996.59703196347</c:v>
                </c:pt>
                <c:pt idx="4724">
                  <c:v>1996.5997716894999</c:v>
                </c:pt>
                <c:pt idx="4725">
                  <c:v>1996.60251141553</c:v>
                </c:pt>
                <c:pt idx="4726">
                  <c:v>1996.6052511415501</c:v>
                </c:pt>
                <c:pt idx="4727">
                  <c:v>1996.6079908675799</c:v>
                </c:pt>
                <c:pt idx="4728">
                  <c:v>1996.61073059361</c:v>
                </c:pt>
                <c:pt idx="4729">
                  <c:v>1996.6134703196301</c:v>
                </c:pt>
                <c:pt idx="4730">
                  <c:v>1996.61621004566</c:v>
                </c:pt>
                <c:pt idx="4731">
                  <c:v>1996.61894977169</c:v>
                </c:pt>
                <c:pt idx="4732">
                  <c:v>1996.6216894977199</c:v>
                </c:pt>
                <c:pt idx="4733">
                  <c:v>1996.62442922374</c:v>
                </c:pt>
                <c:pt idx="4734">
                  <c:v>1996.6271689497701</c:v>
                </c:pt>
                <c:pt idx="4735">
                  <c:v>1996.6299086757999</c:v>
                </c:pt>
                <c:pt idx="4736">
                  <c:v>1996.63264840183</c:v>
                </c:pt>
                <c:pt idx="4737">
                  <c:v>1996.6353881278501</c:v>
                </c:pt>
                <c:pt idx="4738">
                  <c:v>1996.63812785388</c:v>
                </c:pt>
                <c:pt idx="4739">
                  <c:v>1996.64086757991</c:v>
                </c:pt>
                <c:pt idx="4740">
                  <c:v>1996.6436073059399</c:v>
                </c:pt>
                <c:pt idx="4741">
                  <c:v>1996.64634703196</c:v>
                </c:pt>
                <c:pt idx="4742">
                  <c:v>1996.6490867579901</c:v>
                </c:pt>
                <c:pt idx="4743">
                  <c:v>1996.6518264840199</c:v>
                </c:pt>
                <c:pt idx="4744">
                  <c:v>1996.65456621005</c:v>
                </c:pt>
                <c:pt idx="4745">
                  <c:v>1996.6573059360701</c:v>
                </c:pt>
                <c:pt idx="4746">
                  <c:v>1996.6600456620999</c:v>
                </c:pt>
                <c:pt idx="4747">
                  <c:v>1996.66278538813</c:v>
                </c:pt>
                <c:pt idx="4748">
                  <c:v>1996.6655251141599</c:v>
                </c:pt>
                <c:pt idx="4749">
                  <c:v>1996.66826484018</c:v>
                </c:pt>
                <c:pt idx="4750">
                  <c:v>1996.66940639269</c:v>
                </c:pt>
                <c:pt idx="4751">
                  <c:v>1996.6721461187201</c:v>
                </c:pt>
                <c:pt idx="4752">
                  <c:v>1996.67488584475</c:v>
                </c:pt>
                <c:pt idx="4753">
                  <c:v>1996.67762557078</c:v>
                </c:pt>
                <c:pt idx="4754">
                  <c:v>1996.6803652967999</c:v>
                </c:pt>
                <c:pt idx="4755">
                  <c:v>1996.68310502283</c:v>
                </c:pt>
                <c:pt idx="4756">
                  <c:v>1996.6858447488601</c:v>
                </c:pt>
                <c:pt idx="4757">
                  <c:v>1996.6885844748899</c:v>
                </c:pt>
                <c:pt idx="4758">
                  <c:v>1996.69132420091</c:v>
                </c:pt>
                <c:pt idx="4759">
                  <c:v>1996.6940639269401</c:v>
                </c:pt>
                <c:pt idx="4760">
                  <c:v>1996.6968036529699</c:v>
                </c:pt>
                <c:pt idx="4761">
                  <c:v>1996.699543379</c:v>
                </c:pt>
                <c:pt idx="4762">
                  <c:v>1996.7022831050199</c:v>
                </c:pt>
                <c:pt idx="4763">
                  <c:v>1996.70502283105</c:v>
                </c:pt>
                <c:pt idx="4764">
                  <c:v>1996.7077625570801</c:v>
                </c:pt>
                <c:pt idx="4765">
                  <c:v>1996.7105022831099</c:v>
                </c:pt>
                <c:pt idx="4766">
                  <c:v>1996.71324200913</c:v>
                </c:pt>
                <c:pt idx="4767">
                  <c:v>1996.7159817351601</c:v>
                </c:pt>
                <c:pt idx="4768">
                  <c:v>1996.7187214611899</c:v>
                </c:pt>
                <c:pt idx="4769">
                  <c:v>1996.72146118721</c:v>
                </c:pt>
                <c:pt idx="4770">
                  <c:v>1996.7242009132401</c:v>
                </c:pt>
                <c:pt idx="4771">
                  <c:v>1996.72694063927</c:v>
                </c:pt>
                <c:pt idx="4772">
                  <c:v>1996.7296803653001</c:v>
                </c:pt>
                <c:pt idx="4773">
                  <c:v>1996.7324200913199</c:v>
                </c:pt>
                <c:pt idx="4774">
                  <c:v>1996.73515981735</c:v>
                </c:pt>
                <c:pt idx="4775">
                  <c:v>1996.7378995433801</c:v>
                </c:pt>
                <c:pt idx="4776">
                  <c:v>1996.7406392694099</c:v>
                </c:pt>
                <c:pt idx="4777">
                  <c:v>1996.74337899543</c:v>
                </c:pt>
                <c:pt idx="4778">
                  <c:v>1996.7461187214601</c:v>
                </c:pt>
                <c:pt idx="4779">
                  <c:v>1996.74885844749</c:v>
                </c:pt>
                <c:pt idx="4780">
                  <c:v>1996.7515981735201</c:v>
                </c:pt>
                <c:pt idx="4781">
                  <c:v>1996.7527397260301</c:v>
                </c:pt>
                <c:pt idx="4782">
                  <c:v>1996.7554794520499</c:v>
                </c:pt>
                <c:pt idx="4783">
                  <c:v>1996.75821917808</c:v>
                </c:pt>
                <c:pt idx="4784">
                  <c:v>1996.7609589041101</c:v>
                </c:pt>
                <c:pt idx="4785">
                  <c:v>1996.76369863014</c:v>
                </c:pt>
                <c:pt idx="4786">
                  <c:v>1996.7664383561601</c:v>
                </c:pt>
                <c:pt idx="4787">
                  <c:v>1996.7691780821899</c:v>
                </c:pt>
                <c:pt idx="4788">
                  <c:v>1996.77191780822</c:v>
                </c:pt>
                <c:pt idx="4789">
                  <c:v>1996.7746575342501</c:v>
                </c:pt>
                <c:pt idx="4790">
                  <c:v>1996.7773972602699</c:v>
                </c:pt>
                <c:pt idx="4791">
                  <c:v>1996.7801369863</c:v>
                </c:pt>
                <c:pt idx="4792">
                  <c:v>1996.7828767123301</c:v>
                </c:pt>
                <c:pt idx="4793">
                  <c:v>1996.78561643836</c:v>
                </c:pt>
                <c:pt idx="4794">
                  <c:v>1996.78835616438</c:v>
                </c:pt>
                <c:pt idx="4795">
                  <c:v>1996.7910958904099</c:v>
                </c:pt>
                <c:pt idx="4796">
                  <c:v>1996.79383561644</c:v>
                </c:pt>
                <c:pt idx="4797">
                  <c:v>1996.7965753424701</c:v>
                </c:pt>
                <c:pt idx="4798">
                  <c:v>1996.7993150684899</c:v>
                </c:pt>
                <c:pt idx="4799">
                  <c:v>1996.80205479452</c:v>
                </c:pt>
                <c:pt idx="4800">
                  <c:v>1996.8047945205501</c:v>
                </c:pt>
                <c:pt idx="4801">
                  <c:v>1996.80753424658</c:v>
                </c:pt>
                <c:pt idx="4802">
                  <c:v>1996.8102739726</c:v>
                </c:pt>
                <c:pt idx="4803">
                  <c:v>1996.8130136986299</c:v>
                </c:pt>
                <c:pt idx="4804">
                  <c:v>1996.81575342466</c:v>
                </c:pt>
                <c:pt idx="4805">
                  <c:v>1996.8184931506901</c:v>
                </c:pt>
                <c:pt idx="4806">
                  <c:v>1996.8212328767099</c:v>
                </c:pt>
                <c:pt idx="4807">
                  <c:v>1996.82397260274</c:v>
                </c:pt>
                <c:pt idx="4808">
                  <c:v>1996.8267123287701</c:v>
                </c:pt>
                <c:pt idx="4809">
                  <c:v>1996.82945205479</c:v>
                </c:pt>
                <c:pt idx="4810">
                  <c:v>1996.83219178082</c:v>
                </c:pt>
                <c:pt idx="4811">
                  <c:v>1996.8360730593599</c:v>
                </c:pt>
                <c:pt idx="4812">
                  <c:v>1996.83881278539</c:v>
                </c:pt>
                <c:pt idx="4813">
                  <c:v>1996.8415525114201</c:v>
                </c:pt>
                <c:pt idx="4814">
                  <c:v>1996.84429223744</c:v>
                </c:pt>
                <c:pt idx="4815">
                  <c:v>1996.84703196347</c:v>
                </c:pt>
                <c:pt idx="4816">
                  <c:v>1996.8497716894999</c:v>
                </c:pt>
                <c:pt idx="4817">
                  <c:v>1996.85251141552</c:v>
                </c:pt>
                <c:pt idx="4818">
                  <c:v>1996.8552511415501</c:v>
                </c:pt>
                <c:pt idx="4819">
                  <c:v>1996.8579908675799</c:v>
                </c:pt>
                <c:pt idx="4820">
                  <c:v>1996.86073059361</c:v>
                </c:pt>
                <c:pt idx="4821">
                  <c:v>1996.8634703196301</c:v>
                </c:pt>
                <c:pt idx="4822">
                  <c:v>1996.86621004566</c:v>
                </c:pt>
                <c:pt idx="4823">
                  <c:v>1996.86894977169</c:v>
                </c:pt>
                <c:pt idx="4824">
                  <c:v>1996.8716894977199</c:v>
                </c:pt>
                <c:pt idx="4825">
                  <c:v>1996.87442922374</c:v>
                </c:pt>
                <c:pt idx="4826">
                  <c:v>1996.8771689497701</c:v>
                </c:pt>
                <c:pt idx="4827">
                  <c:v>1996.8799086757999</c:v>
                </c:pt>
                <c:pt idx="4828">
                  <c:v>1996.88264840183</c:v>
                </c:pt>
                <c:pt idx="4829">
                  <c:v>1996.8853881278501</c:v>
                </c:pt>
                <c:pt idx="4830">
                  <c:v>1996.88812785388</c:v>
                </c:pt>
                <c:pt idx="4831">
                  <c:v>1996.89086757991</c:v>
                </c:pt>
                <c:pt idx="4832">
                  <c:v>1996.8936073059399</c:v>
                </c:pt>
                <c:pt idx="4833">
                  <c:v>1996.89634703196</c:v>
                </c:pt>
                <c:pt idx="4834">
                  <c:v>1996.8990867579901</c:v>
                </c:pt>
                <c:pt idx="4835">
                  <c:v>1996.9018264840199</c:v>
                </c:pt>
                <c:pt idx="4836">
                  <c:v>1996.90456621005</c:v>
                </c:pt>
                <c:pt idx="4837">
                  <c:v>1996.9073059360701</c:v>
                </c:pt>
                <c:pt idx="4838">
                  <c:v>1996.9100456620999</c:v>
                </c:pt>
                <c:pt idx="4839">
                  <c:v>1996.91278538813</c:v>
                </c:pt>
                <c:pt idx="4840">
                  <c:v>1996.9155251141599</c:v>
                </c:pt>
                <c:pt idx="4841">
                  <c:v>1996.91826484018</c:v>
                </c:pt>
                <c:pt idx="4842">
                  <c:v>1996.91940639269</c:v>
                </c:pt>
                <c:pt idx="4843">
                  <c:v>1996.9221461187201</c:v>
                </c:pt>
                <c:pt idx="4844">
                  <c:v>1996.92488584475</c:v>
                </c:pt>
                <c:pt idx="4845">
                  <c:v>1996.92762557078</c:v>
                </c:pt>
                <c:pt idx="4846">
                  <c:v>1996.9303652967999</c:v>
                </c:pt>
                <c:pt idx="4847">
                  <c:v>1996.93310502283</c:v>
                </c:pt>
                <c:pt idx="4848">
                  <c:v>1996.9358447488601</c:v>
                </c:pt>
                <c:pt idx="4849">
                  <c:v>1996.9385844748899</c:v>
                </c:pt>
                <c:pt idx="4850">
                  <c:v>1996.94132420091</c:v>
                </c:pt>
                <c:pt idx="4851">
                  <c:v>1996.9440639269401</c:v>
                </c:pt>
                <c:pt idx="4852">
                  <c:v>1996.9468036529699</c:v>
                </c:pt>
                <c:pt idx="4853">
                  <c:v>1996.949543379</c:v>
                </c:pt>
                <c:pt idx="4854">
                  <c:v>1996.9522831050199</c:v>
                </c:pt>
                <c:pt idx="4855">
                  <c:v>1996.95502283105</c:v>
                </c:pt>
                <c:pt idx="4856">
                  <c:v>1996.9577625570801</c:v>
                </c:pt>
                <c:pt idx="4857">
                  <c:v>1996.9605022831099</c:v>
                </c:pt>
                <c:pt idx="4858">
                  <c:v>1996.96324200913</c:v>
                </c:pt>
                <c:pt idx="4859">
                  <c:v>1996.9659817351601</c:v>
                </c:pt>
                <c:pt idx="4860">
                  <c:v>1996.9687214611899</c:v>
                </c:pt>
                <c:pt idx="4861">
                  <c:v>1996.97146118721</c:v>
                </c:pt>
                <c:pt idx="4862">
                  <c:v>1996.9742009132401</c:v>
                </c:pt>
                <c:pt idx="4863">
                  <c:v>1996.97694063927</c:v>
                </c:pt>
                <c:pt idx="4864">
                  <c:v>1996.9796803653001</c:v>
                </c:pt>
                <c:pt idx="4865">
                  <c:v>1996.9824200913199</c:v>
                </c:pt>
                <c:pt idx="4866">
                  <c:v>1996.98515981735</c:v>
                </c:pt>
                <c:pt idx="4867">
                  <c:v>1996.9878995433801</c:v>
                </c:pt>
                <c:pt idx="4868">
                  <c:v>1996.9906392694099</c:v>
                </c:pt>
                <c:pt idx="4869">
                  <c:v>1996.99337899543</c:v>
                </c:pt>
                <c:pt idx="4870">
                  <c:v>1996.9961187214601</c:v>
                </c:pt>
                <c:pt idx="4871">
                  <c:v>1996.99885844749</c:v>
                </c:pt>
                <c:pt idx="4872">
                  <c:v>1997.0054794520499</c:v>
                </c:pt>
                <c:pt idx="4873">
                  <c:v>1997.00821917808</c:v>
                </c:pt>
                <c:pt idx="4874">
                  <c:v>1997.0109589041101</c:v>
                </c:pt>
                <c:pt idx="4875">
                  <c:v>1997.01369863014</c:v>
                </c:pt>
                <c:pt idx="4876">
                  <c:v>1997.0164383561601</c:v>
                </c:pt>
                <c:pt idx="4877">
                  <c:v>1997.0191780821899</c:v>
                </c:pt>
                <c:pt idx="4878">
                  <c:v>1997.02191780822</c:v>
                </c:pt>
                <c:pt idx="4879">
                  <c:v>1997.0246575342501</c:v>
                </c:pt>
                <c:pt idx="4880">
                  <c:v>1997.0273972602699</c:v>
                </c:pt>
                <c:pt idx="4881">
                  <c:v>1997.0301369863</c:v>
                </c:pt>
                <c:pt idx="4882">
                  <c:v>1997.0328767123301</c:v>
                </c:pt>
                <c:pt idx="4883">
                  <c:v>1997.03561643836</c:v>
                </c:pt>
                <c:pt idx="4884">
                  <c:v>1997.03835616438</c:v>
                </c:pt>
                <c:pt idx="4885">
                  <c:v>1997.0410958904099</c:v>
                </c:pt>
                <c:pt idx="4886">
                  <c:v>1997.04383561644</c:v>
                </c:pt>
                <c:pt idx="4887">
                  <c:v>1997.0465753424701</c:v>
                </c:pt>
                <c:pt idx="4888">
                  <c:v>1997.0493150684899</c:v>
                </c:pt>
                <c:pt idx="4889">
                  <c:v>1997.05205479452</c:v>
                </c:pt>
                <c:pt idx="4890">
                  <c:v>1997.0547945205501</c:v>
                </c:pt>
                <c:pt idx="4891">
                  <c:v>1997.05753424658</c:v>
                </c:pt>
                <c:pt idx="4892">
                  <c:v>1997.0602739726</c:v>
                </c:pt>
                <c:pt idx="4893">
                  <c:v>1997.0630136986299</c:v>
                </c:pt>
                <c:pt idx="4894">
                  <c:v>1997.06575342466</c:v>
                </c:pt>
                <c:pt idx="4895">
                  <c:v>1997.0684931506801</c:v>
                </c:pt>
                <c:pt idx="4896">
                  <c:v>1997.0712328767099</c:v>
                </c:pt>
                <c:pt idx="4897">
                  <c:v>1997.07397260274</c:v>
                </c:pt>
                <c:pt idx="4898">
                  <c:v>1997.0767123287701</c:v>
                </c:pt>
                <c:pt idx="4899">
                  <c:v>1997.07945205479</c:v>
                </c:pt>
                <c:pt idx="4900">
                  <c:v>1997.08219178082</c:v>
                </c:pt>
                <c:pt idx="4901">
                  <c:v>1997.0849315068499</c:v>
                </c:pt>
                <c:pt idx="4902">
                  <c:v>1997.0860730593599</c:v>
                </c:pt>
                <c:pt idx="4903">
                  <c:v>1997.08881278539</c:v>
                </c:pt>
                <c:pt idx="4904">
                  <c:v>1997.0915525114201</c:v>
                </c:pt>
                <c:pt idx="4905">
                  <c:v>1997.09429223744</c:v>
                </c:pt>
                <c:pt idx="4906">
                  <c:v>1997.09703196347</c:v>
                </c:pt>
                <c:pt idx="4907">
                  <c:v>1997.0997716894999</c:v>
                </c:pt>
                <c:pt idx="4908">
                  <c:v>1997.10251141553</c:v>
                </c:pt>
                <c:pt idx="4909">
                  <c:v>1997.1052511415501</c:v>
                </c:pt>
                <c:pt idx="4910">
                  <c:v>1997.1079908675799</c:v>
                </c:pt>
                <c:pt idx="4911">
                  <c:v>1997.11073059361</c:v>
                </c:pt>
                <c:pt idx="4912">
                  <c:v>1997.1134703196301</c:v>
                </c:pt>
                <c:pt idx="4913">
                  <c:v>1997.11621004566</c:v>
                </c:pt>
                <c:pt idx="4914">
                  <c:v>1997.11894977169</c:v>
                </c:pt>
                <c:pt idx="4915">
                  <c:v>1997.1216894977199</c:v>
                </c:pt>
                <c:pt idx="4916">
                  <c:v>1997.12442922374</c:v>
                </c:pt>
                <c:pt idx="4917">
                  <c:v>1997.1271689497701</c:v>
                </c:pt>
                <c:pt idx="4918">
                  <c:v>1997.1299086757999</c:v>
                </c:pt>
                <c:pt idx="4919">
                  <c:v>1997.13264840183</c:v>
                </c:pt>
                <c:pt idx="4920">
                  <c:v>1997.1353881278501</c:v>
                </c:pt>
                <c:pt idx="4921">
                  <c:v>1997.13812785388</c:v>
                </c:pt>
                <c:pt idx="4922">
                  <c:v>1997.14086757991</c:v>
                </c:pt>
                <c:pt idx="4923">
                  <c:v>1997.1436073059399</c:v>
                </c:pt>
                <c:pt idx="4924">
                  <c:v>1997.14634703196</c:v>
                </c:pt>
                <c:pt idx="4925">
                  <c:v>1997.1490867579901</c:v>
                </c:pt>
                <c:pt idx="4926">
                  <c:v>1997.1518264840199</c:v>
                </c:pt>
                <c:pt idx="4927">
                  <c:v>1997.15456621005</c:v>
                </c:pt>
                <c:pt idx="4928">
                  <c:v>1997.1573059360701</c:v>
                </c:pt>
                <c:pt idx="4929">
                  <c:v>1997.1600456620999</c:v>
                </c:pt>
                <c:pt idx="4930">
                  <c:v>1997.16278538813</c:v>
                </c:pt>
                <c:pt idx="4931">
                  <c:v>1997.1655251141599</c:v>
                </c:pt>
                <c:pt idx="4932">
                  <c:v>1997.16826484018</c:v>
                </c:pt>
                <c:pt idx="4933">
                  <c:v>1997.16940639269</c:v>
                </c:pt>
                <c:pt idx="4934">
                  <c:v>1997.1721461187201</c:v>
                </c:pt>
                <c:pt idx="4935">
                  <c:v>1997.17488584475</c:v>
                </c:pt>
                <c:pt idx="4936">
                  <c:v>1997.17762557078</c:v>
                </c:pt>
                <c:pt idx="4937">
                  <c:v>1997.1803652967999</c:v>
                </c:pt>
                <c:pt idx="4938">
                  <c:v>1997.18310502283</c:v>
                </c:pt>
                <c:pt idx="4939">
                  <c:v>1997.1858447488601</c:v>
                </c:pt>
                <c:pt idx="4940">
                  <c:v>1997.1885844748899</c:v>
                </c:pt>
                <c:pt idx="4941">
                  <c:v>1997.19132420091</c:v>
                </c:pt>
                <c:pt idx="4942">
                  <c:v>1997.1940639269401</c:v>
                </c:pt>
                <c:pt idx="4943">
                  <c:v>1997.1968036529699</c:v>
                </c:pt>
                <c:pt idx="4944">
                  <c:v>1997.199543379</c:v>
                </c:pt>
                <c:pt idx="4945">
                  <c:v>1997.2022831050199</c:v>
                </c:pt>
                <c:pt idx="4946">
                  <c:v>1997.20502283105</c:v>
                </c:pt>
                <c:pt idx="4947">
                  <c:v>1997.2077625570801</c:v>
                </c:pt>
                <c:pt idx="4948">
                  <c:v>1997.2105022831099</c:v>
                </c:pt>
                <c:pt idx="4949">
                  <c:v>1997.21324200913</c:v>
                </c:pt>
                <c:pt idx="4950">
                  <c:v>1997.2159817351601</c:v>
                </c:pt>
                <c:pt idx="4951">
                  <c:v>1997.2187214611899</c:v>
                </c:pt>
                <c:pt idx="4952">
                  <c:v>1997.22146118721</c:v>
                </c:pt>
                <c:pt idx="4953">
                  <c:v>1997.2242009132401</c:v>
                </c:pt>
                <c:pt idx="4954">
                  <c:v>1997.22694063927</c:v>
                </c:pt>
                <c:pt idx="4955">
                  <c:v>1997.2296803653001</c:v>
                </c:pt>
                <c:pt idx="4956">
                  <c:v>1997.2324200913199</c:v>
                </c:pt>
                <c:pt idx="4957">
                  <c:v>1997.23515981735</c:v>
                </c:pt>
                <c:pt idx="4958">
                  <c:v>1997.2378995433801</c:v>
                </c:pt>
                <c:pt idx="4959">
                  <c:v>1997.2406392694099</c:v>
                </c:pt>
                <c:pt idx="4960">
                  <c:v>1997.24337899543</c:v>
                </c:pt>
                <c:pt idx="4961">
                  <c:v>1997.2527397260301</c:v>
                </c:pt>
                <c:pt idx="4962">
                  <c:v>1997.2554794520499</c:v>
                </c:pt>
                <c:pt idx="4963">
                  <c:v>1997.25821917808</c:v>
                </c:pt>
                <c:pt idx="4964">
                  <c:v>1997.2609589041101</c:v>
                </c:pt>
                <c:pt idx="4965">
                  <c:v>1997.26369863014</c:v>
                </c:pt>
                <c:pt idx="4966">
                  <c:v>1997.2664383561601</c:v>
                </c:pt>
                <c:pt idx="4967">
                  <c:v>1997.2691780821899</c:v>
                </c:pt>
                <c:pt idx="4968">
                  <c:v>1997.27191780822</c:v>
                </c:pt>
                <c:pt idx="4969">
                  <c:v>1997.2746575342501</c:v>
                </c:pt>
                <c:pt idx="4970">
                  <c:v>1997.2773972602699</c:v>
                </c:pt>
                <c:pt idx="4971">
                  <c:v>1997.2801369863</c:v>
                </c:pt>
                <c:pt idx="4972">
                  <c:v>1997.2828767123301</c:v>
                </c:pt>
                <c:pt idx="4973">
                  <c:v>1997.28561643836</c:v>
                </c:pt>
                <c:pt idx="4974">
                  <c:v>1997.28835616438</c:v>
                </c:pt>
                <c:pt idx="4975">
                  <c:v>1997.2910958904099</c:v>
                </c:pt>
                <c:pt idx="4976">
                  <c:v>1997.29383561644</c:v>
                </c:pt>
                <c:pt idx="4977">
                  <c:v>1997.2965753424701</c:v>
                </c:pt>
                <c:pt idx="4978">
                  <c:v>1997.2993150684899</c:v>
                </c:pt>
                <c:pt idx="4979">
                  <c:v>1997.30205479452</c:v>
                </c:pt>
                <c:pt idx="4980">
                  <c:v>1997.3047945205501</c:v>
                </c:pt>
                <c:pt idx="4981">
                  <c:v>1997.30753424658</c:v>
                </c:pt>
                <c:pt idx="4982">
                  <c:v>1997.3102739726</c:v>
                </c:pt>
                <c:pt idx="4983">
                  <c:v>1997.3130136986299</c:v>
                </c:pt>
                <c:pt idx="4984">
                  <c:v>1997.31575342466</c:v>
                </c:pt>
                <c:pt idx="4985">
                  <c:v>1997.3184931506801</c:v>
                </c:pt>
                <c:pt idx="4986">
                  <c:v>1997.3212328767099</c:v>
                </c:pt>
                <c:pt idx="4987">
                  <c:v>1997.32397260274</c:v>
                </c:pt>
                <c:pt idx="4988">
                  <c:v>1997.3267123287701</c:v>
                </c:pt>
                <c:pt idx="4989">
                  <c:v>1997.32945205479</c:v>
                </c:pt>
                <c:pt idx="4990">
                  <c:v>1997.33219178082</c:v>
                </c:pt>
                <c:pt idx="4991">
                  <c:v>1997.3349315068499</c:v>
                </c:pt>
                <c:pt idx="4992">
                  <c:v>1997.3360730593599</c:v>
                </c:pt>
                <c:pt idx="4993">
                  <c:v>1997.33881278539</c:v>
                </c:pt>
                <c:pt idx="4994">
                  <c:v>1997.3415525114201</c:v>
                </c:pt>
                <c:pt idx="4995">
                  <c:v>1997.34429223744</c:v>
                </c:pt>
                <c:pt idx="4996">
                  <c:v>1997.34703196347</c:v>
                </c:pt>
                <c:pt idx="4997">
                  <c:v>1997.3497716894999</c:v>
                </c:pt>
                <c:pt idx="4998">
                  <c:v>1997.35251141553</c:v>
                </c:pt>
                <c:pt idx="4999">
                  <c:v>1997.3552511415501</c:v>
                </c:pt>
                <c:pt idx="5000">
                  <c:v>1997.3579908675799</c:v>
                </c:pt>
                <c:pt idx="5001">
                  <c:v>1997.36073059361</c:v>
                </c:pt>
                <c:pt idx="5002">
                  <c:v>1997.3634703196301</c:v>
                </c:pt>
                <c:pt idx="5003">
                  <c:v>1997.36621004566</c:v>
                </c:pt>
                <c:pt idx="5004">
                  <c:v>1997.36894977169</c:v>
                </c:pt>
                <c:pt idx="5005">
                  <c:v>1997.3716894977199</c:v>
                </c:pt>
                <c:pt idx="5006">
                  <c:v>1997.37442922374</c:v>
                </c:pt>
                <c:pt idx="5007">
                  <c:v>1997.3771689497701</c:v>
                </c:pt>
                <c:pt idx="5008">
                  <c:v>1997.3799086757999</c:v>
                </c:pt>
                <c:pt idx="5009">
                  <c:v>1997.38264840183</c:v>
                </c:pt>
                <c:pt idx="5010">
                  <c:v>1997.3853881278501</c:v>
                </c:pt>
                <c:pt idx="5011">
                  <c:v>1997.38812785388</c:v>
                </c:pt>
                <c:pt idx="5012">
                  <c:v>1997.39086757991</c:v>
                </c:pt>
                <c:pt idx="5013">
                  <c:v>1997.3936073059399</c:v>
                </c:pt>
                <c:pt idx="5014">
                  <c:v>1997.39634703196</c:v>
                </c:pt>
                <c:pt idx="5015">
                  <c:v>1997.3990867579901</c:v>
                </c:pt>
                <c:pt idx="5016">
                  <c:v>1997.4018264840199</c:v>
                </c:pt>
                <c:pt idx="5017">
                  <c:v>1997.40456621005</c:v>
                </c:pt>
                <c:pt idx="5018">
                  <c:v>1997.4073059360701</c:v>
                </c:pt>
                <c:pt idx="5019">
                  <c:v>1997.4100456620999</c:v>
                </c:pt>
                <c:pt idx="5020">
                  <c:v>1997.41278538813</c:v>
                </c:pt>
                <c:pt idx="5021">
                  <c:v>1997.4155251141599</c:v>
                </c:pt>
                <c:pt idx="5022">
                  <c:v>1997.41940639269</c:v>
                </c:pt>
                <c:pt idx="5023">
                  <c:v>1997.4221461187201</c:v>
                </c:pt>
                <c:pt idx="5024">
                  <c:v>1997.42488584475</c:v>
                </c:pt>
                <c:pt idx="5025">
                  <c:v>1997.42762557078</c:v>
                </c:pt>
                <c:pt idx="5026">
                  <c:v>1997.4303652967999</c:v>
                </c:pt>
                <c:pt idx="5027">
                  <c:v>1997.43310502283</c:v>
                </c:pt>
                <c:pt idx="5028">
                  <c:v>1997.4358447488601</c:v>
                </c:pt>
                <c:pt idx="5029">
                  <c:v>1997.4385844748899</c:v>
                </c:pt>
                <c:pt idx="5030">
                  <c:v>1997.44132420091</c:v>
                </c:pt>
                <c:pt idx="5031">
                  <c:v>1997.4440639269401</c:v>
                </c:pt>
                <c:pt idx="5032">
                  <c:v>1997.4468036529699</c:v>
                </c:pt>
                <c:pt idx="5033">
                  <c:v>1997.449543379</c:v>
                </c:pt>
                <c:pt idx="5034">
                  <c:v>1997.4522831050199</c:v>
                </c:pt>
                <c:pt idx="5035">
                  <c:v>1997.45502283105</c:v>
                </c:pt>
                <c:pt idx="5036">
                  <c:v>1997.4577625570801</c:v>
                </c:pt>
                <c:pt idx="5037">
                  <c:v>1997.4605022831099</c:v>
                </c:pt>
                <c:pt idx="5038">
                  <c:v>1997.46324200913</c:v>
                </c:pt>
                <c:pt idx="5039">
                  <c:v>1997.4659817351601</c:v>
                </c:pt>
                <c:pt idx="5040">
                  <c:v>1997.4687214611899</c:v>
                </c:pt>
                <c:pt idx="5041">
                  <c:v>1997.47146118721</c:v>
                </c:pt>
                <c:pt idx="5042">
                  <c:v>1997.4742009132401</c:v>
                </c:pt>
                <c:pt idx="5043">
                  <c:v>1997.47694063927</c:v>
                </c:pt>
                <c:pt idx="5044">
                  <c:v>1997.4796803653001</c:v>
                </c:pt>
                <c:pt idx="5045">
                  <c:v>1997.4824200913199</c:v>
                </c:pt>
                <c:pt idx="5046">
                  <c:v>1997.48515981735</c:v>
                </c:pt>
                <c:pt idx="5047">
                  <c:v>1997.4878995433801</c:v>
                </c:pt>
                <c:pt idx="5048">
                  <c:v>1997.4906392694099</c:v>
                </c:pt>
                <c:pt idx="5049">
                  <c:v>1997.49337899543</c:v>
                </c:pt>
                <c:pt idx="5050">
                  <c:v>1997.4961187214601</c:v>
                </c:pt>
                <c:pt idx="5051">
                  <c:v>1997.49885844749</c:v>
                </c:pt>
                <c:pt idx="5052">
                  <c:v>1997.5015981735201</c:v>
                </c:pt>
                <c:pt idx="5053">
                  <c:v>1997.5027397260301</c:v>
                </c:pt>
                <c:pt idx="5054">
                  <c:v>1997.5054794520499</c:v>
                </c:pt>
                <c:pt idx="5055">
                  <c:v>1997.50821917808</c:v>
                </c:pt>
                <c:pt idx="5056">
                  <c:v>1997.5109589041101</c:v>
                </c:pt>
                <c:pt idx="5057">
                  <c:v>1997.51369863014</c:v>
                </c:pt>
                <c:pt idx="5058">
                  <c:v>1997.5164383561601</c:v>
                </c:pt>
                <c:pt idx="5059">
                  <c:v>1997.5191780821899</c:v>
                </c:pt>
                <c:pt idx="5060">
                  <c:v>1997.52191780822</c:v>
                </c:pt>
                <c:pt idx="5061">
                  <c:v>1997.5246575342501</c:v>
                </c:pt>
                <c:pt idx="5062">
                  <c:v>1997.5273972602699</c:v>
                </c:pt>
                <c:pt idx="5063">
                  <c:v>1997.5301369863</c:v>
                </c:pt>
                <c:pt idx="5064">
                  <c:v>1997.5328767123301</c:v>
                </c:pt>
                <c:pt idx="5065">
                  <c:v>1997.53561643836</c:v>
                </c:pt>
                <c:pt idx="5066">
                  <c:v>1997.53835616438</c:v>
                </c:pt>
                <c:pt idx="5067">
                  <c:v>1997.5410958904099</c:v>
                </c:pt>
                <c:pt idx="5068">
                  <c:v>1997.54383561644</c:v>
                </c:pt>
                <c:pt idx="5069">
                  <c:v>1997.5465753424701</c:v>
                </c:pt>
                <c:pt idx="5070">
                  <c:v>1997.5493150684899</c:v>
                </c:pt>
                <c:pt idx="5071">
                  <c:v>1997.55205479452</c:v>
                </c:pt>
                <c:pt idx="5072">
                  <c:v>1997.5547945205501</c:v>
                </c:pt>
                <c:pt idx="5073">
                  <c:v>1997.55753424658</c:v>
                </c:pt>
                <c:pt idx="5074">
                  <c:v>1997.5602739726</c:v>
                </c:pt>
                <c:pt idx="5075">
                  <c:v>1997.5630136986299</c:v>
                </c:pt>
                <c:pt idx="5076">
                  <c:v>1997.56575342466</c:v>
                </c:pt>
                <c:pt idx="5077">
                  <c:v>1997.5684931506801</c:v>
                </c:pt>
                <c:pt idx="5078">
                  <c:v>1997.5712328767099</c:v>
                </c:pt>
                <c:pt idx="5079">
                  <c:v>1997.57397260274</c:v>
                </c:pt>
                <c:pt idx="5080">
                  <c:v>1997.5767123287701</c:v>
                </c:pt>
                <c:pt idx="5081">
                  <c:v>1997.57945205479</c:v>
                </c:pt>
                <c:pt idx="5082">
                  <c:v>1997.58219178082</c:v>
                </c:pt>
                <c:pt idx="5083">
                  <c:v>1997.5860730593599</c:v>
                </c:pt>
                <c:pt idx="5084">
                  <c:v>1997.58881278539</c:v>
                </c:pt>
                <c:pt idx="5085">
                  <c:v>1997.5915525114201</c:v>
                </c:pt>
                <c:pt idx="5086">
                  <c:v>1997.59429223744</c:v>
                </c:pt>
                <c:pt idx="5087">
                  <c:v>1997.59703196347</c:v>
                </c:pt>
                <c:pt idx="5088">
                  <c:v>1997.5997716894999</c:v>
                </c:pt>
                <c:pt idx="5089">
                  <c:v>1997.60251141553</c:v>
                </c:pt>
                <c:pt idx="5090">
                  <c:v>1997.6052511415501</c:v>
                </c:pt>
                <c:pt idx="5091">
                  <c:v>1997.6079908675799</c:v>
                </c:pt>
                <c:pt idx="5092">
                  <c:v>1997.61073059361</c:v>
                </c:pt>
                <c:pt idx="5093">
                  <c:v>1997.6134703196301</c:v>
                </c:pt>
                <c:pt idx="5094">
                  <c:v>1997.61621004566</c:v>
                </c:pt>
                <c:pt idx="5095">
                  <c:v>1997.61894977169</c:v>
                </c:pt>
                <c:pt idx="5096">
                  <c:v>1997.6216894977199</c:v>
                </c:pt>
                <c:pt idx="5097">
                  <c:v>1997.62442922374</c:v>
                </c:pt>
                <c:pt idx="5098">
                  <c:v>1997.6271689497701</c:v>
                </c:pt>
                <c:pt idx="5099">
                  <c:v>1997.6299086757999</c:v>
                </c:pt>
                <c:pt idx="5100">
                  <c:v>1997.63264840183</c:v>
                </c:pt>
                <c:pt idx="5101">
                  <c:v>1997.6353881278501</c:v>
                </c:pt>
                <c:pt idx="5102">
                  <c:v>1997.63812785388</c:v>
                </c:pt>
                <c:pt idx="5103">
                  <c:v>1997.64086757991</c:v>
                </c:pt>
                <c:pt idx="5104">
                  <c:v>1997.6436073059399</c:v>
                </c:pt>
                <c:pt idx="5105">
                  <c:v>1997.64634703196</c:v>
                </c:pt>
                <c:pt idx="5106">
                  <c:v>1997.6490867579901</c:v>
                </c:pt>
                <c:pt idx="5107">
                  <c:v>1997.6518264840199</c:v>
                </c:pt>
                <c:pt idx="5108">
                  <c:v>1997.65456621005</c:v>
                </c:pt>
                <c:pt idx="5109">
                  <c:v>1997.6573059360701</c:v>
                </c:pt>
                <c:pt idx="5110">
                  <c:v>1997.6600456620999</c:v>
                </c:pt>
                <c:pt idx="5111">
                  <c:v>1997.66278538813</c:v>
                </c:pt>
                <c:pt idx="5112">
                  <c:v>1997.6655251141599</c:v>
                </c:pt>
                <c:pt idx="5113">
                  <c:v>1997.66826484018</c:v>
                </c:pt>
                <c:pt idx="5114">
                  <c:v>1997.66940639269</c:v>
                </c:pt>
                <c:pt idx="5115">
                  <c:v>1997.6721461187201</c:v>
                </c:pt>
                <c:pt idx="5116">
                  <c:v>1997.67488584475</c:v>
                </c:pt>
                <c:pt idx="5117">
                  <c:v>1997.67762557078</c:v>
                </c:pt>
                <c:pt idx="5118">
                  <c:v>1997.6803652967999</c:v>
                </c:pt>
                <c:pt idx="5119">
                  <c:v>1997.68310502283</c:v>
                </c:pt>
                <c:pt idx="5120">
                  <c:v>1997.6858447488601</c:v>
                </c:pt>
                <c:pt idx="5121">
                  <c:v>1997.6885844748899</c:v>
                </c:pt>
                <c:pt idx="5122">
                  <c:v>1997.69132420091</c:v>
                </c:pt>
                <c:pt idx="5123">
                  <c:v>1997.6940639269401</c:v>
                </c:pt>
                <c:pt idx="5124">
                  <c:v>1997.6968036529699</c:v>
                </c:pt>
                <c:pt idx="5125">
                  <c:v>1997.699543379</c:v>
                </c:pt>
                <c:pt idx="5126">
                  <c:v>1997.7022831050199</c:v>
                </c:pt>
                <c:pt idx="5127">
                  <c:v>1997.70502283105</c:v>
                </c:pt>
                <c:pt idx="5128">
                  <c:v>1997.7077625570801</c:v>
                </c:pt>
                <c:pt idx="5129">
                  <c:v>1997.7105022831099</c:v>
                </c:pt>
                <c:pt idx="5130">
                  <c:v>1997.71324200913</c:v>
                </c:pt>
                <c:pt idx="5131">
                  <c:v>1997.7159817351601</c:v>
                </c:pt>
                <c:pt idx="5132">
                  <c:v>1997.7187214611899</c:v>
                </c:pt>
                <c:pt idx="5133">
                  <c:v>1997.72146118721</c:v>
                </c:pt>
                <c:pt idx="5134">
                  <c:v>1997.7242009132401</c:v>
                </c:pt>
                <c:pt idx="5135">
                  <c:v>1997.72694063927</c:v>
                </c:pt>
                <c:pt idx="5136">
                  <c:v>1997.7296803653001</c:v>
                </c:pt>
                <c:pt idx="5137">
                  <c:v>1997.7324200913199</c:v>
                </c:pt>
                <c:pt idx="5138">
                  <c:v>1997.73515981735</c:v>
                </c:pt>
                <c:pt idx="5139">
                  <c:v>1997.7378995433801</c:v>
                </c:pt>
                <c:pt idx="5140">
                  <c:v>1997.7406392694099</c:v>
                </c:pt>
                <c:pt idx="5141">
                  <c:v>1997.74337899543</c:v>
                </c:pt>
                <c:pt idx="5142">
                  <c:v>1997.7461187214601</c:v>
                </c:pt>
                <c:pt idx="5143">
                  <c:v>1997.74885844749</c:v>
                </c:pt>
                <c:pt idx="5144">
                  <c:v>1997.7515981735201</c:v>
                </c:pt>
                <c:pt idx="5145">
                  <c:v>1997.7527397260301</c:v>
                </c:pt>
                <c:pt idx="5146">
                  <c:v>1997.7554794520499</c:v>
                </c:pt>
                <c:pt idx="5147">
                  <c:v>1997.75821917808</c:v>
                </c:pt>
                <c:pt idx="5148">
                  <c:v>1997.7609589041101</c:v>
                </c:pt>
                <c:pt idx="5149">
                  <c:v>1997.76369863014</c:v>
                </c:pt>
                <c:pt idx="5150">
                  <c:v>1997.7664383561601</c:v>
                </c:pt>
                <c:pt idx="5151">
                  <c:v>1997.7691780821899</c:v>
                </c:pt>
                <c:pt idx="5152">
                  <c:v>1997.77191780822</c:v>
                </c:pt>
                <c:pt idx="5153">
                  <c:v>1997.7746575342501</c:v>
                </c:pt>
                <c:pt idx="5154">
                  <c:v>1997.7773972602699</c:v>
                </c:pt>
                <c:pt idx="5155">
                  <c:v>1997.7801369863</c:v>
                </c:pt>
                <c:pt idx="5156">
                  <c:v>1997.7828767123301</c:v>
                </c:pt>
                <c:pt idx="5157">
                  <c:v>1997.78561643836</c:v>
                </c:pt>
                <c:pt idx="5158">
                  <c:v>1997.78835616438</c:v>
                </c:pt>
                <c:pt idx="5159">
                  <c:v>1997.7910958904099</c:v>
                </c:pt>
                <c:pt idx="5160">
                  <c:v>1997.79383561644</c:v>
                </c:pt>
                <c:pt idx="5161">
                  <c:v>1997.7965753424701</c:v>
                </c:pt>
                <c:pt idx="5162">
                  <c:v>1997.7993150684899</c:v>
                </c:pt>
                <c:pt idx="5163">
                  <c:v>1997.80205479452</c:v>
                </c:pt>
                <c:pt idx="5164">
                  <c:v>1997.8047945205501</c:v>
                </c:pt>
                <c:pt idx="5165">
                  <c:v>1997.80753424658</c:v>
                </c:pt>
                <c:pt idx="5166">
                  <c:v>1997.8102739726</c:v>
                </c:pt>
                <c:pt idx="5167">
                  <c:v>1997.8130136986299</c:v>
                </c:pt>
                <c:pt idx="5168">
                  <c:v>1997.81575342466</c:v>
                </c:pt>
                <c:pt idx="5169">
                  <c:v>1997.8184931506801</c:v>
                </c:pt>
                <c:pt idx="5170">
                  <c:v>1997.8212328767099</c:v>
                </c:pt>
                <c:pt idx="5171">
                  <c:v>1997.82397260274</c:v>
                </c:pt>
                <c:pt idx="5172">
                  <c:v>1997.8267123287701</c:v>
                </c:pt>
                <c:pt idx="5173">
                  <c:v>1997.82945205479</c:v>
                </c:pt>
                <c:pt idx="5174">
                  <c:v>1997.83219178082</c:v>
                </c:pt>
                <c:pt idx="5175">
                  <c:v>1997.8360730593599</c:v>
                </c:pt>
                <c:pt idx="5176">
                  <c:v>1997.83881278539</c:v>
                </c:pt>
                <c:pt idx="5177">
                  <c:v>1997.8415525114201</c:v>
                </c:pt>
                <c:pt idx="5178">
                  <c:v>1997.84429223744</c:v>
                </c:pt>
                <c:pt idx="5179">
                  <c:v>1997.84703196347</c:v>
                </c:pt>
                <c:pt idx="5180">
                  <c:v>1997.8497716894999</c:v>
                </c:pt>
                <c:pt idx="5181">
                  <c:v>1997.85251141553</c:v>
                </c:pt>
                <c:pt idx="5182">
                  <c:v>1997.8552511415501</c:v>
                </c:pt>
                <c:pt idx="5183">
                  <c:v>1997.8579908675799</c:v>
                </c:pt>
                <c:pt idx="5184">
                  <c:v>1997.86073059361</c:v>
                </c:pt>
                <c:pt idx="5185">
                  <c:v>1997.8634703196301</c:v>
                </c:pt>
                <c:pt idx="5186">
                  <c:v>1997.86621004566</c:v>
                </c:pt>
                <c:pt idx="5187">
                  <c:v>1997.86894977169</c:v>
                </c:pt>
                <c:pt idx="5188">
                  <c:v>1997.8716894977199</c:v>
                </c:pt>
                <c:pt idx="5189">
                  <c:v>1997.87442922374</c:v>
                </c:pt>
                <c:pt idx="5190">
                  <c:v>1997.8771689497701</c:v>
                </c:pt>
                <c:pt idx="5191">
                  <c:v>1997.8799086757999</c:v>
                </c:pt>
                <c:pt idx="5192">
                  <c:v>1997.88264840183</c:v>
                </c:pt>
                <c:pt idx="5193">
                  <c:v>1997.8853881278501</c:v>
                </c:pt>
                <c:pt idx="5194">
                  <c:v>1997.88812785388</c:v>
                </c:pt>
                <c:pt idx="5195">
                  <c:v>1997.89086757991</c:v>
                </c:pt>
                <c:pt idx="5196">
                  <c:v>1997.8936073059399</c:v>
                </c:pt>
                <c:pt idx="5197">
                  <c:v>1997.89634703196</c:v>
                </c:pt>
                <c:pt idx="5198">
                  <c:v>1997.8990867579901</c:v>
                </c:pt>
                <c:pt idx="5199">
                  <c:v>1997.9018264840199</c:v>
                </c:pt>
                <c:pt idx="5200">
                  <c:v>1997.90456621005</c:v>
                </c:pt>
                <c:pt idx="5201">
                  <c:v>1997.9073059360701</c:v>
                </c:pt>
                <c:pt idx="5202">
                  <c:v>1997.9100456620999</c:v>
                </c:pt>
                <c:pt idx="5203">
                  <c:v>1997.91278538813</c:v>
                </c:pt>
                <c:pt idx="5204">
                  <c:v>1997.9155251141599</c:v>
                </c:pt>
                <c:pt idx="5205">
                  <c:v>1997.91826484018</c:v>
                </c:pt>
                <c:pt idx="5206">
                  <c:v>1997.91940639269</c:v>
                </c:pt>
                <c:pt idx="5207">
                  <c:v>1997.9221461187201</c:v>
                </c:pt>
                <c:pt idx="5208">
                  <c:v>1997.92488584475</c:v>
                </c:pt>
                <c:pt idx="5209">
                  <c:v>1997.92762557078</c:v>
                </c:pt>
                <c:pt idx="5210">
                  <c:v>1997.9303652967999</c:v>
                </c:pt>
                <c:pt idx="5211">
                  <c:v>1997.93310502283</c:v>
                </c:pt>
                <c:pt idx="5212">
                  <c:v>1997.9358447488601</c:v>
                </c:pt>
                <c:pt idx="5213">
                  <c:v>1997.9385844748899</c:v>
                </c:pt>
                <c:pt idx="5214">
                  <c:v>1997.94132420091</c:v>
                </c:pt>
                <c:pt idx="5215">
                  <c:v>1997.9440639269401</c:v>
                </c:pt>
                <c:pt idx="5216">
                  <c:v>1997.9468036529699</c:v>
                </c:pt>
                <c:pt idx="5217">
                  <c:v>1997.949543379</c:v>
                </c:pt>
                <c:pt idx="5218">
                  <c:v>1997.9522831050199</c:v>
                </c:pt>
                <c:pt idx="5219">
                  <c:v>1997.95502283105</c:v>
                </c:pt>
                <c:pt idx="5220">
                  <c:v>1997.9577625570801</c:v>
                </c:pt>
                <c:pt idx="5221">
                  <c:v>1997.9605022831099</c:v>
                </c:pt>
                <c:pt idx="5222">
                  <c:v>1997.96324200913</c:v>
                </c:pt>
                <c:pt idx="5223">
                  <c:v>1997.9659817351601</c:v>
                </c:pt>
                <c:pt idx="5224">
                  <c:v>1997.9687214611899</c:v>
                </c:pt>
                <c:pt idx="5225">
                  <c:v>1997.97146118721</c:v>
                </c:pt>
                <c:pt idx="5226">
                  <c:v>1997.9742009132401</c:v>
                </c:pt>
                <c:pt idx="5227">
                  <c:v>1997.97694063927</c:v>
                </c:pt>
                <c:pt idx="5228">
                  <c:v>1997.9796803653001</c:v>
                </c:pt>
                <c:pt idx="5229">
                  <c:v>1997.9824200913199</c:v>
                </c:pt>
                <c:pt idx="5230">
                  <c:v>1997.98515981735</c:v>
                </c:pt>
                <c:pt idx="5231">
                  <c:v>1997.9878995433801</c:v>
                </c:pt>
                <c:pt idx="5232">
                  <c:v>1997.9906392694099</c:v>
                </c:pt>
                <c:pt idx="5233">
                  <c:v>1997.99337899543</c:v>
                </c:pt>
                <c:pt idx="5234">
                  <c:v>1997.9961187214601</c:v>
                </c:pt>
                <c:pt idx="5235">
                  <c:v>1997.99885844749</c:v>
                </c:pt>
                <c:pt idx="5236">
                  <c:v>1998.0027397260301</c:v>
                </c:pt>
                <c:pt idx="5237">
                  <c:v>1998.0054794520499</c:v>
                </c:pt>
                <c:pt idx="5238">
                  <c:v>1998.00821917808</c:v>
                </c:pt>
                <c:pt idx="5239">
                  <c:v>1998.0109589041101</c:v>
                </c:pt>
                <c:pt idx="5240">
                  <c:v>1998.01369863014</c:v>
                </c:pt>
                <c:pt idx="5241">
                  <c:v>1998.0164383561601</c:v>
                </c:pt>
                <c:pt idx="5242">
                  <c:v>1998.0191780821899</c:v>
                </c:pt>
                <c:pt idx="5243">
                  <c:v>1998.02191780822</c:v>
                </c:pt>
                <c:pt idx="5244">
                  <c:v>1998.0246575342501</c:v>
                </c:pt>
                <c:pt idx="5245">
                  <c:v>1998.0273972602699</c:v>
                </c:pt>
                <c:pt idx="5246">
                  <c:v>1998.0301369863</c:v>
                </c:pt>
                <c:pt idx="5247">
                  <c:v>1998.0328767123301</c:v>
                </c:pt>
                <c:pt idx="5248">
                  <c:v>1998.03561643836</c:v>
                </c:pt>
                <c:pt idx="5249">
                  <c:v>1998.03835616438</c:v>
                </c:pt>
                <c:pt idx="5250">
                  <c:v>1998.0410958904099</c:v>
                </c:pt>
                <c:pt idx="5251">
                  <c:v>1998.04383561644</c:v>
                </c:pt>
                <c:pt idx="5252">
                  <c:v>1998.0465753424701</c:v>
                </c:pt>
                <c:pt idx="5253">
                  <c:v>1998.0493150684899</c:v>
                </c:pt>
                <c:pt idx="5254">
                  <c:v>1998.05205479452</c:v>
                </c:pt>
                <c:pt idx="5255">
                  <c:v>1998.0547945205501</c:v>
                </c:pt>
                <c:pt idx="5256">
                  <c:v>1998.05753424658</c:v>
                </c:pt>
                <c:pt idx="5257">
                  <c:v>1998.0602739726</c:v>
                </c:pt>
                <c:pt idx="5258">
                  <c:v>1998.0630136986299</c:v>
                </c:pt>
                <c:pt idx="5259">
                  <c:v>1998.06575342466</c:v>
                </c:pt>
                <c:pt idx="5260">
                  <c:v>1998.0684931506901</c:v>
                </c:pt>
                <c:pt idx="5261">
                  <c:v>1998.0712328767099</c:v>
                </c:pt>
                <c:pt idx="5262">
                  <c:v>1998.07397260274</c:v>
                </c:pt>
                <c:pt idx="5263">
                  <c:v>1998.0767123287701</c:v>
                </c:pt>
                <c:pt idx="5264">
                  <c:v>1998.07945205479</c:v>
                </c:pt>
                <c:pt idx="5265">
                  <c:v>1998.08219178082</c:v>
                </c:pt>
                <c:pt idx="5266">
                  <c:v>1998.0849315068499</c:v>
                </c:pt>
                <c:pt idx="5267">
                  <c:v>1998.0860730593599</c:v>
                </c:pt>
                <c:pt idx="5268">
                  <c:v>1998.08881278539</c:v>
                </c:pt>
                <c:pt idx="5269">
                  <c:v>1998.0915525114201</c:v>
                </c:pt>
                <c:pt idx="5270">
                  <c:v>1998.09429223744</c:v>
                </c:pt>
                <c:pt idx="5271">
                  <c:v>1998.09703196347</c:v>
                </c:pt>
                <c:pt idx="5272">
                  <c:v>1998.0997716894999</c:v>
                </c:pt>
                <c:pt idx="5273">
                  <c:v>1998.10251141553</c:v>
                </c:pt>
                <c:pt idx="5274">
                  <c:v>1998.1052511415501</c:v>
                </c:pt>
                <c:pt idx="5275">
                  <c:v>1998.1079908675799</c:v>
                </c:pt>
                <c:pt idx="5276">
                  <c:v>1998.11073059361</c:v>
                </c:pt>
                <c:pt idx="5277">
                  <c:v>1998.1134703196301</c:v>
                </c:pt>
                <c:pt idx="5278">
                  <c:v>1998.11621004566</c:v>
                </c:pt>
                <c:pt idx="5279">
                  <c:v>1998.11894977169</c:v>
                </c:pt>
                <c:pt idx="5280">
                  <c:v>1998.1216894977199</c:v>
                </c:pt>
                <c:pt idx="5281">
                  <c:v>1998.12442922374</c:v>
                </c:pt>
                <c:pt idx="5282">
                  <c:v>1998.1271689497701</c:v>
                </c:pt>
                <c:pt idx="5283">
                  <c:v>1998.1299086757999</c:v>
                </c:pt>
                <c:pt idx="5284">
                  <c:v>1998.13264840183</c:v>
                </c:pt>
                <c:pt idx="5285">
                  <c:v>1998.1353881278501</c:v>
                </c:pt>
                <c:pt idx="5286">
                  <c:v>1998.13812785388</c:v>
                </c:pt>
                <c:pt idx="5287">
                  <c:v>1998.14086757991</c:v>
                </c:pt>
                <c:pt idx="5288">
                  <c:v>1998.1436073059399</c:v>
                </c:pt>
                <c:pt idx="5289">
                  <c:v>1998.14634703196</c:v>
                </c:pt>
                <c:pt idx="5290">
                  <c:v>1998.1490867579901</c:v>
                </c:pt>
                <c:pt idx="5291">
                  <c:v>1998.1518264840199</c:v>
                </c:pt>
                <c:pt idx="5292">
                  <c:v>1998.15456621005</c:v>
                </c:pt>
                <c:pt idx="5293">
                  <c:v>1998.1573059360701</c:v>
                </c:pt>
                <c:pt idx="5294">
                  <c:v>1998.1600456620999</c:v>
                </c:pt>
                <c:pt idx="5295">
                  <c:v>1998.16278538813</c:v>
                </c:pt>
                <c:pt idx="5296">
                  <c:v>1998.1655251141599</c:v>
                </c:pt>
                <c:pt idx="5297">
                  <c:v>1998.16826484018</c:v>
                </c:pt>
                <c:pt idx="5298">
                  <c:v>1998.16940639269</c:v>
                </c:pt>
                <c:pt idx="5299">
                  <c:v>1998.1721461187201</c:v>
                </c:pt>
                <c:pt idx="5300">
                  <c:v>1998.17488584475</c:v>
                </c:pt>
                <c:pt idx="5301">
                  <c:v>1998.17762557078</c:v>
                </c:pt>
                <c:pt idx="5302">
                  <c:v>1998.1803652967999</c:v>
                </c:pt>
                <c:pt idx="5303">
                  <c:v>1998.18310502283</c:v>
                </c:pt>
                <c:pt idx="5304">
                  <c:v>1998.1858447488601</c:v>
                </c:pt>
                <c:pt idx="5305">
                  <c:v>1998.1885844748899</c:v>
                </c:pt>
                <c:pt idx="5306">
                  <c:v>1998.19132420091</c:v>
                </c:pt>
                <c:pt idx="5307">
                  <c:v>1998.1940639269401</c:v>
                </c:pt>
                <c:pt idx="5308">
                  <c:v>1998.1968036529699</c:v>
                </c:pt>
                <c:pt idx="5309">
                  <c:v>1998.199543379</c:v>
                </c:pt>
                <c:pt idx="5310">
                  <c:v>1998.2022831050199</c:v>
                </c:pt>
                <c:pt idx="5311">
                  <c:v>1998.20502283105</c:v>
                </c:pt>
                <c:pt idx="5312">
                  <c:v>1998.2077625570801</c:v>
                </c:pt>
                <c:pt idx="5313">
                  <c:v>1998.2105022831099</c:v>
                </c:pt>
                <c:pt idx="5314">
                  <c:v>1998.21324200913</c:v>
                </c:pt>
                <c:pt idx="5315">
                  <c:v>1998.2159817351601</c:v>
                </c:pt>
                <c:pt idx="5316">
                  <c:v>1998.2187214611899</c:v>
                </c:pt>
                <c:pt idx="5317">
                  <c:v>1998.22146118721</c:v>
                </c:pt>
                <c:pt idx="5318">
                  <c:v>1998.2242009132401</c:v>
                </c:pt>
                <c:pt idx="5319">
                  <c:v>1998.22694063927</c:v>
                </c:pt>
                <c:pt idx="5320">
                  <c:v>1998.2296803653001</c:v>
                </c:pt>
                <c:pt idx="5321">
                  <c:v>1998.2324200913199</c:v>
                </c:pt>
                <c:pt idx="5322">
                  <c:v>1998.23515981735</c:v>
                </c:pt>
                <c:pt idx="5323">
                  <c:v>1998.2378995433801</c:v>
                </c:pt>
                <c:pt idx="5324">
                  <c:v>1998.2406392694099</c:v>
                </c:pt>
                <c:pt idx="5325">
                  <c:v>1998.24337899543</c:v>
                </c:pt>
                <c:pt idx="5326">
                  <c:v>1998.2527397260301</c:v>
                </c:pt>
                <c:pt idx="5327">
                  <c:v>1998.2554794520499</c:v>
                </c:pt>
                <c:pt idx="5328">
                  <c:v>1998.25821917808</c:v>
                </c:pt>
                <c:pt idx="5329">
                  <c:v>1998.2609589041101</c:v>
                </c:pt>
                <c:pt idx="5330">
                  <c:v>1998.26369863014</c:v>
                </c:pt>
                <c:pt idx="5331">
                  <c:v>1998.2664383561601</c:v>
                </c:pt>
                <c:pt idx="5332">
                  <c:v>1998.2691780821899</c:v>
                </c:pt>
                <c:pt idx="5333">
                  <c:v>1998.27191780822</c:v>
                </c:pt>
                <c:pt idx="5334">
                  <c:v>1998.2746575342501</c:v>
                </c:pt>
                <c:pt idx="5335">
                  <c:v>1998.2773972602699</c:v>
                </c:pt>
                <c:pt idx="5336">
                  <c:v>1998.2828767123301</c:v>
                </c:pt>
                <c:pt idx="5337">
                  <c:v>1998.28561643836</c:v>
                </c:pt>
                <c:pt idx="5338">
                  <c:v>1998.28835616438</c:v>
                </c:pt>
                <c:pt idx="5339">
                  <c:v>1998.2910958904099</c:v>
                </c:pt>
                <c:pt idx="5340">
                  <c:v>1998.29383561644</c:v>
                </c:pt>
                <c:pt idx="5341">
                  <c:v>1998.2965753424701</c:v>
                </c:pt>
                <c:pt idx="5342">
                  <c:v>1998.2993150684899</c:v>
                </c:pt>
                <c:pt idx="5343">
                  <c:v>1998.30205479452</c:v>
                </c:pt>
                <c:pt idx="5344">
                  <c:v>1998.3047945205501</c:v>
                </c:pt>
                <c:pt idx="5345">
                  <c:v>1998.30753424658</c:v>
                </c:pt>
                <c:pt idx="5346">
                  <c:v>1998.3102739726</c:v>
                </c:pt>
                <c:pt idx="5347">
                  <c:v>1998.3130136986299</c:v>
                </c:pt>
                <c:pt idx="5348">
                  <c:v>1998.31575342466</c:v>
                </c:pt>
                <c:pt idx="5349">
                  <c:v>1998.3184931506801</c:v>
                </c:pt>
                <c:pt idx="5350">
                  <c:v>1998.3212328767099</c:v>
                </c:pt>
                <c:pt idx="5351">
                  <c:v>1998.32397260274</c:v>
                </c:pt>
                <c:pt idx="5352">
                  <c:v>1998.3267123287701</c:v>
                </c:pt>
                <c:pt idx="5353">
                  <c:v>1998.32945205479</c:v>
                </c:pt>
                <c:pt idx="5354">
                  <c:v>1998.33219178082</c:v>
                </c:pt>
                <c:pt idx="5355">
                  <c:v>1998.3349315068499</c:v>
                </c:pt>
                <c:pt idx="5356">
                  <c:v>1998.3360730593599</c:v>
                </c:pt>
                <c:pt idx="5357">
                  <c:v>1998.33881278539</c:v>
                </c:pt>
                <c:pt idx="5358">
                  <c:v>1998.3415525114201</c:v>
                </c:pt>
                <c:pt idx="5359">
                  <c:v>1998.34429223744</c:v>
                </c:pt>
                <c:pt idx="5360">
                  <c:v>1998.34703196347</c:v>
                </c:pt>
                <c:pt idx="5361">
                  <c:v>1998.3497716894999</c:v>
                </c:pt>
                <c:pt idx="5362">
                  <c:v>1998.35251141553</c:v>
                </c:pt>
                <c:pt idx="5363">
                  <c:v>1998.3552511415501</c:v>
                </c:pt>
                <c:pt idx="5364">
                  <c:v>1998.3579908675799</c:v>
                </c:pt>
                <c:pt idx="5365">
                  <c:v>1998.36073059361</c:v>
                </c:pt>
                <c:pt idx="5366">
                  <c:v>1998.3634703196301</c:v>
                </c:pt>
                <c:pt idx="5367">
                  <c:v>1998.36621004566</c:v>
                </c:pt>
                <c:pt idx="5368">
                  <c:v>1998.36894977169</c:v>
                </c:pt>
                <c:pt idx="5369">
                  <c:v>1998.3716894977199</c:v>
                </c:pt>
                <c:pt idx="5370">
                  <c:v>1998.37442922374</c:v>
                </c:pt>
                <c:pt idx="5371">
                  <c:v>1998.3771689497701</c:v>
                </c:pt>
                <c:pt idx="5372">
                  <c:v>1998.3799086757999</c:v>
                </c:pt>
                <c:pt idx="5373">
                  <c:v>1998.38264840183</c:v>
                </c:pt>
                <c:pt idx="5374">
                  <c:v>1998.3853881278501</c:v>
                </c:pt>
                <c:pt idx="5375">
                  <c:v>1998.38812785388</c:v>
                </c:pt>
                <c:pt idx="5376">
                  <c:v>1998.39086757991</c:v>
                </c:pt>
                <c:pt idx="5377">
                  <c:v>1998.3936073059399</c:v>
                </c:pt>
                <c:pt idx="5378">
                  <c:v>1998.39634703196</c:v>
                </c:pt>
                <c:pt idx="5379">
                  <c:v>1998.3990867579901</c:v>
                </c:pt>
                <c:pt idx="5380">
                  <c:v>1998.4018264840199</c:v>
                </c:pt>
                <c:pt idx="5381">
                  <c:v>1998.40456621005</c:v>
                </c:pt>
                <c:pt idx="5382">
                  <c:v>1998.4073059360701</c:v>
                </c:pt>
                <c:pt idx="5383">
                  <c:v>1998.4100456620999</c:v>
                </c:pt>
                <c:pt idx="5384">
                  <c:v>1998.41278538813</c:v>
                </c:pt>
                <c:pt idx="5385">
                  <c:v>1998.4155251141599</c:v>
                </c:pt>
                <c:pt idx="5386">
                  <c:v>1998.41940639269</c:v>
                </c:pt>
                <c:pt idx="5387">
                  <c:v>1998.4221461187201</c:v>
                </c:pt>
                <c:pt idx="5388">
                  <c:v>1998.42488584475</c:v>
                </c:pt>
                <c:pt idx="5389">
                  <c:v>1998.42762557078</c:v>
                </c:pt>
                <c:pt idx="5390">
                  <c:v>1998.4303652967999</c:v>
                </c:pt>
                <c:pt idx="5391">
                  <c:v>1998.43310502283</c:v>
                </c:pt>
                <c:pt idx="5392">
                  <c:v>1998.4358447488601</c:v>
                </c:pt>
                <c:pt idx="5393">
                  <c:v>1998.4385844748899</c:v>
                </c:pt>
                <c:pt idx="5394">
                  <c:v>1998.44132420091</c:v>
                </c:pt>
                <c:pt idx="5395">
                  <c:v>1998.4440639269401</c:v>
                </c:pt>
                <c:pt idx="5396">
                  <c:v>1998.4468036529699</c:v>
                </c:pt>
                <c:pt idx="5397">
                  <c:v>1998.449543379</c:v>
                </c:pt>
                <c:pt idx="5398">
                  <c:v>1998.4522831050199</c:v>
                </c:pt>
                <c:pt idx="5399">
                  <c:v>1998.45502283105</c:v>
                </c:pt>
                <c:pt idx="5400">
                  <c:v>1998.4577625570801</c:v>
                </c:pt>
                <c:pt idx="5401">
                  <c:v>1998.4605022831099</c:v>
                </c:pt>
                <c:pt idx="5402">
                  <c:v>1998.46324200913</c:v>
                </c:pt>
                <c:pt idx="5403">
                  <c:v>1998.4659817351601</c:v>
                </c:pt>
                <c:pt idx="5404">
                  <c:v>1998.4687214611899</c:v>
                </c:pt>
                <c:pt idx="5405">
                  <c:v>1998.47146118721</c:v>
                </c:pt>
                <c:pt idx="5406">
                  <c:v>1998.4742009132401</c:v>
                </c:pt>
                <c:pt idx="5407">
                  <c:v>1998.47694063927</c:v>
                </c:pt>
                <c:pt idx="5408">
                  <c:v>1998.4796803653001</c:v>
                </c:pt>
                <c:pt idx="5409">
                  <c:v>1998.4824200913199</c:v>
                </c:pt>
                <c:pt idx="5410">
                  <c:v>1998.48515981735</c:v>
                </c:pt>
                <c:pt idx="5411">
                  <c:v>1998.4878995433801</c:v>
                </c:pt>
                <c:pt idx="5412">
                  <c:v>1998.4906392694099</c:v>
                </c:pt>
                <c:pt idx="5413">
                  <c:v>1998.49337899543</c:v>
                </c:pt>
                <c:pt idx="5414">
                  <c:v>1998.4961187214601</c:v>
                </c:pt>
                <c:pt idx="5415">
                  <c:v>1998.49885844749</c:v>
                </c:pt>
                <c:pt idx="5416">
                  <c:v>1998.5015981735201</c:v>
                </c:pt>
                <c:pt idx="5417">
                  <c:v>1998.5027397260301</c:v>
                </c:pt>
                <c:pt idx="5418">
                  <c:v>1998.5054794520499</c:v>
                </c:pt>
                <c:pt idx="5419">
                  <c:v>1998.50821917808</c:v>
                </c:pt>
                <c:pt idx="5420">
                  <c:v>1998.5109589041101</c:v>
                </c:pt>
                <c:pt idx="5421">
                  <c:v>1998.51369863014</c:v>
                </c:pt>
                <c:pt idx="5422">
                  <c:v>1998.5164383561601</c:v>
                </c:pt>
                <c:pt idx="5423">
                  <c:v>1998.5191780821899</c:v>
                </c:pt>
                <c:pt idx="5424">
                  <c:v>1998.52191780822</c:v>
                </c:pt>
                <c:pt idx="5425">
                  <c:v>1998.5246575342501</c:v>
                </c:pt>
                <c:pt idx="5426">
                  <c:v>1998.5273972602699</c:v>
                </c:pt>
                <c:pt idx="5427">
                  <c:v>1998.5301369863</c:v>
                </c:pt>
                <c:pt idx="5428">
                  <c:v>1998.5328767123301</c:v>
                </c:pt>
                <c:pt idx="5429">
                  <c:v>1998.53561643836</c:v>
                </c:pt>
                <c:pt idx="5430">
                  <c:v>1998.53835616438</c:v>
                </c:pt>
                <c:pt idx="5431">
                  <c:v>1998.5410958904099</c:v>
                </c:pt>
                <c:pt idx="5432">
                  <c:v>1998.54383561644</c:v>
                </c:pt>
                <c:pt idx="5433">
                  <c:v>1998.5465753424701</c:v>
                </c:pt>
                <c:pt idx="5434">
                  <c:v>1998.5493150684899</c:v>
                </c:pt>
                <c:pt idx="5435">
                  <c:v>1998.55205479452</c:v>
                </c:pt>
                <c:pt idx="5436">
                  <c:v>1998.5547945205501</c:v>
                </c:pt>
                <c:pt idx="5437">
                  <c:v>1998.55753424658</c:v>
                </c:pt>
                <c:pt idx="5438">
                  <c:v>1998.5602739726</c:v>
                </c:pt>
                <c:pt idx="5439">
                  <c:v>1998.5630136986299</c:v>
                </c:pt>
                <c:pt idx="5440">
                  <c:v>1998.56575342466</c:v>
                </c:pt>
                <c:pt idx="5441">
                  <c:v>1998.5684931506801</c:v>
                </c:pt>
                <c:pt idx="5442">
                  <c:v>1998.5712328767099</c:v>
                </c:pt>
                <c:pt idx="5443">
                  <c:v>1998.57397260274</c:v>
                </c:pt>
                <c:pt idx="5444">
                  <c:v>1998.5767123287701</c:v>
                </c:pt>
                <c:pt idx="5445">
                  <c:v>1998.57945205479</c:v>
                </c:pt>
                <c:pt idx="5446">
                  <c:v>1998.58219178082</c:v>
                </c:pt>
                <c:pt idx="5447">
                  <c:v>1998.5860730593599</c:v>
                </c:pt>
                <c:pt idx="5448">
                  <c:v>1998.58881278539</c:v>
                </c:pt>
                <c:pt idx="5449">
                  <c:v>1998.5915525114201</c:v>
                </c:pt>
                <c:pt idx="5450">
                  <c:v>1998.59429223744</c:v>
                </c:pt>
                <c:pt idx="5451">
                  <c:v>1998.59703196347</c:v>
                </c:pt>
                <c:pt idx="5452">
                  <c:v>1998.5997716894999</c:v>
                </c:pt>
                <c:pt idx="5453">
                  <c:v>1998.60251141553</c:v>
                </c:pt>
                <c:pt idx="5454">
                  <c:v>1998.6052511415501</c:v>
                </c:pt>
                <c:pt idx="5455">
                  <c:v>1998.6079908675799</c:v>
                </c:pt>
                <c:pt idx="5456">
                  <c:v>1998.61073059361</c:v>
                </c:pt>
                <c:pt idx="5457">
                  <c:v>1998.6134703196301</c:v>
                </c:pt>
                <c:pt idx="5458">
                  <c:v>1998.61621004566</c:v>
                </c:pt>
                <c:pt idx="5459">
                  <c:v>1998.61894977169</c:v>
                </c:pt>
                <c:pt idx="5460">
                  <c:v>1998.6216894977199</c:v>
                </c:pt>
                <c:pt idx="5461">
                  <c:v>1998.62442922374</c:v>
                </c:pt>
                <c:pt idx="5462">
                  <c:v>1998.6271689497701</c:v>
                </c:pt>
                <c:pt idx="5463">
                  <c:v>1998.6299086757999</c:v>
                </c:pt>
                <c:pt idx="5464">
                  <c:v>1998.63264840183</c:v>
                </c:pt>
                <c:pt idx="5465">
                  <c:v>1998.6353881278501</c:v>
                </c:pt>
                <c:pt idx="5466">
                  <c:v>1998.63812785388</c:v>
                </c:pt>
                <c:pt idx="5467">
                  <c:v>1998.64086757991</c:v>
                </c:pt>
                <c:pt idx="5468">
                  <c:v>1998.6436073059399</c:v>
                </c:pt>
                <c:pt idx="5469">
                  <c:v>1998.64634703196</c:v>
                </c:pt>
                <c:pt idx="5470">
                  <c:v>1998.6490867579901</c:v>
                </c:pt>
                <c:pt idx="5471">
                  <c:v>1998.6518264840199</c:v>
                </c:pt>
                <c:pt idx="5472">
                  <c:v>1998.65456621005</c:v>
                </c:pt>
                <c:pt idx="5473">
                  <c:v>1998.6573059360701</c:v>
                </c:pt>
                <c:pt idx="5474">
                  <c:v>1998.6600456620999</c:v>
                </c:pt>
                <c:pt idx="5475">
                  <c:v>1998.66278538813</c:v>
                </c:pt>
                <c:pt idx="5476">
                  <c:v>1998.6655251141599</c:v>
                </c:pt>
                <c:pt idx="5477">
                  <c:v>1998.66826484018</c:v>
                </c:pt>
                <c:pt idx="5478">
                  <c:v>1998.66940639269</c:v>
                </c:pt>
                <c:pt idx="5479">
                  <c:v>1998.6721461187201</c:v>
                </c:pt>
                <c:pt idx="5480">
                  <c:v>1998.67488584475</c:v>
                </c:pt>
                <c:pt idx="5481">
                  <c:v>1998.67762557078</c:v>
                </c:pt>
                <c:pt idx="5482">
                  <c:v>1998.6803652967999</c:v>
                </c:pt>
                <c:pt idx="5483">
                  <c:v>1998.68310502283</c:v>
                </c:pt>
                <c:pt idx="5484">
                  <c:v>1998.6858447488601</c:v>
                </c:pt>
                <c:pt idx="5485">
                  <c:v>1998.6885844748899</c:v>
                </c:pt>
                <c:pt idx="5486">
                  <c:v>1998.69132420091</c:v>
                </c:pt>
                <c:pt idx="5487">
                  <c:v>1998.6940639269401</c:v>
                </c:pt>
                <c:pt idx="5488">
                  <c:v>1998.6968036529699</c:v>
                </c:pt>
                <c:pt idx="5489">
                  <c:v>1998.699543379</c:v>
                </c:pt>
                <c:pt idx="5490">
                  <c:v>1998.7022831050199</c:v>
                </c:pt>
                <c:pt idx="5491">
                  <c:v>1998.70502283105</c:v>
                </c:pt>
                <c:pt idx="5492">
                  <c:v>1998.7077625570801</c:v>
                </c:pt>
                <c:pt idx="5493">
                  <c:v>1998.7105022831099</c:v>
                </c:pt>
                <c:pt idx="5494">
                  <c:v>1998.71324200913</c:v>
                </c:pt>
                <c:pt idx="5495">
                  <c:v>1998.7159817351601</c:v>
                </c:pt>
                <c:pt idx="5496">
                  <c:v>1998.7187214611899</c:v>
                </c:pt>
                <c:pt idx="5497">
                  <c:v>1998.72146118721</c:v>
                </c:pt>
                <c:pt idx="5498">
                  <c:v>1998.7242009132401</c:v>
                </c:pt>
                <c:pt idx="5499">
                  <c:v>1998.72694063927</c:v>
                </c:pt>
                <c:pt idx="5500">
                  <c:v>1998.7296803653001</c:v>
                </c:pt>
                <c:pt idx="5501">
                  <c:v>1998.7324200913199</c:v>
                </c:pt>
                <c:pt idx="5502">
                  <c:v>1998.73515981735</c:v>
                </c:pt>
                <c:pt idx="5503">
                  <c:v>1998.7378995433801</c:v>
                </c:pt>
                <c:pt idx="5504">
                  <c:v>1998.7406392694099</c:v>
                </c:pt>
                <c:pt idx="5505">
                  <c:v>1998.74337899543</c:v>
                </c:pt>
                <c:pt idx="5506">
                  <c:v>1998.7461187214601</c:v>
                </c:pt>
                <c:pt idx="5507">
                  <c:v>1998.74885844749</c:v>
                </c:pt>
                <c:pt idx="5508">
                  <c:v>1998.7515981735201</c:v>
                </c:pt>
                <c:pt idx="5509">
                  <c:v>1998.7527397260301</c:v>
                </c:pt>
                <c:pt idx="5510">
                  <c:v>1998.7554794520499</c:v>
                </c:pt>
                <c:pt idx="5511">
                  <c:v>1998.75821917808</c:v>
                </c:pt>
                <c:pt idx="5512">
                  <c:v>1998.7609589041101</c:v>
                </c:pt>
                <c:pt idx="5513">
                  <c:v>1998.76369863014</c:v>
                </c:pt>
                <c:pt idx="5514">
                  <c:v>1998.7664383561601</c:v>
                </c:pt>
                <c:pt idx="5515">
                  <c:v>1998.7691780821899</c:v>
                </c:pt>
                <c:pt idx="5516">
                  <c:v>1998.77191780822</c:v>
                </c:pt>
                <c:pt idx="5517">
                  <c:v>1998.7746575342501</c:v>
                </c:pt>
                <c:pt idx="5518">
                  <c:v>1998.7773972602699</c:v>
                </c:pt>
                <c:pt idx="5519">
                  <c:v>1998.7801369863</c:v>
                </c:pt>
                <c:pt idx="5520">
                  <c:v>1998.7828767123301</c:v>
                </c:pt>
                <c:pt idx="5521">
                  <c:v>1998.78561643836</c:v>
                </c:pt>
                <c:pt idx="5522">
                  <c:v>1998.78835616438</c:v>
                </c:pt>
                <c:pt idx="5523">
                  <c:v>1998.7910958904099</c:v>
                </c:pt>
                <c:pt idx="5524">
                  <c:v>1998.79383561644</c:v>
                </c:pt>
                <c:pt idx="5525">
                  <c:v>1998.7965753424701</c:v>
                </c:pt>
                <c:pt idx="5526">
                  <c:v>1998.7993150684899</c:v>
                </c:pt>
                <c:pt idx="5527">
                  <c:v>1998.80205479452</c:v>
                </c:pt>
                <c:pt idx="5528">
                  <c:v>1998.8047945205501</c:v>
                </c:pt>
                <c:pt idx="5529">
                  <c:v>1998.80753424658</c:v>
                </c:pt>
                <c:pt idx="5530">
                  <c:v>1998.8102739726</c:v>
                </c:pt>
                <c:pt idx="5531">
                  <c:v>1998.8130136986299</c:v>
                </c:pt>
                <c:pt idx="5532">
                  <c:v>1998.81575342466</c:v>
                </c:pt>
                <c:pt idx="5533">
                  <c:v>1998.8184931506901</c:v>
                </c:pt>
                <c:pt idx="5534">
                  <c:v>1998.8212328767099</c:v>
                </c:pt>
                <c:pt idx="5535">
                  <c:v>1998.82397260274</c:v>
                </c:pt>
                <c:pt idx="5536">
                  <c:v>1998.8267123287701</c:v>
                </c:pt>
                <c:pt idx="5537">
                  <c:v>1998.82945205479</c:v>
                </c:pt>
                <c:pt idx="5538">
                  <c:v>1998.83219178082</c:v>
                </c:pt>
                <c:pt idx="5539">
                  <c:v>1998.8360730593599</c:v>
                </c:pt>
                <c:pt idx="5540">
                  <c:v>1998.83881278539</c:v>
                </c:pt>
                <c:pt idx="5541">
                  <c:v>1998.8415525114201</c:v>
                </c:pt>
                <c:pt idx="5542">
                  <c:v>1998.84429223744</c:v>
                </c:pt>
                <c:pt idx="5543">
                  <c:v>1998.84703196347</c:v>
                </c:pt>
                <c:pt idx="5544">
                  <c:v>1998.8497716894999</c:v>
                </c:pt>
                <c:pt idx="5545">
                  <c:v>1998.85251141552</c:v>
                </c:pt>
                <c:pt idx="5546">
                  <c:v>1998.8552511415501</c:v>
                </c:pt>
                <c:pt idx="5547">
                  <c:v>1998.8579908675799</c:v>
                </c:pt>
                <c:pt idx="5548">
                  <c:v>1998.86073059361</c:v>
                </c:pt>
                <c:pt idx="5549">
                  <c:v>1998.8634703196301</c:v>
                </c:pt>
                <c:pt idx="5550">
                  <c:v>1998.86621004566</c:v>
                </c:pt>
                <c:pt idx="5551">
                  <c:v>1998.86894977169</c:v>
                </c:pt>
                <c:pt idx="5552">
                  <c:v>1998.8716894977199</c:v>
                </c:pt>
                <c:pt idx="5553">
                  <c:v>1998.87442922374</c:v>
                </c:pt>
                <c:pt idx="5554">
                  <c:v>1998.8771689497701</c:v>
                </c:pt>
                <c:pt idx="5555">
                  <c:v>1998.8799086757999</c:v>
                </c:pt>
                <c:pt idx="5556">
                  <c:v>1998.88264840183</c:v>
                </c:pt>
                <c:pt idx="5557">
                  <c:v>1998.8853881278501</c:v>
                </c:pt>
                <c:pt idx="5558">
                  <c:v>1998.88812785388</c:v>
                </c:pt>
                <c:pt idx="5559">
                  <c:v>1998.89086757991</c:v>
                </c:pt>
                <c:pt idx="5560">
                  <c:v>1998.8936073059399</c:v>
                </c:pt>
                <c:pt idx="5561">
                  <c:v>1998.89634703196</c:v>
                </c:pt>
                <c:pt idx="5562">
                  <c:v>1998.8990867579901</c:v>
                </c:pt>
                <c:pt idx="5563">
                  <c:v>1998.9018264840199</c:v>
                </c:pt>
                <c:pt idx="5564">
                  <c:v>1998.90456621005</c:v>
                </c:pt>
                <c:pt idx="5565">
                  <c:v>1998.9073059360701</c:v>
                </c:pt>
                <c:pt idx="5566">
                  <c:v>1998.9100456620999</c:v>
                </c:pt>
                <c:pt idx="5567">
                  <c:v>1998.91278538813</c:v>
                </c:pt>
                <c:pt idx="5568">
                  <c:v>1998.9155251141599</c:v>
                </c:pt>
                <c:pt idx="5569">
                  <c:v>1998.91826484018</c:v>
                </c:pt>
                <c:pt idx="5570">
                  <c:v>1998.91940639269</c:v>
                </c:pt>
                <c:pt idx="5571">
                  <c:v>1998.9221461187201</c:v>
                </c:pt>
                <c:pt idx="5572">
                  <c:v>1998.92488584475</c:v>
                </c:pt>
                <c:pt idx="5573">
                  <c:v>1998.92762557078</c:v>
                </c:pt>
                <c:pt idx="5574">
                  <c:v>1998.9303652967999</c:v>
                </c:pt>
                <c:pt idx="5575">
                  <c:v>1998.93310502283</c:v>
                </c:pt>
                <c:pt idx="5576">
                  <c:v>1998.9358447488601</c:v>
                </c:pt>
                <c:pt idx="5577">
                  <c:v>1998.9385844748899</c:v>
                </c:pt>
                <c:pt idx="5578">
                  <c:v>1998.94132420091</c:v>
                </c:pt>
                <c:pt idx="5579">
                  <c:v>1998.9440639269401</c:v>
                </c:pt>
                <c:pt idx="5580">
                  <c:v>1998.9468036529699</c:v>
                </c:pt>
                <c:pt idx="5581">
                  <c:v>1998.949543379</c:v>
                </c:pt>
                <c:pt idx="5582">
                  <c:v>1998.9522831050199</c:v>
                </c:pt>
                <c:pt idx="5583">
                  <c:v>1998.95502283105</c:v>
                </c:pt>
                <c:pt idx="5584">
                  <c:v>1998.9577625570801</c:v>
                </c:pt>
                <c:pt idx="5585">
                  <c:v>1998.9605022831099</c:v>
                </c:pt>
                <c:pt idx="5586">
                  <c:v>1998.96324200913</c:v>
                </c:pt>
                <c:pt idx="5587">
                  <c:v>1998.9659817351601</c:v>
                </c:pt>
                <c:pt idx="5588">
                  <c:v>1998.9687214611899</c:v>
                </c:pt>
                <c:pt idx="5589">
                  <c:v>1998.97146118721</c:v>
                </c:pt>
                <c:pt idx="5590">
                  <c:v>1998.9742009132401</c:v>
                </c:pt>
                <c:pt idx="5591">
                  <c:v>1998.97694063927</c:v>
                </c:pt>
                <c:pt idx="5592">
                  <c:v>1998.9796803653001</c:v>
                </c:pt>
                <c:pt idx="5593">
                  <c:v>1998.9824200913199</c:v>
                </c:pt>
                <c:pt idx="5594">
                  <c:v>1998.98515981735</c:v>
                </c:pt>
                <c:pt idx="5595">
                  <c:v>1998.9878995433801</c:v>
                </c:pt>
                <c:pt idx="5596">
                  <c:v>1998.9906392694099</c:v>
                </c:pt>
                <c:pt idx="5597">
                  <c:v>1998.99337899543</c:v>
                </c:pt>
                <c:pt idx="5598">
                  <c:v>1998.9961187214601</c:v>
                </c:pt>
                <c:pt idx="5599">
                  <c:v>1998.99885844749</c:v>
                </c:pt>
                <c:pt idx="5600">
                  <c:v>1999.0027397260301</c:v>
                </c:pt>
                <c:pt idx="5601">
                  <c:v>1999.0054794520499</c:v>
                </c:pt>
                <c:pt idx="5602">
                  <c:v>1999.00821917808</c:v>
                </c:pt>
                <c:pt idx="5603">
                  <c:v>1999.0109589041101</c:v>
                </c:pt>
                <c:pt idx="5604">
                  <c:v>1999.01369863014</c:v>
                </c:pt>
                <c:pt idx="5605">
                  <c:v>1999.0164383561601</c:v>
                </c:pt>
                <c:pt idx="5606">
                  <c:v>1999.0191780821899</c:v>
                </c:pt>
                <c:pt idx="5607">
                  <c:v>1999.02191780822</c:v>
                </c:pt>
                <c:pt idx="5608">
                  <c:v>1999.0246575342501</c:v>
                </c:pt>
                <c:pt idx="5609">
                  <c:v>1999.0273972602699</c:v>
                </c:pt>
                <c:pt idx="5610">
                  <c:v>1999.0301369863</c:v>
                </c:pt>
                <c:pt idx="5611">
                  <c:v>1999.0328767123301</c:v>
                </c:pt>
                <c:pt idx="5612">
                  <c:v>1999.03561643836</c:v>
                </c:pt>
                <c:pt idx="5613">
                  <c:v>1999.03835616438</c:v>
                </c:pt>
                <c:pt idx="5614">
                  <c:v>1999.0410958904099</c:v>
                </c:pt>
                <c:pt idx="5615">
                  <c:v>1999.04383561644</c:v>
                </c:pt>
                <c:pt idx="5616">
                  <c:v>1999.0465753424701</c:v>
                </c:pt>
                <c:pt idx="5617">
                  <c:v>1999.0493150684899</c:v>
                </c:pt>
                <c:pt idx="5618">
                  <c:v>1999.05205479452</c:v>
                </c:pt>
                <c:pt idx="5619">
                  <c:v>1999.0547945205501</c:v>
                </c:pt>
                <c:pt idx="5620">
                  <c:v>1999.05753424658</c:v>
                </c:pt>
                <c:pt idx="5621">
                  <c:v>1999.0602739726</c:v>
                </c:pt>
                <c:pt idx="5622">
                  <c:v>1999.0630136986299</c:v>
                </c:pt>
                <c:pt idx="5623">
                  <c:v>1999.06575342466</c:v>
                </c:pt>
                <c:pt idx="5624">
                  <c:v>1999.0684931506801</c:v>
                </c:pt>
                <c:pt idx="5625">
                  <c:v>1999.0712328767099</c:v>
                </c:pt>
                <c:pt idx="5626">
                  <c:v>1999.07397260274</c:v>
                </c:pt>
                <c:pt idx="5627">
                  <c:v>1999.0767123287701</c:v>
                </c:pt>
                <c:pt idx="5628">
                  <c:v>1999.07945205479</c:v>
                </c:pt>
                <c:pt idx="5629">
                  <c:v>1999.08219178082</c:v>
                </c:pt>
                <c:pt idx="5630">
                  <c:v>1999.0849315068499</c:v>
                </c:pt>
                <c:pt idx="5631">
                  <c:v>1999.0860730593599</c:v>
                </c:pt>
                <c:pt idx="5632">
                  <c:v>1999.08881278539</c:v>
                </c:pt>
                <c:pt idx="5633">
                  <c:v>1999.0915525114201</c:v>
                </c:pt>
                <c:pt idx="5634">
                  <c:v>1999.09429223744</c:v>
                </c:pt>
                <c:pt idx="5635">
                  <c:v>1999.09703196347</c:v>
                </c:pt>
                <c:pt idx="5636">
                  <c:v>1999.0997716894999</c:v>
                </c:pt>
                <c:pt idx="5637">
                  <c:v>1999.10251141553</c:v>
                </c:pt>
                <c:pt idx="5638">
                  <c:v>1999.1052511415501</c:v>
                </c:pt>
                <c:pt idx="5639">
                  <c:v>1999.1079908675799</c:v>
                </c:pt>
                <c:pt idx="5640">
                  <c:v>1999.11073059361</c:v>
                </c:pt>
                <c:pt idx="5641">
                  <c:v>1999.1134703196301</c:v>
                </c:pt>
                <c:pt idx="5642">
                  <c:v>1999.11621004566</c:v>
                </c:pt>
                <c:pt idx="5643">
                  <c:v>1999.11894977169</c:v>
                </c:pt>
                <c:pt idx="5644">
                  <c:v>1999.1216894977199</c:v>
                </c:pt>
                <c:pt idx="5645">
                  <c:v>1999.12442922374</c:v>
                </c:pt>
                <c:pt idx="5646">
                  <c:v>1999.1271689497701</c:v>
                </c:pt>
                <c:pt idx="5647">
                  <c:v>1999.1299086757999</c:v>
                </c:pt>
                <c:pt idx="5648">
                  <c:v>1999.13264840183</c:v>
                </c:pt>
                <c:pt idx="5649">
                  <c:v>1999.1353881278501</c:v>
                </c:pt>
                <c:pt idx="5650">
                  <c:v>1999.13812785388</c:v>
                </c:pt>
                <c:pt idx="5651">
                  <c:v>1999.14086757991</c:v>
                </c:pt>
                <c:pt idx="5652">
                  <c:v>1999.1436073059399</c:v>
                </c:pt>
                <c:pt idx="5653">
                  <c:v>1999.14634703196</c:v>
                </c:pt>
                <c:pt idx="5654">
                  <c:v>1999.1490867579901</c:v>
                </c:pt>
                <c:pt idx="5655">
                  <c:v>1999.1518264840199</c:v>
                </c:pt>
                <c:pt idx="5656">
                  <c:v>1999.15456621005</c:v>
                </c:pt>
                <c:pt idx="5657">
                  <c:v>1999.1573059360701</c:v>
                </c:pt>
                <c:pt idx="5658">
                  <c:v>1999.1600456620999</c:v>
                </c:pt>
                <c:pt idx="5659">
                  <c:v>1999.16278538813</c:v>
                </c:pt>
                <c:pt idx="5660">
                  <c:v>1999.1655251141599</c:v>
                </c:pt>
                <c:pt idx="5661">
                  <c:v>1999.16826484018</c:v>
                </c:pt>
                <c:pt idx="5662">
                  <c:v>1999.16940639269</c:v>
                </c:pt>
                <c:pt idx="5663">
                  <c:v>1999.1721461187201</c:v>
                </c:pt>
                <c:pt idx="5664">
                  <c:v>1999.17488584475</c:v>
                </c:pt>
                <c:pt idx="5665">
                  <c:v>1999.17762557078</c:v>
                </c:pt>
                <c:pt idx="5666">
                  <c:v>1999.1803652967999</c:v>
                </c:pt>
                <c:pt idx="5667">
                  <c:v>1999.18310502283</c:v>
                </c:pt>
                <c:pt idx="5668">
                  <c:v>1999.1858447488601</c:v>
                </c:pt>
                <c:pt idx="5669">
                  <c:v>1999.1885844748899</c:v>
                </c:pt>
                <c:pt idx="5670">
                  <c:v>1999.19132420091</c:v>
                </c:pt>
                <c:pt idx="5671">
                  <c:v>1999.1940639269401</c:v>
                </c:pt>
                <c:pt idx="5672">
                  <c:v>1999.1968036529699</c:v>
                </c:pt>
                <c:pt idx="5673">
                  <c:v>1999.199543379</c:v>
                </c:pt>
                <c:pt idx="5674">
                  <c:v>1999.2022831050199</c:v>
                </c:pt>
                <c:pt idx="5675">
                  <c:v>1999.20502283105</c:v>
                </c:pt>
                <c:pt idx="5676">
                  <c:v>1999.2077625570801</c:v>
                </c:pt>
                <c:pt idx="5677">
                  <c:v>1999.2105022831099</c:v>
                </c:pt>
                <c:pt idx="5678">
                  <c:v>1999.21324200913</c:v>
                </c:pt>
                <c:pt idx="5679">
                  <c:v>1999.2159817351601</c:v>
                </c:pt>
                <c:pt idx="5680">
                  <c:v>1999.2187214611899</c:v>
                </c:pt>
                <c:pt idx="5681">
                  <c:v>1999.22146118721</c:v>
                </c:pt>
                <c:pt idx="5682">
                  <c:v>1999.2242009132401</c:v>
                </c:pt>
                <c:pt idx="5683">
                  <c:v>1999.22694063927</c:v>
                </c:pt>
                <c:pt idx="5684">
                  <c:v>1999.2296803653001</c:v>
                </c:pt>
                <c:pt idx="5685">
                  <c:v>1999.2324200913199</c:v>
                </c:pt>
                <c:pt idx="5686">
                  <c:v>1999.23515981735</c:v>
                </c:pt>
                <c:pt idx="5687">
                  <c:v>1999.2378995433801</c:v>
                </c:pt>
                <c:pt idx="5688">
                  <c:v>1999.2406392694099</c:v>
                </c:pt>
                <c:pt idx="5689">
                  <c:v>1999.24337899543</c:v>
                </c:pt>
                <c:pt idx="5690">
                  <c:v>1999.2527397260301</c:v>
                </c:pt>
                <c:pt idx="5691">
                  <c:v>1999.2554794520499</c:v>
                </c:pt>
                <c:pt idx="5692">
                  <c:v>1999.25821917808</c:v>
                </c:pt>
                <c:pt idx="5693">
                  <c:v>1999.2609589041101</c:v>
                </c:pt>
                <c:pt idx="5694">
                  <c:v>1999.26369863014</c:v>
                </c:pt>
                <c:pt idx="5695">
                  <c:v>1999.2664383561601</c:v>
                </c:pt>
                <c:pt idx="5696">
                  <c:v>1999.2691780821899</c:v>
                </c:pt>
                <c:pt idx="5697">
                  <c:v>1999.27191780822</c:v>
                </c:pt>
                <c:pt idx="5698">
                  <c:v>1999.2746575342501</c:v>
                </c:pt>
                <c:pt idx="5699">
                  <c:v>1999.2773972602699</c:v>
                </c:pt>
                <c:pt idx="5700">
                  <c:v>1999.2801369863</c:v>
                </c:pt>
                <c:pt idx="5701">
                  <c:v>1999.2828767123301</c:v>
                </c:pt>
                <c:pt idx="5702">
                  <c:v>1999.28561643836</c:v>
                </c:pt>
                <c:pt idx="5703">
                  <c:v>1999.28835616438</c:v>
                </c:pt>
                <c:pt idx="5704">
                  <c:v>1999.2910958904099</c:v>
                </c:pt>
                <c:pt idx="5705">
                  <c:v>1999.29383561644</c:v>
                </c:pt>
                <c:pt idx="5706">
                  <c:v>1999.2965753424701</c:v>
                </c:pt>
                <c:pt idx="5707">
                  <c:v>1999.2993150684899</c:v>
                </c:pt>
                <c:pt idx="5708">
                  <c:v>1999.30205479452</c:v>
                </c:pt>
                <c:pt idx="5709">
                  <c:v>1999.3047945205501</c:v>
                </c:pt>
                <c:pt idx="5710">
                  <c:v>1999.30753424658</c:v>
                </c:pt>
                <c:pt idx="5711">
                  <c:v>1999.3102739726</c:v>
                </c:pt>
                <c:pt idx="5712">
                  <c:v>1999.3130136986299</c:v>
                </c:pt>
                <c:pt idx="5713">
                  <c:v>1999.31575342466</c:v>
                </c:pt>
                <c:pt idx="5714">
                  <c:v>1999.3184931506801</c:v>
                </c:pt>
                <c:pt idx="5715">
                  <c:v>1999.3212328767099</c:v>
                </c:pt>
                <c:pt idx="5716">
                  <c:v>1999.32397260274</c:v>
                </c:pt>
                <c:pt idx="5717">
                  <c:v>1999.3267123287701</c:v>
                </c:pt>
                <c:pt idx="5718">
                  <c:v>1999.32945205479</c:v>
                </c:pt>
                <c:pt idx="5719">
                  <c:v>1999.33219178082</c:v>
                </c:pt>
                <c:pt idx="5720">
                  <c:v>1999.3349315068499</c:v>
                </c:pt>
                <c:pt idx="5721">
                  <c:v>1999.3360730593599</c:v>
                </c:pt>
                <c:pt idx="5722">
                  <c:v>1999.33881278539</c:v>
                </c:pt>
                <c:pt idx="5723">
                  <c:v>1999.3415525114201</c:v>
                </c:pt>
                <c:pt idx="5724">
                  <c:v>1999.34429223744</c:v>
                </c:pt>
                <c:pt idx="5725">
                  <c:v>1999.34703196347</c:v>
                </c:pt>
                <c:pt idx="5726">
                  <c:v>1999.3497716894999</c:v>
                </c:pt>
                <c:pt idx="5727">
                  <c:v>1999.35251141553</c:v>
                </c:pt>
                <c:pt idx="5728">
                  <c:v>1999.3552511415501</c:v>
                </c:pt>
                <c:pt idx="5729">
                  <c:v>1999.3579908675799</c:v>
                </c:pt>
                <c:pt idx="5730">
                  <c:v>1999.36073059361</c:v>
                </c:pt>
                <c:pt idx="5731">
                  <c:v>1999.3634703196301</c:v>
                </c:pt>
                <c:pt idx="5732">
                  <c:v>1999.36621004566</c:v>
                </c:pt>
                <c:pt idx="5733">
                  <c:v>1999.36894977169</c:v>
                </c:pt>
                <c:pt idx="5734">
                  <c:v>1999.3716894977199</c:v>
                </c:pt>
                <c:pt idx="5735">
                  <c:v>1999.37442922374</c:v>
                </c:pt>
                <c:pt idx="5736">
                  <c:v>1999.3771689497701</c:v>
                </c:pt>
                <c:pt idx="5737">
                  <c:v>1999.3799086757999</c:v>
                </c:pt>
                <c:pt idx="5738">
                  <c:v>1999.38264840183</c:v>
                </c:pt>
                <c:pt idx="5739">
                  <c:v>1999.3853881278501</c:v>
                </c:pt>
                <c:pt idx="5740">
                  <c:v>1999.38812785388</c:v>
                </c:pt>
                <c:pt idx="5741">
                  <c:v>1999.39086757991</c:v>
                </c:pt>
                <c:pt idx="5742">
                  <c:v>1999.3936073059399</c:v>
                </c:pt>
                <c:pt idx="5743">
                  <c:v>1999.39634703196</c:v>
                </c:pt>
                <c:pt idx="5744">
                  <c:v>1999.3990867579901</c:v>
                </c:pt>
                <c:pt idx="5745">
                  <c:v>1999.4018264840199</c:v>
                </c:pt>
                <c:pt idx="5746">
                  <c:v>1999.40456621005</c:v>
                </c:pt>
                <c:pt idx="5747">
                  <c:v>1999.4073059360701</c:v>
                </c:pt>
                <c:pt idx="5748">
                  <c:v>1999.4100456620999</c:v>
                </c:pt>
                <c:pt idx="5749">
                  <c:v>1999.41278538813</c:v>
                </c:pt>
                <c:pt idx="5750">
                  <c:v>1999.4155251141599</c:v>
                </c:pt>
                <c:pt idx="5751">
                  <c:v>1999.41940639269</c:v>
                </c:pt>
                <c:pt idx="5752">
                  <c:v>1999.4221461187201</c:v>
                </c:pt>
                <c:pt idx="5753">
                  <c:v>1999.42488584475</c:v>
                </c:pt>
                <c:pt idx="5754">
                  <c:v>1999.42762557078</c:v>
                </c:pt>
                <c:pt idx="5755">
                  <c:v>1999.4303652967999</c:v>
                </c:pt>
                <c:pt idx="5756">
                  <c:v>1999.43310502283</c:v>
                </c:pt>
                <c:pt idx="5757">
                  <c:v>1999.4358447488601</c:v>
                </c:pt>
                <c:pt idx="5758">
                  <c:v>1999.4385844748899</c:v>
                </c:pt>
                <c:pt idx="5759">
                  <c:v>1999.44132420091</c:v>
                </c:pt>
                <c:pt idx="5760">
                  <c:v>1999.4440639269401</c:v>
                </c:pt>
                <c:pt idx="5761">
                  <c:v>1999.4468036529699</c:v>
                </c:pt>
                <c:pt idx="5762">
                  <c:v>1999.449543379</c:v>
                </c:pt>
                <c:pt idx="5763">
                  <c:v>1999.4522831050199</c:v>
                </c:pt>
                <c:pt idx="5764">
                  <c:v>1999.45502283105</c:v>
                </c:pt>
                <c:pt idx="5765">
                  <c:v>1999.4577625570801</c:v>
                </c:pt>
                <c:pt idx="5766">
                  <c:v>1999.4605022831099</c:v>
                </c:pt>
                <c:pt idx="5767">
                  <c:v>1999.46324200913</c:v>
                </c:pt>
                <c:pt idx="5768">
                  <c:v>1999.4659817351601</c:v>
                </c:pt>
                <c:pt idx="5769">
                  <c:v>1999.4687214611899</c:v>
                </c:pt>
                <c:pt idx="5770">
                  <c:v>1999.47146118721</c:v>
                </c:pt>
                <c:pt idx="5771">
                  <c:v>1999.4742009132401</c:v>
                </c:pt>
                <c:pt idx="5772">
                  <c:v>1999.47694063927</c:v>
                </c:pt>
                <c:pt idx="5773">
                  <c:v>1999.4796803653001</c:v>
                </c:pt>
                <c:pt idx="5774">
                  <c:v>1999.4824200913199</c:v>
                </c:pt>
                <c:pt idx="5775">
                  <c:v>1999.48515981735</c:v>
                </c:pt>
                <c:pt idx="5776">
                  <c:v>1999.4878995433801</c:v>
                </c:pt>
                <c:pt idx="5777">
                  <c:v>1999.4906392694099</c:v>
                </c:pt>
                <c:pt idx="5778">
                  <c:v>1999.49337899543</c:v>
                </c:pt>
                <c:pt idx="5779">
                  <c:v>1999.4961187214601</c:v>
                </c:pt>
                <c:pt idx="5780">
                  <c:v>1999.49885844749</c:v>
                </c:pt>
                <c:pt idx="5781">
                  <c:v>1999.5015981735201</c:v>
                </c:pt>
                <c:pt idx="5782">
                  <c:v>1999.5027397260301</c:v>
                </c:pt>
                <c:pt idx="5783">
                  <c:v>1999.5054794520499</c:v>
                </c:pt>
                <c:pt idx="5784">
                  <c:v>1999.50821917808</c:v>
                </c:pt>
                <c:pt idx="5785">
                  <c:v>1999.5109589041101</c:v>
                </c:pt>
                <c:pt idx="5786">
                  <c:v>1999.51369863014</c:v>
                </c:pt>
                <c:pt idx="5787">
                  <c:v>1999.5164383561601</c:v>
                </c:pt>
                <c:pt idx="5788">
                  <c:v>1999.5191780821899</c:v>
                </c:pt>
                <c:pt idx="5789">
                  <c:v>1999.52191780822</c:v>
                </c:pt>
                <c:pt idx="5790">
                  <c:v>1999.5246575342501</c:v>
                </c:pt>
                <c:pt idx="5791">
                  <c:v>1999.5273972602699</c:v>
                </c:pt>
                <c:pt idx="5792">
                  <c:v>1999.5301369863</c:v>
                </c:pt>
                <c:pt idx="5793">
                  <c:v>1999.5328767123301</c:v>
                </c:pt>
                <c:pt idx="5794">
                  <c:v>1999.53561643836</c:v>
                </c:pt>
                <c:pt idx="5795">
                  <c:v>1999.53835616438</c:v>
                </c:pt>
                <c:pt idx="5796">
                  <c:v>1999.5410958904099</c:v>
                </c:pt>
                <c:pt idx="5797">
                  <c:v>1999.54383561644</c:v>
                </c:pt>
                <c:pt idx="5798">
                  <c:v>1999.5465753424701</c:v>
                </c:pt>
                <c:pt idx="5799">
                  <c:v>1999.5493150684899</c:v>
                </c:pt>
                <c:pt idx="5800">
                  <c:v>1999.55205479452</c:v>
                </c:pt>
                <c:pt idx="5801">
                  <c:v>1999.5547945205501</c:v>
                </c:pt>
                <c:pt idx="5802">
                  <c:v>1999.55753424658</c:v>
                </c:pt>
                <c:pt idx="5803">
                  <c:v>1999.5602739726</c:v>
                </c:pt>
                <c:pt idx="5804">
                  <c:v>1999.5630136986299</c:v>
                </c:pt>
                <c:pt idx="5805">
                  <c:v>1999.56575342466</c:v>
                </c:pt>
                <c:pt idx="5806">
                  <c:v>1999.5684931506801</c:v>
                </c:pt>
                <c:pt idx="5807">
                  <c:v>1999.5712328767099</c:v>
                </c:pt>
                <c:pt idx="5808">
                  <c:v>1999.57397260274</c:v>
                </c:pt>
                <c:pt idx="5809">
                  <c:v>1999.5767123287701</c:v>
                </c:pt>
                <c:pt idx="5810">
                  <c:v>1999.57945205479</c:v>
                </c:pt>
                <c:pt idx="5811">
                  <c:v>1999.58219178082</c:v>
                </c:pt>
                <c:pt idx="5812">
                  <c:v>1999.5860730593599</c:v>
                </c:pt>
                <c:pt idx="5813">
                  <c:v>1999.58881278539</c:v>
                </c:pt>
                <c:pt idx="5814">
                  <c:v>1999.5915525114201</c:v>
                </c:pt>
                <c:pt idx="5815">
                  <c:v>1999.59429223744</c:v>
                </c:pt>
                <c:pt idx="5816">
                  <c:v>1999.59703196347</c:v>
                </c:pt>
                <c:pt idx="5817">
                  <c:v>1999.5997716894999</c:v>
                </c:pt>
                <c:pt idx="5818">
                  <c:v>1999.60251141552</c:v>
                </c:pt>
                <c:pt idx="5819">
                  <c:v>1999.6052511415501</c:v>
                </c:pt>
                <c:pt idx="5820">
                  <c:v>1999.6079908675799</c:v>
                </c:pt>
                <c:pt idx="5821">
                  <c:v>1999.61073059361</c:v>
                </c:pt>
                <c:pt idx="5822">
                  <c:v>1999.6134703196301</c:v>
                </c:pt>
                <c:pt idx="5823">
                  <c:v>1999.61621004566</c:v>
                </c:pt>
                <c:pt idx="5824">
                  <c:v>1999.61894977169</c:v>
                </c:pt>
                <c:pt idx="5825">
                  <c:v>1999.6216894977199</c:v>
                </c:pt>
                <c:pt idx="5826">
                  <c:v>1999.62442922374</c:v>
                </c:pt>
                <c:pt idx="5827">
                  <c:v>1999.6271689497701</c:v>
                </c:pt>
                <c:pt idx="5828">
                  <c:v>1999.6299086757999</c:v>
                </c:pt>
                <c:pt idx="5829">
                  <c:v>1999.63264840183</c:v>
                </c:pt>
                <c:pt idx="5830">
                  <c:v>1999.6353881278501</c:v>
                </c:pt>
                <c:pt idx="5831">
                  <c:v>1999.63812785388</c:v>
                </c:pt>
                <c:pt idx="5832">
                  <c:v>1999.64086757991</c:v>
                </c:pt>
                <c:pt idx="5833">
                  <c:v>1999.6436073059399</c:v>
                </c:pt>
                <c:pt idx="5834">
                  <c:v>1999.64634703196</c:v>
                </c:pt>
                <c:pt idx="5835">
                  <c:v>1999.6490867579901</c:v>
                </c:pt>
                <c:pt idx="5836">
                  <c:v>1999.6518264840199</c:v>
                </c:pt>
                <c:pt idx="5837">
                  <c:v>1999.65456621005</c:v>
                </c:pt>
                <c:pt idx="5838">
                  <c:v>1999.6573059360701</c:v>
                </c:pt>
                <c:pt idx="5839">
                  <c:v>1999.6600456620999</c:v>
                </c:pt>
                <c:pt idx="5840">
                  <c:v>1999.66278538813</c:v>
                </c:pt>
                <c:pt idx="5841">
                  <c:v>1999.6655251141599</c:v>
                </c:pt>
                <c:pt idx="5842">
                  <c:v>1999.66826484018</c:v>
                </c:pt>
                <c:pt idx="5843">
                  <c:v>1999.66940639269</c:v>
                </c:pt>
                <c:pt idx="5844">
                  <c:v>1999.6721461187201</c:v>
                </c:pt>
                <c:pt idx="5845">
                  <c:v>1999.67488584475</c:v>
                </c:pt>
                <c:pt idx="5846">
                  <c:v>1999.67762557078</c:v>
                </c:pt>
                <c:pt idx="5847">
                  <c:v>1999.6803652967999</c:v>
                </c:pt>
                <c:pt idx="5848">
                  <c:v>1999.68310502283</c:v>
                </c:pt>
                <c:pt idx="5849">
                  <c:v>1999.6858447488601</c:v>
                </c:pt>
                <c:pt idx="5850">
                  <c:v>1999.6885844748899</c:v>
                </c:pt>
                <c:pt idx="5851">
                  <c:v>1999.69132420091</c:v>
                </c:pt>
                <c:pt idx="5852">
                  <c:v>1999.6940639269401</c:v>
                </c:pt>
                <c:pt idx="5853">
                  <c:v>1999.6968036529699</c:v>
                </c:pt>
                <c:pt idx="5854">
                  <c:v>1999.699543379</c:v>
                </c:pt>
                <c:pt idx="5855">
                  <c:v>1999.7022831050199</c:v>
                </c:pt>
                <c:pt idx="5856">
                  <c:v>1999.70502283105</c:v>
                </c:pt>
                <c:pt idx="5857">
                  <c:v>1999.7077625570801</c:v>
                </c:pt>
                <c:pt idx="5858">
                  <c:v>1999.7105022831099</c:v>
                </c:pt>
                <c:pt idx="5859">
                  <c:v>1999.71324200913</c:v>
                </c:pt>
                <c:pt idx="5860">
                  <c:v>1999.7159817351601</c:v>
                </c:pt>
                <c:pt idx="5861">
                  <c:v>1999.7187214611899</c:v>
                </c:pt>
                <c:pt idx="5862">
                  <c:v>1999.72146118721</c:v>
                </c:pt>
                <c:pt idx="5863">
                  <c:v>1999.7242009132401</c:v>
                </c:pt>
                <c:pt idx="5864">
                  <c:v>1999.72694063927</c:v>
                </c:pt>
                <c:pt idx="5865">
                  <c:v>1999.7296803653001</c:v>
                </c:pt>
                <c:pt idx="5866">
                  <c:v>1999.7324200913199</c:v>
                </c:pt>
                <c:pt idx="5867">
                  <c:v>1999.73515981735</c:v>
                </c:pt>
                <c:pt idx="5868">
                  <c:v>1999.7378995433801</c:v>
                </c:pt>
                <c:pt idx="5869">
                  <c:v>1999.7406392694099</c:v>
                </c:pt>
                <c:pt idx="5870">
                  <c:v>1999.74337899543</c:v>
                </c:pt>
                <c:pt idx="5871">
                  <c:v>1999.7461187214601</c:v>
                </c:pt>
                <c:pt idx="5872">
                  <c:v>1999.74885844749</c:v>
                </c:pt>
                <c:pt idx="5873">
                  <c:v>1999.7515981735201</c:v>
                </c:pt>
                <c:pt idx="5874">
                  <c:v>1999.7527397260301</c:v>
                </c:pt>
                <c:pt idx="5875">
                  <c:v>1999.7554794520499</c:v>
                </c:pt>
                <c:pt idx="5876">
                  <c:v>1999.75821917808</c:v>
                </c:pt>
                <c:pt idx="5877">
                  <c:v>1999.7609589041101</c:v>
                </c:pt>
                <c:pt idx="5878">
                  <c:v>1999.76369863014</c:v>
                </c:pt>
                <c:pt idx="5879">
                  <c:v>1999.7664383561601</c:v>
                </c:pt>
                <c:pt idx="5880">
                  <c:v>1999.7691780821899</c:v>
                </c:pt>
                <c:pt idx="5881">
                  <c:v>1999.77191780822</c:v>
                </c:pt>
                <c:pt idx="5882">
                  <c:v>1999.7746575342501</c:v>
                </c:pt>
                <c:pt idx="5883">
                  <c:v>1999.7773972602699</c:v>
                </c:pt>
                <c:pt idx="5884">
                  <c:v>1999.7801369863</c:v>
                </c:pt>
                <c:pt idx="5885">
                  <c:v>1999.7828767123301</c:v>
                </c:pt>
                <c:pt idx="5886">
                  <c:v>1999.78561643836</c:v>
                </c:pt>
                <c:pt idx="5887">
                  <c:v>1999.78835616438</c:v>
                </c:pt>
                <c:pt idx="5888">
                  <c:v>1999.7910958904099</c:v>
                </c:pt>
                <c:pt idx="5889">
                  <c:v>1999.79383561644</c:v>
                </c:pt>
                <c:pt idx="5890">
                  <c:v>1999.7965753424701</c:v>
                </c:pt>
                <c:pt idx="5891">
                  <c:v>1999.7993150684899</c:v>
                </c:pt>
                <c:pt idx="5892">
                  <c:v>1999.80205479452</c:v>
                </c:pt>
                <c:pt idx="5893">
                  <c:v>1999.8047945205501</c:v>
                </c:pt>
                <c:pt idx="5894">
                  <c:v>1999.80753424658</c:v>
                </c:pt>
                <c:pt idx="5895">
                  <c:v>1999.8102739726</c:v>
                </c:pt>
                <c:pt idx="5896">
                  <c:v>1999.8130136986299</c:v>
                </c:pt>
                <c:pt idx="5897">
                  <c:v>1999.81575342466</c:v>
                </c:pt>
                <c:pt idx="5898">
                  <c:v>1999.8184931506801</c:v>
                </c:pt>
                <c:pt idx="5899">
                  <c:v>1999.8212328767099</c:v>
                </c:pt>
                <c:pt idx="5900">
                  <c:v>1999.82397260274</c:v>
                </c:pt>
                <c:pt idx="5901">
                  <c:v>1999.8267123287701</c:v>
                </c:pt>
                <c:pt idx="5902">
                  <c:v>1999.82945205479</c:v>
                </c:pt>
                <c:pt idx="5903">
                  <c:v>1999.83219178082</c:v>
                </c:pt>
                <c:pt idx="5904">
                  <c:v>1999.8360730593599</c:v>
                </c:pt>
                <c:pt idx="5905">
                  <c:v>1999.83881278539</c:v>
                </c:pt>
                <c:pt idx="5906">
                  <c:v>1999.8415525114201</c:v>
                </c:pt>
                <c:pt idx="5907">
                  <c:v>1999.84429223744</c:v>
                </c:pt>
                <c:pt idx="5908">
                  <c:v>1999.84703196347</c:v>
                </c:pt>
                <c:pt idx="5909">
                  <c:v>1999.8497716894999</c:v>
                </c:pt>
                <c:pt idx="5910">
                  <c:v>1999.85251141553</c:v>
                </c:pt>
                <c:pt idx="5911">
                  <c:v>1999.8552511415501</c:v>
                </c:pt>
                <c:pt idx="5912">
                  <c:v>1999.8579908675799</c:v>
                </c:pt>
                <c:pt idx="5913">
                  <c:v>1999.86073059361</c:v>
                </c:pt>
                <c:pt idx="5914">
                  <c:v>1999.8634703196301</c:v>
                </c:pt>
                <c:pt idx="5915">
                  <c:v>1999.86621004566</c:v>
                </c:pt>
                <c:pt idx="5916">
                  <c:v>1999.86894977169</c:v>
                </c:pt>
                <c:pt idx="5917">
                  <c:v>1999.8716894977199</c:v>
                </c:pt>
                <c:pt idx="5918">
                  <c:v>1999.87442922374</c:v>
                </c:pt>
                <c:pt idx="5919">
                  <c:v>1999.8771689497701</c:v>
                </c:pt>
                <c:pt idx="5920">
                  <c:v>1999.8799086757999</c:v>
                </c:pt>
                <c:pt idx="5921">
                  <c:v>1999.88264840183</c:v>
                </c:pt>
                <c:pt idx="5922">
                  <c:v>1999.8853881278501</c:v>
                </c:pt>
                <c:pt idx="5923">
                  <c:v>1999.88812785388</c:v>
                </c:pt>
                <c:pt idx="5924">
                  <c:v>1999.89086757991</c:v>
                </c:pt>
                <c:pt idx="5925">
                  <c:v>1999.8936073059399</c:v>
                </c:pt>
                <c:pt idx="5926">
                  <c:v>1999.89634703196</c:v>
                </c:pt>
                <c:pt idx="5927">
                  <c:v>1999.8990867579901</c:v>
                </c:pt>
                <c:pt idx="5928">
                  <c:v>1999.9018264840199</c:v>
                </c:pt>
                <c:pt idx="5929">
                  <c:v>1999.90456621005</c:v>
                </c:pt>
                <c:pt idx="5930">
                  <c:v>1999.9073059360701</c:v>
                </c:pt>
                <c:pt idx="5931">
                  <c:v>1999.9100456620999</c:v>
                </c:pt>
                <c:pt idx="5932">
                  <c:v>1999.91278538813</c:v>
                </c:pt>
                <c:pt idx="5933">
                  <c:v>1999.9155251141599</c:v>
                </c:pt>
                <c:pt idx="5934">
                  <c:v>1999.91826484018</c:v>
                </c:pt>
                <c:pt idx="5935">
                  <c:v>1999.91940639269</c:v>
                </c:pt>
                <c:pt idx="5936">
                  <c:v>1999.9221461187201</c:v>
                </c:pt>
                <c:pt idx="5937">
                  <c:v>1999.92488584475</c:v>
                </c:pt>
                <c:pt idx="5938">
                  <c:v>1999.92762557078</c:v>
                </c:pt>
                <c:pt idx="5939">
                  <c:v>1999.9303652967999</c:v>
                </c:pt>
                <c:pt idx="5940">
                  <c:v>1999.93310502283</c:v>
                </c:pt>
                <c:pt idx="5941">
                  <c:v>1999.9358447488601</c:v>
                </c:pt>
                <c:pt idx="5942">
                  <c:v>1999.9385844748899</c:v>
                </c:pt>
                <c:pt idx="5943">
                  <c:v>1999.94132420091</c:v>
                </c:pt>
                <c:pt idx="5944">
                  <c:v>1999.9440639269401</c:v>
                </c:pt>
                <c:pt idx="5945">
                  <c:v>1999.9468036529699</c:v>
                </c:pt>
                <c:pt idx="5946">
                  <c:v>1999.949543379</c:v>
                </c:pt>
                <c:pt idx="5947">
                  <c:v>1999.9522831050199</c:v>
                </c:pt>
                <c:pt idx="5948">
                  <c:v>1999.95502283105</c:v>
                </c:pt>
                <c:pt idx="5949">
                  <c:v>1999.9577625570801</c:v>
                </c:pt>
                <c:pt idx="5950">
                  <c:v>1999.9605022831099</c:v>
                </c:pt>
                <c:pt idx="5951">
                  <c:v>1999.96324200913</c:v>
                </c:pt>
                <c:pt idx="5952">
                  <c:v>1999.9659817351601</c:v>
                </c:pt>
                <c:pt idx="5953">
                  <c:v>1999.9687214611899</c:v>
                </c:pt>
                <c:pt idx="5954">
                  <c:v>1999.97146118722</c:v>
                </c:pt>
                <c:pt idx="5955">
                  <c:v>1999.9742009132401</c:v>
                </c:pt>
                <c:pt idx="5956">
                  <c:v>1999.97694063927</c:v>
                </c:pt>
                <c:pt idx="5957">
                  <c:v>1999.9796803653001</c:v>
                </c:pt>
                <c:pt idx="5958">
                  <c:v>1999.9824200913199</c:v>
                </c:pt>
                <c:pt idx="5959">
                  <c:v>1999.98515981735</c:v>
                </c:pt>
                <c:pt idx="5960">
                  <c:v>1999.9878995433801</c:v>
                </c:pt>
                <c:pt idx="5961">
                  <c:v>1999.9906392694099</c:v>
                </c:pt>
                <c:pt idx="5962">
                  <c:v>1999.99337899543</c:v>
                </c:pt>
                <c:pt idx="5963">
                  <c:v>1999.9961187214601</c:v>
                </c:pt>
                <c:pt idx="5964">
                  <c:v>1999.99885844749</c:v>
                </c:pt>
                <c:pt idx="5965">
                  <c:v>2000.0027397260301</c:v>
                </c:pt>
                <c:pt idx="5966">
                  <c:v>2000.0054794520499</c:v>
                </c:pt>
                <c:pt idx="5967">
                  <c:v>2000.00821917808</c:v>
                </c:pt>
                <c:pt idx="5968">
                  <c:v>2000.0109589041101</c:v>
                </c:pt>
                <c:pt idx="5969">
                  <c:v>2000.01369863014</c:v>
                </c:pt>
                <c:pt idx="5970">
                  <c:v>2000.0164383561601</c:v>
                </c:pt>
                <c:pt idx="5971">
                  <c:v>2000.0191780821899</c:v>
                </c:pt>
                <c:pt idx="5972">
                  <c:v>2000.02191780822</c:v>
                </c:pt>
                <c:pt idx="5973">
                  <c:v>2000.0246575342501</c:v>
                </c:pt>
                <c:pt idx="5974">
                  <c:v>2000.0273972602699</c:v>
                </c:pt>
                <c:pt idx="5975">
                  <c:v>2000.0301369863</c:v>
                </c:pt>
                <c:pt idx="5976">
                  <c:v>2000.0328767123301</c:v>
                </c:pt>
                <c:pt idx="5977">
                  <c:v>2000.03561643836</c:v>
                </c:pt>
                <c:pt idx="5978">
                  <c:v>2000.03835616438</c:v>
                </c:pt>
                <c:pt idx="5979">
                  <c:v>2000.0410958904099</c:v>
                </c:pt>
                <c:pt idx="5980">
                  <c:v>2000.04383561644</c:v>
                </c:pt>
                <c:pt idx="5981">
                  <c:v>2000.0465753424701</c:v>
                </c:pt>
                <c:pt idx="5982">
                  <c:v>2000.0493150684899</c:v>
                </c:pt>
                <c:pt idx="5983">
                  <c:v>2000.05205479452</c:v>
                </c:pt>
                <c:pt idx="5984">
                  <c:v>2000.0547945205501</c:v>
                </c:pt>
                <c:pt idx="5985">
                  <c:v>2000.05753424658</c:v>
                </c:pt>
                <c:pt idx="5986">
                  <c:v>2000.0602739726</c:v>
                </c:pt>
                <c:pt idx="5987">
                  <c:v>2000.0630136986299</c:v>
                </c:pt>
                <c:pt idx="5988">
                  <c:v>2000.06575342466</c:v>
                </c:pt>
                <c:pt idx="5989">
                  <c:v>2000.0684931506801</c:v>
                </c:pt>
                <c:pt idx="5990">
                  <c:v>2000.0712328767099</c:v>
                </c:pt>
                <c:pt idx="5991">
                  <c:v>2000.07397260274</c:v>
                </c:pt>
                <c:pt idx="5992">
                  <c:v>2000.0767123287701</c:v>
                </c:pt>
                <c:pt idx="5993">
                  <c:v>2000.07945205479</c:v>
                </c:pt>
                <c:pt idx="5994">
                  <c:v>2000.08219178082</c:v>
                </c:pt>
                <c:pt idx="5995">
                  <c:v>2000.0849315068499</c:v>
                </c:pt>
                <c:pt idx="5996">
                  <c:v>2000.0860730593599</c:v>
                </c:pt>
                <c:pt idx="5997">
                  <c:v>2000.08881278539</c:v>
                </c:pt>
                <c:pt idx="5998">
                  <c:v>2000.0915525114201</c:v>
                </c:pt>
                <c:pt idx="5999">
                  <c:v>2000.09429223744</c:v>
                </c:pt>
                <c:pt idx="6000">
                  <c:v>2000.09703196347</c:v>
                </c:pt>
                <c:pt idx="6001">
                  <c:v>2000.0997716894999</c:v>
                </c:pt>
                <c:pt idx="6002">
                  <c:v>2000.10251141552</c:v>
                </c:pt>
                <c:pt idx="6003">
                  <c:v>2000.1052511415501</c:v>
                </c:pt>
                <c:pt idx="6004">
                  <c:v>2000.1079908675799</c:v>
                </c:pt>
                <c:pt idx="6005">
                  <c:v>2000.11073059361</c:v>
                </c:pt>
                <c:pt idx="6006">
                  <c:v>2000.1134703196301</c:v>
                </c:pt>
                <c:pt idx="6007">
                  <c:v>2000.11621004566</c:v>
                </c:pt>
                <c:pt idx="6008">
                  <c:v>2000.11894977169</c:v>
                </c:pt>
                <c:pt idx="6009">
                  <c:v>2000.1216894977199</c:v>
                </c:pt>
                <c:pt idx="6010">
                  <c:v>2000.12442922374</c:v>
                </c:pt>
                <c:pt idx="6011">
                  <c:v>2000.1271689497701</c:v>
                </c:pt>
                <c:pt idx="6012">
                  <c:v>2000.1299086757999</c:v>
                </c:pt>
                <c:pt idx="6013">
                  <c:v>2000.13264840183</c:v>
                </c:pt>
                <c:pt idx="6014">
                  <c:v>2000.1353881278501</c:v>
                </c:pt>
                <c:pt idx="6015">
                  <c:v>2000.13812785388</c:v>
                </c:pt>
                <c:pt idx="6016">
                  <c:v>2000.14086757991</c:v>
                </c:pt>
                <c:pt idx="6017">
                  <c:v>2000.1436073059399</c:v>
                </c:pt>
                <c:pt idx="6018">
                  <c:v>2000.14634703196</c:v>
                </c:pt>
                <c:pt idx="6019">
                  <c:v>2000.1490867579901</c:v>
                </c:pt>
                <c:pt idx="6020">
                  <c:v>2000.1518264840199</c:v>
                </c:pt>
                <c:pt idx="6021">
                  <c:v>2000.15456621005</c:v>
                </c:pt>
                <c:pt idx="6022">
                  <c:v>2000.1573059360701</c:v>
                </c:pt>
                <c:pt idx="6023">
                  <c:v>2000.1600456620999</c:v>
                </c:pt>
                <c:pt idx="6024">
                  <c:v>2000.16278538813</c:v>
                </c:pt>
                <c:pt idx="6025">
                  <c:v>2000.1655251141599</c:v>
                </c:pt>
                <c:pt idx="6026">
                  <c:v>2000.16826484018</c:v>
                </c:pt>
                <c:pt idx="6027">
                  <c:v>2000.16940639269</c:v>
                </c:pt>
                <c:pt idx="6028">
                  <c:v>2000.1721461187201</c:v>
                </c:pt>
                <c:pt idx="6029">
                  <c:v>2000.17488584475</c:v>
                </c:pt>
                <c:pt idx="6030">
                  <c:v>2000.17762557078</c:v>
                </c:pt>
                <c:pt idx="6031">
                  <c:v>2000.1803652967999</c:v>
                </c:pt>
                <c:pt idx="6032">
                  <c:v>2000.18310502283</c:v>
                </c:pt>
                <c:pt idx="6033">
                  <c:v>2000.1858447488601</c:v>
                </c:pt>
                <c:pt idx="6034">
                  <c:v>2000.1885844748899</c:v>
                </c:pt>
                <c:pt idx="6035">
                  <c:v>2000.19132420091</c:v>
                </c:pt>
                <c:pt idx="6036">
                  <c:v>2000.1940639269401</c:v>
                </c:pt>
                <c:pt idx="6037">
                  <c:v>2000.1968036529699</c:v>
                </c:pt>
                <c:pt idx="6038">
                  <c:v>2000.199543379</c:v>
                </c:pt>
                <c:pt idx="6039">
                  <c:v>2000.2022831050199</c:v>
                </c:pt>
                <c:pt idx="6040">
                  <c:v>2000.20502283105</c:v>
                </c:pt>
                <c:pt idx="6041">
                  <c:v>2000.2077625570801</c:v>
                </c:pt>
                <c:pt idx="6042">
                  <c:v>2000.2105022830999</c:v>
                </c:pt>
                <c:pt idx="6043">
                  <c:v>2000.21324200913</c:v>
                </c:pt>
                <c:pt idx="6044">
                  <c:v>2000.2159817351601</c:v>
                </c:pt>
                <c:pt idx="6045">
                  <c:v>2000.2187214611899</c:v>
                </c:pt>
                <c:pt idx="6046">
                  <c:v>2000.22146118721</c:v>
                </c:pt>
                <c:pt idx="6047">
                  <c:v>2000.2242009132401</c:v>
                </c:pt>
                <c:pt idx="6048">
                  <c:v>2000.22694063927</c:v>
                </c:pt>
                <c:pt idx="6049">
                  <c:v>2000.2296803653001</c:v>
                </c:pt>
                <c:pt idx="6050">
                  <c:v>2000.2324200913199</c:v>
                </c:pt>
                <c:pt idx="6051">
                  <c:v>2000.23515981735</c:v>
                </c:pt>
                <c:pt idx="6052">
                  <c:v>2000.2378995433801</c:v>
                </c:pt>
                <c:pt idx="6053">
                  <c:v>2000.2406392694099</c:v>
                </c:pt>
                <c:pt idx="6054">
                  <c:v>2000.24337899543</c:v>
                </c:pt>
                <c:pt idx="6055">
                  <c:v>2000.2461187214601</c:v>
                </c:pt>
                <c:pt idx="6056">
                  <c:v>2000.2527397260301</c:v>
                </c:pt>
                <c:pt idx="6057">
                  <c:v>2000.2554794520499</c:v>
                </c:pt>
                <c:pt idx="6058">
                  <c:v>2000.25821917808</c:v>
                </c:pt>
                <c:pt idx="6059">
                  <c:v>2000.2609589041101</c:v>
                </c:pt>
                <c:pt idx="6060">
                  <c:v>2000.26369863014</c:v>
                </c:pt>
                <c:pt idx="6061">
                  <c:v>2000.2664383561601</c:v>
                </c:pt>
                <c:pt idx="6062">
                  <c:v>2000.2691780821899</c:v>
                </c:pt>
                <c:pt idx="6063">
                  <c:v>2000.27191780822</c:v>
                </c:pt>
                <c:pt idx="6064">
                  <c:v>2000.2746575342501</c:v>
                </c:pt>
                <c:pt idx="6065">
                  <c:v>2000.2773972602699</c:v>
                </c:pt>
                <c:pt idx="6066">
                  <c:v>2000.2801369863</c:v>
                </c:pt>
                <c:pt idx="6067">
                  <c:v>2000.2828767123301</c:v>
                </c:pt>
                <c:pt idx="6068">
                  <c:v>2000.28561643836</c:v>
                </c:pt>
                <c:pt idx="6069">
                  <c:v>2000.28835616438</c:v>
                </c:pt>
                <c:pt idx="6070">
                  <c:v>2000.2910958904099</c:v>
                </c:pt>
                <c:pt idx="6071">
                  <c:v>2000.29383561644</c:v>
                </c:pt>
                <c:pt idx="6072">
                  <c:v>2000.2965753424701</c:v>
                </c:pt>
                <c:pt idx="6073">
                  <c:v>2000.2993150684899</c:v>
                </c:pt>
                <c:pt idx="6074">
                  <c:v>2000.30205479452</c:v>
                </c:pt>
                <c:pt idx="6075">
                  <c:v>2000.3047945205501</c:v>
                </c:pt>
                <c:pt idx="6076">
                  <c:v>2000.30753424658</c:v>
                </c:pt>
                <c:pt idx="6077">
                  <c:v>2000.3102739726</c:v>
                </c:pt>
                <c:pt idx="6078">
                  <c:v>2000.3130136986299</c:v>
                </c:pt>
                <c:pt idx="6079">
                  <c:v>2000.31575342466</c:v>
                </c:pt>
                <c:pt idx="6080">
                  <c:v>2000.3184931506801</c:v>
                </c:pt>
                <c:pt idx="6081">
                  <c:v>2000.3212328767099</c:v>
                </c:pt>
                <c:pt idx="6082">
                  <c:v>2000.32397260274</c:v>
                </c:pt>
                <c:pt idx="6083">
                  <c:v>2000.3267123287701</c:v>
                </c:pt>
                <c:pt idx="6084">
                  <c:v>2000.32945205479</c:v>
                </c:pt>
                <c:pt idx="6085">
                  <c:v>2000.33219178082</c:v>
                </c:pt>
                <c:pt idx="6086">
                  <c:v>2000.3349315068499</c:v>
                </c:pt>
                <c:pt idx="6087">
                  <c:v>2000.3360730593599</c:v>
                </c:pt>
                <c:pt idx="6088">
                  <c:v>2000.33881278539</c:v>
                </c:pt>
                <c:pt idx="6089">
                  <c:v>2000.3415525114201</c:v>
                </c:pt>
                <c:pt idx="6090">
                  <c:v>2000.34429223744</c:v>
                </c:pt>
                <c:pt idx="6091">
                  <c:v>2000.34703196347</c:v>
                </c:pt>
                <c:pt idx="6092">
                  <c:v>2000.3497716894999</c:v>
                </c:pt>
                <c:pt idx="6093">
                  <c:v>2000.35251141552</c:v>
                </c:pt>
                <c:pt idx="6094">
                  <c:v>2000.3552511415501</c:v>
                </c:pt>
                <c:pt idx="6095">
                  <c:v>2000.3579908675799</c:v>
                </c:pt>
                <c:pt idx="6096">
                  <c:v>2000.36073059361</c:v>
                </c:pt>
                <c:pt idx="6097">
                  <c:v>2000.3634703196301</c:v>
                </c:pt>
                <c:pt idx="6098">
                  <c:v>2000.36621004566</c:v>
                </c:pt>
                <c:pt idx="6099">
                  <c:v>2000.36894977169</c:v>
                </c:pt>
                <c:pt idx="6100">
                  <c:v>2000.3716894977199</c:v>
                </c:pt>
                <c:pt idx="6101">
                  <c:v>2000.37442922374</c:v>
                </c:pt>
                <c:pt idx="6102">
                  <c:v>2000.3771689497701</c:v>
                </c:pt>
                <c:pt idx="6103">
                  <c:v>2000.3799086757999</c:v>
                </c:pt>
                <c:pt idx="6104">
                  <c:v>2000.38264840183</c:v>
                </c:pt>
                <c:pt idx="6105">
                  <c:v>2000.3853881278501</c:v>
                </c:pt>
                <c:pt idx="6106">
                  <c:v>2000.38812785388</c:v>
                </c:pt>
                <c:pt idx="6107">
                  <c:v>2000.39086757991</c:v>
                </c:pt>
                <c:pt idx="6108">
                  <c:v>2000.3936073059399</c:v>
                </c:pt>
                <c:pt idx="6109">
                  <c:v>2000.39634703196</c:v>
                </c:pt>
                <c:pt idx="6110">
                  <c:v>2000.3990867579901</c:v>
                </c:pt>
                <c:pt idx="6111">
                  <c:v>2000.4018264840199</c:v>
                </c:pt>
                <c:pt idx="6112">
                  <c:v>2000.40456621005</c:v>
                </c:pt>
                <c:pt idx="6113">
                  <c:v>2000.4073059360701</c:v>
                </c:pt>
                <c:pt idx="6114">
                  <c:v>2000.4100456620999</c:v>
                </c:pt>
                <c:pt idx="6115">
                  <c:v>2000.41278538813</c:v>
                </c:pt>
                <c:pt idx="6116">
                  <c:v>2000.4155251141499</c:v>
                </c:pt>
                <c:pt idx="6117">
                  <c:v>2000.41940639269</c:v>
                </c:pt>
                <c:pt idx="6118">
                  <c:v>2000.4221461187201</c:v>
                </c:pt>
                <c:pt idx="6119">
                  <c:v>2000.42488584475</c:v>
                </c:pt>
                <c:pt idx="6120">
                  <c:v>2000.42762557078</c:v>
                </c:pt>
                <c:pt idx="6121">
                  <c:v>2000.4303652967999</c:v>
                </c:pt>
                <c:pt idx="6122">
                  <c:v>2000.43310502283</c:v>
                </c:pt>
                <c:pt idx="6123">
                  <c:v>2000.4358447488601</c:v>
                </c:pt>
                <c:pt idx="6124">
                  <c:v>2000.4385844748899</c:v>
                </c:pt>
                <c:pt idx="6125">
                  <c:v>2000.44132420091</c:v>
                </c:pt>
                <c:pt idx="6126">
                  <c:v>2000.4440639269401</c:v>
                </c:pt>
                <c:pt idx="6127">
                  <c:v>2000.4468036529699</c:v>
                </c:pt>
                <c:pt idx="6128">
                  <c:v>2000.449543379</c:v>
                </c:pt>
                <c:pt idx="6129">
                  <c:v>2000.4522831050199</c:v>
                </c:pt>
                <c:pt idx="6130">
                  <c:v>2000.45502283105</c:v>
                </c:pt>
                <c:pt idx="6131">
                  <c:v>2000.4577625570801</c:v>
                </c:pt>
                <c:pt idx="6132">
                  <c:v>2000.4605022831099</c:v>
                </c:pt>
                <c:pt idx="6133">
                  <c:v>2000.46324200913</c:v>
                </c:pt>
                <c:pt idx="6134">
                  <c:v>2000.4659817351601</c:v>
                </c:pt>
                <c:pt idx="6135">
                  <c:v>2000.4687214611899</c:v>
                </c:pt>
                <c:pt idx="6136">
                  <c:v>2000.47146118721</c:v>
                </c:pt>
                <c:pt idx="6137">
                  <c:v>2000.4742009132401</c:v>
                </c:pt>
                <c:pt idx="6138">
                  <c:v>2000.47694063927</c:v>
                </c:pt>
                <c:pt idx="6139">
                  <c:v>2000.4796803653001</c:v>
                </c:pt>
                <c:pt idx="6140">
                  <c:v>2000.4824200913199</c:v>
                </c:pt>
                <c:pt idx="6141">
                  <c:v>2000.48515981735</c:v>
                </c:pt>
                <c:pt idx="6142">
                  <c:v>2000.4878995433801</c:v>
                </c:pt>
                <c:pt idx="6143">
                  <c:v>2000.4906392694099</c:v>
                </c:pt>
                <c:pt idx="6144">
                  <c:v>2000.49337899543</c:v>
                </c:pt>
                <c:pt idx="6145">
                  <c:v>2000.4961187214601</c:v>
                </c:pt>
                <c:pt idx="6146">
                  <c:v>2000.49885844749</c:v>
                </c:pt>
                <c:pt idx="6147">
                  <c:v>2000.5015981735201</c:v>
                </c:pt>
                <c:pt idx="6148">
                  <c:v>2000.5027397260301</c:v>
                </c:pt>
                <c:pt idx="6149">
                  <c:v>2000.5054794520499</c:v>
                </c:pt>
                <c:pt idx="6150">
                  <c:v>2000.50821917808</c:v>
                </c:pt>
                <c:pt idx="6151">
                  <c:v>2000.5109589041101</c:v>
                </c:pt>
                <c:pt idx="6152">
                  <c:v>2000.51369863014</c:v>
                </c:pt>
                <c:pt idx="6153">
                  <c:v>2000.5164383561601</c:v>
                </c:pt>
                <c:pt idx="6154">
                  <c:v>2000.5191780821899</c:v>
                </c:pt>
                <c:pt idx="6155">
                  <c:v>2000.52191780822</c:v>
                </c:pt>
                <c:pt idx="6156">
                  <c:v>2000.5246575342501</c:v>
                </c:pt>
                <c:pt idx="6157">
                  <c:v>2000.5273972602699</c:v>
                </c:pt>
                <c:pt idx="6158">
                  <c:v>2000.5301369863</c:v>
                </c:pt>
                <c:pt idx="6159">
                  <c:v>2000.5328767123301</c:v>
                </c:pt>
                <c:pt idx="6160">
                  <c:v>2000.53561643836</c:v>
                </c:pt>
                <c:pt idx="6161">
                  <c:v>2000.53835616438</c:v>
                </c:pt>
                <c:pt idx="6162">
                  <c:v>2000.5410958904099</c:v>
                </c:pt>
                <c:pt idx="6163">
                  <c:v>2000.54383561644</c:v>
                </c:pt>
                <c:pt idx="6164">
                  <c:v>2000.5465753424701</c:v>
                </c:pt>
                <c:pt idx="6165">
                  <c:v>2000.5493150684899</c:v>
                </c:pt>
                <c:pt idx="6166">
                  <c:v>2000.55205479452</c:v>
                </c:pt>
                <c:pt idx="6167">
                  <c:v>2000.5547945205501</c:v>
                </c:pt>
                <c:pt idx="6168">
                  <c:v>2000.55753424658</c:v>
                </c:pt>
                <c:pt idx="6169">
                  <c:v>2000.5602739726</c:v>
                </c:pt>
                <c:pt idx="6170">
                  <c:v>2000.5630136986299</c:v>
                </c:pt>
                <c:pt idx="6171">
                  <c:v>2000.56575342466</c:v>
                </c:pt>
                <c:pt idx="6172">
                  <c:v>2000.5684931506801</c:v>
                </c:pt>
                <c:pt idx="6173">
                  <c:v>2000.5712328767099</c:v>
                </c:pt>
                <c:pt idx="6174">
                  <c:v>2000.57397260274</c:v>
                </c:pt>
                <c:pt idx="6175">
                  <c:v>2000.5767123287701</c:v>
                </c:pt>
                <c:pt idx="6176">
                  <c:v>2000.57945205479</c:v>
                </c:pt>
                <c:pt idx="6177">
                  <c:v>2000.58219178082</c:v>
                </c:pt>
                <c:pt idx="6178">
                  <c:v>2000.5860730593599</c:v>
                </c:pt>
                <c:pt idx="6179">
                  <c:v>2000.58881278539</c:v>
                </c:pt>
                <c:pt idx="6180">
                  <c:v>2000.5915525114201</c:v>
                </c:pt>
                <c:pt idx="6181">
                  <c:v>2000.59429223744</c:v>
                </c:pt>
                <c:pt idx="6182">
                  <c:v>2000.59703196347</c:v>
                </c:pt>
                <c:pt idx="6183">
                  <c:v>2000.5997716894999</c:v>
                </c:pt>
                <c:pt idx="6184">
                  <c:v>2000.60251141552</c:v>
                </c:pt>
                <c:pt idx="6185">
                  <c:v>2000.6052511415501</c:v>
                </c:pt>
                <c:pt idx="6186">
                  <c:v>2000.6079908675799</c:v>
                </c:pt>
                <c:pt idx="6187">
                  <c:v>2000.61073059361</c:v>
                </c:pt>
                <c:pt idx="6188">
                  <c:v>2000.6134703196301</c:v>
                </c:pt>
                <c:pt idx="6189">
                  <c:v>2000.61621004566</c:v>
                </c:pt>
                <c:pt idx="6190">
                  <c:v>2000.61894977169</c:v>
                </c:pt>
                <c:pt idx="6191">
                  <c:v>2000.6216894977199</c:v>
                </c:pt>
                <c:pt idx="6192">
                  <c:v>2000.62442922374</c:v>
                </c:pt>
                <c:pt idx="6193">
                  <c:v>2000.6271689497701</c:v>
                </c:pt>
                <c:pt idx="6194">
                  <c:v>2000.6299086757999</c:v>
                </c:pt>
                <c:pt idx="6195">
                  <c:v>2000.63264840183</c:v>
                </c:pt>
                <c:pt idx="6196">
                  <c:v>2000.6353881278501</c:v>
                </c:pt>
                <c:pt idx="6197">
                  <c:v>2000.63812785388</c:v>
                </c:pt>
                <c:pt idx="6198">
                  <c:v>2000.64086757991</c:v>
                </c:pt>
                <c:pt idx="6199">
                  <c:v>2000.6436073059399</c:v>
                </c:pt>
                <c:pt idx="6200">
                  <c:v>2000.64634703196</c:v>
                </c:pt>
                <c:pt idx="6201">
                  <c:v>2000.6490867579901</c:v>
                </c:pt>
                <c:pt idx="6202">
                  <c:v>2000.6518264840199</c:v>
                </c:pt>
                <c:pt idx="6203">
                  <c:v>2000.65456621005</c:v>
                </c:pt>
                <c:pt idx="6204">
                  <c:v>2000.6573059360701</c:v>
                </c:pt>
                <c:pt idx="6205">
                  <c:v>2000.6600456620999</c:v>
                </c:pt>
                <c:pt idx="6206">
                  <c:v>2000.66278538813</c:v>
                </c:pt>
                <c:pt idx="6207">
                  <c:v>2000.6655251141499</c:v>
                </c:pt>
                <c:pt idx="6208">
                  <c:v>2000.66826484018</c:v>
                </c:pt>
                <c:pt idx="6209">
                  <c:v>2000.66940639269</c:v>
                </c:pt>
                <c:pt idx="6210">
                  <c:v>2000.6721461187201</c:v>
                </c:pt>
                <c:pt idx="6211">
                  <c:v>2000.67488584475</c:v>
                </c:pt>
                <c:pt idx="6212">
                  <c:v>2000.67762557078</c:v>
                </c:pt>
                <c:pt idx="6213">
                  <c:v>2000.6803652967999</c:v>
                </c:pt>
                <c:pt idx="6214">
                  <c:v>2000.68310502283</c:v>
                </c:pt>
                <c:pt idx="6215">
                  <c:v>2000.6858447488601</c:v>
                </c:pt>
                <c:pt idx="6216">
                  <c:v>2000.6885844748899</c:v>
                </c:pt>
                <c:pt idx="6217">
                  <c:v>2000.69132420091</c:v>
                </c:pt>
                <c:pt idx="6218">
                  <c:v>2000.6940639269401</c:v>
                </c:pt>
                <c:pt idx="6219">
                  <c:v>2000.6968036529699</c:v>
                </c:pt>
                <c:pt idx="6220">
                  <c:v>2000.699543379</c:v>
                </c:pt>
                <c:pt idx="6221">
                  <c:v>2000.7022831050199</c:v>
                </c:pt>
                <c:pt idx="6222">
                  <c:v>2000.70502283105</c:v>
                </c:pt>
                <c:pt idx="6223">
                  <c:v>2000.7077625570801</c:v>
                </c:pt>
                <c:pt idx="6224">
                  <c:v>2000.7105022830999</c:v>
                </c:pt>
                <c:pt idx="6225">
                  <c:v>2000.71324200913</c:v>
                </c:pt>
                <c:pt idx="6226">
                  <c:v>2000.7159817351601</c:v>
                </c:pt>
                <c:pt idx="6227">
                  <c:v>2000.7187214611899</c:v>
                </c:pt>
                <c:pt idx="6228">
                  <c:v>2000.72146118721</c:v>
                </c:pt>
                <c:pt idx="6229">
                  <c:v>2000.7242009132401</c:v>
                </c:pt>
                <c:pt idx="6230">
                  <c:v>2000.72694063927</c:v>
                </c:pt>
                <c:pt idx="6231">
                  <c:v>2000.7296803653001</c:v>
                </c:pt>
                <c:pt idx="6232">
                  <c:v>2000.7324200913199</c:v>
                </c:pt>
                <c:pt idx="6233">
                  <c:v>2000.73515981735</c:v>
                </c:pt>
                <c:pt idx="6234">
                  <c:v>2000.7378995433801</c:v>
                </c:pt>
                <c:pt idx="6235">
                  <c:v>2000.7406392694099</c:v>
                </c:pt>
                <c:pt idx="6236">
                  <c:v>2000.74337899543</c:v>
                </c:pt>
                <c:pt idx="6237">
                  <c:v>2000.7461187214601</c:v>
                </c:pt>
                <c:pt idx="6238">
                  <c:v>2000.74885844749</c:v>
                </c:pt>
                <c:pt idx="6239">
                  <c:v>2000.7515981735201</c:v>
                </c:pt>
                <c:pt idx="6240">
                  <c:v>2000.7527397260301</c:v>
                </c:pt>
                <c:pt idx="6241">
                  <c:v>2000.7554794520499</c:v>
                </c:pt>
                <c:pt idx="6242">
                  <c:v>2000.75821917808</c:v>
                </c:pt>
                <c:pt idx="6243">
                  <c:v>2000.7609589041101</c:v>
                </c:pt>
                <c:pt idx="6244">
                  <c:v>2000.76369863014</c:v>
                </c:pt>
                <c:pt idx="6245">
                  <c:v>2000.7664383561601</c:v>
                </c:pt>
                <c:pt idx="6246">
                  <c:v>2000.7691780821899</c:v>
                </c:pt>
                <c:pt idx="6247">
                  <c:v>2000.77191780822</c:v>
                </c:pt>
                <c:pt idx="6248">
                  <c:v>2000.7746575342501</c:v>
                </c:pt>
                <c:pt idx="6249">
                  <c:v>2000.7773972602699</c:v>
                </c:pt>
                <c:pt idx="6250">
                  <c:v>2000.7801369863</c:v>
                </c:pt>
                <c:pt idx="6251">
                  <c:v>2000.7828767123301</c:v>
                </c:pt>
                <c:pt idx="6252">
                  <c:v>2000.78561643836</c:v>
                </c:pt>
                <c:pt idx="6253">
                  <c:v>2000.78835616438</c:v>
                </c:pt>
                <c:pt idx="6254">
                  <c:v>2000.7910958904099</c:v>
                </c:pt>
                <c:pt idx="6255">
                  <c:v>2000.79383561644</c:v>
                </c:pt>
                <c:pt idx="6256">
                  <c:v>2000.7965753424701</c:v>
                </c:pt>
                <c:pt idx="6257">
                  <c:v>2000.7993150684899</c:v>
                </c:pt>
                <c:pt idx="6258">
                  <c:v>2000.80205479452</c:v>
                </c:pt>
                <c:pt idx="6259">
                  <c:v>2000.8047945205501</c:v>
                </c:pt>
                <c:pt idx="6260">
                  <c:v>2000.80753424658</c:v>
                </c:pt>
                <c:pt idx="6261">
                  <c:v>2000.8102739726</c:v>
                </c:pt>
                <c:pt idx="6262">
                  <c:v>2000.8130136986299</c:v>
                </c:pt>
                <c:pt idx="6263">
                  <c:v>2000.81575342466</c:v>
                </c:pt>
                <c:pt idx="6264">
                  <c:v>2000.8184931506801</c:v>
                </c:pt>
                <c:pt idx="6265">
                  <c:v>2000.8212328767099</c:v>
                </c:pt>
                <c:pt idx="6266">
                  <c:v>2000.82397260274</c:v>
                </c:pt>
                <c:pt idx="6267">
                  <c:v>2000.8267123287701</c:v>
                </c:pt>
                <c:pt idx="6268">
                  <c:v>2000.82945205479</c:v>
                </c:pt>
                <c:pt idx="6269">
                  <c:v>2000.83219178082</c:v>
                </c:pt>
                <c:pt idx="6270">
                  <c:v>2000.8360730593599</c:v>
                </c:pt>
                <c:pt idx="6271">
                  <c:v>2000.83881278539</c:v>
                </c:pt>
                <c:pt idx="6272">
                  <c:v>2000.8415525114201</c:v>
                </c:pt>
                <c:pt idx="6273">
                  <c:v>2000.84429223744</c:v>
                </c:pt>
                <c:pt idx="6274">
                  <c:v>2000.84703196347</c:v>
                </c:pt>
                <c:pt idx="6275">
                  <c:v>2000.8497716894999</c:v>
                </c:pt>
                <c:pt idx="6276">
                  <c:v>2000.85251141552</c:v>
                </c:pt>
                <c:pt idx="6277">
                  <c:v>2000.8552511415501</c:v>
                </c:pt>
                <c:pt idx="6278">
                  <c:v>2000.8579908675799</c:v>
                </c:pt>
                <c:pt idx="6279">
                  <c:v>2000.86073059361</c:v>
                </c:pt>
                <c:pt idx="6280">
                  <c:v>2000.8634703196301</c:v>
                </c:pt>
                <c:pt idx="6281">
                  <c:v>2000.86621004566</c:v>
                </c:pt>
                <c:pt idx="6282">
                  <c:v>2000.86894977169</c:v>
                </c:pt>
                <c:pt idx="6283">
                  <c:v>2000.8716894977199</c:v>
                </c:pt>
                <c:pt idx="6284">
                  <c:v>2000.87442922374</c:v>
                </c:pt>
                <c:pt idx="6285">
                  <c:v>2000.8771689497701</c:v>
                </c:pt>
                <c:pt idx="6286">
                  <c:v>2000.8799086757999</c:v>
                </c:pt>
                <c:pt idx="6287">
                  <c:v>2000.88264840183</c:v>
                </c:pt>
                <c:pt idx="6288">
                  <c:v>2000.8853881278501</c:v>
                </c:pt>
                <c:pt idx="6289">
                  <c:v>2000.88812785388</c:v>
                </c:pt>
                <c:pt idx="6290">
                  <c:v>2000.89086757991</c:v>
                </c:pt>
                <c:pt idx="6291">
                  <c:v>2000.8936073059399</c:v>
                </c:pt>
                <c:pt idx="6292">
                  <c:v>2000.89634703196</c:v>
                </c:pt>
                <c:pt idx="6293">
                  <c:v>2000.8990867579901</c:v>
                </c:pt>
                <c:pt idx="6294">
                  <c:v>2000.9018264840199</c:v>
                </c:pt>
                <c:pt idx="6295">
                  <c:v>2000.90456621005</c:v>
                </c:pt>
                <c:pt idx="6296">
                  <c:v>2000.9073059360701</c:v>
                </c:pt>
                <c:pt idx="6297">
                  <c:v>2000.9100456620999</c:v>
                </c:pt>
                <c:pt idx="6298">
                  <c:v>2000.91278538813</c:v>
                </c:pt>
                <c:pt idx="6299">
                  <c:v>2000.9155251141599</c:v>
                </c:pt>
                <c:pt idx="6300">
                  <c:v>2000.91826484018</c:v>
                </c:pt>
                <c:pt idx="6301">
                  <c:v>2000.91940639269</c:v>
                </c:pt>
                <c:pt idx="6302">
                  <c:v>2000.9221461187201</c:v>
                </c:pt>
                <c:pt idx="6303">
                  <c:v>2000.92488584475</c:v>
                </c:pt>
                <c:pt idx="6304">
                  <c:v>2000.92762557078</c:v>
                </c:pt>
                <c:pt idx="6305">
                  <c:v>2000.9303652967999</c:v>
                </c:pt>
                <c:pt idx="6306">
                  <c:v>2000.93310502283</c:v>
                </c:pt>
                <c:pt idx="6307">
                  <c:v>2000.9358447488601</c:v>
                </c:pt>
                <c:pt idx="6308">
                  <c:v>2000.9385844748899</c:v>
                </c:pt>
                <c:pt idx="6309">
                  <c:v>2000.94132420091</c:v>
                </c:pt>
                <c:pt idx="6310">
                  <c:v>2000.9440639269401</c:v>
                </c:pt>
                <c:pt idx="6311">
                  <c:v>2000.9468036529699</c:v>
                </c:pt>
                <c:pt idx="6312">
                  <c:v>2000.949543379</c:v>
                </c:pt>
                <c:pt idx="6313">
                  <c:v>2000.9522831050199</c:v>
                </c:pt>
                <c:pt idx="6314">
                  <c:v>2000.95502283105</c:v>
                </c:pt>
                <c:pt idx="6315">
                  <c:v>2000.9577625570801</c:v>
                </c:pt>
                <c:pt idx="6316">
                  <c:v>2000.9605022830999</c:v>
                </c:pt>
                <c:pt idx="6317">
                  <c:v>2000.96324200913</c:v>
                </c:pt>
                <c:pt idx="6318">
                  <c:v>2000.9659817351601</c:v>
                </c:pt>
                <c:pt idx="6319">
                  <c:v>2000.9687214611899</c:v>
                </c:pt>
                <c:pt idx="6320">
                  <c:v>2000.97146118721</c:v>
                </c:pt>
                <c:pt idx="6321">
                  <c:v>2000.9742009132401</c:v>
                </c:pt>
                <c:pt idx="6322">
                  <c:v>2000.97694063927</c:v>
                </c:pt>
                <c:pt idx="6323">
                  <c:v>2000.9796803653001</c:v>
                </c:pt>
                <c:pt idx="6324">
                  <c:v>2000.9824200913199</c:v>
                </c:pt>
                <c:pt idx="6325">
                  <c:v>2000.98515981735</c:v>
                </c:pt>
                <c:pt idx="6326">
                  <c:v>2000.9878995433801</c:v>
                </c:pt>
                <c:pt idx="6327">
                  <c:v>2000.9906392694099</c:v>
                </c:pt>
                <c:pt idx="6328">
                  <c:v>2000.99337899543</c:v>
                </c:pt>
                <c:pt idx="6329">
                  <c:v>2000.9961187214601</c:v>
                </c:pt>
                <c:pt idx="6330">
                  <c:v>2000.99885844749</c:v>
                </c:pt>
                <c:pt idx="6331">
                  <c:v>2001.0054794520499</c:v>
                </c:pt>
                <c:pt idx="6332">
                  <c:v>2001.00821917808</c:v>
                </c:pt>
                <c:pt idx="6333">
                  <c:v>2001.0109589041101</c:v>
                </c:pt>
                <c:pt idx="6334">
                  <c:v>2001.01369863014</c:v>
                </c:pt>
                <c:pt idx="6335">
                  <c:v>2001.0164383561601</c:v>
                </c:pt>
                <c:pt idx="6336">
                  <c:v>2001.0191780821899</c:v>
                </c:pt>
                <c:pt idx="6337">
                  <c:v>2001.02191780822</c:v>
                </c:pt>
                <c:pt idx="6338">
                  <c:v>2001.0246575342501</c:v>
                </c:pt>
                <c:pt idx="6339">
                  <c:v>2001.0273972602699</c:v>
                </c:pt>
                <c:pt idx="6340">
                  <c:v>2001.0301369863</c:v>
                </c:pt>
                <c:pt idx="6341">
                  <c:v>2001.0328767123301</c:v>
                </c:pt>
                <c:pt idx="6342">
                  <c:v>2001.03561643836</c:v>
                </c:pt>
                <c:pt idx="6343">
                  <c:v>2001.03835616438</c:v>
                </c:pt>
                <c:pt idx="6344">
                  <c:v>2001.0410958904099</c:v>
                </c:pt>
                <c:pt idx="6345">
                  <c:v>2001.04383561644</c:v>
                </c:pt>
                <c:pt idx="6346">
                  <c:v>2001.0465753424701</c:v>
                </c:pt>
                <c:pt idx="6347">
                  <c:v>2001.0493150684899</c:v>
                </c:pt>
                <c:pt idx="6348">
                  <c:v>2001.05205479452</c:v>
                </c:pt>
                <c:pt idx="6349">
                  <c:v>2001.0547945205501</c:v>
                </c:pt>
                <c:pt idx="6350">
                  <c:v>2001.05753424658</c:v>
                </c:pt>
                <c:pt idx="6351">
                  <c:v>2001.0602739726</c:v>
                </c:pt>
                <c:pt idx="6352">
                  <c:v>2001.0630136986299</c:v>
                </c:pt>
                <c:pt idx="6353">
                  <c:v>2001.06575342466</c:v>
                </c:pt>
                <c:pt idx="6354">
                  <c:v>2001.0684931506801</c:v>
                </c:pt>
                <c:pt idx="6355">
                  <c:v>2001.0712328767099</c:v>
                </c:pt>
                <c:pt idx="6356">
                  <c:v>2001.07397260274</c:v>
                </c:pt>
                <c:pt idx="6357">
                  <c:v>2001.0767123287701</c:v>
                </c:pt>
                <c:pt idx="6358">
                  <c:v>2001.07945205479</c:v>
                </c:pt>
                <c:pt idx="6359">
                  <c:v>2001.08219178082</c:v>
                </c:pt>
                <c:pt idx="6360">
                  <c:v>2001.0849315068499</c:v>
                </c:pt>
                <c:pt idx="6361">
                  <c:v>2001.0860730593599</c:v>
                </c:pt>
                <c:pt idx="6362">
                  <c:v>2001.08881278539</c:v>
                </c:pt>
                <c:pt idx="6363">
                  <c:v>2001.0915525114201</c:v>
                </c:pt>
                <c:pt idx="6364">
                  <c:v>2001.09429223744</c:v>
                </c:pt>
                <c:pt idx="6365">
                  <c:v>2001.09703196347</c:v>
                </c:pt>
                <c:pt idx="6366">
                  <c:v>2001.0997716894999</c:v>
                </c:pt>
                <c:pt idx="6367">
                  <c:v>2001.10251141552</c:v>
                </c:pt>
                <c:pt idx="6368">
                  <c:v>2001.1052511415501</c:v>
                </c:pt>
                <c:pt idx="6369">
                  <c:v>2001.1079908675799</c:v>
                </c:pt>
                <c:pt idx="6370">
                  <c:v>2001.11073059361</c:v>
                </c:pt>
                <c:pt idx="6371">
                  <c:v>2001.1134703196301</c:v>
                </c:pt>
                <c:pt idx="6372">
                  <c:v>2001.11621004566</c:v>
                </c:pt>
                <c:pt idx="6373">
                  <c:v>2001.11894977169</c:v>
                </c:pt>
                <c:pt idx="6374">
                  <c:v>2001.1216894977199</c:v>
                </c:pt>
                <c:pt idx="6375">
                  <c:v>2001.12442922374</c:v>
                </c:pt>
                <c:pt idx="6376">
                  <c:v>2001.1271689497701</c:v>
                </c:pt>
                <c:pt idx="6377">
                  <c:v>2001.1299086757999</c:v>
                </c:pt>
                <c:pt idx="6378">
                  <c:v>2001.13264840183</c:v>
                </c:pt>
                <c:pt idx="6379">
                  <c:v>2001.1353881278501</c:v>
                </c:pt>
                <c:pt idx="6380">
                  <c:v>2001.13812785388</c:v>
                </c:pt>
                <c:pt idx="6381">
                  <c:v>2001.14086757991</c:v>
                </c:pt>
                <c:pt idx="6382">
                  <c:v>2001.1436073059399</c:v>
                </c:pt>
                <c:pt idx="6383">
                  <c:v>2001.14634703196</c:v>
                </c:pt>
                <c:pt idx="6384">
                  <c:v>2001.1490867579901</c:v>
                </c:pt>
                <c:pt idx="6385">
                  <c:v>2001.1518264840199</c:v>
                </c:pt>
                <c:pt idx="6386">
                  <c:v>2001.15456621005</c:v>
                </c:pt>
                <c:pt idx="6387">
                  <c:v>2001.1573059360701</c:v>
                </c:pt>
                <c:pt idx="6388">
                  <c:v>2001.1600456620999</c:v>
                </c:pt>
                <c:pt idx="6389">
                  <c:v>2001.16278538813</c:v>
                </c:pt>
                <c:pt idx="6390">
                  <c:v>2001.1655251141599</c:v>
                </c:pt>
                <c:pt idx="6391">
                  <c:v>2001.16826484018</c:v>
                </c:pt>
                <c:pt idx="6392">
                  <c:v>2001.16940639269</c:v>
                </c:pt>
                <c:pt idx="6393">
                  <c:v>2001.1721461187201</c:v>
                </c:pt>
                <c:pt idx="6394">
                  <c:v>2001.17488584475</c:v>
                </c:pt>
                <c:pt idx="6395">
                  <c:v>2001.17762557078</c:v>
                </c:pt>
                <c:pt idx="6396">
                  <c:v>2001.1803652967999</c:v>
                </c:pt>
                <c:pt idx="6397">
                  <c:v>2001.18310502283</c:v>
                </c:pt>
                <c:pt idx="6398">
                  <c:v>2001.1858447488601</c:v>
                </c:pt>
                <c:pt idx="6399">
                  <c:v>2001.1885844748899</c:v>
                </c:pt>
                <c:pt idx="6400">
                  <c:v>2001.19132420091</c:v>
                </c:pt>
                <c:pt idx="6401">
                  <c:v>2001.1940639269401</c:v>
                </c:pt>
                <c:pt idx="6402">
                  <c:v>2001.1968036529699</c:v>
                </c:pt>
                <c:pt idx="6403">
                  <c:v>2001.199543379</c:v>
                </c:pt>
                <c:pt idx="6404">
                  <c:v>2001.2022831050199</c:v>
                </c:pt>
                <c:pt idx="6405">
                  <c:v>2001.20502283105</c:v>
                </c:pt>
                <c:pt idx="6406">
                  <c:v>2001.2077625570801</c:v>
                </c:pt>
                <c:pt idx="6407">
                  <c:v>2001.2105022831099</c:v>
                </c:pt>
                <c:pt idx="6408">
                  <c:v>2001.21324200913</c:v>
                </c:pt>
                <c:pt idx="6409">
                  <c:v>2001.2159817351601</c:v>
                </c:pt>
                <c:pt idx="6410">
                  <c:v>2001.2187214611899</c:v>
                </c:pt>
                <c:pt idx="6411">
                  <c:v>2001.22146118721</c:v>
                </c:pt>
                <c:pt idx="6412">
                  <c:v>2001.2242009132401</c:v>
                </c:pt>
                <c:pt idx="6413">
                  <c:v>2001.22694063927</c:v>
                </c:pt>
                <c:pt idx="6414">
                  <c:v>2001.2296803653001</c:v>
                </c:pt>
                <c:pt idx="6415">
                  <c:v>2001.2324200913199</c:v>
                </c:pt>
                <c:pt idx="6416">
                  <c:v>2001.23515981735</c:v>
                </c:pt>
                <c:pt idx="6417">
                  <c:v>2001.2378995433801</c:v>
                </c:pt>
                <c:pt idx="6418">
                  <c:v>2001.2406392694099</c:v>
                </c:pt>
                <c:pt idx="6419">
                  <c:v>2001.24337899543</c:v>
                </c:pt>
                <c:pt idx="6420">
                  <c:v>2001.2527397260301</c:v>
                </c:pt>
                <c:pt idx="6421">
                  <c:v>2001.2554794520499</c:v>
                </c:pt>
                <c:pt idx="6422">
                  <c:v>2001.25821917808</c:v>
                </c:pt>
                <c:pt idx="6423">
                  <c:v>2001.2609589041101</c:v>
                </c:pt>
                <c:pt idx="6424">
                  <c:v>2001.26369863014</c:v>
                </c:pt>
                <c:pt idx="6425">
                  <c:v>2001.2664383561601</c:v>
                </c:pt>
                <c:pt idx="6426">
                  <c:v>2001.2691780821899</c:v>
                </c:pt>
                <c:pt idx="6427">
                  <c:v>2001.27191780822</c:v>
                </c:pt>
                <c:pt idx="6428">
                  <c:v>2001.2746575342501</c:v>
                </c:pt>
                <c:pt idx="6429">
                  <c:v>2001.2773972602699</c:v>
                </c:pt>
                <c:pt idx="6430">
                  <c:v>2001.2801369863</c:v>
                </c:pt>
                <c:pt idx="6431">
                  <c:v>2001.2828767123301</c:v>
                </c:pt>
                <c:pt idx="6432">
                  <c:v>2001.28561643836</c:v>
                </c:pt>
                <c:pt idx="6433">
                  <c:v>2001.28835616438</c:v>
                </c:pt>
                <c:pt idx="6434">
                  <c:v>2001.2910958904099</c:v>
                </c:pt>
                <c:pt idx="6435">
                  <c:v>2001.29383561644</c:v>
                </c:pt>
                <c:pt idx="6436">
                  <c:v>2001.2965753424701</c:v>
                </c:pt>
                <c:pt idx="6437">
                  <c:v>2001.2993150684899</c:v>
                </c:pt>
                <c:pt idx="6438">
                  <c:v>2001.30205479452</c:v>
                </c:pt>
                <c:pt idx="6439">
                  <c:v>2001.3047945205501</c:v>
                </c:pt>
                <c:pt idx="6440">
                  <c:v>2001.30753424658</c:v>
                </c:pt>
                <c:pt idx="6441">
                  <c:v>2001.3102739726</c:v>
                </c:pt>
                <c:pt idx="6442">
                  <c:v>2001.3130136986299</c:v>
                </c:pt>
                <c:pt idx="6443">
                  <c:v>2001.31575342466</c:v>
                </c:pt>
                <c:pt idx="6444">
                  <c:v>2001.3184931506801</c:v>
                </c:pt>
                <c:pt idx="6445">
                  <c:v>2001.3212328767099</c:v>
                </c:pt>
                <c:pt idx="6446">
                  <c:v>2001.32397260274</c:v>
                </c:pt>
                <c:pt idx="6447">
                  <c:v>2001.3267123287701</c:v>
                </c:pt>
                <c:pt idx="6448">
                  <c:v>2001.32945205479</c:v>
                </c:pt>
                <c:pt idx="6449">
                  <c:v>2001.33219178082</c:v>
                </c:pt>
                <c:pt idx="6450">
                  <c:v>2001.3349315068499</c:v>
                </c:pt>
                <c:pt idx="6451">
                  <c:v>2001.3360730593599</c:v>
                </c:pt>
                <c:pt idx="6452">
                  <c:v>2001.33881278539</c:v>
                </c:pt>
                <c:pt idx="6453">
                  <c:v>2001.3415525114201</c:v>
                </c:pt>
                <c:pt idx="6454">
                  <c:v>2001.34429223744</c:v>
                </c:pt>
                <c:pt idx="6455">
                  <c:v>2001.34703196347</c:v>
                </c:pt>
                <c:pt idx="6456">
                  <c:v>2001.3497716894999</c:v>
                </c:pt>
                <c:pt idx="6457">
                  <c:v>2001.35251141552</c:v>
                </c:pt>
                <c:pt idx="6458">
                  <c:v>2001.3552511415501</c:v>
                </c:pt>
                <c:pt idx="6459">
                  <c:v>2001.3579908675799</c:v>
                </c:pt>
                <c:pt idx="6460">
                  <c:v>2001.36073059361</c:v>
                </c:pt>
                <c:pt idx="6461">
                  <c:v>2001.3634703196301</c:v>
                </c:pt>
                <c:pt idx="6462">
                  <c:v>2001.36621004566</c:v>
                </c:pt>
                <c:pt idx="6463">
                  <c:v>2001.36894977169</c:v>
                </c:pt>
                <c:pt idx="6464">
                  <c:v>2001.3716894977199</c:v>
                </c:pt>
                <c:pt idx="6465">
                  <c:v>2001.37442922374</c:v>
                </c:pt>
                <c:pt idx="6466">
                  <c:v>2001.3771689497701</c:v>
                </c:pt>
                <c:pt idx="6467">
                  <c:v>2001.3799086757999</c:v>
                </c:pt>
                <c:pt idx="6468">
                  <c:v>2001.38264840183</c:v>
                </c:pt>
                <c:pt idx="6469">
                  <c:v>2001.3853881278501</c:v>
                </c:pt>
                <c:pt idx="6470">
                  <c:v>2001.38812785388</c:v>
                </c:pt>
                <c:pt idx="6471">
                  <c:v>2001.39086757991</c:v>
                </c:pt>
                <c:pt idx="6472">
                  <c:v>2001.3936073059399</c:v>
                </c:pt>
                <c:pt idx="6473">
                  <c:v>2001.39634703196</c:v>
                </c:pt>
                <c:pt idx="6474">
                  <c:v>2001.3990867579901</c:v>
                </c:pt>
                <c:pt idx="6475">
                  <c:v>2001.4018264840199</c:v>
                </c:pt>
                <c:pt idx="6476">
                  <c:v>2001.40456621005</c:v>
                </c:pt>
                <c:pt idx="6477">
                  <c:v>2001.4073059360701</c:v>
                </c:pt>
                <c:pt idx="6478">
                  <c:v>2001.4100456620999</c:v>
                </c:pt>
                <c:pt idx="6479">
                  <c:v>2001.41278538813</c:v>
                </c:pt>
                <c:pt idx="6480">
                  <c:v>2001.4155251141499</c:v>
                </c:pt>
                <c:pt idx="6481">
                  <c:v>2001.41940639269</c:v>
                </c:pt>
                <c:pt idx="6482">
                  <c:v>2001.4221461187201</c:v>
                </c:pt>
                <c:pt idx="6483">
                  <c:v>2001.42488584475</c:v>
                </c:pt>
                <c:pt idx="6484">
                  <c:v>2001.42762557078</c:v>
                </c:pt>
                <c:pt idx="6485">
                  <c:v>2001.4303652967999</c:v>
                </c:pt>
                <c:pt idx="6486">
                  <c:v>2001.43310502283</c:v>
                </c:pt>
                <c:pt idx="6487">
                  <c:v>2001.4358447488601</c:v>
                </c:pt>
                <c:pt idx="6488">
                  <c:v>2001.4385844748899</c:v>
                </c:pt>
                <c:pt idx="6489">
                  <c:v>2001.44132420091</c:v>
                </c:pt>
                <c:pt idx="6490">
                  <c:v>2001.4440639269401</c:v>
                </c:pt>
                <c:pt idx="6491">
                  <c:v>2001.4468036529699</c:v>
                </c:pt>
                <c:pt idx="6492">
                  <c:v>2001.449543379</c:v>
                </c:pt>
                <c:pt idx="6493">
                  <c:v>2001.4522831050199</c:v>
                </c:pt>
                <c:pt idx="6494">
                  <c:v>2001.45502283105</c:v>
                </c:pt>
                <c:pt idx="6495">
                  <c:v>2001.4577625570801</c:v>
                </c:pt>
                <c:pt idx="6496">
                  <c:v>2001.4605022831099</c:v>
                </c:pt>
                <c:pt idx="6497">
                  <c:v>2001.46324200913</c:v>
                </c:pt>
                <c:pt idx="6498">
                  <c:v>2001.4659817351601</c:v>
                </c:pt>
                <c:pt idx="6499">
                  <c:v>2001.4687214611899</c:v>
                </c:pt>
                <c:pt idx="6500">
                  <c:v>2001.47146118721</c:v>
                </c:pt>
                <c:pt idx="6501">
                  <c:v>2001.4742009132401</c:v>
                </c:pt>
                <c:pt idx="6502">
                  <c:v>2001.47694063927</c:v>
                </c:pt>
                <c:pt idx="6503">
                  <c:v>2001.4796803653001</c:v>
                </c:pt>
                <c:pt idx="6504">
                  <c:v>2001.4824200913199</c:v>
                </c:pt>
                <c:pt idx="6505">
                  <c:v>2001.48515981735</c:v>
                </c:pt>
                <c:pt idx="6506">
                  <c:v>2001.4878995433801</c:v>
                </c:pt>
                <c:pt idx="6507">
                  <c:v>2001.4906392694099</c:v>
                </c:pt>
                <c:pt idx="6508">
                  <c:v>2001.49337899543</c:v>
                </c:pt>
                <c:pt idx="6509">
                  <c:v>2001.4961187214601</c:v>
                </c:pt>
                <c:pt idx="6510">
                  <c:v>2001.49885844749</c:v>
                </c:pt>
                <c:pt idx="6511">
                  <c:v>2001.5015981735201</c:v>
                </c:pt>
                <c:pt idx="6512">
                  <c:v>2001.5027397260301</c:v>
                </c:pt>
                <c:pt idx="6513">
                  <c:v>2001.5054794520499</c:v>
                </c:pt>
                <c:pt idx="6514">
                  <c:v>2001.50821917808</c:v>
                </c:pt>
                <c:pt idx="6515">
                  <c:v>2001.5109589041101</c:v>
                </c:pt>
                <c:pt idx="6516">
                  <c:v>2001.51369863014</c:v>
                </c:pt>
                <c:pt idx="6517">
                  <c:v>2001.5164383561601</c:v>
                </c:pt>
                <c:pt idx="6518">
                  <c:v>2001.5191780821899</c:v>
                </c:pt>
                <c:pt idx="6519">
                  <c:v>2001.52191780822</c:v>
                </c:pt>
                <c:pt idx="6520">
                  <c:v>2001.5246575342501</c:v>
                </c:pt>
                <c:pt idx="6521">
                  <c:v>2001.5273972602699</c:v>
                </c:pt>
                <c:pt idx="6522">
                  <c:v>2001.5301369863</c:v>
                </c:pt>
                <c:pt idx="6523">
                  <c:v>2001.5328767123301</c:v>
                </c:pt>
                <c:pt idx="6524">
                  <c:v>2001.53561643836</c:v>
                </c:pt>
                <c:pt idx="6525">
                  <c:v>2001.53835616438</c:v>
                </c:pt>
                <c:pt idx="6526">
                  <c:v>2001.5410958904099</c:v>
                </c:pt>
                <c:pt idx="6527">
                  <c:v>2001.54383561644</c:v>
                </c:pt>
                <c:pt idx="6528">
                  <c:v>2001.5465753424701</c:v>
                </c:pt>
                <c:pt idx="6529">
                  <c:v>2001.5493150684899</c:v>
                </c:pt>
                <c:pt idx="6530">
                  <c:v>2001.55205479452</c:v>
                </c:pt>
                <c:pt idx="6531">
                  <c:v>2001.5547945205501</c:v>
                </c:pt>
                <c:pt idx="6532">
                  <c:v>2001.55753424658</c:v>
                </c:pt>
                <c:pt idx="6533">
                  <c:v>2001.5602739726</c:v>
                </c:pt>
                <c:pt idx="6534">
                  <c:v>2001.5630136986299</c:v>
                </c:pt>
                <c:pt idx="6535">
                  <c:v>2001.56575342466</c:v>
                </c:pt>
                <c:pt idx="6536">
                  <c:v>2001.5684931506801</c:v>
                </c:pt>
                <c:pt idx="6537">
                  <c:v>2001.5712328767099</c:v>
                </c:pt>
                <c:pt idx="6538">
                  <c:v>2001.57397260274</c:v>
                </c:pt>
                <c:pt idx="6539">
                  <c:v>2001.5767123287701</c:v>
                </c:pt>
                <c:pt idx="6540">
                  <c:v>2001.57945205479</c:v>
                </c:pt>
                <c:pt idx="6541">
                  <c:v>2001.58219178082</c:v>
                </c:pt>
                <c:pt idx="6542">
                  <c:v>2001.5860730593599</c:v>
                </c:pt>
                <c:pt idx="6543">
                  <c:v>2001.58881278539</c:v>
                </c:pt>
                <c:pt idx="6544">
                  <c:v>2001.5915525114201</c:v>
                </c:pt>
                <c:pt idx="6545">
                  <c:v>2001.59429223744</c:v>
                </c:pt>
                <c:pt idx="6546">
                  <c:v>2001.59703196347</c:v>
                </c:pt>
                <c:pt idx="6547">
                  <c:v>2001.5997716894999</c:v>
                </c:pt>
                <c:pt idx="6548">
                  <c:v>2001.60251141553</c:v>
                </c:pt>
                <c:pt idx="6549">
                  <c:v>2001.6052511415501</c:v>
                </c:pt>
                <c:pt idx="6550">
                  <c:v>2001.6079908675799</c:v>
                </c:pt>
                <c:pt idx="6551">
                  <c:v>2001.61073059361</c:v>
                </c:pt>
                <c:pt idx="6552">
                  <c:v>2001.6134703196301</c:v>
                </c:pt>
                <c:pt idx="6553">
                  <c:v>2001.61621004566</c:v>
                </c:pt>
                <c:pt idx="6554">
                  <c:v>2001.61894977169</c:v>
                </c:pt>
                <c:pt idx="6555">
                  <c:v>2001.6216894977199</c:v>
                </c:pt>
                <c:pt idx="6556">
                  <c:v>2001.62442922374</c:v>
                </c:pt>
                <c:pt idx="6557">
                  <c:v>2001.6271689497701</c:v>
                </c:pt>
                <c:pt idx="6558">
                  <c:v>2001.6299086757999</c:v>
                </c:pt>
                <c:pt idx="6559">
                  <c:v>2001.63264840183</c:v>
                </c:pt>
                <c:pt idx="6560">
                  <c:v>2001.6353881278501</c:v>
                </c:pt>
                <c:pt idx="6561">
                  <c:v>2001.63812785388</c:v>
                </c:pt>
                <c:pt idx="6562">
                  <c:v>2001.64086757991</c:v>
                </c:pt>
                <c:pt idx="6563">
                  <c:v>2001.6436073059399</c:v>
                </c:pt>
                <c:pt idx="6564">
                  <c:v>2001.64634703196</c:v>
                </c:pt>
                <c:pt idx="6565">
                  <c:v>2001.6490867579901</c:v>
                </c:pt>
                <c:pt idx="6566">
                  <c:v>2001.6518264840199</c:v>
                </c:pt>
                <c:pt idx="6567">
                  <c:v>2001.65456621005</c:v>
                </c:pt>
                <c:pt idx="6568">
                  <c:v>2001.6573059360701</c:v>
                </c:pt>
                <c:pt idx="6569">
                  <c:v>2001.6600456620999</c:v>
                </c:pt>
                <c:pt idx="6570">
                  <c:v>2001.66278538813</c:v>
                </c:pt>
                <c:pt idx="6571">
                  <c:v>2001.6655251141599</c:v>
                </c:pt>
                <c:pt idx="6572">
                  <c:v>2001.66826484018</c:v>
                </c:pt>
                <c:pt idx="6573">
                  <c:v>2001.66940639269</c:v>
                </c:pt>
                <c:pt idx="6574">
                  <c:v>2001.6721461187201</c:v>
                </c:pt>
                <c:pt idx="6575">
                  <c:v>2001.67488584475</c:v>
                </c:pt>
                <c:pt idx="6576">
                  <c:v>2001.67762557078</c:v>
                </c:pt>
                <c:pt idx="6577">
                  <c:v>2001.6803652967999</c:v>
                </c:pt>
                <c:pt idx="6578">
                  <c:v>2001.68310502283</c:v>
                </c:pt>
                <c:pt idx="6579">
                  <c:v>2001.6858447488601</c:v>
                </c:pt>
                <c:pt idx="6580">
                  <c:v>2001.6885844748899</c:v>
                </c:pt>
                <c:pt idx="6581">
                  <c:v>2001.69132420091</c:v>
                </c:pt>
                <c:pt idx="6582">
                  <c:v>2001.6940639269401</c:v>
                </c:pt>
                <c:pt idx="6583">
                  <c:v>2001.6968036529699</c:v>
                </c:pt>
                <c:pt idx="6584">
                  <c:v>2001.699543379</c:v>
                </c:pt>
                <c:pt idx="6585">
                  <c:v>2001.7022831050199</c:v>
                </c:pt>
                <c:pt idx="6586">
                  <c:v>2001.70502283105</c:v>
                </c:pt>
                <c:pt idx="6587">
                  <c:v>2001.7077625570801</c:v>
                </c:pt>
                <c:pt idx="6588">
                  <c:v>2001.7105022830999</c:v>
                </c:pt>
                <c:pt idx="6589">
                  <c:v>2001.71324200913</c:v>
                </c:pt>
                <c:pt idx="6590">
                  <c:v>2001.7159817351601</c:v>
                </c:pt>
                <c:pt idx="6591">
                  <c:v>2001.7187214611899</c:v>
                </c:pt>
                <c:pt idx="6592">
                  <c:v>2001.72146118721</c:v>
                </c:pt>
                <c:pt idx="6593">
                  <c:v>2001.7242009132401</c:v>
                </c:pt>
                <c:pt idx="6594">
                  <c:v>2001.72694063927</c:v>
                </c:pt>
                <c:pt idx="6595">
                  <c:v>2001.7296803653001</c:v>
                </c:pt>
                <c:pt idx="6596">
                  <c:v>2001.7324200913199</c:v>
                </c:pt>
                <c:pt idx="6597">
                  <c:v>2001.73515981735</c:v>
                </c:pt>
                <c:pt idx="6598">
                  <c:v>2001.7378995433801</c:v>
                </c:pt>
                <c:pt idx="6599">
                  <c:v>2001.7406392694099</c:v>
                </c:pt>
                <c:pt idx="6600">
                  <c:v>2001.74337899543</c:v>
                </c:pt>
                <c:pt idx="6601">
                  <c:v>2001.7461187214601</c:v>
                </c:pt>
                <c:pt idx="6602">
                  <c:v>2001.74885844749</c:v>
                </c:pt>
                <c:pt idx="6603">
                  <c:v>2001.7515981735201</c:v>
                </c:pt>
                <c:pt idx="6604">
                  <c:v>2001.7527397260301</c:v>
                </c:pt>
                <c:pt idx="6605">
                  <c:v>2001.7554794520499</c:v>
                </c:pt>
                <c:pt idx="6606">
                  <c:v>2001.75821917808</c:v>
                </c:pt>
                <c:pt idx="6607">
                  <c:v>2001.7609589041101</c:v>
                </c:pt>
                <c:pt idx="6608">
                  <c:v>2001.76369863014</c:v>
                </c:pt>
                <c:pt idx="6609">
                  <c:v>2001.7664383561601</c:v>
                </c:pt>
                <c:pt idx="6610">
                  <c:v>2001.7691780821899</c:v>
                </c:pt>
                <c:pt idx="6611">
                  <c:v>2001.77191780822</c:v>
                </c:pt>
                <c:pt idx="6612">
                  <c:v>2001.7746575342501</c:v>
                </c:pt>
                <c:pt idx="6613">
                  <c:v>2001.7773972602699</c:v>
                </c:pt>
                <c:pt idx="6614">
                  <c:v>2001.7801369863</c:v>
                </c:pt>
                <c:pt idx="6615">
                  <c:v>2001.7828767123301</c:v>
                </c:pt>
                <c:pt idx="6616">
                  <c:v>2001.78561643836</c:v>
                </c:pt>
                <c:pt idx="6617">
                  <c:v>2001.78835616438</c:v>
                </c:pt>
                <c:pt idx="6618">
                  <c:v>2001.7910958904099</c:v>
                </c:pt>
                <c:pt idx="6619">
                  <c:v>2001.79383561644</c:v>
                </c:pt>
                <c:pt idx="6620">
                  <c:v>2001.7965753424701</c:v>
                </c:pt>
                <c:pt idx="6621">
                  <c:v>2001.7993150684899</c:v>
                </c:pt>
                <c:pt idx="6622">
                  <c:v>2001.80205479452</c:v>
                </c:pt>
                <c:pt idx="6623">
                  <c:v>2001.8047945205501</c:v>
                </c:pt>
                <c:pt idx="6624">
                  <c:v>2001.80753424658</c:v>
                </c:pt>
                <c:pt idx="6625">
                  <c:v>2001.8102739726</c:v>
                </c:pt>
                <c:pt idx="6626">
                  <c:v>2001.8130136986299</c:v>
                </c:pt>
                <c:pt idx="6627">
                  <c:v>2001.81575342466</c:v>
                </c:pt>
                <c:pt idx="6628">
                  <c:v>2001.8184931506801</c:v>
                </c:pt>
                <c:pt idx="6629">
                  <c:v>2001.8212328767099</c:v>
                </c:pt>
                <c:pt idx="6630">
                  <c:v>2001.82397260274</c:v>
                </c:pt>
                <c:pt idx="6631">
                  <c:v>2001.8267123287701</c:v>
                </c:pt>
                <c:pt idx="6632">
                  <c:v>2001.82945205479</c:v>
                </c:pt>
                <c:pt idx="6633">
                  <c:v>2001.83219178082</c:v>
                </c:pt>
                <c:pt idx="6634">
                  <c:v>2001.8360730593599</c:v>
                </c:pt>
                <c:pt idx="6635">
                  <c:v>2001.83881278539</c:v>
                </c:pt>
                <c:pt idx="6636">
                  <c:v>2001.8415525114201</c:v>
                </c:pt>
                <c:pt idx="6637">
                  <c:v>2001.84429223744</c:v>
                </c:pt>
                <c:pt idx="6638">
                  <c:v>2001.84703196347</c:v>
                </c:pt>
                <c:pt idx="6639">
                  <c:v>2001.8497716894999</c:v>
                </c:pt>
                <c:pt idx="6640">
                  <c:v>2001.85251141552</c:v>
                </c:pt>
                <c:pt idx="6641">
                  <c:v>2001.8552511415501</c:v>
                </c:pt>
                <c:pt idx="6642">
                  <c:v>2001.8579908675799</c:v>
                </c:pt>
                <c:pt idx="6643">
                  <c:v>2001.86073059361</c:v>
                </c:pt>
                <c:pt idx="6644">
                  <c:v>2001.8634703196301</c:v>
                </c:pt>
                <c:pt idx="6645">
                  <c:v>2001.86621004566</c:v>
                </c:pt>
                <c:pt idx="6646">
                  <c:v>2001.86894977169</c:v>
                </c:pt>
                <c:pt idx="6647">
                  <c:v>2001.8716894977199</c:v>
                </c:pt>
                <c:pt idx="6648">
                  <c:v>2001.87442922374</c:v>
                </c:pt>
                <c:pt idx="6649">
                  <c:v>2001.8771689497701</c:v>
                </c:pt>
                <c:pt idx="6650">
                  <c:v>2001.8799086757999</c:v>
                </c:pt>
                <c:pt idx="6651">
                  <c:v>2001.88264840183</c:v>
                </c:pt>
                <c:pt idx="6652">
                  <c:v>2001.8853881278501</c:v>
                </c:pt>
                <c:pt idx="6653">
                  <c:v>2001.88812785388</c:v>
                </c:pt>
                <c:pt idx="6654">
                  <c:v>2001.89086757991</c:v>
                </c:pt>
                <c:pt idx="6655">
                  <c:v>2001.8936073059399</c:v>
                </c:pt>
                <c:pt idx="6656">
                  <c:v>2001.89634703196</c:v>
                </c:pt>
                <c:pt idx="6657">
                  <c:v>2001.8990867579901</c:v>
                </c:pt>
                <c:pt idx="6658">
                  <c:v>2001.9018264840199</c:v>
                </c:pt>
                <c:pt idx="6659">
                  <c:v>2001.90456621005</c:v>
                </c:pt>
                <c:pt idx="6660">
                  <c:v>2001.9073059360701</c:v>
                </c:pt>
                <c:pt idx="6661">
                  <c:v>2001.9100456620999</c:v>
                </c:pt>
                <c:pt idx="6662">
                  <c:v>2001.91278538813</c:v>
                </c:pt>
                <c:pt idx="6663">
                  <c:v>2001.9155251141599</c:v>
                </c:pt>
                <c:pt idx="6664">
                  <c:v>2001.91826484018</c:v>
                </c:pt>
                <c:pt idx="6665">
                  <c:v>2001.91940639269</c:v>
                </c:pt>
                <c:pt idx="6666">
                  <c:v>2001.9221461187201</c:v>
                </c:pt>
                <c:pt idx="6667">
                  <c:v>2001.92488584475</c:v>
                </c:pt>
                <c:pt idx="6668">
                  <c:v>2001.92762557078</c:v>
                </c:pt>
                <c:pt idx="6669">
                  <c:v>2001.9303652967999</c:v>
                </c:pt>
                <c:pt idx="6670">
                  <c:v>2001.93310502283</c:v>
                </c:pt>
                <c:pt idx="6671">
                  <c:v>2001.9358447488601</c:v>
                </c:pt>
                <c:pt idx="6672">
                  <c:v>2001.9385844748899</c:v>
                </c:pt>
                <c:pt idx="6673">
                  <c:v>2001.94132420091</c:v>
                </c:pt>
                <c:pt idx="6674">
                  <c:v>2001.9440639269401</c:v>
                </c:pt>
                <c:pt idx="6675">
                  <c:v>2001.9468036529699</c:v>
                </c:pt>
                <c:pt idx="6676">
                  <c:v>2001.949543379</c:v>
                </c:pt>
                <c:pt idx="6677">
                  <c:v>2001.9522831050199</c:v>
                </c:pt>
                <c:pt idx="6678">
                  <c:v>2001.95502283105</c:v>
                </c:pt>
                <c:pt idx="6679">
                  <c:v>2001.9577625570801</c:v>
                </c:pt>
                <c:pt idx="6680">
                  <c:v>2001.9605022831099</c:v>
                </c:pt>
                <c:pt idx="6681">
                  <c:v>2001.96324200913</c:v>
                </c:pt>
                <c:pt idx="6682">
                  <c:v>2001.9659817351601</c:v>
                </c:pt>
                <c:pt idx="6683">
                  <c:v>2001.9687214611899</c:v>
                </c:pt>
                <c:pt idx="6684">
                  <c:v>2001.97146118721</c:v>
                </c:pt>
                <c:pt idx="6685">
                  <c:v>2001.9742009132401</c:v>
                </c:pt>
                <c:pt idx="6686">
                  <c:v>2001.97694063927</c:v>
                </c:pt>
                <c:pt idx="6687">
                  <c:v>2001.9796803653001</c:v>
                </c:pt>
                <c:pt idx="6688">
                  <c:v>2001.9824200913199</c:v>
                </c:pt>
                <c:pt idx="6689">
                  <c:v>2001.98515981735</c:v>
                </c:pt>
                <c:pt idx="6690">
                  <c:v>2001.9878995433801</c:v>
                </c:pt>
                <c:pt idx="6691">
                  <c:v>2001.9906392694099</c:v>
                </c:pt>
                <c:pt idx="6692">
                  <c:v>2001.99337899543</c:v>
                </c:pt>
                <c:pt idx="6693">
                  <c:v>2001.9961187214601</c:v>
                </c:pt>
                <c:pt idx="6694">
                  <c:v>2001.99885844749</c:v>
                </c:pt>
                <c:pt idx="6695">
                  <c:v>2002.0027397260301</c:v>
                </c:pt>
                <c:pt idx="6696">
                  <c:v>2002.0054794520499</c:v>
                </c:pt>
                <c:pt idx="6697">
                  <c:v>2002.00821917808</c:v>
                </c:pt>
                <c:pt idx="6698">
                  <c:v>2002.0109589041101</c:v>
                </c:pt>
                <c:pt idx="6699">
                  <c:v>2002.01369863014</c:v>
                </c:pt>
                <c:pt idx="6700">
                  <c:v>2002.0164383561601</c:v>
                </c:pt>
                <c:pt idx="6701">
                  <c:v>2002.0191780821899</c:v>
                </c:pt>
                <c:pt idx="6702">
                  <c:v>2002.02191780822</c:v>
                </c:pt>
                <c:pt idx="6703">
                  <c:v>2002.0246575342501</c:v>
                </c:pt>
                <c:pt idx="6704">
                  <c:v>2002.0273972602699</c:v>
                </c:pt>
                <c:pt idx="6705">
                  <c:v>2002.0301369863</c:v>
                </c:pt>
                <c:pt idx="6706">
                  <c:v>2002.0328767123301</c:v>
                </c:pt>
                <c:pt idx="6707">
                  <c:v>2002.03561643836</c:v>
                </c:pt>
                <c:pt idx="6708">
                  <c:v>2002.03835616438</c:v>
                </c:pt>
                <c:pt idx="6709">
                  <c:v>2002.0410958904099</c:v>
                </c:pt>
                <c:pt idx="6710">
                  <c:v>2002.04383561644</c:v>
                </c:pt>
                <c:pt idx="6711">
                  <c:v>2002.0465753424701</c:v>
                </c:pt>
                <c:pt idx="6712">
                  <c:v>2002.0493150684899</c:v>
                </c:pt>
                <c:pt idx="6713">
                  <c:v>2002.05205479452</c:v>
                </c:pt>
                <c:pt idx="6714">
                  <c:v>2002.0547945205501</c:v>
                </c:pt>
                <c:pt idx="6715">
                  <c:v>2002.05753424658</c:v>
                </c:pt>
                <c:pt idx="6716">
                  <c:v>2002.0602739726</c:v>
                </c:pt>
                <c:pt idx="6717">
                  <c:v>2002.0630136986299</c:v>
                </c:pt>
                <c:pt idx="6718">
                  <c:v>2002.06575342466</c:v>
                </c:pt>
                <c:pt idx="6719">
                  <c:v>2002.0684931506801</c:v>
                </c:pt>
                <c:pt idx="6720">
                  <c:v>2002.0712328767099</c:v>
                </c:pt>
                <c:pt idx="6721">
                  <c:v>2002.07397260274</c:v>
                </c:pt>
                <c:pt idx="6722">
                  <c:v>2002.0767123287701</c:v>
                </c:pt>
                <c:pt idx="6723">
                  <c:v>2002.07945205479</c:v>
                </c:pt>
                <c:pt idx="6724">
                  <c:v>2002.08219178082</c:v>
                </c:pt>
                <c:pt idx="6725">
                  <c:v>2002.0849315068499</c:v>
                </c:pt>
                <c:pt idx="6726">
                  <c:v>2002.0860730593599</c:v>
                </c:pt>
                <c:pt idx="6727">
                  <c:v>2002.08881278539</c:v>
                </c:pt>
                <c:pt idx="6728">
                  <c:v>2002.0915525114201</c:v>
                </c:pt>
                <c:pt idx="6729">
                  <c:v>2002.09429223744</c:v>
                </c:pt>
                <c:pt idx="6730">
                  <c:v>2002.09703196347</c:v>
                </c:pt>
                <c:pt idx="6731">
                  <c:v>2002.0997716894999</c:v>
                </c:pt>
                <c:pt idx="6732">
                  <c:v>2002.10251141552</c:v>
                </c:pt>
                <c:pt idx="6733">
                  <c:v>2002.1052511415501</c:v>
                </c:pt>
                <c:pt idx="6734">
                  <c:v>2002.1079908675799</c:v>
                </c:pt>
                <c:pt idx="6735">
                  <c:v>2002.11073059361</c:v>
                </c:pt>
                <c:pt idx="6736">
                  <c:v>2002.1134703196301</c:v>
                </c:pt>
                <c:pt idx="6737">
                  <c:v>2002.11621004566</c:v>
                </c:pt>
                <c:pt idx="6738">
                  <c:v>2002.11894977169</c:v>
                </c:pt>
                <c:pt idx="6739">
                  <c:v>2002.1216894977199</c:v>
                </c:pt>
                <c:pt idx="6740">
                  <c:v>2002.12442922374</c:v>
                </c:pt>
                <c:pt idx="6741">
                  <c:v>2002.1271689497701</c:v>
                </c:pt>
                <c:pt idx="6742">
                  <c:v>2002.1299086757999</c:v>
                </c:pt>
                <c:pt idx="6743">
                  <c:v>2002.13264840183</c:v>
                </c:pt>
                <c:pt idx="6744">
                  <c:v>2002.1353881278501</c:v>
                </c:pt>
                <c:pt idx="6745">
                  <c:v>2002.13812785388</c:v>
                </c:pt>
                <c:pt idx="6746">
                  <c:v>2002.14086757991</c:v>
                </c:pt>
                <c:pt idx="6747">
                  <c:v>2002.1436073059399</c:v>
                </c:pt>
                <c:pt idx="6748">
                  <c:v>2002.14634703196</c:v>
                </c:pt>
                <c:pt idx="6749">
                  <c:v>2002.1490867579901</c:v>
                </c:pt>
                <c:pt idx="6750">
                  <c:v>2002.1518264840199</c:v>
                </c:pt>
                <c:pt idx="6751">
                  <c:v>2002.15456621005</c:v>
                </c:pt>
                <c:pt idx="6752">
                  <c:v>2002.1573059360701</c:v>
                </c:pt>
                <c:pt idx="6753">
                  <c:v>2002.1600456620999</c:v>
                </c:pt>
                <c:pt idx="6754">
                  <c:v>2002.16278538813</c:v>
                </c:pt>
                <c:pt idx="6755">
                  <c:v>2002.1655251141499</c:v>
                </c:pt>
                <c:pt idx="6756">
                  <c:v>2002.16826484018</c:v>
                </c:pt>
                <c:pt idx="6757">
                  <c:v>2002.16940639269</c:v>
                </c:pt>
                <c:pt idx="6758">
                  <c:v>2002.1721461187201</c:v>
                </c:pt>
                <c:pt idx="6759">
                  <c:v>2002.17488584475</c:v>
                </c:pt>
                <c:pt idx="6760">
                  <c:v>2002.17762557078</c:v>
                </c:pt>
                <c:pt idx="6761">
                  <c:v>2002.1803652967999</c:v>
                </c:pt>
                <c:pt idx="6762">
                  <c:v>2002.18310502283</c:v>
                </c:pt>
                <c:pt idx="6763">
                  <c:v>2002.1858447488601</c:v>
                </c:pt>
                <c:pt idx="6764">
                  <c:v>2002.1885844748899</c:v>
                </c:pt>
                <c:pt idx="6765">
                  <c:v>2002.19132420091</c:v>
                </c:pt>
                <c:pt idx="6766">
                  <c:v>2002.1940639269401</c:v>
                </c:pt>
                <c:pt idx="6767">
                  <c:v>2002.1968036529699</c:v>
                </c:pt>
                <c:pt idx="6768">
                  <c:v>2002.199543379</c:v>
                </c:pt>
                <c:pt idx="6769">
                  <c:v>2002.2022831050199</c:v>
                </c:pt>
                <c:pt idx="6770">
                  <c:v>2002.20502283105</c:v>
                </c:pt>
                <c:pt idx="6771">
                  <c:v>2002.2077625570801</c:v>
                </c:pt>
                <c:pt idx="6772">
                  <c:v>2002.2105022831099</c:v>
                </c:pt>
                <c:pt idx="6773">
                  <c:v>2002.21324200913</c:v>
                </c:pt>
                <c:pt idx="6774">
                  <c:v>2002.2159817351601</c:v>
                </c:pt>
                <c:pt idx="6775">
                  <c:v>2002.2187214611899</c:v>
                </c:pt>
                <c:pt idx="6776">
                  <c:v>2002.22146118721</c:v>
                </c:pt>
                <c:pt idx="6777">
                  <c:v>2002.2242009132401</c:v>
                </c:pt>
                <c:pt idx="6778">
                  <c:v>2002.22694063927</c:v>
                </c:pt>
                <c:pt idx="6779">
                  <c:v>2002.2296803653001</c:v>
                </c:pt>
                <c:pt idx="6780">
                  <c:v>2002.2324200913199</c:v>
                </c:pt>
                <c:pt idx="6781">
                  <c:v>2002.23515981735</c:v>
                </c:pt>
                <c:pt idx="6782">
                  <c:v>2002.2378995433801</c:v>
                </c:pt>
                <c:pt idx="6783">
                  <c:v>2002.2406392694099</c:v>
                </c:pt>
                <c:pt idx="6784">
                  <c:v>2002.24337899543</c:v>
                </c:pt>
                <c:pt idx="6785">
                  <c:v>2002.2527397260301</c:v>
                </c:pt>
                <c:pt idx="6786">
                  <c:v>2002.2554794520499</c:v>
                </c:pt>
                <c:pt idx="6787">
                  <c:v>2002.25821917808</c:v>
                </c:pt>
                <c:pt idx="6788">
                  <c:v>2002.2609589041101</c:v>
                </c:pt>
                <c:pt idx="6789">
                  <c:v>2002.26369863014</c:v>
                </c:pt>
                <c:pt idx="6790">
                  <c:v>2002.2664383561601</c:v>
                </c:pt>
                <c:pt idx="6791">
                  <c:v>2002.2691780821899</c:v>
                </c:pt>
                <c:pt idx="6792">
                  <c:v>2002.27191780822</c:v>
                </c:pt>
                <c:pt idx="6793">
                  <c:v>2002.2746575342501</c:v>
                </c:pt>
                <c:pt idx="6794">
                  <c:v>2002.2773972602699</c:v>
                </c:pt>
                <c:pt idx="6795">
                  <c:v>2002.2801369863</c:v>
                </c:pt>
                <c:pt idx="6796">
                  <c:v>2002.2828767123301</c:v>
                </c:pt>
                <c:pt idx="6797">
                  <c:v>2002.28561643836</c:v>
                </c:pt>
                <c:pt idx="6798">
                  <c:v>2002.28835616438</c:v>
                </c:pt>
                <c:pt idx="6799">
                  <c:v>2002.2910958904099</c:v>
                </c:pt>
                <c:pt idx="6800">
                  <c:v>2002.29383561644</c:v>
                </c:pt>
                <c:pt idx="6801">
                  <c:v>2002.2965753424701</c:v>
                </c:pt>
                <c:pt idx="6802">
                  <c:v>2002.2993150684899</c:v>
                </c:pt>
                <c:pt idx="6803">
                  <c:v>2002.30205479452</c:v>
                </c:pt>
                <c:pt idx="6804">
                  <c:v>2002.3047945205501</c:v>
                </c:pt>
                <c:pt idx="6805">
                  <c:v>2002.30753424658</c:v>
                </c:pt>
                <c:pt idx="6806">
                  <c:v>2002.3102739726</c:v>
                </c:pt>
                <c:pt idx="6807">
                  <c:v>2002.3130136986299</c:v>
                </c:pt>
                <c:pt idx="6808">
                  <c:v>2002.31575342466</c:v>
                </c:pt>
                <c:pt idx="6809">
                  <c:v>2002.3184931506801</c:v>
                </c:pt>
                <c:pt idx="6810">
                  <c:v>2002.3212328767099</c:v>
                </c:pt>
                <c:pt idx="6811">
                  <c:v>2002.32397260274</c:v>
                </c:pt>
                <c:pt idx="6812">
                  <c:v>2002.3267123287701</c:v>
                </c:pt>
                <c:pt idx="6813">
                  <c:v>2002.32945205479</c:v>
                </c:pt>
                <c:pt idx="6814">
                  <c:v>2002.33219178082</c:v>
                </c:pt>
                <c:pt idx="6815">
                  <c:v>2002.3349315068499</c:v>
                </c:pt>
                <c:pt idx="6816">
                  <c:v>2002.3360730593599</c:v>
                </c:pt>
                <c:pt idx="6817">
                  <c:v>2002.33881278539</c:v>
                </c:pt>
                <c:pt idx="6818">
                  <c:v>2002.3415525114201</c:v>
                </c:pt>
                <c:pt idx="6819">
                  <c:v>2002.34429223744</c:v>
                </c:pt>
                <c:pt idx="6820">
                  <c:v>2002.34703196347</c:v>
                </c:pt>
                <c:pt idx="6821">
                  <c:v>2002.3497716894999</c:v>
                </c:pt>
                <c:pt idx="6822">
                  <c:v>2002.35251141553</c:v>
                </c:pt>
                <c:pt idx="6823">
                  <c:v>2002.3552511415501</c:v>
                </c:pt>
                <c:pt idx="6824">
                  <c:v>2002.3579908675799</c:v>
                </c:pt>
                <c:pt idx="6825">
                  <c:v>2002.36073059361</c:v>
                </c:pt>
                <c:pt idx="6826">
                  <c:v>2002.3634703196301</c:v>
                </c:pt>
                <c:pt idx="6827">
                  <c:v>2002.36621004566</c:v>
                </c:pt>
                <c:pt idx="6828">
                  <c:v>2002.36894977169</c:v>
                </c:pt>
                <c:pt idx="6829">
                  <c:v>2002.3716894977199</c:v>
                </c:pt>
                <c:pt idx="6830">
                  <c:v>2002.37442922374</c:v>
                </c:pt>
                <c:pt idx="6831">
                  <c:v>2002.3771689497701</c:v>
                </c:pt>
                <c:pt idx="6832">
                  <c:v>2002.3799086757999</c:v>
                </c:pt>
                <c:pt idx="6833">
                  <c:v>2002.38264840183</c:v>
                </c:pt>
                <c:pt idx="6834">
                  <c:v>2002.3853881278501</c:v>
                </c:pt>
                <c:pt idx="6835">
                  <c:v>2002.38812785388</c:v>
                </c:pt>
                <c:pt idx="6836">
                  <c:v>2002.39086757991</c:v>
                </c:pt>
                <c:pt idx="6837">
                  <c:v>2002.3936073059399</c:v>
                </c:pt>
                <c:pt idx="6838">
                  <c:v>2002.39634703196</c:v>
                </c:pt>
                <c:pt idx="6839">
                  <c:v>2002.3990867579901</c:v>
                </c:pt>
                <c:pt idx="6840">
                  <c:v>2002.4018264840199</c:v>
                </c:pt>
                <c:pt idx="6841">
                  <c:v>2002.40456621005</c:v>
                </c:pt>
                <c:pt idx="6842">
                  <c:v>2002.4073059360701</c:v>
                </c:pt>
                <c:pt idx="6843">
                  <c:v>2002.4100456620999</c:v>
                </c:pt>
                <c:pt idx="6844">
                  <c:v>2002.41278538813</c:v>
                </c:pt>
                <c:pt idx="6845">
                  <c:v>2002.4155251141599</c:v>
                </c:pt>
                <c:pt idx="6846">
                  <c:v>2002.41940639269</c:v>
                </c:pt>
                <c:pt idx="6847">
                  <c:v>2002.4221461187201</c:v>
                </c:pt>
                <c:pt idx="6848">
                  <c:v>2002.42488584475</c:v>
                </c:pt>
                <c:pt idx="6849">
                  <c:v>2002.42762557078</c:v>
                </c:pt>
                <c:pt idx="6850">
                  <c:v>2002.4303652967999</c:v>
                </c:pt>
                <c:pt idx="6851">
                  <c:v>2002.43310502283</c:v>
                </c:pt>
                <c:pt idx="6852">
                  <c:v>2002.4358447488601</c:v>
                </c:pt>
                <c:pt idx="6853">
                  <c:v>2002.4385844748899</c:v>
                </c:pt>
                <c:pt idx="6854">
                  <c:v>2002.44132420091</c:v>
                </c:pt>
                <c:pt idx="6855">
                  <c:v>2002.4440639269401</c:v>
                </c:pt>
                <c:pt idx="6856">
                  <c:v>2002.4468036529699</c:v>
                </c:pt>
                <c:pt idx="6857">
                  <c:v>2002.449543379</c:v>
                </c:pt>
                <c:pt idx="6858">
                  <c:v>2002.4522831050199</c:v>
                </c:pt>
                <c:pt idx="6859">
                  <c:v>2002.45502283105</c:v>
                </c:pt>
                <c:pt idx="6860">
                  <c:v>2002.4577625570801</c:v>
                </c:pt>
                <c:pt idx="6861">
                  <c:v>2002.4605022830999</c:v>
                </c:pt>
                <c:pt idx="6862">
                  <c:v>2002.46324200913</c:v>
                </c:pt>
                <c:pt idx="6863">
                  <c:v>2002.4659817351601</c:v>
                </c:pt>
                <c:pt idx="6864">
                  <c:v>2002.4687214611899</c:v>
                </c:pt>
                <c:pt idx="6865">
                  <c:v>2002.47146118721</c:v>
                </c:pt>
                <c:pt idx="6866">
                  <c:v>2002.4742009132401</c:v>
                </c:pt>
                <c:pt idx="6867">
                  <c:v>2002.47694063927</c:v>
                </c:pt>
                <c:pt idx="6868">
                  <c:v>2002.4796803653001</c:v>
                </c:pt>
                <c:pt idx="6869">
                  <c:v>2002.4824200913199</c:v>
                </c:pt>
                <c:pt idx="6870">
                  <c:v>2002.48515981735</c:v>
                </c:pt>
                <c:pt idx="6871">
                  <c:v>2002.4878995433801</c:v>
                </c:pt>
                <c:pt idx="6872">
                  <c:v>2002.4906392694099</c:v>
                </c:pt>
                <c:pt idx="6873">
                  <c:v>2002.49337899543</c:v>
                </c:pt>
                <c:pt idx="6874">
                  <c:v>2002.4961187214601</c:v>
                </c:pt>
                <c:pt idx="6875">
                  <c:v>2002.49885844749</c:v>
                </c:pt>
                <c:pt idx="6876">
                  <c:v>2002.5015981735201</c:v>
                </c:pt>
                <c:pt idx="6877">
                  <c:v>2002.5027397260301</c:v>
                </c:pt>
                <c:pt idx="6878">
                  <c:v>2002.5054794520499</c:v>
                </c:pt>
                <c:pt idx="6879">
                  <c:v>2002.50821917808</c:v>
                </c:pt>
                <c:pt idx="6880">
                  <c:v>2002.5109589041101</c:v>
                </c:pt>
                <c:pt idx="6881">
                  <c:v>2002.51369863014</c:v>
                </c:pt>
                <c:pt idx="6882">
                  <c:v>2002.5164383561601</c:v>
                </c:pt>
                <c:pt idx="6883">
                  <c:v>2002.5191780821899</c:v>
                </c:pt>
                <c:pt idx="6884">
                  <c:v>2002.52191780822</c:v>
                </c:pt>
                <c:pt idx="6885">
                  <c:v>2002.5246575342501</c:v>
                </c:pt>
                <c:pt idx="6886">
                  <c:v>2002.5273972602699</c:v>
                </c:pt>
                <c:pt idx="6887">
                  <c:v>2002.5301369863</c:v>
                </c:pt>
                <c:pt idx="6888">
                  <c:v>2002.5328767123301</c:v>
                </c:pt>
                <c:pt idx="6889">
                  <c:v>2002.53561643836</c:v>
                </c:pt>
                <c:pt idx="6890">
                  <c:v>2002.53835616438</c:v>
                </c:pt>
                <c:pt idx="6891">
                  <c:v>2002.5410958904099</c:v>
                </c:pt>
                <c:pt idx="6892">
                  <c:v>2002.54383561644</c:v>
                </c:pt>
                <c:pt idx="6893">
                  <c:v>2002.5465753424701</c:v>
                </c:pt>
                <c:pt idx="6894">
                  <c:v>2002.5493150684899</c:v>
                </c:pt>
                <c:pt idx="6895">
                  <c:v>2002.55205479452</c:v>
                </c:pt>
                <c:pt idx="6896">
                  <c:v>2002.5547945205501</c:v>
                </c:pt>
                <c:pt idx="6897">
                  <c:v>2002.55753424658</c:v>
                </c:pt>
                <c:pt idx="6898">
                  <c:v>2002.5602739726</c:v>
                </c:pt>
                <c:pt idx="6899">
                  <c:v>2002.5630136986299</c:v>
                </c:pt>
                <c:pt idx="6900">
                  <c:v>2002.56575342466</c:v>
                </c:pt>
                <c:pt idx="6901">
                  <c:v>2002.5684931506801</c:v>
                </c:pt>
                <c:pt idx="6902">
                  <c:v>2002.5712328767099</c:v>
                </c:pt>
                <c:pt idx="6903">
                  <c:v>2002.57397260274</c:v>
                </c:pt>
                <c:pt idx="6904">
                  <c:v>2002.5767123287701</c:v>
                </c:pt>
                <c:pt idx="6905">
                  <c:v>2002.57945205479</c:v>
                </c:pt>
                <c:pt idx="6906">
                  <c:v>2002.58219178082</c:v>
                </c:pt>
                <c:pt idx="6907">
                  <c:v>2002.5860730593599</c:v>
                </c:pt>
                <c:pt idx="6908">
                  <c:v>2002.58881278539</c:v>
                </c:pt>
                <c:pt idx="6909">
                  <c:v>2002.5915525114201</c:v>
                </c:pt>
                <c:pt idx="6910">
                  <c:v>2002.59429223744</c:v>
                </c:pt>
                <c:pt idx="6911">
                  <c:v>2002.59703196347</c:v>
                </c:pt>
                <c:pt idx="6912">
                  <c:v>2002.5997716894999</c:v>
                </c:pt>
                <c:pt idx="6913">
                  <c:v>2002.60251141552</c:v>
                </c:pt>
                <c:pt idx="6914">
                  <c:v>2002.6052511415501</c:v>
                </c:pt>
                <c:pt idx="6915">
                  <c:v>2002.6079908675799</c:v>
                </c:pt>
                <c:pt idx="6916">
                  <c:v>2002.61073059361</c:v>
                </c:pt>
                <c:pt idx="6917">
                  <c:v>2002.6134703196301</c:v>
                </c:pt>
                <c:pt idx="6918">
                  <c:v>2002.61621004566</c:v>
                </c:pt>
                <c:pt idx="6919">
                  <c:v>2002.61894977169</c:v>
                </c:pt>
                <c:pt idx="6920">
                  <c:v>2002.6216894977199</c:v>
                </c:pt>
                <c:pt idx="6921">
                  <c:v>2002.62442922374</c:v>
                </c:pt>
                <c:pt idx="6922">
                  <c:v>2002.6271689497701</c:v>
                </c:pt>
                <c:pt idx="6923">
                  <c:v>2002.6299086757999</c:v>
                </c:pt>
                <c:pt idx="6924">
                  <c:v>2002.63264840183</c:v>
                </c:pt>
                <c:pt idx="6925">
                  <c:v>2002.6353881278501</c:v>
                </c:pt>
                <c:pt idx="6926">
                  <c:v>2002.63812785388</c:v>
                </c:pt>
                <c:pt idx="6927">
                  <c:v>2002.64086757991</c:v>
                </c:pt>
                <c:pt idx="6928">
                  <c:v>2002.6436073059399</c:v>
                </c:pt>
                <c:pt idx="6929">
                  <c:v>2002.64634703196</c:v>
                </c:pt>
                <c:pt idx="6930">
                  <c:v>2002.6490867579901</c:v>
                </c:pt>
                <c:pt idx="6931">
                  <c:v>2002.6518264840199</c:v>
                </c:pt>
                <c:pt idx="6932">
                  <c:v>2002.65456621005</c:v>
                </c:pt>
                <c:pt idx="6933">
                  <c:v>2002.6573059360701</c:v>
                </c:pt>
                <c:pt idx="6934">
                  <c:v>2002.6600456620999</c:v>
                </c:pt>
                <c:pt idx="6935">
                  <c:v>2002.66278538813</c:v>
                </c:pt>
                <c:pt idx="6936">
                  <c:v>2002.6885844748899</c:v>
                </c:pt>
                <c:pt idx="6937">
                  <c:v>2002.69132420091</c:v>
                </c:pt>
                <c:pt idx="6938">
                  <c:v>2002.6940639269401</c:v>
                </c:pt>
                <c:pt idx="6939">
                  <c:v>2002.6968036529699</c:v>
                </c:pt>
                <c:pt idx="6940">
                  <c:v>2002.699543379</c:v>
                </c:pt>
                <c:pt idx="6941">
                  <c:v>2002.7022831050199</c:v>
                </c:pt>
                <c:pt idx="6942">
                  <c:v>2002.70502283105</c:v>
                </c:pt>
                <c:pt idx="6943">
                  <c:v>2002.7077625570801</c:v>
                </c:pt>
                <c:pt idx="6944">
                  <c:v>2002.7105022831099</c:v>
                </c:pt>
                <c:pt idx="6945">
                  <c:v>2002.71324200913</c:v>
                </c:pt>
                <c:pt idx="6946">
                  <c:v>2002.7159817351601</c:v>
                </c:pt>
                <c:pt idx="6947">
                  <c:v>2002.7187214611899</c:v>
                </c:pt>
                <c:pt idx="6948">
                  <c:v>2002.72146118721</c:v>
                </c:pt>
                <c:pt idx="6949">
                  <c:v>2002.7242009132401</c:v>
                </c:pt>
                <c:pt idx="6950">
                  <c:v>2002.72694063927</c:v>
                </c:pt>
                <c:pt idx="6951">
                  <c:v>2002.7296803653001</c:v>
                </c:pt>
                <c:pt idx="6952">
                  <c:v>2002.7324200913199</c:v>
                </c:pt>
                <c:pt idx="6953">
                  <c:v>2002.73515981735</c:v>
                </c:pt>
                <c:pt idx="6954">
                  <c:v>2002.7378995433801</c:v>
                </c:pt>
                <c:pt idx="6955">
                  <c:v>2002.7406392694099</c:v>
                </c:pt>
                <c:pt idx="6956">
                  <c:v>2002.74337899543</c:v>
                </c:pt>
                <c:pt idx="6957">
                  <c:v>2002.7461187214601</c:v>
                </c:pt>
                <c:pt idx="6958">
                  <c:v>2002.74885844749</c:v>
                </c:pt>
                <c:pt idx="6959">
                  <c:v>2002.7515981735201</c:v>
                </c:pt>
                <c:pt idx="6960">
                  <c:v>2002.7527397260301</c:v>
                </c:pt>
                <c:pt idx="6961">
                  <c:v>2002.7554794520499</c:v>
                </c:pt>
                <c:pt idx="6962">
                  <c:v>2002.75821917808</c:v>
                </c:pt>
                <c:pt idx="6963">
                  <c:v>2002.7609589041101</c:v>
                </c:pt>
                <c:pt idx="6964">
                  <c:v>2002.76369863014</c:v>
                </c:pt>
                <c:pt idx="6965">
                  <c:v>2002.7664383561601</c:v>
                </c:pt>
                <c:pt idx="6966">
                  <c:v>2002.7691780821899</c:v>
                </c:pt>
                <c:pt idx="6967">
                  <c:v>2002.77191780822</c:v>
                </c:pt>
                <c:pt idx="6968">
                  <c:v>2002.7746575342501</c:v>
                </c:pt>
                <c:pt idx="6969">
                  <c:v>2002.7773972602699</c:v>
                </c:pt>
                <c:pt idx="6970">
                  <c:v>2002.7801369863</c:v>
                </c:pt>
                <c:pt idx="6971">
                  <c:v>2002.7828767123301</c:v>
                </c:pt>
                <c:pt idx="6972">
                  <c:v>2002.8047945205501</c:v>
                </c:pt>
                <c:pt idx="6973">
                  <c:v>2002.80753424658</c:v>
                </c:pt>
                <c:pt idx="6974">
                  <c:v>2002.8102739726</c:v>
                </c:pt>
                <c:pt idx="6975">
                  <c:v>2002.8130136986299</c:v>
                </c:pt>
                <c:pt idx="6976">
                  <c:v>2002.81575342466</c:v>
                </c:pt>
                <c:pt idx="6977">
                  <c:v>2002.8184931506801</c:v>
                </c:pt>
                <c:pt idx="6978">
                  <c:v>2002.8212328767099</c:v>
                </c:pt>
                <c:pt idx="6979">
                  <c:v>2002.82397260274</c:v>
                </c:pt>
                <c:pt idx="6980">
                  <c:v>2002.8267123287701</c:v>
                </c:pt>
                <c:pt idx="6981">
                  <c:v>2002.82945205479</c:v>
                </c:pt>
                <c:pt idx="6982">
                  <c:v>2002.83219178082</c:v>
                </c:pt>
                <c:pt idx="6983">
                  <c:v>2002.8360730593599</c:v>
                </c:pt>
                <c:pt idx="6984">
                  <c:v>2002.83881278539</c:v>
                </c:pt>
                <c:pt idx="6985">
                  <c:v>2002.8415525114201</c:v>
                </c:pt>
                <c:pt idx="6986">
                  <c:v>2002.84429223744</c:v>
                </c:pt>
                <c:pt idx="6987">
                  <c:v>2002.84703196347</c:v>
                </c:pt>
                <c:pt idx="6988">
                  <c:v>2002.8497716894999</c:v>
                </c:pt>
                <c:pt idx="6989">
                  <c:v>2002.85251141552</c:v>
                </c:pt>
                <c:pt idx="6990">
                  <c:v>2002.8552511415501</c:v>
                </c:pt>
                <c:pt idx="6991">
                  <c:v>2002.8579908675799</c:v>
                </c:pt>
                <c:pt idx="6992">
                  <c:v>2002.86073059361</c:v>
                </c:pt>
                <c:pt idx="6993">
                  <c:v>2002.8634703196301</c:v>
                </c:pt>
                <c:pt idx="6994">
                  <c:v>2002.86621004566</c:v>
                </c:pt>
                <c:pt idx="6995">
                  <c:v>2002.86894977169</c:v>
                </c:pt>
                <c:pt idx="6996">
                  <c:v>2002.8716894977199</c:v>
                </c:pt>
                <c:pt idx="6997">
                  <c:v>2002.87442922374</c:v>
                </c:pt>
                <c:pt idx="6998">
                  <c:v>2002.8771689497701</c:v>
                </c:pt>
                <c:pt idx="6999">
                  <c:v>2002.8799086757999</c:v>
                </c:pt>
                <c:pt idx="7000">
                  <c:v>2002.88264840183</c:v>
                </c:pt>
                <c:pt idx="7001">
                  <c:v>2002.8853881278501</c:v>
                </c:pt>
                <c:pt idx="7002">
                  <c:v>2002.88812785388</c:v>
                </c:pt>
                <c:pt idx="7003">
                  <c:v>2002.89086757991</c:v>
                </c:pt>
                <c:pt idx="7004">
                  <c:v>2002.8936073059399</c:v>
                </c:pt>
                <c:pt idx="7005">
                  <c:v>2002.89634703196</c:v>
                </c:pt>
                <c:pt idx="7006">
                  <c:v>2002.8990867579901</c:v>
                </c:pt>
                <c:pt idx="7007">
                  <c:v>2002.9018264840199</c:v>
                </c:pt>
                <c:pt idx="7008">
                  <c:v>2002.90456621005</c:v>
                </c:pt>
                <c:pt idx="7009">
                  <c:v>2002.9073059360701</c:v>
                </c:pt>
                <c:pt idx="7010">
                  <c:v>2002.9100456620999</c:v>
                </c:pt>
                <c:pt idx="7011">
                  <c:v>2002.91278538813</c:v>
                </c:pt>
                <c:pt idx="7012">
                  <c:v>2002.9155251141499</c:v>
                </c:pt>
                <c:pt idx="7013">
                  <c:v>2002.91826484018</c:v>
                </c:pt>
                <c:pt idx="7014">
                  <c:v>2002.91940639269</c:v>
                </c:pt>
                <c:pt idx="7015">
                  <c:v>2002.9221461187201</c:v>
                </c:pt>
                <c:pt idx="7016">
                  <c:v>2002.92488584475</c:v>
                </c:pt>
                <c:pt idx="7017">
                  <c:v>2002.92762557078</c:v>
                </c:pt>
                <c:pt idx="7018">
                  <c:v>2002.9303652967999</c:v>
                </c:pt>
                <c:pt idx="7019">
                  <c:v>2002.93310502283</c:v>
                </c:pt>
                <c:pt idx="7020">
                  <c:v>2002.9358447488601</c:v>
                </c:pt>
                <c:pt idx="7021">
                  <c:v>2002.9385844748899</c:v>
                </c:pt>
                <c:pt idx="7022">
                  <c:v>2002.94132420091</c:v>
                </c:pt>
                <c:pt idx="7023">
                  <c:v>2002.9440639269401</c:v>
                </c:pt>
                <c:pt idx="7024">
                  <c:v>2002.9468036529699</c:v>
                </c:pt>
                <c:pt idx="7025">
                  <c:v>2002.949543379</c:v>
                </c:pt>
                <c:pt idx="7026">
                  <c:v>2002.9522831050199</c:v>
                </c:pt>
                <c:pt idx="7027">
                  <c:v>2002.95502283105</c:v>
                </c:pt>
                <c:pt idx="7028">
                  <c:v>2002.9577625570801</c:v>
                </c:pt>
                <c:pt idx="7029">
                  <c:v>2002.9605022831099</c:v>
                </c:pt>
                <c:pt idx="7030">
                  <c:v>2002.96324200913</c:v>
                </c:pt>
                <c:pt idx="7031">
                  <c:v>2002.9659817351601</c:v>
                </c:pt>
                <c:pt idx="7032">
                  <c:v>2002.9687214611899</c:v>
                </c:pt>
                <c:pt idx="7033">
                  <c:v>2002.97146118721</c:v>
                </c:pt>
                <c:pt idx="7034">
                  <c:v>2002.9742009132401</c:v>
                </c:pt>
                <c:pt idx="7035">
                  <c:v>2002.97694063927</c:v>
                </c:pt>
                <c:pt idx="7036">
                  <c:v>2002.9796803653001</c:v>
                </c:pt>
                <c:pt idx="7037">
                  <c:v>2002.9824200913199</c:v>
                </c:pt>
                <c:pt idx="7038">
                  <c:v>2002.98515981735</c:v>
                </c:pt>
                <c:pt idx="7039">
                  <c:v>2002.9878995433801</c:v>
                </c:pt>
                <c:pt idx="7040">
                  <c:v>2002.9906392694099</c:v>
                </c:pt>
                <c:pt idx="7041">
                  <c:v>2002.99337899543</c:v>
                </c:pt>
                <c:pt idx="7042">
                  <c:v>2002.9961187214601</c:v>
                </c:pt>
                <c:pt idx="7043">
                  <c:v>2002.99885844749</c:v>
                </c:pt>
                <c:pt idx="7044">
                  <c:v>2003.0027397260301</c:v>
                </c:pt>
                <c:pt idx="7045">
                  <c:v>2003.0054794520499</c:v>
                </c:pt>
                <c:pt idx="7046">
                  <c:v>2003.00821917808</c:v>
                </c:pt>
                <c:pt idx="7047">
                  <c:v>2003.0109589041101</c:v>
                </c:pt>
                <c:pt idx="7048">
                  <c:v>2003.01369863014</c:v>
                </c:pt>
                <c:pt idx="7049">
                  <c:v>2003.0164383561601</c:v>
                </c:pt>
                <c:pt idx="7050">
                  <c:v>2003.0191780821899</c:v>
                </c:pt>
                <c:pt idx="7051">
                  <c:v>2003.02191780822</c:v>
                </c:pt>
                <c:pt idx="7052">
                  <c:v>2003.0246575342501</c:v>
                </c:pt>
                <c:pt idx="7053">
                  <c:v>2003.0273972602699</c:v>
                </c:pt>
                <c:pt idx="7054">
                  <c:v>2003.0301369863</c:v>
                </c:pt>
                <c:pt idx="7055">
                  <c:v>2003.0328767123301</c:v>
                </c:pt>
                <c:pt idx="7056">
                  <c:v>2003.03561643836</c:v>
                </c:pt>
                <c:pt idx="7057">
                  <c:v>2003.03835616438</c:v>
                </c:pt>
                <c:pt idx="7058">
                  <c:v>2003.0410958904099</c:v>
                </c:pt>
                <c:pt idx="7059">
                  <c:v>2003.04383561644</c:v>
                </c:pt>
                <c:pt idx="7060">
                  <c:v>2003.0465753424701</c:v>
                </c:pt>
                <c:pt idx="7061">
                  <c:v>2003.0493150684899</c:v>
                </c:pt>
                <c:pt idx="7062">
                  <c:v>2003.05205479452</c:v>
                </c:pt>
                <c:pt idx="7063">
                  <c:v>2003.0547945205501</c:v>
                </c:pt>
                <c:pt idx="7064">
                  <c:v>2003.05753424658</c:v>
                </c:pt>
                <c:pt idx="7065">
                  <c:v>2003.0602739726</c:v>
                </c:pt>
                <c:pt idx="7066">
                  <c:v>2003.0630136986299</c:v>
                </c:pt>
                <c:pt idx="7067">
                  <c:v>2003.06575342466</c:v>
                </c:pt>
                <c:pt idx="7068">
                  <c:v>2003.0684931506801</c:v>
                </c:pt>
                <c:pt idx="7069">
                  <c:v>2003.0712328767099</c:v>
                </c:pt>
                <c:pt idx="7070">
                  <c:v>2003.07397260274</c:v>
                </c:pt>
                <c:pt idx="7071">
                  <c:v>2003.0767123287701</c:v>
                </c:pt>
                <c:pt idx="7072">
                  <c:v>2003.07945205479</c:v>
                </c:pt>
                <c:pt idx="7073">
                  <c:v>2003.08219178082</c:v>
                </c:pt>
                <c:pt idx="7074">
                  <c:v>2003.0849315068499</c:v>
                </c:pt>
                <c:pt idx="7075">
                  <c:v>2003.0860730593599</c:v>
                </c:pt>
                <c:pt idx="7076">
                  <c:v>2003.08881278539</c:v>
                </c:pt>
                <c:pt idx="7077">
                  <c:v>2003.0915525114201</c:v>
                </c:pt>
                <c:pt idx="7078">
                  <c:v>2003.09429223744</c:v>
                </c:pt>
                <c:pt idx="7079">
                  <c:v>2003.09703196347</c:v>
                </c:pt>
                <c:pt idx="7080">
                  <c:v>2003.0997716894999</c:v>
                </c:pt>
                <c:pt idx="7081">
                  <c:v>2003.10251141553</c:v>
                </c:pt>
                <c:pt idx="7082">
                  <c:v>2003.1052511415501</c:v>
                </c:pt>
                <c:pt idx="7083">
                  <c:v>2003.1079908675799</c:v>
                </c:pt>
                <c:pt idx="7084">
                  <c:v>2003.11073059361</c:v>
                </c:pt>
                <c:pt idx="7085">
                  <c:v>2003.1134703196301</c:v>
                </c:pt>
                <c:pt idx="7086">
                  <c:v>2003.11621004566</c:v>
                </c:pt>
                <c:pt idx="7087">
                  <c:v>2003.11894977169</c:v>
                </c:pt>
                <c:pt idx="7088">
                  <c:v>2003.1216894977199</c:v>
                </c:pt>
                <c:pt idx="7089">
                  <c:v>2003.12442922374</c:v>
                </c:pt>
                <c:pt idx="7090">
                  <c:v>2003.1271689497701</c:v>
                </c:pt>
                <c:pt idx="7091">
                  <c:v>2003.1299086757999</c:v>
                </c:pt>
                <c:pt idx="7092">
                  <c:v>2003.13264840183</c:v>
                </c:pt>
                <c:pt idx="7093">
                  <c:v>2003.1353881278501</c:v>
                </c:pt>
                <c:pt idx="7094">
                  <c:v>2003.13812785388</c:v>
                </c:pt>
                <c:pt idx="7095">
                  <c:v>2003.14086757991</c:v>
                </c:pt>
                <c:pt idx="7096">
                  <c:v>2003.1436073059399</c:v>
                </c:pt>
                <c:pt idx="7097">
                  <c:v>2003.14634703196</c:v>
                </c:pt>
                <c:pt idx="7098">
                  <c:v>2003.1490867579901</c:v>
                </c:pt>
                <c:pt idx="7099">
                  <c:v>2003.1518264840199</c:v>
                </c:pt>
                <c:pt idx="7100">
                  <c:v>2003.15456621005</c:v>
                </c:pt>
                <c:pt idx="7101">
                  <c:v>2003.1573059360701</c:v>
                </c:pt>
                <c:pt idx="7102">
                  <c:v>2003.1600456620999</c:v>
                </c:pt>
                <c:pt idx="7103">
                  <c:v>2003.16278538813</c:v>
                </c:pt>
                <c:pt idx="7104">
                  <c:v>2003.1655251141499</c:v>
                </c:pt>
                <c:pt idx="7105">
                  <c:v>2003.16826484018</c:v>
                </c:pt>
                <c:pt idx="7106">
                  <c:v>2003.16940639269</c:v>
                </c:pt>
                <c:pt idx="7107">
                  <c:v>2003.1721461187201</c:v>
                </c:pt>
                <c:pt idx="7108">
                  <c:v>2003.17488584475</c:v>
                </c:pt>
                <c:pt idx="7109">
                  <c:v>2003.17762557078</c:v>
                </c:pt>
                <c:pt idx="7110">
                  <c:v>2003.1803652967999</c:v>
                </c:pt>
                <c:pt idx="7111">
                  <c:v>2003.18310502283</c:v>
                </c:pt>
                <c:pt idx="7112">
                  <c:v>2003.1858447488601</c:v>
                </c:pt>
                <c:pt idx="7113">
                  <c:v>2003.1885844748899</c:v>
                </c:pt>
                <c:pt idx="7114">
                  <c:v>2003.19132420091</c:v>
                </c:pt>
                <c:pt idx="7115">
                  <c:v>2003.1940639269401</c:v>
                </c:pt>
                <c:pt idx="7116">
                  <c:v>2003.1968036529699</c:v>
                </c:pt>
                <c:pt idx="7117">
                  <c:v>2003.199543379</c:v>
                </c:pt>
                <c:pt idx="7118">
                  <c:v>2003.2022831050199</c:v>
                </c:pt>
                <c:pt idx="7119">
                  <c:v>2003.20502283105</c:v>
                </c:pt>
                <c:pt idx="7120">
                  <c:v>2003.2077625570801</c:v>
                </c:pt>
                <c:pt idx="7121">
                  <c:v>2003.2105022830999</c:v>
                </c:pt>
                <c:pt idx="7122">
                  <c:v>2003.21324200913</c:v>
                </c:pt>
                <c:pt idx="7123">
                  <c:v>2003.2159817351601</c:v>
                </c:pt>
                <c:pt idx="7124">
                  <c:v>2003.2187214611899</c:v>
                </c:pt>
                <c:pt idx="7125">
                  <c:v>2003.22146118721</c:v>
                </c:pt>
                <c:pt idx="7126">
                  <c:v>2003.2242009132401</c:v>
                </c:pt>
                <c:pt idx="7127">
                  <c:v>2003.22694063927</c:v>
                </c:pt>
                <c:pt idx="7128">
                  <c:v>2003.2296803653001</c:v>
                </c:pt>
                <c:pt idx="7129">
                  <c:v>2003.2324200913199</c:v>
                </c:pt>
                <c:pt idx="7130">
                  <c:v>2003.23515981735</c:v>
                </c:pt>
                <c:pt idx="7131">
                  <c:v>2003.2378995433801</c:v>
                </c:pt>
                <c:pt idx="7132">
                  <c:v>2003.2406392694099</c:v>
                </c:pt>
                <c:pt idx="7133">
                  <c:v>2003.24337899543</c:v>
                </c:pt>
                <c:pt idx="7134">
                  <c:v>2003.2527397260301</c:v>
                </c:pt>
                <c:pt idx="7135">
                  <c:v>2003.2554794520499</c:v>
                </c:pt>
                <c:pt idx="7136">
                  <c:v>2003.25821917808</c:v>
                </c:pt>
                <c:pt idx="7137">
                  <c:v>2003.2609589041101</c:v>
                </c:pt>
                <c:pt idx="7138">
                  <c:v>2003.26369863014</c:v>
                </c:pt>
                <c:pt idx="7139">
                  <c:v>2003.2664383561601</c:v>
                </c:pt>
                <c:pt idx="7140">
                  <c:v>2003.2691780821899</c:v>
                </c:pt>
                <c:pt idx="7141">
                  <c:v>2003.27191780822</c:v>
                </c:pt>
                <c:pt idx="7142">
                  <c:v>2003.2746575342501</c:v>
                </c:pt>
                <c:pt idx="7143">
                  <c:v>2003.2773972602699</c:v>
                </c:pt>
                <c:pt idx="7144">
                  <c:v>2003.2801369863</c:v>
                </c:pt>
                <c:pt idx="7145">
                  <c:v>2003.2828767123301</c:v>
                </c:pt>
                <c:pt idx="7146">
                  <c:v>2003.28561643836</c:v>
                </c:pt>
                <c:pt idx="7147">
                  <c:v>2003.28835616438</c:v>
                </c:pt>
                <c:pt idx="7148">
                  <c:v>2003.2910958904099</c:v>
                </c:pt>
                <c:pt idx="7149">
                  <c:v>2003.29383561644</c:v>
                </c:pt>
                <c:pt idx="7150">
                  <c:v>2003.2965753424701</c:v>
                </c:pt>
                <c:pt idx="7151">
                  <c:v>2003.2993150684899</c:v>
                </c:pt>
                <c:pt idx="7152">
                  <c:v>2003.30205479452</c:v>
                </c:pt>
                <c:pt idx="7153">
                  <c:v>2003.3047945205501</c:v>
                </c:pt>
                <c:pt idx="7154">
                  <c:v>2003.30753424658</c:v>
                </c:pt>
                <c:pt idx="7155">
                  <c:v>2003.3102739726</c:v>
                </c:pt>
                <c:pt idx="7156">
                  <c:v>2003.3130136986299</c:v>
                </c:pt>
                <c:pt idx="7157">
                  <c:v>2003.31575342466</c:v>
                </c:pt>
                <c:pt idx="7158">
                  <c:v>2003.3184931506801</c:v>
                </c:pt>
                <c:pt idx="7159">
                  <c:v>2003.3212328767099</c:v>
                </c:pt>
                <c:pt idx="7160">
                  <c:v>2003.32397260274</c:v>
                </c:pt>
                <c:pt idx="7161">
                  <c:v>2003.3267123287701</c:v>
                </c:pt>
                <c:pt idx="7162">
                  <c:v>2003.32945205479</c:v>
                </c:pt>
                <c:pt idx="7163">
                  <c:v>2003.33219178082</c:v>
                </c:pt>
                <c:pt idx="7164">
                  <c:v>2003.3349315068499</c:v>
                </c:pt>
                <c:pt idx="7165">
                  <c:v>2003.3360730593599</c:v>
                </c:pt>
                <c:pt idx="7166">
                  <c:v>2003.33881278539</c:v>
                </c:pt>
                <c:pt idx="7167">
                  <c:v>2003.3415525114201</c:v>
                </c:pt>
                <c:pt idx="7168">
                  <c:v>2003.34429223744</c:v>
                </c:pt>
                <c:pt idx="7169">
                  <c:v>2003.34703196347</c:v>
                </c:pt>
                <c:pt idx="7170">
                  <c:v>2003.3497716894999</c:v>
                </c:pt>
                <c:pt idx="7171">
                  <c:v>2003.35251141552</c:v>
                </c:pt>
                <c:pt idx="7172">
                  <c:v>2003.3552511415501</c:v>
                </c:pt>
                <c:pt idx="7173">
                  <c:v>2003.3579908675799</c:v>
                </c:pt>
                <c:pt idx="7174">
                  <c:v>2003.36073059361</c:v>
                </c:pt>
                <c:pt idx="7175">
                  <c:v>2003.3634703196301</c:v>
                </c:pt>
                <c:pt idx="7176">
                  <c:v>2003.36621004566</c:v>
                </c:pt>
                <c:pt idx="7177">
                  <c:v>2003.36894977169</c:v>
                </c:pt>
                <c:pt idx="7178">
                  <c:v>2003.3716894977199</c:v>
                </c:pt>
                <c:pt idx="7179">
                  <c:v>2003.37442922374</c:v>
                </c:pt>
                <c:pt idx="7180">
                  <c:v>2003.3771689497701</c:v>
                </c:pt>
                <c:pt idx="7181">
                  <c:v>2003.3799086757999</c:v>
                </c:pt>
                <c:pt idx="7182">
                  <c:v>2003.38264840183</c:v>
                </c:pt>
                <c:pt idx="7183">
                  <c:v>2003.3853881278501</c:v>
                </c:pt>
                <c:pt idx="7184">
                  <c:v>2003.38812785388</c:v>
                </c:pt>
                <c:pt idx="7185">
                  <c:v>2003.39086757991</c:v>
                </c:pt>
                <c:pt idx="7186">
                  <c:v>2003.3936073059399</c:v>
                </c:pt>
                <c:pt idx="7187">
                  <c:v>2003.39634703196</c:v>
                </c:pt>
                <c:pt idx="7188">
                  <c:v>2003.3990867579901</c:v>
                </c:pt>
                <c:pt idx="7189">
                  <c:v>2003.4018264840199</c:v>
                </c:pt>
                <c:pt idx="7190">
                  <c:v>2003.40456621005</c:v>
                </c:pt>
                <c:pt idx="7191">
                  <c:v>2003.4073059360701</c:v>
                </c:pt>
                <c:pt idx="7192">
                  <c:v>2003.4100456620999</c:v>
                </c:pt>
                <c:pt idx="7193">
                  <c:v>2003.41278538813</c:v>
                </c:pt>
                <c:pt idx="7194">
                  <c:v>2003.4155251141599</c:v>
                </c:pt>
                <c:pt idx="7195">
                  <c:v>2003.41940639269</c:v>
                </c:pt>
                <c:pt idx="7196">
                  <c:v>2003.4221461187201</c:v>
                </c:pt>
                <c:pt idx="7197">
                  <c:v>2003.42488584475</c:v>
                </c:pt>
                <c:pt idx="7198">
                  <c:v>2003.42762557078</c:v>
                </c:pt>
                <c:pt idx="7199">
                  <c:v>2003.4303652967999</c:v>
                </c:pt>
                <c:pt idx="7200">
                  <c:v>2003.43310502283</c:v>
                </c:pt>
                <c:pt idx="7201">
                  <c:v>2003.4358447488601</c:v>
                </c:pt>
                <c:pt idx="7202">
                  <c:v>2003.4385844748899</c:v>
                </c:pt>
                <c:pt idx="7203">
                  <c:v>2003.44132420091</c:v>
                </c:pt>
                <c:pt idx="7204">
                  <c:v>2003.4440639269401</c:v>
                </c:pt>
                <c:pt idx="7205">
                  <c:v>2003.4468036529699</c:v>
                </c:pt>
                <c:pt idx="7206">
                  <c:v>2003.449543379</c:v>
                </c:pt>
                <c:pt idx="7207">
                  <c:v>2003.4522831050199</c:v>
                </c:pt>
                <c:pt idx="7208">
                  <c:v>2003.45502283105</c:v>
                </c:pt>
                <c:pt idx="7209">
                  <c:v>2003.4577625570801</c:v>
                </c:pt>
                <c:pt idx="7210">
                  <c:v>2003.4605022831099</c:v>
                </c:pt>
                <c:pt idx="7211">
                  <c:v>2003.46324200913</c:v>
                </c:pt>
                <c:pt idx="7212">
                  <c:v>2003.4659817351601</c:v>
                </c:pt>
                <c:pt idx="7213">
                  <c:v>2003.4687214611899</c:v>
                </c:pt>
                <c:pt idx="7214">
                  <c:v>2003.47146118721</c:v>
                </c:pt>
                <c:pt idx="7215">
                  <c:v>2003.4742009132401</c:v>
                </c:pt>
                <c:pt idx="7216">
                  <c:v>2003.47694063927</c:v>
                </c:pt>
                <c:pt idx="7217">
                  <c:v>2003.4796803653001</c:v>
                </c:pt>
                <c:pt idx="7218">
                  <c:v>2003.4824200913199</c:v>
                </c:pt>
                <c:pt idx="7219">
                  <c:v>2003.48515981735</c:v>
                </c:pt>
                <c:pt idx="7220">
                  <c:v>2003.4878995433801</c:v>
                </c:pt>
                <c:pt idx="7221">
                  <c:v>2003.4906392694099</c:v>
                </c:pt>
                <c:pt idx="7222">
                  <c:v>2003.49337899543</c:v>
                </c:pt>
                <c:pt idx="7223">
                  <c:v>2003.4961187214601</c:v>
                </c:pt>
                <c:pt idx="7224">
                  <c:v>2003.49885844749</c:v>
                </c:pt>
                <c:pt idx="7225">
                  <c:v>2003.5015981735201</c:v>
                </c:pt>
                <c:pt idx="7226">
                  <c:v>2003.5027397260301</c:v>
                </c:pt>
                <c:pt idx="7227">
                  <c:v>2003.5054794520499</c:v>
                </c:pt>
                <c:pt idx="7228">
                  <c:v>2003.50821917808</c:v>
                </c:pt>
                <c:pt idx="7229">
                  <c:v>2003.5109589041101</c:v>
                </c:pt>
                <c:pt idx="7230">
                  <c:v>2003.51369863014</c:v>
                </c:pt>
                <c:pt idx="7231">
                  <c:v>2003.5164383561601</c:v>
                </c:pt>
                <c:pt idx="7232">
                  <c:v>2003.5191780821899</c:v>
                </c:pt>
                <c:pt idx="7233">
                  <c:v>2003.52191780822</c:v>
                </c:pt>
                <c:pt idx="7234">
                  <c:v>2003.5246575342501</c:v>
                </c:pt>
                <c:pt idx="7235">
                  <c:v>2003.5273972602699</c:v>
                </c:pt>
                <c:pt idx="7236">
                  <c:v>2003.5301369863</c:v>
                </c:pt>
                <c:pt idx="7237">
                  <c:v>2003.5328767123301</c:v>
                </c:pt>
                <c:pt idx="7238">
                  <c:v>2003.53561643836</c:v>
                </c:pt>
                <c:pt idx="7239">
                  <c:v>2003.53835616438</c:v>
                </c:pt>
                <c:pt idx="7240">
                  <c:v>2003.5410958904099</c:v>
                </c:pt>
                <c:pt idx="7241">
                  <c:v>2003.54383561644</c:v>
                </c:pt>
                <c:pt idx="7242">
                  <c:v>2003.5465753424701</c:v>
                </c:pt>
                <c:pt idx="7243">
                  <c:v>2003.5493150684899</c:v>
                </c:pt>
                <c:pt idx="7244">
                  <c:v>2003.55205479452</c:v>
                </c:pt>
                <c:pt idx="7245">
                  <c:v>2003.5547945205501</c:v>
                </c:pt>
                <c:pt idx="7246">
                  <c:v>2003.55753424658</c:v>
                </c:pt>
                <c:pt idx="7247">
                  <c:v>2003.5602739726</c:v>
                </c:pt>
                <c:pt idx="7248">
                  <c:v>2003.5630136986299</c:v>
                </c:pt>
                <c:pt idx="7249">
                  <c:v>2003.56575342466</c:v>
                </c:pt>
                <c:pt idx="7250">
                  <c:v>2003.5684931506801</c:v>
                </c:pt>
                <c:pt idx="7251">
                  <c:v>2003.5712328767099</c:v>
                </c:pt>
                <c:pt idx="7252">
                  <c:v>2003.57397260274</c:v>
                </c:pt>
                <c:pt idx="7253">
                  <c:v>2003.5767123287701</c:v>
                </c:pt>
                <c:pt idx="7254">
                  <c:v>2003.57945205479</c:v>
                </c:pt>
                <c:pt idx="7255">
                  <c:v>2003.58219178082</c:v>
                </c:pt>
                <c:pt idx="7256">
                  <c:v>2003.5860730593599</c:v>
                </c:pt>
                <c:pt idx="7257">
                  <c:v>2003.58881278539</c:v>
                </c:pt>
                <c:pt idx="7258">
                  <c:v>2003.5915525114201</c:v>
                </c:pt>
                <c:pt idx="7259">
                  <c:v>2003.59429223744</c:v>
                </c:pt>
                <c:pt idx="7260">
                  <c:v>2003.59703196347</c:v>
                </c:pt>
                <c:pt idx="7261">
                  <c:v>2003.5997716894999</c:v>
                </c:pt>
                <c:pt idx="7262">
                  <c:v>2003.60251141552</c:v>
                </c:pt>
                <c:pt idx="7263">
                  <c:v>2003.6052511415501</c:v>
                </c:pt>
                <c:pt idx="7264">
                  <c:v>2003.6079908675799</c:v>
                </c:pt>
                <c:pt idx="7265">
                  <c:v>2003.61073059361</c:v>
                </c:pt>
                <c:pt idx="7266">
                  <c:v>2003.6134703196301</c:v>
                </c:pt>
                <c:pt idx="7267">
                  <c:v>2003.61621004566</c:v>
                </c:pt>
                <c:pt idx="7268">
                  <c:v>2003.61894977169</c:v>
                </c:pt>
                <c:pt idx="7269">
                  <c:v>2003.6216894977199</c:v>
                </c:pt>
                <c:pt idx="7270">
                  <c:v>2003.62442922374</c:v>
                </c:pt>
                <c:pt idx="7271">
                  <c:v>2003.6271689497701</c:v>
                </c:pt>
                <c:pt idx="7272">
                  <c:v>2003.6299086757999</c:v>
                </c:pt>
                <c:pt idx="7273">
                  <c:v>2003.63264840183</c:v>
                </c:pt>
                <c:pt idx="7274">
                  <c:v>2003.6353881278501</c:v>
                </c:pt>
                <c:pt idx="7275">
                  <c:v>2003.63812785388</c:v>
                </c:pt>
                <c:pt idx="7276">
                  <c:v>2003.64086757991</c:v>
                </c:pt>
                <c:pt idx="7277">
                  <c:v>2003.6436073059399</c:v>
                </c:pt>
                <c:pt idx="7278">
                  <c:v>2003.64634703196</c:v>
                </c:pt>
                <c:pt idx="7279">
                  <c:v>2003.6490867579901</c:v>
                </c:pt>
                <c:pt idx="7280">
                  <c:v>2003.6518264840199</c:v>
                </c:pt>
                <c:pt idx="7281">
                  <c:v>2003.65456621005</c:v>
                </c:pt>
                <c:pt idx="7282">
                  <c:v>2003.6573059360701</c:v>
                </c:pt>
                <c:pt idx="7283">
                  <c:v>2003.6600456620999</c:v>
                </c:pt>
                <c:pt idx="7284">
                  <c:v>2003.66278538813</c:v>
                </c:pt>
                <c:pt idx="7285">
                  <c:v>2003.6655251141499</c:v>
                </c:pt>
                <c:pt idx="7286">
                  <c:v>2003.66826484018</c:v>
                </c:pt>
                <c:pt idx="7287">
                  <c:v>2003.66940639269</c:v>
                </c:pt>
                <c:pt idx="7288">
                  <c:v>2003.6721461187201</c:v>
                </c:pt>
                <c:pt idx="7289">
                  <c:v>2003.67488584475</c:v>
                </c:pt>
                <c:pt idx="7290">
                  <c:v>2003.67762557078</c:v>
                </c:pt>
                <c:pt idx="7291">
                  <c:v>2003.6803652967999</c:v>
                </c:pt>
                <c:pt idx="7292">
                  <c:v>2003.68310502283</c:v>
                </c:pt>
                <c:pt idx="7293">
                  <c:v>2003.6858447488601</c:v>
                </c:pt>
                <c:pt idx="7294">
                  <c:v>2003.6885844748899</c:v>
                </c:pt>
                <c:pt idx="7295">
                  <c:v>2003.69132420091</c:v>
                </c:pt>
                <c:pt idx="7296">
                  <c:v>2003.6940639269401</c:v>
                </c:pt>
                <c:pt idx="7297">
                  <c:v>2003.6968036529699</c:v>
                </c:pt>
                <c:pt idx="7298">
                  <c:v>2003.699543379</c:v>
                </c:pt>
                <c:pt idx="7299">
                  <c:v>2003.7022831050199</c:v>
                </c:pt>
                <c:pt idx="7300">
                  <c:v>2003.70502283105</c:v>
                </c:pt>
                <c:pt idx="7301">
                  <c:v>2003.7077625570801</c:v>
                </c:pt>
                <c:pt idx="7302">
                  <c:v>2003.7105022831099</c:v>
                </c:pt>
                <c:pt idx="7303">
                  <c:v>2003.71324200913</c:v>
                </c:pt>
                <c:pt idx="7304">
                  <c:v>2003.7159817351601</c:v>
                </c:pt>
                <c:pt idx="7305">
                  <c:v>2003.7187214611899</c:v>
                </c:pt>
                <c:pt idx="7306">
                  <c:v>2003.72146118721</c:v>
                </c:pt>
                <c:pt idx="7307">
                  <c:v>2003.7242009132401</c:v>
                </c:pt>
                <c:pt idx="7308">
                  <c:v>2003.72694063927</c:v>
                </c:pt>
                <c:pt idx="7309">
                  <c:v>2003.7296803653001</c:v>
                </c:pt>
                <c:pt idx="7310">
                  <c:v>2003.7324200913199</c:v>
                </c:pt>
                <c:pt idx="7311">
                  <c:v>2003.73515981735</c:v>
                </c:pt>
                <c:pt idx="7312">
                  <c:v>2003.7378995433801</c:v>
                </c:pt>
                <c:pt idx="7313">
                  <c:v>2003.7406392694099</c:v>
                </c:pt>
                <c:pt idx="7314">
                  <c:v>2003.74337899543</c:v>
                </c:pt>
                <c:pt idx="7315">
                  <c:v>2003.7461187214601</c:v>
                </c:pt>
                <c:pt idx="7316">
                  <c:v>2003.74885844749</c:v>
                </c:pt>
                <c:pt idx="7317">
                  <c:v>2003.7515981735201</c:v>
                </c:pt>
                <c:pt idx="7318">
                  <c:v>2003.7527397260301</c:v>
                </c:pt>
                <c:pt idx="7319">
                  <c:v>2003.7554794520499</c:v>
                </c:pt>
                <c:pt idx="7320">
                  <c:v>2003.75821917808</c:v>
                </c:pt>
                <c:pt idx="7321">
                  <c:v>2003.7609589041101</c:v>
                </c:pt>
                <c:pt idx="7322">
                  <c:v>2003.76369863014</c:v>
                </c:pt>
                <c:pt idx="7323">
                  <c:v>2003.7664383561601</c:v>
                </c:pt>
                <c:pt idx="7324">
                  <c:v>2003.7691780821899</c:v>
                </c:pt>
                <c:pt idx="7325">
                  <c:v>2003.77191780822</c:v>
                </c:pt>
                <c:pt idx="7326">
                  <c:v>2003.7746575342501</c:v>
                </c:pt>
                <c:pt idx="7327">
                  <c:v>2003.7773972602699</c:v>
                </c:pt>
                <c:pt idx="7328">
                  <c:v>2003.7801369863</c:v>
                </c:pt>
                <c:pt idx="7329">
                  <c:v>2003.7828767123301</c:v>
                </c:pt>
                <c:pt idx="7330">
                  <c:v>2003.78561643836</c:v>
                </c:pt>
                <c:pt idx="7331">
                  <c:v>2003.78835616438</c:v>
                </c:pt>
                <c:pt idx="7332">
                  <c:v>2003.7910958904099</c:v>
                </c:pt>
                <c:pt idx="7333">
                  <c:v>2003.79383561644</c:v>
                </c:pt>
                <c:pt idx="7334">
                  <c:v>2003.7965753424701</c:v>
                </c:pt>
                <c:pt idx="7335">
                  <c:v>2003.7993150684899</c:v>
                </c:pt>
                <c:pt idx="7336">
                  <c:v>2003.80205479452</c:v>
                </c:pt>
                <c:pt idx="7337">
                  <c:v>2003.8047945205501</c:v>
                </c:pt>
                <c:pt idx="7338">
                  <c:v>2003.80753424658</c:v>
                </c:pt>
                <c:pt idx="7339">
                  <c:v>2003.8102739726</c:v>
                </c:pt>
                <c:pt idx="7340">
                  <c:v>2003.8130136986299</c:v>
                </c:pt>
                <c:pt idx="7341">
                  <c:v>2003.81575342466</c:v>
                </c:pt>
                <c:pt idx="7342">
                  <c:v>2003.8184931506801</c:v>
                </c:pt>
                <c:pt idx="7343">
                  <c:v>2003.8212328767099</c:v>
                </c:pt>
                <c:pt idx="7344">
                  <c:v>2003.82397260274</c:v>
                </c:pt>
                <c:pt idx="7345">
                  <c:v>2003.8267123287701</c:v>
                </c:pt>
                <c:pt idx="7346">
                  <c:v>2003.82945205479</c:v>
                </c:pt>
                <c:pt idx="7347">
                  <c:v>2003.83219178082</c:v>
                </c:pt>
                <c:pt idx="7348">
                  <c:v>2003.8360730593599</c:v>
                </c:pt>
                <c:pt idx="7349">
                  <c:v>2003.83881278539</c:v>
                </c:pt>
                <c:pt idx="7350">
                  <c:v>2003.8415525114201</c:v>
                </c:pt>
                <c:pt idx="7351">
                  <c:v>2003.84429223744</c:v>
                </c:pt>
                <c:pt idx="7352">
                  <c:v>2003.84703196347</c:v>
                </c:pt>
                <c:pt idx="7353">
                  <c:v>2003.8497716894999</c:v>
                </c:pt>
                <c:pt idx="7354">
                  <c:v>2003.85251141552</c:v>
                </c:pt>
                <c:pt idx="7355">
                  <c:v>2003.8552511415501</c:v>
                </c:pt>
                <c:pt idx="7356">
                  <c:v>2003.8579908675799</c:v>
                </c:pt>
                <c:pt idx="7357">
                  <c:v>2003.86073059361</c:v>
                </c:pt>
                <c:pt idx="7358">
                  <c:v>2003.8634703196301</c:v>
                </c:pt>
                <c:pt idx="7359">
                  <c:v>2003.86621004566</c:v>
                </c:pt>
                <c:pt idx="7360">
                  <c:v>2003.86894977169</c:v>
                </c:pt>
                <c:pt idx="7361">
                  <c:v>2003.8716894977199</c:v>
                </c:pt>
                <c:pt idx="7362">
                  <c:v>2003.87442922374</c:v>
                </c:pt>
                <c:pt idx="7363">
                  <c:v>2003.8771689497701</c:v>
                </c:pt>
                <c:pt idx="7364">
                  <c:v>2003.8799086757999</c:v>
                </c:pt>
                <c:pt idx="7365">
                  <c:v>2003.88264840183</c:v>
                </c:pt>
                <c:pt idx="7366">
                  <c:v>2003.8853881278501</c:v>
                </c:pt>
                <c:pt idx="7367">
                  <c:v>2003.88812785388</c:v>
                </c:pt>
                <c:pt idx="7368">
                  <c:v>2003.89086757991</c:v>
                </c:pt>
                <c:pt idx="7369">
                  <c:v>2003.8936073059399</c:v>
                </c:pt>
                <c:pt idx="7370">
                  <c:v>2003.89634703196</c:v>
                </c:pt>
                <c:pt idx="7371">
                  <c:v>2003.8990867579901</c:v>
                </c:pt>
                <c:pt idx="7372">
                  <c:v>2003.9018264840199</c:v>
                </c:pt>
                <c:pt idx="7373">
                  <c:v>2003.90456621005</c:v>
                </c:pt>
                <c:pt idx="7374">
                  <c:v>2003.9073059360701</c:v>
                </c:pt>
                <c:pt idx="7375">
                  <c:v>2003.9100456620999</c:v>
                </c:pt>
                <c:pt idx="7376">
                  <c:v>2003.91278538813</c:v>
                </c:pt>
                <c:pt idx="7377">
                  <c:v>2003.9358447488601</c:v>
                </c:pt>
                <c:pt idx="7378">
                  <c:v>2003.9385844748899</c:v>
                </c:pt>
                <c:pt idx="7379">
                  <c:v>2003.94132420091</c:v>
                </c:pt>
                <c:pt idx="7380">
                  <c:v>2003.9440639269401</c:v>
                </c:pt>
                <c:pt idx="7381">
                  <c:v>2003.9468036529699</c:v>
                </c:pt>
                <c:pt idx="7382">
                  <c:v>2003.949543379</c:v>
                </c:pt>
                <c:pt idx="7383">
                  <c:v>2003.9522831050199</c:v>
                </c:pt>
                <c:pt idx="7384">
                  <c:v>2003.95502283105</c:v>
                </c:pt>
                <c:pt idx="7385">
                  <c:v>2003.9577625570801</c:v>
                </c:pt>
                <c:pt idx="7386">
                  <c:v>2003.9605022830999</c:v>
                </c:pt>
                <c:pt idx="7387">
                  <c:v>2003.96324200913</c:v>
                </c:pt>
                <c:pt idx="7388">
                  <c:v>2003.9659817351601</c:v>
                </c:pt>
                <c:pt idx="7389">
                  <c:v>2003.97146118721</c:v>
                </c:pt>
                <c:pt idx="7390">
                  <c:v>2003.9742009132401</c:v>
                </c:pt>
                <c:pt idx="7391">
                  <c:v>2003.97694063927</c:v>
                </c:pt>
                <c:pt idx="7392">
                  <c:v>2003.9796803653001</c:v>
                </c:pt>
                <c:pt idx="7393">
                  <c:v>2003.9824200913199</c:v>
                </c:pt>
                <c:pt idx="7394">
                  <c:v>2003.98515981735</c:v>
                </c:pt>
                <c:pt idx="7395">
                  <c:v>2003.9878995433801</c:v>
                </c:pt>
                <c:pt idx="7396">
                  <c:v>2003.9906392694099</c:v>
                </c:pt>
                <c:pt idx="7397">
                  <c:v>2003.99337899543</c:v>
                </c:pt>
                <c:pt idx="7398">
                  <c:v>2003.9961187214601</c:v>
                </c:pt>
                <c:pt idx="7399">
                  <c:v>2003.99885844749</c:v>
                </c:pt>
                <c:pt idx="7400">
                  <c:v>2004.0027397260301</c:v>
                </c:pt>
                <c:pt idx="7401">
                  <c:v>2004.0054794520499</c:v>
                </c:pt>
                <c:pt idx="7402">
                  <c:v>2004.00821917808</c:v>
                </c:pt>
                <c:pt idx="7403">
                  <c:v>2004.0109589041101</c:v>
                </c:pt>
                <c:pt idx="7404">
                  <c:v>2004.01369863014</c:v>
                </c:pt>
                <c:pt idx="7405">
                  <c:v>2004.0164383561601</c:v>
                </c:pt>
                <c:pt idx="7406">
                  <c:v>2004.0191780821899</c:v>
                </c:pt>
                <c:pt idx="7407">
                  <c:v>2004.02191780822</c:v>
                </c:pt>
                <c:pt idx="7408">
                  <c:v>2004.0246575342501</c:v>
                </c:pt>
                <c:pt idx="7409">
                  <c:v>2004.0273972602699</c:v>
                </c:pt>
                <c:pt idx="7410">
                  <c:v>2004.0301369863</c:v>
                </c:pt>
                <c:pt idx="7411">
                  <c:v>2004.0328767123301</c:v>
                </c:pt>
                <c:pt idx="7412">
                  <c:v>2004.03561643836</c:v>
                </c:pt>
                <c:pt idx="7413">
                  <c:v>2004.03835616438</c:v>
                </c:pt>
                <c:pt idx="7414">
                  <c:v>2004.0410958904099</c:v>
                </c:pt>
                <c:pt idx="7415">
                  <c:v>2004.04383561644</c:v>
                </c:pt>
                <c:pt idx="7416">
                  <c:v>2004.0465753424701</c:v>
                </c:pt>
                <c:pt idx="7417">
                  <c:v>2004.0493150684899</c:v>
                </c:pt>
                <c:pt idx="7418">
                  <c:v>2004.05205479452</c:v>
                </c:pt>
                <c:pt idx="7419">
                  <c:v>2004.0547945205501</c:v>
                </c:pt>
                <c:pt idx="7420">
                  <c:v>2004.05753424658</c:v>
                </c:pt>
                <c:pt idx="7421">
                  <c:v>2004.0602739726</c:v>
                </c:pt>
                <c:pt idx="7422">
                  <c:v>2004.0630136986299</c:v>
                </c:pt>
                <c:pt idx="7423">
                  <c:v>2004.06575342466</c:v>
                </c:pt>
                <c:pt idx="7424">
                  <c:v>2004.0684931506801</c:v>
                </c:pt>
                <c:pt idx="7425">
                  <c:v>2004.0712328767099</c:v>
                </c:pt>
                <c:pt idx="7426">
                  <c:v>2004.07397260274</c:v>
                </c:pt>
                <c:pt idx="7427">
                  <c:v>2004.0767123287701</c:v>
                </c:pt>
                <c:pt idx="7428">
                  <c:v>2004.07945205479</c:v>
                </c:pt>
                <c:pt idx="7429">
                  <c:v>2004.08219178082</c:v>
                </c:pt>
                <c:pt idx="7430">
                  <c:v>2004.0849315068499</c:v>
                </c:pt>
                <c:pt idx="7431">
                  <c:v>2004.0860730593599</c:v>
                </c:pt>
                <c:pt idx="7432">
                  <c:v>2004.08881278539</c:v>
                </c:pt>
                <c:pt idx="7433">
                  <c:v>2004.0915525114201</c:v>
                </c:pt>
                <c:pt idx="7434">
                  <c:v>2004.09429223744</c:v>
                </c:pt>
                <c:pt idx="7435">
                  <c:v>2004.09703196347</c:v>
                </c:pt>
                <c:pt idx="7436">
                  <c:v>2004.0997716894999</c:v>
                </c:pt>
                <c:pt idx="7437">
                  <c:v>2004.10251141552</c:v>
                </c:pt>
                <c:pt idx="7438">
                  <c:v>2004.1052511415501</c:v>
                </c:pt>
                <c:pt idx="7439">
                  <c:v>2004.1079908675799</c:v>
                </c:pt>
                <c:pt idx="7440">
                  <c:v>2004.11073059361</c:v>
                </c:pt>
                <c:pt idx="7441">
                  <c:v>2004.1134703196301</c:v>
                </c:pt>
                <c:pt idx="7442">
                  <c:v>2004.11621004566</c:v>
                </c:pt>
                <c:pt idx="7443">
                  <c:v>2004.11894977169</c:v>
                </c:pt>
                <c:pt idx="7444">
                  <c:v>2004.1216894977199</c:v>
                </c:pt>
                <c:pt idx="7445">
                  <c:v>2004.12442922374</c:v>
                </c:pt>
                <c:pt idx="7446">
                  <c:v>2004.1271689497701</c:v>
                </c:pt>
                <c:pt idx="7447">
                  <c:v>2004.1299086757999</c:v>
                </c:pt>
                <c:pt idx="7448">
                  <c:v>2004.13264840183</c:v>
                </c:pt>
                <c:pt idx="7449">
                  <c:v>2004.1353881278501</c:v>
                </c:pt>
                <c:pt idx="7450">
                  <c:v>2004.13812785388</c:v>
                </c:pt>
                <c:pt idx="7451">
                  <c:v>2004.14086757991</c:v>
                </c:pt>
                <c:pt idx="7452">
                  <c:v>2004.1436073059399</c:v>
                </c:pt>
                <c:pt idx="7453">
                  <c:v>2004.14634703196</c:v>
                </c:pt>
                <c:pt idx="7454">
                  <c:v>2004.1490867579901</c:v>
                </c:pt>
                <c:pt idx="7455">
                  <c:v>2004.1518264840199</c:v>
                </c:pt>
                <c:pt idx="7456">
                  <c:v>2004.15456621005</c:v>
                </c:pt>
                <c:pt idx="7457">
                  <c:v>2004.1573059360701</c:v>
                </c:pt>
                <c:pt idx="7458">
                  <c:v>2004.1600456620999</c:v>
                </c:pt>
                <c:pt idx="7459">
                  <c:v>2004.16278538813</c:v>
                </c:pt>
                <c:pt idx="7460">
                  <c:v>2004.1655251141599</c:v>
                </c:pt>
                <c:pt idx="7461">
                  <c:v>2004.16826484018</c:v>
                </c:pt>
                <c:pt idx="7462">
                  <c:v>2004.16940639269</c:v>
                </c:pt>
                <c:pt idx="7463">
                  <c:v>2004.1721461187201</c:v>
                </c:pt>
                <c:pt idx="7464">
                  <c:v>2004.17488584475</c:v>
                </c:pt>
                <c:pt idx="7465">
                  <c:v>2004.17762557078</c:v>
                </c:pt>
                <c:pt idx="7466">
                  <c:v>2004.1803652967999</c:v>
                </c:pt>
                <c:pt idx="7467">
                  <c:v>2004.18310502283</c:v>
                </c:pt>
                <c:pt idx="7468">
                  <c:v>2004.1858447488601</c:v>
                </c:pt>
                <c:pt idx="7469">
                  <c:v>2004.1885844748899</c:v>
                </c:pt>
                <c:pt idx="7470">
                  <c:v>2004.19132420091</c:v>
                </c:pt>
                <c:pt idx="7471">
                  <c:v>2004.1940639269401</c:v>
                </c:pt>
                <c:pt idx="7472">
                  <c:v>2004.1968036529699</c:v>
                </c:pt>
                <c:pt idx="7473">
                  <c:v>2004.199543379</c:v>
                </c:pt>
                <c:pt idx="7474">
                  <c:v>2004.2022831050199</c:v>
                </c:pt>
                <c:pt idx="7475">
                  <c:v>2004.20502283105</c:v>
                </c:pt>
                <c:pt idx="7476">
                  <c:v>2004.2077625570801</c:v>
                </c:pt>
                <c:pt idx="7477">
                  <c:v>2004.2105022830999</c:v>
                </c:pt>
                <c:pt idx="7478">
                  <c:v>2004.21324200913</c:v>
                </c:pt>
                <c:pt idx="7479">
                  <c:v>2004.2159817351601</c:v>
                </c:pt>
                <c:pt idx="7480">
                  <c:v>2004.2187214611899</c:v>
                </c:pt>
                <c:pt idx="7481">
                  <c:v>2004.22146118721</c:v>
                </c:pt>
                <c:pt idx="7482">
                  <c:v>2004.2242009132401</c:v>
                </c:pt>
                <c:pt idx="7483">
                  <c:v>2004.22694063927</c:v>
                </c:pt>
                <c:pt idx="7484">
                  <c:v>2004.2296803653001</c:v>
                </c:pt>
                <c:pt idx="7485">
                  <c:v>2004.2324200913199</c:v>
                </c:pt>
                <c:pt idx="7486">
                  <c:v>2004.23515981735</c:v>
                </c:pt>
                <c:pt idx="7487">
                  <c:v>2004.2378995433801</c:v>
                </c:pt>
                <c:pt idx="7488">
                  <c:v>2004.2406392694099</c:v>
                </c:pt>
                <c:pt idx="7489">
                  <c:v>2004.24337899543</c:v>
                </c:pt>
                <c:pt idx="7490">
                  <c:v>2004.2461187214601</c:v>
                </c:pt>
                <c:pt idx="7491">
                  <c:v>2004.2527397260301</c:v>
                </c:pt>
                <c:pt idx="7492">
                  <c:v>2004.2554794520499</c:v>
                </c:pt>
                <c:pt idx="7493">
                  <c:v>2004.25821917808</c:v>
                </c:pt>
                <c:pt idx="7494">
                  <c:v>2004.2609589041101</c:v>
                </c:pt>
                <c:pt idx="7495">
                  <c:v>2004.26369863014</c:v>
                </c:pt>
                <c:pt idx="7496">
                  <c:v>2004.2664383561601</c:v>
                </c:pt>
                <c:pt idx="7497">
                  <c:v>2004.2691780821899</c:v>
                </c:pt>
                <c:pt idx="7498">
                  <c:v>2004.27191780822</c:v>
                </c:pt>
                <c:pt idx="7499">
                  <c:v>2004.2746575342501</c:v>
                </c:pt>
                <c:pt idx="7500">
                  <c:v>2004.2773972602699</c:v>
                </c:pt>
                <c:pt idx="7501">
                  <c:v>2004.2801369863</c:v>
                </c:pt>
                <c:pt idx="7502">
                  <c:v>2004.2828767123301</c:v>
                </c:pt>
                <c:pt idx="7503">
                  <c:v>2004.28561643836</c:v>
                </c:pt>
                <c:pt idx="7504">
                  <c:v>2004.28835616438</c:v>
                </c:pt>
                <c:pt idx="7505">
                  <c:v>2004.2910958904099</c:v>
                </c:pt>
                <c:pt idx="7506">
                  <c:v>2004.29383561644</c:v>
                </c:pt>
                <c:pt idx="7507">
                  <c:v>2004.2965753424701</c:v>
                </c:pt>
                <c:pt idx="7508">
                  <c:v>2004.2993150684899</c:v>
                </c:pt>
                <c:pt idx="7509">
                  <c:v>2004.30205479452</c:v>
                </c:pt>
                <c:pt idx="7510">
                  <c:v>2004.3047945205501</c:v>
                </c:pt>
                <c:pt idx="7511">
                  <c:v>2004.30753424658</c:v>
                </c:pt>
                <c:pt idx="7512">
                  <c:v>2004.3102739726</c:v>
                </c:pt>
                <c:pt idx="7513">
                  <c:v>2004.3130136986299</c:v>
                </c:pt>
                <c:pt idx="7514">
                  <c:v>2004.31575342466</c:v>
                </c:pt>
                <c:pt idx="7515">
                  <c:v>2004.3184931506801</c:v>
                </c:pt>
                <c:pt idx="7516">
                  <c:v>2004.3212328767099</c:v>
                </c:pt>
                <c:pt idx="7517">
                  <c:v>2004.32397260274</c:v>
                </c:pt>
                <c:pt idx="7518">
                  <c:v>2004.3267123287701</c:v>
                </c:pt>
                <c:pt idx="7519">
                  <c:v>2004.32945205479</c:v>
                </c:pt>
                <c:pt idx="7520">
                  <c:v>2004.33219178082</c:v>
                </c:pt>
                <c:pt idx="7521">
                  <c:v>2004.3349315068499</c:v>
                </c:pt>
                <c:pt idx="7522">
                  <c:v>2004.3360730593599</c:v>
                </c:pt>
                <c:pt idx="7523">
                  <c:v>2004.33881278539</c:v>
                </c:pt>
                <c:pt idx="7524">
                  <c:v>2004.3415525114201</c:v>
                </c:pt>
                <c:pt idx="7525">
                  <c:v>2004.34429223744</c:v>
                </c:pt>
                <c:pt idx="7526">
                  <c:v>2004.34703196347</c:v>
                </c:pt>
                <c:pt idx="7527">
                  <c:v>2004.3497716894999</c:v>
                </c:pt>
                <c:pt idx="7528">
                  <c:v>2004.35251141552</c:v>
                </c:pt>
                <c:pt idx="7529">
                  <c:v>2004.3552511415501</c:v>
                </c:pt>
                <c:pt idx="7530">
                  <c:v>2004.3579908675799</c:v>
                </c:pt>
                <c:pt idx="7531">
                  <c:v>2004.36073059361</c:v>
                </c:pt>
                <c:pt idx="7532">
                  <c:v>2004.3634703196301</c:v>
                </c:pt>
                <c:pt idx="7533">
                  <c:v>2004.36621004566</c:v>
                </c:pt>
                <c:pt idx="7534">
                  <c:v>2004.36894977169</c:v>
                </c:pt>
                <c:pt idx="7535">
                  <c:v>2004.3716894977199</c:v>
                </c:pt>
                <c:pt idx="7536">
                  <c:v>2004.37442922374</c:v>
                </c:pt>
                <c:pt idx="7537">
                  <c:v>2004.3771689497701</c:v>
                </c:pt>
                <c:pt idx="7538">
                  <c:v>2004.3799086757999</c:v>
                </c:pt>
                <c:pt idx="7539">
                  <c:v>2004.38264840183</c:v>
                </c:pt>
                <c:pt idx="7540">
                  <c:v>2004.3853881278501</c:v>
                </c:pt>
                <c:pt idx="7541">
                  <c:v>2004.38812785388</c:v>
                </c:pt>
                <c:pt idx="7542">
                  <c:v>2004.39086757991</c:v>
                </c:pt>
                <c:pt idx="7543">
                  <c:v>2004.3936073059399</c:v>
                </c:pt>
                <c:pt idx="7544">
                  <c:v>2004.39634703196</c:v>
                </c:pt>
                <c:pt idx="7545">
                  <c:v>2004.3990867579901</c:v>
                </c:pt>
                <c:pt idx="7546">
                  <c:v>2004.4018264840199</c:v>
                </c:pt>
                <c:pt idx="7547">
                  <c:v>2004.40456621005</c:v>
                </c:pt>
                <c:pt idx="7548">
                  <c:v>2004.4073059360701</c:v>
                </c:pt>
                <c:pt idx="7549">
                  <c:v>2004.4100456620999</c:v>
                </c:pt>
                <c:pt idx="7550">
                  <c:v>2004.41278538813</c:v>
                </c:pt>
                <c:pt idx="7551">
                  <c:v>2004.4155251141499</c:v>
                </c:pt>
                <c:pt idx="7552">
                  <c:v>2004.41940639269</c:v>
                </c:pt>
                <c:pt idx="7553">
                  <c:v>2004.4221461187201</c:v>
                </c:pt>
                <c:pt idx="7554">
                  <c:v>2004.42488584475</c:v>
                </c:pt>
                <c:pt idx="7555">
                  <c:v>2004.42762557078</c:v>
                </c:pt>
                <c:pt idx="7556">
                  <c:v>2004.4303652967999</c:v>
                </c:pt>
                <c:pt idx="7557">
                  <c:v>2004.43310502283</c:v>
                </c:pt>
                <c:pt idx="7558">
                  <c:v>2004.4358447488601</c:v>
                </c:pt>
                <c:pt idx="7559">
                  <c:v>2004.4385844748899</c:v>
                </c:pt>
                <c:pt idx="7560">
                  <c:v>2004.44132420091</c:v>
                </c:pt>
                <c:pt idx="7561">
                  <c:v>2004.4440639269401</c:v>
                </c:pt>
                <c:pt idx="7562">
                  <c:v>2004.4468036529699</c:v>
                </c:pt>
                <c:pt idx="7563">
                  <c:v>2004.449543379</c:v>
                </c:pt>
                <c:pt idx="7564">
                  <c:v>2004.4522831050199</c:v>
                </c:pt>
                <c:pt idx="7565">
                  <c:v>2004.45502283105</c:v>
                </c:pt>
                <c:pt idx="7566">
                  <c:v>2004.4577625570801</c:v>
                </c:pt>
                <c:pt idx="7567">
                  <c:v>2004.4605022831099</c:v>
                </c:pt>
                <c:pt idx="7568">
                  <c:v>2004.46324200913</c:v>
                </c:pt>
                <c:pt idx="7569">
                  <c:v>2004.4659817351601</c:v>
                </c:pt>
                <c:pt idx="7570">
                  <c:v>2004.4687214611899</c:v>
                </c:pt>
                <c:pt idx="7571">
                  <c:v>2004.47146118721</c:v>
                </c:pt>
                <c:pt idx="7572">
                  <c:v>2004.4742009132401</c:v>
                </c:pt>
                <c:pt idx="7573">
                  <c:v>2004.47694063927</c:v>
                </c:pt>
                <c:pt idx="7574">
                  <c:v>2004.4796803653001</c:v>
                </c:pt>
                <c:pt idx="7575">
                  <c:v>2004.4824200913199</c:v>
                </c:pt>
                <c:pt idx="7576">
                  <c:v>2004.48515981735</c:v>
                </c:pt>
                <c:pt idx="7577">
                  <c:v>2004.4878995433801</c:v>
                </c:pt>
                <c:pt idx="7578">
                  <c:v>2004.4906392694099</c:v>
                </c:pt>
                <c:pt idx="7579">
                  <c:v>2004.49337899543</c:v>
                </c:pt>
                <c:pt idx="7580">
                  <c:v>2004.4961187214601</c:v>
                </c:pt>
                <c:pt idx="7581">
                  <c:v>2004.49885844749</c:v>
                </c:pt>
                <c:pt idx="7582">
                  <c:v>2004.5015981735201</c:v>
                </c:pt>
                <c:pt idx="7583">
                  <c:v>2004.5027397260301</c:v>
                </c:pt>
                <c:pt idx="7584">
                  <c:v>2004.5054794520499</c:v>
                </c:pt>
                <c:pt idx="7585">
                  <c:v>2004.50821917808</c:v>
                </c:pt>
                <c:pt idx="7586">
                  <c:v>2004.5109589041101</c:v>
                </c:pt>
                <c:pt idx="7587">
                  <c:v>2004.51369863014</c:v>
                </c:pt>
                <c:pt idx="7588">
                  <c:v>2004.5164383561601</c:v>
                </c:pt>
                <c:pt idx="7589">
                  <c:v>2004.5191780821899</c:v>
                </c:pt>
                <c:pt idx="7590">
                  <c:v>2004.52191780822</c:v>
                </c:pt>
                <c:pt idx="7591">
                  <c:v>2004.5246575342501</c:v>
                </c:pt>
                <c:pt idx="7592">
                  <c:v>2004.5273972602699</c:v>
                </c:pt>
                <c:pt idx="7593">
                  <c:v>2004.5301369863</c:v>
                </c:pt>
                <c:pt idx="7594">
                  <c:v>2004.5328767123301</c:v>
                </c:pt>
                <c:pt idx="7595">
                  <c:v>2004.53561643836</c:v>
                </c:pt>
                <c:pt idx="7596">
                  <c:v>2004.53835616438</c:v>
                </c:pt>
                <c:pt idx="7597">
                  <c:v>2004.5410958904099</c:v>
                </c:pt>
                <c:pt idx="7598">
                  <c:v>2004.54383561644</c:v>
                </c:pt>
                <c:pt idx="7599">
                  <c:v>2004.5465753424701</c:v>
                </c:pt>
                <c:pt idx="7600">
                  <c:v>2004.5493150684899</c:v>
                </c:pt>
                <c:pt idx="7601">
                  <c:v>2004.55205479452</c:v>
                </c:pt>
                <c:pt idx="7602">
                  <c:v>2004.5547945205501</c:v>
                </c:pt>
                <c:pt idx="7603">
                  <c:v>2004.55753424658</c:v>
                </c:pt>
                <c:pt idx="7604">
                  <c:v>2004.5602739726</c:v>
                </c:pt>
                <c:pt idx="7605">
                  <c:v>2004.5630136986299</c:v>
                </c:pt>
                <c:pt idx="7606">
                  <c:v>2004.56575342466</c:v>
                </c:pt>
                <c:pt idx="7607">
                  <c:v>2004.5684931506801</c:v>
                </c:pt>
                <c:pt idx="7608">
                  <c:v>2004.5712328767099</c:v>
                </c:pt>
                <c:pt idx="7609">
                  <c:v>2004.57397260274</c:v>
                </c:pt>
                <c:pt idx="7610">
                  <c:v>2004.5767123287701</c:v>
                </c:pt>
                <c:pt idx="7611">
                  <c:v>2004.57945205479</c:v>
                </c:pt>
                <c:pt idx="7612">
                  <c:v>2004.58219178082</c:v>
                </c:pt>
                <c:pt idx="7613">
                  <c:v>2004.5860730593599</c:v>
                </c:pt>
                <c:pt idx="7614">
                  <c:v>2004.58881278539</c:v>
                </c:pt>
                <c:pt idx="7615">
                  <c:v>2004.5915525114201</c:v>
                </c:pt>
                <c:pt idx="7616">
                  <c:v>2004.59429223744</c:v>
                </c:pt>
                <c:pt idx="7617">
                  <c:v>2004.59703196347</c:v>
                </c:pt>
                <c:pt idx="7618">
                  <c:v>2004.5997716894999</c:v>
                </c:pt>
                <c:pt idx="7619">
                  <c:v>2004.60251141552</c:v>
                </c:pt>
                <c:pt idx="7620">
                  <c:v>2004.6052511415501</c:v>
                </c:pt>
                <c:pt idx="7621">
                  <c:v>2004.6079908675799</c:v>
                </c:pt>
                <c:pt idx="7622">
                  <c:v>2004.61073059361</c:v>
                </c:pt>
                <c:pt idx="7623">
                  <c:v>2004.6134703196301</c:v>
                </c:pt>
                <c:pt idx="7624">
                  <c:v>2004.61621004566</c:v>
                </c:pt>
                <c:pt idx="7625">
                  <c:v>2004.61894977169</c:v>
                </c:pt>
                <c:pt idx="7626">
                  <c:v>2004.6216894977199</c:v>
                </c:pt>
                <c:pt idx="7627">
                  <c:v>2004.62442922374</c:v>
                </c:pt>
                <c:pt idx="7628">
                  <c:v>2004.6271689497701</c:v>
                </c:pt>
                <c:pt idx="7629">
                  <c:v>2004.6299086757999</c:v>
                </c:pt>
                <c:pt idx="7630">
                  <c:v>2004.63264840183</c:v>
                </c:pt>
                <c:pt idx="7631">
                  <c:v>2004.6353881278501</c:v>
                </c:pt>
                <c:pt idx="7632">
                  <c:v>2004.63812785388</c:v>
                </c:pt>
                <c:pt idx="7633">
                  <c:v>2004.64086757991</c:v>
                </c:pt>
                <c:pt idx="7634">
                  <c:v>2004.6436073059399</c:v>
                </c:pt>
                <c:pt idx="7635">
                  <c:v>2004.64634703196</c:v>
                </c:pt>
                <c:pt idx="7636">
                  <c:v>2004.6490867579901</c:v>
                </c:pt>
                <c:pt idx="7637">
                  <c:v>2004.6518264840199</c:v>
                </c:pt>
                <c:pt idx="7638">
                  <c:v>2004.65456621005</c:v>
                </c:pt>
                <c:pt idx="7639">
                  <c:v>2004.6573059360701</c:v>
                </c:pt>
                <c:pt idx="7640">
                  <c:v>2004.6600456620999</c:v>
                </c:pt>
                <c:pt idx="7641">
                  <c:v>2004.66278538813</c:v>
                </c:pt>
                <c:pt idx="7642">
                  <c:v>2004.6655251141499</c:v>
                </c:pt>
                <c:pt idx="7643">
                  <c:v>2004.66826484018</c:v>
                </c:pt>
                <c:pt idx="7644">
                  <c:v>2004.66940639269</c:v>
                </c:pt>
                <c:pt idx="7645">
                  <c:v>2004.6721461187201</c:v>
                </c:pt>
                <c:pt idx="7646">
                  <c:v>2004.67488584475</c:v>
                </c:pt>
                <c:pt idx="7647">
                  <c:v>2004.67762557078</c:v>
                </c:pt>
                <c:pt idx="7648">
                  <c:v>2004.6803652967999</c:v>
                </c:pt>
                <c:pt idx="7649">
                  <c:v>2004.68310502283</c:v>
                </c:pt>
                <c:pt idx="7650">
                  <c:v>2004.6858447488601</c:v>
                </c:pt>
                <c:pt idx="7651">
                  <c:v>2004.6885844748899</c:v>
                </c:pt>
                <c:pt idx="7652">
                  <c:v>2004.69132420091</c:v>
                </c:pt>
                <c:pt idx="7653">
                  <c:v>2004.6940639269401</c:v>
                </c:pt>
                <c:pt idx="7654">
                  <c:v>2004.6968036529699</c:v>
                </c:pt>
                <c:pt idx="7655">
                  <c:v>2004.699543379</c:v>
                </c:pt>
                <c:pt idx="7656">
                  <c:v>2004.7022831050199</c:v>
                </c:pt>
                <c:pt idx="7657">
                  <c:v>2004.70502283105</c:v>
                </c:pt>
                <c:pt idx="7658">
                  <c:v>2004.7077625570801</c:v>
                </c:pt>
                <c:pt idx="7659">
                  <c:v>2004.7105022830999</c:v>
                </c:pt>
                <c:pt idx="7660">
                  <c:v>2004.71324200913</c:v>
                </c:pt>
                <c:pt idx="7661">
                  <c:v>2004.7159817351601</c:v>
                </c:pt>
                <c:pt idx="7662">
                  <c:v>2004.7187214611899</c:v>
                </c:pt>
                <c:pt idx="7663">
                  <c:v>2004.72146118721</c:v>
                </c:pt>
                <c:pt idx="7664">
                  <c:v>2004.7242009132401</c:v>
                </c:pt>
                <c:pt idx="7665">
                  <c:v>2004.72694063927</c:v>
                </c:pt>
                <c:pt idx="7666">
                  <c:v>2004.7296803653001</c:v>
                </c:pt>
                <c:pt idx="7667">
                  <c:v>2004.7324200913199</c:v>
                </c:pt>
                <c:pt idx="7668">
                  <c:v>2004.73515981735</c:v>
                </c:pt>
                <c:pt idx="7669">
                  <c:v>2004.7378995433801</c:v>
                </c:pt>
                <c:pt idx="7670">
                  <c:v>2004.7406392694099</c:v>
                </c:pt>
                <c:pt idx="7671">
                  <c:v>2004.74337899543</c:v>
                </c:pt>
                <c:pt idx="7672">
                  <c:v>2004.7461187214601</c:v>
                </c:pt>
                <c:pt idx="7673">
                  <c:v>2004.74885844749</c:v>
                </c:pt>
                <c:pt idx="7674">
                  <c:v>2004.7515981735201</c:v>
                </c:pt>
                <c:pt idx="7675">
                  <c:v>2004.7527397260301</c:v>
                </c:pt>
                <c:pt idx="7676">
                  <c:v>2004.7554794520499</c:v>
                </c:pt>
                <c:pt idx="7677">
                  <c:v>2004.75821917808</c:v>
                </c:pt>
                <c:pt idx="7678">
                  <c:v>2004.7609589041101</c:v>
                </c:pt>
                <c:pt idx="7679">
                  <c:v>2004.76369863014</c:v>
                </c:pt>
                <c:pt idx="7680">
                  <c:v>2004.7664383561601</c:v>
                </c:pt>
                <c:pt idx="7681">
                  <c:v>2004.7691780821899</c:v>
                </c:pt>
                <c:pt idx="7682">
                  <c:v>2004.77191780822</c:v>
                </c:pt>
                <c:pt idx="7683">
                  <c:v>2004.7746575342501</c:v>
                </c:pt>
                <c:pt idx="7684">
                  <c:v>2004.7773972602699</c:v>
                </c:pt>
                <c:pt idx="7685">
                  <c:v>2004.7801369863</c:v>
                </c:pt>
                <c:pt idx="7686">
                  <c:v>2004.7828767123301</c:v>
                </c:pt>
                <c:pt idx="7687">
                  <c:v>2004.78561643836</c:v>
                </c:pt>
                <c:pt idx="7688">
                  <c:v>2004.78835616438</c:v>
                </c:pt>
                <c:pt idx="7689">
                  <c:v>2004.7910958904099</c:v>
                </c:pt>
                <c:pt idx="7690">
                  <c:v>2004.79383561644</c:v>
                </c:pt>
                <c:pt idx="7691">
                  <c:v>2004.7965753424701</c:v>
                </c:pt>
                <c:pt idx="7692">
                  <c:v>2004.7993150684899</c:v>
                </c:pt>
                <c:pt idx="7693">
                  <c:v>2004.80205479452</c:v>
                </c:pt>
                <c:pt idx="7694">
                  <c:v>2004.8047945205501</c:v>
                </c:pt>
                <c:pt idx="7695">
                  <c:v>2004.80753424658</c:v>
                </c:pt>
                <c:pt idx="7696">
                  <c:v>2004.8102739726</c:v>
                </c:pt>
                <c:pt idx="7697">
                  <c:v>2004.8130136986299</c:v>
                </c:pt>
                <c:pt idx="7698">
                  <c:v>2004.81575342466</c:v>
                </c:pt>
                <c:pt idx="7699">
                  <c:v>2004.8184931506801</c:v>
                </c:pt>
                <c:pt idx="7700">
                  <c:v>2004.8212328767099</c:v>
                </c:pt>
                <c:pt idx="7701">
                  <c:v>2004.82397260274</c:v>
                </c:pt>
                <c:pt idx="7702">
                  <c:v>2004.8267123287701</c:v>
                </c:pt>
                <c:pt idx="7703">
                  <c:v>2004.82945205479</c:v>
                </c:pt>
                <c:pt idx="7704">
                  <c:v>2004.83219178082</c:v>
                </c:pt>
                <c:pt idx="7705">
                  <c:v>2004.8360730593599</c:v>
                </c:pt>
                <c:pt idx="7706">
                  <c:v>2004.83881278539</c:v>
                </c:pt>
                <c:pt idx="7707">
                  <c:v>2004.8415525114201</c:v>
                </c:pt>
                <c:pt idx="7708">
                  <c:v>2004.84429223744</c:v>
                </c:pt>
                <c:pt idx="7709">
                  <c:v>2004.84703196347</c:v>
                </c:pt>
                <c:pt idx="7710">
                  <c:v>2004.8497716894999</c:v>
                </c:pt>
                <c:pt idx="7711">
                  <c:v>2004.85251141553</c:v>
                </c:pt>
                <c:pt idx="7712">
                  <c:v>2004.8552511415501</c:v>
                </c:pt>
                <c:pt idx="7713">
                  <c:v>2004.8579908675799</c:v>
                </c:pt>
                <c:pt idx="7714">
                  <c:v>2004.86073059361</c:v>
                </c:pt>
                <c:pt idx="7715">
                  <c:v>2004.8634703196301</c:v>
                </c:pt>
                <c:pt idx="7716">
                  <c:v>2004.86621004566</c:v>
                </c:pt>
                <c:pt idx="7717">
                  <c:v>2004.86894977169</c:v>
                </c:pt>
                <c:pt idx="7718">
                  <c:v>2004.8716894977199</c:v>
                </c:pt>
                <c:pt idx="7719">
                  <c:v>2004.87442922374</c:v>
                </c:pt>
                <c:pt idx="7720">
                  <c:v>2004.8771689497701</c:v>
                </c:pt>
                <c:pt idx="7721">
                  <c:v>2004.8799086757999</c:v>
                </c:pt>
                <c:pt idx="7722">
                  <c:v>2004.88264840183</c:v>
                </c:pt>
                <c:pt idx="7723">
                  <c:v>2004.8853881278501</c:v>
                </c:pt>
                <c:pt idx="7724">
                  <c:v>2004.88812785388</c:v>
                </c:pt>
                <c:pt idx="7725">
                  <c:v>2004.89086757991</c:v>
                </c:pt>
                <c:pt idx="7726">
                  <c:v>2004.8936073059399</c:v>
                </c:pt>
                <c:pt idx="7727">
                  <c:v>2004.89634703196</c:v>
                </c:pt>
                <c:pt idx="7728">
                  <c:v>2004.8990867579901</c:v>
                </c:pt>
                <c:pt idx="7729">
                  <c:v>2004.9018264840199</c:v>
                </c:pt>
                <c:pt idx="7730">
                  <c:v>2004.90456621005</c:v>
                </c:pt>
                <c:pt idx="7731">
                  <c:v>2004.9073059360701</c:v>
                </c:pt>
                <c:pt idx="7732">
                  <c:v>2004.9100456620999</c:v>
                </c:pt>
                <c:pt idx="7733">
                  <c:v>2004.91278538813</c:v>
                </c:pt>
                <c:pt idx="7734">
                  <c:v>2004.9155251141599</c:v>
                </c:pt>
                <c:pt idx="7735">
                  <c:v>2004.91826484018</c:v>
                </c:pt>
                <c:pt idx="7736">
                  <c:v>2004.91940639269</c:v>
                </c:pt>
                <c:pt idx="7737">
                  <c:v>2004.9221461187201</c:v>
                </c:pt>
                <c:pt idx="7738">
                  <c:v>2004.92488584475</c:v>
                </c:pt>
                <c:pt idx="7739">
                  <c:v>2004.92762557078</c:v>
                </c:pt>
                <c:pt idx="7740">
                  <c:v>2004.9303652967999</c:v>
                </c:pt>
                <c:pt idx="7741">
                  <c:v>2004.93310502283</c:v>
                </c:pt>
                <c:pt idx="7742">
                  <c:v>2004.9358447488601</c:v>
                </c:pt>
                <c:pt idx="7743">
                  <c:v>2004.9385844748899</c:v>
                </c:pt>
                <c:pt idx="7744">
                  <c:v>2004.94132420091</c:v>
                </c:pt>
                <c:pt idx="7745">
                  <c:v>2004.9440639269401</c:v>
                </c:pt>
                <c:pt idx="7746">
                  <c:v>2004.9468036529699</c:v>
                </c:pt>
                <c:pt idx="7747">
                  <c:v>2004.949543379</c:v>
                </c:pt>
                <c:pt idx="7748">
                  <c:v>2004.9522831050199</c:v>
                </c:pt>
                <c:pt idx="7749">
                  <c:v>2004.95502283105</c:v>
                </c:pt>
                <c:pt idx="7750">
                  <c:v>2004.9577625570801</c:v>
                </c:pt>
                <c:pt idx="7751">
                  <c:v>2004.9605022830999</c:v>
                </c:pt>
                <c:pt idx="7752">
                  <c:v>2004.96324200913</c:v>
                </c:pt>
                <c:pt idx="7753">
                  <c:v>2004.9659817351601</c:v>
                </c:pt>
                <c:pt idx="7754">
                  <c:v>2004.9742009132401</c:v>
                </c:pt>
                <c:pt idx="7755">
                  <c:v>2004.97694063927</c:v>
                </c:pt>
                <c:pt idx="7756">
                  <c:v>2004.9796803653001</c:v>
                </c:pt>
                <c:pt idx="7757">
                  <c:v>2004.9824200913199</c:v>
                </c:pt>
                <c:pt idx="7758">
                  <c:v>2004.98515981735</c:v>
                </c:pt>
                <c:pt idx="7759">
                  <c:v>2004.9878995433801</c:v>
                </c:pt>
                <c:pt idx="7760">
                  <c:v>2004.9906392694099</c:v>
                </c:pt>
                <c:pt idx="7761">
                  <c:v>2004.99337899543</c:v>
                </c:pt>
                <c:pt idx="7762">
                  <c:v>2004.9961187214601</c:v>
                </c:pt>
                <c:pt idx="7763">
                  <c:v>2004.99885844749</c:v>
                </c:pt>
                <c:pt idx="7764">
                  <c:v>2005.0027397260301</c:v>
                </c:pt>
                <c:pt idx="7765">
                  <c:v>2005.0054794520499</c:v>
                </c:pt>
                <c:pt idx="7766">
                  <c:v>2005.00821917808</c:v>
                </c:pt>
                <c:pt idx="7767">
                  <c:v>2005.0109589041101</c:v>
                </c:pt>
                <c:pt idx="7768">
                  <c:v>2005.01369863014</c:v>
                </c:pt>
                <c:pt idx="7769">
                  <c:v>2005.0164383561601</c:v>
                </c:pt>
                <c:pt idx="7770">
                  <c:v>2005.0191780821899</c:v>
                </c:pt>
                <c:pt idx="7771">
                  <c:v>2005.02191780822</c:v>
                </c:pt>
                <c:pt idx="7772">
                  <c:v>2005.0246575342501</c:v>
                </c:pt>
                <c:pt idx="7773">
                  <c:v>2005.0273972602699</c:v>
                </c:pt>
                <c:pt idx="7774">
                  <c:v>2005.0301369863</c:v>
                </c:pt>
                <c:pt idx="7775">
                  <c:v>2005.0328767123301</c:v>
                </c:pt>
                <c:pt idx="7776">
                  <c:v>2005.03561643836</c:v>
                </c:pt>
                <c:pt idx="7777">
                  <c:v>2005.03835616438</c:v>
                </c:pt>
                <c:pt idx="7778">
                  <c:v>2005.0410958904099</c:v>
                </c:pt>
                <c:pt idx="7779">
                  <c:v>2005.04383561644</c:v>
                </c:pt>
                <c:pt idx="7780">
                  <c:v>2005.0465753424701</c:v>
                </c:pt>
                <c:pt idx="7781">
                  <c:v>2005.0493150684899</c:v>
                </c:pt>
                <c:pt idx="7782">
                  <c:v>2005.05205479452</c:v>
                </c:pt>
                <c:pt idx="7783">
                  <c:v>2005.0547945205501</c:v>
                </c:pt>
                <c:pt idx="7784">
                  <c:v>2005.05753424658</c:v>
                </c:pt>
                <c:pt idx="7785">
                  <c:v>2005.0602739726</c:v>
                </c:pt>
                <c:pt idx="7786">
                  <c:v>2005.0630136986299</c:v>
                </c:pt>
                <c:pt idx="7787">
                  <c:v>2005.06575342466</c:v>
                </c:pt>
                <c:pt idx="7788">
                  <c:v>2005.0684931506801</c:v>
                </c:pt>
                <c:pt idx="7789">
                  <c:v>2005.0712328767099</c:v>
                </c:pt>
                <c:pt idx="7790">
                  <c:v>2005.07397260274</c:v>
                </c:pt>
                <c:pt idx="7791">
                  <c:v>2005.0767123287701</c:v>
                </c:pt>
                <c:pt idx="7792">
                  <c:v>2005.07945205479</c:v>
                </c:pt>
                <c:pt idx="7793">
                  <c:v>2005.08219178082</c:v>
                </c:pt>
                <c:pt idx="7794">
                  <c:v>2005.0849315068499</c:v>
                </c:pt>
                <c:pt idx="7795">
                  <c:v>2005.0860730593599</c:v>
                </c:pt>
                <c:pt idx="7796">
                  <c:v>2005.08881278539</c:v>
                </c:pt>
                <c:pt idx="7797">
                  <c:v>2005.0915525114201</c:v>
                </c:pt>
                <c:pt idx="7798">
                  <c:v>2005.09429223744</c:v>
                </c:pt>
                <c:pt idx="7799">
                  <c:v>2005.09703196347</c:v>
                </c:pt>
                <c:pt idx="7800">
                  <c:v>2005.0997716894999</c:v>
                </c:pt>
                <c:pt idx="7801">
                  <c:v>2005.10251141552</c:v>
                </c:pt>
                <c:pt idx="7802">
                  <c:v>2005.1052511415501</c:v>
                </c:pt>
                <c:pt idx="7803">
                  <c:v>2005.1079908675799</c:v>
                </c:pt>
                <c:pt idx="7804">
                  <c:v>2005.11073059361</c:v>
                </c:pt>
                <c:pt idx="7805">
                  <c:v>2005.1134703196301</c:v>
                </c:pt>
                <c:pt idx="7806">
                  <c:v>2005.11621004566</c:v>
                </c:pt>
                <c:pt idx="7807">
                  <c:v>2005.11894977169</c:v>
                </c:pt>
                <c:pt idx="7808">
                  <c:v>2005.1216894977199</c:v>
                </c:pt>
                <c:pt idx="7809">
                  <c:v>2005.12442922374</c:v>
                </c:pt>
                <c:pt idx="7810">
                  <c:v>2005.1271689497701</c:v>
                </c:pt>
                <c:pt idx="7811">
                  <c:v>2005.1299086757999</c:v>
                </c:pt>
                <c:pt idx="7812">
                  <c:v>2005.13264840183</c:v>
                </c:pt>
                <c:pt idx="7813">
                  <c:v>2005.1353881278501</c:v>
                </c:pt>
                <c:pt idx="7814">
                  <c:v>2005.13812785388</c:v>
                </c:pt>
                <c:pt idx="7815">
                  <c:v>2005.14086757991</c:v>
                </c:pt>
                <c:pt idx="7816">
                  <c:v>2005.1436073059399</c:v>
                </c:pt>
                <c:pt idx="7817">
                  <c:v>2005.14634703196</c:v>
                </c:pt>
                <c:pt idx="7818">
                  <c:v>2005.1490867579901</c:v>
                </c:pt>
                <c:pt idx="7819">
                  <c:v>2005.1518264840199</c:v>
                </c:pt>
                <c:pt idx="7820">
                  <c:v>2005.15456621005</c:v>
                </c:pt>
                <c:pt idx="7821">
                  <c:v>2005.1573059360701</c:v>
                </c:pt>
                <c:pt idx="7822">
                  <c:v>2005.1600456620999</c:v>
                </c:pt>
                <c:pt idx="7823">
                  <c:v>2005.16278538813</c:v>
                </c:pt>
                <c:pt idx="7824">
                  <c:v>2005.1655251141599</c:v>
                </c:pt>
                <c:pt idx="7825">
                  <c:v>2005.16826484018</c:v>
                </c:pt>
                <c:pt idx="7826">
                  <c:v>2005.16940639269</c:v>
                </c:pt>
                <c:pt idx="7827">
                  <c:v>2005.1721461187201</c:v>
                </c:pt>
                <c:pt idx="7828">
                  <c:v>2005.17488584475</c:v>
                </c:pt>
                <c:pt idx="7829">
                  <c:v>2005.17762557078</c:v>
                </c:pt>
                <c:pt idx="7830">
                  <c:v>2005.1803652967999</c:v>
                </c:pt>
                <c:pt idx="7831">
                  <c:v>2005.18310502283</c:v>
                </c:pt>
                <c:pt idx="7832">
                  <c:v>2005.1858447488601</c:v>
                </c:pt>
                <c:pt idx="7833">
                  <c:v>2005.1885844748899</c:v>
                </c:pt>
                <c:pt idx="7834">
                  <c:v>2005.19132420091</c:v>
                </c:pt>
                <c:pt idx="7835">
                  <c:v>2005.1940639269401</c:v>
                </c:pt>
                <c:pt idx="7836">
                  <c:v>2005.1968036529699</c:v>
                </c:pt>
                <c:pt idx="7837">
                  <c:v>2005.199543379</c:v>
                </c:pt>
                <c:pt idx="7838">
                  <c:v>2005.2022831050199</c:v>
                </c:pt>
                <c:pt idx="7839">
                  <c:v>2005.20502283105</c:v>
                </c:pt>
                <c:pt idx="7840">
                  <c:v>2005.2077625570801</c:v>
                </c:pt>
                <c:pt idx="7841">
                  <c:v>2005.2105022831099</c:v>
                </c:pt>
                <c:pt idx="7842">
                  <c:v>2005.21324200913</c:v>
                </c:pt>
                <c:pt idx="7843">
                  <c:v>2005.2159817351601</c:v>
                </c:pt>
                <c:pt idx="7844">
                  <c:v>2005.2187214611899</c:v>
                </c:pt>
                <c:pt idx="7845">
                  <c:v>2005.22146118721</c:v>
                </c:pt>
                <c:pt idx="7846">
                  <c:v>2005.2242009132401</c:v>
                </c:pt>
                <c:pt idx="7847">
                  <c:v>2005.22694063927</c:v>
                </c:pt>
                <c:pt idx="7848">
                  <c:v>2005.2296803653001</c:v>
                </c:pt>
                <c:pt idx="7849">
                  <c:v>2005.2324200913199</c:v>
                </c:pt>
                <c:pt idx="7850">
                  <c:v>2005.23515981735</c:v>
                </c:pt>
                <c:pt idx="7851">
                  <c:v>2005.2378995433801</c:v>
                </c:pt>
                <c:pt idx="7852">
                  <c:v>2005.2406392694099</c:v>
                </c:pt>
                <c:pt idx="7853">
                  <c:v>2005.24337899543</c:v>
                </c:pt>
                <c:pt idx="7854">
                  <c:v>2005.2527397260301</c:v>
                </c:pt>
                <c:pt idx="7855">
                  <c:v>2005.2554794520499</c:v>
                </c:pt>
                <c:pt idx="7856">
                  <c:v>2005.25821917808</c:v>
                </c:pt>
                <c:pt idx="7857">
                  <c:v>2005.2609589041101</c:v>
                </c:pt>
                <c:pt idx="7858">
                  <c:v>2005.26369863014</c:v>
                </c:pt>
                <c:pt idx="7859">
                  <c:v>2005.2664383561601</c:v>
                </c:pt>
                <c:pt idx="7860">
                  <c:v>2005.2691780821899</c:v>
                </c:pt>
                <c:pt idx="7861">
                  <c:v>2005.27191780822</c:v>
                </c:pt>
                <c:pt idx="7862">
                  <c:v>2005.2746575342501</c:v>
                </c:pt>
                <c:pt idx="7863">
                  <c:v>2005.2773972602699</c:v>
                </c:pt>
                <c:pt idx="7864">
                  <c:v>2005.2801369863</c:v>
                </c:pt>
                <c:pt idx="7865">
                  <c:v>2005.2828767123301</c:v>
                </c:pt>
                <c:pt idx="7866">
                  <c:v>2005.28561643836</c:v>
                </c:pt>
                <c:pt idx="7867">
                  <c:v>2005.28835616438</c:v>
                </c:pt>
                <c:pt idx="7868">
                  <c:v>2005.2910958904099</c:v>
                </c:pt>
                <c:pt idx="7869">
                  <c:v>2005.29383561644</c:v>
                </c:pt>
                <c:pt idx="7870">
                  <c:v>2005.2965753424701</c:v>
                </c:pt>
                <c:pt idx="7871">
                  <c:v>2005.2993150684899</c:v>
                </c:pt>
                <c:pt idx="7872">
                  <c:v>2005.30205479452</c:v>
                </c:pt>
                <c:pt idx="7873">
                  <c:v>2005.3047945205501</c:v>
                </c:pt>
                <c:pt idx="7874">
                  <c:v>2005.30753424658</c:v>
                </c:pt>
                <c:pt idx="7875">
                  <c:v>2005.3102739726</c:v>
                </c:pt>
                <c:pt idx="7876">
                  <c:v>2005.3130136986299</c:v>
                </c:pt>
                <c:pt idx="7877">
                  <c:v>2005.31575342466</c:v>
                </c:pt>
                <c:pt idx="7878">
                  <c:v>2005.3184931506801</c:v>
                </c:pt>
                <c:pt idx="7879">
                  <c:v>2005.3212328767099</c:v>
                </c:pt>
                <c:pt idx="7880">
                  <c:v>2005.32397260274</c:v>
                </c:pt>
                <c:pt idx="7881">
                  <c:v>2005.3267123287701</c:v>
                </c:pt>
                <c:pt idx="7882">
                  <c:v>2005.32945205479</c:v>
                </c:pt>
                <c:pt idx="7883">
                  <c:v>2005.33219178082</c:v>
                </c:pt>
                <c:pt idx="7884">
                  <c:v>2005.3349315068499</c:v>
                </c:pt>
                <c:pt idx="7885">
                  <c:v>2005.3360730593599</c:v>
                </c:pt>
                <c:pt idx="7886">
                  <c:v>2005.33881278539</c:v>
                </c:pt>
                <c:pt idx="7887">
                  <c:v>2005.3415525114201</c:v>
                </c:pt>
                <c:pt idx="7888">
                  <c:v>2005.34429223744</c:v>
                </c:pt>
                <c:pt idx="7889">
                  <c:v>2005.34703196347</c:v>
                </c:pt>
                <c:pt idx="7890">
                  <c:v>2005.3497716894999</c:v>
                </c:pt>
                <c:pt idx="7891">
                  <c:v>2005.35251141552</c:v>
                </c:pt>
                <c:pt idx="7892">
                  <c:v>2005.3552511415501</c:v>
                </c:pt>
                <c:pt idx="7893">
                  <c:v>2005.3579908675799</c:v>
                </c:pt>
                <c:pt idx="7894">
                  <c:v>2005.36073059361</c:v>
                </c:pt>
                <c:pt idx="7895">
                  <c:v>2005.3634703196301</c:v>
                </c:pt>
                <c:pt idx="7896">
                  <c:v>2005.36621004566</c:v>
                </c:pt>
                <c:pt idx="7897">
                  <c:v>2005.36894977169</c:v>
                </c:pt>
                <c:pt idx="7898">
                  <c:v>2005.3716894977199</c:v>
                </c:pt>
                <c:pt idx="7899">
                  <c:v>2005.37442922374</c:v>
                </c:pt>
                <c:pt idx="7900">
                  <c:v>2005.3771689497701</c:v>
                </c:pt>
                <c:pt idx="7901">
                  <c:v>2005.3799086757999</c:v>
                </c:pt>
                <c:pt idx="7902">
                  <c:v>2005.38264840183</c:v>
                </c:pt>
                <c:pt idx="7903">
                  <c:v>2005.3853881278501</c:v>
                </c:pt>
                <c:pt idx="7904">
                  <c:v>2005.38812785388</c:v>
                </c:pt>
                <c:pt idx="7905">
                  <c:v>2005.39086757991</c:v>
                </c:pt>
                <c:pt idx="7906">
                  <c:v>2005.3936073059399</c:v>
                </c:pt>
                <c:pt idx="7907">
                  <c:v>2005.39634703196</c:v>
                </c:pt>
                <c:pt idx="7908">
                  <c:v>2005.3990867579901</c:v>
                </c:pt>
                <c:pt idx="7909">
                  <c:v>2005.4018264840199</c:v>
                </c:pt>
                <c:pt idx="7910">
                  <c:v>2005.40456621005</c:v>
                </c:pt>
                <c:pt idx="7911">
                  <c:v>2005.4073059360701</c:v>
                </c:pt>
                <c:pt idx="7912">
                  <c:v>2005.4100456620999</c:v>
                </c:pt>
                <c:pt idx="7913">
                  <c:v>2005.41278538813</c:v>
                </c:pt>
                <c:pt idx="7914">
                  <c:v>2005.4155251141499</c:v>
                </c:pt>
                <c:pt idx="7915">
                  <c:v>2005.41940639269</c:v>
                </c:pt>
                <c:pt idx="7916">
                  <c:v>2005.4221461187201</c:v>
                </c:pt>
                <c:pt idx="7917">
                  <c:v>2005.42488584475</c:v>
                </c:pt>
                <c:pt idx="7918">
                  <c:v>2005.42762557078</c:v>
                </c:pt>
                <c:pt idx="7919">
                  <c:v>2005.4303652967999</c:v>
                </c:pt>
                <c:pt idx="7920">
                  <c:v>2005.43310502283</c:v>
                </c:pt>
                <c:pt idx="7921">
                  <c:v>2005.4358447488601</c:v>
                </c:pt>
                <c:pt idx="7922">
                  <c:v>2005.4385844748899</c:v>
                </c:pt>
                <c:pt idx="7923">
                  <c:v>2005.44132420091</c:v>
                </c:pt>
                <c:pt idx="7924">
                  <c:v>2005.4440639269401</c:v>
                </c:pt>
                <c:pt idx="7925">
                  <c:v>2005.4468036529699</c:v>
                </c:pt>
                <c:pt idx="7926">
                  <c:v>2005.449543379</c:v>
                </c:pt>
                <c:pt idx="7927">
                  <c:v>2005.4522831050199</c:v>
                </c:pt>
                <c:pt idx="7928">
                  <c:v>2005.45502283105</c:v>
                </c:pt>
                <c:pt idx="7929">
                  <c:v>2005.4577625570801</c:v>
                </c:pt>
                <c:pt idx="7930">
                  <c:v>2005.4605022831099</c:v>
                </c:pt>
                <c:pt idx="7931">
                  <c:v>2005.46324200913</c:v>
                </c:pt>
                <c:pt idx="7932">
                  <c:v>2005.4659817351601</c:v>
                </c:pt>
                <c:pt idx="7933">
                  <c:v>2005.4687214611899</c:v>
                </c:pt>
                <c:pt idx="7934">
                  <c:v>2005.47146118721</c:v>
                </c:pt>
                <c:pt idx="7935">
                  <c:v>2005.4742009132401</c:v>
                </c:pt>
                <c:pt idx="7936">
                  <c:v>2005.47694063927</c:v>
                </c:pt>
                <c:pt idx="7937">
                  <c:v>2005.4796803653001</c:v>
                </c:pt>
                <c:pt idx="7938">
                  <c:v>2005.4824200913199</c:v>
                </c:pt>
                <c:pt idx="7939">
                  <c:v>2005.48515981735</c:v>
                </c:pt>
                <c:pt idx="7940">
                  <c:v>2005.4878995433801</c:v>
                </c:pt>
                <c:pt idx="7941">
                  <c:v>2005.4906392694099</c:v>
                </c:pt>
                <c:pt idx="7942">
                  <c:v>2005.49337899543</c:v>
                </c:pt>
                <c:pt idx="7943">
                  <c:v>2005.4961187214601</c:v>
                </c:pt>
                <c:pt idx="7944">
                  <c:v>2005.49885844749</c:v>
                </c:pt>
                <c:pt idx="7945">
                  <c:v>2005.5015981735201</c:v>
                </c:pt>
                <c:pt idx="7946">
                  <c:v>2005.5027397260301</c:v>
                </c:pt>
                <c:pt idx="7947">
                  <c:v>2005.5054794520499</c:v>
                </c:pt>
                <c:pt idx="7948">
                  <c:v>2005.50821917808</c:v>
                </c:pt>
                <c:pt idx="7949">
                  <c:v>2005.5109589041101</c:v>
                </c:pt>
                <c:pt idx="7950">
                  <c:v>2005.51369863014</c:v>
                </c:pt>
                <c:pt idx="7951">
                  <c:v>2005.5164383561601</c:v>
                </c:pt>
                <c:pt idx="7952">
                  <c:v>2005.5191780821899</c:v>
                </c:pt>
                <c:pt idx="7953">
                  <c:v>2005.52191780822</c:v>
                </c:pt>
                <c:pt idx="7954">
                  <c:v>2005.5246575342501</c:v>
                </c:pt>
                <c:pt idx="7955">
                  <c:v>2005.5273972602699</c:v>
                </c:pt>
                <c:pt idx="7956">
                  <c:v>2005.5301369863</c:v>
                </c:pt>
                <c:pt idx="7957">
                  <c:v>2005.5328767123301</c:v>
                </c:pt>
                <c:pt idx="7958">
                  <c:v>2005.53561643836</c:v>
                </c:pt>
                <c:pt idx="7959">
                  <c:v>2005.53835616438</c:v>
                </c:pt>
                <c:pt idx="7960">
                  <c:v>2005.5410958904099</c:v>
                </c:pt>
                <c:pt idx="7961">
                  <c:v>2005.54383561644</c:v>
                </c:pt>
                <c:pt idx="7962">
                  <c:v>2005.5465753424701</c:v>
                </c:pt>
                <c:pt idx="7963">
                  <c:v>2005.5493150684899</c:v>
                </c:pt>
                <c:pt idx="7964">
                  <c:v>2005.55205479452</c:v>
                </c:pt>
                <c:pt idx="7965">
                  <c:v>2005.5547945205501</c:v>
                </c:pt>
                <c:pt idx="7966">
                  <c:v>2005.55753424658</c:v>
                </c:pt>
                <c:pt idx="7967">
                  <c:v>2005.5602739726</c:v>
                </c:pt>
                <c:pt idx="7968">
                  <c:v>2005.5630136986299</c:v>
                </c:pt>
                <c:pt idx="7969">
                  <c:v>2005.56575342466</c:v>
                </c:pt>
                <c:pt idx="7970">
                  <c:v>2005.5684931506801</c:v>
                </c:pt>
                <c:pt idx="7971">
                  <c:v>2005.5712328767099</c:v>
                </c:pt>
                <c:pt idx="7972">
                  <c:v>2005.57397260274</c:v>
                </c:pt>
                <c:pt idx="7973">
                  <c:v>2005.5767123287701</c:v>
                </c:pt>
                <c:pt idx="7974">
                  <c:v>2005.57945205479</c:v>
                </c:pt>
                <c:pt idx="7975">
                  <c:v>2005.58219178082</c:v>
                </c:pt>
                <c:pt idx="7976">
                  <c:v>2005.5860730593599</c:v>
                </c:pt>
                <c:pt idx="7977">
                  <c:v>2005.58881278539</c:v>
                </c:pt>
                <c:pt idx="7978">
                  <c:v>2005.5915525114201</c:v>
                </c:pt>
                <c:pt idx="7979">
                  <c:v>2005.59429223744</c:v>
                </c:pt>
                <c:pt idx="7980">
                  <c:v>2005.59703196347</c:v>
                </c:pt>
                <c:pt idx="7981">
                  <c:v>2005.5997716894999</c:v>
                </c:pt>
                <c:pt idx="7982">
                  <c:v>2005.60251141553</c:v>
                </c:pt>
                <c:pt idx="7983">
                  <c:v>2005.6052511415501</c:v>
                </c:pt>
                <c:pt idx="7984">
                  <c:v>2005.6079908675799</c:v>
                </c:pt>
                <c:pt idx="7985">
                  <c:v>2005.61073059361</c:v>
                </c:pt>
                <c:pt idx="7986">
                  <c:v>2005.6134703196301</c:v>
                </c:pt>
                <c:pt idx="7987">
                  <c:v>2005.61621004566</c:v>
                </c:pt>
                <c:pt idx="7988">
                  <c:v>2005.61894977169</c:v>
                </c:pt>
                <c:pt idx="7989">
                  <c:v>2005.6216894977199</c:v>
                </c:pt>
                <c:pt idx="7990">
                  <c:v>2005.62442922374</c:v>
                </c:pt>
                <c:pt idx="7991">
                  <c:v>2005.6271689497701</c:v>
                </c:pt>
                <c:pt idx="7992">
                  <c:v>2005.6299086757999</c:v>
                </c:pt>
                <c:pt idx="7993">
                  <c:v>2005.63264840183</c:v>
                </c:pt>
                <c:pt idx="7994">
                  <c:v>2005.6353881278501</c:v>
                </c:pt>
                <c:pt idx="7995">
                  <c:v>2005.63812785388</c:v>
                </c:pt>
                <c:pt idx="7996">
                  <c:v>2005.64086757991</c:v>
                </c:pt>
                <c:pt idx="7997">
                  <c:v>2005.6436073059399</c:v>
                </c:pt>
                <c:pt idx="7998">
                  <c:v>2005.64634703196</c:v>
                </c:pt>
                <c:pt idx="7999">
                  <c:v>2005.6490867579901</c:v>
                </c:pt>
                <c:pt idx="8000">
                  <c:v>2005.6518264840199</c:v>
                </c:pt>
                <c:pt idx="8001">
                  <c:v>2005.65456621005</c:v>
                </c:pt>
                <c:pt idx="8002">
                  <c:v>2005.6573059360701</c:v>
                </c:pt>
                <c:pt idx="8003">
                  <c:v>2005.6600456620999</c:v>
                </c:pt>
                <c:pt idx="8004">
                  <c:v>2005.66278538813</c:v>
                </c:pt>
                <c:pt idx="8005">
                  <c:v>2005.6655251141599</c:v>
                </c:pt>
                <c:pt idx="8006">
                  <c:v>2005.66826484018</c:v>
                </c:pt>
                <c:pt idx="8007">
                  <c:v>2005.66940639269</c:v>
                </c:pt>
                <c:pt idx="8008">
                  <c:v>2005.6721461187201</c:v>
                </c:pt>
                <c:pt idx="8009">
                  <c:v>2005.67488584475</c:v>
                </c:pt>
                <c:pt idx="8010">
                  <c:v>2005.67762557078</c:v>
                </c:pt>
                <c:pt idx="8011">
                  <c:v>2005.6803652967999</c:v>
                </c:pt>
                <c:pt idx="8012">
                  <c:v>2005.68310502283</c:v>
                </c:pt>
                <c:pt idx="8013">
                  <c:v>2005.6858447488601</c:v>
                </c:pt>
                <c:pt idx="8014">
                  <c:v>2005.6885844748899</c:v>
                </c:pt>
                <c:pt idx="8015">
                  <c:v>2005.69132420091</c:v>
                </c:pt>
                <c:pt idx="8016">
                  <c:v>2005.6940639269401</c:v>
                </c:pt>
                <c:pt idx="8017">
                  <c:v>2005.6968036529699</c:v>
                </c:pt>
                <c:pt idx="8018">
                  <c:v>2005.699543379</c:v>
                </c:pt>
                <c:pt idx="8019">
                  <c:v>2005.7022831050199</c:v>
                </c:pt>
                <c:pt idx="8020">
                  <c:v>2005.70502283105</c:v>
                </c:pt>
                <c:pt idx="8021">
                  <c:v>2005.7077625570801</c:v>
                </c:pt>
                <c:pt idx="8022">
                  <c:v>2005.7105022830999</c:v>
                </c:pt>
                <c:pt idx="8023">
                  <c:v>2005.71324200913</c:v>
                </c:pt>
                <c:pt idx="8024">
                  <c:v>2005.7159817351601</c:v>
                </c:pt>
                <c:pt idx="8025">
                  <c:v>2005.7187214611899</c:v>
                </c:pt>
                <c:pt idx="8026">
                  <c:v>2005.72146118721</c:v>
                </c:pt>
                <c:pt idx="8027">
                  <c:v>2005.7242009132401</c:v>
                </c:pt>
                <c:pt idx="8028">
                  <c:v>2005.72694063927</c:v>
                </c:pt>
                <c:pt idx="8029">
                  <c:v>2005.7296803653001</c:v>
                </c:pt>
                <c:pt idx="8030">
                  <c:v>2005.7324200913199</c:v>
                </c:pt>
                <c:pt idx="8031">
                  <c:v>2005.73515981735</c:v>
                </c:pt>
                <c:pt idx="8032">
                  <c:v>2005.7378995433801</c:v>
                </c:pt>
                <c:pt idx="8033">
                  <c:v>2005.7406392694099</c:v>
                </c:pt>
                <c:pt idx="8034">
                  <c:v>2005.74337899543</c:v>
                </c:pt>
                <c:pt idx="8035">
                  <c:v>2005.7461187214601</c:v>
                </c:pt>
                <c:pt idx="8036">
                  <c:v>2005.74885844749</c:v>
                </c:pt>
                <c:pt idx="8037">
                  <c:v>2005.7515981735201</c:v>
                </c:pt>
                <c:pt idx="8038">
                  <c:v>2005.7527397260301</c:v>
                </c:pt>
                <c:pt idx="8039">
                  <c:v>2005.7554794520499</c:v>
                </c:pt>
                <c:pt idx="8040">
                  <c:v>2005.75821917808</c:v>
                </c:pt>
                <c:pt idx="8041">
                  <c:v>2005.7609589041101</c:v>
                </c:pt>
                <c:pt idx="8042">
                  <c:v>2005.76369863014</c:v>
                </c:pt>
                <c:pt idx="8043">
                  <c:v>2005.7664383561601</c:v>
                </c:pt>
                <c:pt idx="8044">
                  <c:v>2005.7691780821899</c:v>
                </c:pt>
                <c:pt idx="8045">
                  <c:v>2005.77191780822</c:v>
                </c:pt>
                <c:pt idx="8046">
                  <c:v>2005.7746575342501</c:v>
                </c:pt>
                <c:pt idx="8047">
                  <c:v>2005.7773972602699</c:v>
                </c:pt>
                <c:pt idx="8048">
                  <c:v>2005.7801369863</c:v>
                </c:pt>
                <c:pt idx="8049">
                  <c:v>2005.7828767123301</c:v>
                </c:pt>
                <c:pt idx="8050">
                  <c:v>2005.78561643836</c:v>
                </c:pt>
                <c:pt idx="8051">
                  <c:v>2005.78835616438</c:v>
                </c:pt>
                <c:pt idx="8052">
                  <c:v>2005.7910958904099</c:v>
                </c:pt>
                <c:pt idx="8053">
                  <c:v>2005.79383561644</c:v>
                </c:pt>
                <c:pt idx="8054">
                  <c:v>2005.7965753424701</c:v>
                </c:pt>
                <c:pt idx="8055">
                  <c:v>2005.7993150684899</c:v>
                </c:pt>
                <c:pt idx="8056">
                  <c:v>2005.80205479452</c:v>
                </c:pt>
                <c:pt idx="8057">
                  <c:v>2005.8047945205501</c:v>
                </c:pt>
                <c:pt idx="8058">
                  <c:v>2005.80753424658</c:v>
                </c:pt>
                <c:pt idx="8059">
                  <c:v>2005.8102739726</c:v>
                </c:pt>
                <c:pt idx="8060">
                  <c:v>2005.8130136986299</c:v>
                </c:pt>
                <c:pt idx="8061">
                  <c:v>2005.81575342466</c:v>
                </c:pt>
                <c:pt idx="8062">
                  <c:v>2005.8184931506801</c:v>
                </c:pt>
                <c:pt idx="8063">
                  <c:v>2005.8212328767099</c:v>
                </c:pt>
                <c:pt idx="8064">
                  <c:v>2005.82397260274</c:v>
                </c:pt>
                <c:pt idx="8065">
                  <c:v>2005.8267123287701</c:v>
                </c:pt>
                <c:pt idx="8066">
                  <c:v>2005.82945205479</c:v>
                </c:pt>
                <c:pt idx="8067">
                  <c:v>2005.83219178082</c:v>
                </c:pt>
                <c:pt idx="8068">
                  <c:v>2005.8360730593599</c:v>
                </c:pt>
                <c:pt idx="8069">
                  <c:v>2005.83881278539</c:v>
                </c:pt>
                <c:pt idx="8070">
                  <c:v>2005.8415525114201</c:v>
                </c:pt>
                <c:pt idx="8071">
                  <c:v>2005.84429223744</c:v>
                </c:pt>
                <c:pt idx="8072">
                  <c:v>2005.84703196347</c:v>
                </c:pt>
                <c:pt idx="8073">
                  <c:v>2005.8497716894999</c:v>
                </c:pt>
                <c:pt idx="8074">
                  <c:v>2005.85251141552</c:v>
                </c:pt>
                <c:pt idx="8075">
                  <c:v>2005.8552511415501</c:v>
                </c:pt>
                <c:pt idx="8076">
                  <c:v>2005.8579908675799</c:v>
                </c:pt>
                <c:pt idx="8077">
                  <c:v>2005.86073059361</c:v>
                </c:pt>
                <c:pt idx="8078">
                  <c:v>2005.8634703196301</c:v>
                </c:pt>
                <c:pt idx="8079">
                  <c:v>2005.86621004566</c:v>
                </c:pt>
                <c:pt idx="8080">
                  <c:v>2005.86894977169</c:v>
                </c:pt>
                <c:pt idx="8081">
                  <c:v>2005.8716894977199</c:v>
                </c:pt>
                <c:pt idx="8082">
                  <c:v>2005.87442922374</c:v>
                </c:pt>
                <c:pt idx="8083">
                  <c:v>2005.8771689497701</c:v>
                </c:pt>
                <c:pt idx="8084">
                  <c:v>2005.8799086757999</c:v>
                </c:pt>
                <c:pt idx="8085">
                  <c:v>2005.88264840183</c:v>
                </c:pt>
                <c:pt idx="8086">
                  <c:v>2005.8853881278501</c:v>
                </c:pt>
                <c:pt idx="8087">
                  <c:v>2005.88812785388</c:v>
                </c:pt>
                <c:pt idx="8088">
                  <c:v>2005.89086757991</c:v>
                </c:pt>
                <c:pt idx="8089">
                  <c:v>2005.8936073059399</c:v>
                </c:pt>
                <c:pt idx="8090">
                  <c:v>2005.89634703196</c:v>
                </c:pt>
                <c:pt idx="8091">
                  <c:v>2005.8990867579901</c:v>
                </c:pt>
                <c:pt idx="8092">
                  <c:v>2005.9018264840199</c:v>
                </c:pt>
                <c:pt idx="8093">
                  <c:v>2005.90456621005</c:v>
                </c:pt>
                <c:pt idx="8094">
                  <c:v>2005.9073059360701</c:v>
                </c:pt>
                <c:pt idx="8095">
                  <c:v>2005.9100456620999</c:v>
                </c:pt>
                <c:pt idx="8096">
                  <c:v>2005.91278538813</c:v>
                </c:pt>
                <c:pt idx="8097">
                  <c:v>2005.9155251141599</c:v>
                </c:pt>
                <c:pt idx="8098">
                  <c:v>2005.91826484018</c:v>
                </c:pt>
                <c:pt idx="8099">
                  <c:v>2005.91940639269</c:v>
                </c:pt>
                <c:pt idx="8100">
                  <c:v>2005.9221461187201</c:v>
                </c:pt>
                <c:pt idx="8101">
                  <c:v>2005.92488584475</c:v>
                </c:pt>
                <c:pt idx="8102">
                  <c:v>2005.92762557078</c:v>
                </c:pt>
                <c:pt idx="8103">
                  <c:v>2005.9303652967999</c:v>
                </c:pt>
                <c:pt idx="8104">
                  <c:v>2005.93310502283</c:v>
                </c:pt>
                <c:pt idx="8105">
                  <c:v>2005.9358447488601</c:v>
                </c:pt>
                <c:pt idx="8106">
                  <c:v>2005.9385844748899</c:v>
                </c:pt>
                <c:pt idx="8107">
                  <c:v>2005.94132420091</c:v>
                </c:pt>
                <c:pt idx="8108">
                  <c:v>2005.9440639269401</c:v>
                </c:pt>
                <c:pt idx="8109">
                  <c:v>2005.9468036529699</c:v>
                </c:pt>
                <c:pt idx="8110">
                  <c:v>2005.949543379</c:v>
                </c:pt>
                <c:pt idx="8111">
                  <c:v>2005.9522831050199</c:v>
                </c:pt>
                <c:pt idx="8112">
                  <c:v>2005.95502283105</c:v>
                </c:pt>
                <c:pt idx="8113">
                  <c:v>2005.9577625570801</c:v>
                </c:pt>
                <c:pt idx="8114">
                  <c:v>2005.9605022831099</c:v>
                </c:pt>
                <c:pt idx="8115">
                  <c:v>2005.96324200913</c:v>
                </c:pt>
                <c:pt idx="8116">
                  <c:v>2005.9687214611899</c:v>
                </c:pt>
                <c:pt idx="8117">
                  <c:v>2005.97146118721</c:v>
                </c:pt>
                <c:pt idx="8118">
                  <c:v>2005.9742009132401</c:v>
                </c:pt>
                <c:pt idx="8119">
                  <c:v>2005.97694063927</c:v>
                </c:pt>
                <c:pt idx="8120">
                  <c:v>2005.9796803653001</c:v>
                </c:pt>
                <c:pt idx="8121">
                  <c:v>2005.9824200913199</c:v>
                </c:pt>
                <c:pt idx="8122">
                  <c:v>2005.98515981735</c:v>
                </c:pt>
                <c:pt idx="8123">
                  <c:v>2005.9878995433801</c:v>
                </c:pt>
                <c:pt idx="8124">
                  <c:v>2005.9906392694099</c:v>
                </c:pt>
                <c:pt idx="8125">
                  <c:v>2005.99337899543</c:v>
                </c:pt>
                <c:pt idx="8126">
                  <c:v>2005.9961187214601</c:v>
                </c:pt>
                <c:pt idx="8127">
                  <c:v>2005.99885844749</c:v>
                </c:pt>
                <c:pt idx="8128">
                  <c:v>2006.0027397260301</c:v>
                </c:pt>
                <c:pt idx="8129">
                  <c:v>2006.0054794520499</c:v>
                </c:pt>
                <c:pt idx="8130">
                  <c:v>2006.00821917808</c:v>
                </c:pt>
                <c:pt idx="8131">
                  <c:v>2006.0109589041101</c:v>
                </c:pt>
                <c:pt idx="8132">
                  <c:v>2006.01369863014</c:v>
                </c:pt>
                <c:pt idx="8133">
                  <c:v>2006.0164383561601</c:v>
                </c:pt>
                <c:pt idx="8134">
                  <c:v>2006.0191780821899</c:v>
                </c:pt>
                <c:pt idx="8135">
                  <c:v>2006.02191780822</c:v>
                </c:pt>
                <c:pt idx="8136">
                  <c:v>2006.0246575342501</c:v>
                </c:pt>
                <c:pt idx="8137">
                  <c:v>2006.0273972602699</c:v>
                </c:pt>
                <c:pt idx="8138">
                  <c:v>2006.0301369863</c:v>
                </c:pt>
                <c:pt idx="8139">
                  <c:v>2006.0328767123301</c:v>
                </c:pt>
                <c:pt idx="8140">
                  <c:v>2006.03561643836</c:v>
                </c:pt>
                <c:pt idx="8141">
                  <c:v>2006.03835616438</c:v>
                </c:pt>
                <c:pt idx="8142">
                  <c:v>2006.0410958904099</c:v>
                </c:pt>
                <c:pt idx="8143">
                  <c:v>2006.04383561644</c:v>
                </c:pt>
                <c:pt idx="8144">
                  <c:v>2006.0465753424701</c:v>
                </c:pt>
                <c:pt idx="8145">
                  <c:v>2006.0493150684899</c:v>
                </c:pt>
                <c:pt idx="8146">
                  <c:v>2006.05205479452</c:v>
                </c:pt>
                <c:pt idx="8147">
                  <c:v>2006.0547945205501</c:v>
                </c:pt>
                <c:pt idx="8148">
                  <c:v>2006.05753424658</c:v>
                </c:pt>
                <c:pt idx="8149">
                  <c:v>2006.0602739726</c:v>
                </c:pt>
                <c:pt idx="8150">
                  <c:v>2006.0630136986299</c:v>
                </c:pt>
                <c:pt idx="8151">
                  <c:v>2006.06575342466</c:v>
                </c:pt>
                <c:pt idx="8152">
                  <c:v>2006.0684931506801</c:v>
                </c:pt>
                <c:pt idx="8153">
                  <c:v>2006.0712328767099</c:v>
                </c:pt>
                <c:pt idx="8154">
                  <c:v>2006.07397260274</c:v>
                </c:pt>
                <c:pt idx="8155">
                  <c:v>2006.0767123287701</c:v>
                </c:pt>
                <c:pt idx="8156">
                  <c:v>2006.07945205479</c:v>
                </c:pt>
                <c:pt idx="8157">
                  <c:v>2006.08219178082</c:v>
                </c:pt>
                <c:pt idx="8158">
                  <c:v>2006.0849315068499</c:v>
                </c:pt>
                <c:pt idx="8159">
                  <c:v>2006.0860730593599</c:v>
                </c:pt>
                <c:pt idx="8160">
                  <c:v>2006.08881278539</c:v>
                </c:pt>
                <c:pt idx="8161">
                  <c:v>2006.0915525114201</c:v>
                </c:pt>
                <c:pt idx="8162">
                  <c:v>2006.09429223744</c:v>
                </c:pt>
                <c:pt idx="8163">
                  <c:v>2006.09703196347</c:v>
                </c:pt>
                <c:pt idx="8164">
                  <c:v>2006.0997716894999</c:v>
                </c:pt>
                <c:pt idx="8165">
                  <c:v>2006.10251141552</c:v>
                </c:pt>
                <c:pt idx="8166">
                  <c:v>2006.1052511415501</c:v>
                </c:pt>
                <c:pt idx="8167">
                  <c:v>2006.1079908675799</c:v>
                </c:pt>
                <c:pt idx="8168">
                  <c:v>2006.11073059361</c:v>
                </c:pt>
                <c:pt idx="8169">
                  <c:v>2006.1134703196301</c:v>
                </c:pt>
                <c:pt idx="8170">
                  <c:v>2006.11621004566</c:v>
                </c:pt>
                <c:pt idx="8171">
                  <c:v>2006.11894977169</c:v>
                </c:pt>
                <c:pt idx="8172">
                  <c:v>2006.1216894977199</c:v>
                </c:pt>
                <c:pt idx="8173">
                  <c:v>2006.12442922374</c:v>
                </c:pt>
                <c:pt idx="8174">
                  <c:v>2006.1271689497701</c:v>
                </c:pt>
                <c:pt idx="8175">
                  <c:v>2006.1299086757999</c:v>
                </c:pt>
                <c:pt idx="8176">
                  <c:v>2006.13264840183</c:v>
                </c:pt>
                <c:pt idx="8177">
                  <c:v>2006.1353881278501</c:v>
                </c:pt>
                <c:pt idx="8178">
                  <c:v>2006.13812785388</c:v>
                </c:pt>
                <c:pt idx="8179">
                  <c:v>2006.14086757991</c:v>
                </c:pt>
                <c:pt idx="8180">
                  <c:v>2006.1436073059399</c:v>
                </c:pt>
                <c:pt idx="8181">
                  <c:v>2006.14634703196</c:v>
                </c:pt>
                <c:pt idx="8182">
                  <c:v>2006.1490867579901</c:v>
                </c:pt>
                <c:pt idx="8183">
                  <c:v>2006.1518264840199</c:v>
                </c:pt>
                <c:pt idx="8184">
                  <c:v>2006.15456621005</c:v>
                </c:pt>
                <c:pt idx="8185">
                  <c:v>2006.1573059360701</c:v>
                </c:pt>
                <c:pt idx="8186">
                  <c:v>2006.1600456620999</c:v>
                </c:pt>
                <c:pt idx="8187">
                  <c:v>2006.16278538813</c:v>
                </c:pt>
                <c:pt idx="8188">
                  <c:v>2006.1655251141499</c:v>
                </c:pt>
                <c:pt idx="8189">
                  <c:v>2006.16826484018</c:v>
                </c:pt>
                <c:pt idx="8190">
                  <c:v>2006.16940639269</c:v>
                </c:pt>
                <c:pt idx="8191">
                  <c:v>2006.1721461187201</c:v>
                </c:pt>
                <c:pt idx="8192">
                  <c:v>2006.17488584475</c:v>
                </c:pt>
                <c:pt idx="8193">
                  <c:v>2006.17762557078</c:v>
                </c:pt>
                <c:pt idx="8194">
                  <c:v>2006.1803652967999</c:v>
                </c:pt>
                <c:pt idx="8195">
                  <c:v>2006.18310502283</c:v>
                </c:pt>
                <c:pt idx="8196">
                  <c:v>2006.1858447488601</c:v>
                </c:pt>
                <c:pt idx="8197">
                  <c:v>2006.1885844748899</c:v>
                </c:pt>
                <c:pt idx="8198">
                  <c:v>2006.19132420091</c:v>
                </c:pt>
                <c:pt idx="8199">
                  <c:v>2006.1940639269401</c:v>
                </c:pt>
                <c:pt idx="8200">
                  <c:v>2006.1968036529699</c:v>
                </c:pt>
                <c:pt idx="8201">
                  <c:v>2006.199543379</c:v>
                </c:pt>
                <c:pt idx="8202">
                  <c:v>2006.2022831050199</c:v>
                </c:pt>
                <c:pt idx="8203">
                  <c:v>2006.20502283105</c:v>
                </c:pt>
                <c:pt idx="8204">
                  <c:v>2006.2077625570801</c:v>
                </c:pt>
                <c:pt idx="8205">
                  <c:v>2006.2105022831099</c:v>
                </c:pt>
                <c:pt idx="8206">
                  <c:v>2006.21324200913</c:v>
                </c:pt>
                <c:pt idx="8207">
                  <c:v>2006.2159817351601</c:v>
                </c:pt>
                <c:pt idx="8208">
                  <c:v>2006.2187214611899</c:v>
                </c:pt>
                <c:pt idx="8209">
                  <c:v>2006.22146118721</c:v>
                </c:pt>
                <c:pt idx="8210">
                  <c:v>2006.2242009132401</c:v>
                </c:pt>
                <c:pt idx="8211">
                  <c:v>2006.22694063927</c:v>
                </c:pt>
                <c:pt idx="8212">
                  <c:v>2006.2296803653001</c:v>
                </c:pt>
                <c:pt idx="8213">
                  <c:v>2006.2324200913199</c:v>
                </c:pt>
                <c:pt idx="8214">
                  <c:v>2006.23515981735</c:v>
                </c:pt>
                <c:pt idx="8215">
                  <c:v>2006.2378995433801</c:v>
                </c:pt>
                <c:pt idx="8216">
                  <c:v>2006.2406392694099</c:v>
                </c:pt>
                <c:pt idx="8217">
                  <c:v>2006.24337899543</c:v>
                </c:pt>
                <c:pt idx="8218">
                  <c:v>2006.2527397260301</c:v>
                </c:pt>
                <c:pt idx="8219">
                  <c:v>2006.2554794520499</c:v>
                </c:pt>
                <c:pt idx="8220">
                  <c:v>2006.25821917808</c:v>
                </c:pt>
                <c:pt idx="8221">
                  <c:v>2006.2609589041101</c:v>
                </c:pt>
                <c:pt idx="8222">
                  <c:v>2006.26369863014</c:v>
                </c:pt>
                <c:pt idx="8223">
                  <c:v>2006.2664383561601</c:v>
                </c:pt>
                <c:pt idx="8224">
                  <c:v>2006.2691780821899</c:v>
                </c:pt>
                <c:pt idx="8225">
                  <c:v>2006.27191780822</c:v>
                </c:pt>
                <c:pt idx="8226">
                  <c:v>2006.2746575342501</c:v>
                </c:pt>
                <c:pt idx="8227">
                  <c:v>2006.2773972602699</c:v>
                </c:pt>
                <c:pt idx="8228">
                  <c:v>2006.2801369863</c:v>
                </c:pt>
                <c:pt idx="8229">
                  <c:v>2006.2828767123301</c:v>
                </c:pt>
                <c:pt idx="8230">
                  <c:v>2006.28561643836</c:v>
                </c:pt>
                <c:pt idx="8231">
                  <c:v>2006.28835616438</c:v>
                </c:pt>
                <c:pt idx="8232">
                  <c:v>2006.2910958904099</c:v>
                </c:pt>
                <c:pt idx="8233">
                  <c:v>2006.29383561644</c:v>
                </c:pt>
                <c:pt idx="8234">
                  <c:v>2006.2965753424701</c:v>
                </c:pt>
                <c:pt idx="8235">
                  <c:v>2006.2993150684899</c:v>
                </c:pt>
                <c:pt idx="8236">
                  <c:v>2006.30205479452</c:v>
                </c:pt>
                <c:pt idx="8237">
                  <c:v>2006.3047945205501</c:v>
                </c:pt>
                <c:pt idx="8238">
                  <c:v>2006.30753424658</c:v>
                </c:pt>
                <c:pt idx="8239">
                  <c:v>2006.3102739726</c:v>
                </c:pt>
                <c:pt idx="8240">
                  <c:v>2006.3130136986299</c:v>
                </c:pt>
                <c:pt idx="8241">
                  <c:v>2006.31575342466</c:v>
                </c:pt>
                <c:pt idx="8242">
                  <c:v>2006.3184931506801</c:v>
                </c:pt>
                <c:pt idx="8243">
                  <c:v>2006.3212328767099</c:v>
                </c:pt>
                <c:pt idx="8244">
                  <c:v>2006.32397260274</c:v>
                </c:pt>
                <c:pt idx="8245">
                  <c:v>2006.3267123287701</c:v>
                </c:pt>
                <c:pt idx="8246">
                  <c:v>2006.32945205479</c:v>
                </c:pt>
                <c:pt idx="8247">
                  <c:v>2006.33219178082</c:v>
                </c:pt>
                <c:pt idx="8248">
                  <c:v>2006.3349315068499</c:v>
                </c:pt>
                <c:pt idx="8249">
                  <c:v>2006.3360730593599</c:v>
                </c:pt>
                <c:pt idx="8250">
                  <c:v>2006.33881278539</c:v>
                </c:pt>
                <c:pt idx="8251">
                  <c:v>2006.3415525114201</c:v>
                </c:pt>
                <c:pt idx="8252">
                  <c:v>2006.34429223744</c:v>
                </c:pt>
                <c:pt idx="8253">
                  <c:v>2006.34703196347</c:v>
                </c:pt>
                <c:pt idx="8254">
                  <c:v>2006.3497716894999</c:v>
                </c:pt>
                <c:pt idx="8255">
                  <c:v>2006.35251141553</c:v>
                </c:pt>
                <c:pt idx="8256">
                  <c:v>2006.3552511415501</c:v>
                </c:pt>
                <c:pt idx="8257">
                  <c:v>2006.3579908675799</c:v>
                </c:pt>
                <c:pt idx="8258">
                  <c:v>2006.36073059361</c:v>
                </c:pt>
                <c:pt idx="8259">
                  <c:v>2006.3634703196301</c:v>
                </c:pt>
                <c:pt idx="8260">
                  <c:v>2006.36621004566</c:v>
                </c:pt>
                <c:pt idx="8261">
                  <c:v>2006.36894977169</c:v>
                </c:pt>
                <c:pt idx="8262">
                  <c:v>2006.3716894977199</c:v>
                </c:pt>
                <c:pt idx="8263">
                  <c:v>2006.37442922374</c:v>
                </c:pt>
                <c:pt idx="8264">
                  <c:v>2006.3771689497701</c:v>
                </c:pt>
                <c:pt idx="8265">
                  <c:v>2006.3799086757999</c:v>
                </c:pt>
                <c:pt idx="8266">
                  <c:v>2006.38264840183</c:v>
                </c:pt>
                <c:pt idx="8267">
                  <c:v>2006.3853881278501</c:v>
                </c:pt>
                <c:pt idx="8268">
                  <c:v>2006.38812785388</c:v>
                </c:pt>
                <c:pt idx="8269">
                  <c:v>2006.39086757991</c:v>
                </c:pt>
                <c:pt idx="8270">
                  <c:v>2006.3936073059399</c:v>
                </c:pt>
                <c:pt idx="8271">
                  <c:v>2006.39634703196</c:v>
                </c:pt>
                <c:pt idx="8272">
                  <c:v>2006.3990867579901</c:v>
                </c:pt>
                <c:pt idx="8273">
                  <c:v>2006.4018264840199</c:v>
                </c:pt>
                <c:pt idx="8274">
                  <c:v>2006.40456621005</c:v>
                </c:pt>
                <c:pt idx="8275">
                  <c:v>2006.4073059360701</c:v>
                </c:pt>
                <c:pt idx="8276">
                  <c:v>2006.4100456620999</c:v>
                </c:pt>
                <c:pt idx="8277">
                  <c:v>2006.41278538813</c:v>
                </c:pt>
                <c:pt idx="8278">
                  <c:v>2006.4155251141599</c:v>
                </c:pt>
                <c:pt idx="8279">
                  <c:v>2006.41940639269</c:v>
                </c:pt>
                <c:pt idx="8280">
                  <c:v>2006.4221461187201</c:v>
                </c:pt>
                <c:pt idx="8281">
                  <c:v>2006.42488584475</c:v>
                </c:pt>
                <c:pt idx="8282">
                  <c:v>2006.42762557078</c:v>
                </c:pt>
                <c:pt idx="8283">
                  <c:v>2006.4303652967999</c:v>
                </c:pt>
                <c:pt idx="8284">
                  <c:v>2006.43310502283</c:v>
                </c:pt>
                <c:pt idx="8285">
                  <c:v>2006.4358447488601</c:v>
                </c:pt>
                <c:pt idx="8286">
                  <c:v>2006.4385844748899</c:v>
                </c:pt>
                <c:pt idx="8287">
                  <c:v>2006.44132420091</c:v>
                </c:pt>
                <c:pt idx="8288">
                  <c:v>2006.4440639269401</c:v>
                </c:pt>
                <c:pt idx="8289">
                  <c:v>2006.4468036529699</c:v>
                </c:pt>
                <c:pt idx="8290">
                  <c:v>2006.449543379</c:v>
                </c:pt>
                <c:pt idx="8291">
                  <c:v>2006.4522831050199</c:v>
                </c:pt>
                <c:pt idx="8292">
                  <c:v>2006.45502283105</c:v>
                </c:pt>
                <c:pt idx="8293">
                  <c:v>2006.4577625570801</c:v>
                </c:pt>
                <c:pt idx="8294">
                  <c:v>2006.4605022830999</c:v>
                </c:pt>
                <c:pt idx="8295">
                  <c:v>2006.46324200913</c:v>
                </c:pt>
                <c:pt idx="8296">
                  <c:v>2006.4659817351601</c:v>
                </c:pt>
                <c:pt idx="8297">
                  <c:v>2006.4687214611899</c:v>
                </c:pt>
                <c:pt idx="8298">
                  <c:v>2006.47146118721</c:v>
                </c:pt>
                <c:pt idx="8299">
                  <c:v>2006.4742009132401</c:v>
                </c:pt>
                <c:pt idx="8300">
                  <c:v>2006.47694063927</c:v>
                </c:pt>
                <c:pt idx="8301">
                  <c:v>2006.4796803653001</c:v>
                </c:pt>
                <c:pt idx="8302">
                  <c:v>2006.4824200913199</c:v>
                </c:pt>
                <c:pt idx="8303">
                  <c:v>2006.48515981735</c:v>
                </c:pt>
                <c:pt idx="8304">
                  <c:v>2006.4878995433801</c:v>
                </c:pt>
                <c:pt idx="8305">
                  <c:v>2006.4906392694099</c:v>
                </c:pt>
                <c:pt idx="8306">
                  <c:v>2006.49337899543</c:v>
                </c:pt>
                <c:pt idx="8307">
                  <c:v>2006.4961187214601</c:v>
                </c:pt>
                <c:pt idx="8308">
                  <c:v>2006.49885844749</c:v>
                </c:pt>
                <c:pt idx="8309">
                  <c:v>2006.5015981735201</c:v>
                </c:pt>
                <c:pt idx="8310">
                  <c:v>2006.5027397260301</c:v>
                </c:pt>
                <c:pt idx="8311">
                  <c:v>2006.5054794520499</c:v>
                </c:pt>
                <c:pt idx="8312">
                  <c:v>2006.50821917808</c:v>
                </c:pt>
                <c:pt idx="8313">
                  <c:v>2006.5109589041101</c:v>
                </c:pt>
                <c:pt idx="8314">
                  <c:v>2006.51369863014</c:v>
                </c:pt>
                <c:pt idx="8315">
                  <c:v>2006.5164383561601</c:v>
                </c:pt>
                <c:pt idx="8316">
                  <c:v>2006.5191780821899</c:v>
                </c:pt>
                <c:pt idx="8317">
                  <c:v>2006.52191780822</c:v>
                </c:pt>
                <c:pt idx="8318">
                  <c:v>2006.5246575342501</c:v>
                </c:pt>
                <c:pt idx="8319">
                  <c:v>2006.5273972602699</c:v>
                </c:pt>
                <c:pt idx="8320">
                  <c:v>2006.5301369863</c:v>
                </c:pt>
                <c:pt idx="8321">
                  <c:v>2006.5328767123301</c:v>
                </c:pt>
                <c:pt idx="8322">
                  <c:v>2006.53561643836</c:v>
                </c:pt>
                <c:pt idx="8323">
                  <c:v>2006.53835616438</c:v>
                </c:pt>
                <c:pt idx="8324">
                  <c:v>2006.5410958904099</c:v>
                </c:pt>
                <c:pt idx="8325">
                  <c:v>2006.54383561644</c:v>
                </c:pt>
                <c:pt idx="8326">
                  <c:v>2006.5465753424701</c:v>
                </c:pt>
                <c:pt idx="8327">
                  <c:v>2006.5493150684899</c:v>
                </c:pt>
                <c:pt idx="8328">
                  <c:v>2006.55205479452</c:v>
                </c:pt>
                <c:pt idx="8329">
                  <c:v>2006.5547945205501</c:v>
                </c:pt>
                <c:pt idx="8330">
                  <c:v>2006.55753424658</c:v>
                </c:pt>
                <c:pt idx="8331">
                  <c:v>2006.5602739726</c:v>
                </c:pt>
                <c:pt idx="8332">
                  <c:v>2006.5630136986299</c:v>
                </c:pt>
                <c:pt idx="8333">
                  <c:v>2006.56575342466</c:v>
                </c:pt>
                <c:pt idx="8334">
                  <c:v>2006.5684931506801</c:v>
                </c:pt>
                <c:pt idx="8335">
                  <c:v>2006.5712328767099</c:v>
                </c:pt>
                <c:pt idx="8336">
                  <c:v>2006.57397260274</c:v>
                </c:pt>
                <c:pt idx="8337">
                  <c:v>2006.5767123287701</c:v>
                </c:pt>
                <c:pt idx="8338">
                  <c:v>2006.57945205479</c:v>
                </c:pt>
                <c:pt idx="8339">
                  <c:v>2006.58219178082</c:v>
                </c:pt>
                <c:pt idx="8340">
                  <c:v>2006.5860730593599</c:v>
                </c:pt>
                <c:pt idx="8341">
                  <c:v>2006.58881278539</c:v>
                </c:pt>
                <c:pt idx="8342">
                  <c:v>2006.5915525114201</c:v>
                </c:pt>
                <c:pt idx="8343">
                  <c:v>2006.59429223744</c:v>
                </c:pt>
                <c:pt idx="8344">
                  <c:v>2006.59703196347</c:v>
                </c:pt>
                <c:pt idx="8345">
                  <c:v>2006.5997716894999</c:v>
                </c:pt>
                <c:pt idx="8346">
                  <c:v>2006.60251141552</c:v>
                </c:pt>
                <c:pt idx="8347">
                  <c:v>2006.6052511415501</c:v>
                </c:pt>
                <c:pt idx="8348">
                  <c:v>2006.6079908675799</c:v>
                </c:pt>
                <c:pt idx="8349">
                  <c:v>2006.61073059361</c:v>
                </c:pt>
                <c:pt idx="8350">
                  <c:v>2006.6134703196301</c:v>
                </c:pt>
                <c:pt idx="8351">
                  <c:v>2006.61621004566</c:v>
                </c:pt>
                <c:pt idx="8352">
                  <c:v>2006.61894977169</c:v>
                </c:pt>
                <c:pt idx="8353">
                  <c:v>2006.6216894977199</c:v>
                </c:pt>
                <c:pt idx="8354">
                  <c:v>2006.62442922374</c:v>
                </c:pt>
                <c:pt idx="8355">
                  <c:v>2006.6271689497701</c:v>
                </c:pt>
                <c:pt idx="8356">
                  <c:v>2006.6299086757999</c:v>
                </c:pt>
                <c:pt idx="8357">
                  <c:v>2006.63264840183</c:v>
                </c:pt>
                <c:pt idx="8358">
                  <c:v>2006.6353881278501</c:v>
                </c:pt>
                <c:pt idx="8359">
                  <c:v>2006.63812785388</c:v>
                </c:pt>
                <c:pt idx="8360">
                  <c:v>2006.64086757991</c:v>
                </c:pt>
                <c:pt idx="8361">
                  <c:v>2006.6436073059399</c:v>
                </c:pt>
                <c:pt idx="8362">
                  <c:v>2006.64634703196</c:v>
                </c:pt>
                <c:pt idx="8363">
                  <c:v>2006.6490867579901</c:v>
                </c:pt>
                <c:pt idx="8364">
                  <c:v>2006.6518264840199</c:v>
                </c:pt>
                <c:pt idx="8365">
                  <c:v>2006.65456621005</c:v>
                </c:pt>
                <c:pt idx="8366">
                  <c:v>2006.6573059360701</c:v>
                </c:pt>
                <c:pt idx="8367">
                  <c:v>2006.6600456620999</c:v>
                </c:pt>
                <c:pt idx="8368">
                  <c:v>2006.66278538813</c:v>
                </c:pt>
                <c:pt idx="8369">
                  <c:v>2006.6655251141599</c:v>
                </c:pt>
                <c:pt idx="8370">
                  <c:v>2006.66826484018</c:v>
                </c:pt>
                <c:pt idx="8371">
                  <c:v>2006.66940639269</c:v>
                </c:pt>
                <c:pt idx="8372">
                  <c:v>2006.6721461187201</c:v>
                </c:pt>
                <c:pt idx="8373">
                  <c:v>2006.67488584475</c:v>
                </c:pt>
                <c:pt idx="8374">
                  <c:v>2006.67762557078</c:v>
                </c:pt>
                <c:pt idx="8375">
                  <c:v>2006.6803652967999</c:v>
                </c:pt>
                <c:pt idx="8376">
                  <c:v>2006.68310502283</c:v>
                </c:pt>
                <c:pt idx="8377">
                  <c:v>2006.6858447488601</c:v>
                </c:pt>
                <c:pt idx="8378">
                  <c:v>2006.6885844748899</c:v>
                </c:pt>
                <c:pt idx="8379">
                  <c:v>2006.69132420091</c:v>
                </c:pt>
                <c:pt idx="8380">
                  <c:v>2006.6940639269401</c:v>
                </c:pt>
                <c:pt idx="8381">
                  <c:v>2006.6968036529699</c:v>
                </c:pt>
                <c:pt idx="8382">
                  <c:v>2006.699543379</c:v>
                </c:pt>
                <c:pt idx="8383">
                  <c:v>2006.7022831050199</c:v>
                </c:pt>
                <c:pt idx="8384">
                  <c:v>2006.70502283105</c:v>
                </c:pt>
                <c:pt idx="8385">
                  <c:v>2006.7077625570801</c:v>
                </c:pt>
                <c:pt idx="8386">
                  <c:v>2006.7105022831099</c:v>
                </c:pt>
                <c:pt idx="8387">
                  <c:v>2006.71324200913</c:v>
                </c:pt>
                <c:pt idx="8388">
                  <c:v>2006.7159817351601</c:v>
                </c:pt>
                <c:pt idx="8389">
                  <c:v>2006.7187214611899</c:v>
                </c:pt>
                <c:pt idx="8390">
                  <c:v>2006.72146118721</c:v>
                </c:pt>
                <c:pt idx="8391">
                  <c:v>2006.7242009132401</c:v>
                </c:pt>
                <c:pt idx="8392">
                  <c:v>2006.72694063927</c:v>
                </c:pt>
                <c:pt idx="8393">
                  <c:v>2006.7296803653001</c:v>
                </c:pt>
                <c:pt idx="8394">
                  <c:v>2006.7324200913199</c:v>
                </c:pt>
                <c:pt idx="8395">
                  <c:v>2006.73515981735</c:v>
                </c:pt>
                <c:pt idx="8396">
                  <c:v>2006.7378995433801</c:v>
                </c:pt>
                <c:pt idx="8397">
                  <c:v>2006.7406392694099</c:v>
                </c:pt>
                <c:pt idx="8398">
                  <c:v>2006.74337899543</c:v>
                </c:pt>
                <c:pt idx="8399">
                  <c:v>2006.7461187214601</c:v>
                </c:pt>
                <c:pt idx="8400">
                  <c:v>2006.74885844749</c:v>
                </c:pt>
                <c:pt idx="8401">
                  <c:v>2006.7515981735201</c:v>
                </c:pt>
                <c:pt idx="8402">
                  <c:v>2006.7527397260301</c:v>
                </c:pt>
                <c:pt idx="8403">
                  <c:v>2006.7554794520499</c:v>
                </c:pt>
                <c:pt idx="8404">
                  <c:v>2006.75821917808</c:v>
                </c:pt>
                <c:pt idx="8405">
                  <c:v>2006.7609589041101</c:v>
                </c:pt>
                <c:pt idx="8406">
                  <c:v>2006.76369863014</c:v>
                </c:pt>
                <c:pt idx="8407">
                  <c:v>2006.7664383561601</c:v>
                </c:pt>
                <c:pt idx="8408">
                  <c:v>2006.7691780821899</c:v>
                </c:pt>
                <c:pt idx="8409">
                  <c:v>2006.77191780822</c:v>
                </c:pt>
                <c:pt idx="8410">
                  <c:v>2006.7746575342501</c:v>
                </c:pt>
                <c:pt idx="8411">
                  <c:v>2006.7773972602699</c:v>
                </c:pt>
                <c:pt idx="8412">
                  <c:v>2006.7801369863</c:v>
                </c:pt>
                <c:pt idx="8413">
                  <c:v>2006.7828767123301</c:v>
                </c:pt>
                <c:pt idx="8414">
                  <c:v>2006.78561643836</c:v>
                </c:pt>
                <c:pt idx="8415">
                  <c:v>2006.78835616438</c:v>
                </c:pt>
                <c:pt idx="8416">
                  <c:v>2006.7910958904099</c:v>
                </c:pt>
                <c:pt idx="8417">
                  <c:v>2006.79383561644</c:v>
                </c:pt>
                <c:pt idx="8418">
                  <c:v>2006.7965753424701</c:v>
                </c:pt>
                <c:pt idx="8419">
                  <c:v>2006.7993150684899</c:v>
                </c:pt>
                <c:pt idx="8420">
                  <c:v>2006.80205479452</c:v>
                </c:pt>
                <c:pt idx="8421">
                  <c:v>2006.8047945205501</c:v>
                </c:pt>
                <c:pt idx="8422">
                  <c:v>2006.80753424658</c:v>
                </c:pt>
                <c:pt idx="8423">
                  <c:v>2006.8102739726</c:v>
                </c:pt>
                <c:pt idx="8424">
                  <c:v>2006.8130136986299</c:v>
                </c:pt>
                <c:pt idx="8425">
                  <c:v>2006.81575342466</c:v>
                </c:pt>
                <c:pt idx="8426">
                  <c:v>2006.8184931506801</c:v>
                </c:pt>
                <c:pt idx="8427">
                  <c:v>2006.8212328767099</c:v>
                </c:pt>
                <c:pt idx="8428">
                  <c:v>2006.82397260274</c:v>
                </c:pt>
                <c:pt idx="8429">
                  <c:v>2006.8267123287701</c:v>
                </c:pt>
                <c:pt idx="8430">
                  <c:v>2006.82945205479</c:v>
                </c:pt>
                <c:pt idx="8431">
                  <c:v>2006.83219178082</c:v>
                </c:pt>
                <c:pt idx="8432">
                  <c:v>2006.8360730593599</c:v>
                </c:pt>
                <c:pt idx="8433">
                  <c:v>2006.83881278539</c:v>
                </c:pt>
                <c:pt idx="8434">
                  <c:v>2006.8415525114201</c:v>
                </c:pt>
                <c:pt idx="8435">
                  <c:v>2006.84429223744</c:v>
                </c:pt>
                <c:pt idx="8436">
                  <c:v>2006.84703196347</c:v>
                </c:pt>
                <c:pt idx="8437">
                  <c:v>2006.8497716894999</c:v>
                </c:pt>
                <c:pt idx="8438">
                  <c:v>2006.85251141552</c:v>
                </c:pt>
                <c:pt idx="8439">
                  <c:v>2006.8552511415501</c:v>
                </c:pt>
                <c:pt idx="8440">
                  <c:v>2006.8579908675799</c:v>
                </c:pt>
                <c:pt idx="8441">
                  <c:v>2006.86073059361</c:v>
                </c:pt>
                <c:pt idx="8442">
                  <c:v>2006.8634703196301</c:v>
                </c:pt>
                <c:pt idx="8443">
                  <c:v>2006.86621004566</c:v>
                </c:pt>
                <c:pt idx="8444">
                  <c:v>2006.86894977169</c:v>
                </c:pt>
                <c:pt idx="8445">
                  <c:v>2006.8716894977199</c:v>
                </c:pt>
                <c:pt idx="8446">
                  <c:v>2006.87442922374</c:v>
                </c:pt>
                <c:pt idx="8447">
                  <c:v>2006.8771689497701</c:v>
                </c:pt>
                <c:pt idx="8448">
                  <c:v>2006.8799086757999</c:v>
                </c:pt>
                <c:pt idx="8449">
                  <c:v>2006.88264840183</c:v>
                </c:pt>
                <c:pt idx="8450">
                  <c:v>2006.8853881278501</c:v>
                </c:pt>
                <c:pt idx="8451">
                  <c:v>2006.88812785388</c:v>
                </c:pt>
                <c:pt idx="8452">
                  <c:v>2006.89086757991</c:v>
                </c:pt>
                <c:pt idx="8453">
                  <c:v>2006.8936073059399</c:v>
                </c:pt>
                <c:pt idx="8454">
                  <c:v>2006.89634703196</c:v>
                </c:pt>
                <c:pt idx="8455">
                  <c:v>2006.8990867579901</c:v>
                </c:pt>
                <c:pt idx="8456">
                  <c:v>2006.9018264840199</c:v>
                </c:pt>
                <c:pt idx="8457">
                  <c:v>2006.90456621005</c:v>
                </c:pt>
                <c:pt idx="8458">
                  <c:v>2006.9073059360701</c:v>
                </c:pt>
                <c:pt idx="8459">
                  <c:v>2006.9100456620999</c:v>
                </c:pt>
                <c:pt idx="8460">
                  <c:v>2006.91278538813</c:v>
                </c:pt>
                <c:pt idx="8461">
                  <c:v>2006.9155251141499</c:v>
                </c:pt>
                <c:pt idx="8462">
                  <c:v>2006.91826484018</c:v>
                </c:pt>
                <c:pt idx="8463">
                  <c:v>2006.91940639269</c:v>
                </c:pt>
                <c:pt idx="8464">
                  <c:v>2006.9221461187201</c:v>
                </c:pt>
                <c:pt idx="8465">
                  <c:v>2006.92488584475</c:v>
                </c:pt>
                <c:pt idx="8466">
                  <c:v>2006.92762557078</c:v>
                </c:pt>
                <c:pt idx="8467">
                  <c:v>2006.9303652967999</c:v>
                </c:pt>
                <c:pt idx="8468">
                  <c:v>2006.93310502283</c:v>
                </c:pt>
                <c:pt idx="8469">
                  <c:v>2006.9358447488601</c:v>
                </c:pt>
                <c:pt idx="8470">
                  <c:v>2006.9385844748899</c:v>
                </c:pt>
                <c:pt idx="8471">
                  <c:v>2006.94132420091</c:v>
                </c:pt>
                <c:pt idx="8472">
                  <c:v>2006.9440639269401</c:v>
                </c:pt>
                <c:pt idx="8473">
                  <c:v>2006.9468036529699</c:v>
                </c:pt>
                <c:pt idx="8474">
                  <c:v>2006.949543379</c:v>
                </c:pt>
                <c:pt idx="8475">
                  <c:v>2006.9522831050199</c:v>
                </c:pt>
                <c:pt idx="8476">
                  <c:v>2006.95502283105</c:v>
                </c:pt>
                <c:pt idx="8477">
                  <c:v>2006.9577625570801</c:v>
                </c:pt>
                <c:pt idx="8478">
                  <c:v>2006.9605022831099</c:v>
                </c:pt>
                <c:pt idx="8479">
                  <c:v>2006.96324200913</c:v>
                </c:pt>
                <c:pt idx="8480">
                  <c:v>2006.97146118721</c:v>
                </c:pt>
                <c:pt idx="8481">
                  <c:v>2006.9742009132401</c:v>
                </c:pt>
                <c:pt idx="8482">
                  <c:v>2006.97694063927</c:v>
                </c:pt>
                <c:pt idx="8483">
                  <c:v>2006.9796803653001</c:v>
                </c:pt>
                <c:pt idx="8484">
                  <c:v>2006.9824200913199</c:v>
                </c:pt>
                <c:pt idx="8485">
                  <c:v>2006.98515981735</c:v>
                </c:pt>
                <c:pt idx="8486">
                  <c:v>2006.9878995433801</c:v>
                </c:pt>
                <c:pt idx="8487">
                  <c:v>2006.9906392694099</c:v>
                </c:pt>
                <c:pt idx="8488">
                  <c:v>2006.99337899543</c:v>
                </c:pt>
                <c:pt idx="8489">
                  <c:v>2006.9961187214601</c:v>
                </c:pt>
                <c:pt idx="8490">
                  <c:v>2006.99885844749</c:v>
                </c:pt>
                <c:pt idx="8491">
                  <c:v>2007.0027397260301</c:v>
                </c:pt>
                <c:pt idx="8492">
                  <c:v>2007.0054794520499</c:v>
                </c:pt>
                <c:pt idx="8493">
                  <c:v>2007.00821917808</c:v>
                </c:pt>
                <c:pt idx="8494">
                  <c:v>2007.0109589041101</c:v>
                </c:pt>
                <c:pt idx="8495">
                  <c:v>2007.01369863014</c:v>
                </c:pt>
                <c:pt idx="8496">
                  <c:v>2007.0164383561601</c:v>
                </c:pt>
                <c:pt idx="8497">
                  <c:v>2007.0191780821899</c:v>
                </c:pt>
                <c:pt idx="8498">
                  <c:v>2007.02191780822</c:v>
                </c:pt>
                <c:pt idx="8499">
                  <c:v>2007.0246575342501</c:v>
                </c:pt>
                <c:pt idx="8500">
                  <c:v>2007.0273972602699</c:v>
                </c:pt>
                <c:pt idx="8501">
                  <c:v>2007.0301369863</c:v>
                </c:pt>
                <c:pt idx="8502">
                  <c:v>2007.0328767123301</c:v>
                </c:pt>
                <c:pt idx="8503">
                  <c:v>2007.03561643836</c:v>
                </c:pt>
                <c:pt idx="8504">
                  <c:v>2007.03835616438</c:v>
                </c:pt>
                <c:pt idx="8505">
                  <c:v>2007.0410958904099</c:v>
                </c:pt>
                <c:pt idx="8506">
                  <c:v>2007.04383561644</c:v>
                </c:pt>
                <c:pt idx="8507">
                  <c:v>2007.0465753424701</c:v>
                </c:pt>
                <c:pt idx="8508">
                  <c:v>2007.0493150684899</c:v>
                </c:pt>
                <c:pt idx="8509">
                  <c:v>2007.05205479452</c:v>
                </c:pt>
                <c:pt idx="8510">
                  <c:v>2007.0547945205501</c:v>
                </c:pt>
                <c:pt idx="8511">
                  <c:v>2007.05753424658</c:v>
                </c:pt>
                <c:pt idx="8512">
                  <c:v>2007.0602739726</c:v>
                </c:pt>
                <c:pt idx="8513">
                  <c:v>2007.0630136986299</c:v>
                </c:pt>
                <c:pt idx="8514">
                  <c:v>2007.06575342466</c:v>
                </c:pt>
                <c:pt idx="8515">
                  <c:v>2007.0684931506801</c:v>
                </c:pt>
                <c:pt idx="8516">
                  <c:v>2007.0712328767099</c:v>
                </c:pt>
                <c:pt idx="8517">
                  <c:v>2007.07397260274</c:v>
                </c:pt>
                <c:pt idx="8518">
                  <c:v>2007.0767123287701</c:v>
                </c:pt>
                <c:pt idx="8519">
                  <c:v>2007.07945205479</c:v>
                </c:pt>
                <c:pt idx="8520">
                  <c:v>2007.08219178082</c:v>
                </c:pt>
                <c:pt idx="8521">
                  <c:v>2007.0849315068499</c:v>
                </c:pt>
                <c:pt idx="8522">
                  <c:v>2007.0860730593599</c:v>
                </c:pt>
                <c:pt idx="8523">
                  <c:v>2007.08881278539</c:v>
                </c:pt>
                <c:pt idx="8524">
                  <c:v>2007.0915525114201</c:v>
                </c:pt>
                <c:pt idx="8525">
                  <c:v>2007.09429223744</c:v>
                </c:pt>
                <c:pt idx="8526">
                  <c:v>2007.09703196347</c:v>
                </c:pt>
                <c:pt idx="8527">
                  <c:v>2007.0997716894999</c:v>
                </c:pt>
                <c:pt idx="8528">
                  <c:v>2007.10251141553</c:v>
                </c:pt>
                <c:pt idx="8529">
                  <c:v>2007.1052511415501</c:v>
                </c:pt>
                <c:pt idx="8530">
                  <c:v>2007.1079908675799</c:v>
                </c:pt>
                <c:pt idx="8531">
                  <c:v>2007.11073059361</c:v>
                </c:pt>
                <c:pt idx="8532">
                  <c:v>2007.1134703196301</c:v>
                </c:pt>
                <c:pt idx="8533">
                  <c:v>2007.11621004566</c:v>
                </c:pt>
                <c:pt idx="8534">
                  <c:v>2007.11894977169</c:v>
                </c:pt>
                <c:pt idx="8535">
                  <c:v>2007.1216894977199</c:v>
                </c:pt>
                <c:pt idx="8536">
                  <c:v>2007.12442922374</c:v>
                </c:pt>
                <c:pt idx="8537">
                  <c:v>2007.1271689497701</c:v>
                </c:pt>
                <c:pt idx="8538">
                  <c:v>2007.1299086757999</c:v>
                </c:pt>
                <c:pt idx="8539">
                  <c:v>2007.13264840183</c:v>
                </c:pt>
                <c:pt idx="8540">
                  <c:v>2007.1353881278501</c:v>
                </c:pt>
                <c:pt idx="8541">
                  <c:v>2007.13812785388</c:v>
                </c:pt>
                <c:pt idx="8542">
                  <c:v>2007.14086757991</c:v>
                </c:pt>
                <c:pt idx="8543">
                  <c:v>2007.1436073059399</c:v>
                </c:pt>
                <c:pt idx="8544">
                  <c:v>2007.14634703196</c:v>
                </c:pt>
                <c:pt idx="8545">
                  <c:v>2007.1490867579901</c:v>
                </c:pt>
                <c:pt idx="8546">
                  <c:v>2007.1518264840199</c:v>
                </c:pt>
                <c:pt idx="8547">
                  <c:v>2007.15456621005</c:v>
                </c:pt>
                <c:pt idx="8548">
                  <c:v>2007.1573059360701</c:v>
                </c:pt>
                <c:pt idx="8549">
                  <c:v>2007.1600456620999</c:v>
                </c:pt>
                <c:pt idx="8550">
                  <c:v>2007.16278538813</c:v>
                </c:pt>
                <c:pt idx="8551">
                  <c:v>2007.1655251141499</c:v>
                </c:pt>
                <c:pt idx="8552">
                  <c:v>2007.16826484018</c:v>
                </c:pt>
                <c:pt idx="8553">
                  <c:v>2007.16940639269</c:v>
                </c:pt>
                <c:pt idx="8554">
                  <c:v>2007.1721461187201</c:v>
                </c:pt>
                <c:pt idx="8555">
                  <c:v>2007.17488584475</c:v>
                </c:pt>
                <c:pt idx="8556">
                  <c:v>2007.17762557078</c:v>
                </c:pt>
                <c:pt idx="8557">
                  <c:v>2007.1803652967999</c:v>
                </c:pt>
                <c:pt idx="8558">
                  <c:v>2007.18310502283</c:v>
                </c:pt>
                <c:pt idx="8559">
                  <c:v>2007.1858447488601</c:v>
                </c:pt>
                <c:pt idx="8560">
                  <c:v>2007.1885844748899</c:v>
                </c:pt>
                <c:pt idx="8561">
                  <c:v>2007.19132420091</c:v>
                </c:pt>
                <c:pt idx="8562">
                  <c:v>2007.1940639269401</c:v>
                </c:pt>
                <c:pt idx="8563">
                  <c:v>2007.1968036529699</c:v>
                </c:pt>
                <c:pt idx="8564">
                  <c:v>2007.199543379</c:v>
                </c:pt>
                <c:pt idx="8565">
                  <c:v>2007.2022831050199</c:v>
                </c:pt>
                <c:pt idx="8566">
                  <c:v>2007.20502283105</c:v>
                </c:pt>
                <c:pt idx="8567">
                  <c:v>2007.2077625570801</c:v>
                </c:pt>
                <c:pt idx="8568">
                  <c:v>2007.2105022830999</c:v>
                </c:pt>
                <c:pt idx="8569">
                  <c:v>2007.21324200913</c:v>
                </c:pt>
                <c:pt idx="8570">
                  <c:v>2007.2159817351601</c:v>
                </c:pt>
                <c:pt idx="8571">
                  <c:v>2007.2187214611899</c:v>
                </c:pt>
                <c:pt idx="8572">
                  <c:v>2007.22146118721</c:v>
                </c:pt>
                <c:pt idx="8573">
                  <c:v>2007.2242009132401</c:v>
                </c:pt>
                <c:pt idx="8574">
                  <c:v>2007.22694063927</c:v>
                </c:pt>
                <c:pt idx="8575">
                  <c:v>2007.2296803653001</c:v>
                </c:pt>
                <c:pt idx="8576">
                  <c:v>2007.2324200913199</c:v>
                </c:pt>
                <c:pt idx="8577">
                  <c:v>2007.23515981735</c:v>
                </c:pt>
                <c:pt idx="8578">
                  <c:v>2007.2378995433801</c:v>
                </c:pt>
                <c:pt idx="8579">
                  <c:v>2007.2406392694099</c:v>
                </c:pt>
                <c:pt idx="8580">
                  <c:v>2007.24337899543</c:v>
                </c:pt>
                <c:pt idx="8581">
                  <c:v>2007.2527397260301</c:v>
                </c:pt>
                <c:pt idx="8582">
                  <c:v>2007.2554794520499</c:v>
                </c:pt>
                <c:pt idx="8583">
                  <c:v>2007.25821917808</c:v>
                </c:pt>
                <c:pt idx="8584">
                  <c:v>2007.2609589041101</c:v>
                </c:pt>
                <c:pt idx="8585">
                  <c:v>2007.26369863014</c:v>
                </c:pt>
                <c:pt idx="8586">
                  <c:v>2007.2664383561601</c:v>
                </c:pt>
                <c:pt idx="8587">
                  <c:v>2007.2691780821899</c:v>
                </c:pt>
                <c:pt idx="8588">
                  <c:v>2007.27191780822</c:v>
                </c:pt>
                <c:pt idx="8589">
                  <c:v>2007.2746575342501</c:v>
                </c:pt>
                <c:pt idx="8590">
                  <c:v>2007.2773972602699</c:v>
                </c:pt>
                <c:pt idx="8591">
                  <c:v>2007.2801369863</c:v>
                </c:pt>
                <c:pt idx="8592">
                  <c:v>2007.2828767123301</c:v>
                </c:pt>
                <c:pt idx="8593">
                  <c:v>2007.28561643836</c:v>
                </c:pt>
                <c:pt idx="8594">
                  <c:v>2007.28835616438</c:v>
                </c:pt>
                <c:pt idx="8595">
                  <c:v>2007.2910958904099</c:v>
                </c:pt>
                <c:pt idx="8596">
                  <c:v>2007.29383561644</c:v>
                </c:pt>
                <c:pt idx="8597">
                  <c:v>2007.2965753424701</c:v>
                </c:pt>
                <c:pt idx="8598">
                  <c:v>2007.2993150684899</c:v>
                </c:pt>
                <c:pt idx="8599">
                  <c:v>2007.30205479452</c:v>
                </c:pt>
                <c:pt idx="8600">
                  <c:v>2007.3047945205501</c:v>
                </c:pt>
                <c:pt idx="8601">
                  <c:v>2007.30753424658</c:v>
                </c:pt>
                <c:pt idx="8602">
                  <c:v>2007.3102739726</c:v>
                </c:pt>
                <c:pt idx="8603">
                  <c:v>2007.3130136986299</c:v>
                </c:pt>
                <c:pt idx="8604">
                  <c:v>2007.31575342466</c:v>
                </c:pt>
                <c:pt idx="8605">
                  <c:v>2007.3184931506801</c:v>
                </c:pt>
                <c:pt idx="8606">
                  <c:v>2007.3212328767099</c:v>
                </c:pt>
                <c:pt idx="8607">
                  <c:v>2007.32397260274</c:v>
                </c:pt>
                <c:pt idx="8608">
                  <c:v>2007.3267123287701</c:v>
                </c:pt>
                <c:pt idx="8609">
                  <c:v>2007.32945205479</c:v>
                </c:pt>
                <c:pt idx="8610">
                  <c:v>2007.33219178082</c:v>
                </c:pt>
                <c:pt idx="8611">
                  <c:v>2007.3349315068499</c:v>
                </c:pt>
                <c:pt idx="8612">
                  <c:v>2007.3360730593599</c:v>
                </c:pt>
                <c:pt idx="8613">
                  <c:v>2007.33881278539</c:v>
                </c:pt>
                <c:pt idx="8614">
                  <c:v>2007.3415525114201</c:v>
                </c:pt>
                <c:pt idx="8615">
                  <c:v>2007.34429223744</c:v>
                </c:pt>
                <c:pt idx="8616">
                  <c:v>2007.34703196347</c:v>
                </c:pt>
                <c:pt idx="8617">
                  <c:v>2007.3497716894999</c:v>
                </c:pt>
                <c:pt idx="8618">
                  <c:v>2007.35251141552</c:v>
                </c:pt>
                <c:pt idx="8619">
                  <c:v>2007.3552511415501</c:v>
                </c:pt>
                <c:pt idx="8620">
                  <c:v>2007.3579908675799</c:v>
                </c:pt>
                <c:pt idx="8621">
                  <c:v>2007.36073059361</c:v>
                </c:pt>
                <c:pt idx="8622">
                  <c:v>2007.3634703196301</c:v>
                </c:pt>
                <c:pt idx="8623">
                  <c:v>2007.36621004566</c:v>
                </c:pt>
                <c:pt idx="8624">
                  <c:v>2007.36894977169</c:v>
                </c:pt>
                <c:pt idx="8625">
                  <c:v>2007.3716894977199</c:v>
                </c:pt>
                <c:pt idx="8626">
                  <c:v>2007.37442922374</c:v>
                </c:pt>
                <c:pt idx="8627">
                  <c:v>2007.3771689497701</c:v>
                </c:pt>
                <c:pt idx="8628">
                  <c:v>2007.3799086757999</c:v>
                </c:pt>
                <c:pt idx="8629">
                  <c:v>2007.38264840183</c:v>
                </c:pt>
                <c:pt idx="8630">
                  <c:v>2007.3853881278501</c:v>
                </c:pt>
                <c:pt idx="8631">
                  <c:v>2007.38812785388</c:v>
                </c:pt>
                <c:pt idx="8632">
                  <c:v>2007.39086757991</c:v>
                </c:pt>
                <c:pt idx="8633">
                  <c:v>2007.3936073059399</c:v>
                </c:pt>
                <c:pt idx="8634">
                  <c:v>2007.39634703196</c:v>
                </c:pt>
                <c:pt idx="8635">
                  <c:v>2007.3990867579901</c:v>
                </c:pt>
                <c:pt idx="8636">
                  <c:v>2007.4018264840199</c:v>
                </c:pt>
                <c:pt idx="8637">
                  <c:v>2007.40456621005</c:v>
                </c:pt>
                <c:pt idx="8638">
                  <c:v>2007.4073059360701</c:v>
                </c:pt>
                <c:pt idx="8639">
                  <c:v>2007.4100456620999</c:v>
                </c:pt>
                <c:pt idx="8640">
                  <c:v>2007.41278538813</c:v>
                </c:pt>
                <c:pt idx="8641">
                  <c:v>2007.4155251141599</c:v>
                </c:pt>
                <c:pt idx="8642">
                  <c:v>2007.41940639269</c:v>
                </c:pt>
                <c:pt idx="8643">
                  <c:v>2007.4221461187201</c:v>
                </c:pt>
                <c:pt idx="8644">
                  <c:v>2007.42488584475</c:v>
                </c:pt>
                <c:pt idx="8645">
                  <c:v>2007.42762557078</c:v>
                </c:pt>
                <c:pt idx="8646">
                  <c:v>2007.4303652967999</c:v>
                </c:pt>
                <c:pt idx="8647">
                  <c:v>2007.43310502283</c:v>
                </c:pt>
                <c:pt idx="8648">
                  <c:v>2007.4358447488601</c:v>
                </c:pt>
                <c:pt idx="8649">
                  <c:v>2007.4385844748899</c:v>
                </c:pt>
                <c:pt idx="8650">
                  <c:v>2007.44132420091</c:v>
                </c:pt>
                <c:pt idx="8651">
                  <c:v>2007.4440639269401</c:v>
                </c:pt>
                <c:pt idx="8652">
                  <c:v>2007.4468036529699</c:v>
                </c:pt>
                <c:pt idx="8653">
                  <c:v>2007.449543379</c:v>
                </c:pt>
                <c:pt idx="8654">
                  <c:v>2007.4522831050199</c:v>
                </c:pt>
                <c:pt idx="8655">
                  <c:v>2007.45502283105</c:v>
                </c:pt>
                <c:pt idx="8656">
                  <c:v>2007.4577625570801</c:v>
                </c:pt>
                <c:pt idx="8657">
                  <c:v>2007.4605022831099</c:v>
                </c:pt>
                <c:pt idx="8658">
                  <c:v>2007.46324200913</c:v>
                </c:pt>
                <c:pt idx="8659">
                  <c:v>2007.4659817351601</c:v>
                </c:pt>
                <c:pt idx="8660">
                  <c:v>2007.4687214611899</c:v>
                </c:pt>
                <c:pt idx="8661">
                  <c:v>2007.47146118721</c:v>
                </c:pt>
                <c:pt idx="8662">
                  <c:v>2007.4742009132401</c:v>
                </c:pt>
                <c:pt idx="8663">
                  <c:v>2007.47694063927</c:v>
                </c:pt>
                <c:pt idx="8664">
                  <c:v>2007.4796803653001</c:v>
                </c:pt>
                <c:pt idx="8665">
                  <c:v>2007.4824200913199</c:v>
                </c:pt>
                <c:pt idx="8666">
                  <c:v>2007.48515981735</c:v>
                </c:pt>
                <c:pt idx="8667">
                  <c:v>2007.4878995433801</c:v>
                </c:pt>
                <c:pt idx="8668">
                  <c:v>2007.4906392694099</c:v>
                </c:pt>
                <c:pt idx="8669">
                  <c:v>2007.49337899543</c:v>
                </c:pt>
                <c:pt idx="8670">
                  <c:v>2007.4961187214601</c:v>
                </c:pt>
                <c:pt idx="8671">
                  <c:v>2007.49885844749</c:v>
                </c:pt>
                <c:pt idx="8672">
                  <c:v>2007.5015981735201</c:v>
                </c:pt>
                <c:pt idx="8673">
                  <c:v>2007.5027397260301</c:v>
                </c:pt>
                <c:pt idx="8674">
                  <c:v>2007.5054794520499</c:v>
                </c:pt>
                <c:pt idx="8675">
                  <c:v>2007.50821917808</c:v>
                </c:pt>
                <c:pt idx="8676">
                  <c:v>2007.5109589041101</c:v>
                </c:pt>
                <c:pt idx="8677">
                  <c:v>2007.51369863014</c:v>
                </c:pt>
                <c:pt idx="8678">
                  <c:v>2007.5164383561601</c:v>
                </c:pt>
                <c:pt idx="8679">
                  <c:v>2007.5191780821899</c:v>
                </c:pt>
                <c:pt idx="8680">
                  <c:v>2007.52191780822</c:v>
                </c:pt>
                <c:pt idx="8681">
                  <c:v>2007.5246575342501</c:v>
                </c:pt>
                <c:pt idx="8682">
                  <c:v>2007.5273972602699</c:v>
                </c:pt>
                <c:pt idx="8683">
                  <c:v>2007.5301369863</c:v>
                </c:pt>
                <c:pt idx="8684">
                  <c:v>2007.5328767123301</c:v>
                </c:pt>
                <c:pt idx="8685">
                  <c:v>2007.53561643836</c:v>
                </c:pt>
                <c:pt idx="8686">
                  <c:v>2007.53835616438</c:v>
                </c:pt>
                <c:pt idx="8687">
                  <c:v>2007.5410958904099</c:v>
                </c:pt>
                <c:pt idx="8688">
                  <c:v>2007.54383561644</c:v>
                </c:pt>
                <c:pt idx="8689">
                  <c:v>2007.5465753424701</c:v>
                </c:pt>
                <c:pt idx="8690">
                  <c:v>2007.5493150684899</c:v>
                </c:pt>
                <c:pt idx="8691">
                  <c:v>2007.55205479452</c:v>
                </c:pt>
                <c:pt idx="8692">
                  <c:v>2007.5547945205501</c:v>
                </c:pt>
                <c:pt idx="8693">
                  <c:v>2007.55753424658</c:v>
                </c:pt>
                <c:pt idx="8694">
                  <c:v>2007.5602739726</c:v>
                </c:pt>
                <c:pt idx="8695">
                  <c:v>2007.5630136986299</c:v>
                </c:pt>
                <c:pt idx="8696">
                  <c:v>2007.56575342466</c:v>
                </c:pt>
                <c:pt idx="8697">
                  <c:v>2007.5684931506801</c:v>
                </c:pt>
                <c:pt idx="8698">
                  <c:v>2007.5712328767099</c:v>
                </c:pt>
                <c:pt idx="8699">
                  <c:v>2007.57397260274</c:v>
                </c:pt>
                <c:pt idx="8700">
                  <c:v>2007.5767123287701</c:v>
                </c:pt>
                <c:pt idx="8701">
                  <c:v>2007.57945205479</c:v>
                </c:pt>
                <c:pt idx="8702">
                  <c:v>2007.58219178082</c:v>
                </c:pt>
                <c:pt idx="8703">
                  <c:v>2007.5860730593599</c:v>
                </c:pt>
                <c:pt idx="8704">
                  <c:v>2007.58881278539</c:v>
                </c:pt>
                <c:pt idx="8705">
                  <c:v>2007.5915525114201</c:v>
                </c:pt>
                <c:pt idx="8706">
                  <c:v>2007.59429223744</c:v>
                </c:pt>
                <c:pt idx="8707">
                  <c:v>2007.59703196347</c:v>
                </c:pt>
                <c:pt idx="8708">
                  <c:v>2007.5997716894999</c:v>
                </c:pt>
                <c:pt idx="8709">
                  <c:v>2007.60251141552</c:v>
                </c:pt>
                <c:pt idx="8710">
                  <c:v>2007.6052511415501</c:v>
                </c:pt>
                <c:pt idx="8711">
                  <c:v>2007.6079908675799</c:v>
                </c:pt>
                <c:pt idx="8712">
                  <c:v>2007.61073059361</c:v>
                </c:pt>
                <c:pt idx="8713">
                  <c:v>2007.6134703196301</c:v>
                </c:pt>
                <c:pt idx="8714">
                  <c:v>2007.61621004566</c:v>
                </c:pt>
                <c:pt idx="8715">
                  <c:v>2007.61894977169</c:v>
                </c:pt>
                <c:pt idx="8716">
                  <c:v>2007.6216894977199</c:v>
                </c:pt>
                <c:pt idx="8717">
                  <c:v>2007.62442922374</c:v>
                </c:pt>
                <c:pt idx="8718">
                  <c:v>2007.6271689497701</c:v>
                </c:pt>
                <c:pt idx="8719">
                  <c:v>2007.6299086757999</c:v>
                </c:pt>
                <c:pt idx="8720">
                  <c:v>2007.63264840183</c:v>
                </c:pt>
                <c:pt idx="8721">
                  <c:v>2007.6353881278501</c:v>
                </c:pt>
                <c:pt idx="8722">
                  <c:v>2007.63812785388</c:v>
                </c:pt>
                <c:pt idx="8723">
                  <c:v>2007.64086757991</c:v>
                </c:pt>
                <c:pt idx="8724">
                  <c:v>2007.6436073059399</c:v>
                </c:pt>
                <c:pt idx="8725">
                  <c:v>2007.64634703196</c:v>
                </c:pt>
                <c:pt idx="8726">
                  <c:v>2007.6490867579901</c:v>
                </c:pt>
                <c:pt idx="8727">
                  <c:v>2007.6518264840199</c:v>
                </c:pt>
                <c:pt idx="8728">
                  <c:v>2007.65456621005</c:v>
                </c:pt>
                <c:pt idx="8729">
                  <c:v>2007.6573059360701</c:v>
                </c:pt>
                <c:pt idx="8730">
                  <c:v>2007.6600456620999</c:v>
                </c:pt>
                <c:pt idx="8731">
                  <c:v>2007.66278538813</c:v>
                </c:pt>
                <c:pt idx="8732">
                  <c:v>2007.6655251141499</c:v>
                </c:pt>
                <c:pt idx="8733">
                  <c:v>2007.66826484018</c:v>
                </c:pt>
                <c:pt idx="8734">
                  <c:v>2007.66940639269</c:v>
                </c:pt>
                <c:pt idx="8735">
                  <c:v>2007.6721461187201</c:v>
                </c:pt>
                <c:pt idx="8736">
                  <c:v>2007.67488584475</c:v>
                </c:pt>
                <c:pt idx="8737">
                  <c:v>2007.67762557078</c:v>
                </c:pt>
                <c:pt idx="8738">
                  <c:v>2007.6803652967999</c:v>
                </c:pt>
                <c:pt idx="8739">
                  <c:v>2007.68310502283</c:v>
                </c:pt>
                <c:pt idx="8740">
                  <c:v>2007.6858447488601</c:v>
                </c:pt>
                <c:pt idx="8741">
                  <c:v>2007.6885844748899</c:v>
                </c:pt>
                <c:pt idx="8742">
                  <c:v>2007.69132420091</c:v>
                </c:pt>
                <c:pt idx="8743">
                  <c:v>2007.6940639269401</c:v>
                </c:pt>
                <c:pt idx="8744">
                  <c:v>2007.6968036529699</c:v>
                </c:pt>
                <c:pt idx="8745">
                  <c:v>2007.699543379</c:v>
                </c:pt>
                <c:pt idx="8746">
                  <c:v>2007.7022831050199</c:v>
                </c:pt>
                <c:pt idx="8747">
                  <c:v>2007.70502283105</c:v>
                </c:pt>
                <c:pt idx="8748">
                  <c:v>2007.7077625570801</c:v>
                </c:pt>
                <c:pt idx="8749">
                  <c:v>2007.7105022831099</c:v>
                </c:pt>
                <c:pt idx="8750">
                  <c:v>2007.71324200913</c:v>
                </c:pt>
                <c:pt idx="8751">
                  <c:v>2007.7159817351601</c:v>
                </c:pt>
                <c:pt idx="8752">
                  <c:v>2007.7187214611899</c:v>
                </c:pt>
                <c:pt idx="8753">
                  <c:v>2007.72146118721</c:v>
                </c:pt>
                <c:pt idx="8754">
                  <c:v>2007.7242009132401</c:v>
                </c:pt>
                <c:pt idx="8755">
                  <c:v>2007.72694063927</c:v>
                </c:pt>
                <c:pt idx="8756">
                  <c:v>2007.7296803653001</c:v>
                </c:pt>
                <c:pt idx="8757">
                  <c:v>2007.7324200913199</c:v>
                </c:pt>
                <c:pt idx="8758">
                  <c:v>2007.73515981735</c:v>
                </c:pt>
                <c:pt idx="8759">
                  <c:v>2007.7378995433801</c:v>
                </c:pt>
                <c:pt idx="8760">
                  <c:v>2007.7406392694099</c:v>
                </c:pt>
                <c:pt idx="8761">
                  <c:v>2007.74337899543</c:v>
                </c:pt>
                <c:pt idx="8762">
                  <c:v>2007.7461187214601</c:v>
                </c:pt>
                <c:pt idx="8763">
                  <c:v>2007.74885844749</c:v>
                </c:pt>
                <c:pt idx="8764">
                  <c:v>2007.7515981735201</c:v>
                </c:pt>
                <c:pt idx="8765">
                  <c:v>2007.7527397260301</c:v>
                </c:pt>
                <c:pt idx="8766">
                  <c:v>2007.7554794520499</c:v>
                </c:pt>
                <c:pt idx="8767">
                  <c:v>2007.75821917808</c:v>
                </c:pt>
                <c:pt idx="8768">
                  <c:v>2007.7609589041101</c:v>
                </c:pt>
                <c:pt idx="8769">
                  <c:v>2007.76369863014</c:v>
                </c:pt>
                <c:pt idx="8770">
                  <c:v>2007.7664383561601</c:v>
                </c:pt>
                <c:pt idx="8771">
                  <c:v>2007.7691780821899</c:v>
                </c:pt>
                <c:pt idx="8772">
                  <c:v>2007.77191780822</c:v>
                </c:pt>
                <c:pt idx="8773">
                  <c:v>2007.7746575342501</c:v>
                </c:pt>
                <c:pt idx="8774">
                  <c:v>2007.7773972602699</c:v>
                </c:pt>
                <c:pt idx="8775">
                  <c:v>2007.7801369863</c:v>
                </c:pt>
                <c:pt idx="8776">
                  <c:v>2007.7828767123301</c:v>
                </c:pt>
                <c:pt idx="8777">
                  <c:v>2007.78561643836</c:v>
                </c:pt>
                <c:pt idx="8778">
                  <c:v>2007.78835616438</c:v>
                </c:pt>
                <c:pt idx="8779">
                  <c:v>2007.7910958904099</c:v>
                </c:pt>
                <c:pt idx="8780">
                  <c:v>2007.79383561644</c:v>
                </c:pt>
                <c:pt idx="8781">
                  <c:v>2007.7965753424701</c:v>
                </c:pt>
                <c:pt idx="8782">
                  <c:v>2007.7993150684899</c:v>
                </c:pt>
                <c:pt idx="8783">
                  <c:v>2007.80205479452</c:v>
                </c:pt>
                <c:pt idx="8784">
                  <c:v>2007.8047945205501</c:v>
                </c:pt>
                <c:pt idx="8785">
                  <c:v>2007.80753424658</c:v>
                </c:pt>
                <c:pt idx="8786">
                  <c:v>2007.8102739726</c:v>
                </c:pt>
                <c:pt idx="8787">
                  <c:v>2007.8130136986299</c:v>
                </c:pt>
                <c:pt idx="8788">
                  <c:v>2007.81575342466</c:v>
                </c:pt>
                <c:pt idx="8789">
                  <c:v>2007.8184931506801</c:v>
                </c:pt>
                <c:pt idx="8790">
                  <c:v>2007.8212328767099</c:v>
                </c:pt>
                <c:pt idx="8791">
                  <c:v>2007.82397260274</c:v>
                </c:pt>
                <c:pt idx="8792">
                  <c:v>2007.8267123287701</c:v>
                </c:pt>
                <c:pt idx="8793">
                  <c:v>2007.82945205479</c:v>
                </c:pt>
                <c:pt idx="8794">
                  <c:v>2007.83219178082</c:v>
                </c:pt>
                <c:pt idx="8795">
                  <c:v>2007.8360730593599</c:v>
                </c:pt>
                <c:pt idx="8796">
                  <c:v>2007.83881278539</c:v>
                </c:pt>
                <c:pt idx="8797">
                  <c:v>2007.8415525114201</c:v>
                </c:pt>
                <c:pt idx="8798">
                  <c:v>2007.84429223744</c:v>
                </c:pt>
                <c:pt idx="8799">
                  <c:v>2007.84703196347</c:v>
                </c:pt>
                <c:pt idx="8800">
                  <c:v>2007.8497716894999</c:v>
                </c:pt>
                <c:pt idx="8801">
                  <c:v>2007.85251141552</c:v>
                </c:pt>
                <c:pt idx="8802">
                  <c:v>2007.8552511415501</c:v>
                </c:pt>
                <c:pt idx="8803">
                  <c:v>2007.8579908675799</c:v>
                </c:pt>
                <c:pt idx="8804">
                  <c:v>2007.86073059361</c:v>
                </c:pt>
                <c:pt idx="8805">
                  <c:v>2007.8634703196301</c:v>
                </c:pt>
                <c:pt idx="8806">
                  <c:v>2007.86621004566</c:v>
                </c:pt>
                <c:pt idx="8807">
                  <c:v>2007.86894977169</c:v>
                </c:pt>
                <c:pt idx="8808">
                  <c:v>2007.8716894977199</c:v>
                </c:pt>
                <c:pt idx="8809">
                  <c:v>2007.87442922374</c:v>
                </c:pt>
                <c:pt idx="8810">
                  <c:v>2007.8771689497701</c:v>
                </c:pt>
                <c:pt idx="8811">
                  <c:v>2007.8799086757999</c:v>
                </c:pt>
                <c:pt idx="8812">
                  <c:v>2007.88264840183</c:v>
                </c:pt>
                <c:pt idx="8813">
                  <c:v>2007.8853881278501</c:v>
                </c:pt>
                <c:pt idx="8814">
                  <c:v>2007.88812785388</c:v>
                </c:pt>
                <c:pt idx="8815">
                  <c:v>2007.89086757991</c:v>
                </c:pt>
                <c:pt idx="8816">
                  <c:v>2007.8936073059399</c:v>
                </c:pt>
                <c:pt idx="8817">
                  <c:v>2007.89634703196</c:v>
                </c:pt>
                <c:pt idx="8818">
                  <c:v>2007.8990867579901</c:v>
                </c:pt>
                <c:pt idx="8819">
                  <c:v>2007.9018264840199</c:v>
                </c:pt>
                <c:pt idx="8820">
                  <c:v>2007.90456621005</c:v>
                </c:pt>
                <c:pt idx="8821">
                  <c:v>2007.9073059360701</c:v>
                </c:pt>
                <c:pt idx="8822">
                  <c:v>2007.9100456620999</c:v>
                </c:pt>
                <c:pt idx="8823">
                  <c:v>2007.91278538813</c:v>
                </c:pt>
                <c:pt idx="8824">
                  <c:v>2007.9155251141499</c:v>
                </c:pt>
                <c:pt idx="8825">
                  <c:v>2007.91826484018</c:v>
                </c:pt>
                <c:pt idx="8826">
                  <c:v>2007.91940639269</c:v>
                </c:pt>
                <c:pt idx="8827">
                  <c:v>2007.9221461187201</c:v>
                </c:pt>
                <c:pt idx="8828">
                  <c:v>2007.92488584475</c:v>
                </c:pt>
                <c:pt idx="8829">
                  <c:v>2007.92762557078</c:v>
                </c:pt>
                <c:pt idx="8830">
                  <c:v>2007.9303652967999</c:v>
                </c:pt>
                <c:pt idx="8831">
                  <c:v>2007.93310502283</c:v>
                </c:pt>
                <c:pt idx="8832">
                  <c:v>2007.9358447488601</c:v>
                </c:pt>
                <c:pt idx="8833">
                  <c:v>2007.9385844748899</c:v>
                </c:pt>
                <c:pt idx="8834">
                  <c:v>2007.94132420091</c:v>
                </c:pt>
                <c:pt idx="8835">
                  <c:v>2007.9440639269401</c:v>
                </c:pt>
                <c:pt idx="8836">
                  <c:v>2007.9468036529699</c:v>
                </c:pt>
                <c:pt idx="8837">
                  <c:v>2007.949543379</c:v>
                </c:pt>
                <c:pt idx="8838">
                  <c:v>2007.9522831050199</c:v>
                </c:pt>
                <c:pt idx="8839">
                  <c:v>2007.95502283105</c:v>
                </c:pt>
                <c:pt idx="8840">
                  <c:v>2007.9577625570801</c:v>
                </c:pt>
                <c:pt idx="8841">
                  <c:v>2007.9605022830999</c:v>
                </c:pt>
                <c:pt idx="8842">
                  <c:v>2007.96324200913</c:v>
                </c:pt>
                <c:pt idx="8843">
                  <c:v>2007.9659817351601</c:v>
                </c:pt>
                <c:pt idx="8844">
                  <c:v>2007.9687214611899</c:v>
                </c:pt>
                <c:pt idx="8845">
                  <c:v>2007.97146118721</c:v>
                </c:pt>
                <c:pt idx="8846">
                  <c:v>2007.9742009132401</c:v>
                </c:pt>
                <c:pt idx="8847">
                  <c:v>2007.97694063927</c:v>
                </c:pt>
                <c:pt idx="8848">
                  <c:v>2007.9796803653001</c:v>
                </c:pt>
                <c:pt idx="8849">
                  <c:v>2007.9824200913199</c:v>
                </c:pt>
                <c:pt idx="8850">
                  <c:v>2007.98515981735</c:v>
                </c:pt>
                <c:pt idx="8851">
                  <c:v>2007.9878995433801</c:v>
                </c:pt>
                <c:pt idx="8852">
                  <c:v>2007.9906392694099</c:v>
                </c:pt>
                <c:pt idx="8853">
                  <c:v>2007.99885844749</c:v>
                </c:pt>
                <c:pt idx="8854">
                  <c:v>2008.0027397260301</c:v>
                </c:pt>
                <c:pt idx="8855">
                  <c:v>2008.0054794520499</c:v>
                </c:pt>
                <c:pt idx="8856">
                  <c:v>2008.0109589041101</c:v>
                </c:pt>
                <c:pt idx="8857">
                  <c:v>2008.01369863014</c:v>
                </c:pt>
                <c:pt idx="8858">
                  <c:v>2008.0164383561601</c:v>
                </c:pt>
                <c:pt idx="8859">
                  <c:v>2008.0191780821899</c:v>
                </c:pt>
                <c:pt idx="8860">
                  <c:v>2008.02191780822</c:v>
                </c:pt>
                <c:pt idx="8861">
                  <c:v>2008.0246575342501</c:v>
                </c:pt>
                <c:pt idx="8862">
                  <c:v>2008.0273972602699</c:v>
                </c:pt>
                <c:pt idx="8863">
                  <c:v>2008.0301369863</c:v>
                </c:pt>
                <c:pt idx="8864">
                  <c:v>2008.0328767123301</c:v>
                </c:pt>
                <c:pt idx="8865">
                  <c:v>2008.03561643836</c:v>
                </c:pt>
                <c:pt idx="8866">
                  <c:v>2008.03835616438</c:v>
                </c:pt>
                <c:pt idx="8867">
                  <c:v>2008.0410958904099</c:v>
                </c:pt>
                <c:pt idx="8868">
                  <c:v>2008.04383561644</c:v>
                </c:pt>
                <c:pt idx="8869">
                  <c:v>2008.0465753424701</c:v>
                </c:pt>
                <c:pt idx="8870">
                  <c:v>2008.0493150684899</c:v>
                </c:pt>
                <c:pt idx="8871">
                  <c:v>2008.05205479452</c:v>
                </c:pt>
                <c:pt idx="8872">
                  <c:v>2008.0547945205501</c:v>
                </c:pt>
                <c:pt idx="8873">
                  <c:v>2008.05753424658</c:v>
                </c:pt>
                <c:pt idx="8874">
                  <c:v>2008.0602739726</c:v>
                </c:pt>
                <c:pt idx="8875">
                  <c:v>2008.0630136986299</c:v>
                </c:pt>
                <c:pt idx="8876">
                  <c:v>2008.06575342466</c:v>
                </c:pt>
                <c:pt idx="8877">
                  <c:v>2008.0684931506801</c:v>
                </c:pt>
                <c:pt idx="8878">
                  <c:v>2008.0712328767099</c:v>
                </c:pt>
                <c:pt idx="8879">
                  <c:v>2008.07397260274</c:v>
                </c:pt>
                <c:pt idx="8880">
                  <c:v>2008.0767123287701</c:v>
                </c:pt>
                <c:pt idx="8881">
                  <c:v>2008.07945205479</c:v>
                </c:pt>
                <c:pt idx="8882">
                  <c:v>2008.08219178082</c:v>
                </c:pt>
                <c:pt idx="8883">
                  <c:v>2008.0849315068499</c:v>
                </c:pt>
                <c:pt idx="8884">
                  <c:v>2008.0860730593599</c:v>
                </c:pt>
                <c:pt idx="8885">
                  <c:v>2008.08881278539</c:v>
                </c:pt>
                <c:pt idx="8886">
                  <c:v>2008.0915525114201</c:v>
                </c:pt>
                <c:pt idx="8887">
                  <c:v>2008.09429223744</c:v>
                </c:pt>
                <c:pt idx="8888">
                  <c:v>2008.09703196347</c:v>
                </c:pt>
                <c:pt idx="8889">
                  <c:v>2008.0997716894999</c:v>
                </c:pt>
                <c:pt idx="8890">
                  <c:v>2008.10251141552</c:v>
                </c:pt>
                <c:pt idx="8891">
                  <c:v>2008.1052511415501</c:v>
                </c:pt>
                <c:pt idx="8892">
                  <c:v>2008.1079908675799</c:v>
                </c:pt>
                <c:pt idx="8893">
                  <c:v>2008.11073059361</c:v>
                </c:pt>
                <c:pt idx="8894">
                  <c:v>2008.1134703196301</c:v>
                </c:pt>
                <c:pt idx="8895">
                  <c:v>2008.11621004566</c:v>
                </c:pt>
                <c:pt idx="8896">
                  <c:v>2008.11894977169</c:v>
                </c:pt>
                <c:pt idx="8897">
                  <c:v>2008.1216894977199</c:v>
                </c:pt>
                <c:pt idx="8898">
                  <c:v>2008.12442922374</c:v>
                </c:pt>
                <c:pt idx="8899">
                  <c:v>2008.1271689497701</c:v>
                </c:pt>
                <c:pt idx="8900">
                  <c:v>2008.1299086757999</c:v>
                </c:pt>
                <c:pt idx="8901">
                  <c:v>2008.13264840183</c:v>
                </c:pt>
                <c:pt idx="8902">
                  <c:v>2008.1353881278501</c:v>
                </c:pt>
                <c:pt idx="8903">
                  <c:v>2008.13812785388</c:v>
                </c:pt>
                <c:pt idx="8904">
                  <c:v>2008.14086757991</c:v>
                </c:pt>
                <c:pt idx="8905">
                  <c:v>2008.1436073059399</c:v>
                </c:pt>
                <c:pt idx="8906">
                  <c:v>2008.14634703196</c:v>
                </c:pt>
                <c:pt idx="8907">
                  <c:v>2008.1490867579901</c:v>
                </c:pt>
                <c:pt idx="8908">
                  <c:v>2008.1518264840199</c:v>
                </c:pt>
                <c:pt idx="8909">
                  <c:v>2008.15456621005</c:v>
                </c:pt>
                <c:pt idx="8910">
                  <c:v>2008.1573059360701</c:v>
                </c:pt>
                <c:pt idx="8911">
                  <c:v>2008.1600456620999</c:v>
                </c:pt>
                <c:pt idx="8912">
                  <c:v>2008.16278538813</c:v>
                </c:pt>
                <c:pt idx="8913">
                  <c:v>2008.1655251141599</c:v>
                </c:pt>
                <c:pt idx="8914">
                  <c:v>2008.16826484018</c:v>
                </c:pt>
                <c:pt idx="8915">
                  <c:v>2008.16940639269</c:v>
                </c:pt>
                <c:pt idx="8916">
                  <c:v>2008.1721461187201</c:v>
                </c:pt>
                <c:pt idx="8917">
                  <c:v>2008.17488584475</c:v>
                </c:pt>
                <c:pt idx="8918">
                  <c:v>2008.17762557078</c:v>
                </c:pt>
                <c:pt idx="8919">
                  <c:v>2008.1803652967999</c:v>
                </c:pt>
                <c:pt idx="8920">
                  <c:v>2008.18310502283</c:v>
                </c:pt>
                <c:pt idx="8921">
                  <c:v>2008.1858447488601</c:v>
                </c:pt>
                <c:pt idx="8922">
                  <c:v>2008.1885844748899</c:v>
                </c:pt>
                <c:pt idx="8923">
                  <c:v>2008.19132420091</c:v>
                </c:pt>
                <c:pt idx="8924">
                  <c:v>2008.1940639269401</c:v>
                </c:pt>
                <c:pt idx="8925">
                  <c:v>2008.1968036529699</c:v>
                </c:pt>
                <c:pt idx="8926">
                  <c:v>2008.199543379</c:v>
                </c:pt>
                <c:pt idx="8927">
                  <c:v>2008.2022831050199</c:v>
                </c:pt>
                <c:pt idx="8928">
                  <c:v>2008.20502283105</c:v>
                </c:pt>
                <c:pt idx="8929">
                  <c:v>2008.2077625570801</c:v>
                </c:pt>
                <c:pt idx="8930">
                  <c:v>2008.2105022830999</c:v>
                </c:pt>
                <c:pt idx="8931">
                  <c:v>2008.21324200913</c:v>
                </c:pt>
                <c:pt idx="8932">
                  <c:v>2008.2159817351601</c:v>
                </c:pt>
                <c:pt idx="8933">
                  <c:v>2008.2187214611899</c:v>
                </c:pt>
                <c:pt idx="8934">
                  <c:v>2008.22146118721</c:v>
                </c:pt>
                <c:pt idx="8935">
                  <c:v>2008.2242009132401</c:v>
                </c:pt>
                <c:pt idx="8936">
                  <c:v>2008.22694063927</c:v>
                </c:pt>
                <c:pt idx="8937">
                  <c:v>2008.2296803653001</c:v>
                </c:pt>
                <c:pt idx="8938">
                  <c:v>2008.2324200913199</c:v>
                </c:pt>
                <c:pt idx="8939">
                  <c:v>2008.23515981735</c:v>
                </c:pt>
                <c:pt idx="8940">
                  <c:v>2008.2378995433801</c:v>
                </c:pt>
                <c:pt idx="8941">
                  <c:v>2008.2406392694099</c:v>
                </c:pt>
                <c:pt idx="8942">
                  <c:v>2008.24337899543</c:v>
                </c:pt>
                <c:pt idx="8943">
                  <c:v>2008.2461187214601</c:v>
                </c:pt>
                <c:pt idx="8944">
                  <c:v>2008.2527397260301</c:v>
                </c:pt>
                <c:pt idx="8945">
                  <c:v>2008.2554794520499</c:v>
                </c:pt>
                <c:pt idx="8946">
                  <c:v>2008.25821917808</c:v>
                </c:pt>
                <c:pt idx="8947">
                  <c:v>2008.2609589041101</c:v>
                </c:pt>
                <c:pt idx="8948">
                  <c:v>2008.26369863014</c:v>
                </c:pt>
                <c:pt idx="8949">
                  <c:v>2008.2664383561601</c:v>
                </c:pt>
                <c:pt idx="8950">
                  <c:v>2008.2691780821899</c:v>
                </c:pt>
                <c:pt idx="8951">
                  <c:v>2008.27191780822</c:v>
                </c:pt>
                <c:pt idx="8952">
                  <c:v>2008.2746575342501</c:v>
                </c:pt>
                <c:pt idx="8953">
                  <c:v>2008.2773972602699</c:v>
                </c:pt>
                <c:pt idx="8954">
                  <c:v>2008.2801369863</c:v>
                </c:pt>
                <c:pt idx="8955">
                  <c:v>2008.2828767123301</c:v>
                </c:pt>
                <c:pt idx="8956">
                  <c:v>2008.28561643836</c:v>
                </c:pt>
                <c:pt idx="8957">
                  <c:v>2008.28835616438</c:v>
                </c:pt>
                <c:pt idx="8958">
                  <c:v>2008.2910958904099</c:v>
                </c:pt>
                <c:pt idx="8959">
                  <c:v>2008.29383561644</c:v>
                </c:pt>
                <c:pt idx="8960">
                  <c:v>2008.2965753424701</c:v>
                </c:pt>
                <c:pt idx="8961">
                  <c:v>2008.2993150684899</c:v>
                </c:pt>
                <c:pt idx="8962">
                  <c:v>2008.30205479452</c:v>
                </c:pt>
                <c:pt idx="8963">
                  <c:v>2008.3047945205501</c:v>
                </c:pt>
                <c:pt idx="8964">
                  <c:v>2008.30753424658</c:v>
                </c:pt>
                <c:pt idx="8965">
                  <c:v>2008.3102739726</c:v>
                </c:pt>
                <c:pt idx="8966">
                  <c:v>2008.3130136986299</c:v>
                </c:pt>
                <c:pt idx="8967">
                  <c:v>2008.31575342466</c:v>
                </c:pt>
                <c:pt idx="8968">
                  <c:v>2008.3184931506801</c:v>
                </c:pt>
                <c:pt idx="8969">
                  <c:v>2008.3212328767099</c:v>
                </c:pt>
                <c:pt idx="8970">
                  <c:v>2008.32397260274</c:v>
                </c:pt>
                <c:pt idx="8971">
                  <c:v>2008.3267123287701</c:v>
                </c:pt>
                <c:pt idx="8972">
                  <c:v>2008.32945205479</c:v>
                </c:pt>
                <c:pt idx="8973">
                  <c:v>2008.33219178082</c:v>
                </c:pt>
                <c:pt idx="8974">
                  <c:v>2008.3349315068499</c:v>
                </c:pt>
                <c:pt idx="8975">
                  <c:v>2008.3360730593599</c:v>
                </c:pt>
                <c:pt idx="8976">
                  <c:v>2008.33881278539</c:v>
                </c:pt>
                <c:pt idx="8977">
                  <c:v>2008.3415525114201</c:v>
                </c:pt>
                <c:pt idx="8978">
                  <c:v>2008.34429223744</c:v>
                </c:pt>
                <c:pt idx="8979">
                  <c:v>2008.34703196347</c:v>
                </c:pt>
                <c:pt idx="8980">
                  <c:v>2008.3497716894999</c:v>
                </c:pt>
                <c:pt idx="8981">
                  <c:v>2008.35251141552</c:v>
                </c:pt>
                <c:pt idx="8982">
                  <c:v>2008.3552511415501</c:v>
                </c:pt>
                <c:pt idx="8983">
                  <c:v>2008.3579908675799</c:v>
                </c:pt>
                <c:pt idx="8984">
                  <c:v>2008.36073059361</c:v>
                </c:pt>
                <c:pt idx="8985">
                  <c:v>2008.3634703196301</c:v>
                </c:pt>
                <c:pt idx="8986">
                  <c:v>2008.36621004566</c:v>
                </c:pt>
                <c:pt idx="8987">
                  <c:v>2008.36894977169</c:v>
                </c:pt>
                <c:pt idx="8988">
                  <c:v>2008.3716894977199</c:v>
                </c:pt>
                <c:pt idx="8989">
                  <c:v>2008.37442922374</c:v>
                </c:pt>
                <c:pt idx="8990">
                  <c:v>2008.3771689497701</c:v>
                </c:pt>
                <c:pt idx="8991">
                  <c:v>2008.3799086757999</c:v>
                </c:pt>
                <c:pt idx="8992">
                  <c:v>2008.38264840183</c:v>
                </c:pt>
                <c:pt idx="8993">
                  <c:v>2008.3853881278501</c:v>
                </c:pt>
                <c:pt idx="8994">
                  <c:v>2008.38812785388</c:v>
                </c:pt>
                <c:pt idx="8995">
                  <c:v>2008.39086757991</c:v>
                </c:pt>
                <c:pt idx="8996">
                  <c:v>2008.3936073059399</c:v>
                </c:pt>
                <c:pt idx="8997">
                  <c:v>2008.39634703196</c:v>
                </c:pt>
                <c:pt idx="8998">
                  <c:v>2008.3990867579901</c:v>
                </c:pt>
                <c:pt idx="8999">
                  <c:v>2008.4018264840199</c:v>
                </c:pt>
                <c:pt idx="9000">
                  <c:v>2008.40456621005</c:v>
                </c:pt>
                <c:pt idx="9001">
                  <c:v>2008.4073059360701</c:v>
                </c:pt>
                <c:pt idx="9002">
                  <c:v>2008.4100456620999</c:v>
                </c:pt>
                <c:pt idx="9003">
                  <c:v>2008.41278538813</c:v>
                </c:pt>
                <c:pt idx="9004">
                  <c:v>2008.4155251141499</c:v>
                </c:pt>
                <c:pt idx="9005">
                  <c:v>2008.41940639269</c:v>
                </c:pt>
                <c:pt idx="9006">
                  <c:v>2008.4221461187201</c:v>
                </c:pt>
                <c:pt idx="9007">
                  <c:v>2008.42488584475</c:v>
                </c:pt>
                <c:pt idx="9008">
                  <c:v>2008.42762557078</c:v>
                </c:pt>
                <c:pt idx="9009">
                  <c:v>2008.4303652967999</c:v>
                </c:pt>
                <c:pt idx="9010">
                  <c:v>2008.43310502283</c:v>
                </c:pt>
                <c:pt idx="9011">
                  <c:v>2008.4358447488601</c:v>
                </c:pt>
                <c:pt idx="9012">
                  <c:v>2008.4385844748899</c:v>
                </c:pt>
                <c:pt idx="9013">
                  <c:v>2008.44132420091</c:v>
                </c:pt>
                <c:pt idx="9014">
                  <c:v>2008.4440639269401</c:v>
                </c:pt>
                <c:pt idx="9015">
                  <c:v>2008.4468036529699</c:v>
                </c:pt>
                <c:pt idx="9016">
                  <c:v>2008.449543379</c:v>
                </c:pt>
                <c:pt idx="9017">
                  <c:v>2008.4522831050199</c:v>
                </c:pt>
                <c:pt idx="9018">
                  <c:v>2008.45502283105</c:v>
                </c:pt>
                <c:pt idx="9019">
                  <c:v>2008.4577625570801</c:v>
                </c:pt>
                <c:pt idx="9020">
                  <c:v>2008.4605022831099</c:v>
                </c:pt>
                <c:pt idx="9021">
                  <c:v>2008.46324200913</c:v>
                </c:pt>
                <c:pt idx="9022">
                  <c:v>2008.4659817351601</c:v>
                </c:pt>
                <c:pt idx="9023">
                  <c:v>2008.4687214611899</c:v>
                </c:pt>
                <c:pt idx="9024">
                  <c:v>2008.47146118721</c:v>
                </c:pt>
                <c:pt idx="9025">
                  <c:v>2008.4742009132401</c:v>
                </c:pt>
                <c:pt idx="9026">
                  <c:v>2008.47694063927</c:v>
                </c:pt>
                <c:pt idx="9027">
                  <c:v>2008.4796803653001</c:v>
                </c:pt>
                <c:pt idx="9028">
                  <c:v>2008.4824200913199</c:v>
                </c:pt>
                <c:pt idx="9029">
                  <c:v>2008.48515981735</c:v>
                </c:pt>
                <c:pt idx="9030">
                  <c:v>2008.4878995433801</c:v>
                </c:pt>
                <c:pt idx="9031">
                  <c:v>2008.4906392694099</c:v>
                </c:pt>
                <c:pt idx="9032">
                  <c:v>2008.49337899543</c:v>
                </c:pt>
                <c:pt idx="9033">
                  <c:v>2008.4961187214601</c:v>
                </c:pt>
                <c:pt idx="9034">
                  <c:v>2008.49885844749</c:v>
                </c:pt>
                <c:pt idx="9035">
                  <c:v>2008.5015981735201</c:v>
                </c:pt>
                <c:pt idx="9036">
                  <c:v>2008.5027397260301</c:v>
                </c:pt>
                <c:pt idx="9037">
                  <c:v>2008.5054794520499</c:v>
                </c:pt>
                <c:pt idx="9038">
                  <c:v>2008.50821917808</c:v>
                </c:pt>
                <c:pt idx="9039">
                  <c:v>2008.5109589041101</c:v>
                </c:pt>
                <c:pt idx="9040">
                  <c:v>2008.51369863014</c:v>
                </c:pt>
                <c:pt idx="9041">
                  <c:v>2008.5164383561601</c:v>
                </c:pt>
                <c:pt idx="9042">
                  <c:v>2008.5191780821899</c:v>
                </c:pt>
                <c:pt idx="9043">
                  <c:v>2008.52191780822</c:v>
                </c:pt>
                <c:pt idx="9044">
                  <c:v>2008.5246575342501</c:v>
                </c:pt>
                <c:pt idx="9045">
                  <c:v>2008.5273972602699</c:v>
                </c:pt>
                <c:pt idx="9046">
                  <c:v>2008.5301369863</c:v>
                </c:pt>
                <c:pt idx="9047">
                  <c:v>2008.5328767123301</c:v>
                </c:pt>
                <c:pt idx="9048">
                  <c:v>2008.53561643836</c:v>
                </c:pt>
                <c:pt idx="9049">
                  <c:v>2008.53835616438</c:v>
                </c:pt>
                <c:pt idx="9050">
                  <c:v>2008.5410958904099</c:v>
                </c:pt>
                <c:pt idx="9051">
                  <c:v>2008.54383561644</c:v>
                </c:pt>
                <c:pt idx="9052">
                  <c:v>2008.5465753424701</c:v>
                </c:pt>
                <c:pt idx="9053">
                  <c:v>2008.5493150684899</c:v>
                </c:pt>
                <c:pt idx="9054">
                  <c:v>2008.55205479452</c:v>
                </c:pt>
                <c:pt idx="9055">
                  <c:v>2008.5547945205501</c:v>
                </c:pt>
                <c:pt idx="9056">
                  <c:v>2008.55753424658</c:v>
                </c:pt>
                <c:pt idx="9057">
                  <c:v>2008.5602739726</c:v>
                </c:pt>
                <c:pt idx="9058">
                  <c:v>2008.5630136986299</c:v>
                </c:pt>
                <c:pt idx="9059">
                  <c:v>2008.56575342466</c:v>
                </c:pt>
                <c:pt idx="9060">
                  <c:v>2008.5684931506801</c:v>
                </c:pt>
                <c:pt idx="9061">
                  <c:v>2008.5712328767099</c:v>
                </c:pt>
                <c:pt idx="9062">
                  <c:v>2008.57397260274</c:v>
                </c:pt>
                <c:pt idx="9063">
                  <c:v>2008.5767123287701</c:v>
                </c:pt>
                <c:pt idx="9064">
                  <c:v>2008.57945205479</c:v>
                </c:pt>
                <c:pt idx="9065">
                  <c:v>2008.58219178082</c:v>
                </c:pt>
                <c:pt idx="9066">
                  <c:v>2008.5860730593599</c:v>
                </c:pt>
                <c:pt idx="9067">
                  <c:v>2008.58881278539</c:v>
                </c:pt>
                <c:pt idx="9068">
                  <c:v>2008.5915525114201</c:v>
                </c:pt>
                <c:pt idx="9069">
                  <c:v>2008.59429223744</c:v>
                </c:pt>
                <c:pt idx="9070">
                  <c:v>2008.59703196347</c:v>
                </c:pt>
                <c:pt idx="9071">
                  <c:v>2008.5997716894999</c:v>
                </c:pt>
                <c:pt idx="9072">
                  <c:v>2008.60251141552</c:v>
                </c:pt>
                <c:pt idx="9073">
                  <c:v>2008.6052511415501</c:v>
                </c:pt>
                <c:pt idx="9074">
                  <c:v>2008.6079908675799</c:v>
                </c:pt>
                <c:pt idx="9075">
                  <c:v>2008.61073059361</c:v>
                </c:pt>
                <c:pt idx="9076">
                  <c:v>2008.6134703196301</c:v>
                </c:pt>
                <c:pt idx="9077">
                  <c:v>2008.61621004566</c:v>
                </c:pt>
                <c:pt idx="9078">
                  <c:v>2008.61894977169</c:v>
                </c:pt>
                <c:pt idx="9079">
                  <c:v>2008.6216894977199</c:v>
                </c:pt>
                <c:pt idx="9080">
                  <c:v>2008.62442922374</c:v>
                </c:pt>
                <c:pt idx="9081">
                  <c:v>2008.6271689497701</c:v>
                </c:pt>
                <c:pt idx="9082">
                  <c:v>2008.6299086757999</c:v>
                </c:pt>
                <c:pt idx="9083">
                  <c:v>2008.63264840183</c:v>
                </c:pt>
                <c:pt idx="9084">
                  <c:v>2008.6353881278501</c:v>
                </c:pt>
                <c:pt idx="9085">
                  <c:v>2008.63812785388</c:v>
                </c:pt>
                <c:pt idx="9086">
                  <c:v>2008.64086757991</c:v>
                </c:pt>
                <c:pt idx="9087">
                  <c:v>2008.6436073059399</c:v>
                </c:pt>
                <c:pt idx="9088">
                  <c:v>2008.64634703196</c:v>
                </c:pt>
                <c:pt idx="9089">
                  <c:v>2008.6490867579901</c:v>
                </c:pt>
                <c:pt idx="9090">
                  <c:v>2008.6518264840199</c:v>
                </c:pt>
                <c:pt idx="9091">
                  <c:v>2008.65456621005</c:v>
                </c:pt>
                <c:pt idx="9092">
                  <c:v>2008.6573059360701</c:v>
                </c:pt>
                <c:pt idx="9093">
                  <c:v>2008.6600456620999</c:v>
                </c:pt>
                <c:pt idx="9094">
                  <c:v>2008.66278538813</c:v>
                </c:pt>
                <c:pt idx="9095">
                  <c:v>2008.6655251141499</c:v>
                </c:pt>
                <c:pt idx="9096">
                  <c:v>2008.66826484018</c:v>
                </c:pt>
                <c:pt idx="9097">
                  <c:v>2008.66940639269</c:v>
                </c:pt>
                <c:pt idx="9098">
                  <c:v>2008.6721461187201</c:v>
                </c:pt>
                <c:pt idx="9099">
                  <c:v>2008.67488584475</c:v>
                </c:pt>
                <c:pt idx="9100">
                  <c:v>2008.67762557078</c:v>
                </c:pt>
                <c:pt idx="9101">
                  <c:v>2008.6803652967999</c:v>
                </c:pt>
                <c:pt idx="9102">
                  <c:v>2008.68310502283</c:v>
                </c:pt>
                <c:pt idx="9103">
                  <c:v>2008.6858447488601</c:v>
                </c:pt>
                <c:pt idx="9104">
                  <c:v>2008.6885844748899</c:v>
                </c:pt>
                <c:pt idx="9105">
                  <c:v>2008.69132420091</c:v>
                </c:pt>
                <c:pt idx="9106">
                  <c:v>2008.6940639269401</c:v>
                </c:pt>
                <c:pt idx="9107">
                  <c:v>2008.6968036529699</c:v>
                </c:pt>
                <c:pt idx="9108">
                  <c:v>2008.699543379</c:v>
                </c:pt>
                <c:pt idx="9109">
                  <c:v>2008.7022831050199</c:v>
                </c:pt>
                <c:pt idx="9110">
                  <c:v>2008.70502283105</c:v>
                </c:pt>
                <c:pt idx="9111">
                  <c:v>2008.7077625570801</c:v>
                </c:pt>
                <c:pt idx="9112">
                  <c:v>2008.7105022830999</c:v>
                </c:pt>
                <c:pt idx="9113">
                  <c:v>2008.71324200913</c:v>
                </c:pt>
                <c:pt idx="9114">
                  <c:v>2008.7159817351601</c:v>
                </c:pt>
                <c:pt idx="9115">
                  <c:v>2008.7187214611899</c:v>
                </c:pt>
                <c:pt idx="9116">
                  <c:v>2008.72146118721</c:v>
                </c:pt>
                <c:pt idx="9117">
                  <c:v>2008.7242009132401</c:v>
                </c:pt>
                <c:pt idx="9118">
                  <c:v>2008.72694063927</c:v>
                </c:pt>
                <c:pt idx="9119">
                  <c:v>2008.7296803653001</c:v>
                </c:pt>
                <c:pt idx="9120">
                  <c:v>2008.7324200913199</c:v>
                </c:pt>
                <c:pt idx="9121">
                  <c:v>2008.73515981735</c:v>
                </c:pt>
                <c:pt idx="9122">
                  <c:v>2008.7378995433801</c:v>
                </c:pt>
                <c:pt idx="9123">
                  <c:v>2008.7406392694099</c:v>
                </c:pt>
                <c:pt idx="9124">
                  <c:v>2008.74337899543</c:v>
                </c:pt>
                <c:pt idx="9125">
                  <c:v>2008.7461187214601</c:v>
                </c:pt>
                <c:pt idx="9126">
                  <c:v>2008.74885844749</c:v>
                </c:pt>
                <c:pt idx="9127">
                  <c:v>2008.7515981735201</c:v>
                </c:pt>
                <c:pt idx="9128">
                  <c:v>2008.7527397260301</c:v>
                </c:pt>
                <c:pt idx="9129">
                  <c:v>2008.7554794520499</c:v>
                </c:pt>
                <c:pt idx="9130">
                  <c:v>2008.75821917808</c:v>
                </c:pt>
                <c:pt idx="9131">
                  <c:v>2008.7609589041101</c:v>
                </c:pt>
                <c:pt idx="9132">
                  <c:v>2008.76369863014</c:v>
                </c:pt>
                <c:pt idx="9133">
                  <c:v>2008.7664383561601</c:v>
                </c:pt>
                <c:pt idx="9134">
                  <c:v>2008.7691780821899</c:v>
                </c:pt>
                <c:pt idx="9135">
                  <c:v>2008.77191780822</c:v>
                </c:pt>
                <c:pt idx="9136">
                  <c:v>2008.7746575342501</c:v>
                </c:pt>
                <c:pt idx="9137">
                  <c:v>2008.7773972602699</c:v>
                </c:pt>
                <c:pt idx="9138">
                  <c:v>2008.7801369863</c:v>
                </c:pt>
                <c:pt idx="9139">
                  <c:v>2008.7828767123301</c:v>
                </c:pt>
                <c:pt idx="9140">
                  <c:v>2008.78561643836</c:v>
                </c:pt>
                <c:pt idx="9141">
                  <c:v>2008.78835616438</c:v>
                </c:pt>
                <c:pt idx="9142">
                  <c:v>2008.7910958904099</c:v>
                </c:pt>
                <c:pt idx="9143">
                  <c:v>2008.79383561644</c:v>
                </c:pt>
                <c:pt idx="9144">
                  <c:v>2008.7965753424701</c:v>
                </c:pt>
                <c:pt idx="9145">
                  <c:v>2008.7993150684899</c:v>
                </c:pt>
                <c:pt idx="9146">
                  <c:v>2008.80205479452</c:v>
                </c:pt>
                <c:pt idx="9147">
                  <c:v>2008.8047945205501</c:v>
                </c:pt>
                <c:pt idx="9148">
                  <c:v>2008.80753424658</c:v>
                </c:pt>
                <c:pt idx="9149">
                  <c:v>2008.8102739726</c:v>
                </c:pt>
                <c:pt idx="9150">
                  <c:v>2008.8130136986299</c:v>
                </c:pt>
                <c:pt idx="9151">
                  <c:v>2008.81575342466</c:v>
                </c:pt>
                <c:pt idx="9152">
                  <c:v>2008.8184931506801</c:v>
                </c:pt>
                <c:pt idx="9153">
                  <c:v>2008.8212328767099</c:v>
                </c:pt>
                <c:pt idx="9154">
                  <c:v>2008.82397260274</c:v>
                </c:pt>
                <c:pt idx="9155">
                  <c:v>2008.8267123287701</c:v>
                </c:pt>
                <c:pt idx="9156">
                  <c:v>2008.82945205479</c:v>
                </c:pt>
                <c:pt idx="9157">
                  <c:v>2008.83219178082</c:v>
                </c:pt>
                <c:pt idx="9158">
                  <c:v>2008.8360730593599</c:v>
                </c:pt>
                <c:pt idx="9159">
                  <c:v>2008.83881278539</c:v>
                </c:pt>
                <c:pt idx="9160">
                  <c:v>2008.8415525114201</c:v>
                </c:pt>
                <c:pt idx="9161">
                  <c:v>2008.84429223744</c:v>
                </c:pt>
                <c:pt idx="9162">
                  <c:v>2008.84703196347</c:v>
                </c:pt>
                <c:pt idx="9163">
                  <c:v>2008.8497716894999</c:v>
                </c:pt>
                <c:pt idx="9164">
                  <c:v>2008.85251141553</c:v>
                </c:pt>
                <c:pt idx="9165">
                  <c:v>2008.8552511415501</c:v>
                </c:pt>
                <c:pt idx="9166">
                  <c:v>2008.8579908675799</c:v>
                </c:pt>
                <c:pt idx="9167">
                  <c:v>2008.86073059361</c:v>
                </c:pt>
                <c:pt idx="9168">
                  <c:v>2008.8634703196301</c:v>
                </c:pt>
                <c:pt idx="9169">
                  <c:v>2008.86621004566</c:v>
                </c:pt>
                <c:pt idx="9170">
                  <c:v>2008.86894977169</c:v>
                </c:pt>
                <c:pt idx="9171">
                  <c:v>2008.8716894977199</c:v>
                </c:pt>
                <c:pt idx="9172">
                  <c:v>2008.87442922374</c:v>
                </c:pt>
                <c:pt idx="9173">
                  <c:v>2008.8771689497701</c:v>
                </c:pt>
                <c:pt idx="9174">
                  <c:v>2008.8799086757999</c:v>
                </c:pt>
                <c:pt idx="9175">
                  <c:v>2008.88264840183</c:v>
                </c:pt>
                <c:pt idx="9176">
                  <c:v>2008.8853881278501</c:v>
                </c:pt>
                <c:pt idx="9177">
                  <c:v>2008.88812785388</c:v>
                </c:pt>
                <c:pt idx="9178">
                  <c:v>2008.89086757991</c:v>
                </c:pt>
                <c:pt idx="9179">
                  <c:v>2008.8936073059399</c:v>
                </c:pt>
                <c:pt idx="9180">
                  <c:v>2008.89634703196</c:v>
                </c:pt>
                <c:pt idx="9181">
                  <c:v>2008.8990867579901</c:v>
                </c:pt>
                <c:pt idx="9182">
                  <c:v>2008.9018264840199</c:v>
                </c:pt>
                <c:pt idx="9183">
                  <c:v>2008.90456621005</c:v>
                </c:pt>
                <c:pt idx="9184">
                  <c:v>2008.9073059360701</c:v>
                </c:pt>
                <c:pt idx="9185">
                  <c:v>2008.9100456620999</c:v>
                </c:pt>
                <c:pt idx="9186">
                  <c:v>2008.91278538813</c:v>
                </c:pt>
                <c:pt idx="9187">
                  <c:v>2008.9155251141599</c:v>
                </c:pt>
                <c:pt idx="9188">
                  <c:v>2008.91826484018</c:v>
                </c:pt>
                <c:pt idx="9189">
                  <c:v>2008.91940639269</c:v>
                </c:pt>
                <c:pt idx="9190">
                  <c:v>2008.9221461187201</c:v>
                </c:pt>
                <c:pt idx="9191">
                  <c:v>2008.92488584475</c:v>
                </c:pt>
                <c:pt idx="9192">
                  <c:v>2008.92762557078</c:v>
                </c:pt>
                <c:pt idx="9193">
                  <c:v>2008.9303652967999</c:v>
                </c:pt>
                <c:pt idx="9194">
                  <c:v>2008.93310502283</c:v>
                </c:pt>
                <c:pt idx="9195">
                  <c:v>2008.9358447488601</c:v>
                </c:pt>
                <c:pt idx="9196">
                  <c:v>2008.9385844748899</c:v>
                </c:pt>
                <c:pt idx="9197">
                  <c:v>2008.94132420091</c:v>
                </c:pt>
                <c:pt idx="9198">
                  <c:v>2008.9440639269401</c:v>
                </c:pt>
                <c:pt idx="9199">
                  <c:v>2008.9468036529699</c:v>
                </c:pt>
                <c:pt idx="9200">
                  <c:v>2008.949543379</c:v>
                </c:pt>
                <c:pt idx="9201">
                  <c:v>2008.9522831050199</c:v>
                </c:pt>
                <c:pt idx="9202">
                  <c:v>2008.95502283105</c:v>
                </c:pt>
                <c:pt idx="9203">
                  <c:v>2008.9577625570801</c:v>
                </c:pt>
                <c:pt idx="9204">
                  <c:v>2008.9605022830999</c:v>
                </c:pt>
                <c:pt idx="9205">
                  <c:v>2008.96324200913</c:v>
                </c:pt>
                <c:pt idx="9206">
                  <c:v>2008.9659817351601</c:v>
                </c:pt>
                <c:pt idx="9207">
                  <c:v>2008.9687214611899</c:v>
                </c:pt>
                <c:pt idx="9208">
                  <c:v>2008.97146118721</c:v>
                </c:pt>
                <c:pt idx="9209">
                  <c:v>2008.9742009132401</c:v>
                </c:pt>
                <c:pt idx="9210">
                  <c:v>2008.97694063927</c:v>
                </c:pt>
                <c:pt idx="9211">
                  <c:v>2008.9796803653001</c:v>
                </c:pt>
                <c:pt idx="9212">
                  <c:v>2008.9824200913199</c:v>
                </c:pt>
                <c:pt idx="9213">
                  <c:v>2008.98515981735</c:v>
                </c:pt>
                <c:pt idx="9214">
                  <c:v>2008.9878995433801</c:v>
                </c:pt>
                <c:pt idx="9215">
                  <c:v>2008.9906392694099</c:v>
                </c:pt>
                <c:pt idx="9216">
                  <c:v>2008.99337899543</c:v>
                </c:pt>
                <c:pt idx="9217">
                  <c:v>2008.9961187214601</c:v>
                </c:pt>
                <c:pt idx="9218">
                  <c:v>2008.99885844749</c:v>
                </c:pt>
                <c:pt idx="9219">
                  <c:v>2009.0027397260301</c:v>
                </c:pt>
                <c:pt idx="9220">
                  <c:v>2009.0054794520499</c:v>
                </c:pt>
                <c:pt idx="9221">
                  <c:v>2009.00821917808</c:v>
                </c:pt>
                <c:pt idx="9222">
                  <c:v>2009.0109589041101</c:v>
                </c:pt>
                <c:pt idx="9223">
                  <c:v>2009.01369863014</c:v>
                </c:pt>
                <c:pt idx="9224">
                  <c:v>2009.0164383561601</c:v>
                </c:pt>
                <c:pt idx="9225">
                  <c:v>2009.0191780821899</c:v>
                </c:pt>
                <c:pt idx="9226">
                  <c:v>2009.02191780822</c:v>
                </c:pt>
                <c:pt idx="9227">
                  <c:v>2009.0246575342501</c:v>
                </c:pt>
                <c:pt idx="9228">
                  <c:v>2009.0273972602699</c:v>
                </c:pt>
                <c:pt idx="9229">
                  <c:v>2009.0301369863</c:v>
                </c:pt>
                <c:pt idx="9230">
                  <c:v>2009.0328767123301</c:v>
                </c:pt>
                <c:pt idx="9231">
                  <c:v>2009.03561643836</c:v>
                </c:pt>
                <c:pt idx="9232">
                  <c:v>2009.03835616438</c:v>
                </c:pt>
                <c:pt idx="9233">
                  <c:v>2009.0410958904099</c:v>
                </c:pt>
                <c:pt idx="9234">
                  <c:v>2009.04383561644</c:v>
                </c:pt>
                <c:pt idx="9235">
                  <c:v>2009.0465753424701</c:v>
                </c:pt>
                <c:pt idx="9236">
                  <c:v>2009.0493150684899</c:v>
                </c:pt>
                <c:pt idx="9237">
                  <c:v>2009.05205479452</c:v>
                </c:pt>
                <c:pt idx="9238">
                  <c:v>2009.0547945205501</c:v>
                </c:pt>
                <c:pt idx="9239">
                  <c:v>2009.05753424658</c:v>
                </c:pt>
                <c:pt idx="9240">
                  <c:v>2009.0602739726</c:v>
                </c:pt>
                <c:pt idx="9241">
                  <c:v>2009.0630136986299</c:v>
                </c:pt>
                <c:pt idx="9242">
                  <c:v>2009.06575342466</c:v>
                </c:pt>
                <c:pt idx="9243">
                  <c:v>2009.0684931506801</c:v>
                </c:pt>
                <c:pt idx="9244">
                  <c:v>2009.0712328767099</c:v>
                </c:pt>
                <c:pt idx="9245">
                  <c:v>2009.07397260274</c:v>
                </c:pt>
                <c:pt idx="9246">
                  <c:v>2009.0767123287701</c:v>
                </c:pt>
                <c:pt idx="9247">
                  <c:v>2009.07945205479</c:v>
                </c:pt>
                <c:pt idx="9248">
                  <c:v>2009.08219178082</c:v>
                </c:pt>
                <c:pt idx="9249">
                  <c:v>2009.0849315068499</c:v>
                </c:pt>
                <c:pt idx="9250">
                  <c:v>2009.0860730593599</c:v>
                </c:pt>
                <c:pt idx="9251">
                  <c:v>2009.08881278539</c:v>
                </c:pt>
                <c:pt idx="9252">
                  <c:v>2009.0915525114201</c:v>
                </c:pt>
                <c:pt idx="9253">
                  <c:v>2009.09429223744</c:v>
                </c:pt>
                <c:pt idx="9254">
                  <c:v>2009.09703196347</c:v>
                </c:pt>
                <c:pt idx="9255">
                  <c:v>2009.0997716894999</c:v>
                </c:pt>
                <c:pt idx="9256">
                  <c:v>2009.10251141552</c:v>
                </c:pt>
                <c:pt idx="9257">
                  <c:v>2009.1052511415501</c:v>
                </c:pt>
                <c:pt idx="9258">
                  <c:v>2009.1079908675799</c:v>
                </c:pt>
                <c:pt idx="9259">
                  <c:v>2009.11073059361</c:v>
                </c:pt>
                <c:pt idx="9260">
                  <c:v>2009.1134703196301</c:v>
                </c:pt>
                <c:pt idx="9261">
                  <c:v>2009.11621004566</c:v>
                </c:pt>
                <c:pt idx="9262">
                  <c:v>2009.11894977169</c:v>
                </c:pt>
                <c:pt idx="9263">
                  <c:v>2009.1216894977199</c:v>
                </c:pt>
                <c:pt idx="9264">
                  <c:v>2009.12442922374</c:v>
                </c:pt>
                <c:pt idx="9265">
                  <c:v>2009.1271689497701</c:v>
                </c:pt>
                <c:pt idx="9266">
                  <c:v>2009.1299086757999</c:v>
                </c:pt>
                <c:pt idx="9267">
                  <c:v>2009.13264840183</c:v>
                </c:pt>
                <c:pt idx="9268">
                  <c:v>2009.1353881278501</c:v>
                </c:pt>
                <c:pt idx="9269">
                  <c:v>2009.13812785388</c:v>
                </c:pt>
                <c:pt idx="9270">
                  <c:v>2009.14086757991</c:v>
                </c:pt>
                <c:pt idx="9271">
                  <c:v>2009.1436073059399</c:v>
                </c:pt>
                <c:pt idx="9272">
                  <c:v>2009.14634703196</c:v>
                </c:pt>
                <c:pt idx="9273">
                  <c:v>2009.1490867579901</c:v>
                </c:pt>
                <c:pt idx="9274">
                  <c:v>2009.1518264840199</c:v>
                </c:pt>
                <c:pt idx="9275">
                  <c:v>2009.15456621005</c:v>
                </c:pt>
                <c:pt idx="9276">
                  <c:v>2009.1573059360701</c:v>
                </c:pt>
                <c:pt idx="9277">
                  <c:v>2009.1600456620999</c:v>
                </c:pt>
                <c:pt idx="9278">
                  <c:v>2009.16278538813</c:v>
                </c:pt>
                <c:pt idx="9279">
                  <c:v>2009.1655251141599</c:v>
                </c:pt>
                <c:pt idx="9280">
                  <c:v>2009.16826484018</c:v>
                </c:pt>
                <c:pt idx="9281">
                  <c:v>2009.16940639269</c:v>
                </c:pt>
                <c:pt idx="9282">
                  <c:v>2009.1721461187201</c:v>
                </c:pt>
                <c:pt idx="9283">
                  <c:v>2009.17488584475</c:v>
                </c:pt>
                <c:pt idx="9284">
                  <c:v>2009.17762557078</c:v>
                </c:pt>
                <c:pt idx="9285">
                  <c:v>2009.1803652967999</c:v>
                </c:pt>
                <c:pt idx="9286">
                  <c:v>2009.18310502283</c:v>
                </c:pt>
                <c:pt idx="9287">
                  <c:v>2009.1858447488601</c:v>
                </c:pt>
                <c:pt idx="9288">
                  <c:v>2009.1885844748899</c:v>
                </c:pt>
                <c:pt idx="9289">
                  <c:v>2009.19132420091</c:v>
                </c:pt>
                <c:pt idx="9290">
                  <c:v>2009.1940639269401</c:v>
                </c:pt>
                <c:pt idx="9291">
                  <c:v>2009.1968036529699</c:v>
                </c:pt>
                <c:pt idx="9292">
                  <c:v>2009.199543379</c:v>
                </c:pt>
                <c:pt idx="9293">
                  <c:v>2009.2022831050199</c:v>
                </c:pt>
                <c:pt idx="9294">
                  <c:v>2009.20502283105</c:v>
                </c:pt>
                <c:pt idx="9295">
                  <c:v>2009.2077625570801</c:v>
                </c:pt>
                <c:pt idx="9296">
                  <c:v>2009.2105022831099</c:v>
                </c:pt>
                <c:pt idx="9297">
                  <c:v>2009.21324200913</c:v>
                </c:pt>
                <c:pt idx="9298">
                  <c:v>2009.2159817351601</c:v>
                </c:pt>
                <c:pt idx="9299">
                  <c:v>2009.2187214611899</c:v>
                </c:pt>
                <c:pt idx="9300">
                  <c:v>2009.22146118721</c:v>
                </c:pt>
                <c:pt idx="9301">
                  <c:v>2009.2242009132401</c:v>
                </c:pt>
                <c:pt idx="9302">
                  <c:v>2009.22694063927</c:v>
                </c:pt>
                <c:pt idx="9303">
                  <c:v>2009.2296803653001</c:v>
                </c:pt>
                <c:pt idx="9304">
                  <c:v>2009.2324200913199</c:v>
                </c:pt>
                <c:pt idx="9305">
                  <c:v>2009.23515981735</c:v>
                </c:pt>
                <c:pt idx="9306">
                  <c:v>2009.2378995433801</c:v>
                </c:pt>
                <c:pt idx="9307">
                  <c:v>2009.2406392694099</c:v>
                </c:pt>
                <c:pt idx="9308">
                  <c:v>2009.24337899543</c:v>
                </c:pt>
                <c:pt idx="9309">
                  <c:v>2009.2527397260301</c:v>
                </c:pt>
                <c:pt idx="9310">
                  <c:v>2009.2554794520499</c:v>
                </c:pt>
                <c:pt idx="9311">
                  <c:v>2009.25821917808</c:v>
                </c:pt>
                <c:pt idx="9312">
                  <c:v>2009.2609589041101</c:v>
                </c:pt>
                <c:pt idx="9313">
                  <c:v>2009.26369863014</c:v>
                </c:pt>
                <c:pt idx="9314">
                  <c:v>2009.2664383561601</c:v>
                </c:pt>
                <c:pt idx="9315">
                  <c:v>2009.2691780821899</c:v>
                </c:pt>
                <c:pt idx="9316">
                  <c:v>2009.27191780822</c:v>
                </c:pt>
                <c:pt idx="9317">
                  <c:v>2009.2746575342501</c:v>
                </c:pt>
                <c:pt idx="9318">
                  <c:v>2009.2773972602699</c:v>
                </c:pt>
                <c:pt idx="9319">
                  <c:v>2009.2801369863</c:v>
                </c:pt>
                <c:pt idx="9320">
                  <c:v>2009.2828767123301</c:v>
                </c:pt>
                <c:pt idx="9321">
                  <c:v>2009.28561643836</c:v>
                </c:pt>
                <c:pt idx="9322">
                  <c:v>2009.28835616438</c:v>
                </c:pt>
                <c:pt idx="9323">
                  <c:v>2009.2910958904099</c:v>
                </c:pt>
                <c:pt idx="9324">
                  <c:v>2009.29383561644</c:v>
                </c:pt>
                <c:pt idx="9325">
                  <c:v>2009.2965753424701</c:v>
                </c:pt>
                <c:pt idx="9326">
                  <c:v>2009.2993150684899</c:v>
                </c:pt>
                <c:pt idx="9327">
                  <c:v>2009.30205479452</c:v>
                </c:pt>
                <c:pt idx="9328">
                  <c:v>2009.3047945205501</c:v>
                </c:pt>
                <c:pt idx="9329">
                  <c:v>2009.30753424658</c:v>
                </c:pt>
                <c:pt idx="9330">
                  <c:v>2009.3102739726</c:v>
                </c:pt>
                <c:pt idx="9331">
                  <c:v>2009.3130136986299</c:v>
                </c:pt>
                <c:pt idx="9332">
                  <c:v>2009.31575342466</c:v>
                </c:pt>
                <c:pt idx="9333">
                  <c:v>2009.3184931506801</c:v>
                </c:pt>
                <c:pt idx="9334">
                  <c:v>2009.3212328767099</c:v>
                </c:pt>
                <c:pt idx="9335">
                  <c:v>2009.32397260274</c:v>
                </c:pt>
                <c:pt idx="9336">
                  <c:v>2009.3267123287701</c:v>
                </c:pt>
                <c:pt idx="9337">
                  <c:v>2009.32945205479</c:v>
                </c:pt>
                <c:pt idx="9338">
                  <c:v>2009.33219178082</c:v>
                </c:pt>
                <c:pt idx="9339">
                  <c:v>2009.3349315068499</c:v>
                </c:pt>
                <c:pt idx="9340">
                  <c:v>2009.3360730593599</c:v>
                </c:pt>
                <c:pt idx="9341">
                  <c:v>2009.33881278539</c:v>
                </c:pt>
                <c:pt idx="9342">
                  <c:v>2009.3415525114201</c:v>
                </c:pt>
                <c:pt idx="9343">
                  <c:v>2009.34429223744</c:v>
                </c:pt>
                <c:pt idx="9344">
                  <c:v>2009.34703196347</c:v>
                </c:pt>
                <c:pt idx="9345">
                  <c:v>2009.3497716894999</c:v>
                </c:pt>
                <c:pt idx="9346">
                  <c:v>2009.35251141552</c:v>
                </c:pt>
                <c:pt idx="9347">
                  <c:v>2009.3552511415501</c:v>
                </c:pt>
                <c:pt idx="9348">
                  <c:v>2009.3579908675799</c:v>
                </c:pt>
                <c:pt idx="9349">
                  <c:v>2009.36073059361</c:v>
                </c:pt>
                <c:pt idx="9350">
                  <c:v>2009.3634703196301</c:v>
                </c:pt>
                <c:pt idx="9351">
                  <c:v>2009.36621004566</c:v>
                </c:pt>
                <c:pt idx="9352">
                  <c:v>2009.36894977169</c:v>
                </c:pt>
                <c:pt idx="9353">
                  <c:v>2009.3716894977199</c:v>
                </c:pt>
                <c:pt idx="9354">
                  <c:v>2009.37442922374</c:v>
                </c:pt>
                <c:pt idx="9355">
                  <c:v>2009.3771689497701</c:v>
                </c:pt>
                <c:pt idx="9356">
                  <c:v>2009.3799086757999</c:v>
                </c:pt>
                <c:pt idx="9357">
                  <c:v>2009.38264840183</c:v>
                </c:pt>
                <c:pt idx="9358">
                  <c:v>2009.3853881278501</c:v>
                </c:pt>
                <c:pt idx="9359">
                  <c:v>2009.38812785388</c:v>
                </c:pt>
                <c:pt idx="9360">
                  <c:v>2009.39086757991</c:v>
                </c:pt>
                <c:pt idx="9361">
                  <c:v>2009.3936073059399</c:v>
                </c:pt>
                <c:pt idx="9362">
                  <c:v>2009.39634703196</c:v>
                </c:pt>
                <c:pt idx="9363">
                  <c:v>2009.3990867579901</c:v>
                </c:pt>
                <c:pt idx="9364">
                  <c:v>2009.4018264840199</c:v>
                </c:pt>
                <c:pt idx="9365">
                  <c:v>2009.40456621005</c:v>
                </c:pt>
                <c:pt idx="9366">
                  <c:v>2009.4073059360701</c:v>
                </c:pt>
                <c:pt idx="9367">
                  <c:v>2009.4100456620999</c:v>
                </c:pt>
                <c:pt idx="9368">
                  <c:v>2009.41278538813</c:v>
                </c:pt>
                <c:pt idx="9369">
                  <c:v>2009.4155251141499</c:v>
                </c:pt>
                <c:pt idx="9370">
                  <c:v>2009.41940639269</c:v>
                </c:pt>
                <c:pt idx="9371">
                  <c:v>2009.4221461187201</c:v>
                </c:pt>
                <c:pt idx="9372">
                  <c:v>2009.42488584475</c:v>
                </c:pt>
                <c:pt idx="9373">
                  <c:v>2009.42762557078</c:v>
                </c:pt>
                <c:pt idx="9374">
                  <c:v>2009.4303652967999</c:v>
                </c:pt>
                <c:pt idx="9375">
                  <c:v>2009.43310502283</c:v>
                </c:pt>
                <c:pt idx="9376">
                  <c:v>2009.4358447488601</c:v>
                </c:pt>
                <c:pt idx="9377">
                  <c:v>2009.4385844748899</c:v>
                </c:pt>
                <c:pt idx="9378">
                  <c:v>2009.44132420091</c:v>
                </c:pt>
                <c:pt idx="9379">
                  <c:v>2009.4440639269401</c:v>
                </c:pt>
                <c:pt idx="9380">
                  <c:v>2009.4468036529699</c:v>
                </c:pt>
                <c:pt idx="9381">
                  <c:v>2009.449543379</c:v>
                </c:pt>
                <c:pt idx="9382">
                  <c:v>2009.4522831050199</c:v>
                </c:pt>
                <c:pt idx="9383">
                  <c:v>2009.45502283105</c:v>
                </c:pt>
                <c:pt idx="9384">
                  <c:v>2009.4577625570801</c:v>
                </c:pt>
                <c:pt idx="9385">
                  <c:v>2009.4605022831099</c:v>
                </c:pt>
                <c:pt idx="9386">
                  <c:v>2009.46324200913</c:v>
                </c:pt>
                <c:pt idx="9387">
                  <c:v>2009.4659817351601</c:v>
                </c:pt>
                <c:pt idx="9388">
                  <c:v>2009.4687214611899</c:v>
                </c:pt>
                <c:pt idx="9389">
                  <c:v>2009.47146118721</c:v>
                </c:pt>
                <c:pt idx="9390">
                  <c:v>2009.4742009132401</c:v>
                </c:pt>
                <c:pt idx="9391">
                  <c:v>2009.47694063927</c:v>
                </c:pt>
                <c:pt idx="9392">
                  <c:v>2009.4796803653001</c:v>
                </c:pt>
                <c:pt idx="9393">
                  <c:v>2009.4824200913199</c:v>
                </c:pt>
                <c:pt idx="9394">
                  <c:v>2009.48515981735</c:v>
                </c:pt>
                <c:pt idx="9395">
                  <c:v>2009.4878995433801</c:v>
                </c:pt>
                <c:pt idx="9396">
                  <c:v>2009.4906392694099</c:v>
                </c:pt>
                <c:pt idx="9397">
                  <c:v>2009.49337899543</c:v>
                </c:pt>
                <c:pt idx="9398">
                  <c:v>2009.4961187214601</c:v>
                </c:pt>
                <c:pt idx="9399">
                  <c:v>2009.49885844749</c:v>
                </c:pt>
                <c:pt idx="9400">
                  <c:v>2009.5015981735201</c:v>
                </c:pt>
                <c:pt idx="9401">
                  <c:v>2009.5027397260301</c:v>
                </c:pt>
                <c:pt idx="9402">
                  <c:v>2009.5054794520499</c:v>
                </c:pt>
                <c:pt idx="9403">
                  <c:v>2009.50821917808</c:v>
                </c:pt>
                <c:pt idx="9404">
                  <c:v>2009.5109589041101</c:v>
                </c:pt>
                <c:pt idx="9405">
                  <c:v>2009.51369863014</c:v>
                </c:pt>
                <c:pt idx="9406">
                  <c:v>2009.5164383561601</c:v>
                </c:pt>
                <c:pt idx="9407">
                  <c:v>2009.5191780821899</c:v>
                </c:pt>
                <c:pt idx="9408">
                  <c:v>2009.52191780822</c:v>
                </c:pt>
                <c:pt idx="9409">
                  <c:v>2009.5246575342501</c:v>
                </c:pt>
                <c:pt idx="9410">
                  <c:v>2009.5273972602699</c:v>
                </c:pt>
                <c:pt idx="9411">
                  <c:v>2009.5301369863</c:v>
                </c:pt>
                <c:pt idx="9412">
                  <c:v>2009.5328767123301</c:v>
                </c:pt>
                <c:pt idx="9413">
                  <c:v>2009.53561643836</c:v>
                </c:pt>
                <c:pt idx="9414">
                  <c:v>2009.53835616438</c:v>
                </c:pt>
                <c:pt idx="9415">
                  <c:v>2009.5410958904099</c:v>
                </c:pt>
                <c:pt idx="9416">
                  <c:v>2009.54383561644</c:v>
                </c:pt>
                <c:pt idx="9417">
                  <c:v>2009.5465753424701</c:v>
                </c:pt>
                <c:pt idx="9418">
                  <c:v>2009.5493150684899</c:v>
                </c:pt>
                <c:pt idx="9419">
                  <c:v>2009.55205479452</c:v>
                </c:pt>
                <c:pt idx="9420">
                  <c:v>2009.5547945205501</c:v>
                </c:pt>
                <c:pt idx="9421">
                  <c:v>2009.55753424658</c:v>
                </c:pt>
                <c:pt idx="9422">
                  <c:v>2009.5602739726</c:v>
                </c:pt>
                <c:pt idx="9423">
                  <c:v>2009.5630136986299</c:v>
                </c:pt>
                <c:pt idx="9424">
                  <c:v>2009.56575342466</c:v>
                </c:pt>
                <c:pt idx="9425">
                  <c:v>2009.5684931506801</c:v>
                </c:pt>
                <c:pt idx="9426">
                  <c:v>2009.5712328767099</c:v>
                </c:pt>
                <c:pt idx="9427">
                  <c:v>2009.57397260274</c:v>
                </c:pt>
                <c:pt idx="9428">
                  <c:v>2009.5767123287701</c:v>
                </c:pt>
                <c:pt idx="9429">
                  <c:v>2009.57945205479</c:v>
                </c:pt>
                <c:pt idx="9430">
                  <c:v>2009.58219178082</c:v>
                </c:pt>
                <c:pt idx="9431">
                  <c:v>2009.5860730593599</c:v>
                </c:pt>
                <c:pt idx="9432">
                  <c:v>2009.58881278539</c:v>
                </c:pt>
                <c:pt idx="9433">
                  <c:v>2009.5915525114201</c:v>
                </c:pt>
                <c:pt idx="9434">
                  <c:v>2009.59429223744</c:v>
                </c:pt>
                <c:pt idx="9435">
                  <c:v>2009.59703196347</c:v>
                </c:pt>
                <c:pt idx="9436">
                  <c:v>2009.5997716894999</c:v>
                </c:pt>
                <c:pt idx="9437">
                  <c:v>2009.60251141553</c:v>
                </c:pt>
                <c:pt idx="9438">
                  <c:v>2009.6052511415501</c:v>
                </c:pt>
                <c:pt idx="9439">
                  <c:v>2009.6079908675799</c:v>
                </c:pt>
                <c:pt idx="9440">
                  <c:v>2009.61073059361</c:v>
                </c:pt>
                <c:pt idx="9441">
                  <c:v>2009.6134703196301</c:v>
                </c:pt>
                <c:pt idx="9442">
                  <c:v>2009.61621004566</c:v>
                </c:pt>
                <c:pt idx="9443">
                  <c:v>2009.61894977169</c:v>
                </c:pt>
                <c:pt idx="9444">
                  <c:v>2009.6216894977199</c:v>
                </c:pt>
                <c:pt idx="9445">
                  <c:v>2009.62442922374</c:v>
                </c:pt>
                <c:pt idx="9446">
                  <c:v>2009.6271689497701</c:v>
                </c:pt>
                <c:pt idx="9447">
                  <c:v>2009.6299086757999</c:v>
                </c:pt>
                <c:pt idx="9448">
                  <c:v>2009.63264840183</c:v>
                </c:pt>
                <c:pt idx="9449">
                  <c:v>2009.6353881278501</c:v>
                </c:pt>
                <c:pt idx="9450">
                  <c:v>2009.63812785388</c:v>
                </c:pt>
                <c:pt idx="9451">
                  <c:v>2009.64086757991</c:v>
                </c:pt>
                <c:pt idx="9452">
                  <c:v>2009.6436073059399</c:v>
                </c:pt>
                <c:pt idx="9453">
                  <c:v>2009.64634703196</c:v>
                </c:pt>
                <c:pt idx="9454">
                  <c:v>2009.6490867579901</c:v>
                </c:pt>
                <c:pt idx="9455">
                  <c:v>2009.6518264840199</c:v>
                </c:pt>
                <c:pt idx="9456">
                  <c:v>2009.65456621005</c:v>
                </c:pt>
                <c:pt idx="9457">
                  <c:v>2009.6573059360701</c:v>
                </c:pt>
                <c:pt idx="9458">
                  <c:v>2009.6600456620999</c:v>
                </c:pt>
                <c:pt idx="9459">
                  <c:v>2009.66278538813</c:v>
                </c:pt>
                <c:pt idx="9460">
                  <c:v>2009.6655251141599</c:v>
                </c:pt>
                <c:pt idx="9461">
                  <c:v>2009.66826484018</c:v>
                </c:pt>
                <c:pt idx="9462">
                  <c:v>2009.66940639269</c:v>
                </c:pt>
                <c:pt idx="9463">
                  <c:v>2009.6721461187201</c:v>
                </c:pt>
                <c:pt idx="9464">
                  <c:v>2009.67488584475</c:v>
                </c:pt>
                <c:pt idx="9465">
                  <c:v>2009.67762557078</c:v>
                </c:pt>
                <c:pt idx="9466">
                  <c:v>2009.6803652967999</c:v>
                </c:pt>
                <c:pt idx="9467">
                  <c:v>2009.68310502283</c:v>
                </c:pt>
                <c:pt idx="9468">
                  <c:v>2009.6858447488601</c:v>
                </c:pt>
                <c:pt idx="9469">
                  <c:v>2009.6885844748899</c:v>
                </c:pt>
                <c:pt idx="9470">
                  <c:v>2009.69132420091</c:v>
                </c:pt>
                <c:pt idx="9471">
                  <c:v>2009.6940639269401</c:v>
                </c:pt>
                <c:pt idx="9472">
                  <c:v>2009.6968036529699</c:v>
                </c:pt>
                <c:pt idx="9473">
                  <c:v>2009.699543379</c:v>
                </c:pt>
                <c:pt idx="9474">
                  <c:v>2009.7022831050199</c:v>
                </c:pt>
                <c:pt idx="9475">
                  <c:v>2009.70502283105</c:v>
                </c:pt>
                <c:pt idx="9476">
                  <c:v>2009.7077625570801</c:v>
                </c:pt>
                <c:pt idx="9477">
                  <c:v>2009.7105022830999</c:v>
                </c:pt>
                <c:pt idx="9478">
                  <c:v>2009.71324200913</c:v>
                </c:pt>
                <c:pt idx="9479">
                  <c:v>2009.7159817351601</c:v>
                </c:pt>
                <c:pt idx="9480">
                  <c:v>2009.7187214611899</c:v>
                </c:pt>
                <c:pt idx="9481">
                  <c:v>2009.72146118721</c:v>
                </c:pt>
                <c:pt idx="9482">
                  <c:v>2009.7242009132401</c:v>
                </c:pt>
                <c:pt idx="9483">
                  <c:v>2009.72694063927</c:v>
                </c:pt>
                <c:pt idx="9484">
                  <c:v>2009.7296803653001</c:v>
                </c:pt>
                <c:pt idx="9485">
                  <c:v>2009.7324200913199</c:v>
                </c:pt>
                <c:pt idx="9486">
                  <c:v>2009.73515981735</c:v>
                </c:pt>
                <c:pt idx="9487">
                  <c:v>2009.7378995433801</c:v>
                </c:pt>
                <c:pt idx="9488">
                  <c:v>2009.7406392694099</c:v>
                </c:pt>
                <c:pt idx="9489">
                  <c:v>2009.74337899543</c:v>
                </c:pt>
                <c:pt idx="9490">
                  <c:v>2009.7461187214601</c:v>
                </c:pt>
                <c:pt idx="9491">
                  <c:v>2009.74885844749</c:v>
                </c:pt>
                <c:pt idx="9492">
                  <c:v>2009.7515981735201</c:v>
                </c:pt>
                <c:pt idx="9493">
                  <c:v>2009.7527397260301</c:v>
                </c:pt>
                <c:pt idx="9494">
                  <c:v>2009.7554794520499</c:v>
                </c:pt>
                <c:pt idx="9495">
                  <c:v>2009.75821917808</c:v>
                </c:pt>
                <c:pt idx="9496">
                  <c:v>2009.7609589041101</c:v>
                </c:pt>
                <c:pt idx="9497">
                  <c:v>2009.76369863014</c:v>
                </c:pt>
                <c:pt idx="9498">
                  <c:v>2009.7664383561601</c:v>
                </c:pt>
                <c:pt idx="9499">
                  <c:v>2009.7691780821899</c:v>
                </c:pt>
                <c:pt idx="9500">
                  <c:v>2009.77191780822</c:v>
                </c:pt>
                <c:pt idx="9501">
                  <c:v>2009.7746575342501</c:v>
                </c:pt>
                <c:pt idx="9502">
                  <c:v>2009.7773972602699</c:v>
                </c:pt>
                <c:pt idx="9503">
                  <c:v>2009.7801369863</c:v>
                </c:pt>
                <c:pt idx="9504">
                  <c:v>2009.7828767123301</c:v>
                </c:pt>
                <c:pt idx="9505">
                  <c:v>2009.78561643836</c:v>
                </c:pt>
                <c:pt idx="9506">
                  <c:v>2009.78835616438</c:v>
                </c:pt>
                <c:pt idx="9507">
                  <c:v>2009.7910958904099</c:v>
                </c:pt>
                <c:pt idx="9508">
                  <c:v>2009.79383561644</c:v>
                </c:pt>
                <c:pt idx="9509">
                  <c:v>2009.7965753424701</c:v>
                </c:pt>
                <c:pt idx="9510">
                  <c:v>2009.7993150684899</c:v>
                </c:pt>
                <c:pt idx="9511">
                  <c:v>2009.80205479452</c:v>
                </c:pt>
                <c:pt idx="9512">
                  <c:v>2009.8047945205501</c:v>
                </c:pt>
                <c:pt idx="9513">
                  <c:v>2009.80753424658</c:v>
                </c:pt>
                <c:pt idx="9514">
                  <c:v>2009.8102739726</c:v>
                </c:pt>
                <c:pt idx="9515">
                  <c:v>2009.8130136986299</c:v>
                </c:pt>
                <c:pt idx="9516">
                  <c:v>2009.81575342466</c:v>
                </c:pt>
                <c:pt idx="9517">
                  <c:v>2009.8184931506801</c:v>
                </c:pt>
                <c:pt idx="9518">
                  <c:v>2009.8212328767099</c:v>
                </c:pt>
                <c:pt idx="9519">
                  <c:v>2009.82397260274</c:v>
                </c:pt>
                <c:pt idx="9520">
                  <c:v>2009.8267123287701</c:v>
                </c:pt>
                <c:pt idx="9521">
                  <c:v>2009.82945205479</c:v>
                </c:pt>
                <c:pt idx="9522">
                  <c:v>2009.83219178082</c:v>
                </c:pt>
                <c:pt idx="9523">
                  <c:v>2009.8360730593599</c:v>
                </c:pt>
                <c:pt idx="9524">
                  <c:v>2009.83881278539</c:v>
                </c:pt>
                <c:pt idx="9525">
                  <c:v>2009.8415525114201</c:v>
                </c:pt>
                <c:pt idx="9526">
                  <c:v>2009.84429223744</c:v>
                </c:pt>
                <c:pt idx="9527">
                  <c:v>2009.84703196347</c:v>
                </c:pt>
                <c:pt idx="9528">
                  <c:v>2009.8497716894999</c:v>
                </c:pt>
                <c:pt idx="9529">
                  <c:v>2009.85251141552</c:v>
                </c:pt>
                <c:pt idx="9530">
                  <c:v>2009.8552511415501</c:v>
                </c:pt>
                <c:pt idx="9531">
                  <c:v>2009.8579908675799</c:v>
                </c:pt>
                <c:pt idx="9532">
                  <c:v>2009.86073059361</c:v>
                </c:pt>
                <c:pt idx="9533">
                  <c:v>2009.8634703196301</c:v>
                </c:pt>
                <c:pt idx="9534">
                  <c:v>2009.86621004566</c:v>
                </c:pt>
                <c:pt idx="9535">
                  <c:v>2009.86894977169</c:v>
                </c:pt>
                <c:pt idx="9536">
                  <c:v>2009.8716894977199</c:v>
                </c:pt>
                <c:pt idx="9537">
                  <c:v>2009.87442922374</c:v>
                </c:pt>
                <c:pt idx="9538">
                  <c:v>2009.8771689497701</c:v>
                </c:pt>
                <c:pt idx="9539">
                  <c:v>2009.8799086757999</c:v>
                </c:pt>
                <c:pt idx="9540">
                  <c:v>2009.88264840183</c:v>
                </c:pt>
                <c:pt idx="9541">
                  <c:v>2009.8853881278501</c:v>
                </c:pt>
                <c:pt idx="9542">
                  <c:v>2009.88812785388</c:v>
                </c:pt>
                <c:pt idx="9543">
                  <c:v>2009.89086757991</c:v>
                </c:pt>
                <c:pt idx="9544">
                  <c:v>2009.8936073059399</c:v>
                </c:pt>
                <c:pt idx="9545">
                  <c:v>2009.89634703196</c:v>
                </c:pt>
                <c:pt idx="9546">
                  <c:v>2009.8990867579901</c:v>
                </c:pt>
                <c:pt idx="9547">
                  <c:v>2009.9018264840199</c:v>
                </c:pt>
                <c:pt idx="9548">
                  <c:v>2009.90456621005</c:v>
                </c:pt>
                <c:pt idx="9549">
                  <c:v>2009.9073059360701</c:v>
                </c:pt>
                <c:pt idx="9550">
                  <c:v>2009.9100456620999</c:v>
                </c:pt>
                <c:pt idx="9551">
                  <c:v>2009.91278538813</c:v>
                </c:pt>
                <c:pt idx="9552">
                  <c:v>2009.9155251141599</c:v>
                </c:pt>
                <c:pt idx="9553">
                  <c:v>2009.91826484018</c:v>
                </c:pt>
                <c:pt idx="9554">
                  <c:v>2009.91940639269</c:v>
                </c:pt>
                <c:pt idx="9555">
                  <c:v>2009.9221461187201</c:v>
                </c:pt>
                <c:pt idx="9556">
                  <c:v>2009.92488584475</c:v>
                </c:pt>
                <c:pt idx="9557">
                  <c:v>2009.92762557078</c:v>
                </c:pt>
                <c:pt idx="9558">
                  <c:v>2009.9303652967999</c:v>
                </c:pt>
                <c:pt idx="9559">
                  <c:v>2009.93310502283</c:v>
                </c:pt>
                <c:pt idx="9560">
                  <c:v>2009.9358447488601</c:v>
                </c:pt>
                <c:pt idx="9561">
                  <c:v>2009.9385844748899</c:v>
                </c:pt>
                <c:pt idx="9562">
                  <c:v>2009.94132420091</c:v>
                </c:pt>
                <c:pt idx="9563">
                  <c:v>2009.9440639269401</c:v>
                </c:pt>
                <c:pt idx="9564">
                  <c:v>2009.9468036529699</c:v>
                </c:pt>
                <c:pt idx="9565">
                  <c:v>2009.949543379</c:v>
                </c:pt>
                <c:pt idx="9566">
                  <c:v>2009.9522831050199</c:v>
                </c:pt>
                <c:pt idx="9567">
                  <c:v>2009.95502283105</c:v>
                </c:pt>
                <c:pt idx="9568">
                  <c:v>2009.9577625570801</c:v>
                </c:pt>
                <c:pt idx="9569">
                  <c:v>2009.9605022831099</c:v>
                </c:pt>
                <c:pt idx="9570">
                  <c:v>2009.96324200913</c:v>
                </c:pt>
                <c:pt idx="9571">
                  <c:v>2009.9659817351601</c:v>
                </c:pt>
                <c:pt idx="9572">
                  <c:v>2009.9687214611899</c:v>
                </c:pt>
                <c:pt idx="9573">
                  <c:v>2009.97146118721</c:v>
                </c:pt>
                <c:pt idx="9574">
                  <c:v>2009.9742009132401</c:v>
                </c:pt>
                <c:pt idx="9575">
                  <c:v>2009.97694063927</c:v>
                </c:pt>
                <c:pt idx="9576">
                  <c:v>2009.9796803653001</c:v>
                </c:pt>
                <c:pt idx="9577">
                  <c:v>2009.9824200913199</c:v>
                </c:pt>
                <c:pt idx="9578">
                  <c:v>2009.98515981735</c:v>
                </c:pt>
                <c:pt idx="9579">
                  <c:v>2009.9878995433801</c:v>
                </c:pt>
                <c:pt idx="9580">
                  <c:v>2009.9906392694099</c:v>
                </c:pt>
                <c:pt idx="9581">
                  <c:v>2009.99337899543</c:v>
                </c:pt>
                <c:pt idx="9582">
                  <c:v>2009.9961187214601</c:v>
                </c:pt>
                <c:pt idx="9583">
                  <c:v>2009.99885844749</c:v>
                </c:pt>
                <c:pt idx="9584">
                  <c:v>2010.0027397260301</c:v>
                </c:pt>
                <c:pt idx="9585">
                  <c:v>2010.0054794520499</c:v>
                </c:pt>
                <c:pt idx="9586">
                  <c:v>2010.00821917808</c:v>
                </c:pt>
                <c:pt idx="9587">
                  <c:v>2010.0109589041101</c:v>
                </c:pt>
                <c:pt idx="9588">
                  <c:v>2010.01369863014</c:v>
                </c:pt>
                <c:pt idx="9589">
                  <c:v>2010.0164383561601</c:v>
                </c:pt>
                <c:pt idx="9590">
                  <c:v>2010.0191780821899</c:v>
                </c:pt>
                <c:pt idx="9591">
                  <c:v>2010.02191780822</c:v>
                </c:pt>
                <c:pt idx="9592">
                  <c:v>2010.0246575342501</c:v>
                </c:pt>
                <c:pt idx="9593">
                  <c:v>2010.0273972602699</c:v>
                </c:pt>
                <c:pt idx="9594">
                  <c:v>2010.0301369863</c:v>
                </c:pt>
                <c:pt idx="9595">
                  <c:v>2010.0328767123301</c:v>
                </c:pt>
                <c:pt idx="9596">
                  <c:v>2010.03561643836</c:v>
                </c:pt>
                <c:pt idx="9597">
                  <c:v>2010.03835616438</c:v>
                </c:pt>
                <c:pt idx="9598">
                  <c:v>2010.0410958904099</c:v>
                </c:pt>
                <c:pt idx="9599">
                  <c:v>2010.04383561644</c:v>
                </c:pt>
                <c:pt idx="9600">
                  <c:v>2010.0465753424701</c:v>
                </c:pt>
                <c:pt idx="9601">
                  <c:v>2010.0493150684899</c:v>
                </c:pt>
                <c:pt idx="9602">
                  <c:v>2010.05205479452</c:v>
                </c:pt>
                <c:pt idx="9603">
                  <c:v>2010.0547945205501</c:v>
                </c:pt>
                <c:pt idx="9604">
                  <c:v>2010.05753424658</c:v>
                </c:pt>
                <c:pt idx="9605">
                  <c:v>2010.0602739726</c:v>
                </c:pt>
                <c:pt idx="9606">
                  <c:v>2010.0630136986299</c:v>
                </c:pt>
                <c:pt idx="9607">
                  <c:v>2010.06575342466</c:v>
                </c:pt>
                <c:pt idx="9608">
                  <c:v>2010.0684931506801</c:v>
                </c:pt>
                <c:pt idx="9609">
                  <c:v>2010.0712328767099</c:v>
                </c:pt>
                <c:pt idx="9610">
                  <c:v>2010.07397260274</c:v>
                </c:pt>
                <c:pt idx="9611">
                  <c:v>2010.0767123287701</c:v>
                </c:pt>
                <c:pt idx="9612">
                  <c:v>2010.07945205479</c:v>
                </c:pt>
                <c:pt idx="9613">
                  <c:v>2010.08219178082</c:v>
                </c:pt>
                <c:pt idx="9614">
                  <c:v>2010.0849315068499</c:v>
                </c:pt>
                <c:pt idx="9615">
                  <c:v>2010.0860730593599</c:v>
                </c:pt>
                <c:pt idx="9616">
                  <c:v>2010.08881278539</c:v>
                </c:pt>
                <c:pt idx="9617">
                  <c:v>2010.0915525114201</c:v>
                </c:pt>
                <c:pt idx="9618">
                  <c:v>2010.09429223744</c:v>
                </c:pt>
                <c:pt idx="9619">
                  <c:v>2010.09703196347</c:v>
                </c:pt>
                <c:pt idx="9620">
                  <c:v>2010.0997716894999</c:v>
                </c:pt>
                <c:pt idx="9621">
                  <c:v>2010.10251141552</c:v>
                </c:pt>
                <c:pt idx="9622">
                  <c:v>2010.1052511415501</c:v>
                </c:pt>
                <c:pt idx="9623">
                  <c:v>2010.1079908675799</c:v>
                </c:pt>
                <c:pt idx="9624">
                  <c:v>2010.11073059361</c:v>
                </c:pt>
                <c:pt idx="9625">
                  <c:v>2010.1134703196301</c:v>
                </c:pt>
                <c:pt idx="9626">
                  <c:v>2010.11621004566</c:v>
                </c:pt>
                <c:pt idx="9627">
                  <c:v>2010.11894977169</c:v>
                </c:pt>
                <c:pt idx="9628">
                  <c:v>2010.1216894977199</c:v>
                </c:pt>
                <c:pt idx="9629">
                  <c:v>2010.12442922374</c:v>
                </c:pt>
                <c:pt idx="9630">
                  <c:v>2010.1271689497701</c:v>
                </c:pt>
                <c:pt idx="9631">
                  <c:v>2010.1299086757999</c:v>
                </c:pt>
                <c:pt idx="9632">
                  <c:v>2010.13264840183</c:v>
                </c:pt>
                <c:pt idx="9633">
                  <c:v>2010.1353881278501</c:v>
                </c:pt>
                <c:pt idx="9634">
                  <c:v>2010.13812785388</c:v>
                </c:pt>
                <c:pt idx="9635">
                  <c:v>2010.14086757991</c:v>
                </c:pt>
                <c:pt idx="9636">
                  <c:v>2010.1436073059399</c:v>
                </c:pt>
                <c:pt idx="9637">
                  <c:v>2010.14634703196</c:v>
                </c:pt>
                <c:pt idx="9638">
                  <c:v>2010.1490867579901</c:v>
                </c:pt>
                <c:pt idx="9639">
                  <c:v>2010.1518264840199</c:v>
                </c:pt>
                <c:pt idx="9640">
                  <c:v>2010.15456621005</c:v>
                </c:pt>
                <c:pt idx="9641">
                  <c:v>2010.1573059360701</c:v>
                </c:pt>
                <c:pt idx="9642">
                  <c:v>2010.1600456620999</c:v>
                </c:pt>
                <c:pt idx="9643">
                  <c:v>2010.16278538813</c:v>
                </c:pt>
                <c:pt idx="9644">
                  <c:v>2010.1655251141499</c:v>
                </c:pt>
                <c:pt idx="9645">
                  <c:v>2010.16826484018</c:v>
                </c:pt>
                <c:pt idx="9646">
                  <c:v>2010.16940639269</c:v>
                </c:pt>
                <c:pt idx="9647">
                  <c:v>2010.1721461187201</c:v>
                </c:pt>
                <c:pt idx="9648">
                  <c:v>2010.18310502283</c:v>
                </c:pt>
                <c:pt idx="9649">
                  <c:v>2010.1858447488601</c:v>
                </c:pt>
                <c:pt idx="9650">
                  <c:v>2010.1885844748899</c:v>
                </c:pt>
                <c:pt idx="9651">
                  <c:v>2010.19132420091</c:v>
                </c:pt>
                <c:pt idx="9652">
                  <c:v>2010.1940639269401</c:v>
                </c:pt>
                <c:pt idx="9653">
                  <c:v>2010.1968036529699</c:v>
                </c:pt>
                <c:pt idx="9654">
                  <c:v>2010.199543379</c:v>
                </c:pt>
                <c:pt idx="9655">
                  <c:v>2010.2022831050199</c:v>
                </c:pt>
                <c:pt idx="9656">
                  <c:v>2010.20502283105</c:v>
                </c:pt>
                <c:pt idx="9657">
                  <c:v>2010.2077625570801</c:v>
                </c:pt>
                <c:pt idx="9658">
                  <c:v>2010.2105022831099</c:v>
                </c:pt>
                <c:pt idx="9659">
                  <c:v>2010.21324200913</c:v>
                </c:pt>
                <c:pt idx="9660">
                  <c:v>2010.2159817351601</c:v>
                </c:pt>
                <c:pt idx="9661">
                  <c:v>2010.2187214611899</c:v>
                </c:pt>
                <c:pt idx="9662">
                  <c:v>2010.22146118721</c:v>
                </c:pt>
                <c:pt idx="9663">
                  <c:v>2010.2242009132401</c:v>
                </c:pt>
                <c:pt idx="9664">
                  <c:v>2010.22694063927</c:v>
                </c:pt>
                <c:pt idx="9665">
                  <c:v>2010.2296803653001</c:v>
                </c:pt>
                <c:pt idx="9666">
                  <c:v>2010.2324200913199</c:v>
                </c:pt>
                <c:pt idx="9667">
                  <c:v>2010.23515981735</c:v>
                </c:pt>
                <c:pt idx="9668">
                  <c:v>2010.2378995433801</c:v>
                </c:pt>
                <c:pt idx="9669">
                  <c:v>2010.2406392694099</c:v>
                </c:pt>
                <c:pt idx="9670">
                  <c:v>2010.24337899543</c:v>
                </c:pt>
                <c:pt idx="9671">
                  <c:v>2010.2527397260301</c:v>
                </c:pt>
                <c:pt idx="9672">
                  <c:v>2010.2554794520499</c:v>
                </c:pt>
                <c:pt idx="9673">
                  <c:v>2010.25821917808</c:v>
                </c:pt>
                <c:pt idx="9674">
                  <c:v>2010.2609589041101</c:v>
                </c:pt>
                <c:pt idx="9675">
                  <c:v>2010.26369863014</c:v>
                </c:pt>
                <c:pt idx="9676">
                  <c:v>2010.2664383561601</c:v>
                </c:pt>
                <c:pt idx="9677">
                  <c:v>2010.2691780821899</c:v>
                </c:pt>
                <c:pt idx="9678">
                  <c:v>2010.27191780822</c:v>
                </c:pt>
                <c:pt idx="9679">
                  <c:v>2010.2746575342501</c:v>
                </c:pt>
                <c:pt idx="9680">
                  <c:v>2010.2773972602699</c:v>
                </c:pt>
                <c:pt idx="9681">
                  <c:v>2010.2801369863</c:v>
                </c:pt>
                <c:pt idx="9682">
                  <c:v>2010.2828767123301</c:v>
                </c:pt>
                <c:pt idx="9683">
                  <c:v>2010.28561643836</c:v>
                </c:pt>
                <c:pt idx="9684">
                  <c:v>2010.28835616438</c:v>
                </c:pt>
                <c:pt idx="9685">
                  <c:v>2010.2910958904099</c:v>
                </c:pt>
                <c:pt idx="9686">
                  <c:v>2010.29383561644</c:v>
                </c:pt>
                <c:pt idx="9687">
                  <c:v>2010.2965753424701</c:v>
                </c:pt>
                <c:pt idx="9688">
                  <c:v>2010.2993150684899</c:v>
                </c:pt>
                <c:pt idx="9689">
                  <c:v>2010.30205479452</c:v>
                </c:pt>
                <c:pt idx="9690">
                  <c:v>2010.3047945205501</c:v>
                </c:pt>
                <c:pt idx="9691">
                  <c:v>2010.30753424658</c:v>
                </c:pt>
                <c:pt idx="9692">
                  <c:v>2010.3102739726</c:v>
                </c:pt>
                <c:pt idx="9693">
                  <c:v>2010.3130136986299</c:v>
                </c:pt>
                <c:pt idx="9694">
                  <c:v>2010.31575342466</c:v>
                </c:pt>
                <c:pt idx="9695">
                  <c:v>2010.3184931506801</c:v>
                </c:pt>
                <c:pt idx="9696">
                  <c:v>2010.3212328767099</c:v>
                </c:pt>
                <c:pt idx="9697">
                  <c:v>2010.32397260274</c:v>
                </c:pt>
                <c:pt idx="9698">
                  <c:v>2010.3267123287701</c:v>
                </c:pt>
                <c:pt idx="9699">
                  <c:v>2010.32945205479</c:v>
                </c:pt>
                <c:pt idx="9700">
                  <c:v>2010.33219178082</c:v>
                </c:pt>
                <c:pt idx="9701">
                  <c:v>2010.3349315068499</c:v>
                </c:pt>
                <c:pt idx="9702">
                  <c:v>2010.3360730593599</c:v>
                </c:pt>
                <c:pt idx="9703">
                  <c:v>2010.33881278539</c:v>
                </c:pt>
                <c:pt idx="9704">
                  <c:v>2010.3415525114201</c:v>
                </c:pt>
                <c:pt idx="9705">
                  <c:v>2010.34429223744</c:v>
                </c:pt>
                <c:pt idx="9706">
                  <c:v>2010.34703196347</c:v>
                </c:pt>
                <c:pt idx="9707">
                  <c:v>2010.3497716894999</c:v>
                </c:pt>
                <c:pt idx="9708">
                  <c:v>2010.35251141553</c:v>
                </c:pt>
                <c:pt idx="9709">
                  <c:v>2010.3552511415501</c:v>
                </c:pt>
                <c:pt idx="9710">
                  <c:v>2010.3579908675799</c:v>
                </c:pt>
                <c:pt idx="9711">
                  <c:v>2010.36073059361</c:v>
                </c:pt>
                <c:pt idx="9712">
                  <c:v>2010.3634703196301</c:v>
                </c:pt>
                <c:pt idx="9713">
                  <c:v>2010.36621004566</c:v>
                </c:pt>
                <c:pt idx="9714">
                  <c:v>2010.36894977169</c:v>
                </c:pt>
                <c:pt idx="9715">
                  <c:v>2010.3716894977199</c:v>
                </c:pt>
                <c:pt idx="9716">
                  <c:v>2010.37442922374</c:v>
                </c:pt>
                <c:pt idx="9717">
                  <c:v>2010.3771689497701</c:v>
                </c:pt>
                <c:pt idx="9718">
                  <c:v>2010.3799086757999</c:v>
                </c:pt>
                <c:pt idx="9719">
                  <c:v>2010.38264840183</c:v>
                </c:pt>
                <c:pt idx="9720">
                  <c:v>2010.3853881278501</c:v>
                </c:pt>
                <c:pt idx="9721">
                  <c:v>2010.38812785388</c:v>
                </c:pt>
                <c:pt idx="9722">
                  <c:v>2010.39086757991</c:v>
                </c:pt>
                <c:pt idx="9723">
                  <c:v>2010.3936073059399</c:v>
                </c:pt>
                <c:pt idx="9724">
                  <c:v>2010.39634703196</c:v>
                </c:pt>
                <c:pt idx="9725">
                  <c:v>2010.3990867579901</c:v>
                </c:pt>
                <c:pt idx="9726">
                  <c:v>2010.4018264840199</c:v>
                </c:pt>
                <c:pt idx="9727">
                  <c:v>2010.40456621005</c:v>
                </c:pt>
                <c:pt idx="9728">
                  <c:v>2010.4073059360701</c:v>
                </c:pt>
                <c:pt idx="9729">
                  <c:v>2010.4100456620999</c:v>
                </c:pt>
                <c:pt idx="9730">
                  <c:v>2010.41278538813</c:v>
                </c:pt>
                <c:pt idx="9731">
                  <c:v>2010.4155251141599</c:v>
                </c:pt>
                <c:pt idx="9732">
                  <c:v>2010.41940639269</c:v>
                </c:pt>
                <c:pt idx="9733">
                  <c:v>2010.4221461187201</c:v>
                </c:pt>
                <c:pt idx="9734">
                  <c:v>2010.42488584475</c:v>
                </c:pt>
                <c:pt idx="9735">
                  <c:v>2010.42762557078</c:v>
                </c:pt>
                <c:pt idx="9736">
                  <c:v>2010.4303652967999</c:v>
                </c:pt>
                <c:pt idx="9737">
                  <c:v>2010.43310502283</c:v>
                </c:pt>
                <c:pt idx="9738">
                  <c:v>2010.4358447488601</c:v>
                </c:pt>
                <c:pt idx="9739">
                  <c:v>2010.4385844748899</c:v>
                </c:pt>
                <c:pt idx="9740">
                  <c:v>2010.44132420091</c:v>
                </c:pt>
                <c:pt idx="9741">
                  <c:v>2010.4440639269401</c:v>
                </c:pt>
                <c:pt idx="9742">
                  <c:v>2010.4468036529699</c:v>
                </c:pt>
                <c:pt idx="9743">
                  <c:v>2010.449543379</c:v>
                </c:pt>
                <c:pt idx="9744">
                  <c:v>2010.4522831050199</c:v>
                </c:pt>
                <c:pt idx="9745">
                  <c:v>2010.45502283105</c:v>
                </c:pt>
                <c:pt idx="9746">
                  <c:v>2010.4577625570801</c:v>
                </c:pt>
                <c:pt idx="9747">
                  <c:v>2010.4605022830999</c:v>
                </c:pt>
                <c:pt idx="9748">
                  <c:v>2010.46324200913</c:v>
                </c:pt>
                <c:pt idx="9749">
                  <c:v>2010.4659817351601</c:v>
                </c:pt>
                <c:pt idx="9750">
                  <c:v>2010.4687214611899</c:v>
                </c:pt>
                <c:pt idx="9751">
                  <c:v>2010.47146118721</c:v>
                </c:pt>
                <c:pt idx="9752">
                  <c:v>2010.4742009132401</c:v>
                </c:pt>
                <c:pt idx="9753">
                  <c:v>2010.47694063927</c:v>
                </c:pt>
                <c:pt idx="9754">
                  <c:v>2010.4796803653001</c:v>
                </c:pt>
                <c:pt idx="9755">
                  <c:v>2010.4824200913199</c:v>
                </c:pt>
                <c:pt idx="9756">
                  <c:v>2010.48515981735</c:v>
                </c:pt>
                <c:pt idx="9757">
                  <c:v>2010.4878995433801</c:v>
                </c:pt>
                <c:pt idx="9758">
                  <c:v>2010.4906392694099</c:v>
                </c:pt>
                <c:pt idx="9759">
                  <c:v>2010.49337899543</c:v>
                </c:pt>
                <c:pt idx="9760">
                  <c:v>2010.4961187214601</c:v>
                </c:pt>
                <c:pt idx="9761">
                  <c:v>2010.49885844749</c:v>
                </c:pt>
                <c:pt idx="9762">
                  <c:v>2010.5015981735201</c:v>
                </c:pt>
                <c:pt idx="9763">
                  <c:v>2010.5027397260301</c:v>
                </c:pt>
                <c:pt idx="9764">
                  <c:v>2010.5054794520499</c:v>
                </c:pt>
                <c:pt idx="9765">
                  <c:v>2010.50821917808</c:v>
                </c:pt>
                <c:pt idx="9766">
                  <c:v>2010.5109589041101</c:v>
                </c:pt>
                <c:pt idx="9767">
                  <c:v>2010.51369863014</c:v>
                </c:pt>
                <c:pt idx="9768">
                  <c:v>2010.5164383561601</c:v>
                </c:pt>
                <c:pt idx="9769">
                  <c:v>2010.5191780821899</c:v>
                </c:pt>
                <c:pt idx="9770">
                  <c:v>2010.52191780822</c:v>
                </c:pt>
                <c:pt idx="9771">
                  <c:v>2010.5246575342501</c:v>
                </c:pt>
                <c:pt idx="9772">
                  <c:v>2010.5273972602699</c:v>
                </c:pt>
                <c:pt idx="9773">
                  <c:v>2010.5301369863</c:v>
                </c:pt>
                <c:pt idx="9774">
                  <c:v>2010.5328767123301</c:v>
                </c:pt>
                <c:pt idx="9775">
                  <c:v>2010.53561643836</c:v>
                </c:pt>
                <c:pt idx="9776">
                  <c:v>2010.53835616438</c:v>
                </c:pt>
                <c:pt idx="9777">
                  <c:v>2010.5410958904099</c:v>
                </c:pt>
                <c:pt idx="9778">
                  <c:v>2010.54383561644</c:v>
                </c:pt>
                <c:pt idx="9779">
                  <c:v>2010.5465753424701</c:v>
                </c:pt>
                <c:pt idx="9780">
                  <c:v>2010.5493150684899</c:v>
                </c:pt>
                <c:pt idx="9781">
                  <c:v>2010.55205479452</c:v>
                </c:pt>
                <c:pt idx="9782">
                  <c:v>2010.5547945205501</c:v>
                </c:pt>
                <c:pt idx="9783">
                  <c:v>2010.55753424658</c:v>
                </c:pt>
                <c:pt idx="9784">
                  <c:v>2010.5602739726</c:v>
                </c:pt>
                <c:pt idx="9785">
                  <c:v>2010.5630136986299</c:v>
                </c:pt>
                <c:pt idx="9786">
                  <c:v>2010.56575342466</c:v>
                </c:pt>
                <c:pt idx="9787">
                  <c:v>2010.5684931506801</c:v>
                </c:pt>
                <c:pt idx="9788">
                  <c:v>2010.5712328767099</c:v>
                </c:pt>
                <c:pt idx="9789">
                  <c:v>2010.57397260274</c:v>
                </c:pt>
                <c:pt idx="9790">
                  <c:v>2010.5767123287701</c:v>
                </c:pt>
                <c:pt idx="9791">
                  <c:v>2010.57945205479</c:v>
                </c:pt>
                <c:pt idx="9792">
                  <c:v>2010.58219178082</c:v>
                </c:pt>
                <c:pt idx="9793">
                  <c:v>2010.5860730593599</c:v>
                </c:pt>
                <c:pt idx="9794">
                  <c:v>2010.58881278539</c:v>
                </c:pt>
                <c:pt idx="9795">
                  <c:v>2010.5915525114201</c:v>
                </c:pt>
                <c:pt idx="9796">
                  <c:v>2010.59429223744</c:v>
                </c:pt>
                <c:pt idx="9797">
                  <c:v>2010.59703196347</c:v>
                </c:pt>
                <c:pt idx="9798">
                  <c:v>2010.5997716894999</c:v>
                </c:pt>
                <c:pt idx="9799">
                  <c:v>2010.60251141552</c:v>
                </c:pt>
                <c:pt idx="9800">
                  <c:v>2010.6052511415501</c:v>
                </c:pt>
                <c:pt idx="9801">
                  <c:v>2010.6079908675799</c:v>
                </c:pt>
                <c:pt idx="9802">
                  <c:v>2010.61073059361</c:v>
                </c:pt>
                <c:pt idx="9803">
                  <c:v>2010.6134703196301</c:v>
                </c:pt>
                <c:pt idx="9804">
                  <c:v>2010.61621004566</c:v>
                </c:pt>
                <c:pt idx="9805">
                  <c:v>2010.61894977169</c:v>
                </c:pt>
                <c:pt idx="9806">
                  <c:v>2010.6216894977199</c:v>
                </c:pt>
                <c:pt idx="9807">
                  <c:v>2010.62442922374</c:v>
                </c:pt>
                <c:pt idx="9808">
                  <c:v>2010.6271689497701</c:v>
                </c:pt>
                <c:pt idx="9809">
                  <c:v>2010.6299086757999</c:v>
                </c:pt>
                <c:pt idx="9810">
                  <c:v>2010.63264840183</c:v>
                </c:pt>
                <c:pt idx="9811">
                  <c:v>2010.6353881278501</c:v>
                </c:pt>
                <c:pt idx="9812">
                  <c:v>2010.63812785388</c:v>
                </c:pt>
                <c:pt idx="9813">
                  <c:v>2010.64086757991</c:v>
                </c:pt>
                <c:pt idx="9814">
                  <c:v>2010.6436073059399</c:v>
                </c:pt>
                <c:pt idx="9815">
                  <c:v>2010.64634703196</c:v>
                </c:pt>
                <c:pt idx="9816">
                  <c:v>2010.6490867579901</c:v>
                </c:pt>
                <c:pt idx="9817">
                  <c:v>2010.6518264840199</c:v>
                </c:pt>
                <c:pt idx="9818">
                  <c:v>2010.65456621005</c:v>
                </c:pt>
                <c:pt idx="9819">
                  <c:v>2010.6573059360701</c:v>
                </c:pt>
                <c:pt idx="9820">
                  <c:v>2010.6600456620999</c:v>
                </c:pt>
                <c:pt idx="9821">
                  <c:v>2010.66278538813</c:v>
                </c:pt>
                <c:pt idx="9822">
                  <c:v>2010.6655251141599</c:v>
                </c:pt>
                <c:pt idx="9823">
                  <c:v>2010.66826484018</c:v>
                </c:pt>
                <c:pt idx="9824">
                  <c:v>2010.66940639269</c:v>
                </c:pt>
                <c:pt idx="9825">
                  <c:v>2010.6721461187201</c:v>
                </c:pt>
                <c:pt idx="9826">
                  <c:v>2010.67488584475</c:v>
                </c:pt>
                <c:pt idx="9827">
                  <c:v>2010.67762557078</c:v>
                </c:pt>
                <c:pt idx="9828">
                  <c:v>2010.6803652967999</c:v>
                </c:pt>
                <c:pt idx="9829">
                  <c:v>2010.68310502283</c:v>
                </c:pt>
                <c:pt idx="9830">
                  <c:v>2010.6858447488601</c:v>
                </c:pt>
                <c:pt idx="9831">
                  <c:v>2010.6885844748899</c:v>
                </c:pt>
                <c:pt idx="9832">
                  <c:v>2010.69132420091</c:v>
                </c:pt>
                <c:pt idx="9833">
                  <c:v>2010.6940639269401</c:v>
                </c:pt>
                <c:pt idx="9834">
                  <c:v>2010.6968036529699</c:v>
                </c:pt>
                <c:pt idx="9835">
                  <c:v>2010.699543379</c:v>
                </c:pt>
                <c:pt idx="9836">
                  <c:v>2010.7022831050199</c:v>
                </c:pt>
                <c:pt idx="9837">
                  <c:v>2010.70502283105</c:v>
                </c:pt>
                <c:pt idx="9838">
                  <c:v>2010.7077625570801</c:v>
                </c:pt>
                <c:pt idx="9839">
                  <c:v>2010.7105022831099</c:v>
                </c:pt>
                <c:pt idx="9840">
                  <c:v>2010.71324200913</c:v>
                </c:pt>
                <c:pt idx="9841">
                  <c:v>2010.7159817351601</c:v>
                </c:pt>
                <c:pt idx="9842">
                  <c:v>2010.7187214611899</c:v>
                </c:pt>
                <c:pt idx="9843">
                  <c:v>2010.72146118721</c:v>
                </c:pt>
                <c:pt idx="9844">
                  <c:v>2010.7242009132401</c:v>
                </c:pt>
                <c:pt idx="9845">
                  <c:v>2010.72694063927</c:v>
                </c:pt>
                <c:pt idx="9846">
                  <c:v>2010.7296803653001</c:v>
                </c:pt>
                <c:pt idx="9847">
                  <c:v>2010.7324200913199</c:v>
                </c:pt>
                <c:pt idx="9848">
                  <c:v>2010.73515981735</c:v>
                </c:pt>
                <c:pt idx="9849">
                  <c:v>2010.7378995433801</c:v>
                </c:pt>
                <c:pt idx="9850">
                  <c:v>2010.7406392694099</c:v>
                </c:pt>
                <c:pt idx="9851">
                  <c:v>2010.74337899543</c:v>
                </c:pt>
                <c:pt idx="9852">
                  <c:v>2010.7461187214601</c:v>
                </c:pt>
                <c:pt idx="9853">
                  <c:v>2010.74885844749</c:v>
                </c:pt>
                <c:pt idx="9854">
                  <c:v>2010.7515981735201</c:v>
                </c:pt>
                <c:pt idx="9855">
                  <c:v>2010.7527397260301</c:v>
                </c:pt>
                <c:pt idx="9856">
                  <c:v>2010.7554794520499</c:v>
                </c:pt>
                <c:pt idx="9857">
                  <c:v>2010.75821917808</c:v>
                </c:pt>
                <c:pt idx="9858">
                  <c:v>2010.7609589041101</c:v>
                </c:pt>
                <c:pt idx="9859">
                  <c:v>2010.76369863014</c:v>
                </c:pt>
                <c:pt idx="9860">
                  <c:v>2010.7664383561601</c:v>
                </c:pt>
                <c:pt idx="9861">
                  <c:v>2010.7691780821899</c:v>
                </c:pt>
                <c:pt idx="9862">
                  <c:v>2010.77191780822</c:v>
                </c:pt>
                <c:pt idx="9863">
                  <c:v>2010.7746575342501</c:v>
                </c:pt>
                <c:pt idx="9864">
                  <c:v>2010.7773972602699</c:v>
                </c:pt>
                <c:pt idx="9865">
                  <c:v>2010.7801369863</c:v>
                </c:pt>
                <c:pt idx="9866">
                  <c:v>2010.7828767123301</c:v>
                </c:pt>
                <c:pt idx="9867">
                  <c:v>2010.78561643836</c:v>
                </c:pt>
                <c:pt idx="9868">
                  <c:v>2010.78835616438</c:v>
                </c:pt>
                <c:pt idx="9869">
                  <c:v>2010.7910958904099</c:v>
                </c:pt>
                <c:pt idx="9870">
                  <c:v>2010.79383561644</c:v>
                </c:pt>
                <c:pt idx="9871">
                  <c:v>2010.7965753424701</c:v>
                </c:pt>
                <c:pt idx="9872">
                  <c:v>2010.7993150684899</c:v>
                </c:pt>
                <c:pt idx="9873">
                  <c:v>2010.80205479452</c:v>
                </c:pt>
                <c:pt idx="9874">
                  <c:v>2010.8047945205501</c:v>
                </c:pt>
                <c:pt idx="9875">
                  <c:v>2010.80753424658</c:v>
                </c:pt>
                <c:pt idx="9876">
                  <c:v>2010.8102739726</c:v>
                </c:pt>
                <c:pt idx="9877">
                  <c:v>2010.8130136986299</c:v>
                </c:pt>
                <c:pt idx="9878">
                  <c:v>2010.81575342466</c:v>
                </c:pt>
                <c:pt idx="9879">
                  <c:v>2010.8184931506801</c:v>
                </c:pt>
                <c:pt idx="9880">
                  <c:v>2010.8212328767099</c:v>
                </c:pt>
                <c:pt idx="9881">
                  <c:v>2010.82397260274</c:v>
                </c:pt>
                <c:pt idx="9882">
                  <c:v>2010.8267123287701</c:v>
                </c:pt>
                <c:pt idx="9883">
                  <c:v>2010.82945205479</c:v>
                </c:pt>
                <c:pt idx="9884">
                  <c:v>2010.83219178082</c:v>
                </c:pt>
                <c:pt idx="9885">
                  <c:v>2010.8360730593599</c:v>
                </c:pt>
                <c:pt idx="9886">
                  <c:v>2010.83881278539</c:v>
                </c:pt>
                <c:pt idx="9887">
                  <c:v>2010.8415525114201</c:v>
                </c:pt>
                <c:pt idx="9888">
                  <c:v>2010.84429223744</c:v>
                </c:pt>
                <c:pt idx="9889">
                  <c:v>2010.84703196347</c:v>
                </c:pt>
                <c:pt idx="9890">
                  <c:v>2010.8497716894999</c:v>
                </c:pt>
                <c:pt idx="9891">
                  <c:v>2010.85251141552</c:v>
                </c:pt>
                <c:pt idx="9892">
                  <c:v>2010.8552511415501</c:v>
                </c:pt>
                <c:pt idx="9893">
                  <c:v>2010.8579908675799</c:v>
                </c:pt>
                <c:pt idx="9894">
                  <c:v>2010.86073059361</c:v>
                </c:pt>
                <c:pt idx="9895">
                  <c:v>2010.8634703196301</c:v>
                </c:pt>
                <c:pt idx="9896">
                  <c:v>2010.86621004566</c:v>
                </c:pt>
                <c:pt idx="9897">
                  <c:v>2010.86894977169</c:v>
                </c:pt>
                <c:pt idx="9898">
                  <c:v>2010.8716894977199</c:v>
                </c:pt>
                <c:pt idx="9899">
                  <c:v>2010.87442922374</c:v>
                </c:pt>
                <c:pt idx="9900">
                  <c:v>2010.8771689497701</c:v>
                </c:pt>
                <c:pt idx="9901">
                  <c:v>2010.8799086757999</c:v>
                </c:pt>
                <c:pt idx="9902">
                  <c:v>2010.88264840183</c:v>
                </c:pt>
                <c:pt idx="9903">
                  <c:v>2010.8853881278501</c:v>
                </c:pt>
                <c:pt idx="9904">
                  <c:v>2010.88812785388</c:v>
                </c:pt>
                <c:pt idx="9905">
                  <c:v>2010.89086757991</c:v>
                </c:pt>
                <c:pt idx="9906">
                  <c:v>2010.8936073059399</c:v>
                </c:pt>
                <c:pt idx="9907">
                  <c:v>2010.89634703196</c:v>
                </c:pt>
                <c:pt idx="9908">
                  <c:v>2010.8990867579901</c:v>
                </c:pt>
                <c:pt idx="9909">
                  <c:v>2010.9018264840199</c:v>
                </c:pt>
                <c:pt idx="9910">
                  <c:v>2010.90456621005</c:v>
                </c:pt>
                <c:pt idx="9911">
                  <c:v>2010.9073059360701</c:v>
                </c:pt>
                <c:pt idx="9912">
                  <c:v>2010.9100456620999</c:v>
                </c:pt>
                <c:pt idx="9913">
                  <c:v>2010.91278538813</c:v>
                </c:pt>
                <c:pt idx="9914">
                  <c:v>2010.9155251141499</c:v>
                </c:pt>
                <c:pt idx="9915">
                  <c:v>2010.91826484018</c:v>
                </c:pt>
                <c:pt idx="9916">
                  <c:v>2010.91940639269</c:v>
                </c:pt>
                <c:pt idx="9917">
                  <c:v>2010.9221461187201</c:v>
                </c:pt>
                <c:pt idx="9918">
                  <c:v>2010.92488584475</c:v>
                </c:pt>
                <c:pt idx="9919">
                  <c:v>2010.92762557078</c:v>
                </c:pt>
                <c:pt idx="9920">
                  <c:v>2010.9303652967999</c:v>
                </c:pt>
                <c:pt idx="9921">
                  <c:v>2010.93310502283</c:v>
                </c:pt>
                <c:pt idx="9922">
                  <c:v>2010.9358447488601</c:v>
                </c:pt>
                <c:pt idx="9923">
                  <c:v>2010.9385844748899</c:v>
                </c:pt>
                <c:pt idx="9924">
                  <c:v>2010.94132420091</c:v>
                </c:pt>
                <c:pt idx="9925">
                  <c:v>2010.9440639269401</c:v>
                </c:pt>
                <c:pt idx="9926">
                  <c:v>2010.9468036529699</c:v>
                </c:pt>
                <c:pt idx="9927">
                  <c:v>2010.949543379</c:v>
                </c:pt>
                <c:pt idx="9928">
                  <c:v>2010.9522831050199</c:v>
                </c:pt>
                <c:pt idx="9929">
                  <c:v>2010.95502283105</c:v>
                </c:pt>
                <c:pt idx="9930">
                  <c:v>2010.9577625570801</c:v>
                </c:pt>
                <c:pt idx="9931">
                  <c:v>2010.9605022831099</c:v>
                </c:pt>
                <c:pt idx="9932">
                  <c:v>2010.96324200913</c:v>
                </c:pt>
                <c:pt idx="9933">
                  <c:v>2010.9659817351601</c:v>
                </c:pt>
                <c:pt idx="9934">
                  <c:v>2010.9687214611899</c:v>
                </c:pt>
                <c:pt idx="9935">
                  <c:v>2010.97146118721</c:v>
                </c:pt>
                <c:pt idx="9936">
                  <c:v>2010.9742009132401</c:v>
                </c:pt>
                <c:pt idx="9937">
                  <c:v>2010.97694063927</c:v>
                </c:pt>
                <c:pt idx="9938">
                  <c:v>2010.9796803653001</c:v>
                </c:pt>
                <c:pt idx="9939">
                  <c:v>2010.9824200913199</c:v>
                </c:pt>
                <c:pt idx="9940">
                  <c:v>2010.98515981735</c:v>
                </c:pt>
                <c:pt idx="9941">
                  <c:v>2010.9878995433801</c:v>
                </c:pt>
                <c:pt idx="9942">
                  <c:v>2010.9906392694099</c:v>
                </c:pt>
                <c:pt idx="9943">
                  <c:v>2010.99337899543</c:v>
                </c:pt>
                <c:pt idx="9944">
                  <c:v>2010.9961187214601</c:v>
                </c:pt>
                <c:pt idx="9945">
                  <c:v>2010.99885844749</c:v>
                </c:pt>
                <c:pt idx="9946">
                  <c:v>2011.0027397260301</c:v>
                </c:pt>
                <c:pt idx="9947">
                  <c:v>2011.0054794520499</c:v>
                </c:pt>
                <c:pt idx="9948">
                  <c:v>2011.00821917808</c:v>
                </c:pt>
                <c:pt idx="9949">
                  <c:v>2011.0109589041101</c:v>
                </c:pt>
                <c:pt idx="9950">
                  <c:v>2011.01369863014</c:v>
                </c:pt>
                <c:pt idx="9951">
                  <c:v>2011.0164383561601</c:v>
                </c:pt>
                <c:pt idx="9952">
                  <c:v>2011.0191780821899</c:v>
                </c:pt>
                <c:pt idx="9953">
                  <c:v>2011.02191780822</c:v>
                </c:pt>
                <c:pt idx="9954">
                  <c:v>2011.0246575342501</c:v>
                </c:pt>
                <c:pt idx="9955">
                  <c:v>2011.0273972602699</c:v>
                </c:pt>
                <c:pt idx="9956">
                  <c:v>2011.0301369863</c:v>
                </c:pt>
                <c:pt idx="9957">
                  <c:v>2011.0328767123301</c:v>
                </c:pt>
                <c:pt idx="9958">
                  <c:v>2011.03561643836</c:v>
                </c:pt>
                <c:pt idx="9959">
                  <c:v>2011.03835616438</c:v>
                </c:pt>
                <c:pt idx="9960">
                  <c:v>2011.0410958904099</c:v>
                </c:pt>
                <c:pt idx="9961">
                  <c:v>2011.04383561644</c:v>
                </c:pt>
                <c:pt idx="9962">
                  <c:v>2011.0465753424701</c:v>
                </c:pt>
                <c:pt idx="9963">
                  <c:v>2011.0493150684899</c:v>
                </c:pt>
                <c:pt idx="9964">
                  <c:v>2011.05205479452</c:v>
                </c:pt>
                <c:pt idx="9965">
                  <c:v>2011.0547945205501</c:v>
                </c:pt>
                <c:pt idx="9966">
                  <c:v>2011.05753424658</c:v>
                </c:pt>
                <c:pt idx="9967">
                  <c:v>2011.0602739726</c:v>
                </c:pt>
                <c:pt idx="9968">
                  <c:v>2011.0630136986299</c:v>
                </c:pt>
                <c:pt idx="9969">
                  <c:v>2011.06575342466</c:v>
                </c:pt>
                <c:pt idx="9970">
                  <c:v>2011.0684931506801</c:v>
                </c:pt>
                <c:pt idx="9971">
                  <c:v>2011.0712328767099</c:v>
                </c:pt>
                <c:pt idx="9972">
                  <c:v>2011.07397260274</c:v>
                </c:pt>
                <c:pt idx="9973">
                  <c:v>2011.0767123287701</c:v>
                </c:pt>
                <c:pt idx="9974">
                  <c:v>2011.07945205479</c:v>
                </c:pt>
                <c:pt idx="9975">
                  <c:v>2011.08219178082</c:v>
                </c:pt>
                <c:pt idx="9976">
                  <c:v>2011.0849315068499</c:v>
                </c:pt>
                <c:pt idx="9977">
                  <c:v>2011.0860730593599</c:v>
                </c:pt>
                <c:pt idx="9978">
                  <c:v>2011.08881278539</c:v>
                </c:pt>
                <c:pt idx="9979">
                  <c:v>2011.0915525114201</c:v>
                </c:pt>
                <c:pt idx="9980">
                  <c:v>2011.09429223744</c:v>
                </c:pt>
                <c:pt idx="9981">
                  <c:v>2011.09703196347</c:v>
                </c:pt>
                <c:pt idx="9982">
                  <c:v>2011.0997716894999</c:v>
                </c:pt>
                <c:pt idx="9983">
                  <c:v>2011.10251141553</c:v>
                </c:pt>
                <c:pt idx="9984">
                  <c:v>2011.1052511415501</c:v>
                </c:pt>
                <c:pt idx="9985">
                  <c:v>2011.1079908675799</c:v>
                </c:pt>
                <c:pt idx="9986">
                  <c:v>2011.11073059361</c:v>
                </c:pt>
                <c:pt idx="9987">
                  <c:v>2011.1134703196301</c:v>
                </c:pt>
                <c:pt idx="9988">
                  <c:v>2011.11621004566</c:v>
                </c:pt>
                <c:pt idx="9989">
                  <c:v>2011.11894977169</c:v>
                </c:pt>
                <c:pt idx="9990">
                  <c:v>2011.1216894977199</c:v>
                </c:pt>
                <c:pt idx="9991">
                  <c:v>2011.12442922374</c:v>
                </c:pt>
                <c:pt idx="9992">
                  <c:v>2011.1271689497701</c:v>
                </c:pt>
                <c:pt idx="9993">
                  <c:v>2011.1299086757999</c:v>
                </c:pt>
                <c:pt idx="9994">
                  <c:v>2011.13264840183</c:v>
                </c:pt>
                <c:pt idx="9995">
                  <c:v>2011.1353881278501</c:v>
                </c:pt>
                <c:pt idx="9996">
                  <c:v>2011.13812785388</c:v>
                </c:pt>
                <c:pt idx="9997">
                  <c:v>2011.14086757991</c:v>
                </c:pt>
                <c:pt idx="9998">
                  <c:v>2011.1436073059399</c:v>
                </c:pt>
                <c:pt idx="9999">
                  <c:v>2011.14634703196</c:v>
                </c:pt>
                <c:pt idx="10000">
                  <c:v>2011.1490867579901</c:v>
                </c:pt>
                <c:pt idx="10001">
                  <c:v>2011.1518264840199</c:v>
                </c:pt>
                <c:pt idx="10002">
                  <c:v>2011.15456621005</c:v>
                </c:pt>
                <c:pt idx="10003">
                  <c:v>2011.1573059360701</c:v>
                </c:pt>
                <c:pt idx="10004">
                  <c:v>2011.1600456620999</c:v>
                </c:pt>
                <c:pt idx="10005">
                  <c:v>2011.16278538813</c:v>
                </c:pt>
                <c:pt idx="10006">
                  <c:v>2011.1655251141499</c:v>
                </c:pt>
                <c:pt idx="10007">
                  <c:v>2011.16826484018</c:v>
                </c:pt>
                <c:pt idx="10008">
                  <c:v>2011.16940639269</c:v>
                </c:pt>
                <c:pt idx="10009">
                  <c:v>2011.1721461187201</c:v>
                </c:pt>
                <c:pt idx="10010">
                  <c:v>2011.17488584475</c:v>
                </c:pt>
                <c:pt idx="10011">
                  <c:v>2011.17762557078</c:v>
                </c:pt>
                <c:pt idx="10012">
                  <c:v>2011.1803652967999</c:v>
                </c:pt>
                <c:pt idx="10013">
                  <c:v>2011.18310502283</c:v>
                </c:pt>
                <c:pt idx="10014">
                  <c:v>2011.1858447488601</c:v>
                </c:pt>
                <c:pt idx="10015">
                  <c:v>2011.1885844748899</c:v>
                </c:pt>
                <c:pt idx="10016">
                  <c:v>2011.19132420091</c:v>
                </c:pt>
                <c:pt idx="10017">
                  <c:v>2011.1940639269401</c:v>
                </c:pt>
                <c:pt idx="10018">
                  <c:v>2011.1968036529699</c:v>
                </c:pt>
                <c:pt idx="10019">
                  <c:v>2011.199543379</c:v>
                </c:pt>
                <c:pt idx="10020">
                  <c:v>2011.2022831050199</c:v>
                </c:pt>
                <c:pt idx="10021">
                  <c:v>2011.20502283105</c:v>
                </c:pt>
                <c:pt idx="10022">
                  <c:v>2011.2077625570801</c:v>
                </c:pt>
                <c:pt idx="10023">
                  <c:v>2011.2105022830999</c:v>
                </c:pt>
                <c:pt idx="10024">
                  <c:v>2011.21324200913</c:v>
                </c:pt>
                <c:pt idx="10025">
                  <c:v>2011.2159817351601</c:v>
                </c:pt>
                <c:pt idx="10026">
                  <c:v>2011.2187214611899</c:v>
                </c:pt>
                <c:pt idx="10027">
                  <c:v>2011.22146118721</c:v>
                </c:pt>
                <c:pt idx="10028">
                  <c:v>2011.2242009132401</c:v>
                </c:pt>
                <c:pt idx="10029">
                  <c:v>2011.22694063927</c:v>
                </c:pt>
                <c:pt idx="10030">
                  <c:v>2011.2296803653001</c:v>
                </c:pt>
                <c:pt idx="10031">
                  <c:v>2011.2324200913199</c:v>
                </c:pt>
                <c:pt idx="10032">
                  <c:v>2011.23515981735</c:v>
                </c:pt>
                <c:pt idx="10033">
                  <c:v>2011.2378995433801</c:v>
                </c:pt>
                <c:pt idx="10034">
                  <c:v>2011.2406392694099</c:v>
                </c:pt>
                <c:pt idx="10035">
                  <c:v>2011.24337899543</c:v>
                </c:pt>
                <c:pt idx="10036">
                  <c:v>2011.2527397260301</c:v>
                </c:pt>
                <c:pt idx="10037">
                  <c:v>2011.2554794520499</c:v>
                </c:pt>
                <c:pt idx="10038">
                  <c:v>2011.25821917808</c:v>
                </c:pt>
                <c:pt idx="10039">
                  <c:v>2011.2609589041101</c:v>
                </c:pt>
                <c:pt idx="10040">
                  <c:v>2011.26369863014</c:v>
                </c:pt>
                <c:pt idx="10041">
                  <c:v>2011.2664383561601</c:v>
                </c:pt>
                <c:pt idx="10042">
                  <c:v>2011.2691780821899</c:v>
                </c:pt>
                <c:pt idx="10043">
                  <c:v>2011.27191780822</c:v>
                </c:pt>
                <c:pt idx="10044">
                  <c:v>2011.2746575342501</c:v>
                </c:pt>
                <c:pt idx="10045">
                  <c:v>2011.2773972602699</c:v>
                </c:pt>
                <c:pt idx="10046">
                  <c:v>2011.2801369863</c:v>
                </c:pt>
                <c:pt idx="10047">
                  <c:v>2011.2828767123301</c:v>
                </c:pt>
                <c:pt idx="10048">
                  <c:v>2011.28561643836</c:v>
                </c:pt>
                <c:pt idx="10049">
                  <c:v>2011.28835616438</c:v>
                </c:pt>
                <c:pt idx="10050">
                  <c:v>2011.2910958904099</c:v>
                </c:pt>
                <c:pt idx="10051">
                  <c:v>2011.29383561644</c:v>
                </c:pt>
                <c:pt idx="10052">
                  <c:v>2011.2965753424701</c:v>
                </c:pt>
                <c:pt idx="10053">
                  <c:v>2011.2993150684899</c:v>
                </c:pt>
                <c:pt idx="10054">
                  <c:v>2011.30205479452</c:v>
                </c:pt>
                <c:pt idx="10055">
                  <c:v>2011.3047945205501</c:v>
                </c:pt>
                <c:pt idx="10056">
                  <c:v>2011.30753424658</c:v>
                </c:pt>
                <c:pt idx="10057">
                  <c:v>2011.3102739726</c:v>
                </c:pt>
                <c:pt idx="10058">
                  <c:v>2011.3130136986299</c:v>
                </c:pt>
                <c:pt idx="10059">
                  <c:v>2011.31575342466</c:v>
                </c:pt>
                <c:pt idx="10060">
                  <c:v>2011.3184931506801</c:v>
                </c:pt>
                <c:pt idx="10061">
                  <c:v>2011.3212328767099</c:v>
                </c:pt>
                <c:pt idx="10062">
                  <c:v>2011.32397260274</c:v>
                </c:pt>
                <c:pt idx="10063">
                  <c:v>2011.3267123287701</c:v>
                </c:pt>
                <c:pt idx="10064">
                  <c:v>2011.32945205479</c:v>
                </c:pt>
                <c:pt idx="10065">
                  <c:v>2011.33219178082</c:v>
                </c:pt>
                <c:pt idx="10066">
                  <c:v>2011.3349315068499</c:v>
                </c:pt>
                <c:pt idx="10067">
                  <c:v>2011.3360730593599</c:v>
                </c:pt>
                <c:pt idx="10068">
                  <c:v>2011.33881278539</c:v>
                </c:pt>
                <c:pt idx="10069">
                  <c:v>2011.3415525114201</c:v>
                </c:pt>
                <c:pt idx="10070">
                  <c:v>2011.34429223744</c:v>
                </c:pt>
                <c:pt idx="10071">
                  <c:v>2011.34703196347</c:v>
                </c:pt>
                <c:pt idx="10072">
                  <c:v>2011.3497716894999</c:v>
                </c:pt>
                <c:pt idx="10073">
                  <c:v>2011.35251141552</c:v>
                </c:pt>
                <c:pt idx="10074">
                  <c:v>2011.3552511415501</c:v>
                </c:pt>
                <c:pt idx="10075">
                  <c:v>2011.3579908675799</c:v>
                </c:pt>
                <c:pt idx="10076">
                  <c:v>2011.36073059361</c:v>
                </c:pt>
                <c:pt idx="10077">
                  <c:v>2011.3634703196301</c:v>
                </c:pt>
                <c:pt idx="10078">
                  <c:v>2011.36621004566</c:v>
                </c:pt>
                <c:pt idx="10079">
                  <c:v>2011.36894977169</c:v>
                </c:pt>
                <c:pt idx="10080">
                  <c:v>2011.3716894977199</c:v>
                </c:pt>
                <c:pt idx="10081">
                  <c:v>2011.37442922374</c:v>
                </c:pt>
                <c:pt idx="10082">
                  <c:v>2011.3771689497701</c:v>
                </c:pt>
                <c:pt idx="10083">
                  <c:v>2011.3799086757999</c:v>
                </c:pt>
                <c:pt idx="10084">
                  <c:v>2011.38264840183</c:v>
                </c:pt>
                <c:pt idx="10085">
                  <c:v>2011.3853881278501</c:v>
                </c:pt>
                <c:pt idx="10086">
                  <c:v>2011.38812785388</c:v>
                </c:pt>
                <c:pt idx="10087">
                  <c:v>2011.39086757991</c:v>
                </c:pt>
                <c:pt idx="10088">
                  <c:v>2011.3936073059399</c:v>
                </c:pt>
                <c:pt idx="10089">
                  <c:v>2011.39634703196</c:v>
                </c:pt>
                <c:pt idx="10090">
                  <c:v>2011.3990867579901</c:v>
                </c:pt>
                <c:pt idx="10091">
                  <c:v>2011.4018264840199</c:v>
                </c:pt>
                <c:pt idx="10092">
                  <c:v>2011.40456621005</c:v>
                </c:pt>
                <c:pt idx="10093">
                  <c:v>2011.4073059360701</c:v>
                </c:pt>
                <c:pt idx="10094">
                  <c:v>2011.4100456620999</c:v>
                </c:pt>
                <c:pt idx="10095">
                  <c:v>2011.41278538813</c:v>
                </c:pt>
                <c:pt idx="10096">
                  <c:v>2011.4155251141599</c:v>
                </c:pt>
                <c:pt idx="10097">
                  <c:v>2011.41940639269</c:v>
                </c:pt>
                <c:pt idx="10098">
                  <c:v>2011.4221461187201</c:v>
                </c:pt>
                <c:pt idx="10099">
                  <c:v>2011.42488584475</c:v>
                </c:pt>
                <c:pt idx="10100">
                  <c:v>2011.42762557078</c:v>
                </c:pt>
                <c:pt idx="10101">
                  <c:v>2011.4303652967999</c:v>
                </c:pt>
                <c:pt idx="10102">
                  <c:v>2011.43310502283</c:v>
                </c:pt>
                <c:pt idx="10103">
                  <c:v>2011.4358447488601</c:v>
                </c:pt>
                <c:pt idx="10104">
                  <c:v>2011.4385844748899</c:v>
                </c:pt>
                <c:pt idx="10105">
                  <c:v>2011.44132420091</c:v>
                </c:pt>
                <c:pt idx="10106">
                  <c:v>2011.4440639269401</c:v>
                </c:pt>
                <c:pt idx="10107">
                  <c:v>2011.4468036529699</c:v>
                </c:pt>
                <c:pt idx="10108">
                  <c:v>2011.449543379</c:v>
                </c:pt>
                <c:pt idx="10109">
                  <c:v>2011.4522831050199</c:v>
                </c:pt>
                <c:pt idx="10110">
                  <c:v>2011.45502283105</c:v>
                </c:pt>
                <c:pt idx="10111">
                  <c:v>2011.4577625570801</c:v>
                </c:pt>
                <c:pt idx="10112">
                  <c:v>2011.4605022831099</c:v>
                </c:pt>
                <c:pt idx="10113">
                  <c:v>2011.46324200913</c:v>
                </c:pt>
                <c:pt idx="10114">
                  <c:v>2011.4659817351601</c:v>
                </c:pt>
                <c:pt idx="10115">
                  <c:v>2011.4687214611899</c:v>
                </c:pt>
                <c:pt idx="10116">
                  <c:v>2011.47146118721</c:v>
                </c:pt>
                <c:pt idx="10117">
                  <c:v>2011.4742009132401</c:v>
                </c:pt>
                <c:pt idx="10118">
                  <c:v>2011.47694063927</c:v>
                </c:pt>
                <c:pt idx="10119">
                  <c:v>2011.4796803653001</c:v>
                </c:pt>
                <c:pt idx="10120">
                  <c:v>2011.4824200913199</c:v>
                </c:pt>
                <c:pt idx="10121">
                  <c:v>2011.48515981735</c:v>
                </c:pt>
                <c:pt idx="10122">
                  <c:v>2011.4878995433801</c:v>
                </c:pt>
                <c:pt idx="10123">
                  <c:v>2011.4906392694099</c:v>
                </c:pt>
                <c:pt idx="10124">
                  <c:v>2011.49337899543</c:v>
                </c:pt>
                <c:pt idx="10125">
                  <c:v>2011.4961187214601</c:v>
                </c:pt>
                <c:pt idx="10126">
                  <c:v>2011.49885844749</c:v>
                </c:pt>
                <c:pt idx="10127">
                  <c:v>2011.5015981735201</c:v>
                </c:pt>
                <c:pt idx="10128">
                  <c:v>2011.5027397260301</c:v>
                </c:pt>
                <c:pt idx="10129">
                  <c:v>2011.5054794520499</c:v>
                </c:pt>
                <c:pt idx="10130">
                  <c:v>2011.50821917808</c:v>
                </c:pt>
                <c:pt idx="10131">
                  <c:v>2011.5109589041101</c:v>
                </c:pt>
                <c:pt idx="10132">
                  <c:v>2011.51369863014</c:v>
                </c:pt>
                <c:pt idx="10133">
                  <c:v>2011.5164383561601</c:v>
                </c:pt>
                <c:pt idx="10134">
                  <c:v>2011.5191780821899</c:v>
                </c:pt>
                <c:pt idx="10135">
                  <c:v>2011.52191780822</c:v>
                </c:pt>
                <c:pt idx="10136">
                  <c:v>2011.5246575342501</c:v>
                </c:pt>
                <c:pt idx="10137">
                  <c:v>2011.5273972602699</c:v>
                </c:pt>
                <c:pt idx="10138">
                  <c:v>2011.5301369863</c:v>
                </c:pt>
                <c:pt idx="10139">
                  <c:v>2011.5328767123301</c:v>
                </c:pt>
                <c:pt idx="10140">
                  <c:v>2011.53561643836</c:v>
                </c:pt>
                <c:pt idx="10141">
                  <c:v>2011.53835616438</c:v>
                </c:pt>
                <c:pt idx="10142">
                  <c:v>2011.5410958904099</c:v>
                </c:pt>
                <c:pt idx="10143">
                  <c:v>2011.54383561644</c:v>
                </c:pt>
                <c:pt idx="10144">
                  <c:v>2011.5465753424701</c:v>
                </c:pt>
                <c:pt idx="10145">
                  <c:v>2011.5493150684899</c:v>
                </c:pt>
                <c:pt idx="10146">
                  <c:v>2011.55205479452</c:v>
                </c:pt>
                <c:pt idx="10147">
                  <c:v>2011.5547945205501</c:v>
                </c:pt>
                <c:pt idx="10148">
                  <c:v>2011.55753424658</c:v>
                </c:pt>
                <c:pt idx="10149">
                  <c:v>2011.5602739726</c:v>
                </c:pt>
                <c:pt idx="10150">
                  <c:v>2011.5630136986299</c:v>
                </c:pt>
                <c:pt idx="10151">
                  <c:v>2011.56575342466</c:v>
                </c:pt>
                <c:pt idx="10152">
                  <c:v>2011.5684931506801</c:v>
                </c:pt>
                <c:pt idx="10153">
                  <c:v>2011.5712328767099</c:v>
                </c:pt>
                <c:pt idx="10154">
                  <c:v>2011.57397260274</c:v>
                </c:pt>
                <c:pt idx="10155">
                  <c:v>2011.5767123287701</c:v>
                </c:pt>
                <c:pt idx="10156">
                  <c:v>2011.57945205479</c:v>
                </c:pt>
                <c:pt idx="10157">
                  <c:v>2011.58219178082</c:v>
                </c:pt>
                <c:pt idx="10158">
                  <c:v>2011.5860730593599</c:v>
                </c:pt>
                <c:pt idx="10159">
                  <c:v>2011.58881278539</c:v>
                </c:pt>
                <c:pt idx="10160">
                  <c:v>2011.5915525114201</c:v>
                </c:pt>
                <c:pt idx="10161">
                  <c:v>2011.59429223744</c:v>
                </c:pt>
                <c:pt idx="10162">
                  <c:v>2011.59703196347</c:v>
                </c:pt>
                <c:pt idx="10163">
                  <c:v>2011.5997716894999</c:v>
                </c:pt>
                <c:pt idx="10164">
                  <c:v>2011.60251141552</c:v>
                </c:pt>
                <c:pt idx="10165">
                  <c:v>2011.6052511415501</c:v>
                </c:pt>
                <c:pt idx="10166">
                  <c:v>2011.6079908675799</c:v>
                </c:pt>
                <c:pt idx="10167">
                  <c:v>2011.61073059361</c:v>
                </c:pt>
                <c:pt idx="10168">
                  <c:v>2011.6134703196301</c:v>
                </c:pt>
                <c:pt idx="10169">
                  <c:v>2011.61621004566</c:v>
                </c:pt>
                <c:pt idx="10170">
                  <c:v>2011.61894977169</c:v>
                </c:pt>
                <c:pt idx="10171">
                  <c:v>2011.6216894977199</c:v>
                </c:pt>
                <c:pt idx="10172">
                  <c:v>2011.62442922374</c:v>
                </c:pt>
                <c:pt idx="10173">
                  <c:v>2011.6271689497701</c:v>
                </c:pt>
                <c:pt idx="10174">
                  <c:v>2011.6299086757999</c:v>
                </c:pt>
                <c:pt idx="10175">
                  <c:v>2011.63264840183</c:v>
                </c:pt>
                <c:pt idx="10176">
                  <c:v>2011.6353881278501</c:v>
                </c:pt>
                <c:pt idx="10177">
                  <c:v>2011.63812785388</c:v>
                </c:pt>
                <c:pt idx="10178">
                  <c:v>2011.64086757991</c:v>
                </c:pt>
                <c:pt idx="10179">
                  <c:v>2011.6436073059399</c:v>
                </c:pt>
                <c:pt idx="10180">
                  <c:v>2011.64634703196</c:v>
                </c:pt>
                <c:pt idx="10181">
                  <c:v>2011.6490867579901</c:v>
                </c:pt>
                <c:pt idx="10182">
                  <c:v>2011.6518264840199</c:v>
                </c:pt>
                <c:pt idx="10183">
                  <c:v>2011.65456621005</c:v>
                </c:pt>
                <c:pt idx="10184">
                  <c:v>2011.6573059360701</c:v>
                </c:pt>
                <c:pt idx="10185">
                  <c:v>2011.6600456620999</c:v>
                </c:pt>
                <c:pt idx="10186">
                  <c:v>2011.66278538813</c:v>
                </c:pt>
                <c:pt idx="10187">
                  <c:v>2011.6655251141499</c:v>
                </c:pt>
                <c:pt idx="10188">
                  <c:v>2011.66826484018</c:v>
                </c:pt>
                <c:pt idx="10189">
                  <c:v>2011.66940639269</c:v>
                </c:pt>
                <c:pt idx="10190">
                  <c:v>2011.6721461187201</c:v>
                </c:pt>
                <c:pt idx="10191">
                  <c:v>2011.67488584475</c:v>
                </c:pt>
                <c:pt idx="10192">
                  <c:v>2011.67762557078</c:v>
                </c:pt>
                <c:pt idx="10193">
                  <c:v>2011.6803652967999</c:v>
                </c:pt>
                <c:pt idx="10194">
                  <c:v>2011.68310502283</c:v>
                </c:pt>
                <c:pt idx="10195">
                  <c:v>2011.6858447488601</c:v>
                </c:pt>
                <c:pt idx="10196">
                  <c:v>2011.6885844748899</c:v>
                </c:pt>
                <c:pt idx="10197">
                  <c:v>2011.69132420091</c:v>
                </c:pt>
                <c:pt idx="10198">
                  <c:v>2011.6940639269401</c:v>
                </c:pt>
                <c:pt idx="10199">
                  <c:v>2011.6968036529699</c:v>
                </c:pt>
                <c:pt idx="10200">
                  <c:v>2011.699543379</c:v>
                </c:pt>
                <c:pt idx="10201">
                  <c:v>2011.7022831050199</c:v>
                </c:pt>
                <c:pt idx="10202">
                  <c:v>2011.70502283105</c:v>
                </c:pt>
                <c:pt idx="10203">
                  <c:v>2011.7077625570801</c:v>
                </c:pt>
                <c:pt idx="10204">
                  <c:v>2011.7105022831099</c:v>
                </c:pt>
                <c:pt idx="10205">
                  <c:v>2011.71324200913</c:v>
                </c:pt>
                <c:pt idx="10206">
                  <c:v>2011.7159817351601</c:v>
                </c:pt>
                <c:pt idx="10207">
                  <c:v>2011.7187214611899</c:v>
                </c:pt>
                <c:pt idx="10208">
                  <c:v>2011.72146118721</c:v>
                </c:pt>
                <c:pt idx="10209">
                  <c:v>2011.7242009132401</c:v>
                </c:pt>
                <c:pt idx="10210">
                  <c:v>2011.72694063927</c:v>
                </c:pt>
                <c:pt idx="10211">
                  <c:v>2011.7296803653001</c:v>
                </c:pt>
                <c:pt idx="10212">
                  <c:v>2011.7324200913199</c:v>
                </c:pt>
                <c:pt idx="10213">
                  <c:v>2011.73515981735</c:v>
                </c:pt>
                <c:pt idx="10214">
                  <c:v>2011.7378995433801</c:v>
                </c:pt>
                <c:pt idx="10215">
                  <c:v>2011.7406392694099</c:v>
                </c:pt>
                <c:pt idx="10216">
                  <c:v>2011.74337899543</c:v>
                </c:pt>
                <c:pt idx="10217">
                  <c:v>2011.7461187214601</c:v>
                </c:pt>
                <c:pt idx="10218">
                  <c:v>2011.74885844749</c:v>
                </c:pt>
                <c:pt idx="10219">
                  <c:v>2011.7515981735201</c:v>
                </c:pt>
                <c:pt idx="10220">
                  <c:v>2011.7527397260301</c:v>
                </c:pt>
                <c:pt idx="10221">
                  <c:v>2011.7554794520499</c:v>
                </c:pt>
                <c:pt idx="10222">
                  <c:v>2011.75821917808</c:v>
                </c:pt>
                <c:pt idx="10223">
                  <c:v>2011.7609589041101</c:v>
                </c:pt>
                <c:pt idx="10224">
                  <c:v>2011.76369863014</c:v>
                </c:pt>
                <c:pt idx="10225">
                  <c:v>2011.7664383561601</c:v>
                </c:pt>
                <c:pt idx="10226">
                  <c:v>2011.7691780821899</c:v>
                </c:pt>
                <c:pt idx="10227">
                  <c:v>2011.77191780822</c:v>
                </c:pt>
                <c:pt idx="10228">
                  <c:v>2011.7746575342501</c:v>
                </c:pt>
                <c:pt idx="10229">
                  <c:v>2011.7773972602699</c:v>
                </c:pt>
                <c:pt idx="10230">
                  <c:v>2011.7801369863</c:v>
                </c:pt>
                <c:pt idx="10231">
                  <c:v>2011.7828767123301</c:v>
                </c:pt>
                <c:pt idx="10232">
                  <c:v>2011.78561643836</c:v>
                </c:pt>
                <c:pt idx="10233">
                  <c:v>2011.78835616438</c:v>
                </c:pt>
                <c:pt idx="10234">
                  <c:v>2011.7910958904099</c:v>
                </c:pt>
                <c:pt idx="10235">
                  <c:v>2011.79383561644</c:v>
                </c:pt>
                <c:pt idx="10236">
                  <c:v>2011.7965753424701</c:v>
                </c:pt>
                <c:pt idx="10237">
                  <c:v>2011.7993150684899</c:v>
                </c:pt>
                <c:pt idx="10238">
                  <c:v>2011.80205479452</c:v>
                </c:pt>
                <c:pt idx="10239">
                  <c:v>2011.8047945205501</c:v>
                </c:pt>
                <c:pt idx="10240">
                  <c:v>2011.80753424658</c:v>
                </c:pt>
                <c:pt idx="10241">
                  <c:v>2011.8102739726</c:v>
                </c:pt>
                <c:pt idx="10242">
                  <c:v>2011.8130136986299</c:v>
                </c:pt>
                <c:pt idx="10243">
                  <c:v>2011.81575342466</c:v>
                </c:pt>
                <c:pt idx="10244">
                  <c:v>2011.8184931506801</c:v>
                </c:pt>
                <c:pt idx="10245">
                  <c:v>2011.8212328767099</c:v>
                </c:pt>
                <c:pt idx="10246">
                  <c:v>2011.82397260274</c:v>
                </c:pt>
                <c:pt idx="10247">
                  <c:v>2011.8267123287701</c:v>
                </c:pt>
                <c:pt idx="10248">
                  <c:v>2011.82945205479</c:v>
                </c:pt>
                <c:pt idx="10249">
                  <c:v>2011.83219178082</c:v>
                </c:pt>
                <c:pt idx="10250">
                  <c:v>2011.8360730593599</c:v>
                </c:pt>
                <c:pt idx="10251">
                  <c:v>2011.83881278539</c:v>
                </c:pt>
                <c:pt idx="10252">
                  <c:v>2011.8415525114201</c:v>
                </c:pt>
                <c:pt idx="10253">
                  <c:v>2011.84429223744</c:v>
                </c:pt>
                <c:pt idx="10254">
                  <c:v>2011.84703196347</c:v>
                </c:pt>
                <c:pt idx="10255">
                  <c:v>2011.8497716894999</c:v>
                </c:pt>
                <c:pt idx="10256">
                  <c:v>2011.85251141552</c:v>
                </c:pt>
                <c:pt idx="10257">
                  <c:v>2011.8552511415501</c:v>
                </c:pt>
                <c:pt idx="10258">
                  <c:v>2011.8579908675799</c:v>
                </c:pt>
                <c:pt idx="10259">
                  <c:v>2011.86073059361</c:v>
                </c:pt>
                <c:pt idx="10260">
                  <c:v>2011.8634703196301</c:v>
                </c:pt>
                <c:pt idx="10261">
                  <c:v>2011.86621004566</c:v>
                </c:pt>
                <c:pt idx="10262">
                  <c:v>2011.86894977169</c:v>
                </c:pt>
                <c:pt idx="10263">
                  <c:v>2011.8716894977199</c:v>
                </c:pt>
                <c:pt idx="10264">
                  <c:v>2011.87442922374</c:v>
                </c:pt>
                <c:pt idx="10265">
                  <c:v>2011.8771689497701</c:v>
                </c:pt>
                <c:pt idx="10266">
                  <c:v>2011.8799086757999</c:v>
                </c:pt>
                <c:pt idx="10267">
                  <c:v>2011.88264840183</c:v>
                </c:pt>
                <c:pt idx="10268">
                  <c:v>2011.8853881278501</c:v>
                </c:pt>
                <c:pt idx="10269">
                  <c:v>2011.88812785388</c:v>
                </c:pt>
                <c:pt idx="10270">
                  <c:v>2011.89086757991</c:v>
                </c:pt>
                <c:pt idx="10271">
                  <c:v>2011.8936073059399</c:v>
                </c:pt>
                <c:pt idx="10272">
                  <c:v>2011.89634703196</c:v>
                </c:pt>
                <c:pt idx="10273">
                  <c:v>2011.8990867579901</c:v>
                </c:pt>
                <c:pt idx="10274">
                  <c:v>2011.9018264840199</c:v>
                </c:pt>
                <c:pt idx="10275">
                  <c:v>2011.90456621005</c:v>
                </c:pt>
                <c:pt idx="10276">
                  <c:v>2011.9073059360701</c:v>
                </c:pt>
                <c:pt idx="10277">
                  <c:v>2011.9100456620999</c:v>
                </c:pt>
                <c:pt idx="10278">
                  <c:v>2011.91278538813</c:v>
                </c:pt>
                <c:pt idx="10279">
                  <c:v>2011.9155251141499</c:v>
                </c:pt>
                <c:pt idx="10280">
                  <c:v>2011.91826484018</c:v>
                </c:pt>
                <c:pt idx="10281">
                  <c:v>2011.91940639269</c:v>
                </c:pt>
                <c:pt idx="10282">
                  <c:v>2011.9221461187201</c:v>
                </c:pt>
                <c:pt idx="10283">
                  <c:v>2011.92488584475</c:v>
                </c:pt>
                <c:pt idx="10284">
                  <c:v>2011.92762557078</c:v>
                </c:pt>
                <c:pt idx="10285">
                  <c:v>2011.9303652967999</c:v>
                </c:pt>
                <c:pt idx="10286">
                  <c:v>2011.93310502283</c:v>
                </c:pt>
                <c:pt idx="10287">
                  <c:v>2011.9358447488601</c:v>
                </c:pt>
                <c:pt idx="10288">
                  <c:v>2011.9385844748899</c:v>
                </c:pt>
                <c:pt idx="10289">
                  <c:v>2011.94132420091</c:v>
                </c:pt>
                <c:pt idx="10290">
                  <c:v>2011.9440639269401</c:v>
                </c:pt>
                <c:pt idx="10291">
                  <c:v>2011.9468036529699</c:v>
                </c:pt>
                <c:pt idx="10292">
                  <c:v>2011.949543379</c:v>
                </c:pt>
                <c:pt idx="10293">
                  <c:v>2011.9522831050199</c:v>
                </c:pt>
                <c:pt idx="10294">
                  <c:v>2011.95502283105</c:v>
                </c:pt>
                <c:pt idx="10295">
                  <c:v>2011.9577625570801</c:v>
                </c:pt>
                <c:pt idx="10296">
                  <c:v>2011.9605022830999</c:v>
                </c:pt>
                <c:pt idx="10297">
                  <c:v>2011.96324200913</c:v>
                </c:pt>
                <c:pt idx="10298">
                  <c:v>2011.9659817351601</c:v>
                </c:pt>
                <c:pt idx="10299">
                  <c:v>2011.9687214611899</c:v>
                </c:pt>
                <c:pt idx="10300">
                  <c:v>2011.97146118721</c:v>
                </c:pt>
                <c:pt idx="10301">
                  <c:v>2011.9742009132401</c:v>
                </c:pt>
                <c:pt idx="10302">
                  <c:v>2011.97694063927</c:v>
                </c:pt>
                <c:pt idx="10303">
                  <c:v>2011.9796803653001</c:v>
                </c:pt>
                <c:pt idx="10304">
                  <c:v>2011.9824200913199</c:v>
                </c:pt>
                <c:pt idx="10305">
                  <c:v>2011.98515981735</c:v>
                </c:pt>
                <c:pt idx="10306">
                  <c:v>2011.9878995433801</c:v>
                </c:pt>
                <c:pt idx="10307">
                  <c:v>2011.9906392694099</c:v>
                </c:pt>
                <c:pt idx="10308">
                  <c:v>2011.99337899543</c:v>
                </c:pt>
                <c:pt idx="10309">
                  <c:v>2011.9961187214601</c:v>
                </c:pt>
                <c:pt idx="10310">
                  <c:v>2011.99885844749</c:v>
                </c:pt>
                <c:pt idx="10311">
                  <c:v>2012.0027397260301</c:v>
                </c:pt>
                <c:pt idx="10312">
                  <c:v>2012.0054794520499</c:v>
                </c:pt>
                <c:pt idx="10313">
                  <c:v>2012.00821917808</c:v>
                </c:pt>
                <c:pt idx="10314">
                  <c:v>2012.0109589041101</c:v>
                </c:pt>
                <c:pt idx="10315">
                  <c:v>2012.01369863014</c:v>
                </c:pt>
                <c:pt idx="10316">
                  <c:v>2012.0164383561601</c:v>
                </c:pt>
                <c:pt idx="10317">
                  <c:v>2012.0191780821899</c:v>
                </c:pt>
                <c:pt idx="10318">
                  <c:v>2012.02191780822</c:v>
                </c:pt>
                <c:pt idx="10319">
                  <c:v>2012.0246575342501</c:v>
                </c:pt>
                <c:pt idx="10320">
                  <c:v>2012.0273972602699</c:v>
                </c:pt>
                <c:pt idx="10321">
                  <c:v>2012.0301369863</c:v>
                </c:pt>
                <c:pt idx="10322">
                  <c:v>2012.0328767123301</c:v>
                </c:pt>
                <c:pt idx="10323">
                  <c:v>2012.03561643836</c:v>
                </c:pt>
                <c:pt idx="10324">
                  <c:v>2012.03835616438</c:v>
                </c:pt>
                <c:pt idx="10325">
                  <c:v>2012.0410958904099</c:v>
                </c:pt>
                <c:pt idx="10326">
                  <c:v>2012.04383561644</c:v>
                </c:pt>
                <c:pt idx="10327">
                  <c:v>2012.0465753424701</c:v>
                </c:pt>
                <c:pt idx="10328">
                  <c:v>2012.0493150684899</c:v>
                </c:pt>
                <c:pt idx="10329">
                  <c:v>2012.05205479452</c:v>
                </c:pt>
                <c:pt idx="10330">
                  <c:v>2012.0547945205501</c:v>
                </c:pt>
                <c:pt idx="10331">
                  <c:v>2012.05753424658</c:v>
                </c:pt>
                <c:pt idx="10332">
                  <c:v>2012.0602739726</c:v>
                </c:pt>
                <c:pt idx="10333">
                  <c:v>2012.0630136986299</c:v>
                </c:pt>
                <c:pt idx="10334">
                  <c:v>2012.06575342466</c:v>
                </c:pt>
                <c:pt idx="10335">
                  <c:v>2012.0684931506801</c:v>
                </c:pt>
                <c:pt idx="10336">
                  <c:v>2012.0712328767099</c:v>
                </c:pt>
                <c:pt idx="10337">
                  <c:v>2012.07397260274</c:v>
                </c:pt>
                <c:pt idx="10338">
                  <c:v>2012.0767123287701</c:v>
                </c:pt>
                <c:pt idx="10339">
                  <c:v>2012.07945205479</c:v>
                </c:pt>
                <c:pt idx="10340">
                  <c:v>2012.08219178082</c:v>
                </c:pt>
                <c:pt idx="10341">
                  <c:v>2012.0849315068499</c:v>
                </c:pt>
                <c:pt idx="10342">
                  <c:v>2012.0860730593599</c:v>
                </c:pt>
                <c:pt idx="10343">
                  <c:v>2012.08881278539</c:v>
                </c:pt>
                <c:pt idx="10344">
                  <c:v>2012.0915525114201</c:v>
                </c:pt>
                <c:pt idx="10345">
                  <c:v>2012.09429223744</c:v>
                </c:pt>
                <c:pt idx="10346">
                  <c:v>2012.09703196347</c:v>
                </c:pt>
                <c:pt idx="10347">
                  <c:v>2012.0997716894999</c:v>
                </c:pt>
                <c:pt idx="10348">
                  <c:v>2012.10251141552</c:v>
                </c:pt>
                <c:pt idx="10349">
                  <c:v>2012.1052511415501</c:v>
                </c:pt>
                <c:pt idx="10350">
                  <c:v>2012.1079908675799</c:v>
                </c:pt>
                <c:pt idx="10351">
                  <c:v>2012.11073059361</c:v>
                </c:pt>
                <c:pt idx="10352">
                  <c:v>2012.1134703196301</c:v>
                </c:pt>
                <c:pt idx="10353">
                  <c:v>2012.11621004566</c:v>
                </c:pt>
                <c:pt idx="10354">
                  <c:v>2012.11894977169</c:v>
                </c:pt>
                <c:pt idx="10355">
                  <c:v>2012.1216894977199</c:v>
                </c:pt>
                <c:pt idx="10356">
                  <c:v>2012.12442922374</c:v>
                </c:pt>
                <c:pt idx="10357">
                  <c:v>2012.1271689497701</c:v>
                </c:pt>
                <c:pt idx="10358">
                  <c:v>2012.1299086757999</c:v>
                </c:pt>
                <c:pt idx="10359">
                  <c:v>2012.13264840183</c:v>
                </c:pt>
                <c:pt idx="10360">
                  <c:v>2012.1353881278501</c:v>
                </c:pt>
                <c:pt idx="10361">
                  <c:v>2012.13812785388</c:v>
                </c:pt>
                <c:pt idx="10362">
                  <c:v>2012.14086757991</c:v>
                </c:pt>
                <c:pt idx="10363">
                  <c:v>2012.1436073059399</c:v>
                </c:pt>
                <c:pt idx="10364">
                  <c:v>2012.14634703196</c:v>
                </c:pt>
                <c:pt idx="10365">
                  <c:v>2012.1490867579901</c:v>
                </c:pt>
                <c:pt idx="10366">
                  <c:v>2012.1518264840199</c:v>
                </c:pt>
                <c:pt idx="10367">
                  <c:v>2012.15456621005</c:v>
                </c:pt>
                <c:pt idx="10368">
                  <c:v>2012.1573059360701</c:v>
                </c:pt>
                <c:pt idx="10369">
                  <c:v>2012.1600456620999</c:v>
                </c:pt>
                <c:pt idx="10370">
                  <c:v>2012.16278538813</c:v>
                </c:pt>
                <c:pt idx="10371">
                  <c:v>2012.1655251141599</c:v>
                </c:pt>
                <c:pt idx="10372">
                  <c:v>2012.16826484018</c:v>
                </c:pt>
                <c:pt idx="10373">
                  <c:v>2012.16940639269</c:v>
                </c:pt>
                <c:pt idx="10374">
                  <c:v>2012.1721461187201</c:v>
                </c:pt>
                <c:pt idx="10375">
                  <c:v>2012.17488584475</c:v>
                </c:pt>
                <c:pt idx="10376">
                  <c:v>2012.17762557078</c:v>
                </c:pt>
                <c:pt idx="10377">
                  <c:v>2012.1803652967999</c:v>
                </c:pt>
                <c:pt idx="10378">
                  <c:v>2012.18310502283</c:v>
                </c:pt>
                <c:pt idx="10379">
                  <c:v>2012.1858447488601</c:v>
                </c:pt>
                <c:pt idx="10380">
                  <c:v>2012.1885844748899</c:v>
                </c:pt>
                <c:pt idx="10381">
                  <c:v>2012.19132420091</c:v>
                </c:pt>
                <c:pt idx="10382">
                  <c:v>2012.1940639269401</c:v>
                </c:pt>
                <c:pt idx="10383">
                  <c:v>2012.1968036529699</c:v>
                </c:pt>
                <c:pt idx="10384">
                  <c:v>2012.199543379</c:v>
                </c:pt>
                <c:pt idx="10385">
                  <c:v>2012.2022831050199</c:v>
                </c:pt>
                <c:pt idx="10386">
                  <c:v>2012.20502283105</c:v>
                </c:pt>
                <c:pt idx="10387">
                  <c:v>2012.2077625570801</c:v>
                </c:pt>
                <c:pt idx="10388">
                  <c:v>2012.2105022830999</c:v>
                </c:pt>
                <c:pt idx="10389">
                  <c:v>2012.21324200913</c:v>
                </c:pt>
                <c:pt idx="10390">
                  <c:v>2012.2159817351601</c:v>
                </c:pt>
                <c:pt idx="10391">
                  <c:v>2012.2187214611899</c:v>
                </c:pt>
                <c:pt idx="10392">
                  <c:v>2012.22146118721</c:v>
                </c:pt>
                <c:pt idx="10393">
                  <c:v>2012.2242009132401</c:v>
                </c:pt>
                <c:pt idx="10394">
                  <c:v>2012.22694063927</c:v>
                </c:pt>
                <c:pt idx="10395">
                  <c:v>2012.2296803653001</c:v>
                </c:pt>
                <c:pt idx="10396">
                  <c:v>2012.2324200913199</c:v>
                </c:pt>
                <c:pt idx="10397">
                  <c:v>2012.23515981735</c:v>
                </c:pt>
                <c:pt idx="10398">
                  <c:v>2012.2378995433801</c:v>
                </c:pt>
                <c:pt idx="10399">
                  <c:v>2012.2406392694099</c:v>
                </c:pt>
                <c:pt idx="10400">
                  <c:v>2012.24337899543</c:v>
                </c:pt>
                <c:pt idx="10401">
                  <c:v>2012.2461187214601</c:v>
                </c:pt>
                <c:pt idx="10402">
                  <c:v>2012.2527397260301</c:v>
                </c:pt>
                <c:pt idx="10403">
                  <c:v>2012.2554794520499</c:v>
                </c:pt>
                <c:pt idx="10404">
                  <c:v>2012.25821917808</c:v>
                </c:pt>
                <c:pt idx="10405">
                  <c:v>2012.2609589041101</c:v>
                </c:pt>
                <c:pt idx="10406">
                  <c:v>2012.26369863014</c:v>
                </c:pt>
                <c:pt idx="10407">
                  <c:v>2012.2664383561601</c:v>
                </c:pt>
                <c:pt idx="10408">
                  <c:v>2012.2691780821899</c:v>
                </c:pt>
                <c:pt idx="10409">
                  <c:v>2012.27191780822</c:v>
                </c:pt>
                <c:pt idx="10410">
                  <c:v>2012.2746575342501</c:v>
                </c:pt>
                <c:pt idx="10411">
                  <c:v>2012.2773972602699</c:v>
                </c:pt>
                <c:pt idx="10412">
                  <c:v>2012.2801369863</c:v>
                </c:pt>
                <c:pt idx="10413">
                  <c:v>2012.2828767123301</c:v>
                </c:pt>
                <c:pt idx="10414">
                  <c:v>2012.28561643836</c:v>
                </c:pt>
                <c:pt idx="10415">
                  <c:v>2012.28835616438</c:v>
                </c:pt>
                <c:pt idx="10416">
                  <c:v>2012.2910958904099</c:v>
                </c:pt>
                <c:pt idx="10417">
                  <c:v>2012.29383561644</c:v>
                </c:pt>
                <c:pt idx="10418">
                  <c:v>2012.2965753424701</c:v>
                </c:pt>
                <c:pt idx="10419">
                  <c:v>2012.2993150684899</c:v>
                </c:pt>
                <c:pt idx="10420">
                  <c:v>2012.30205479452</c:v>
                </c:pt>
                <c:pt idx="10421">
                  <c:v>2012.3047945205501</c:v>
                </c:pt>
                <c:pt idx="10422">
                  <c:v>2012.30753424658</c:v>
                </c:pt>
                <c:pt idx="10423">
                  <c:v>2012.3102739726</c:v>
                </c:pt>
                <c:pt idx="10424">
                  <c:v>2012.3130136986299</c:v>
                </c:pt>
                <c:pt idx="10425">
                  <c:v>2012.31575342466</c:v>
                </c:pt>
                <c:pt idx="10426">
                  <c:v>2012.3184931506801</c:v>
                </c:pt>
                <c:pt idx="10427">
                  <c:v>2012.3212328767099</c:v>
                </c:pt>
                <c:pt idx="10428">
                  <c:v>2012.32397260274</c:v>
                </c:pt>
                <c:pt idx="10429">
                  <c:v>2012.3267123287701</c:v>
                </c:pt>
                <c:pt idx="10430">
                  <c:v>2012.32945205479</c:v>
                </c:pt>
                <c:pt idx="10431">
                  <c:v>2012.33219178082</c:v>
                </c:pt>
                <c:pt idx="10432">
                  <c:v>2012.3349315068499</c:v>
                </c:pt>
                <c:pt idx="10433">
                  <c:v>2012.3360730593599</c:v>
                </c:pt>
                <c:pt idx="10434">
                  <c:v>2012.33881278539</c:v>
                </c:pt>
                <c:pt idx="10435">
                  <c:v>2012.3415525114201</c:v>
                </c:pt>
                <c:pt idx="10436">
                  <c:v>2012.34429223744</c:v>
                </c:pt>
                <c:pt idx="10437">
                  <c:v>2012.34703196347</c:v>
                </c:pt>
                <c:pt idx="10438">
                  <c:v>2012.3497716894999</c:v>
                </c:pt>
                <c:pt idx="10439">
                  <c:v>2012.35251141552</c:v>
                </c:pt>
                <c:pt idx="10440">
                  <c:v>2012.3552511415501</c:v>
                </c:pt>
                <c:pt idx="10441">
                  <c:v>2012.3579908675799</c:v>
                </c:pt>
                <c:pt idx="10442">
                  <c:v>2012.36073059361</c:v>
                </c:pt>
                <c:pt idx="10443">
                  <c:v>2012.3634703196301</c:v>
                </c:pt>
                <c:pt idx="10444">
                  <c:v>2012.36621004566</c:v>
                </c:pt>
                <c:pt idx="10445">
                  <c:v>2012.36894977169</c:v>
                </c:pt>
                <c:pt idx="10446">
                  <c:v>2012.3716894977199</c:v>
                </c:pt>
                <c:pt idx="10447">
                  <c:v>2012.37442922374</c:v>
                </c:pt>
                <c:pt idx="10448">
                  <c:v>2012.3771689497701</c:v>
                </c:pt>
                <c:pt idx="10449">
                  <c:v>2012.3799086757999</c:v>
                </c:pt>
                <c:pt idx="10450">
                  <c:v>2012.38264840183</c:v>
                </c:pt>
                <c:pt idx="10451">
                  <c:v>2012.3853881278501</c:v>
                </c:pt>
                <c:pt idx="10452">
                  <c:v>2012.38812785388</c:v>
                </c:pt>
                <c:pt idx="10453">
                  <c:v>2012.39086757991</c:v>
                </c:pt>
                <c:pt idx="10454">
                  <c:v>2012.3936073059399</c:v>
                </c:pt>
                <c:pt idx="10455">
                  <c:v>2012.39634703196</c:v>
                </c:pt>
                <c:pt idx="10456">
                  <c:v>2012.3990867579901</c:v>
                </c:pt>
                <c:pt idx="10457">
                  <c:v>2012.4018264840199</c:v>
                </c:pt>
                <c:pt idx="10458">
                  <c:v>2012.40456621005</c:v>
                </c:pt>
                <c:pt idx="10459">
                  <c:v>2012.4073059360701</c:v>
                </c:pt>
                <c:pt idx="10460">
                  <c:v>2012.4100456620999</c:v>
                </c:pt>
                <c:pt idx="10461">
                  <c:v>2012.41278538813</c:v>
                </c:pt>
                <c:pt idx="10462">
                  <c:v>2012.4155251141499</c:v>
                </c:pt>
                <c:pt idx="10463">
                  <c:v>2012.41940639269</c:v>
                </c:pt>
                <c:pt idx="10464">
                  <c:v>2012.4221461187201</c:v>
                </c:pt>
                <c:pt idx="10465">
                  <c:v>2012.42488584475</c:v>
                </c:pt>
                <c:pt idx="10466">
                  <c:v>2012.42762557078</c:v>
                </c:pt>
                <c:pt idx="10467">
                  <c:v>2012.4303652967999</c:v>
                </c:pt>
                <c:pt idx="10468">
                  <c:v>2012.43310502283</c:v>
                </c:pt>
                <c:pt idx="10469">
                  <c:v>2012.4358447488601</c:v>
                </c:pt>
                <c:pt idx="10470">
                  <c:v>2012.4385844748899</c:v>
                </c:pt>
                <c:pt idx="10471">
                  <c:v>2012.44132420091</c:v>
                </c:pt>
                <c:pt idx="10472">
                  <c:v>2012.4440639269401</c:v>
                </c:pt>
                <c:pt idx="10473">
                  <c:v>2012.4468036529699</c:v>
                </c:pt>
                <c:pt idx="10474">
                  <c:v>2012.449543379</c:v>
                </c:pt>
                <c:pt idx="10475">
                  <c:v>2012.4522831050199</c:v>
                </c:pt>
                <c:pt idx="10476">
                  <c:v>2012.45502283105</c:v>
                </c:pt>
                <c:pt idx="10477">
                  <c:v>2012.4577625570801</c:v>
                </c:pt>
                <c:pt idx="10478">
                  <c:v>2012.4605022831099</c:v>
                </c:pt>
                <c:pt idx="10479">
                  <c:v>2012.46324200913</c:v>
                </c:pt>
                <c:pt idx="10480">
                  <c:v>2012.4659817351601</c:v>
                </c:pt>
                <c:pt idx="10481">
                  <c:v>2012.4687214611899</c:v>
                </c:pt>
                <c:pt idx="10482">
                  <c:v>2012.47146118721</c:v>
                </c:pt>
                <c:pt idx="10483">
                  <c:v>2012.4742009132401</c:v>
                </c:pt>
                <c:pt idx="10484">
                  <c:v>2012.47694063927</c:v>
                </c:pt>
                <c:pt idx="10485">
                  <c:v>2012.4796803653001</c:v>
                </c:pt>
                <c:pt idx="10486">
                  <c:v>2012.4824200913199</c:v>
                </c:pt>
                <c:pt idx="10487">
                  <c:v>2012.48515981735</c:v>
                </c:pt>
                <c:pt idx="10488">
                  <c:v>2012.4878995433801</c:v>
                </c:pt>
                <c:pt idx="10489">
                  <c:v>2012.4906392694099</c:v>
                </c:pt>
                <c:pt idx="10490">
                  <c:v>2012.49337899543</c:v>
                </c:pt>
                <c:pt idx="10491">
                  <c:v>2012.4961187214601</c:v>
                </c:pt>
                <c:pt idx="10492">
                  <c:v>2012.49885844749</c:v>
                </c:pt>
                <c:pt idx="10493">
                  <c:v>2012.5015981735201</c:v>
                </c:pt>
                <c:pt idx="10494">
                  <c:v>2012.5027397260301</c:v>
                </c:pt>
                <c:pt idx="10495">
                  <c:v>2012.5054794520499</c:v>
                </c:pt>
                <c:pt idx="10496">
                  <c:v>2012.50821917808</c:v>
                </c:pt>
                <c:pt idx="10497">
                  <c:v>2012.5109589041101</c:v>
                </c:pt>
                <c:pt idx="10498">
                  <c:v>2012.51369863014</c:v>
                </c:pt>
                <c:pt idx="10499">
                  <c:v>2012.5164383561601</c:v>
                </c:pt>
                <c:pt idx="10500">
                  <c:v>2012.5191780821899</c:v>
                </c:pt>
                <c:pt idx="10501">
                  <c:v>2012.52191780822</c:v>
                </c:pt>
                <c:pt idx="10502">
                  <c:v>2012.5246575342501</c:v>
                </c:pt>
                <c:pt idx="10503">
                  <c:v>2012.5273972602699</c:v>
                </c:pt>
                <c:pt idx="10504">
                  <c:v>2012.5301369863</c:v>
                </c:pt>
                <c:pt idx="10505">
                  <c:v>2012.5328767123301</c:v>
                </c:pt>
                <c:pt idx="10506">
                  <c:v>2012.53561643836</c:v>
                </c:pt>
                <c:pt idx="10507">
                  <c:v>2012.53835616438</c:v>
                </c:pt>
                <c:pt idx="10508">
                  <c:v>2012.5410958904099</c:v>
                </c:pt>
                <c:pt idx="10509">
                  <c:v>2012.54383561644</c:v>
                </c:pt>
                <c:pt idx="10510">
                  <c:v>2012.5465753424701</c:v>
                </c:pt>
                <c:pt idx="10511">
                  <c:v>2012.5493150684899</c:v>
                </c:pt>
                <c:pt idx="10512">
                  <c:v>2012.55205479452</c:v>
                </c:pt>
                <c:pt idx="10513">
                  <c:v>2012.5547945205501</c:v>
                </c:pt>
                <c:pt idx="10514">
                  <c:v>2012.55753424658</c:v>
                </c:pt>
                <c:pt idx="10515">
                  <c:v>2012.5602739726</c:v>
                </c:pt>
                <c:pt idx="10516">
                  <c:v>2012.5630136986299</c:v>
                </c:pt>
                <c:pt idx="10517">
                  <c:v>2012.56575342466</c:v>
                </c:pt>
                <c:pt idx="10518">
                  <c:v>2012.5684931506801</c:v>
                </c:pt>
                <c:pt idx="10519">
                  <c:v>2012.5712328767099</c:v>
                </c:pt>
                <c:pt idx="10520">
                  <c:v>2012.57397260274</c:v>
                </c:pt>
                <c:pt idx="10521">
                  <c:v>2012.5767123287701</c:v>
                </c:pt>
                <c:pt idx="10522">
                  <c:v>2012.57945205479</c:v>
                </c:pt>
                <c:pt idx="10523">
                  <c:v>2012.58219178082</c:v>
                </c:pt>
                <c:pt idx="10524">
                  <c:v>2012.5860730593599</c:v>
                </c:pt>
                <c:pt idx="10525">
                  <c:v>2012.58881278539</c:v>
                </c:pt>
                <c:pt idx="10526">
                  <c:v>2012.5915525114201</c:v>
                </c:pt>
                <c:pt idx="10527">
                  <c:v>2012.59429223744</c:v>
                </c:pt>
                <c:pt idx="10528">
                  <c:v>2012.59703196347</c:v>
                </c:pt>
                <c:pt idx="10529">
                  <c:v>2012.5997716894999</c:v>
                </c:pt>
                <c:pt idx="10530">
                  <c:v>2012.60251141552</c:v>
                </c:pt>
                <c:pt idx="10531">
                  <c:v>2012.6052511415501</c:v>
                </c:pt>
                <c:pt idx="10532">
                  <c:v>2012.6079908675799</c:v>
                </c:pt>
                <c:pt idx="10533">
                  <c:v>2012.61073059361</c:v>
                </c:pt>
                <c:pt idx="10534">
                  <c:v>2012.6134703196301</c:v>
                </c:pt>
                <c:pt idx="10535">
                  <c:v>2012.61621004566</c:v>
                </c:pt>
                <c:pt idx="10536">
                  <c:v>2012.61894977169</c:v>
                </c:pt>
                <c:pt idx="10537">
                  <c:v>2012.6216894977199</c:v>
                </c:pt>
                <c:pt idx="10538">
                  <c:v>2012.62442922374</c:v>
                </c:pt>
                <c:pt idx="10539">
                  <c:v>2012.6271689497701</c:v>
                </c:pt>
                <c:pt idx="10540">
                  <c:v>2012.6299086757999</c:v>
                </c:pt>
                <c:pt idx="10541">
                  <c:v>2012.63264840183</c:v>
                </c:pt>
                <c:pt idx="10542">
                  <c:v>2012.6353881278501</c:v>
                </c:pt>
                <c:pt idx="10543">
                  <c:v>2012.63812785388</c:v>
                </c:pt>
                <c:pt idx="10544">
                  <c:v>2012.64086757991</c:v>
                </c:pt>
                <c:pt idx="10545">
                  <c:v>2012.6436073059399</c:v>
                </c:pt>
                <c:pt idx="10546">
                  <c:v>2012.64634703196</c:v>
                </c:pt>
                <c:pt idx="10547">
                  <c:v>2012.6490867579901</c:v>
                </c:pt>
                <c:pt idx="10548">
                  <c:v>2012.6518264840199</c:v>
                </c:pt>
                <c:pt idx="10549">
                  <c:v>2012.65456621005</c:v>
                </c:pt>
                <c:pt idx="10550">
                  <c:v>2012.6573059360701</c:v>
                </c:pt>
                <c:pt idx="10551">
                  <c:v>2012.6600456620999</c:v>
                </c:pt>
                <c:pt idx="10552">
                  <c:v>2012.66278538813</c:v>
                </c:pt>
                <c:pt idx="10553">
                  <c:v>2012.6655251141499</c:v>
                </c:pt>
                <c:pt idx="10554">
                  <c:v>2012.66826484018</c:v>
                </c:pt>
                <c:pt idx="10555">
                  <c:v>2012.66940639269</c:v>
                </c:pt>
                <c:pt idx="10556">
                  <c:v>2012.6721461187201</c:v>
                </c:pt>
                <c:pt idx="10557">
                  <c:v>2012.67488584475</c:v>
                </c:pt>
                <c:pt idx="10558">
                  <c:v>2012.67762557078</c:v>
                </c:pt>
                <c:pt idx="10559">
                  <c:v>2012.6803652967999</c:v>
                </c:pt>
                <c:pt idx="10560">
                  <c:v>2012.68310502283</c:v>
                </c:pt>
                <c:pt idx="10561">
                  <c:v>2012.6858447488601</c:v>
                </c:pt>
                <c:pt idx="10562">
                  <c:v>2012.6885844748899</c:v>
                </c:pt>
                <c:pt idx="10563">
                  <c:v>2012.69132420091</c:v>
                </c:pt>
                <c:pt idx="10564">
                  <c:v>2012.6940639269401</c:v>
                </c:pt>
                <c:pt idx="10565">
                  <c:v>2012.6968036529699</c:v>
                </c:pt>
                <c:pt idx="10566">
                  <c:v>2012.699543379</c:v>
                </c:pt>
                <c:pt idx="10567">
                  <c:v>2012.7022831050199</c:v>
                </c:pt>
                <c:pt idx="10568">
                  <c:v>2012.70502283105</c:v>
                </c:pt>
                <c:pt idx="10569">
                  <c:v>2012.7077625570801</c:v>
                </c:pt>
                <c:pt idx="10570">
                  <c:v>2012.7105022830999</c:v>
                </c:pt>
                <c:pt idx="10571">
                  <c:v>2012.71324200913</c:v>
                </c:pt>
                <c:pt idx="10572">
                  <c:v>2012.7159817351601</c:v>
                </c:pt>
                <c:pt idx="10573">
                  <c:v>2012.7187214611899</c:v>
                </c:pt>
                <c:pt idx="10574">
                  <c:v>2012.72146118721</c:v>
                </c:pt>
                <c:pt idx="10575">
                  <c:v>2012.7242009132401</c:v>
                </c:pt>
                <c:pt idx="10576">
                  <c:v>2012.72694063927</c:v>
                </c:pt>
                <c:pt idx="10577">
                  <c:v>2012.7296803653001</c:v>
                </c:pt>
                <c:pt idx="10578">
                  <c:v>2012.7324200913199</c:v>
                </c:pt>
                <c:pt idx="10579">
                  <c:v>2012.73515981735</c:v>
                </c:pt>
                <c:pt idx="10580">
                  <c:v>2012.7378995433801</c:v>
                </c:pt>
                <c:pt idx="10581">
                  <c:v>2012.7406392694099</c:v>
                </c:pt>
                <c:pt idx="10582">
                  <c:v>2012.74337899543</c:v>
                </c:pt>
                <c:pt idx="10583">
                  <c:v>2012.7461187214601</c:v>
                </c:pt>
                <c:pt idx="10584">
                  <c:v>2012.74885844749</c:v>
                </c:pt>
                <c:pt idx="10585">
                  <c:v>2012.7515981735201</c:v>
                </c:pt>
                <c:pt idx="10586">
                  <c:v>2012.7527397260301</c:v>
                </c:pt>
                <c:pt idx="10587">
                  <c:v>2012.7554794520499</c:v>
                </c:pt>
                <c:pt idx="10588">
                  <c:v>2012.75821917808</c:v>
                </c:pt>
                <c:pt idx="10589">
                  <c:v>2012.7609589041101</c:v>
                </c:pt>
                <c:pt idx="10590">
                  <c:v>2012.76369863014</c:v>
                </c:pt>
                <c:pt idx="10591">
                  <c:v>2012.7664383561601</c:v>
                </c:pt>
                <c:pt idx="10592">
                  <c:v>2012.7691780821899</c:v>
                </c:pt>
                <c:pt idx="10593">
                  <c:v>2012.77191780822</c:v>
                </c:pt>
                <c:pt idx="10594">
                  <c:v>2012.7746575342501</c:v>
                </c:pt>
                <c:pt idx="10595">
                  <c:v>2012.7773972602699</c:v>
                </c:pt>
                <c:pt idx="10596">
                  <c:v>2012.7801369863</c:v>
                </c:pt>
                <c:pt idx="10597">
                  <c:v>2012.7828767123301</c:v>
                </c:pt>
                <c:pt idx="10598">
                  <c:v>2012.78561643836</c:v>
                </c:pt>
                <c:pt idx="10599">
                  <c:v>2012.78835616438</c:v>
                </c:pt>
                <c:pt idx="10600">
                  <c:v>2012.7910958904099</c:v>
                </c:pt>
                <c:pt idx="10601">
                  <c:v>2012.79383561644</c:v>
                </c:pt>
                <c:pt idx="10602">
                  <c:v>2012.7965753424701</c:v>
                </c:pt>
                <c:pt idx="10603">
                  <c:v>2012.7993150684899</c:v>
                </c:pt>
                <c:pt idx="10604">
                  <c:v>2012.80205479452</c:v>
                </c:pt>
                <c:pt idx="10605">
                  <c:v>2012.8047945205501</c:v>
                </c:pt>
                <c:pt idx="10606">
                  <c:v>2012.80753424658</c:v>
                </c:pt>
                <c:pt idx="10607">
                  <c:v>2012.8102739726</c:v>
                </c:pt>
                <c:pt idx="10608">
                  <c:v>2012.8130136986299</c:v>
                </c:pt>
                <c:pt idx="10609">
                  <c:v>2012.81575342466</c:v>
                </c:pt>
                <c:pt idx="10610">
                  <c:v>2012.8184931506801</c:v>
                </c:pt>
                <c:pt idx="10611">
                  <c:v>2012.8212328767099</c:v>
                </c:pt>
                <c:pt idx="10612">
                  <c:v>2012.82397260274</c:v>
                </c:pt>
                <c:pt idx="10613">
                  <c:v>2012.8267123287701</c:v>
                </c:pt>
                <c:pt idx="10614">
                  <c:v>2012.82945205479</c:v>
                </c:pt>
                <c:pt idx="10615">
                  <c:v>2012.83219178082</c:v>
                </c:pt>
                <c:pt idx="10616">
                  <c:v>2012.8360730593599</c:v>
                </c:pt>
                <c:pt idx="10617">
                  <c:v>2012.83881278539</c:v>
                </c:pt>
                <c:pt idx="10618">
                  <c:v>2012.8415525114201</c:v>
                </c:pt>
                <c:pt idx="10619">
                  <c:v>2012.84429223744</c:v>
                </c:pt>
                <c:pt idx="10620">
                  <c:v>2012.84703196347</c:v>
                </c:pt>
                <c:pt idx="10621">
                  <c:v>2012.8497716894999</c:v>
                </c:pt>
                <c:pt idx="10622">
                  <c:v>2012.85251141553</c:v>
                </c:pt>
                <c:pt idx="10623">
                  <c:v>2012.8552511415501</c:v>
                </c:pt>
                <c:pt idx="10624">
                  <c:v>2012.8579908675799</c:v>
                </c:pt>
                <c:pt idx="10625">
                  <c:v>2012.86073059361</c:v>
                </c:pt>
                <c:pt idx="10626">
                  <c:v>2012.8634703196301</c:v>
                </c:pt>
                <c:pt idx="10627">
                  <c:v>2012.86621004566</c:v>
                </c:pt>
                <c:pt idx="10628">
                  <c:v>2012.86894977169</c:v>
                </c:pt>
                <c:pt idx="10629">
                  <c:v>2012.8716894977199</c:v>
                </c:pt>
                <c:pt idx="10630">
                  <c:v>2012.87442922374</c:v>
                </c:pt>
                <c:pt idx="10631">
                  <c:v>2012.8771689497701</c:v>
                </c:pt>
                <c:pt idx="10632">
                  <c:v>2012.8799086757999</c:v>
                </c:pt>
                <c:pt idx="10633">
                  <c:v>2012.88264840183</c:v>
                </c:pt>
                <c:pt idx="10634">
                  <c:v>2012.8853881278501</c:v>
                </c:pt>
                <c:pt idx="10635">
                  <c:v>2012.88812785388</c:v>
                </c:pt>
                <c:pt idx="10636">
                  <c:v>2012.89086757991</c:v>
                </c:pt>
                <c:pt idx="10637">
                  <c:v>2012.8936073059399</c:v>
                </c:pt>
                <c:pt idx="10638">
                  <c:v>2012.89634703196</c:v>
                </c:pt>
                <c:pt idx="10639">
                  <c:v>2012.8990867579901</c:v>
                </c:pt>
                <c:pt idx="10640">
                  <c:v>2012.9018264840199</c:v>
                </c:pt>
                <c:pt idx="10641">
                  <c:v>2012.90456621005</c:v>
                </c:pt>
                <c:pt idx="10642">
                  <c:v>2012.9073059360701</c:v>
                </c:pt>
                <c:pt idx="10643">
                  <c:v>2012.9100456620999</c:v>
                </c:pt>
                <c:pt idx="10644">
                  <c:v>2012.91278538813</c:v>
                </c:pt>
                <c:pt idx="10645">
                  <c:v>2012.9155251141599</c:v>
                </c:pt>
                <c:pt idx="10646">
                  <c:v>2012.91826484018</c:v>
                </c:pt>
                <c:pt idx="10647">
                  <c:v>2012.91940639269</c:v>
                </c:pt>
                <c:pt idx="10648">
                  <c:v>2012.9221461187201</c:v>
                </c:pt>
                <c:pt idx="10649">
                  <c:v>2012.92488584475</c:v>
                </c:pt>
                <c:pt idx="10650">
                  <c:v>2012.92762557078</c:v>
                </c:pt>
                <c:pt idx="10651">
                  <c:v>2012.9303652967999</c:v>
                </c:pt>
                <c:pt idx="10652">
                  <c:v>2012.93310502283</c:v>
                </c:pt>
                <c:pt idx="10653">
                  <c:v>2012.9358447488601</c:v>
                </c:pt>
                <c:pt idx="10654">
                  <c:v>2012.9385844748899</c:v>
                </c:pt>
                <c:pt idx="10655">
                  <c:v>2012.94132420091</c:v>
                </c:pt>
                <c:pt idx="10656">
                  <c:v>2012.9440639269401</c:v>
                </c:pt>
                <c:pt idx="10657">
                  <c:v>2012.9468036529699</c:v>
                </c:pt>
                <c:pt idx="10658">
                  <c:v>2012.949543379</c:v>
                </c:pt>
                <c:pt idx="10659">
                  <c:v>2012.9522831050199</c:v>
                </c:pt>
                <c:pt idx="10660">
                  <c:v>2012.95502283105</c:v>
                </c:pt>
                <c:pt idx="10661">
                  <c:v>2012.9577625570801</c:v>
                </c:pt>
                <c:pt idx="10662">
                  <c:v>2012.9605022830999</c:v>
                </c:pt>
                <c:pt idx="10663">
                  <c:v>2012.96324200913</c:v>
                </c:pt>
                <c:pt idx="10664">
                  <c:v>2012.9659817351601</c:v>
                </c:pt>
                <c:pt idx="10665">
                  <c:v>2012.9687214611899</c:v>
                </c:pt>
                <c:pt idx="10666">
                  <c:v>2012.97146118721</c:v>
                </c:pt>
                <c:pt idx="10667">
                  <c:v>2012.9742009132401</c:v>
                </c:pt>
                <c:pt idx="10668">
                  <c:v>2012.97694063927</c:v>
                </c:pt>
                <c:pt idx="10669">
                  <c:v>2012.9796803653001</c:v>
                </c:pt>
                <c:pt idx="10670">
                  <c:v>2012.9824200913199</c:v>
                </c:pt>
                <c:pt idx="10671">
                  <c:v>2012.98515981735</c:v>
                </c:pt>
                <c:pt idx="10672">
                  <c:v>2012.9878995433801</c:v>
                </c:pt>
                <c:pt idx="10673">
                  <c:v>2012.9906392694099</c:v>
                </c:pt>
                <c:pt idx="10674">
                  <c:v>2012.99337899543</c:v>
                </c:pt>
                <c:pt idx="10675">
                  <c:v>2012.9961187214601</c:v>
                </c:pt>
                <c:pt idx="10676">
                  <c:v>2012.99885844749</c:v>
                </c:pt>
                <c:pt idx="10677">
                  <c:v>2013.0027397260301</c:v>
                </c:pt>
                <c:pt idx="10678">
                  <c:v>2013.0054794520499</c:v>
                </c:pt>
                <c:pt idx="10679">
                  <c:v>2013.00821917808</c:v>
                </c:pt>
                <c:pt idx="10680">
                  <c:v>2013.0109589041101</c:v>
                </c:pt>
                <c:pt idx="10681">
                  <c:v>2013.01369863014</c:v>
                </c:pt>
                <c:pt idx="10682">
                  <c:v>2013.0164383561601</c:v>
                </c:pt>
                <c:pt idx="10683">
                  <c:v>2013.0191780821899</c:v>
                </c:pt>
                <c:pt idx="10684">
                  <c:v>2013.02191780822</c:v>
                </c:pt>
                <c:pt idx="10685">
                  <c:v>2013.0246575342501</c:v>
                </c:pt>
                <c:pt idx="10686">
                  <c:v>2013.0273972602699</c:v>
                </c:pt>
                <c:pt idx="10687">
                  <c:v>2013.0301369863</c:v>
                </c:pt>
                <c:pt idx="10688">
                  <c:v>2013.0328767123301</c:v>
                </c:pt>
                <c:pt idx="10689">
                  <c:v>2013.03561643836</c:v>
                </c:pt>
                <c:pt idx="10690">
                  <c:v>2013.03835616438</c:v>
                </c:pt>
                <c:pt idx="10691">
                  <c:v>2013.0410958904099</c:v>
                </c:pt>
                <c:pt idx="10692">
                  <c:v>2013.04383561644</c:v>
                </c:pt>
                <c:pt idx="10693">
                  <c:v>2013.0465753424701</c:v>
                </c:pt>
                <c:pt idx="10694">
                  <c:v>2013.0493150684899</c:v>
                </c:pt>
                <c:pt idx="10695">
                  <c:v>2013.05205479452</c:v>
                </c:pt>
                <c:pt idx="10696">
                  <c:v>2013.0547945205501</c:v>
                </c:pt>
                <c:pt idx="10697">
                  <c:v>2013.05753424658</c:v>
                </c:pt>
                <c:pt idx="10698">
                  <c:v>2013.0602739726</c:v>
                </c:pt>
                <c:pt idx="10699">
                  <c:v>2013.0630136986299</c:v>
                </c:pt>
                <c:pt idx="10700">
                  <c:v>2013.06575342466</c:v>
                </c:pt>
                <c:pt idx="10701">
                  <c:v>2013.0684931506801</c:v>
                </c:pt>
                <c:pt idx="10702">
                  <c:v>2013.0712328767099</c:v>
                </c:pt>
                <c:pt idx="10703">
                  <c:v>2013.07397260274</c:v>
                </c:pt>
                <c:pt idx="10704">
                  <c:v>2013.0767123287701</c:v>
                </c:pt>
                <c:pt idx="10705">
                  <c:v>2013.07945205479</c:v>
                </c:pt>
                <c:pt idx="10706">
                  <c:v>2013.08219178082</c:v>
                </c:pt>
                <c:pt idx="10707">
                  <c:v>2013.0849315068499</c:v>
                </c:pt>
                <c:pt idx="10708">
                  <c:v>2013.0860730593599</c:v>
                </c:pt>
                <c:pt idx="10709">
                  <c:v>2013.08881278539</c:v>
                </c:pt>
                <c:pt idx="10710">
                  <c:v>2013.0915525114201</c:v>
                </c:pt>
                <c:pt idx="10711">
                  <c:v>2013.09429223744</c:v>
                </c:pt>
                <c:pt idx="10712">
                  <c:v>2013.09703196347</c:v>
                </c:pt>
                <c:pt idx="10713">
                  <c:v>2013.0997716894999</c:v>
                </c:pt>
                <c:pt idx="10714">
                  <c:v>2013.10251141552</c:v>
                </c:pt>
                <c:pt idx="10715">
                  <c:v>2013.1052511415501</c:v>
                </c:pt>
                <c:pt idx="10716">
                  <c:v>2013.1079908675799</c:v>
                </c:pt>
                <c:pt idx="10717">
                  <c:v>2013.11073059361</c:v>
                </c:pt>
                <c:pt idx="10718">
                  <c:v>2013.1134703196301</c:v>
                </c:pt>
                <c:pt idx="10719">
                  <c:v>2013.11621004566</c:v>
                </c:pt>
                <c:pt idx="10720">
                  <c:v>2013.11894977169</c:v>
                </c:pt>
                <c:pt idx="10721">
                  <c:v>2013.1216894977199</c:v>
                </c:pt>
                <c:pt idx="10722">
                  <c:v>2013.12442922374</c:v>
                </c:pt>
                <c:pt idx="10723">
                  <c:v>2013.1271689497701</c:v>
                </c:pt>
                <c:pt idx="10724">
                  <c:v>2013.1299086757999</c:v>
                </c:pt>
                <c:pt idx="10725">
                  <c:v>2013.13264840183</c:v>
                </c:pt>
                <c:pt idx="10726">
                  <c:v>2013.1353881278501</c:v>
                </c:pt>
                <c:pt idx="10727">
                  <c:v>2013.13812785388</c:v>
                </c:pt>
                <c:pt idx="10728">
                  <c:v>2013.14086757991</c:v>
                </c:pt>
                <c:pt idx="10729">
                  <c:v>2013.1436073059399</c:v>
                </c:pt>
                <c:pt idx="10730">
                  <c:v>2013.14634703196</c:v>
                </c:pt>
                <c:pt idx="10731">
                  <c:v>2013.1490867579901</c:v>
                </c:pt>
                <c:pt idx="10732">
                  <c:v>2013.1518264840199</c:v>
                </c:pt>
                <c:pt idx="10733">
                  <c:v>2013.15456621005</c:v>
                </c:pt>
                <c:pt idx="10734">
                  <c:v>2013.1573059360701</c:v>
                </c:pt>
                <c:pt idx="10735">
                  <c:v>2013.1600456620999</c:v>
                </c:pt>
                <c:pt idx="10736">
                  <c:v>2013.16278538813</c:v>
                </c:pt>
                <c:pt idx="10737">
                  <c:v>2013.1655251141599</c:v>
                </c:pt>
                <c:pt idx="10738">
                  <c:v>2013.16826484018</c:v>
                </c:pt>
                <c:pt idx="10739">
                  <c:v>2013.16940639269</c:v>
                </c:pt>
                <c:pt idx="10740">
                  <c:v>2013.1721461187201</c:v>
                </c:pt>
                <c:pt idx="10741">
                  <c:v>2013.17488584475</c:v>
                </c:pt>
                <c:pt idx="10742">
                  <c:v>2013.17762557078</c:v>
                </c:pt>
                <c:pt idx="10743">
                  <c:v>2013.1803652967999</c:v>
                </c:pt>
                <c:pt idx="10744">
                  <c:v>2013.18310502283</c:v>
                </c:pt>
                <c:pt idx="10745">
                  <c:v>2013.1858447488601</c:v>
                </c:pt>
                <c:pt idx="10746">
                  <c:v>2013.1885844748899</c:v>
                </c:pt>
                <c:pt idx="10747">
                  <c:v>2013.19132420091</c:v>
                </c:pt>
                <c:pt idx="10748">
                  <c:v>2013.1940639269401</c:v>
                </c:pt>
                <c:pt idx="10749">
                  <c:v>2013.1968036529699</c:v>
                </c:pt>
                <c:pt idx="10750">
                  <c:v>2013.199543379</c:v>
                </c:pt>
                <c:pt idx="10751">
                  <c:v>2013.2022831050199</c:v>
                </c:pt>
                <c:pt idx="10752">
                  <c:v>2013.20502283105</c:v>
                </c:pt>
                <c:pt idx="10753">
                  <c:v>2013.2077625570801</c:v>
                </c:pt>
                <c:pt idx="10754">
                  <c:v>2013.2105022831099</c:v>
                </c:pt>
                <c:pt idx="10755">
                  <c:v>2013.21324200913</c:v>
                </c:pt>
                <c:pt idx="10756">
                  <c:v>2013.2159817351601</c:v>
                </c:pt>
                <c:pt idx="10757">
                  <c:v>2013.2187214611899</c:v>
                </c:pt>
                <c:pt idx="10758">
                  <c:v>2013.22146118721</c:v>
                </c:pt>
                <c:pt idx="10759">
                  <c:v>2013.2242009132401</c:v>
                </c:pt>
                <c:pt idx="10760">
                  <c:v>2013.22694063927</c:v>
                </c:pt>
                <c:pt idx="10761">
                  <c:v>2013.2296803653001</c:v>
                </c:pt>
                <c:pt idx="10762">
                  <c:v>2013.2324200913199</c:v>
                </c:pt>
                <c:pt idx="10763">
                  <c:v>2013.23515981735</c:v>
                </c:pt>
                <c:pt idx="10764">
                  <c:v>2013.2378995433801</c:v>
                </c:pt>
                <c:pt idx="10765">
                  <c:v>2013.2406392694099</c:v>
                </c:pt>
                <c:pt idx="10766">
                  <c:v>2013.24337899543</c:v>
                </c:pt>
                <c:pt idx="10767">
                  <c:v>2013.2527397260301</c:v>
                </c:pt>
                <c:pt idx="10768">
                  <c:v>2013.2554794520499</c:v>
                </c:pt>
                <c:pt idx="10769">
                  <c:v>2013.25821917808</c:v>
                </c:pt>
                <c:pt idx="10770">
                  <c:v>2013.2609589041101</c:v>
                </c:pt>
                <c:pt idx="10771">
                  <c:v>2013.26369863014</c:v>
                </c:pt>
                <c:pt idx="10772">
                  <c:v>2013.2664383561601</c:v>
                </c:pt>
                <c:pt idx="10773">
                  <c:v>2013.2691780821899</c:v>
                </c:pt>
                <c:pt idx="10774">
                  <c:v>2013.27191780822</c:v>
                </c:pt>
                <c:pt idx="10775">
                  <c:v>2013.2746575342501</c:v>
                </c:pt>
                <c:pt idx="10776">
                  <c:v>2013.2773972602699</c:v>
                </c:pt>
                <c:pt idx="10777">
                  <c:v>2013.2801369863</c:v>
                </c:pt>
                <c:pt idx="10778">
                  <c:v>2013.2828767123301</c:v>
                </c:pt>
                <c:pt idx="10779">
                  <c:v>2013.28561643836</c:v>
                </c:pt>
                <c:pt idx="10780">
                  <c:v>2013.28835616438</c:v>
                </c:pt>
                <c:pt idx="10781">
                  <c:v>2013.2910958904099</c:v>
                </c:pt>
                <c:pt idx="10782">
                  <c:v>2013.29383561644</c:v>
                </c:pt>
                <c:pt idx="10783">
                  <c:v>2013.2965753424701</c:v>
                </c:pt>
                <c:pt idx="10784">
                  <c:v>2013.2993150684899</c:v>
                </c:pt>
                <c:pt idx="10785">
                  <c:v>2013.30205479452</c:v>
                </c:pt>
                <c:pt idx="10786">
                  <c:v>2013.3047945205501</c:v>
                </c:pt>
                <c:pt idx="10787">
                  <c:v>2013.30753424658</c:v>
                </c:pt>
                <c:pt idx="10788">
                  <c:v>2013.3102739726</c:v>
                </c:pt>
                <c:pt idx="10789">
                  <c:v>2013.3130136986299</c:v>
                </c:pt>
                <c:pt idx="10790">
                  <c:v>2013.31575342466</c:v>
                </c:pt>
                <c:pt idx="10791">
                  <c:v>2013.3184931506801</c:v>
                </c:pt>
                <c:pt idx="10792">
                  <c:v>2013.3212328767099</c:v>
                </c:pt>
                <c:pt idx="10793">
                  <c:v>2013.32397260274</c:v>
                </c:pt>
                <c:pt idx="10794">
                  <c:v>2013.3267123287701</c:v>
                </c:pt>
                <c:pt idx="10795">
                  <c:v>2013.32945205479</c:v>
                </c:pt>
                <c:pt idx="10796">
                  <c:v>2013.33219178082</c:v>
                </c:pt>
                <c:pt idx="10797">
                  <c:v>2013.3349315068499</c:v>
                </c:pt>
                <c:pt idx="10798">
                  <c:v>2013.3360730593599</c:v>
                </c:pt>
                <c:pt idx="10799">
                  <c:v>2013.33881278539</c:v>
                </c:pt>
                <c:pt idx="10800">
                  <c:v>2013.3415525114201</c:v>
                </c:pt>
                <c:pt idx="10801">
                  <c:v>2013.34429223744</c:v>
                </c:pt>
                <c:pt idx="10802">
                  <c:v>2013.34703196347</c:v>
                </c:pt>
                <c:pt idx="10803">
                  <c:v>2013.3497716894999</c:v>
                </c:pt>
                <c:pt idx="10804">
                  <c:v>2013.35251141552</c:v>
                </c:pt>
                <c:pt idx="10805">
                  <c:v>2013.3552511415501</c:v>
                </c:pt>
                <c:pt idx="10806">
                  <c:v>2013.3579908675799</c:v>
                </c:pt>
                <c:pt idx="10807">
                  <c:v>2013.36073059361</c:v>
                </c:pt>
                <c:pt idx="10808">
                  <c:v>2013.3634703196301</c:v>
                </c:pt>
                <c:pt idx="10809">
                  <c:v>2013.36621004566</c:v>
                </c:pt>
                <c:pt idx="10810">
                  <c:v>2013.36894977169</c:v>
                </c:pt>
                <c:pt idx="10811">
                  <c:v>2013.3716894977199</c:v>
                </c:pt>
                <c:pt idx="10812">
                  <c:v>2013.37442922374</c:v>
                </c:pt>
                <c:pt idx="10813">
                  <c:v>2013.3771689497701</c:v>
                </c:pt>
                <c:pt idx="10814">
                  <c:v>2013.3799086757999</c:v>
                </c:pt>
                <c:pt idx="10815">
                  <c:v>2013.38264840183</c:v>
                </c:pt>
                <c:pt idx="10816">
                  <c:v>2013.3853881278501</c:v>
                </c:pt>
                <c:pt idx="10817">
                  <c:v>2013.38812785388</c:v>
                </c:pt>
                <c:pt idx="10818">
                  <c:v>2013.39086757991</c:v>
                </c:pt>
                <c:pt idx="10819">
                  <c:v>2013.3936073059399</c:v>
                </c:pt>
                <c:pt idx="10820">
                  <c:v>2013.39634703196</c:v>
                </c:pt>
                <c:pt idx="10821">
                  <c:v>2013.3990867579901</c:v>
                </c:pt>
                <c:pt idx="10822">
                  <c:v>2013.4018264840199</c:v>
                </c:pt>
                <c:pt idx="10823">
                  <c:v>2013.40456621005</c:v>
                </c:pt>
                <c:pt idx="10824">
                  <c:v>2013.4073059360701</c:v>
                </c:pt>
                <c:pt idx="10825">
                  <c:v>2013.4100456620999</c:v>
                </c:pt>
                <c:pt idx="10826">
                  <c:v>2013.41278538813</c:v>
                </c:pt>
                <c:pt idx="10827">
                  <c:v>2013.4155251141499</c:v>
                </c:pt>
                <c:pt idx="10828">
                  <c:v>2013.41940639269</c:v>
                </c:pt>
                <c:pt idx="10829">
                  <c:v>2013.4221461187201</c:v>
                </c:pt>
                <c:pt idx="10830">
                  <c:v>2013.42488584475</c:v>
                </c:pt>
                <c:pt idx="10831">
                  <c:v>2013.42762557078</c:v>
                </c:pt>
                <c:pt idx="10832">
                  <c:v>2013.4303652967999</c:v>
                </c:pt>
                <c:pt idx="10833">
                  <c:v>2013.43310502283</c:v>
                </c:pt>
                <c:pt idx="10834">
                  <c:v>2013.4358447488601</c:v>
                </c:pt>
                <c:pt idx="10835">
                  <c:v>2013.4385844748899</c:v>
                </c:pt>
                <c:pt idx="10836">
                  <c:v>2013.44132420091</c:v>
                </c:pt>
                <c:pt idx="10837">
                  <c:v>2013.4440639269401</c:v>
                </c:pt>
                <c:pt idx="10838">
                  <c:v>2013.4577625570801</c:v>
                </c:pt>
                <c:pt idx="10839">
                  <c:v>2013.4605022831099</c:v>
                </c:pt>
                <c:pt idx="10840">
                  <c:v>2013.46324200913</c:v>
                </c:pt>
                <c:pt idx="10841">
                  <c:v>2013.4659817351601</c:v>
                </c:pt>
                <c:pt idx="10842">
                  <c:v>2013.4687214611899</c:v>
                </c:pt>
                <c:pt idx="10843">
                  <c:v>2013.47146118721</c:v>
                </c:pt>
                <c:pt idx="10844">
                  <c:v>2013.4742009132401</c:v>
                </c:pt>
                <c:pt idx="10845">
                  <c:v>2013.47694063927</c:v>
                </c:pt>
                <c:pt idx="10846">
                  <c:v>2013.4796803653001</c:v>
                </c:pt>
                <c:pt idx="10847">
                  <c:v>2013.4824200913199</c:v>
                </c:pt>
                <c:pt idx="10848">
                  <c:v>2013.48515981735</c:v>
                </c:pt>
                <c:pt idx="10849">
                  <c:v>2013.4878995433801</c:v>
                </c:pt>
                <c:pt idx="10850">
                  <c:v>2013.4906392694099</c:v>
                </c:pt>
                <c:pt idx="10851">
                  <c:v>2013.49337899543</c:v>
                </c:pt>
                <c:pt idx="10852">
                  <c:v>2013.4961187214601</c:v>
                </c:pt>
                <c:pt idx="10853">
                  <c:v>2013.49885844749</c:v>
                </c:pt>
                <c:pt idx="10854">
                  <c:v>2013.5015981735201</c:v>
                </c:pt>
                <c:pt idx="10855">
                  <c:v>2013.5027397260301</c:v>
                </c:pt>
                <c:pt idx="10856">
                  <c:v>2013.5054794520499</c:v>
                </c:pt>
                <c:pt idx="10857">
                  <c:v>2013.50821917808</c:v>
                </c:pt>
                <c:pt idx="10858">
                  <c:v>2013.5109589041101</c:v>
                </c:pt>
                <c:pt idx="10859">
                  <c:v>2013.51369863014</c:v>
                </c:pt>
                <c:pt idx="10860">
                  <c:v>2013.5164383561601</c:v>
                </c:pt>
                <c:pt idx="10861">
                  <c:v>2013.5191780821899</c:v>
                </c:pt>
                <c:pt idx="10862">
                  <c:v>2013.52191780822</c:v>
                </c:pt>
                <c:pt idx="10863">
                  <c:v>2013.5246575342501</c:v>
                </c:pt>
                <c:pt idx="10864">
                  <c:v>2013.5273972602699</c:v>
                </c:pt>
                <c:pt idx="10865">
                  <c:v>2013.5301369863</c:v>
                </c:pt>
                <c:pt idx="10866">
                  <c:v>2013.5328767123301</c:v>
                </c:pt>
                <c:pt idx="10867">
                  <c:v>2013.53561643836</c:v>
                </c:pt>
                <c:pt idx="10868">
                  <c:v>2013.53835616438</c:v>
                </c:pt>
                <c:pt idx="10869">
                  <c:v>2013.5410958904099</c:v>
                </c:pt>
                <c:pt idx="10870">
                  <c:v>2013.54383561644</c:v>
                </c:pt>
                <c:pt idx="10871">
                  <c:v>2013.5465753424701</c:v>
                </c:pt>
                <c:pt idx="10872">
                  <c:v>2013.5493150684899</c:v>
                </c:pt>
                <c:pt idx="10873">
                  <c:v>2013.55205479452</c:v>
                </c:pt>
                <c:pt idx="10874">
                  <c:v>2013.5547945205501</c:v>
                </c:pt>
                <c:pt idx="10875">
                  <c:v>2013.55753424658</c:v>
                </c:pt>
                <c:pt idx="10876">
                  <c:v>2013.5602739726</c:v>
                </c:pt>
                <c:pt idx="10877">
                  <c:v>2013.5630136986299</c:v>
                </c:pt>
                <c:pt idx="10878">
                  <c:v>2013.56575342466</c:v>
                </c:pt>
                <c:pt idx="10879">
                  <c:v>2013.5684931506801</c:v>
                </c:pt>
                <c:pt idx="10880">
                  <c:v>2013.5712328767099</c:v>
                </c:pt>
                <c:pt idx="10881">
                  <c:v>2013.57397260274</c:v>
                </c:pt>
                <c:pt idx="10882">
                  <c:v>2013.5767123287701</c:v>
                </c:pt>
                <c:pt idx="10883">
                  <c:v>2013.57945205479</c:v>
                </c:pt>
                <c:pt idx="10884">
                  <c:v>2013.58219178082</c:v>
                </c:pt>
                <c:pt idx="10885">
                  <c:v>2013.5860730593599</c:v>
                </c:pt>
                <c:pt idx="10886">
                  <c:v>2013.58881278539</c:v>
                </c:pt>
                <c:pt idx="10887">
                  <c:v>2013.5915525114201</c:v>
                </c:pt>
                <c:pt idx="10888">
                  <c:v>2013.59429223744</c:v>
                </c:pt>
                <c:pt idx="10889">
                  <c:v>2013.59703196347</c:v>
                </c:pt>
                <c:pt idx="10890">
                  <c:v>2013.5997716894999</c:v>
                </c:pt>
                <c:pt idx="10891">
                  <c:v>2013.60251141553</c:v>
                </c:pt>
                <c:pt idx="10892">
                  <c:v>2013.6052511415501</c:v>
                </c:pt>
                <c:pt idx="10893">
                  <c:v>2013.6079908675799</c:v>
                </c:pt>
                <c:pt idx="10894">
                  <c:v>2013.61073059361</c:v>
                </c:pt>
                <c:pt idx="10895">
                  <c:v>2013.6134703196301</c:v>
                </c:pt>
                <c:pt idx="10896">
                  <c:v>2013.61621004566</c:v>
                </c:pt>
                <c:pt idx="10897">
                  <c:v>2013.61894977169</c:v>
                </c:pt>
                <c:pt idx="10898">
                  <c:v>2013.6216894977199</c:v>
                </c:pt>
                <c:pt idx="10899">
                  <c:v>2013.62442922374</c:v>
                </c:pt>
                <c:pt idx="10900">
                  <c:v>2013.6271689497701</c:v>
                </c:pt>
                <c:pt idx="10901">
                  <c:v>2013.6299086757999</c:v>
                </c:pt>
                <c:pt idx="10902">
                  <c:v>2013.63264840183</c:v>
                </c:pt>
                <c:pt idx="10903">
                  <c:v>2013.6353881278501</c:v>
                </c:pt>
                <c:pt idx="10904">
                  <c:v>2013.63812785388</c:v>
                </c:pt>
                <c:pt idx="10905">
                  <c:v>2013.64086757991</c:v>
                </c:pt>
                <c:pt idx="10906">
                  <c:v>2013.6436073059399</c:v>
                </c:pt>
                <c:pt idx="10907">
                  <c:v>2013.64634703196</c:v>
                </c:pt>
                <c:pt idx="10908">
                  <c:v>2013.6490867579901</c:v>
                </c:pt>
                <c:pt idx="10909">
                  <c:v>2013.6518264840199</c:v>
                </c:pt>
                <c:pt idx="10910">
                  <c:v>2013.65456621005</c:v>
                </c:pt>
                <c:pt idx="10911">
                  <c:v>2013.6573059360701</c:v>
                </c:pt>
                <c:pt idx="10912">
                  <c:v>2013.6600456620999</c:v>
                </c:pt>
                <c:pt idx="10913">
                  <c:v>2013.66278538813</c:v>
                </c:pt>
                <c:pt idx="10914">
                  <c:v>2013.6655251141599</c:v>
                </c:pt>
                <c:pt idx="10915">
                  <c:v>2013.66826484018</c:v>
                </c:pt>
                <c:pt idx="10916">
                  <c:v>2013.66940639269</c:v>
                </c:pt>
                <c:pt idx="10917">
                  <c:v>2013.6721461187201</c:v>
                </c:pt>
                <c:pt idx="10918">
                  <c:v>2013.67488584475</c:v>
                </c:pt>
                <c:pt idx="10919">
                  <c:v>2013.67762557078</c:v>
                </c:pt>
                <c:pt idx="10920">
                  <c:v>2013.6803652967999</c:v>
                </c:pt>
                <c:pt idx="10921">
                  <c:v>2013.68310502283</c:v>
                </c:pt>
                <c:pt idx="10922">
                  <c:v>2013.6858447488601</c:v>
                </c:pt>
                <c:pt idx="10923">
                  <c:v>2013.6885844748899</c:v>
                </c:pt>
                <c:pt idx="10924">
                  <c:v>2013.69132420091</c:v>
                </c:pt>
                <c:pt idx="10925">
                  <c:v>2013.6940639269401</c:v>
                </c:pt>
                <c:pt idx="10926">
                  <c:v>2013.6968036529699</c:v>
                </c:pt>
                <c:pt idx="10927">
                  <c:v>2013.699543379</c:v>
                </c:pt>
                <c:pt idx="10928">
                  <c:v>2013.7022831050199</c:v>
                </c:pt>
                <c:pt idx="10929">
                  <c:v>2013.70502283105</c:v>
                </c:pt>
                <c:pt idx="10930">
                  <c:v>2013.7077625570801</c:v>
                </c:pt>
                <c:pt idx="10931">
                  <c:v>2013.7105022830999</c:v>
                </c:pt>
                <c:pt idx="10932">
                  <c:v>2013.71324200913</c:v>
                </c:pt>
                <c:pt idx="10933">
                  <c:v>2013.7159817351601</c:v>
                </c:pt>
                <c:pt idx="10934">
                  <c:v>2013.7187214611899</c:v>
                </c:pt>
                <c:pt idx="10935">
                  <c:v>2013.72146118721</c:v>
                </c:pt>
                <c:pt idx="10936">
                  <c:v>2013.7242009132401</c:v>
                </c:pt>
                <c:pt idx="10937">
                  <c:v>2013.72694063927</c:v>
                </c:pt>
                <c:pt idx="10938">
                  <c:v>2013.7296803653001</c:v>
                </c:pt>
                <c:pt idx="10939">
                  <c:v>2013.7324200913199</c:v>
                </c:pt>
                <c:pt idx="10940">
                  <c:v>2013.73515981735</c:v>
                </c:pt>
                <c:pt idx="10941">
                  <c:v>2013.7378995433801</c:v>
                </c:pt>
                <c:pt idx="10942">
                  <c:v>2013.7406392694099</c:v>
                </c:pt>
                <c:pt idx="10943">
                  <c:v>2013.74337899543</c:v>
                </c:pt>
                <c:pt idx="10944">
                  <c:v>2013.7461187214601</c:v>
                </c:pt>
                <c:pt idx="10945">
                  <c:v>2013.74885844749</c:v>
                </c:pt>
                <c:pt idx="10946">
                  <c:v>2013.7515981735201</c:v>
                </c:pt>
                <c:pt idx="10947">
                  <c:v>2013.7527397260301</c:v>
                </c:pt>
                <c:pt idx="10948">
                  <c:v>2013.7554794520499</c:v>
                </c:pt>
                <c:pt idx="10949">
                  <c:v>2013.75821917808</c:v>
                </c:pt>
                <c:pt idx="10950">
                  <c:v>2013.7609589041101</c:v>
                </c:pt>
                <c:pt idx="10951">
                  <c:v>2013.76369863014</c:v>
                </c:pt>
                <c:pt idx="10952">
                  <c:v>2013.7664383561601</c:v>
                </c:pt>
                <c:pt idx="10953">
                  <c:v>2013.7691780821899</c:v>
                </c:pt>
                <c:pt idx="10954">
                  <c:v>2013.77191780822</c:v>
                </c:pt>
                <c:pt idx="10955">
                  <c:v>2013.7746575342501</c:v>
                </c:pt>
                <c:pt idx="10956">
                  <c:v>2013.7773972602699</c:v>
                </c:pt>
                <c:pt idx="10957">
                  <c:v>2013.7801369863</c:v>
                </c:pt>
                <c:pt idx="10958">
                  <c:v>2013.7828767123301</c:v>
                </c:pt>
                <c:pt idx="10959">
                  <c:v>2013.78561643836</c:v>
                </c:pt>
                <c:pt idx="10960">
                  <c:v>2013.78835616438</c:v>
                </c:pt>
                <c:pt idx="10961">
                  <c:v>2013.7910958904099</c:v>
                </c:pt>
                <c:pt idx="10962">
                  <c:v>2013.79383561644</c:v>
                </c:pt>
                <c:pt idx="10963">
                  <c:v>2013.7965753424701</c:v>
                </c:pt>
                <c:pt idx="10964">
                  <c:v>2013.7993150684899</c:v>
                </c:pt>
                <c:pt idx="10965">
                  <c:v>2013.80205479452</c:v>
                </c:pt>
                <c:pt idx="10966">
                  <c:v>2013.8047945205501</c:v>
                </c:pt>
                <c:pt idx="10967">
                  <c:v>2013.80753424658</c:v>
                </c:pt>
                <c:pt idx="10968">
                  <c:v>2013.8102739726</c:v>
                </c:pt>
                <c:pt idx="10969">
                  <c:v>2013.8130136986299</c:v>
                </c:pt>
                <c:pt idx="10970">
                  <c:v>2013.81575342466</c:v>
                </c:pt>
                <c:pt idx="10971">
                  <c:v>2013.8184931506801</c:v>
                </c:pt>
                <c:pt idx="10972">
                  <c:v>2013.8212328767099</c:v>
                </c:pt>
                <c:pt idx="10973">
                  <c:v>2013.82397260274</c:v>
                </c:pt>
                <c:pt idx="10974">
                  <c:v>2013.8267123287701</c:v>
                </c:pt>
                <c:pt idx="10975">
                  <c:v>2013.82945205479</c:v>
                </c:pt>
                <c:pt idx="10976">
                  <c:v>2013.83219178082</c:v>
                </c:pt>
                <c:pt idx="10977">
                  <c:v>2013.8360730593599</c:v>
                </c:pt>
                <c:pt idx="10978">
                  <c:v>2013.83881278539</c:v>
                </c:pt>
                <c:pt idx="10979">
                  <c:v>2013.8415525114201</c:v>
                </c:pt>
                <c:pt idx="10980">
                  <c:v>2013.84429223744</c:v>
                </c:pt>
                <c:pt idx="10981">
                  <c:v>2013.84703196347</c:v>
                </c:pt>
                <c:pt idx="10982">
                  <c:v>2013.8497716894999</c:v>
                </c:pt>
                <c:pt idx="10983">
                  <c:v>2013.85251141552</c:v>
                </c:pt>
                <c:pt idx="10984">
                  <c:v>2013.8552511415501</c:v>
                </c:pt>
                <c:pt idx="10985">
                  <c:v>2013.8579908675799</c:v>
                </c:pt>
                <c:pt idx="10986">
                  <c:v>2013.86073059361</c:v>
                </c:pt>
                <c:pt idx="10987">
                  <c:v>2013.8634703196301</c:v>
                </c:pt>
                <c:pt idx="10988">
                  <c:v>2013.86621004566</c:v>
                </c:pt>
                <c:pt idx="10989">
                  <c:v>2013.86894977169</c:v>
                </c:pt>
                <c:pt idx="10990">
                  <c:v>2013.8716894977199</c:v>
                </c:pt>
                <c:pt idx="10991">
                  <c:v>2013.87442922374</c:v>
                </c:pt>
                <c:pt idx="10992">
                  <c:v>2013.8771689497701</c:v>
                </c:pt>
                <c:pt idx="10993">
                  <c:v>2013.8799086757999</c:v>
                </c:pt>
                <c:pt idx="10994">
                  <c:v>2013.88264840183</c:v>
                </c:pt>
                <c:pt idx="10995">
                  <c:v>2013.8853881278501</c:v>
                </c:pt>
                <c:pt idx="10996">
                  <c:v>2013.88812785388</c:v>
                </c:pt>
                <c:pt idx="10997">
                  <c:v>2013.89086757991</c:v>
                </c:pt>
                <c:pt idx="10998">
                  <c:v>2013.8936073059399</c:v>
                </c:pt>
                <c:pt idx="10999">
                  <c:v>2013.89634703196</c:v>
                </c:pt>
                <c:pt idx="11000">
                  <c:v>2013.8990867579901</c:v>
                </c:pt>
                <c:pt idx="11001">
                  <c:v>2013.9018264840199</c:v>
                </c:pt>
                <c:pt idx="11002">
                  <c:v>2013.90456621005</c:v>
                </c:pt>
                <c:pt idx="11003">
                  <c:v>2013.9073059360701</c:v>
                </c:pt>
                <c:pt idx="11004">
                  <c:v>2013.9100456620999</c:v>
                </c:pt>
                <c:pt idx="11005">
                  <c:v>2013.91278538813</c:v>
                </c:pt>
                <c:pt idx="11006">
                  <c:v>2013.9155251141599</c:v>
                </c:pt>
                <c:pt idx="11007">
                  <c:v>2013.91826484018</c:v>
                </c:pt>
                <c:pt idx="11008">
                  <c:v>2013.91940639269</c:v>
                </c:pt>
                <c:pt idx="11009">
                  <c:v>2013.9221461187201</c:v>
                </c:pt>
                <c:pt idx="11010">
                  <c:v>2013.92488584475</c:v>
                </c:pt>
                <c:pt idx="11011">
                  <c:v>2013.92762557078</c:v>
                </c:pt>
                <c:pt idx="11012">
                  <c:v>2013.9303652967999</c:v>
                </c:pt>
                <c:pt idx="11013">
                  <c:v>2013.93310502283</c:v>
                </c:pt>
                <c:pt idx="11014">
                  <c:v>2013.9358447488601</c:v>
                </c:pt>
                <c:pt idx="11015">
                  <c:v>2013.9385844748899</c:v>
                </c:pt>
                <c:pt idx="11016">
                  <c:v>2013.94132420091</c:v>
                </c:pt>
                <c:pt idx="11017">
                  <c:v>2013.9440639269401</c:v>
                </c:pt>
                <c:pt idx="11018">
                  <c:v>2013.9468036529699</c:v>
                </c:pt>
                <c:pt idx="11019">
                  <c:v>2013.949543379</c:v>
                </c:pt>
                <c:pt idx="11020">
                  <c:v>2013.9522831050199</c:v>
                </c:pt>
                <c:pt idx="11021">
                  <c:v>2013.95502283105</c:v>
                </c:pt>
                <c:pt idx="11022">
                  <c:v>2013.9577625570801</c:v>
                </c:pt>
                <c:pt idx="11023">
                  <c:v>2013.9605022831099</c:v>
                </c:pt>
                <c:pt idx="11024">
                  <c:v>2013.96324200913</c:v>
                </c:pt>
                <c:pt idx="11025">
                  <c:v>2013.9659817351601</c:v>
                </c:pt>
                <c:pt idx="11026">
                  <c:v>2013.9687214611899</c:v>
                </c:pt>
                <c:pt idx="11027">
                  <c:v>2013.97146118721</c:v>
                </c:pt>
                <c:pt idx="11028">
                  <c:v>2013.9742009132401</c:v>
                </c:pt>
                <c:pt idx="11029">
                  <c:v>2013.97694063927</c:v>
                </c:pt>
                <c:pt idx="11030">
                  <c:v>2013.9796803653001</c:v>
                </c:pt>
                <c:pt idx="11031">
                  <c:v>2013.9824200913199</c:v>
                </c:pt>
                <c:pt idx="11032">
                  <c:v>2013.98515981735</c:v>
                </c:pt>
                <c:pt idx="11033">
                  <c:v>2013.9878995433801</c:v>
                </c:pt>
                <c:pt idx="11034">
                  <c:v>2013.9906392694099</c:v>
                </c:pt>
                <c:pt idx="11035">
                  <c:v>2013.99337899543</c:v>
                </c:pt>
                <c:pt idx="11036">
                  <c:v>2013.9961187214601</c:v>
                </c:pt>
                <c:pt idx="11037">
                  <c:v>2013.99885844749</c:v>
                </c:pt>
                <c:pt idx="11038">
                  <c:v>2014.0027397260301</c:v>
                </c:pt>
                <c:pt idx="11039">
                  <c:v>2014.0054794520499</c:v>
                </c:pt>
                <c:pt idx="11040">
                  <c:v>2014.00821917808</c:v>
                </c:pt>
                <c:pt idx="11041">
                  <c:v>2014.0109589041101</c:v>
                </c:pt>
                <c:pt idx="11042">
                  <c:v>2014.01369863014</c:v>
                </c:pt>
                <c:pt idx="11043">
                  <c:v>2014.0164383561601</c:v>
                </c:pt>
                <c:pt idx="11044">
                  <c:v>2014.0191780821899</c:v>
                </c:pt>
                <c:pt idx="11045">
                  <c:v>2014.02191780822</c:v>
                </c:pt>
                <c:pt idx="11046">
                  <c:v>2014.0246575342501</c:v>
                </c:pt>
                <c:pt idx="11047">
                  <c:v>2014.0273972602699</c:v>
                </c:pt>
                <c:pt idx="11048">
                  <c:v>2014.0301369863</c:v>
                </c:pt>
                <c:pt idx="11049">
                  <c:v>2014.0328767123301</c:v>
                </c:pt>
                <c:pt idx="11050">
                  <c:v>2014.03561643836</c:v>
                </c:pt>
                <c:pt idx="11051">
                  <c:v>2014.03835616438</c:v>
                </c:pt>
                <c:pt idx="11052">
                  <c:v>2014.0410958904099</c:v>
                </c:pt>
                <c:pt idx="11053">
                  <c:v>2014.04383561644</c:v>
                </c:pt>
                <c:pt idx="11054">
                  <c:v>2014.0465753424701</c:v>
                </c:pt>
                <c:pt idx="11055">
                  <c:v>2014.0493150684899</c:v>
                </c:pt>
                <c:pt idx="11056">
                  <c:v>2014.05205479452</c:v>
                </c:pt>
                <c:pt idx="11057">
                  <c:v>2014.0547945205501</c:v>
                </c:pt>
                <c:pt idx="11058">
                  <c:v>2014.05753424658</c:v>
                </c:pt>
                <c:pt idx="11059">
                  <c:v>2014.0602739726</c:v>
                </c:pt>
                <c:pt idx="11060">
                  <c:v>2014.0630136986299</c:v>
                </c:pt>
                <c:pt idx="11061">
                  <c:v>2014.06575342466</c:v>
                </c:pt>
                <c:pt idx="11062">
                  <c:v>2014.0684931506801</c:v>
                </c:pt>
                <c:pt idx="11063">
                  <c:v>2014.0712328767099</c:v>
                </c:pt>
                <c:pt idx="11064">
                  <c:v>2014.07397260274</c:v>
                </c:pt>
                <c:pt idx="11065">
                  <c:v>2014.0767123287701</c:v>
                </c:pt>
                <c:pt idx="11066">
                  <c:v>2014.07945205479</c:v>
                </c:pt>
                <c:pt idx="11067">
                  <c:v>2014.08219178082</c:v>
                </c:pt>
                <c:pt idx="11068">
                  <c:v>2014.0849315068499</c:v>
                </c:pt>
                <c:pt idx="11069">
                  <c:v>2014.0860730593599</c:v>
                </c:pt>
                <c:pt idx="11070">
                  <c:v>2014.08881278539</c:v>
                </c:pt>
                <c:pt idx="11071">
                  <c:v>2014.0915525114201</c:v>
                </c:pt>
                <c:pt idx="11072">
                  <c:v>2014.09429223744</c:v>
                </c:pt>
                <c:pt idx="11073">
                  <c:v>2014.09703196347</c:v>
                </c:pt>
                <c:pt idx="11074">
                  <c:v>2014.0997716894999</c:v>
                </c:pt>
                <c:pt idx="11075">
                  <c:v>2014.10251141552</c:v>
                </c:pt>
                <c:pt idx="11076">
                  <c:v>2014.1052511415501</c:v>
                </c:pt>
                <c:pt idx="11077">
                  <c:v>2014.1079908675799</c:v>
                </c:pt>
                <c:pt idx="11078">
                  <c:v>2014.11073059361</c:v>
                </c:pt>
                <c:pt idx="11079">
                  <c:v>2014.1134703196301</c:v>
                </c:pt>
                <c:pt idx="11080">
                  <c:v>2014.11621004566</c:v>
                </c:pt>
                <c:pt idx="11081">
                  <c:v>2014.11894977169</c:v>
                </c:pt>
                <c:pt idx="11082">
                  <c:v>2014.1216894977199</c:v>
                </c:pt>
                <c:pt idx="11083">
                  <c:v>2014.12442922374</c:v>
                </c:pt>
                <c:pt idx="11084">
                  <c:v>2014.1271689497701</c:v>
                </c:pt>
                <c:pt idx="11085">
                  <c:v>2014.1299086757999</c:v>
                </c:pt>
                <c:pt idx="11086">
                  <c:v>2014.13264840183</c:v>
                </c:pt>
                <c:pt idx="11087">
                  <c:v>2014.1353881278501</c:v>
                </c:pt>
                <c:pt idx="11088">
                  <c:v>2014.13812785388</c:v>
                </c:pt>
                <c:pt idx="11089">
                  <c:v>2014.14086757991</c:v>
                </c:pt>
                <c:pt idx="11090">
                  <c:v>2014.1436073059399</c:v>
                </c:pt>
                <c:pt idx="11091">
                  <c:v>2014.14634703196</c:v>
                </c:pt>
                <c:pt idx="11092">
                  <c:v>2014.1490867579901</c:v>
                </c:pt>
                <c:pt idx="11093">
                  <c:v>2014.1518264840199</c:v>
                </c:pt>
                <c:pt idx="11094">
                  <c:v>2014.15456621005</c:v>
                </c:pt>
                <c:pt idx="11095">
                  <c:v>2014.1573059360701</c:v>
                </c:pt>
                <c:pt idx="11096">
                  <c:v>2014.1600456620999</c:v>
                </c:pt>
                <c:pt idx="11097">
                  <c:v>2014.16278538813</c:v>
                </c:pt>
                <c:pt idx="11098">
                  <c:v>2014.1655251141499</c:v>
                </c:pt>
                <c:pt idx="11099">
                  <c:v>2014.16826484018</c:v>
                </c:pt>
                <c:pt idx="11100">
                  <c:v>2014.16940639269</c:v>
                </c:pt>
                <c:pt idx="11101">
                  <c:v>2014.1721461187201</c:v>
                </c:pt>
                <c:pt idx="11102">
                  <c:v>2014.17488584475</c:v>
                </c:pt>
                <c:pt idx="11103">
                  <c:v>2014.17762557078</c:v>
                </c:pt>
                <c:pt idx="11104">
                  <c:v>2014.1803652967999</c:v>
                </c:pt>
                <c:pt idx="11105">
                  <c:v>2014.18310502283</c:v>
                </c:pt>
                <c:pt idx="11106">
                  <c:v>2014.1858447488601</c:v>
                </c:pt>
                <c:pt idx="11107">
                  <c:v>2014.1885844748899</c:v>
                </c:pt>
                <c:pt idx="11108">
                  <c:v>2014.19132420091</c:v>
                </c:pt>
                <c:pt idx="11109">
                  <c:v>2014.1940639269401</c:v>
                </c:pt>
                <c:pt idx="11110">
                  <c:v>2014.1968036529699</c:v>
                </c:pt>
                <c:pt idx="11111">
                  <c:v>2014.199543379</c:v>
                </c:pt>
                <c:pt idx="11112">
                  <c:v>2014.2022831050199</c:v>
                </c:pt>
                <c:pt idx="11113">
                  <c:v>2014.20502283105</c:v>
                </c:pt>
                <c:pt idx="11114">
                  <c:v>2014.2077625570801</c:v>
                </c:pt>
                <c:pt idx="11115">
                  <c:v>2014.2105022831099</c:v>
                </c:pt>
                <c:pt idx="11116">
                  <c:v>2014.21324200913</c:v>
                </c:pt>
                <c:pt idx="11117">
                  <c:v>2014.2159817351601</c:v>
                </c:pt>
                <c:pt idx="11118">
                  <c:v>2014.2187214611899</c:v>
                </c:pt>
                <c:pt idx="11119">
                  <c:v>2014.22146118721</c:v>
                </c:pt>
                <c:pt idx="11120">
                  <c:v>2014.2242009132401</c:v>
                </c:pt>
                <c:pt idx="11121">
                  <c:v>2014.22694063927</c:v>
                </c:pt>
                <c:pt idx="11122">
                  <c:v>2014.2296803653001</c:v>
                </c:pt>
                <c:pt idx="11123">
                  <c:v>2014.2324200913199</c:v>
                </c:pt>
                <c:pt idx="11124">
                  <c:v>2014.23515981735</c:v>
                </c:pt>
                <c:pt idx="11125">
                  <c:v>2014.2378995433801</c:v>
                </c:pt>
                <c:pt idx="11126">
                  <c:v>2014.2406392694099</c:v>
                </c:pt>
                <c:pt idx="11127">
                  <c:v>2014.24337899543</c:v>
                </c:pt>
                <c:pt idx="11128">
                  <c:v>2014.2527397260301</c:v>
                </c:pt>
                <c:pt idx="11129">
                  <c:v>2014.2554794520499</c:v>
                </c:pt>
                <c:pt idx="11130">
                  <c:v>2014.25821917808</c:v>
                </c:pt>
                <c:pt idx="11131">
                  <c:v>2014.2609589041101</c:v>
                </c:pt>
                <c:pt idx="11132">
                  <c:v>2014.26369863014</c:v>
                </c:pt>
                <c:pt idx="11133">
                  <c:v>2014.2664383561601</c:v>
                </c:pt>
                <c:pt idx="11134">
                  <c:v>2014.2691780821899</c:v>
                </c:pt>
                <c:pt idx="11135">
                  <c:v>2014.27191780822</c:v>
                </c:pt>
                <c:pt idx="11136">
                  <c:v>2014.2746575342501</c:v>
                </c:pt>
                <c:pt idx="11137">
                  <c:v>2014.2773972602699</c:v>
                </c:pt>
                <c:pt idx="11138">
                  <c:v>2014.2801369863</c:v>
                </c:pt>
                <c:pt idx="11139">
                  <c:v>2014.2828767123301</c:v>
                </c:pt>
                <c:pt idx="11140">
                  <c:v>2014.28561643836</c:v>
                </c:pt>
                <c:pt idx="11141">
                  <c:v>2014.28835616438</c:v>
                </c:pt>
                <c:pt idx="11142">
                  <c:v>2014.2910958904099</c:v>
                </c:pt>
                <c:pt idx="11143">
                  <c:v>2014.29383561644</c:v>
                </c:pt>
                <c:pt idx="11144">
                  <c:v>2014.2965753424701</c:v>
                </c:pt>
                <c:pt idx="11145">
                  <c:v>2014.2993150684899</c:v>
                </c:pt>
                <c:pt idx="11146">
                  <c:v>2014.30205479452</c:v>
                </c:pt>
                <c:pt idx="11147">
                  <c:v>2014.3047945205501</c:v>
                </c:pt>
                <c:pt idx="11148">
                  <c:v>2014.30753424658</c:v>
                </c:pt>
                <c:pt idx="11149">
                  <c:v>2014.3102739726</c:v>
                </c:pt>
                <c:pt idx="11150">
                  <c:v>2014.3130136986299</c:v>
                </c:pt>
                <c:pt idx="11151">
                  <c:v>2014.31575342466</c:v>
                </c:pt>
                <c:pt idx="11152">
                  <c:v>2014.3184931506801</c:v>
                </c:pt>
                <c:pt idx="11153">
                  <c:v>2014.3212328767099</c:v>
                </c:pt>
                <c:pt idx="11154">
                  <c:v>2014.32397260274</c:v>
                </c:pt>
                <c:pt idx="11155">
                  <c:v>2014.3267123287701</c:v>
                </c:pt>
                <c:pt idx="11156">
                  <c:v>2014.32945205479</c:v>
                </c:pt>
                <c:pt idx="11157">
                  <c:v>2014.33219178082</c:v>
                </c:pt>
                <c:pt idx="11158">
                  <c:v>2014.3349315068499</c:v>
                </c:pt>
                <c:pt idx="11159">
                  <c:v>2014.3360730593599</c:v>
                </c:pt>
                <c:pt idx="11160">
                  <c:v>2014.33881278539</c:v>
                </c:pt>
                <c:pt idx="11161">
                  <c:v>2014.3415525114201</c:v>
                </c:pt>
                <c:pt idx="11162">
                  <c:v>2014.34429223744</c:v>
                </c:pt>
                <c:pt idx="11163">
                  <c:v>2014.34703196347</c:v>
                </c:pt>
                <c:pt idx="11164">
                  <c:v>2014.3497716894999</c:v>
                </c:pt>
                <c:pt idx="11165">
                  <c:v>2014.35251141553</c:v>
                </c:pt>
                <c:pt idx="11166">
                  <c:v>2014.3552511415501</c:v>
                </c:pt>
                <c:pt idx="11167">
                  <c:v>2014.3579908675799</c:v>
                </c:pt>
                <c:pt idx="11168">
                  <c:v>2014.36073059361</c:v>
                </c:pt>
                <c:pt idx="11169">
                  <c:v>2014.3634703196301</c:v>
                </c:pt>
                <c:pt idx="11170">
                  <c:v>2014.36621004566</c:v>
                </c:pt>
                <c:pt idx="11171">
                  <c:v>2014.36894977169</c:v>
                </c:pt>
                <c:pt idx="11172">
                  <c:v>2014.3716894977199</c:v>
                </c:pt>
                <c:pt idx="11173">
                  <c:v>2014.37442922374</c:v>
                </c:pt>
                <c:pt idx="11174">
                  <c:v>2014.3771689497701</c:v>
                </c:pt>
                <c:pt idx="11175">
                  <c:v>2014.3799086757999</c:v>
                </c:pt>
                <c:pt idx="11176">
                  <c:v>2014.38264840183</c:v>
                </c:pt>
                <c:pt idx="11177">
                  <c:v>2014.3853881278501</c:v>
                </c:pt>
                <c:pt idx="11178">
                  <c:v>2014.38812785388</c:v>
                </c:pt>
                <c:pt idx="11179">
                  <c:v>2014.39086757991</c:v>
                </c:pt>
                <c:pt idx="11180">
                  <c:v>2014.3936073059399</c:v>
                </c:pt>
                <c:pt idx="11181">
                  <c:v>2014.39634703196</c:v>
                </c:pt>
                <c:pt idx="11182">
                  <c:v>2014.3990867579901</c:v>
                </c:pt>
                <c:pt idx="11183">
                  <c:v>2014.4018264840199</c:v>
                </c:pt>
                <c:pt idx="11184">
                  <c:v>2014.40456621005</c:v>
                </c:pt>
                <c:pt idx="11185">
                  <c:v>2014.4073059360701</c:v>
                </c:pt>
                <c:pt idx="11186">
                  <c:v>2014.4100456620999</c:v>
                </c:pt>
                <c:pt idx="11187">
                  <c:v>2014.41278538813</c:v>
                </c:pt>
                <c:pt idx="11188">
                  <c:v>2014.4155251141599</c:v>
                </c:pt>
                <c:pt idx="11189">
                  <c:v>2014.41940639269</c:v>
                </c:pt>
                <c:pt idx="11190">
                  <c:v>2014.4221461187201</c:v>
                </c:pt>
                <c:pt idx="11191">
                  <c:v>2014.42488584475</c:v>
                </c:pt>
                <c:pt idx="11192">
                  <c:v>2014.42762557078</c:v>
                </c:pt>
                <c:pt idx="11193">
                  <c:v>2014.4303652967999</c:v>
                </c:pt>
                <c:pt idx="11194">
                  <c:v>2014.43310502283</c:v>
                </c:pt>
                <c:pt idx="11195">
                  <c:v>2014.4358447488601</c:v>
                </c:pt>
                <c:pt idx="11196">
                  <c:v>2014.4385844748899</c:v>
                </c:pt>
                <c:pt idx="11197">
                  <c:v>2014.44132420091</c:v>
                </c:pt>
                <c:pt idx="11198">
                  <c:v>2014.4440639269401</c:v>
                </c:pt>
                <c:pt idx="11199">
                  <c:v>2014.4468036529699</c:v>
                </c:pt>
                <c:pt idx="11200">
                  <c:v>2014.449543379</c:v>
                </c:pt>
                <c:pt idx="11201">
                  <c:v>2014.4522831050199</c:v>
                </c:pt>
                <c:pt idx="11202">
                  <c:v>2014.45502283105</c:v>
                </c:pt>
                <c:pt idx="11203">
                  <c:v>2014.4577625570801</c:v>
                </c:pt>
                <c:pt idx="11204">
                  <c:v>2014.4605022830999</c:v>
                </c:pt>
                <c:pt idx="11205">
                  <c:v>2014.46324200913</c:v>
                </c:pt>
                <c:pt idx="11206">
                  <c:v>2014.4659817351601</c:v>
                </c:pt>
                <c:pt idx="11207">
                  <c:v>2014.4687214611899</c:v>
                </c:pt>
                <c:pt idx="11208">
                  <c:v>2014.47146118721</c:v>
                </c:pt>
                <c:pt idx="11209">
                  <c:v>2014.4742009132401</c:v>
                </c:pt>
                <c:pt idx="11210">
                  <c:v>2014.47694063927</c:v>
                </c:pt>
                <c:pt idx="11211">
                  <c:v>2014.4796803653001</c:v>
                </c:pt>
                <c:pt idx="11212">
                  <c:v>2014.4824200913199</c:v>
                </c:pt>
                <c:pt idx="11213">
                  <c:v>2014.48515981735</c:v>
                </c:pt>
                <c:pt idx="11214">
                  <c:v>2014.4878995433801</c:v>
                </c:pt>
                <c:pt idx="11215">
                  <c:v>2014.4906392694099</c:v>
                </c:pt>
                <c:pt idx="11216">
                  <c:v>2014.49337899543</c:v>
                </c:pt>
                <c:pt idx="11217">
                  <c:v>2014.4961187214601</c:v>
                </c:pt>
                <c:pt idx="11218">
                  <c:v>2014.49885844749</c:v>
                </c:pt>
                <c:pt idx="11219">
                  <c:v>2014.5015981735201</c:v>
                </c:pt>
                <c:pt idx="11220">
                  <c:v>2014.5027397260301</c:v>
                </c:pt>
                <c:pt idx="11221">
                  <c:v>2014.5054794520499</c:v>
                </c:pt>
                <c:pt idx="11222">
                  <c:v>2014.50821917808</c:v>
                </c:pt>
                <c:pt idx="11223">
                  <c:v>2014.5109589041101</c:v>
                </c:pt>
                <c:pt idx="11224">
                  <c:v>2014.51369863014</c:v>
                </c:pt>
                <c:pt idx="11225">
                  <c:v>2014.5164383561601</c:v>
                </c:pt>
                <c:pt idx="11226">
                  <c:v>2014.5191780821899</c:v>
                </c:pt>
                <c:pt idx="11227">
                  <c:v>2014.52191780822</c:v>
                </c:pt>
                <c:pt idx="11228">
                  <c:v>2014.5246575342501</c:v>
                </c:pt>
                <c:pt idx="11229">
                  <c:v>2014.5273972602699</c:v>
                </c:pt>
                <c:pt idx="11230">
                  <c:v>2014.5301369863</c:v>
                </c:pt>
                <c:pt idx="11231">
                  <c:v>2014.5328767123301</c:v>
                </c:pt>
                <c:pt idx="11232">
                  <c:v>2014.53561643836</c:v>
                </c:pt>
                <c:pt idx="11233">
                  <c:v>2014.53835616438</c:v>
                </c:pt>
                <c:pt idx="11234">
                  <c:v>2014.5410958904099</c:v>
                </c:pt>
                <c:pt idx="11235">
                  <c:v>2014.54383561644</c:v>
                </c:pt>
                <c:pt idx="11236">
                  <c:v>2014.5465753424701</c:v>
                </c:pt>
                <c:pt idx="11237">
                  <c:v>2014.5493150684899</c:v>
                </c:pt>
                <c:pt idx="11238">
                  <c:v>2014.55205479452</c:v>
                </c:pt>
                <c:pt idx="11239">
                  <c:v>2014.5547945205501</c:v>
                </c:pt>
                <c:pt idx="11240">
                  <c:v>2014.55753424658</c:v>
                </c:pt>
                <c:pt idx="11241">
                  <c:v>2014.5602739726</c:v>
                </c:pt>
                <c:pt idx="11242">
                  <c:v>2014.5630136986299</c:v>
                </c:pt>
                <c:pt idx="11243">
                  <c:v>2014.56575342466</c:v>
                </c:pt>
                <c:pt idx="11244">
                  <c:v>2014.5684931506801</c:v>
                </c:pt>
                <c:pt idx="11245">
                  <c:v>2014.5712328767099</c:v>
                </c:pt>
                <c:pt idx="11246">
                  <c:v>2014.57397260274</c:v>
                </c:pt>
                <c:pt idx="11247">
                  <c:v>2014.5767123287701</c:v>
                </c:pt>
                <c:pt idx="11248">
                  <c:v>2014.57945205479</c:v>
                </c:pt>
                <c:pt idx="11249">
                  <c:v>2014.58219178082</c:v>
                </c:pt>
                <c:pt idx="11250">
                  <c:v>2014.5860730593599</c:v>
                </c:pt>
                <c:pt idx="11251">
                  <c:v>2014.58881278539</c:v>
                </c:pt>
                <c:pt idx="11252">
                  <c:v>2014.5915525114201</c:v>
                </c:pt>
                <c:pt idx="11253">
                  <c:v>2014.59429223744</c:v>
                </c:pt>
                <c:pt idx="11254">
                  <c:v>2014.59703196347</c:v>
                </c:pt>
                <c:pt idx="11255">
                  <c:v>2014.5997716894999</c:v>
                </c:pt>
                <c:pt idx="11256">
                  <c:v>2014.60251141552</c:v>
                </c:pt>
                <c:pt idx="11257">
                  <c:v>2014.6052511415501</c:v>
                </c:pt>
                <c:pt idx="11258">
                  <c:v>2014.6079908675799</c:v>
                </c:pt>
                <c:pt idx="11259">
                  <c:v>2014.61073059361</c:v>
                </c:pt>
                <c:pt idx="11260">
                  <c:v>2014.6134703196301</c:v>
                </c:pt>
                <c:pt idx="11261">
                  <c:v>2014.61621004566</c:v>
                </c:pt>
                <c:pt idx="11262">
                  <c:v>2014.61894977169</c:v>
                </c:pt>
                <c:pt idx="11263">
                  <c:v>2014.6216894977199</c:v>
                </c:pt>
                <c:pt idx="11264">
                  <c:v>2014.62442922374</c:v>
                </c:pt>
                <c:pt idx="11265">
                  <c:v>2014.6271689497701</c:v>
                </c:pt>
                <c:pt idx="11266">
                  <c:v>2014.6299086757999</c:v>
                </c:pt>
                <c:pt idx="11267">
                  <c:v>2014.63264840183</c:v>
                </c:pt>
                <c:pt idx="11268">
                  <c:v>2014.6353881278501</c:v>
                </c:pt>
                <c:pt idx="11269">
                  <c:v>2014.63812785388</c:v>
                </c:pt>
                <c:pt idx="11270">
                  <c:v>2014.64086757991</c:v>
                </c:pt>
                <c:pt idx="11271">
                  <c:v>2014.6436073059399</c:v>
                </c:pt>
                <c:pt idx="11272">
                  <c:v>2014.64634703196</c:v>
                </c:pt>
                <c:pt idx="11273">
                  <c:v>2014.6490867579901</c:v>
                </c:pt>
                <c:pt idx="11274">
                  <c:v>2014.6518264840199</c:v>
                </c:pt>
                <c:pt idx="11275">
                  <c:v>2014.65456621005</c:v>
                </c:pt>
                <c:pt idx="11276">
                  <c:v>2014.6573059360701</c:v>
                </c:pt>
                <c:pt idx="11277">
                  <c:v>2014.6600456620999</c:v>
                </c:pt>
                <c:pt idx="11278">
                  <c:v>2014.66278538813</c:v>
                </c:pt>
                <c:pt idx="11279">
                  <c:v>2014.6655251141599</c:v>
                </c:pt>
                <c:pt idx="11280">
                  <c:v>2014.66826484018</c:v>
                </c:pt>
                <c:pt idx="11281">
                  <c:v>2014.66940639269</c:v>
                </c:pt>
                <c:pt idx="11282">
                  <c:v>2014.6721461187201</c:v>
                </c:pt>
                <c:pt idx="11283">
                  <c:v>2014.67488584475</c:v>
                </c:pt>
                <c:pt idx="11284">
                  <c:v>2014.67762557078</c:v>
                </c:pt>
                <c:pt idx="11285">
                  <c:v>2014.6803652967999</c:v>
                </c:pt>
                <c:pt idx="11286">
                  <c:v>2014.68310502283</c:v>
                </c:pt>
                <c:pt idx="11287">
                  <c:v>2014.6858447488601</c:v>
                </c:pt>
                <c:pt idx="11288">
                  <c:v>2014.6885844748899</c:v>
                </c:pt>
                <c:pt idx="11289">
                  <c:v>2014.69132420091</c:v>
                </c:pt>
                <c:pt idx="11290">
                  <c:v>2014.6940639269401</c:v>
                </c:pt>
                <c:pt idx="11291">
                  <c:v>2014.6968036529699</c:v>
                </c:pt>
                <c:pt idx="11292">
                  <c:v>2014.699543379</c:v>
                </c:pt>
                <c:pt idx="11293">
                  <c:v>2014.7022831050199</c:v>
                </c:pt>
                <c:pt idx="11294">
                  <c:v>2014.70502283105</c:v>
                </c:pt>
                <c:pt idx="11295">
                  <c:v>2014.7077625570801</c:v>
                </c:pt>
                <c:pt idx="11296">
                  <c:v>2014.7105022831099</c:v>
                </c:pt>
                <c:pt idx="11297">
                  <c:v>2014.71324200913</c:v>
                </c:pt>
                <c:pt idx="11298">
                  <c:v>2014.7159817351601</c:v>
                </c:pt>
                <c:pt idx="11299">
                  <c:v>2014.7187214611899</c:v>
                </c:pt>
                <c:pt idx="11300">
                  <c:v>2014.72146118721</c:v>
                </c:pt>
                <c:pt idx="11301">
                  <c:v>2014.7242009132401</c:v>
                </c:pt>
                <c:pt idx="11302">
                  <c:v>2014.72694063927</c:v>
                </c:pt>
                <c:pt idx="11303">
                  <c:v>2014.7296803653001</c:v>
                </c:pt>
                <c:pt idx="11304">
                  <c:v>2014.7324200913199</c:v>
                </c:pt>
                <c:pt idx="11305">
                  <c:v>2014.73515981735</c:v>
                </c:pt>
                <c:pt idx="11306">
                  <c:v>2014.7378995433801</c:v>
                </c:pt>
                <c:pt idx="11307">
                  <c:v>2014.7406392694099</c:v>
                </c:pt>
                <c:pt idx="11308">
                  <c:v>2014.74337899543</c:v>
                </c:pt>
                <c:pt idx="11309">
                  <c:v>2014.7461187214601</c:v>
                </c:pt>
                <c:pt idx="11310">
                  <c:v>2014.74885844749</c:v>
                </c:pt>
                <c:pt idx="11311">
                  <c:v>2014.7515981735201</c:v>
                </c:pt>
                <c:pt idx="11312">
                  <c:v>2014.7527397260301</c:v>
                </c:pt>
                <c:pt idx="11313">
                  <c:v>2014.7554794520499</c:v>
                </c:pt>
                <c:pt idx="11314">
                  <c:v>2014.75821917808</c:v>
                </c:pt>
                <c:pt idx="11315">
                  <c:v>2014.7609589041101</c:v>
                </c:pt>
                <c:pt idx="11316">
                  <c:v>2014.76369863014</c:v>
                </c:pt>
                <c:pt idx="11317">
                  <c:v>2014.7664383561601</c:v>
                </c:pt>
                <c:pt idx="11318">
                  <c:v>2014.7691780821899</c:v>
                </c:pt>
                <c:pt idx="11319">
                  <c:v>2014.77191780822</c:v>
                </c:pt>
                <c:pt idx="11320">
                  <c:v>2014.7746575342501</c:v>
                </c:pt>
                <c:pt idx="11321">
                  <c:v>2014.7773972602699</c:v>
                </c:pt>
                <c:pt idx="11322">
                  <c:v>2014.7801369863</c:v>
                </c:pt>
                <c:pt idx="11323">
                  <c:v>2014.7828767123301</c:v>
                </c:pt>
                <c:pt idx="11324">
                  <c:v>2014.78561643836</c:v>
                </c:pt>
                <c:pt idx="11325">
                  <c:v>2014.78835616438</c:v>
                </c:pt>
                <c:pt idx="11326">
                  <c:v>2014.7910958904099</c:v>
                </c:pt>
                <c:pt idx="11327">
                  <c:v>2014.79383561644</c:v>
                </c:pt>
                <c:pt idx="11328">
                  <c:v>2014.7965753424701</c:v>
                </c:pt>
                <c:pt idx="11329">
                  <c:v>2014.7993150684899</c:v>
                </c:pt>
                <c:pt idx="11330">
                  <c:v>2014.80205479452</c:v>
                </c:pt>
                <c:pt idx="11331">
                  <c:v>2014.8047945205501</c:v>
                </c:pt>
                <c:pt idx="11332">
                  <c:v>2014.80753424658</c:v>
                </c:pt>
                <c:pt idx="11333">
                  <c:v>2014.8102739726</c:v>
                </c:pt>
                <c:pt idx="11334">
                  <c:v>2014.8130136986299</c:v>
                </c:pt>
                <c:pt idx="11335">
                  <c:v>2014.81575342466</c:v>
                </c:pt>
                <c:pt idx="11336">
                  <c:v>2014.8184931506801</c:v>
                </c:pt>
                <c:pt idx="11337">
                  <c:v>2014.8212328767099</c:v>
                </c:pt>
                <c:pt idx="11338">
                  <c:v>2014.82397260274</c:v>
                </c:pt>
                <c:pt idx="11339">
                  <c:v>2014.8267123287701</c:v>
                </c:pt>
                <c:pt idx="11340">
                  <c:v>2014.82945205479</c:v>
                </c:pt>
                <c:pt idx="11341">
                  <c:v>2014.83219178082</c:v>
                </c:pt>
                <c:pt idx="11342">
                  <c:v>2014.8360730593599</c:v>
                </c:pt>
                <c:pt idx="11343">
                  <c:v>2014.83881278539</c:v>
                </c:pt>
                <c:pt idx="11344">
                  <c:v>2014.8415525114201</c:v>
                </c:pt>
                <c:pt idx="11345">
                  <c:v>2014.84429223744</c:v>
                </c:pt>
                <c:pt idx="11346">
                  <c:v>2014.84703196347</c:v>
                </c:pt>
                <c:pt idx="11347">
                  <c:v>2014.8497716894999</c:v>
                </c:pt>
                <c:pt idx="11348">
                  <c:v>2014.85251141552</c:v>
                </c:pt>
                <c:pt idx="11349">
                  <c:v>2014.8552511415501</c:v>
                </c:pt>
                <c:pt idx="11350">
                  <c:v>2014.8579908675799</c:v>
                </c:pt>
                <c:pt idx="11351">
                  <c:v>2014.86073059361</c:v>
                </c:pt>
                <c:pt idx="11352">
                  <c:v>2014.8634703196301</c:v>
                </c:pt>
                <c:pt idx="11353">
                  <c:v>2014.86621004566</c:v>
                </c:pt>
                <c:pt idx="11354">
                  <c:v>2014.86894977169</c:v>
                </c:pt>
                <c:pt idx="11355">
                  <c:v>2014.8716894977199</c:v>
                </c:pt>
                <c:pt idx="11356">
                  <c:v>2014.87442922374</c:v>
                </c:pt>
                <c:pt idx="11357">
                  <c:v>2014.8771689497701</c:v>
                </c:pt>
                <c:pt idx="11358">
                  <c:v>2014.8799086757999</c:v>
                </c:pt>
                <c:pt idx="11359">
                  <c:v>2014.88264840183</c:v>
                </c:pt>
                <c:pt idx="11360">
                  <c:v>2014.8853881278501</c:v>
                </c:pt>
                <c:pt idx="11361">
                  <c:v>2014.88812785388</c:v>
                </c:pt>
                <c:pt idx="11362">
                  <c:v>2014.89086757991</c:v>
                </c:pt>
                <c:pt idx="11363">
                  <c:v>2014.8936073059399</c:v>
                </c:pt>
                <c:pt idx="11364">
                  <c:v>2014.89634703196</c:v>
                </c:pt>
                <c:pt idx="11365">
                  <c:v>2014.8990867579901</c:v>
                </c:pt>
                <c:pt idx="11366">
                  <c:v>2014.9018264840199</c:v>
                </c:pt>
                <c:pt idx="11367">
                  <c:v>2014.90456621005</c:v>
                </c:pt>
                <c:pt idx="11368">
                  <c:v>2014.9073059360701</c:v>
                </c:pt>
                <c:pt idx="11369">
                  <c:v>2014.9100456620999</c:v>
                </c:pt>
                <c:pt idx="11370">
                  <c:v>2014.91278538813</c:v>
                </c:pt>
                <c:pt idx="11371">
                  <c:v>2014.9155251141499</c:v>
                </c:pt>
                <c:pt idx="11372">
                  <c:v>2014.91826484018</c:v>
                </c:pt>
                <c:pt idx="11373">
                  <c:v>2014.91940639269</c:v>
                </c:pt>
                <c:pt idx="11374">
                  <c:v>2014.9221461187201</c:v>
                </c:pt>
                <c:pt idx="11375">
                  <c:v>2014.92488584475</c:v>
                </c:pt>
                <c:pt idx="11376">
                  <c:v>2014.92762557078</c:v>
                </c:pt>
                <c:pt idx="11377">
                  <c:v>2014.9303652967999</c:v>
                </c:pt>
                <c:pt idx="11378">
                  <c:v>2014.93310502283</c:v>
                </c:pt>
                <c:pt idx="11379">
                  <c:v>2014.9358447488601</c:v>
                </c:pt>
                <c:pt idx="11380">
                  <c:v>2014.9385844748899</c:v>
                </c:pt>
                <c:pt idx="11381">
                  <c:v>2014.94132420091</c:v>
                </c:pt>
                <c:pt idx="11382">
                  <c:v>2014.9440639269401</c:v>
                </c:pt>
                <c:pt idx="11383">
                  <c:v>2014.9468036529699</c:v>
                </c:pt>
                <c:pt idx="11384">
                  <c:v>2014.949543379</c:v>
                </c:pt>
                <c:pt idx="11385">
                  <c:v>2014.9522831050199</c:v>
                </c:pt>
                <c:pt idx="11386">
                  <c:v>2014.95502283105</c:v>
                </c:pt>
                <c:pt idx="11387">
                  <c:v>2014.9577625570801</c:v>
                </c:pt>
                <c:pt idx="11388">
                  <c:v>2014.9605022831099</c:v>
                </c:pt>
                <c:pt idx="11389">
                  <c:v>2014.96324200913</c:v>
                </c:pt>
                <c:pt idx="11390">
                  <c:v>2014.9659817351601</c:v>
                </c:pt>
                <c:pt idx="11391">
                  <c:v>2014.9687214611899</c:v>
                </c:pt>
                <c:pt idx="11392">
                  <c:v>2014.97146118721</c:v>
                </c:pt>
                <c:pt idx="11393">
                  <c:v>2014.9742009132401</c:v>
                </c:pt>
                <c:pt idx="11394">
                  <c:v>2014.97694063927</c:v>
                </c:pt>
                <c:pt idx="11395">
                  <c:v>2014.9796803653001</c:v>
                </c:pt>
                <c:pt idx="11396">
                  <c:v>2014.9824200913199</c:v>
                </c:pt>
                <c:pt idx="11397">
                  <c:v>2014.98515981735</c:v>
                </c:pt>
                <c:pt idx="11398">
                  <c:v>2014.9878995433801</c:v>
                </c:pt>
                <c:pt idx="11399">
                  <c:v>2014.9906392694099</c:v>
                </c:pt>
                <c:pt idx="11400">
                  <c:v>2014.99337899543</c:v>
                </c:pt>
                <c:pt idx="11401">
                  <c:v>2014.9961187214601</c:v>
                </c:pt>
                <c:pt idx="11402">
                  <c:v>2014.99885844749</c:v>
                </c:pt>
                <c:pt idx="11403">
                  <c:v>2015.0027397260301</c:v>
                </c:pt>
                <c:pt idx="11404">
                  <c:v>2015.0054794520499</c:v>
                </c:pt>
                <c:pt idx="11405">
                  <c:v>2015.00821917808</c:v>
                </c:pt>
                <c:pt idx="11406">
                  <c:v>2015.0109589041101</c:v>
                </c:pt>
                <c:pt idx="11407">
                  <c:v>2015.01369863014</c:v>
                </c:pt>
                <c:pt idx="11408">
                  <c:v>2015.0164383561601</c:v>
                </c:pt>
                <c:pt idx="11409">
                  <c:v>2015.0191780821899</c:v>
                </c:pt>
                <c:pt idx="11410">
                  <c:v>2015.02191780822</c:v>
                </c:pt>
                <c:pt idx="11411">
                  <c:v>2015.0246575342501</c:v>
                </c:pt>
                <c:pt idx="11412">
                  <c:v>2015.0273972602699</c:v>
                </c:pt>
                <c:pt idx="11413">
                  <c:v>2015.0301369863</c:v>
                </c:pt>
                <c:pt idx="11414">
                  <c:v>2015.0328767123301</c:v>
                </c:pt>
                <c:pt idx="11415">
                  <c:v>2015.03561643836</c:v>
                </c:pt>
                <c:pt idx="11416">
                  <c:v>2015.03835616438</c:v>
                </c:pt>
                <c:pt idx="11417">
                  <c:v>2015.0410958904099</c:v>
                </c:pt>
                <c:pt idx="11418">
                  <c:v>2015.04383561644</c:v>
                </c:pt>
                <c:pt idx="11419">
                  <c:v>2015.0465753424701</c:v>
                </c:pt>
                <c:pt idx="11420">
                  <c:v>2015.0493150684899</c:v>
                </c:pt>
                <c:pt idx="11421">
                  <c:v>2015.05205479452</c:v>
                </c:pt>
                <c:pt idx="11422">
                  <c:v>2015.0547945205501</c:v>
                </c:pt>
                <c:pt idx="11423">
                  <c:v>2015.05753424658</c:v>
                </c:pt>
                <c:pt idx="11424">
                  <c:v>2015.0602739726</c:v>
                </c:pt>
                <c:pt idx="11425">
                  <c:v>2015.0630136986299</c:v>
                </c:pt>
                <c:pt idx="11426">
                  <c:v>2015.06575342466</c:v>
                </c:pt>
                <c:pt idx="11427">
                  <c:v>2015.0684931506801</c:v>
                </c:pt>
                <c:pt idx="11428">
                  <c:v>2015.0712328767099</c:v>
                </c:pt>
                <c:pt idx="11429">
                  <c:v>2015.07397260274</c:v>
                </c:pt>
                <c:pt idx="11430">
                  <c:v>2015.0767123287701</c:v>
                </c:pt>
                <c:pt idx="11431">
                  <c:v>2015.07945205479</c:v>
                </c:pt>
                <c:pt idx="11432">
                  <c:v>2015.08219178082</c:v>
                </c:pt>
                <c:pt idx="11433">
                  <c:v>2015.0849315068499</c:v>
                </c:pt>
                <c:pt idx="11434">
                  <c:v>2015.0860730593599</c:v>
                </c:pt>
                <c:pt idx="11435">
                  <c:v>2015.08881278539</c:v>
                </c:pt>
                <c:pt idx="11436">
                  <c:v>2015.0915525114201</c:v>
                </c:pt>
                <c:pt idx="11437">
                  <c:v>2015.09429223744</c:v>
                </c:pt>
                <c:pt idx="11438">
                  <c:v>2015.09703196347</c:v>
                </c:pt>
                <c:pt idx="11439">
                  <c:v>2015.0997716894999</c:v>
                </c:pt>
                <c:pt idx="11440">
                  <c:v>2015.10251141552</c:v>
                </c:pt>
                <c:pt idx="11441">
                  <c:v>2015.1052511415501</c:v>
                </c:pt>
                <c:pt idx="11442">
                  <c:v>2015.1079908675799</c:v>
                </c:pt>
                <c:pt idx="11443">
                  <c:v>2015.11073059361</c:v>
                </c:pt>
                <c:pt idx="11444">
                  <c:v>2015.1134703196301</c:v>
                </c:pt>
                <c:pt idx="11445">
                  <c:v>2015.11621004566</c:v>
                </c:pt>
                <c:pt idx="11446">
                  <c:v>2015.11894977169</c:v>
                </c:pt>
                <c:pt idx="11447">
                  <c:v>2015.1216894977199</c:v>
                </c:pt>
                <c:pt idx="11448">
                  <c:v>2015.12442922374</c:v>
                </c:pt>
                <c:pt idx="11449">
                  <c:v>2015.1271689497701</c:v>
                </c:pt>
                <c:pt idx="11450">
                  <c:v>2015.1299086757999</c:v>
                </c:pt>
                <c:pt idx="11451">
                  <c:v>2015.13264840183</c:v>
                </c:pt>
                <c:pt idx="11452">
                  <c:v>2015.1353881278501</c:v>
                </c:pt>
                <c:pt idx="11453">
                  <c:v>2015.13812785388</c:v>
                </c:pt>
                <c:pt idx="11454">
                  <c:v>2015.14086757991</c:v>
                </c:pt>
                <c:pt idx="11455">
                  <c:v>2015.1436073059399</c:v>
                </c:pt>
                <c:pt idx="11456">
                  <c:v>2015.14634703196</c:v>
                </c:pt>
                <c:pt idx="11457">
                  <c:v>2015.1490867579901</c:v>
                </c:pt>
                <c:pt idx="11458">
                  <c:v>2015.1518264840199</c:v>
                </c:pt>
                <c:pt idx="11459">
                  <c:v>2015.15456621005</c:v>
                </c:pt>
                <c:pt idx="11460">
                  <c:v>2015.1573059360701</c:v>
                </c:pt>
                <c:pt idx="11461">
                  <c:v>2015.1600456620999</c:v>
                </c:pt>
                <c:pt idx="11462">
                  <c:v>2015.16278538813</c:v>
                </c:pt>
                <c:pt idx="11463">
                  <c:v>2015.1655251141499</c:v>
                </c:pt>
                <c:pt idx="11464">
                  <c:v>2015.16826484018</c:v>
                </c:pt>
                <c:pt idx="11465">
                  <c:v>2015.16940639269</c:v>
                </c:pt>
                <c:pt idx="11466">
                  <c:v>2015.1721461187201</c:v>
                </c:pt>
                <c:pt idx="11467">
                  <c:v>2015.17488584475</c:v>
                </c:pt>
                <c:pt idx="11468">
                  <c:v>2015.17762557078</c:v>
                </c:pt>
                <c:pt idx="11469">
                  <c:v>2015.1803652967999</c:v>
                </c:pt>
                <c:pt idx="11470">
                  <c:v>2015.18310502283</c:v>
                </c:pt>
                <c:pt idx="11471">
                  <c:v>2015.1858447488601</c:v>
                </c:pt>
                <c:pt idx="11472">
                  <c:v>2015.1885844748899</c:v>
                </c:pt>
                <c:pt idx="11473">
                  <c:v>2015.19132420091</c:v>
                </c:pt>
                <c:pt idx="11474">
                  <c:v>2015.1940639269401</c:v>
                </c:pt>
                <c:pt idx="11475">
                  <c:v>2015.1968036529699</c:v>
                </c:pt>
                <c:pt idx="11476">
                  <c:v>2015.199543379</c:v>
                </c:pt>
                <c:pt idx="11477">
                  <c:v>2015.2022831050199</c:v>
                </c:pt>
                <c:pt idx="11478">
                  <c:v>2015.20502283105</c:v>
                </c:pt>
                <c:pt idx="11479">
                  <c:v>2015.2077625570801</c:v>
                </c:pt>
                <c:pt idx="11480">
                  <c:v>2015.2105022830999</c:v>
                </c:pt>
                <c:pt idx="11481">
                  <c:v>2015.21324200913</c:v>
                </c:pt>
                <c:pt idx="11482">
                  <c:v>2015.2159817351601</c:v>
                </c:pt>
                <c:pt idx="11483">
                  <c:v>2015.2187214611899</c:v>
                </c:pt>
                <c:pt idx="11484">
                  <c:v>2015.22146118721</c:v>
                </c:pt>
                <c:pt idx="11485">
                  <c:v>2015.2242009132401</c:v>
                </c:pt>
                <c:pt idx="11486">
                  <c:v>2015.22694063927</c:v>
                </c:pt>
                <c:pt idx="11487">
                  <c:v>2015.2296803653001</c:v>
                </c:pt>
                <c:pt idx="11488">
                  <c:v>2015.2324200913199</c:v>
                </c:pt>
                <c:pt idx="11489">
                  <c:v>2015.23515981735</c:v>
                </c:pt>
                <c:pt idx="11490">
                  <c:v>2015.2378995433801</c:v>
                </c:pt>
                <c:pt idx="11491">
                  <c:v>2015.2406392694099</c:v>
                </c:pt>
                <c:pt idx="11492">
                  <c:v>2015.24337899543</c:v>
                </c:pt>
                <c:pt idx="11493">
                  <c:v>2015.2527397260301</c:v>
                </c:pt>
                <c:pt idx="11494">
                  <c:v>2015.2554794520499</c:v>
                </c:pt>
                <c:pt idx="11495">
                  <c:v>2015.25821917808</c:v>
                </c:pt>
                <c:pt idx="11496">
                  <c:v>2015.2609589041101</c:v>
                </c:pt>
                <c:pt idx="11497">
                  <c:v>2015.26369863014</c:v>
                </c:pt>
                <c:pt idx="11498">
                  <c:v>2015.2664383561601</c:v>
                </c:pt>
                <c:pt idx="11499">
                  <c:v>2015.2691780821899</c:v>
                </c:pt>
                <c:pt idx="11500">
                  <c:v>2015.27191780822</c:v>
                </c:pt>
                <c:pt idx="11501">
                  <c:v>2015.2746575342501</c:v>
                </c:pt>
                <c:pt idx="11502">
                  <c:v>2015.2773972602699</c:v>
                </c:pt>
                <c:pt idx="11503">
                  <c:v>2015.2801369863</c:v>
                </c:pt>
                <c:pt idx="11504">
                  <c:v>2015.2828767123301</c:v>
                </c:pt>
                <c:pt idx="11505">
                  <c:v>2015.28561643836</c:v>
                </c:pt>
                <c:pt idx="11506">
                  <c:v>2015.28835616438</c:v>
                </c:pt>
                <c:pt idx="11507">
                  <c:v>2015.2910958904099</c:v>
                </c:pt>
                <c:pt idx="11508">
                  <c:v>2015.29383561644</c:v>
                </c:pt>
                <c:pt idx="11509">
                  <c:v>2015.2965753424701</c:v>
                </c:pt>
                <c:pt idx="11510">
                  <c:v>2015.2993150684899</c:v>
                </c:pt>
                <c:pt idx="11511">
                  <c:v>2015.30205479452</c:v>
                </c:pt>
                <c:pt idx="11512">
                  <c:v>2015.3047945205501</c:v>
                </c:pt>
                <c:pt idx="11513">
                  <c:v>2015.30753424658</c:v>
                </c:pt>
                <c:pt idx="11514">
                  <c:v>2015.3102739726</c:v>
                </c:pt>
                <c:pt idx="11515">
                  <c:v>2015.3130136986299</c:v>
                </c:pt>
                <c:pt idx="11516">
                  <c:v>2015.31575342466</c:v>
                </c:pt>
                <c:pt idx="11517">
                  <c:v>2015.3184931506801</c:v>
                </c:pt>
                <c:pt idx="11518">
                  <c:v>2015.3212328767099</c:v>
                </c:pt>
                <c:pt idx="11519">
                  <c:v>2015.32397260274</c:v>
                </c:pt>
                <c:pt idx="11520">
                  <c:v>2015.3267123287701</c:v>
                </c:pt>
                <c:pt idx="11521">
                  <c:v>2015.32945205479</c:v>
                </c:pt>
                <c:pt idx="11522">
                  <c:v>2015.33219178082</c:v>
                </c:pt>
                <c:pt idx="11523">
                  <c:v>2015.3349315068499</c:v>
                </c:pt>
                <c:pt idx="11524">
                  <c:v>2015.3360730593599</c:v>
                </c:pt>
                <c:pt idx="11525">
                  <c:v>2015.33881278539</c:v>
                </c:pt>
                <c:pt idx="11526">
                  <c:v>2015.3415525114201</c:v>
                </c:pt>
                <c:pt idx="11527">
                  <c:v>2015.34429223744</c:v>
                </c:pt>
                <c:pt idx="11528">
                  <c:v>2015.34703196347</c:v>
                </c:pt>
                <c:pt idx="11529">
                  <c:v>2015.3497716894999</c:v>
                </c:pt>
                <c:pt idx="11530">
                  <c:v>2015.35251141552</c:v>
                </c:pt>
                <c:pt idx="11531">
                  <c:v>2015.3552511415501</c:v>
                </c:pt>
                <c:pt idx="11532">
                  <c:v>2015.3579908675799</c:v>
                </c:pt>
                <c:pt idx="11533">
                  <c:v>2015.36073059361</c:v>
                </c:pt>
                <c:pt idx="11534">
                  <c:v>2015.3634703196301</c:v>
                </c:pt>
                <c:pt idx="11535">
                  <c:v>2015.36621004566</c:v>
                </c:pt>
                <c:pt idx="11536">
                  <c:v>2015.36894977169</c:v>
                </c:pt>
                <c:pt idx="11537">
                  <c:v>2015.3716894977199</c:v>
                </c:pt>
                <c:pt idx="11538">
                  <c:v>2015.37442922374</c:v>
                </c:pt>
                <c:pt idx="11539">
                  <c:v>2015.3771689497701</c:v>
                </c:pt>
                <c:pt idx="11540">
                  <c:v>2015.3799086757999</c:v>
                </c:pt>
                <c:pt idx="11541">
                  <c:v>2015.38264840183</c:v>
                </c:pt>
                <c:pt idx="11542">
                  <c:v>2015.3853881278501</c:v>
                </c:pt>
                <c:pt idx="11543">
                  <c:v>2015.38812785388</c:v>
                </c:pt>
                <c:pt idx="11544">
                  <c:v>2015.39086757991</c:v>
                </c:pt>
                <c:pt idx="11545">
                  <c:v>2015.3936073059399</c:v>
                </c:pt>
                <c:pt idx="11546">
                  <c:v>2015.39634703196</c:v>
                </c:pt>
                <c:pt idx="11547">
                  <c:v>2015.3990867579901</c:v>
                </c:pt>
                <c:pt idx="11548">
                  <c:v>2015.4018264840199</c:v>
                </c:pt>
                <c:pt idx="11549">
                  <c:v>2015.40456621005</c:v>
                </c:pt>
                <c:pt idx="11550">
                  <c:v>2015.4073059360701</c:v>
                </c:pt>
                <c:pt idx="11551">
                  <c:v>2015.4100456620999</c:v>
                </c:pt>
                <c:pt idx="11552">
                  <c:v>2015.41278538813</c:v>
                </c:pt>
                <c:pt idx="11553">
                  <c:v>2015.4155251141599</c:v>
                </c:pt>
                <c:pt idx="11554">
                  <c:v>2015.41940639269</c:v>
                </c:pt>
                <c:pt idx="11555">
                  <c:v>2015.4221461187201</c:v>
                </c:pt>
                <c:pt idx="11556">
                  <c:v>2015.42488584475</c:v>
                </c:pt>
                <c:pt idx="11557">
                  <c:v>2015.42762557078</c:v>
                </c:pt>
                <c:pt idx="11558">
                  <c:v>2015.4303652967999</c:v>
                </c:pt>
                <c:pt idx="11559">
                  <c:v>2015.43310502283</c:v>
                </c:pt>
                <c:pt idx="11560">
                  <c:v>2015.4358447488601</c:v>
                </c:pt>
                <c:pt idx="11561">
                  <c:v>2015.4385844748899</c:v>
                </c:pt>
                <c:pt idx="11562">
                  <c:v>2015.44132420091</c:v>
                </c:pt>
                <c:pt idx="11563">
                  <c:v>2015.4440639269401</c:v>
                </c:pt>
                <c:pt idx="11564">
                  <c:v>2015.4468036529699</c:v>
                </c:pt>
                <c:pt idx="11565">
                  <c:v>2015.449543379</c:v>
                </c:pt>
                <c:pt idx="11566">
                  <c:v>2015.4522831050199</c:v>
                </c:pt>
                <c:pt idx="11567">
                  <c:v>2015.45502283105</c:v>
                </c:pt>
                <c:pt idx="11568">
                  <c:v>2015.4577625570801</c:v>
                </c:pt>
                <c:pt idx="11569">
                  <c:v>2015.4605022831099</c:v>
                </c:pt>
                <c:pt idx="11570">
                  <c:v>2015.46324200913</c:v>
                </c:pt>
                <c:pt idx="11571">
                  <c:v>2015.4659817351601</c:v>
                </c:pt>
                <c:pt idx="11572">
                  <c:v>2015.4687214611899</c:v>
                </c:pt>
                <c:pt idx="11573">
                  <c:v>2015.47146118721</c:v>
                </c:pt>
                <c:pt idx="11574">
                  <c:v>2015.4742009132401</c:v>
                </c:pt>
                <c:pt idx="11575">
                  <c:v>2015.47694063927</c:v>
                </c:pt>
                <c:pt idx="11576">
                  <c:v>2015.4796803653001</c:v>
                </c:pt>
                <c:pt idx="11577">
                  <c:v>2015.4824200913199</c:v>
                </c:pt>
                <c:pt idx="11578">
                  <c:v>2015.48515981735</c:v>
                </c:pt>
                <c:pt idx="11579">
                  <c:v>2015.4878995433801</c:v>
                </c:pt>
                <c:pt idx="11580">
                  <c:v>2015.4906392694099</c:v>
                </c:pt>
                <c:pt idx="11581">
                  <c:v>2015.49337899543</c:v>
                </c:pt>
                <c:pt idx="11582">
                  <c:v>2015.4961187214601</c:v>
                </c:pt>
                <c:pt idx="11583">
                  <c:v>2015.49885844749</c:v>
                </c:pt>
                <c:pt idx="11584">
                  <c:v>2015.5015981735201</c:v>
                </c:pt>
                <c:pt idx="11585">
                  <c:v>2015.5027397260301</c:v>
                </c:pt>
                <c:pt idx="11586">
                  <c:v>2015.5054794520499</c:v>
                </c:pt>
                <c:pt idx="11587">
                  <c:v>2015.50821917808</c:v>
                </c:pt>
                <c:pt idx="11588">
                  <c:v>2015.5109589041101</c:v>
                </c:pt>
                <c:pt idx="11589">
                  <c:v>2015.51369863014</c:v>
                </c:pt>
                <c:pt idx="11590">
                  <c:v>2015.5164383561601</c:v>
                </c:pt>
                <c:pt idx="11591">
                  <c:v>2015.5191780821899</c:v>
                </c:pt>
                <c:pt idx="11592">
                  <c:v>2015.52191780822</c:v>
                </c:pt>
                <c:pt idx="11593">
                  <c:v>2015.5246575342501</c:v>
                </c:pt>
                <c:pt idx="11594">
                  <c:v>2015.5273972602699</c:v>
                </c:pt>
                <c:pt idx="11595">
                  <c:v>2015.5301369863</c:v>
                </c:pt>
                <c:pt idx="11596">
                  <c:v>2015.5328767123301</c:v>
                </c:pt>
                <c:pt idx="11597">
                  <c:v>2015.53561643836</c:v>
                </c:pt>
                <c:pt idx="11598">
                  <c:v>2015.53835616438</c:v>
                </c:pt>
                <c:pt idx="11599">
                  <c:v>2015.5410958904099</c:v>
                </c:pt>
                <c:pt idx="11600">
                  <c:v>2015.54383561644</c:v>
                </c:pt>
                <c:pt idx="11601">
                  <c:v>2015.5465753424701</c:v>
                </c:pt>
                <c:pt idx="11602">
                  <c:v>2015.5493150684899</c:v>
                </c:pt>
                <c:pt idx="11603">
                  <c:v>2015.55205479452</c:v>
                </c:pt>
                <c:pt idx="11604">
                  <c:v>2015.5547945205501</c:v>
                </c:pt>
                <c:pt idx="11605">
                  <c:v>2015.55753424658</c:v>
                </c:pt>
                <c:pt idx="11606">
                  <c:v>2015.5602739726</c:v>
                </c:pt>
                <c:pt idx="11607">
                  <c:v>2015.5630136986299</c:v>
                </c:pt>
                <c:pt idx="11608">
                  <c:v>2015.56575342466</c:v>
                </c:pt>
                <c:pt idx="11609">
                  <c:v>2015.5684931506801</c:v>
                </c:pt>
                <c:pt idx="11610">
                  <c:v>2015.5712328767099</c:v>
                </c:pt>
                <c:pt idx="11611">
                  <c:v>2015.57397260274</c:v>
                </c:pt>
                <c:pt idx="11612">
                  <c:v>2015.5767123287701</c:v>
                </c:pt>
                <c:pt idx="11613">
                  <c:v>2015.57945205479</c:v>
                </c:pt>
                <c:pt idx="11614">
                  <c:v>2015.58219178082</c:v>
                </c:pt>
                <c:pt idx="11615">
                  <c:v>2015.5860730593599</c:v>
                </c:pt>
                <c:pt idx="11616">
                  <c:v>2015.58881278539</c:v>
                </c:pt>
                <c:pt idx="11617">
                  <c:v>2015.5915525114201</c:v>
                </c:pt>
                <c:pt idx="11618">
                  <c:v>2015.59429223744</c:v>
                </c:pt>
                <c:pt idx="11619">
                  <c:v>2015.59703196347</c:v>
                </c:pt>
                <c:pt idx="11620">
                  <c:v>2015.5997716894999</c:v>
                </c:pt>
                <c:pt idx="11621">
                  <c:v>2015.60251141552</c:v>
                </c:pt>
                <c:pt idx="11622">
                  <c:v>2015.6052511415501</c:v>
                </c:pt>
                <c:pt idx="11623">
                  <c:v>2015.6079908675799</c:v>
                </c:pt>
                <c:pt idx="11624">
                  <c:v>2015.61073059361</c:v>
                </c:pt>
                <c:pt idx="11625">
                  <c:v>2015.6134703196301</c:v>
                </c:pt>
                <c:pt idx="11626">
                  <c:v>2015.61621004566</c:v>
                </c:pt>
                <c:pt idx="11627">
                  <c:v>2015.61894977169</c:v>
                </c:pt>
                <c:pt idx="11628">
                  <c:v>2015.6216894977199</c:v>
                </c:pt>
                <c:pt idx="11629">
                  <c:v>2015.62442922374</c:v>
                </c:pt>
                <c:pt idx="11630">
                  <c:v>2015.6271689497701</c:v>
                </c:pt>
                <c:pt idx="11631">
                  <c:v>2015.6299086757999</c:v>
                </c:pt>
                <c:pt idx="11632">
                  <c:v>2015.63264840183</c:v>
                </c:pt>
                <c:pt idx="11633">
                  <c:v>2015.6353881278501</c:v>
                </c:pt>
                <c:pt idx="11634">
                  <c:v>2015.63812785388</c:v>
                </c:pt>
                <c:pt idx="11635">
                  <c:v>2015.64086757991</c:v>
                </c:pt>
                <c:pt idx="11636">
                  <c:v>2015.6436073059399</c:v>
                </c:pt>
                <c:pt idx="11637">
                  <c:v>2015.64634703196</c:v>
                </c:pt>
                <c:pt idx="11638">
                  <c:v>2015.6490867579901</c:v>
                </c:pt>
                <c:pt idx="11639">
                  <c:v>2015.6518264840199</c:v>
                </c:pt>
                <c:pt idx="11640">
                  <c:v>2015.65456621005</c:v>
                </c:pt>
                <c:pt idx="11641">
                  <c:v>2015.6573059360701</c:v>
                </c:pt>
                <c:pt idx="11642">
                  <c:v>2015.6600456620999</c:v>
                </c:pt>
                <c:pt idx="11643">
                  <c:v>2015.66278538813</c:v>
                </c:pt>
                <c:pt idx="11644">
                  <c:v>2015.6655251141499</c:v>
                </c:pt>
                <c:pt idx="11645">
                  <c:v>2015.66826484018</c:v>
                </c:pt>
                <c:pt idx="11646">
                  <c:v>2015.66940639269</c:v>
                </c:pt>
                <c:pt idx="11647">
                  <c:v>2015.6721461187201</c:v>
                </c:pt>
                <c:pt idx="11648">
                  <c:v>2015.67488584475</c:v>
                </c:pt>
                <c:pt idx="11649">
                  <c:v>2015.67762557078</c:v>
                </c:pt>
                <c:pt idx="11650">
                  <c:v>2015.6803652967999</c:v>
                </c:pt>
                <c:pt idx="11651">
                  <c:v>2015.68310502283</c:v>
                </c:pt>
                <c:pt idx="11652">
                  <c:v>2015.6858447488601</c:v>
                </c:pt>
                <c:pt idx="11653">
                  <c:v>2015.6885844748899</c:v>
                </c:pt>
                <c:pt idx="11654">
                  <c:v>2015.69132420091</c:v>
                </c:pt>
                <c:pt idx="11655">
                  <c:v>2015.6940639269401</c:v>
                </c:pt>
                <c:pt idx="11656">
                  <c:v>2015.6968036529699</c:v>
                </c:pt>
                <c:pt idx="11657">
                  <c:v>2015.699543379</c:v>
                </c:pt>
                <c:pt idx="11658">
                  <c:v>2015.7022831050199</c:v>
                </c:pt>
                <c:pt idx="11659">
                  <c:v>2015.70502283105</c:v>
                </c:pt>
                <c:pt idx="11660">
                  <c:v>2015.7077625570801</c:v>
                </c:pt>
                <c:pt idx="11661">
                  <c:v>2015.7105022831099</c:v>
                </c:pt>
                <c:pt idx="11662">
                  <c:v>2015.71324200913</c:v>
                </c:pt>
                <c:pt idx="11663">
                  <c:v>2015.7159817351601</c:v>
                </c:pt>
                <c:pt idx="11664">
                  <c:v>2015.7187214611899</c:v>
                </c:pt>
                <c:pt idx="11665">
                  <c:v>2015.72146118721</c:v>
                </c:pt>
                <c:pt idx="11666">
                  <c:v>2015.7242009132401</c:v>
                </c:pt>
                <c:pt idx="11667">
                  <c:v>2015.72694063927</c:v>
                </c:pt>
                <c:pt idx="11668">
                  <c:v>2015.7296803653001</c:v>
                </c:pt>
                <c:pt idx="11669">
                  <c:v>2015.7324200913199</c:v>
                </c:pt>
                <c:pt idx="11670">
                  <c:v>2015.73515981735</c:v>
                </c:pt>
                <c:pt idx="11671">
                  <c:v>2015.7378995433801</c:v>
                </c:pt>
                <c:pt idx="11672">
                  <c:v>2015.7406392694099</c:v>
                </c:pt>
                <c:pt idx="11673">
                  <c:v>2015.74337899543</c:v>
                </c:pt>
                <c:pt idx="11674">
                  <c:v>2015.7461187214601</c:v>
                </c:pt>
                <c:pt idx="11675">
                  <c:v>2015.74885844749</c:v>
                </c:pt>
                <c:pt idx="11676">
                  <c:v>2015.7515981735201</c:v>
                </c:pt>
                <c:pt idx="11677">
                  <c:v>2015.7527397260301</c:v>
                </c:pt>
                <c:pt idx="11678">
                  <c:v>2015.7554794520499</c:v>
                </c:pt>
                <c:pt idx="11679">
                  <c:v>2015.75821917808</c:v>
                </c:pt>
                <c:pt idx="11680">
                  <c:v>2015.7609589041101</c:v>
                </c:pt>
                <c:pt idx="11681">
                  <c:v>2015.76369863014</c:v>
                </c:pt>
                <c:pt idx="11682">
                  <c:v>2015.7664383561601</c:v>
                </c:pt>
                <c:pt idx="11683">
                  <c:v>2015.7691780821899</c:v>
                </c:pt>
                <c:pt idx="11684">
                  <c:v>2015.77191780822</c:v>
                </c:pt>
                <c:pt idx="11685">
                  <c:v>2015.7746575342501</c:v>
                </c:pt>
                <c:pt idx="11686">
                  <c:v>2015.7773972602699</c:v>
                </c:pt>
                <c:pt idx="11687">
                  <c:v>2015.7801369863</c:v>
                </c:pt>
                <c:pt idx="11688">
                  <c:v>2015.7828767123301</c:v>
                </c:pt>
                <c:pt idx="11689">
                  <c:v>2015.78561643836</c:v>
                </c:pt>
                <c:pt idx="11690">
                  <c:v>2015.78835616438</c:v>
                </c:pt>
                <c:pt idx="11691">
                  <c:v>2015.7910958904099</c:v>
                </c:pt>
                <c:pt idx="11692">
                  <c:v>2015.79383561644</c:v>
                </c:pt>
                <c:pt idx="11693">
                  <c:v>2015.7965753424701</c:v>
                </c:pt>
                <c:pt idx="11694">
                  <c:v>2015.7993150684899</c:v>
                </c:pt>
                <c:pt idx="11695">
                  <c:v>2015.80205479452</c:v>
                </c:pt>
                <c:pt idx="11696">
                  <c:v>2015.8047945205501</c:v>
                </c:pt>
                <c:pt idx="11697">
                  <c:v>2015.80753424658</c:v>
                </c:pt>
                <c:pt idx="11698">
                  <c:v>2015.8102739726</c:v>
                </c:pt>
                <c:pt idx="11699">
                  <c:v>2015.8130136986299</c:v>
                </c:pt>
                <c:pt idx="11700">
                  <c:v>2015.81575342466</c:v>
                </c:pt>
                <c:pt idx="11701">
                  <c:v>2015.8184931506801</c:v>
                </c:pt>
                <c:pt idx="11702">
                  <c:v>2015.8212328767099</c:v>
                </c:pt>
                <c:pt idx="11703">
                  <c:v>2015.82397260274</c:v>
                </c:pt>
                <c:pt idx="11704">
                  <c:v>2015.8267123287701</c:v>
                </c:pt>
                <c:pt idx="11705">
                  <c:v>2015.82945205479</c:v>
                </c:pt>
                <c:pt idx="11706">
                  <c:v>2015.83219178082</c:v>
                </c:pt>
                <c:pt idx="11707">
                  <c:v>2015.8360730593599</c:v>
                </c:pt>
                <c:pt idx="11708">
                  <c:v>2015.83881278539</c:v>
                </c:pt>
                <c:pt idx="11709">
                  <c:v>2015.8415525114201</c:v>
                </c:pt>
                <c:pt idx="11710">
                  <c:v>2015.84429223744</c:v>
                </c:pt>
                <c:pt idx="11711">
                  <c:v>2015.84703196347</c:v>
                </c:pt>
                <c:pt idx="11712">
                  <c:v>2015.8497716894999</c:v>
                </c:pt>
                <c:pt idx="11713">
                  <c:v>2015.85251141552</c:v>
                </c:pt>
                <c:pt idx="11714">
                  <c:v>2015.8552511415501</c:v>
                </c:pt>
                <c:pt idx="11715">
                  <c:v>2015.8579908675799</c:v>
                </c:pt>
                <c:pt idx="11716">
                  <c:v>2015.86073059361</c:v>
                </c:pt>
                <c:pt idx="11717">
                  <c:v>2015.8634703196301</c:v>
                </c:pt>
                <c:pt idx="11718">
                  <c:v>2015.86621004566</c:v>
                </c:pt>
                <c:pt idx="11719">
                  <c:v>2015.86894977169</c:v>
                </c:pt>
                <c:pt idx="11720">
                  <c:v>2015.8716894977199</c:v>
                </c:pt>
                <c:pt idx="11721">
                  <c:v>2015.87442922374</c:v>
                </c:pt>
                <c:pt idx="11722">
                  <c:v>2015.8771689497701</c:v>
                </c:pt>
                <c:pt idx="11723">
                  <c:v>2015.8799086757999</c:v>
                </c:pt>
                <c:pt idx="11724">
                  <c:v>2015.88264840183</c:v>
                </c:pt>
                <c:pt idx="11725">
                  <c:v>2015.8853881278501</c:v>
                </c:pt>
                <c:pt idx="11726">
                  <c:v>2015.88812785388</c:v>
                </c:pt>
                <c:pt idx="11727">
                  <c:v>2015.89086757991</c:v>
                </c:pt>
                <c:pt idx="11728">
                  <c:v>2015.8936073059399</c:v>
                </c:pt>
                <c:pt idx="11729">
                  <c:v>2015.89634703196</c:v>
                </c:pt>
                <c:pt idx="11730">
                  <c:v>2015.8990867579901</c:v>
                </c:pt>
                <c:pt idx="11731">
                  <c:v>2015.9018264840199</c:v>
                </c:pt>
                <c:pt idx="11732">
                  <c:v>2015.90456621005</c:v>
                </c:pt>
                <c:pt idx="11733">
                  <c:v>2015.9073059360701</c:v>
                </c:pt>
                <c:pt idx="11734">
                  <c:v>2015.9100456620999</c:v>
                </c:pt>
                <c:pt idx="11735">
                  <c:v>2015.91278538813</c:v>
                </c:pt>
                <c:pt idx="11736">
                  <c:v>2015.9155251141499</c:v>
                </c:pt>
                <c:pt idx="11737">
                  <c:v>2015.91826484018</c:v>
                </c:pt>
                <c:pt idx="11738">
                  <c:v>2015.91940639269</c:v>
                </c:pt>
                <c:pt idx="11739">
                  <c:v>2015.9221461187201</c:v>
                </c:pt>
                <c:pt idx="11740">
                  <c:v>2015.92488584475</c:v>
                </c:pt>
                <c:pt idx="11741">
                  <c:v>2015.92762557078</c:v>
                </c:pt>
                <c:pt idx="11742">
                  <c:v>2015.9303652967999</c:v>
                </c:pt>
                <c:pt idx="11743">
                  <c:v>2015.93310502283</c:v>
                </c:pt>
                <c:pt idx="11744">
                  <c:v>2015.9358447488601</c:v>
                </c:pt>
                <c:pt idx="11745">
                  <c:v>2015.9385844748899</c:v>
                </c:pt>
                <c:pt idx="11746">
                  <c:v>2015.94132420091</c:v>
                </c:pt>
                <c:pt idx="11747">
                  <c:v>2015.9440639269401</c:v>
                </c:pt>
                <c:pt idx="11748">
                  <c:v>2015.9468036529699</c:v>
                </c:pt>
                <c:pt idx="11749">
                  <c:v>2015.949543379</c:v>
                </c:pt>
                <c:pt idx="11750">
                  <c:v>2015.9522831050199</c:v>
                </c:pt>
                <c:pt idx="11751">
                  <c:v>2015.95502283105</c:v>
                </c:pt>
                <c:pt idx="11752">
                  <c:v>2015.9577625570801</c:v>
                </c:pt>
                <c:pt idx="11753">
                  <c:v>2015.9605022830999</c:v>
                </c:pt>
                <c:pt idx="11754">
                  <c:v>2015.96324200913</c:v>
                </c:pt>
                <c:pt idx="11755">
                  <c:v>2015.9659817351601</c:v>
                </c:pt>
                <c:pt idx="11756">
                  <c:v>2015.9687214611899</c:v>
                </c:pt>
                <c:pt idx="11757">
                  <c:v>2015.97146118721</c:v>
                </c:pt>
                <c:pt idx="11758">
                  <c:v>2015.9742009132401</c:v>
                </c:pt>
                <c:pt idx="11759">
                  <c:v>2015.97694063927</c:v>
                </c:pt>
                <c:pt idx="11760">
                  <c:v>2015.9796803653001</c:v>
                </c:pt>
                <c:pt idx="11761">
                  <c:v>2015.9824200913199</c:v>
                </c:pt>
                <c:pt idx="11762">
                  <c:v>2015.98515981735</c:v>
                </c:pt>
                <c:pt idx="11763">
                  <c:v>2015.9878995433801</c:v>
                </c:pt>
                <c:pt idx="11764">
                  <c:v>2015.9906392694099</c:v>
                </c:pt>
                <c:pt idx="11765">
                  <c:v>2015.99337899543</c:v>
                </c:pt>
                <c:pt idx="11766">
                  <c:v>2015.9961187214601</c:v>
                </c:pt>
                <c:pt idx="11767">
                  <c:v>2015.99885844749</c:v>
                </c:pt>
                <c:pt idx="11768">
                  <c:v>2016.0027397260301</c:v>
                </c:pt>
                <c:pt idx="11769">
                  <c:v>2016.0054794520499</c:v>
                </c:pt>
                <c:pt idx="11770">
                  <c:v>2016.00821917808</c:v>
                </c:pt>
                <c:pt idx="11771">
                  <c:v>2016.0109589041101</c:v>
                </c:pt>
                <c:pt idx="11772">
                  <c:v>2016.01369863014</c:v>
                </c:pt>
                <c:pt idx="11773">
                  <c:v>2016.0164383561601</c:v>
                </c:pt>
                <c:pt idx="11774">
                  <c:v>2016.0191780821899</c:v>
                </c:pt>
                <c:pt idx="11775">
                  <c:v>2016.02191780822</c:v>
                </c:pt>
                <c:pt idx="11776">
                  <c:v>2016.0246575342501</c:v>
                </c:pt>
                <c:pt idx="11777">
                  <c:v>2016.0273972602699</c:v>
                </c:pt>
                <c:pt idx="11778">
                  <c:v>2016.0301369863</c:v>
                </c:pt>
                <c:pt idx="11779">
                  <c:v>2016.0328767123301</c:v>
                </c:pt>
                <c:pt idx="11780">
                  <c:v>2016.03561643836</c:v>
                </c:pt>
                <c:pt idx="11781">
                  <c:v>2016.03835616438</c:v>
                </c:pt>
                <c:pt idx="11782">
                  <c:v>2016.0410958904099</c:v>
                </c:pt>
                <c:pt idx="11783">
                  <c:v>2016.04383561644</c:v>
                </c:pt>
                <c:pt idx="11784">
                  <c:v>2016.0465753424701</c:v>
                </c:pt>
                <c:pt idx="11785">
                  <c:v>2016.0493150684899</c:v>
                </c:pt>
                <c:pt idx="11786">
                  <c:v>2016.05205479452</c:v>
                </c:pt>
                <c:pt idx="11787">
                  <c:v>2016.0547945205501</c:v>
                </c:pt>
                <c:pt idx="11788">
                  <c:v>2016.05753424658</c:v>
                </c:pt>
                <c:pt idx="11789">
                  <c:v>2016.0602739726</c:v>
                </c:pt>
                <c:pt idx="11790">
                  <c:v>2016.0630136986299</c:v>
                </c:pt>
                <c:pt idx="11791">
                  <c:v>2016.06575342466</c:v>
                </c:pt>
                <c:pt idx="11792">
                  <c:v>2016.0684931506801</c:v>
                </c:pt>
                <c:pt idx="11793">
                  <c:v>2016.0712328767099</c:v>
                </c:pt>
                <c:pt idx="11794">
                  <c:v>2016.07397260274</c:v>
                </c:pt>
                <c:pt idx="11795">
                  <c:v>2016.0767123287701</c:v>
                </c:pt>
                <c:pt idx="11796">
                  <c:v>2016.07945205479</c:v>
                </c:pt>
                <c:pt idx="11797">
                  <c:v>2016.08219178082</c:v>
                </c:pt>
                <c:pt idx="11798">
                  <c:v>2016.0849315068499</c:v>
                </c:pt>
                <c:pt idx="11799">
                  <c:v>2016.0860730593599</c:v>
                </c:pt>
                <c:pt idx="11800">
                  <c:v>2016.08881278539</c:v>
                </c:pt>
                <c:pt idx="11801">
                  <c:v>2016.0915525114201</c:v>
                </c:pt>
                <c:pt idx="11802">
                  <c:v>2016.09429223744</c:v>
                </c:pt>
                <c:pt idx="11803">
                  <c:v>2016.09703196347</c:v>
                </c:pt>
                <c:pt idx="11804">
                  <c:v>2016.0997716894999</c:v>
                </c:pt>
                <c:pt idx="11805">
                  <c:v>2016.10251141552</c:v>
                </c:pt>
                <c:pt idx="11806">
                  <c:v>2016.1052511415501</c:v>
                </c:pt>
                <c:pt idx="11807">
                  <c:v>2016.1079908675799</c:v>
                </c:pt>
                <c:pt idx="11808">
                  <c:v>2016.11073059361</c:v>
                </c:pt>
                <c:pt idx="11809">
                  <c:v>2016.1134703196301</c:v>
                </c:pt>
                <c:pt idx="11810">
                  <c:v>2016.11621004566</c:v>
                </c:pt>
                <c:pt idx="11811">
                  <c:v>2016.11894977169</c:v>
                </c:pt>
                <c:pt idx="11812">
                  <c:v>2016.1216894977199</c:v>
                </c:pt>
                <c:pt idx="11813">
                  <c:v>2016.12442922374</c:v>
                </c:pt>
                <c:pt idx="11814">
                  <c:v>2016.1271689497701</c:v>
                </c:pt>
                <c:pt idx="11815">
                  <c:v>2016.1299086757999</c:v>
                </c:pt>
                <c:pt idx="11816">
                  <c:v>2016.13264840183</c:v>
                </c:pt>
                <c:pt idx="11817">
                  <c:v>2016.1353881278501</c:v>
                </c:pt>
                <c:pt idx="11818">
                  <c:v>2016.13812785388</c:v>
                </c:pt>
                <c:pt idx="11819">
                  <c:v>2016.14086757991</c:v>
                </c:pt>
                <c:pt idx="11820">
                  <c:v>2016.1436073059399</c:v>
                </c:pt>
                <c:pt idx="11821">
                  <c:v>2016.14634703196</c:v>
                </c:pt>
                <c:pt idx="11822">
                  <c:v>2016.1490867579901</c:v>
                </c:pt>
                <c:pt idx="11823">
                  <c:v>2016.1518264840199</c:v>
                </c:pt>
                <c:pt idx="11824">
                  <c:v>2016.15456621005</c:v>
                </c:pt>
                <c:pt idx="11825">
                  <c:v>2016.1573059360701</c:v>
                </c:pt>
                <c:pt idx="11826">
                  <c:v>2016.1600456620999</c:v>
                </c:pt>
                <c:pt idx="11827">
                  <c:v>2016.16278538813</c:v>
                </c:pt>
                <c:pt idx="11828">
                  <c:v>2016.1655251141599</c:v>
                </c:pt>
                <c:pt idx="11829">
                  <c:v>2016.16826484018</c:v>
                </c:pt>
                <c:pt idx="11830">
                  <c:v>2016.16940639269</c:v>
                </c:pt>
                <c:pt idx="11831">
                  <c:v>2016.1721461187201</c:v>
                </c:pt>
                <c:pt idx="11832">
                  <c:v>2016.17488584475</c:v>
                </c:pt>
                <c:pt idx="11833">
                  <c:v>2016.17762557078</c:v>
                </c:pt>
                <c:pt idx="11834">
                  <c:v>2016.1803652967999</c:v>
                </c:pt>
                <c:pt idx="11835">
                  <c:v>2016.18310502283</c:v>
                </c:pt>
                <c:pt idx="11836">
                  <c:v>2016.1858447488601</c:v>
                </c:pt>
                <c:pt idx="11837">
                  <c:v>2016.1885844748899</c:v>
                </c:pt>
                <c:pt idx="11838">
                  <c:v>2016.19132420091</c:v>
                </c:pt>
                <c:pt idx="11839">
                  <c:v>2016.1940639269401</c:v>
                </c:pt>
                <c:pt idx="11840">
                  <c:v>2016.1968036529699</c:v>
                </c:pt>
                <c:pt idx="11841">
                  <c:v>2016.199543379</c:v>
                </c:pt>
                <c:pt idx="11842">
                  <c:v>2016.2022831050199</c:v>
                </c:pt>
                <c:pt idx="11843">
                  <c:v>2016.20502283105</c:v>
                </c:pt>
                <c:pt idx="11844">
                  <c:v>2016.2077625570801</c:v>
                </c:pt>
                <c:pt idx="11845">
                  <c:v>2016.2105022830999</c:v>
                </c:pt>
                <c:pt idx="11846">
                  <c:v>2016.21324200913</c:v>
                </c:pt>
                <c:pt idx="11847">
                  <c:v>2016.2159817351601</c:v>
                </c:pt>
                <c:pt idx="11848">
                  <c:v>2016.2187214611899</c:v>
                </c:pt>
                <c:pt idx="11849">
                  <c:v>2016.22146118721</c:v>
                </c:pt>
                <c:pt idx="11850">
                  <c:v>2016.2242009132401</c:v>
                </c:pt>
                <c:pt idx="11851">
                  <c:v>2016.22694063927</c:v>
                </c:pt>
                <c:pt idx="11852">
                  <c:v>2016.2296803653001</c:v>
                </c:pt>
                <c:pt idx="11853">
                  <c:v>2016.2324200913199</c:v>
                </c:pt>
                <c:pt idx="11854">
                  <c:v>2016.23515981735</c:v>
                </c:pt>
                <c:pt idx="11855">
                  <c:v>2016.2378995433801</c:v>
                </c:pt>
                <c:pt idx="11856">
                  <c:v>2016.2406392694099</c:v>
                </c:pt>
                <c:pt idx="11857">
                  <c:v>2016.24337899543</c:v>
                </c:pt>
                <c:pt idx="11858">
                  <c:v>2016.2461187214601</c:v>
                </c:pt>
                <c:pt idx="11859">
                  <c:v>2016.2527397260301</c:v>
                </c:pt>
                <c:pt idx="11860">
                  <c:v>2016.2554794520499</c:v>
                </c:pt>
                <c:pt idx="11861">
                  <c:v>2016.25821917808</c:v>
                </c:pt>
                <c:pt idx="11862">
                  <c:v>2016.2609589041101</c:v>
                </c:pt>
                <c:pt idx="11863">
                  <c:v>2016.26369863014</c:v>
                </c:pt>
                <c:pt idx="11864">
                  <c:v>2016.2664383561601</c:v>
                </c:pt>
                <c:pt idx="11865">
                  <c:v>2016.2691780821899</c:v>
                </c:pt>
                <c:pt idx="11866">
                  <c:v>2016.27191780822</c:v>
                </c:pt>
                <c:pt idx="11867">
                  <c:v>2016.2746575342501</c:v>
                </c:pt>
                <c:pt idx="11868">
                  <c:v>2016.2773972602699</c:v>
                </c:pt>
                <c:pt idx="11869">
                  <c:v>2016.2801369863</c:v>
                </c:pt>
                <c:pt idx="11870">
                  <c:v>2016.2828767123301</c:v>
                </c:pt>
                <c:pt idx="11871">
                  <c:v>2016.28561643836</c:v>
                </c:pt>
                <c:pt idx="11872">
                  <c:v>2016.28835616438</c:v>
                </c:pt>
                <c:pt idx="11873">
                  <c:v>2016.2910958904099</c:v>
                </c:pt>
                <c:pt idx="11874">
                  <c:v>2016.29383561644</c:v>
                </c:pt>
                <c:pt idx="11875">
                  <c:v>2016.2965753424701</c:v>
                </c:pt>
                <c:pt idx="11876">
                  <c:v>2016.2993150684899</c:v>
                </c:pt>
                <c:pt idx="11877">
                  <c:v>2016.30205479452</c:v>
                </c:pt>
                <c:pt idx="11878">
                  <c:v>2016.3047945205501</c:v>
                </c:pt>
                <c:pt idx="11879">
                  <c:v>2016.30753424658</c:v>
                </c:pt>
                <c:pt idx="11880">
                  <c:v>2016.3102739726</c:v>
                </c:pt>
                <c:pt idx="11881">
                  <c:v>2016.3130136986299</c:v>
                </c:pt>
                <c:pt idx="11882">
                  <c:v>2016.31575342466</c:v>
                </c:pt>
                <c:pt idx="11883">
                  <c:v>2016.3184931506801</c:v>
                </c:pt>
                <c:pt idx="11884">
                  <c:v>2016.3212328767099</c:v>
                </c:pt>
                <c:pt idx="11885">
                  <c:v>2016.32397260274</c:v>
                </c:pt>
                <c:pt idx="11886">
                  <c:v>2016.3267123287701</c:v>
                </c:pt>
                <c:pt idx="11887">
                  <c:v>2016.32945205479</c:v>
                </c:pt>
                <c:pt idx="11888">
                  <c:v>2016.33219178082</c:v>
                </c:pt>
                <c:pt idx="11889">
                  <c:v>2016.3349315068499</c:v>
                </c:pt>
                <c:pt idx="11890">
                  <c:v>2016.3360730593599</c:v>
                </c:pt>
                <c:pt idx="11891">
                  <c:v>2016.33881278539</c:v>
                </c:pt>
                <c:pt idx="11892">
                  <c:v>2016.3415525114201</c:v>
                </c:pt>
                <c:pt idx="11893">
                  <c:v>2016.34429223744</c:v>
                </c:pt>
                <c:pt idx="11894">
                  <c:v>2016.34703196347</c:v>
                </c:pt>
                <c:pt idx="11895">
                  <c:v>2016.3497716894999</c:v>
                </c:pt>
                <c:pt idx="11896">
                  <c:v>2016.35251141552</c:v>
                </c:pt>
                <c:pt idx="11897">
                  <c:v>2016.3552511415501</c:v>
                </c:pt>
                <c:pt idx="11898">
                  <c:v>2016.3579908675799</c:v>
                </c:pt>
                <c:pt idx="11899">
                  <c:v>2016.36073059361</c:v>
                </c:pt>
                <c:pt idx="11900">
                  <c:v>2016.3634703196301</c:v>
                </c:pt>
                <c:pt idx="11901">
                  <c:v>2016.36621004566</c:v>
                </c:pt>
                <c:pt idx="11902">
                  <c:v>2016.36894977169</c:v>
                </c:pt>
                <c:pt idx="11903">
                  <c:v>2016.3716894977199</c:v>
                </c:pt>
                <c:pt idx="11904">
                  <c:v>2016.37442922374</c:v>
                </c:pt>
                <c:pt idx="11905">
                  <c:v>2016.3771689497701</c:v>
                </c:pt>
                <c:pt idx="11906">
                  <c:v>2016.3799086757999</c:v>
                </c:pt>
                <c:pt idx="11907">
                  <c:v>2016.38264840183</c:v>
                </c:pt>
                <c:pt idx="11908">
                  <c:v>2016.3853881278501</c:v>
                </c:pt>
                <c:pt idx="11909">
                  <c:v>2016.38812785388</c:v>
                </c:pt>
                <c:pt idx="11910">
                  <c:v>2016.39086757991</c:v>
                </c:pt>
                <c:pt idx="11911">
                  <c:v>2016.3936073059399</c:v>
                </c:pt>
                <c:pt idx="11912">
                  <c:v>2016.39634703196</c:v>
                </c:pt>
                <c:pt idx="11913">
                  <c:v>2016.3990867579901</c:v>
                </c:pt>
                <c:pt idx="11914">
                  <c:v>2016.4018264840199</c:v>
                </c:pt>
                <c:pt idx="11915">
                  <c:v>2016.40456621005</c:v>
                </c:pt>
                <c:pt idx="11916">
                  <c:v>2016.4073059360701</c:v>
                </c:pt>
                <c:pt idx="11917">
                  <c:v>2016.4100456620999</c:v>
                </c:pt>
                <c:pt idx="11918">
                  <c:v>2016.41278538813</c:v>
                </c:pt>
                <c:pt idx="11919">
                  <c:v>2016.4155251141599</c:v>
                </c:pt>
                <c:pt idx="11920">
                  <c:v>2016.41940639269</c:v>
                </c:pt>
                <c:pt idx="11921">
                  <c:v>2016.4221461187201</c:v>
                </c:pt>
                <c:pt idx="11922">
                  <c:v>2016.42488584475</c:v>
                </c:pt>
                <c:pt idx="11923">
                  <c:v>2016.42762557078</c:v>
                </c:pt>
                <c:pt idx="11924">
                  <c:v>2016.4303652967999</c:v>
                </c:pt>
                <c:pt idx="11925">
                  <c:v>2016.43310502283</c:v>
                </c:pt>
                <c:pt idx="11926">
                  <c:v>2016.4358447488601</c:v>
                </c:pt>
                <c:pt idx="11927">
                  <c:v>2016.4385844748899</c:v>
                </c:pt>
                <c:pt idx="11928">
                  <c:v>2016.44132420091</c:v>
                </c:pt>
                <c:pt idx="11929">
                  <c:v>2016.4440639269401</c:v>
                </c:pt>
                <c:pt idx="11930">
                  <c:v>2016.4468036529699</c:v>
                </c:pt>
                <c:pt idx="11931">
                  <c:v>2016.449543379</c:v>
                </c:pt>
                <c:pt idx="11932">
                  <c:v>2016.4522831050199</c:v>
                </c:pt>
                <c:pt idx="11933">
                  <c:v>2016.45502283105</c:v>
                </c:pt>
                <c:pt idx="11934">
                  <c:v>2016.4577625570801</c:v>
                </c:pt>
                <c:pt idx="11935">
                  <c:v>2016.4605022831099</c:v>
                </c:pt>
                <c:pt idx="11936">
                  <c:v>2016.46324200913</c:v>
                </c:pt>
                <c:pt idx="11937">
                  <c:v>2016.4659817351601</c:v>
                </c:pt>
                <c:pt idx="11938">
                  <c:v>2016.4687214611899</c:v>
                </c:pt>
                <c:pt idx="11939">
                  <c:v>2016.47146118721</c:v>
                </c:pt>
                <c:pt idx="11940">
                  <c:v>2016.4742009132401</c:v>
                </c:pt>
                <c:pt idx="11941">
                  <c:v>2016.47694063927</c:v>
                </c:pt>
                <c:pt idx="11942">
                  <c:v>2016.4796803653001</c:v>
                </c:pt>
                <c:pt idx="11943">
                  <c:v>2016.4824200913199</c:v>
                </c:pt>
                <c:pt idx="11944">
                  <c:v>2016.48515981735</c:v>
                </c:pt>
                <c:pt idx="11945">
                  <c:v>2016.4878995433801</c:v>
                </c:pt>
                <c:pt idx="11946">
                  <c:v>2016.4906392694099</c:v>
                </c:pt>
                <c:pt idx="11947">
                  <c:v>2016.49337899543</c:v>
                </c:pt>
                <c:pt idx="11948">
                  <c:v>2016.4961187214601</c:v>
                </c:pt>
                <c:pt idx="11949">
                  <c:v>2016.49885844749</c:v>
                </c:pt>
                <c:pt idx="11950">
                  <c:v>2016.5015981735201</c:v>
                </c:pt>
                <c:pt idx="11951">
                  <c:v>2016.5027397260301</c:v>
                </c:pt>
                <c:pt idx="11952">
                  <c:v>2016.5054794520499</c:v>
                </c:pt>
                <c:pt idx="11953">
                  <c:v>2016.50821917808</c:v>
                </c:pt>
                <c:pt idx="11954">
                  <c:v>2016.5109589041101</c:v>
                </c:pt>
                <c:pt idx="11955">
                  <c:v>2016.51369863014</c:v>
                </c:pt>
                <c:pt idx="11956">
                  <c:v>2016.5164383561601</c:v>
                </c:pt>
                <c:pt idx="11957">
                  <c:v>2016.5191780821899</c:v>
                </c:pt>
                <c:pt idx="11958">
                  <c:v>2016.52191780822</c:v>
                </c:pt>
                <c:pt idx="11959">
                  <c:v>2016.5246575342501</c:v>
                </c:pt>
                <c:pt idx="11960">
                  <c:v>2016.5273972602699</c:v>
                </c:pt>
                <c:pt idx="11961">
                  <c:v>2016.5301369863</c:v>
                </c:pt>
                <c:pt idx="11962">
                  <c:v>2016.5328767123301</c:v>
                </c:pt>
                <c:pt idx="11963">
                  <c:v>2016.53561643836</c:v>
                </c:pt>
                <c:pt idx="11964">
                  <c:v>2016.53835616438</c:v>
                </c:pt>
                <c:pt idx="11965">
                  <c:v>2016.5410958904099</c:v>
                </c:pt>
                <c:pt idx="11966">
                  <c:v>2016.54383561644</c:v>
                </c:pt>
                <c:pt idx="11967">
                  <c:v>2016.5465753424701</c:v>
                </c:pt>
                <c:pt idx="11968">
                  <c:v>2016.5493150684899</c:v>
                </c:pt>
                <c:pt idx="11969">
                  <c:v>2016.55205479452</c:v>
                </c:pt>
                <c:pt idx="11970">
                  <c:v>2016.5547945205501</c:v>
                </c:pt>
                <c:pt idx="11971">
                  <c:v>2016.55753424658</c:v>
                </c:pt>
                <c:pt idx="11972">
                  <c:v>2016.5602739726</c:v>
                </c:pt>
                <c:pt idx="11973">
                  <c:v>2016.5630136986299</c:v>
                </c:pt>
                <c:pt idx="11974">
                  <c:v>2016.56575342466</c:v>
                </c:pt>
                <c:pt idx="11975">
                  <c:v>2016.5684931506801</c:v>
                </c:pt>
                <c:pt idx="11976">
                  <c:v>2016.5712328767099</c:v>
                </c:pt>
                <c:pt idx="11977">
                  <c:v>2016.57397260274</c:v>
                </c:pt>
                <c:pt idx="11978">
                  <c:v>2016.5767123287701</c:v>
                </c:pt>
                <c:pt idx="11979">
                  <c:v>2016.57945205479</c:v>
                </c:pt>
                <c:pt idx="11980">
                  <c:v>2016.58219178082</c:v>
                </c:pt>
                <c:pt idx="11981">
                  <c:v>2016.5860730593599</c:v>
                </c:pt>
                <c:pt idx="11982">
                  <c:v>2016.58881278539</c:v>
                </c:pt>
                <c:pt idx="11983">
                  <c:v>2016.5915525114201</c:v>
                </c:pt>
                <c:pt idx="11984">
                  <c:v>2016.59429223744</c:v>
                </c:pt>
                <c:pt idx="11985">
                  <c:v>2016.59703196347</c:v>
                </c:pt>
                <c:pt idx="11986">
                  <c:v>2016.5997716894999</c:v>
                </c:pt>
                <c:pt idx="11987">
                  <c:v>2016.60251141552</c:v>
                </c:pt>
                <c:pt idx="11988">
                  <c:v>2016.6052511415501</c:v>
                </c:pt>
                <c:pt idx="11989">
                  <c:v>2016.6079908675799</c:v>
                </c:pt>
                <c:pt idx="11990">
                  <c:v>2016.61073059361</c:v>
                </c:pt>
                <c:pt idx="11991">
                  <c:v>2016.6134703196301</c:v>
                </c:pt>
                <c:pt idx="11992">
                  <c:v>2016.61621004566</c:v>
                </c:pt>
                <c:pt idx="11993">
                  <c:v>2016.61894977169</c:v>
                </c:pt>
                <c:pt idx="11994">
                  <c:v>2016.6216894977199</c:v>
                </c:pt>
                <c:pt idx="11995">
                  <c:v>2016.62442922374</c:v>
                </c:pt>
                <c:pt idx="11996">
                  <c:v>2016.6271689497701</c:v>
                </c:pt>
                <c:pt idx="11997">
                  <c:v>2016.6299086757999</c:v>
                </c:pt>
                <c:pt idx="11998">
                  <c:v>2016.63264840183</c:v>
                </c:pt>
                <c:pt idx="11999">
                  <c:v>2016.6353881278501</c:v>
                </c:pt>
                <c:pt idx="12000">
                  <c:v>2016.63812785388</c:v>
                </c:pt>
                <c:pt idx="12001">
                  <c:v>2016.64086757991</c:v>
                </c:pt>
                <c:pt idx="12002">
                  <c:v>2016.6436073059399</c:v>
                </c:pt>
                <c:pt idx="12003">
                  <c:v>2016.64634703196</c:v>
                </c:pt>
                <c:pt idx="12004">
                  <c:v>2016.6490867579901</c:v>
                </c:pt>
                <c:pt idx="12005">
                  <c:v>2016.6518264840199</c:v>
                </c:pt>
                <c:pt idx="12006">
                  <c:v>2016.65456621005</c:v>
                </c:pt>
                <c:pt idx="12007">
                  <c:v>2016.6573059360701</c:v>
                </c:pt>
                <c:pt idx="12008">
                  <c:v>2016.6600456620999</c:v>
                </c:pt>
                <c:pt idx="12009">
                  <c:v>2016.66278538813</c:v>
                </c:pt>
                <c:pt idx="12010">
                  <c:v>2016.6655251141499</c:v>
                </c:pt>
                <c:pt idx="12011">
                  <c:v>2016.66826484018</c:v>
                </c:pt>
                <c:pt idx="12012">
                  <c:v>2016.66940639269</c:v>
                </c:pt>
                <c:pt idx="12013">
                  <c:v>2016.6721461187201</c:v>
                </c:pt>
                <c:pt idx="12014">
                  <c:v>2016.67488584475</c:v>
                </c:pt>
                <c:pt idx="12015">
                  <c:v>2016.67762557078</c:v>
                </c:pt>
                <c:pt idx="12016">
                  <c:v>2016.6803652967999</c:v>
                </c:pt>
                <c:pt idx="12017">
                  <c:v>2016.68310502283</c:v>
                </c:pt>
                <c:pt idx="12018">
                  <c:v>2016.6858447488601</c:v>
                </c:pt>
                <c:pt idx="12019">
                  <c:v>2016.6885844748899</c:v>
                </c:pt>
                <c:pt idx="12020">
                  <c:v>2016.69132420091</c:v>
                </c:pt>
                <c:pt idx="12021">
                  <c:v>2016.6940639269401</c:v>
                </c:pt>
                <c:pt idx="12022">
                  <c:v>2016.6968036529699</c:v>
                </c:pt>
                <c:pt idx="12023">
                  <c:v>2016.699543379</c:v>
                </c:pt>
                <c:pt idx="12024">
                  <c:v>2016.7022831050199</c:v>
                </c:pt>
                <c:pt idx="12025">
                  <c:v>2016.70502283105</c:v>
                </c:pt>
                <c:pt idx="12026">
                  <c:v>2016.7077625570801</c:v>
                </c:pt>
                <c:pt idx="12027">
                  <c:v>2016.7105022830999</c:v>
                </c:pt>
                <c:pt idx="12028">
                  <c:v>2016.71324200913</c:v>
                </c:pt>
                <c:pt idx="12029">
                  <c:v>2016.7159817351601</c:v>
                </c:pt>
                <c:pt idx="12030">
                  <c:v>2016.7187214611899</c:v>
                </c:pt>
                <c:pt idx="12031">
                  <c:v>2016.72146118721</c:v>
                </c:pt>
                <c:pt idx="12032">
                  <c:v>2016.7242009132401</c:v>
                </c:pt>
                <c:pt idx="12033">
                  <c:v>2016.72694063927</c:v>
                </c:pt>
                <c:pt idx="12034">
                  <c:v>2016.7296803653001</c:v>
                </c:pt>
                <c:pt idx="12035">
                  <c:v>2016.7324200913199</c:v>
                </c:pt>
                <c:pt idx="12036">
                  <c:v>2016.73515981735</c:v>
                </c:pt>
                <c:pt idx="12037">
                  <c:v>2016.7378995433801</c:v>
                </c:pt>
                <c:pt idx="12038">
                  <c:v>2016.7406392694099</c:v>
                </c:pt>
                <c:pt idx="12039">
                  <c:v>2016.74337899543</c:v>
                </c:pt>
                <c:pt idx="12040">
                  <c:v>2016.7461187214601</c:v>
                </c:pt>
                <c:pt idx="12041">
                  <c:v>2016.74885844749</c:v>
                </c:pt>
                <c:pt idx="12042">
                  <c:v>2016.7515981735201</c:v>
                </c:pt>
                <c:pt idx="12043">
                  <c:v>2016.7527397260301</c:v>
                </c:pt>
                <c:pt idx="12044">
                  <c:v>2016.7554794520499</c:v>
                </c:pt>
                <c:pt idx="12045">
                  <c:v>2016.75821917808</c:v>
                </c:pt>
                <c:pt idx="12046">
                  <c:v>2016.7609589041101</c:v>
                </c:pt>
                <c:pt idx="12047">
                  <c:v>2016.76369863014</c:v>
                </c:pt>
                <c:pt idx="12048">
                  <c:v>2016.7664383561601</c:v>
                </c:pt>
                <c:pt idx="12049">
                  <c:v>2016.7691780821899</c:v>
                </c:pt>
                <c:pt idx="12050">
                  <c:v>2016.77191780822</c:v>
                </c:pt>
                <c:pt idx="12051">
                  <c:v>2016.7746575342501</c:v>
                </c:pt>
                <c:pt idx="12052">
                  <c:v>2016.7773972602699</c:v>
                </c:pt>
                <c:pt idx="12053">
                  <c:v>2016.7801369863</c:v>
                </c:pt>
                <c:pt idx="12054">
                  <c:v>2016.7828767123301</c:v>
                </c:pt>
                <c:pt idx="12055">
                  <c:v>2016.78561643836</c:v>
                </c:pt>
                <c:pt idx="12056">
                  <c:v>2016.78835616438</c:v>
                </c:pt>
                <c:pt idx="12057">
                  <c:v>2016.7910958904099</c:v>
                </c:pt>
                <c:pt idx="12058">
                  <c:v>2016.79383561644</c:v>
                </c:pt>
                <c:pt idx="12059">
                  <c:v>2016.7965753424701</c:v>
                </c:pt>
                <c:pt idx="12060">
                  <c:v>2016.7993150684899</c:v>
                </c:pt>
                <c:pt idx="12061">
                  <c:v>2016.80205479452</c:v>
                </c:pt>
                <c:pt idx="12062">
                  <c:v>2016.8047945205501</c:v>
                </c:pt>
                <c:pt idx="12063">
                  <c:v>2016.80753424658</c:v>
                </c:pt>
                <c:pt idx="12064">
                  <c:v>2016.8102739726</c:v>
                </c:pt>
                <c:pt idx="12065">
                  <c:v>2016.8130136986299</c:v>
                </c:pt>
                <c:pt idx="12066">
                  <c:v>2016.81575342466</c:v>
                </c:pt>
                <c:pt idx="12067">
                  <c:v>2016.8184931506801</c:v>
                </c:pt>
                <c:pt idx="12068">
                  <c:v>2016.8212328767099</c:v>
                </c:pt>
                <c:pt idx="12069">
                  <c:v>2016.82397260274</c:v>
                </c:pt>
                <c:pt idx="12070">
                  <c:v>2016.8267123287701</c:v>
                </c:pt>
                <c:pt idx="12071">
                  <c:v>2016.82945205479</c:v>
                </c:pt>
                <c:pt idx="12072">
                  <c:v>2016.83219178082</c:v>
                </c:pt>
                <c:pt idx="12073">
                  <c:v>2016.8360730593599</c:v>
                </c:pt>
                <c:pt idx="12074">
                  <c:v>2016.83881278539</c:v>
                </c:pt>
                <c:pt idx="12075">
                  <c:v>2016.8415525114201</c:v>
                </c:pt>
                <c:pt idx="12076">
                  <c:v>2016.84429223744</c:v>
                </c:pt>
                <c:pt idx="12077">
                  <c:v>2016.84703196347</c:v>
                </c:pt>
                <c:pt idx="12078">
                  <c:v>2016.8497716894999</c:v>
                </c:pt>
                <c:pt idx="12079">
                  <c:v>2016.85251141553</c:v>
                </c:pt>
                <c:pt idx="12080">
                  <c:v>2016.8552511415501</c:v>
                </c:pt>
                <c:pt idx="12081">
                  <c:v>2016.8579908675799</c:v>
                </c:pt>
                <c:pt idx="12082">
                  <c:v>2016.86073059361</c:v>
                </c:pt>
                <c:pt idx="12083">
                  <c:v>2016.8634703196301</c:v>
                </c:pt>
                <c:pt idx="12084">
                  <c:v>2016.86621004566</c:v>
                </c:pt>
                <c:pt idx="12085">
                  <c:v>2016.86894977169</c:v>
                </c:pt>
                <c:pt idx="12086">
                  <c:v>2016.8716894977199</c:v>
                </c:pt>
                <c:pt idx="12087">
                  <c:v>2016.87442922374</c:v>
                </c:pt>
                <c:pt idx="12088">
                  <c:v>2016.8771689497701</c:v>
                </c:pt>
                <c:pt idx="12089">
                  <c:v>2016.8799086757999</c:v>
                </c:pt>
                <c:pt idx="12090">
                  <c:v>2016.88264840183</c:v>
                </c:pt>
                <c:pt idx="12091">
                  <c:v>2016.8853881278501</c:v>
                </c:pt>
                <c:pt idx="12092">
                  <c:v>2016.88812785388</c:v>
                </c:pt>
                <c:pt idx="12093">
                  <c:v>2016.89086757991</c:v>
                </c:pt>
                <c:pt idx="12094">
                  <c:v>2016.8936073059399</c:v>
                </c:pt>
                <c:pt idx="12095">
                  <c:v>2016.89634703196</c:v>
                </c:pt>
                <c:pt idx="12096">
                  <c:v>2016.8990867579901</c:v>
                </c:pt>
                <c:pt idx="12097">
                  <c:v>2016.9018264840199</c:v>
                </c:pt>
                <c:pt idx="12098">
                  <c:v>2016.90456621005</c:v>
                </c:pt>
                <c:pt idx="12099">
                  <c:v>2016.9073059360701</c:v>
                </c:pt>
                <c:pt idx="12100">
                  <c:v>2016.9100456620999</c:v>
                </c:pt>
                <c:pt idx="12101">
                  <c:v>2016.91278538813</c:v>
                </c:pt>
                <c:pt idx="12102">
                  <c:v>2016.9155251141599</c:v>
                </c:pt>
                <c:pt idx="12103">
                  <c:v>2016.91826484018</c:v>
                </c:pt>
                <c:pt idx="12104">
                  <c:v>2016.91940639269</c:v>
                </c:pt>
                <c:pt idx="12105">
                  <c:v>2016.9221461187201</c:v>
                </c:pt>
                <c:pt idx="12106">
                  <c:v>2016.92488584475</c:v>
                </c:pt>
                <c:pt idx="12107">
                  <c:v>2016.92762557078</c:v>
                </c:pt>
                <c:pt idx="12108">
                  <c:v>2016.9303652967999</c:v>
                </c:pt>
                <c:pt idx="12109">
                  <c:v>2016.93310502283</c:v>
                </c:pt>
                <c:pt idx="12110">
                  <c:v>2016.9358447488601</c:v>
                </c:pt>
                <c:pt idx="12111">
                  <c:v>2016.9385844748899</c:v>
                </c:pt>
                <c:pt idx="12112">
                  <c:v>2016.94132420091</c:v>
                </c:pt>
                <c:pt idx="12113">
                  <c:v>2016.9440639269401</c:v>
                </c:pt>
                <c:pt idx="12114">
                  <c:v>2016.9468036529699</c:v>
                </c:pt>
                <c:pt idx="12115">
                  <c:v>2016.949543379</c:v>
                </c:pt>
                <c:pt idx="12116">
                  <c:v>2016.9522831050199</c:v>
                </c:pt>
                <c:pt idx="12117">
                  <c:v>2016.95502283105</c:v>
                </c:pt>
                <c:pt idx="12118">
                  <c:v>2016.9577625570801</c:v>
                </c:pt>
                <c:pt idx="12119">
                  <c:v>2016.9605022830999</c:v>
                </c:pt>
                <c:pt idx="12120">
                  <c:v>2016.96324200913</c:v>
                </c:pt>
                <c:pt idx="12121">
                  <c:v>2016.9659817351601</c:v>
                </c:pt>
                <c:pt idx="12122">
                  <c:v>2016.9687214611899</c:v>
                </c:pt>
                <c:pt idx="12123">
                  <c:v>2016.97146118721</c:v>
                </c:pt>
                <c:pt idx="12124">
                  <c:v>2016.9742009132401</c:v>
                </c:pt>
                <c:pt idx="12125">
                  <c:v>2016.97694063927</c:v>
                </c:pt>
                <c:pt idx="12126">
                  <c:v>2016.9796803653001</c:v>
                </c:pt>
                <c:pt idx="12127">
                  <c:v>2016.9824200913199</c:v>
                </c:pt>
                <c:pt idx="12128">
                  <c:v>2016.98515981735</c:v>
                </c:pt>
                <c:pt idx="12129">
                  <c:v>2016.9878995433801</c:v>
                </c:pt>
                <c:pt idx="12130">
                  <c:v>2016.9906392694099</c:v>
                </c:pt>
                <c:pt idx="12131">
                  <c:v>2016.99337899543</c:v>
                </c:pt>
                <c:pt idx="12132">
                  <c:v>2016.9961187214601</c:v>
                </c:pt>
                <c:pt idx="12133">
                  <c:v>2016.99885844749</c:v>
                </c:pt>
                <c:pt idx="12134">
                  <c:v>2017.0027397260301</c:v>
                </c:pt>
                <c:pt idx="12135">
                  <c:v>2017.0054794520499</c:v>
                </c:pt>
                <c:pt idx="12136">
                  <c:v>2017.00821917808</c:v>
                </c:pt>
                <c:pt idx="12137">
                  <c:v>2017.0109589041101</c:v>
                </c:pt>
                <c:pt idx="12138">
                  <c:v>2017.01369863014</c:v>
                </c:pt>
                <c:pt idx="12139">
                  <c:v>2017.0164383561601</c:v>
                </c:pt>
                <c:pt idx="12140">
                  <c:v>2017.0191780821899</c:v>
                </c:pt>
                <c:pt idx="12141">
                  <c:v>2017.02191780822</c:v>
                </c:pt>
                <c:pt idx="12142">
                  <c:v>2017.0246575342501</c:v>
                </c:pt>
                <c:pt idx="12143">
                  <c:v>2017.0273972602699</c:v>
                </c:pt>
                <c:pt idx="12144">
                  <c:v>2017.0301369863</c:v>
                </c:pt>
                <c:pt idx="12145">
                  <c:v>2017.0328767123301</c:v>
                </c:pt>
                <c:pt idx="12146">
                  <c:v>2017.03561643836</c:v>
                </c:pt>
                <c:pt idx="12147">
                  <c:v>2017.03835616438</c:v>
                </c:pt>
                <c:pt idx="12148">
                  <c:v>2017.0410958904099</c:v>
                </c:pt>
                <c:pt idx="12149">
                  <c:v>2017.04383561644</c:v>
                </c:pt>
                <c:pt idx="12150">
                  <c:v>2017.0465753424701</c:v>
                </c:pt>
                <c:pt idx="12151">
                  <c:v>2017.0493150684899</c:v>
                </c:pt>
                <c:pt idx="12152">
                  <c:v>2017.05205479452</c:v>
                </c:pt>
                <c:pt idx="12153">
                  <c:v>2017.0547945205501</c:v>
                </c:pt>
                <c:pt idx="12154">
                  <c:v>2017.05753424658</c:v>
                </c:pt>
                <c:pt idx="12155">
                  <c:v>2017.0602739726</c:v>
                </c:pt>
                <c:pt idx="12156">
                  <c:v>2017.0630136986299</c:v>
                </c:pt>
                <c:pt idx="12157">
                  <c:v>2017.06575342466</c:v>
                </c:pt>
                <c:pt idx="12158">
                  <c:v>2017.0684931506801</c:v>
                </c:pt>
                <c:pt idx="12159">
                  <c:v>2017.0712328767099</c:v>
                </c:pt>
                <c:pt idx="12160">
                  <c:v>2017.07397260274</c:v>
                </c:pt>
                <c:pt idx="12161">
                  <c:v>2017.0767123287701</c:v>
                </c:pt>
                <c:pt idx="12162">
                  <c:v>2017.07945205479</c:v>
                </c:pt>
                <c:pt idx="12163">
                  <c:v>2017.08219178082</c:v>
                </c:pt>
                <c:pt idx="12164">
                  <c:v>2017.0849315068499</c:v>
                </c:pt>
                <c:pt idx="12165">
                  <c:v>2017.0860730593599</c:v>
                </c:pt>
                <c:pt idx="12166">
                  <c:v>2017.08881278539</c:v>
                </c:pt>
                <c:pt idx="12167">
                  <c:v>2017.0915525114201</c:v>
                </c:pt>
                <c:pt idx="12168">
                  <c:v>2017.09429223744</c:v>
                </c:pt>
                <c:pt idx="12169">
                  <c:v>2017.09703196347</c:v>
                </c:pt>
                <c:pt idx="12170">
                  <c:v>2017.0997716894999</c:v>
                </c:pt>
                <c:pt idx="12171">
                  <c:v>2017.10251141552</c:v>
                </c:pt>
                <c:pt idx="12172">
                  <c:v>2017.1052511415501</c:v>
                </c:pt>
                <c:pt idx="12173">
                  <c:v>2017.1079908675799</c:v>
                </c:pt>
                <c:pt idx="12174">
                  <c:v>2017.11073059361</c:v>
                </c:pt>
                <c:pt idx="12175">
                  <c:v>2017.1134703196301</c:v>
                </c:pt>
                <c:pt idx="12176">
                  <c:v>2017.11621004566</c:v>
                </c:pt>
                <c:pt idx="12177">
                  <c:v>2017.11894977169</c:v>
                </c:pt>
                <c:pt idx="12178">
                  <c:v>2017.1216894977199</c:v>
                </c:pt>
                <c:pt idx="12179">
                  <c:v>2017.12442922374</c:v>
                </c:pt>
                <c:pt idx="12180">
                  <c:v>2017.1271689497701</c:v>
                </c:pt>
                <c:pt idx="12181">
                  <c:v>2017.1299086757999</c:v>
                </c:pt>
                <c:pt idx="12182">
                  <c:v>2017.13264840183</c:v>
                </c:pt>
                <c:pt idx="12183">
                  <c:v>2017.1353881278501</c:v>
                </c:pt>
                <c:pt idx="12184">
                  <c:v>2017.13812785388</c:v>
                </c:pt>
                <c:pt idx="12185">
                  <c:v>2017.14086757991</c:v>
                </c:pt>
                <c:pt idx="12186">
                  <c:v>2017.1436073059399</c:v>
                </c:pt>
                <c:pt idx="12187">
                  <c:v>2017.14634703196</c:v>
                </c:pt>
                <c:pt idx="12188">
                  <c:v>2017.1490867579901</c:v>
                </c:pt>
                <c:pt idx="12189">
                  <c:v>2017.1518264840199</c:v>
                </c:pt>
                <c:pt idx="12190">
                  <c:v>2017.15456621005</c:v>
                </c:pt>
                <c:pt idx="12191">
                  <c:v>2017.1573059360701</c:v>
                </c:pt>
                <c:pt idx="12192">
                  <c:v>2017.1600456620999</c:v>
                </c:pt>
                <c:pt idx="12193">
                  <c:v>2017.16278538813</c:v>
                </c:pt>
                <c:pt idx="12194">
                  <c:v>2017.1655251141599</c:v>
                </c:pt>
                <c:pt idx="12195">
                  <c:v>2017.16826484018</c:v>
                </c:pt>
                <c:pt idx="12196">
                  <c:v>2017.16940639269</c:v>
                </c:pt>
                <c:pt idx="12197">
                  <c:v>2017.1721461187201</c:v>
                </c:pt>
                <c:pt idx="12198">
                  <c:v>2017.17488584475</c:v>
                </c:pt>
                <c:pt idx="12199">
                  <c:v>2017.17762557078</c:v>
                </c:pt>
                <c:pt idx="12200">
                  <c:v>2017.1803652967999</c:v>
                </c:pt>
                <c:pt idx="12201">
                  <c:v>2017.18310502283</c:v>
                </c:pt>
                <c:pt idx="12202">
                  <c:v>2017.1858447488601</c:v>
                </c:pt>
                <c:pt idx="12203">
                  <c:v>2017.1885844748899</c:v>
                </c:pt>
                <c:pt idx="12204">
                  <c:v>2017.19132420091</c:v>
                </c:pt>
                <c:pt idx="12205">
                  <c:v>2017.1940639269401</c:v>
                </c:pt>
                <c:pt idx="12206">
                  <c:v>2017.1968036529699</c:v>
                </c:pt>
                <c:pt idx="12207">
                  <c:v>2017.199543379</c:v>
                </c:pt>
                <c:pt idx="12208">
                  <c:v>2017.2022831050199</c:v>
                </c:pt>
                <c:pt idx="12209">
                  <c:v>2017.20502283105</c:v>
                </c:pt>
                <c:pt idx="12210">
                  <c:v>2017.2077625570801</c:v>
                </c:pt>
                <c:pt idx="12211">
                  <c:v>2017.2105022831099</c:v>
                </c:pt>
                <c:pt idx="12212">
                  <c:v>2017.21324200913</c:v>
                </c:pt>
                <c:pt idx="12213">
                  <c:v>2017.2159817351601</c:v>
                </c:pt>
                <c:pt idx="12214">
                  <c:v>2017.2187214611899</c:v>
                </c:pt>
                <c:pt idx="12215">
                  <c:v>2017.22146118721</c:v>
                </c:pt>
                <c:pt idx="12216">
                  <c:v>2017.2242009132401</c:v>
                </c:pt>
                <c:pt idx="12217">
                  <c:v>2017.22694063927</c:v>
                </c:pt>
                <c:pt idx="12218">
                  <c:v>2017.2296803653001</c:v>
                </c:pt>
                <c:pt idx="12219">
                  <c:v>2017.2324200913199</c:v>
                </c:pt>
                <c:pt idx="12220">
                  <c:v>2017.23515981735</c:v>
                </c:pt>
                <c:pt idx="12221">
                  <c:v>2017.2378995433801</c:v>
                </c:pt>
                <c:pt idx="12222">
                  <c:v>2017.2406392694099</c:v>
                </c:pt>
                <c:pt idx="12223">
                  <c:v>2017.24337899543</c:v>
                </c:pt>
                <c:pt idx="12224">
                  <c:v>2017.2527397260301</c:v>
                </c:pt>
                <c:pt idx="12225">
                  <c:v>2017.2554794520499</c:v>
                </c:pt>
                <c:pt idx="12226">
                  <c:v>2017.25821917808</c:v>
                </c:pt>
                <c:pt idx="12227">
                  <c:v>2017.2609589041101</c:v>
                </c:pt>
                <c:pt idx="12228">
                  <c:v>2017.26369863014</c:v>
                </c:pt>
                <c:pt idx="12229">
                  <c:v>2017.2664383561601</c:v>
                </c:pt>
                <c:pt idx="12230">
                  <c:v>2017.2691780821899</c:v>
                </c:pt>
                <c:pt idx="12231">
                  <c:v>2017.27191780822</c:v>
                </c:pt>
                <c:pt idx="12232">
                  <c:v>2017.2746575342501</c:v>
                </c:pt>
                <c:pt idx="12233">
                  <c:v>2017.2773972602699</c:v>
                </c:pt>
                <c:pt idx="12234">
                  <c:v>2017.2801369863</c:v>
                </c:pt>
                <c:pt idx="12235">
                  <c:v>2017.2828767123301</c:v>
                </c:pt>
                <c:pt idx="12236">
                  <c:v>2017.28561643836</c:v>
                </c:pt>
                <c:pt idx="12237">
                  <c:v>2017.28835616438</c:v>
                </c:pt>
                <c:pt idx="12238">
                  <c:v>2017.2910958904099</c:v>
                </c:pt>
                <c:pt idx="12239">
                  <c:v>2017.29383561644</c:v>
                </c:pt>
                <c:pt idx="12240">
                  <c:v>2017.2965753424701</c:v>
                </c:pt>
                <c:pt idx="12241">
                  <c:v>2017.2993150684899</c:v>
                </c:pt>
                <c:pt idx="12242">
                  <c:v>2017.30205479452</c:v>
                </c:pt>
                <c:pt idx="12243">
                  <c:v>2017.3047945205501</c:v>
                </c:pt>
                <c:pt idx="12244">
                  <c:v>2017.30753424658</c:v>
                </c:pt>
                <c:pt idx="12245">
                  <c:v>2017.3102739726</c:v>
                </c:pt>
                <c:pt idx="12246">
                  <c:v>2017.3130136986299</c:v>
                </c:pt>
                <c:pt idx="12247">
                  <c:v>2017.31575342466</c:v>
                </c:pt>
                <c:pt idx="12248">
                  <c:v>2017.3184931506801</c:v>
                </c:pt>
                <c:pt idx="12249">
                  <c:v>2017.3212328767099</c:v>
                </c:pt>
                <c:pt idx="12250">
                  <c:v>2017.32397260274</c:v>
                </c:pt>
                <c:pt idx="12251">
                  <c:v>2017.3267123287701</c:v>
                </c:pt>
                <c:pt idx="12252">
                  <c:v>2017.32945205479</c:v>
                </c:pt>
                <c:pt idx="12253">
                  <c:v>2017.33219178082</c:v>
                </c:pt>
                <c:pt idx="12254">
                  <c:v>2017.3349315068499</c:v>
                </c:pt>
                <c:pt idx="12255">
                  <c:v>2017.3360730593599</c:v>
                </c:pt>
                <c:pt idx="12256">
                  <c:v>2017.33881278539</c:v>
                </c:pt>
                <c:pt idx="12257">
                  <c:v>2017.3415525114201</c:v>
                </c:pt>
                <c:pt idx="12258">
                  <c:v>2017.34429223744</c:v>
                </c:pt>
                <c:pt idx="12259">
                  <c:v>2017.34703196347</c:v>
                </c:pt>
                <c:pt idx="12260">
                  <c:v>2017.3497716894999</c:v>
                </c:pt>
                <c:pt idx="12261">
                  <c:v>2017.35251141552</c:v>
                </c:pt>
                <c:pt idx="12262">
                  <c:v>2017.3552511415501</c:v>
                </c:pt>
                <c:pt idx="12263">
                  <c:v>2017.3579908675799</c:v>
                </c:pt>
                <c:pt idx="12264">
                  <c:v>2017.36073059361</c:v>
                </c:pt>
                <c:pt idx="12265">
                  <c:v>2017.3634703196301</c:v>
                </c:pt>
                <c:pt idx="12266">
                  <c:v>2017.36621004566</c:v>
                </c:pt>
                <c:pt idx="12267">
                  <c:v>2017.36894977169</c:v>
                </c:pt>
                <c:pt idx="12268">
                  <c:v>2017.3716894977199</c:v>
                </c:pt>
                <c:pt idx="12269">
                  <c:v>2017.37442922374</c:v>
                </c:pt>
                <c:pt idx="12270">
                  <c:v>2017.3771689497701</c:v>
                </c:pt>
                <c:pt idx="12271">
                  <c:v>2017.3799086757999</c:v>
                </c:pt>
                <c:pt idx="12272">
                  <c:v>2017.38264840183</c:v>
                </c:pt>
                <c:pt idx="12273">
                  <c:v>2017.3853881278501</c:v>
                </c:pt>
                <c:pt idx="12274">
                  <c:v>2017.38812785388</c:v>
                </c:pt>
                <c:pt idx="12275">
                  <c:v>2017.39086757991</c:v>
                </c:pt>
                <c:pt idx="12276">
                  <c:v>2017.3936073059399</c:v>
                </c:pt>
                <c:pt idx="12277">
                  <c:v>2017.39634703196</c:v>
                </c:pt>
                <c:pt idx="12278">
                  <c:v>2017.3990867579901</c:v>
                </c:pt>
                <c:pt idx="12279">
                  <c:v>2017.4018264840199</c:v>
                </c:pt>
                <c:pt idx="12280">
                  <c:v>2017.40456621005</c:v>
                </c:pt>
                <c:pt idx="12281">
                  <c:v>2017.4073059360701</c:v>
                </c:pt>
                <c:pt idx="12282">
                  <c:v>2017.4100456620999</c:v>
                </c:pt>
                <c:pt idx="12283">
                  <c:v>2017.41278538813</c:v>
                </c:pt>
                <c:pt idx="12284">
                  <c:v>2017.4155251141499</c:v>
                </c:pt>
                <c:pt idx="12285">
                  <c:v>2017.41940639269</c:v>
                </c:pt>
                <c:pt idx="12286">
                  <c:v>2017.4221461187201</c:v>
                </c:pt>
                <c:pt idx="12287">
                  <c:v>2017.42488584475</c:v>
                </c:pt>
                <c:pt idx="12288">
                  <c:v>2017.42762557078</c:v>
                </c:pt>
                <c:pt idx="12289">
                  <c:v>2017.4303652967999</c:v>
                </c:pt>
                <c:pt idx="12290">
                  <c:v>2017.43310502283</c:v>
                </c:pt>
                <c:pt idx="12291">
                  <c:v>2017.4358447488601</c:v>
                </c:pt>
                <c:pt idx="12292">
                  <c:v>2017.4385844748899</c:v>
                </c:pt>
                <c:pt idx="12293">
                  <c:v>2017.44132420091</c:v>
                </c:pt>
                <c:pt idx="12294">
                  <c:v>2017.4440639269401</c:v>
                </c:pt>
                <c:pt idx="12295">
                  <c:v>2017.4468036529699</c:v>
                </c:pt>
                <c:pt idx="12296">
                  <c:v>2017.449543379</c:v>
                </c:pt>
                <c:pt idx="12297">
                  <c:v>2017.4522831050199</c:v>
                </c:pt>
                <c:pt idx="12298">
                  <c:v>2017.45502283105</c:v>
                </c:pt>
                <c:pt idx="12299">
                  <c:v>2017.4577625570801</c:v>
                </c:pt>
                <c:pt idx="12300">
                  <c:v>2017.4605022831099</c:v>
                </c:pt>
                <c:pt idx="12301">
                  <c:v>2017.46324200913</c:v>
                </c:pt>
                <c:pt idx="12302">
                  <c:v>2017.4659817351601</c:v>
                </c:pt>
                <c:pt idx="12303">
                  <c:v>2017.4687214611899</c:v>
                </c:pt>
                <c:pt idx="12304">
                  <c:v>2017.47146118721</c:v>
                </c:pt>
                <c:pt idx="12305">
                  <c:v>2017.4742009132401</c:v>
                </c:pt>
                <c:pt idx="12306">
                  <c:v>2017.47694063927</c:v>
                </c:pt>
                <c:pt idx="12307">
                  <c:v>2017.4796803653001</c:v>
                </c:pt>
                <c:pt idx="12308">
                  <c:v>2017.4824200913199</c:v>
                </c:pt>
                <c:pt idx="12309">
                  <c:v>2017.48515981735</c:v>
                </c:pt>
                <c:pt idx="12310">
                  <c:v>2017.4878995433801</c:v>
                </c:pt>
                <c:pt idx="12311">
                  <c:v>2017.4906392694099</c:v>
                </c:pt>
                <c:pt idx="12312">
                  <c:v>2017.49337899543</c:v>
                </c:pt>
                <c:pt idx="12313">
                  <c:v>2017.4961187214601</c:v>
                </c:pt>
                <c:pt idx="12314">
                  <c:v>2017.49885844749</c:v>
                </c:pt>
                <c:pt idx="12315">
                  <c:v>2017.5015981735201</c:v>
                </c:pt>
                <c:pt idx="12316">
                  <c:v>2017.5027397260301</c:v>
                </c:pt>
                <c:pt idx="12317">
                  <c:v>2017.5054794520499</c:v>
                </c:pt>
                <c:pt idx="12318">
                  <c:v>2017.50821917808</c:v>
                </c:pt>
                <c:pt idx="12319">
                  <c:v>2017.5109589041101</c:v>
                </c:pt>
                <c:pt idx="12320">
                  <c:v>2017.51369863014</c:v>
                </c:pt>
                <c:pt idx="12321">
                  <c:v>2017.5164383561601</c:v>
                </c:pt>
                <c:pt idx="12322">
                  <c:v>2017.5191780821899</c:v>
                </c:pt>
                <c:pt idx="12323">
                  <c:v>2017.52191780822</c:v>
                </c:pt>
                <c:pt idx="12324">
                  <c:v>2017.5246575342501</c:v>
                </c:pt>
                <c:pt idx="12325">
                  <c:v>2017.5273972602699</c:v>
                </c:pt>
                <c:pt idx="12326">
                  <c:v>2017.5301369863</c:v>
                </c:pt>
                <c:pt idx="12327">
                  <c:v>2017.5328767123301</c:v>
                </c:pt>
                <c:pt idx="12328">
                  <c:v>2017.53561643836</c:v>
                </c:pt>
                <c:pt idx="12329">
                  <c:v>2017.53835616438</c:v>
                </c:pt>
                <c:pt idx="12330">
                  <c:v>2017.5410958904099</c:v>
                </c:pt>
                <c:pt idx="12331">
                  <c:v>2017.54383561644</c:v>
                </c:pt>
                <c:pt idx="12332">
                  <c:v>2017.5465753424701</c:v>
                </c:pt>
                <c:pt idx="12333">
                  <c:v>2017.5493150684899</c:v>
                </c:pt>
                <c:pt idx="12334">
                  <c:v>2017.55205479452</c:v>
                </c:pt>
                <c:pt idx="12335">
                  <c:v>2017.5547945205501</c:v>
                </c:pt>
                <c:pt idx="12336">
                  <c:v>2017.55753424658</c:v>
                </c:pt>
                <c:pt idx="12337">
                  <c:v>2017.5602739726</c:v>
                </c:pt>
                <c:pt idx="12338">
                  <c:v>2017.5630136986299</c:v>
                </c:pt>
                <c:pt idx="12339">
                  <c:v>2017.56575342466</c:v>
                </c:pt>
                <c:pt idx="12340">
                  <c:v>2017.5684931506801</c:v>
                </c:pt>
                <c:pt idx="12341">
                  <c:v>2017.5712328767099</c:v>
                </c:pt>
                <c:pt idx="12342">
                  <c:v>2017.57397260274</c:v>
                </c:pt>
                <c:pt idx="12343">
                  <c:v>2017.5767123287701</c:v>
                </c:pt>
                <c:pt idx="12344">
                  <c:v>2017.57945205479</c:v>
                </c:pt>
                <c:pt idx="12345">
                  <c:v>2017.58219178082</c:v>
                </c:pt>
                <c:pt idx="12346">
                  <c:v>2017.5860730593599</c:v>
                </c:pt>
                <c:pt idx="12347">
                  <c:v>2017.58881278539</c:v>
                </c:pt>
                <c:pt idx="12348">
                  <c:v>2017.5915525114201</c:v>
                </c:pt>
                <c:pt idx="12349">
                  <c:v>2017.59429223744</c:v>
                </c:pt>
                <c:pt idx="12350">
                  <c:v>2017.59703196347</c:v>
                </c:pt>
                <c:pt idx="12351">
                  <c:v>2017.5997716894999</c:v>
                </c:pt>
                <c:pt idx="12352">
                  <c:v>2017.60251141553</c:v>
                </c:pt>
                <c:pt idx="12353">
                  <c:v>2017.6052511415501</c:v>
                </c:pt>
                <c:pt idx="12354">
                  <c:v>2017.6079908675799</c:v>
                </c:pt>
                <c:pt idx="12355">
                  <c:v>2017.61073059361</c:v>
                </c:pt>
                <c:pt idx="12356">
                  <c:v>2017.6134703196301</c:v>
                </c:pt>
                <c:pt idx="12357">
                  <c:v>2017.61621004566</c:v>
                </c:pt>
                <c:pt idx="12358">
                  <c:v>2017.61894977169</c:v>
                </c:pt>
                <c:pt idx="12359">
                  <c:v>2017.6216894977199</c:v>
                </c:pt>
                <c:pt idx="12360">
                  <c:v>2017.62442922374</c:v>
                </c:pt>
                <c:pt idx="12361">
                  <c:v>2017.6271689497701</c:v>
                </c:pt>
                <c:pt idx="12362">
                  <c:v>2017.6299086757999</c:v>
                </c:pt>
                <c:pt idx="12363">
                  <c:v>2017.63264840183</c:v>
                </c:pt>
                <c:pt idx="12364">
                  <c:v>2017.6353881278501</c:v>
                </c:pt>
                <c:pt idx="12365">
                  <c:v>2017.63812785388</c:v>
                </c:pt>
                <c:pt idx="12366">
                  <c:v>2017.64086757991</c:v>
                </c:pt>
                <c:pt idx="12367">
                  <c:v>2017.6436073059399</c:v>
                </c:pt>
                <c:pt idx="12368">
                  <c:v>2017.64634703196</c:v>
                </c:pt>
                <c:pt idx="12369">
                  <c:v>2017.6490867579901</c:v>
                </c:pt>
                <c:pt idx="12370">
                  <c:v>2017.6518264840199</c:v>
                </c:pt>
                <c:pt idx="12371">
                  <c:v>2017.65456621005</c:v>
                </c:pt>
                <c:pt idx="12372">
                  <c:v>2017.6573059360701</c:v>
                </c:pt>
                <c:pt idx="12373">
                  <c:v>2017.6600456620999</c:v>
                </c:pt>
                <c:pt idx="12374">
                  <c:v>2017.66278538813</c:v>
                </c:pt>
                <c:pt idx="12375">
                  <c:v>2017.6655251141599</c:v>
                </c:pt>
                <c:pt idx="12376">
                  <c:v>2017.66826484018</c:v>
                </c:pt>
                <c:pt idx="12377">
                  <c:v>2017.66940639269</c:v>
                </c:pt>
                <c:pt idx="12378">
                  <c:v>2017.6721461187201</c:v>
                </c:pt>
                <c:pt idx="12379">
                  <c:v>2017.67488584475</c:v>
                </c:pt>
                <c:pt idx="12380">
                  <c:v>2017.67762557078</c:v>
                </c:pt>
                <c:pt idx="12381">
                  <c:v>2017.6803652967999</c:v>
                </c:pt>
                <c:pt idx="12382">
                  <c:v>2017.68310502283</c:v>
                </c:pt>
                <c:pt idx="12383">
                  <c:v>2017.6858447488601</c:v>
                </c:pt>
                <c:pt idx="12384">
                  <c:v>2017.6885844748899</c:v>
                </c:pt>
                <c:pt idx="12385">
                  <c:v>2017.69132420091</c:v>
                </c:pt>
                <c:pt idx="12386">
                  <c:v>2017.6940639269401</c:v>
                </c:pt>
                <c:pt idx="12387">
                  <c:v>2017.6968036529699</c:v>
                </c:pt>
                <c:pt idx="12388">
                  <c:v>2017.699543379</c:v>
                </c:pt>
                <c:pt idx="12389">
                  <c:v>2017.7022831050199</c:v>
                </c:pt>
                <c:pt idx="12390">
                  <c:v>2017.70502283105</c:v>
                </c:pt>
                <c:pt idx="12391">
                  <c:v>2017.7077625570801</c:v>
                </c:pt>
                <c:pt idx="12392">
                  <c:v>2017.7105022830999</c:v>
                </c:pt>
                <c:pt idx="12393">
                  <c:v>2017.71324200913</c:v>
                </c:pt>
                <c:pt idx="12394">
                  <c:v>2017.7159817351601</c:v>
                </c:pt>
                <c:pt idx="12395">
                  <c:v>2017.7187214611899</c:v>
                </c:pt>
                <c:pt idx="12396">
                  <c:v>2017.72146118721</c:v>
                </c:pt>
                <c:pt idx="12397">
                  <c:v>2017.7242009132401</c:v>
                </c:pt>
                <c:pt idx="12398">
                  <c:v>2017.72694063927</c:v>
                </c:pt>
                <c:pt idx="12399">
                  <c:v>2017.7296803653001</c:v>
                </c:pt>
                <c:pt idx="12400">
                  <c:v>2017.7324200913199</c:v>
                </c:pt>
                <c:pt idx="12401">
                  <c:v>2017.73515981735</c:v>
                </c:pt>
                <c:pt idx="12402">
                  <c:v>2017.7378995433801</c:v>
                </c:pt>
                <c:pt idx="12403">
                  <c:v>2017.7406392694099</c:v>
                </c:pt>
                <c:pt idx="12404">
                  <c:v>2017.74337899543</c:v>
                </c:pt>
                <c:pt idx="12405">
                  <c:v>2017.7461187214601</c:v>
                </c:pt>
                <c:pt idx="12406">
                  <c:v>2017.74885844749</c:v>
                </c:pt>
                <c:pt idx="12407">
                  <c:v>2017.7515981735201</c:v>
                </c:pt>
                <c:pt idx="12408">
                  <c:v>2017.7527397260301</c:v>
                </c:pt>
                <c:pt idx="12409">
                  <c:v>2017.7554794520499</c:v>
                </c:pt>
                <c:pt idx="12410">
                  <c:v>2017.75821917808</c:v>
                </c:pt>
                <c:pt idx="12411">
                  <c:v>2017.7609589041101</c:v>
                </c:pt>
                <c:pt idx="12412">
                  <c:v>2017.76369863014</c:v>
                </c:pt>
                <c:pt idx="12413">
                  <c:v>2017.7664383561601</c:v>
                </c:pt>
                <c:pt idx="12414">
                  <c:v>2017.7691780821899</c:v>
                </c:pt>
                <c:pt idx="12415">
                  <c:v>2017.77191780822</c:v>
                </c:pt>
                <c:pt idx="12416">
                  <c:v>2017.7746575342501</c:v>
                </c:pt>
                <c:pt idx="12417">
                  <c:v>2017.7773972602699</c:v>
                </c:pt>
                <c:pt idx="12418">
                  <c:v>2017.7801369863</c:v>
                </c:pt>
                <c:pt idx="12419">
                  <c:v>2017.7828767123301</c:v>
                </c:pt>
                <c:pt idx="12420">
                  <c:v>2017.78561643836</c:v>
                </c:pt>
                <c:pt idx="12421">
                  <c:v>2017.78835616438</c:v>
                </c:pt>
                <c:pt idx="12422">
                  <c:v>2017.7910958904099</c:v>
                </c:pt>
                <c:pt idx="12423">
                  <c:v>2017.79383561644</c:v>
                </c:pt>
                <c:pt idx="12424">
                  <c:v>2017.7965753424701</c:v>
                </c:pt>
                <c:pt idx="12425">
                  <c:v>2017.7993150684899</c:v>
                </c:pt>
                <c:pt idx="12426">
                  <c:v>2017.80205479452</c:v>
                </c:pt>
                <c:pt idx="12427">
                  <c:v>2017.8047945205501</c:v>
                </c:pt>
                <c:pt idx="12428">
                  <c:v>2017.80753424658</c:v>
                </c:pt>
                <c:pt idx="12429">
                  <c:v>2017.8102739726</c:v>
                </c:pt>
                <c:pt idx="12430">
                  <c:v>2017.8130136986299</c:v>
                </c:pt>
                <c:pt idx="12431">
                  <c:v>2017.81575342466</c:v>
                </c:pt>
                <c:pt idx="12432">
                  <c:v>2017.8184931506801</c:v>
                </c:pt>
                <c:pt idx="12433">
                  <c:v>2017.8212328767099</c:v>
                </c:pt>
                <c:pt idx="12434">
                  <c:v>2017.82397260274</c:v>
                </c:pt>
                <c:pt idx="12435">
                  <c:v>2017.8267123287701</c:v>
                </c:pt>
                <c:pt idx="12436">
                  <c:v>2017.82945205479</c:v>
                </c:pt>
                <c:pt idx="12437">
                  <c:v>2017.83219178082</c:v>
                </c:pt>
                <c:pt idx="12438">
                  <c:v>2017.8360730593599</c:v>
                </c:pt>
                <c:pt idx="12439">
                  <c:v>2017.83881278539</c:v>
                </c:pt>
                <c:pt idx="12440">
                  <c:v>2017.8415525114201</c:v>
                </c:pt>
                <c:pt idx="12441">
                  <c:v>2017.84429223744</c:v>
                </c:pt>
                <c:pt idx="12442">
                  <c:v>2017.84703196347</c:v>
                </c:pt>
                <c:pt idx="12443">
                  <c:v>2017.8497716894999</c:v>
                </c:pt>
                <c:pt idx="12444">
                  <c:v>2017.85251141552</c:v>
                </c:pt>
                <c:pt idx="12445">
                  <c:v>2017.8552511415501</c:v>
                </c:pt>
                <c:pt idx="12446">
                  <c:v>2017.8579908675799</c:v>
                </c:pt>
                <c:pt idx="12447">
                  <c:v>2017.86073059361</c:v>
                </c:pt>
                <c:pt idx="12448">
                  <c:v>2017.8634703196301</c:v>
                </c:pt>
                <c:pt idx="12449">
                  <c:v>2017.86621004566</c:v>
                </c:pt>
                <c:pt idx="12450">
                  <c:v>2017.86894977169</c:v>
                </c:pt>
                <c:pt idx="12451">
                  <c:v>2017.8716894977199</c:v>
                </c:pt>
                <c:pt idx="12452">
                  <c:v>2017.87442922374</c:v>
                </c:pt>
                <c:pt idx="12453">
                  <c:v>2017.8771689497701</c:v>
                </c:pt>
                <c:pt idx="12454">
                  <c:v>2017.8799086757999</c:v>
                </c:pt>
                <c:pt idx="12455">
                  <c:v>2017.88264840183</c:v>
                </c:pt>
                <c:pt idx="12456">
                  <c:v>2017.8853881278501</c:v>
                </c:pt>
                <c:pt idx="12457">
                  <c:v>2017.88812785388</c:v>
                </c:pt>
                <c:pt idx="12458">
                  <c:v>2017.89086757991</c:v>
                </c:pt>
                <c:pt idx="12459">
                  <c:v>2017.8936073059399</c:v>
                </c:pt>
                <c:pt idx="12460">
                  <c:v>2017.89634703196</c:v>
                </c:pt>
                <c:pt idx="12461">
                  <c:v>2017.8990867579901</c:v>
                </c:pt>
                <c:pt idx="12462">
                  <c:v>2017.9018264840199</c:v>
                </c:pt>
                <c:pt idx="12463">
                  <c:v>2017.90456621005</c:v>
                </c:pt>
                <c:pt idx="12464">
                  <c:v>2017.9073059360701</c:v>
                </c:pt>
                <c:pt idx="12465">
                  <c:v>2017.9100456620999</c:v>
                </c:pt>
                <c:pt idx="12466">
                  <c:v>2017.91278538813</c:v>
                </c:pt>
                <c:pt idx="12467">
                  <c:v>2017.9155251141599</c:v>
                </c:pt>
                <c:pt idx="12468">
                  <c:v>2017.91826484018</c:v>
                </c:pt>
                <c:pt idx="12469">
                  <c:v>2017.91940639269</c:v>
                </c:pt>
                <c:pt idx="12470">
                  <c:v>2017.9221461187201</c:v>
                </c:pt>
                <c:pt idx="12471">
                  <c:v>2017.92488584475</c:v>
                </c:pt>
                <c:pt idx="12472">
                  <c:v>2017.92762557078</c:v>
                </c:pt>
                <c:pt idx="12473">
                  <c:v>2017.9303652967999</c:v>
                </c:pt>
                <c:pt idx="12474">
                  <c:v>2017.93310502283</c:v>
                </c:pt>
                <c:pt idx="12475">
                  <c:v>2017.9358447488601</c:v>
                </c:pt>
                <c:pt idx="12476">
                  <c:v>2017.9385844748899</c:v>
                </c:pt>
                <c:pt idx="12477">
                  <c:v>2017.94132420091</c:v>
                </c:pt>
                <c:pt idx="12478">
                  <c:v>2017.9440639269401</c:v>
                </c:pt>
                <c:pt idx="12479">
                  <c:v>2017.9468036529699</c:v>
                </c:pt>
                <c:pt idx="12480">
                  <c:v>2017.949543379</c:v>
                </c:pt>
                <c:pt idx="12481">
                  <c:v>2017.9522831050199</c:v>
                </c:pt>
                <c:pt idx="12482">
                  <c:v>2017.95502283105</c:v>
                </c:pt>
                <c:pt idx="12483">
                  <c:v>2017.9577625570801</c:v>
                </c:pt>
                <c:pt idx="12484">
                  <c:v>2017.9605022831099</c:v>
                </c:pt>
                <c:pt idx="12485">
                  <c:v>2017.96324200913</c:v>
                </c:pt>
                <c:pt idx="12486">
                  <c:v>2017.9659817351601</c:v>
                </c:pt>
                <c:pt idx="12487">
                  <c:v>2017.9687214611899</c:v>
                </c:pt>
                <c:pt idx="12488">
                  <c:v>2017.97146118721</c:v>
                </c:pt>
                <c:pt idx="12489">
                  <c:v>2017.9742009132401</c:v>
                </c:pt>
                <c:pt idx="12490">
                  <c:v>2017.97694063927</c:v>
                </c:pt>
                <c:pt idx="12491">
                  <c:v>2017.9796803653001</c:v>
                </c:pt>
                <c:pt idx="12492">
                  <c:v>2017.9824200913199</c:v>
                </c:pt>
                <c:pt idx="12493">
                  <c:v>2017.98515981735</c:v>
                </c:pt>
                <c:pt idx="12494">
                  <c:v>2017.9878995433801</c:v>
                </c:pt>
                <c:pt idx="12495">
                  <c:v>2017.9906392694099</c:v>
                </c:pt>
                <c:pt idx="12496">
                  <c:v>2017.99337899543</c:v>
                </c:pt>
                <c:pt idx="12497">
                  <c:v>2017.9961187214601</c:v>
                </c:pt>
                <c:pt idx="12498">
                  <c:v>2017.99885844749</c:v>
                </c:pt>
                <c:pt idx="12499">
                  <c:v>2018.0027397260301</c:v>
                </c:pt>
                <c:pt idx="12500">
                  <c:v>2018.0054794520499</c:v>
                </c:pt>
                <c:pt idx="12501">
                  <c:v>2018.00821917808</c:v>
                </c:pt>
                <c:pt idx="12502">
                  <c:v>2018.0109589041101</c:v>
                </c:pt>
                <c:pt idx="12503">
                  <c:v>2018.01369863014</c:v>
                </c:pt>
                <c:pt idx="12504">
                  <c:v>2018.0164383561601</c:v>
                </c:pt>
                <c:pt idx="12505">
                  <c:v>2018.0191780821899</c:v>
                </c:pt>
                <c:pt idx="12506">
                  <c:v>2018.02191780822</c:v>
                </c:pt>
                <c:pt idx="12507">
                  <c:v>2018.0246575342501</c:v>
                </c:pt>
                <c:pt idx="12508">
                  <c:v>2018.0273972602699</c:v>
                </c:pt>
                <c:pt idx="12509">
                  <c:v>2018.0301369863</c:v>
                </c:pt>
                <c:pt idx="12510">
                  <c:v>2018.0328767123301</c:v>
                </c:pt>
                <c:pt idx="12511">
                  <c:v>2018.03561643836</c:v>
                </c:pt>
                <c:pt idx="12512">
                  <c:v>2018.03835616438</c:v>
                </c:pt>
                <c:pt idx="12513">
                  <c:v>2018.0410958904099</c:v>
                </c:pt>
                <c:pt idx="12514">
                  <c:v>2018.04383561644</c:v>
                </c:pt>
                <c:pt idx="12515">
                  <c:v>2018.0465753424701</c:v>
                </c:pt>
                <c:pt idx="12516">
                  <c:v>2018.0493150684899</c:v>
                </c:pt>
                <c:pt idx="12517">
                  <c:v>2018.05205479452</c:v>
                </c:pt>
                <c:pt idx="12518">
                  <c:v>2018.0547945205501</c:v>
                </c:pt>
                <c:pt idx="12519">
                  <c:v>2018.05753424658</c:v>
                </c:pt>
                <c:pt idx="12520">
                  <c:v>2018.0602739726</c:v>
                </c:pt>
                <c:pt idx="12521">
                  <c:v>2018.0630136986299</c:v>
                </c:pt>
                <c:pt idx="12522">
                  <c:v>2018.06575342466</c:v>
                </c:pt>
                <c:pt idx="12523">
                  <c:v>2018.0684931506801</c:v>
                </c:pt>
                <c:pt idx="12524">
                  <c:v>2018.0712328767099</c:v>
                </c:pt>
                <c:pt idx="12525">
                  <c:v>2018.07397260274</c:v>
                </c:pt>
                <c:pt idx="12526">
                  <c:v>2018.0767123287701</c:v>
                </c:pt>
                <c:pt idx="12527">
                  <c:v>2018.07945205479</c:v>
                </c:pt>
                <c:pt idx="12528">
                  <c:v>2018.08219178082</c:v>
                </c:pt>
                <c:pt idx="12529">
                  <c:v>2018.0849315068499</c:v>
                </c:pt>
                <c:pt idx="12530">
                  <c:v>2018.0860730593599</c:v>
                </c:pt>
                <c:pt idx="12531">
                  <c:v>2018.08881278539</c:v>
                </c:pt>
                <c:pt idx="12532">
                  <c:v>2018.0915525114201</c:v>
                </c:pt>
                <c:pt idx="12533">
                  <c:v>2018.09429223744</c:v>
                </c:pt>
                <c:pt idx="12534">
                  <c:v>2018.09703196347</c:v>
                </c:pt>
                <c:pt idx="12535">
                  <c:v>2018.0997716894999</c:v>
                </c:pt>
                <c:pt idx="12536">
                  <c:v>2018.10251141552</c:v>
                </c:pt>
                <c:pt idx="12537">
                  <c:v>2018.1052511415501</c:v>
                </c:pt>
                <c:pt idx="12538">
                  <c:v>2018.1079908675799</c:v>
                </c:pt>
                <c:pt idx="12539">
                  <c:v>2018.11073059361</c:v>
                </c:pt>
                <c:pt idx="12540">
                  <c:v>2018.1134703196301</c:v>
                </c:pt>
                <c:pt idx="12541">
                  <c:v>2018.11621004566</c:v>
                </c:pt>
                <c:pt idx="12542">
                  <c:v>2018.11894977169</c:v>
                </c:pt>
                <c:pt idx="12543">
                  <c:v>2018.1216894977199</c:v>
                </c:pt>
                <c:pt idx="12544">
                  <c:v>2018.12442922374</c:v>
                </c:pt>
                <c:pt idx="12545">
                  <c:v>2018.1271689497701</c:v>
                </c:pt>
                <c:pt idx="12546">
                  <c:v>2018.1299086757999</c:v>
                </c:pt>
                <c:pt idx="12547">
                  <c:v>2018.13264840183</c:v>
                </c:pt>
                <c:pt idx="12548">
                  <c:v>2018.1353881278501</c:v>
                </c:pt>
                <c:pt idx="12549">
                  <c:v>2018.13812785388</c:v>
                </c:pt>
                <c:pt idx="12550">
                  <c:v>2018.14086757991</c:v>
                </c:pt>
                <c:pt idx="12551">
                  <c:v>2018.1436073059399</c:v>
                </c:pt>
                <c:pt idx="12552">
                  <c:v>2018.14634703196</c:v>
                </c:pt>
                <c:pt idx="12553">
                  <c:v>2018.1490867579901</c:v>
                </c:pt>
                <c:pt idx="12554">
                  <c:v>2018.1518264840199</c:v>
                </c:pt>
                <c:pt idx="12555">
                  <c:v>2018.15456621005</c:v>
                </c:pt>
                <c:pt idx="12556">
                  <c:v>2018.1573059360701</c:v>
                </c:pt>
                <c:pt idx="12557">
                  <c:v>2018.1600456620999</c:v>
                </c:pt>
                <c:pt idx="12558">
                  <c:v>2018.16278538813</c:v>
                </c:pt>
                <c:pt idx="12559">
                  <c:v>2018.1655251141499</c:v>
                </c:pt>
                <c:pt idx="12560">
                  <c:v>2018.16826484018</c:v>
                </c:pt>
                <c:pt idx="12561">
                  <c:v>2018.16940639269</c:v>
                </c:pt>
                <c:pt idx="12562">
                  <c:v>2018.1721461187201</c:v>
                </c:pt>
                <c:pt idx="12563">
                  <c:v>2018.17488584475</c:v>
                </c:pt>
                <c:pt idx="12564">
                  <c:v>2018.17762557078</c:v>
                </c:pt>
                <c:pt idx="12565">
                  <c:v>2018.1803652967999</c:v>
                </c:pt>
                <c:pt idx="12566">
                  <c:v>2018.18310502283</c:v>
                </c:pt>
                <c:pt idx="12567">
                  <c:v>2018.1858447488601</c:v>
                </c:pt>
                <c:pt idx="12568">
                  <c:v>2018.1885844748899</c:v>
                </c:pt>
                <c:pt idx="12569">
                  <c:v>2018.19132420091</c:v>
                </c:pt>
                <c:pt idx="12570">
                  <c:v>2018.1940639269401</c:v>
                </c:pt>
                <c:pt idx="12571">
                  <c:v>2018.1968036529699</c:v>
                </c:pt>
                <c:pt idx="12572">
                  <c:v>2018.199543379</c:v>
                </c:pt>
                <c:pt idx="12573">
                  <c:v>2018.2022831050199</c:v>
                </c:pt>
                <c:pt idx="12574">
                  <c:v>2018.20502283105</c:v>
                </c:pt>
                <c:pt idx="12575">
                  <c:v>2018.2077625570801</c:v>
                </c:pt>
                <c:pt idx="12576">
                  <c:v>2018.2105022831099</c:v>
                </c:pt>
                <c:pt idx="12577">
                  <c:v>2018.21324200913</c:v>
                </c:pt>
                <c:pt idx="12578">
                  <c:v>2018.2159817351601</c:v>
                </c:pt>
                <c:pt idx="12579">
                  <c:v>2018.2187214611899</c:v>
                </c:pt>
                <c:pt idx="12580">
                  <c:v>2018.22146118721</c:v>
                </c:pt>
                <c:pt idx="12581">
                  <c:v>2018.2242009132401</c:v>
                </c:pt>
                <c:pt idx="12582">
                  <c:v>2018.22694063927</c:v>
                </c:pt>
                <c:pt idx="12583">
                  <c:v>2018.2296803653001</c:v>
                </c:pt>
                <c:pt idx="12584">
                  <c:v>2018.2324200913199</c:v>
                </c:pt>
                <c:pt idx="12585">
                  <c:v>2018.23515981735</c:v>
                </c:pt>
                <c:pt idx="12586">
                  <c:v>2018.2378995433801</c:v>
                </c:pt>
                <c:pt idx="12587">
                  <c:v>2018.2406392694099</c:v>
                </c:pt>
                <c:pt idx="12588">
                  <c:v>2018.24337899543</c:v>
                </c:pt>
                <c:pt idx="12589">
                  <c:v>2018.2527397260301</c:v>
                </c:pt>
                <c:pt idx="12590">
                  <c:v>2018.2554794520499</c:v>
                </c:pt>
                <c:pt idx="12591">
                  <c:v>2018.25821917808</c:v>
                </c:pt>
                <c:pt idx="12592">
                  <c:v>2018.2609589041101</c:v>
                </c:pt>
                <c:pt idx="12593">
                  <c:v>2018.26369863014</c:v>
                </c:pt>
                <c:pt idx="12594">
                  <c:v>2018.2664383561601</c:v>
                </c:pt>
                <c:pt idx="12595">
                  <c:v>2018.2691780821899</c:v>
                </c:pt>
                <c:pt idx="12596">
                  <c:v>2018.27191780822</c:v>
                </c:pt>
                <c:pt idx="12597">
                  <c:v>2018.2746575342501</c:v>
                </c:pt>
                <c:pt idx="12598">
                  <c:v>2018.2773972602699</c:v>
                </c:pt>
                <c:pt idx="12599">
                  <c:v>2018.2801369863</c:v>
                </c:pt>
                <c:pt idx="12600">
                  <c:v>2018.2828767123301</c:v>
                </c:pt>
                <c:pt idx="12601">
                  <c:v>2018.28561643836</c:v>
                </c:pt>
                <c:pt idx="12602">
                  <c:v>2018.28835616438</c:v>
                </c:pt>
                <c:pt idx="12603">
                  <c:v>2018.2910958904099</c:v>
                </c:pt>
                <c:pt idx="12604">
                  <c:v>2018.29383561644</c:v>
                </c:pt>
                <c:pt idx="12605">
                  <c:v>2018.2965753424701</c:v>
                </c:pt>
                <c:pt idx="12606">
                  <c:v>2018.2993150684899</c:v>
                </c:pt>
                <c:pt idx="12607">
                  <c:v>2018.30205479452</c:v>
                </c:pt>
                <c:pt idx="12608">
                  <c:v>2018.3047945205501</c:v>
                </c:pt>
                <c:pt idx="12609">
                  <c:v>2018.30753424658</c:v>
                </c:pt>
                <c:pt idx="12610">
                  <c:v>2018.3102739726</c:v>
                </c:pt>
                <c:pt idx="12611">
                  <c:v>2018.3130136986299</c:v>
                </c:pt>
                <c:pt idx="12612">
                  <c:v>2018.31575342466</c:v>
                </c:pt>
                <c:pt idx="12613">
                  <c:v>2018.3184931506801</c:v>
                </c:pt>
                <c:pt idx="12614">
                  <c:v>2018.3212328767099</c:v>
                </c:pt>
                <c:pt idx="12615">
                  <c:v>2018.32397260274</c:v>
                </c:pt>
                <c:pt idx="12616">
                  <c:v>2018.3267123287701</c:v>
                </c:pt>
                <c:pt idx="12617">
                  <c:v>2018.32945205479</c:v>
                </c:pt>
                <c:pt idx="12618">
                  <c:v>2018.33219178082</c:v>
                </c:pt>
                <c:pt idx="12619">
                  <c:v>2018.3349315068499</c:v>
                </c:pt>
                <c:pt idx="12620">
                  <c:v>2018.3360730593599</c:v>
                </c:pt>
                <c:pt idx="12621">
                  <c:v>2018.33881278539</c:v>
                </c:pt>
                <c:pt idx="12622">
                  <c:v>2018.3415525114201</c:v>
                </c:pt>
                <c:pt idx="12623">
                  <c:v>2018.34429223744</c:v>
                </c:pt>
                <c:pt idx="12624">
                  <c:v>2018.34703196347</c:v>
                </c:pt>
                <c:pt idx="12625">
                  <c:v>2018.3497716894999</c:v>
                </c:pt>
                <c:pt idx="12626">
                  <c:v>2018.35251141553</c:v>
                </c:pt>
                <c:pt idx="12627">
                  <c:v>2018.3552511415501</c:v>
                </c:pt>
                <c:pt idx="12628">
                  <c:v>2018.3579908675799</c:v>
                </c:pt>
                <c:pt idx="12629">
                  <c:v>2018.36073059361</c:v>
                </c:pt>
                <c:pt idx="12630">
                  <c:v>2018.3634703196301</c:v>
                </c:pt>
                <c:pt idx="12631">
                  <c:v>2018.36621004566</c:v>
                </c:pt>
                <c:pt idx="12632">
                  <c:v>2018.36894977169</c:v>
                </c:pt>
                <c:pt idx="12633">
                  <c:v>2018.3716894977199</c:v>
                </c:pt>
                <c:pt idx="12634">
                  <c:v>2018.37442922374</c:v>
                </c:pt>
                <c:pt idx="12635">
                  <c:v>2018.3771689497701</c:v>
                </c:pt>
                <c:pt idx="12636">
                  <c:v>2018.3799086757999</c:v>
                </c:pt>
                <c:pt idx="12637">
                  <c:v>2018.38264840183</c:v>
                </c:pt>
                <c:pt idx="12638">
                  <c:v>2018.3853881278501</c:v>
                </c:pt>
                <c:pt idx="12639">
                  <c:v>2018.38812785388</c:v>
                </c:pt>
                <c:pt idx="12640">
                  <c:v>2018.39086757991</c:v>
                </c:pt>
                <c:pt idx="12641">
                  <c:v>2018.3936073059399</c:v>
                </c:pt>
                <c:pt idx="12642">
                  <c:v>2018.39634703196</c:v>
                </c:pt>
                <c:pt idx="12643">
                  <c:v>2018.3990867579901</c:v>
                </c:pt>
                <c:pt idx="12644">
                  <c:v>2018.4018264840199</c:v>
                </c:pt>
                <c:pt idx="12645">
                  <c:v>2018.40456621005</c:v>
                </c:pt>
                <c:pt idx="12646">
                  <c:v>2018.4073059360701</c:v>
                </c:pt>
                <c:pt idx="12647">
                  <c:v>2018.4100456620999</c:v>
                </c:pt>
                <c:pt idx="12648">
                  <c:v>2018.41278538813</c:v>
                </c:pt>
                <c:pt idx="12649">
                  <c:v>2018.4155251141499</c:v>
                </c:pt>
                <c:pt idx="12650">
                  <c:v>2018.41940639269</c:v>
                </c:pt>
                <c:pt idx="12651">
                  <c:v>2018.4221461187201</c:v>
                </c:pt>
                <c:pt idx="12652">
                  <c:v>2018.42488584475</c:v>
                </c:pt>
                <c:pt idx="12653">
                  <c:v>2018.42762557078</c:v>
                </c:pt>
                <c:pt idx="12654">
                  <c:v>2018.4303652967999</c:v>
                </c:pt>
                <c:pt idx="12655">
                  <c:v>2018.43310502283</c:v>
                </c:pt>
                <c:pt idx="12656">
                  <c:v>2018.4358447488601</c:v>
                </c:pt>
                <c:pt idx="12657">
                  <c:v>2018.4385844748899</c:v>
                </c:pt>
                <c:pt idx="12658">
                  <c:v>2018.44132420091</c:v>
                </c:pt>
                <c:pt idx="12659">
                  <c:v>2018.4440639269401</c:v>
                </c:pt>
                <c:pt idx="12660">
                  <c:v>2018.4468036529699</c:v>
                </c:pt>
                <c:pt idx="12661">
                  <c:v>2018.449543379</c:v>
                </c:pt>
                <c:pt idx="12662">
                  <c:v>2018.4522831050199</c:v>
                </c:pt>
                <c:pt idx="12663">
                  <c:v>2018.45502283105</c:v>
                </c:pt>
                <c:pt idx="12664">
                  <c:v>2018.4577625570801</c:v>
                </c:pt>
                <c:pt idx="12665">
                  <c:v>2018.4605022830999</c:v>
                </c:pt>
                <c:pt idx="12666">
                  <c:v>2018.46324200913</c:v>
                </c:pt>
                <c:pt idx="12667">
                  <c:v>2018.4659817351601</c:v>
                </c:pt>
                <c:pt idx="12668">
                  <c:v>2018.4687214611899</c:v>
                </c:pt>
                <c:pt idx="12669">
                  <c:v>2018.47146118721</c:v>
                </c:pt>
                <c:pt idx="12670">
                  <c:v>2018.4742009132401</c:v>
                </c:pt>
                <c:pt idx="12671">
                  <c:v>2018.47694063927</c:v>
                </c:pt>
                <c:pt idx="12672">
                  <c:v>2018.4796803653001</c:v>
                </c:pt>
                <c:pt idx="12673">
                  <c:v>2018.4824200913199</c:v>
                </c:pt>
                <c:pt idx="12674">
                  <c:v>2018.48515981735</c:v>
                </c:pt>
                <c:pt idx="12675">
                  <c:v>2018.4878995433801</c:v>
                </c:pt>
                <c:pt idx="12676">
                  <c:v>2018.4906392694099</c:v>
                </c:pt>
                <c:pt idx="12677">
                  <c:v>2018.49337899543</c:v>
                </c:pt>
                <c:pt idx="12678">
                  <c:v>2018.4961187214601</c:v>
                </c:pt>
                <c:pt idx="12679">
                  <c:v>2018.49885844749</c:v>
                </c:pt>
                <c:pt idx="12680">
                  <c:v>2018.5015981735201</c:v>
                </c:pt>
                <c:pt idx="12681">
                  <c:v>2018.5027397260301</c:v>
                </c:pt>
                <c:pt idx="12682">
                  <c:v>2018.5054794520499</c:v>
                </c:pt>
                <c:pt idx="12683">
                  <c:v>2018.50821917808</c:v>
                </c:pt>
                <c:pt idx="12684">
                  <c:v>2018.5109589041101</c:v>
                </c:pt>
                <c:pt idx="12685">
                  <c:v>2018.51369863014</c:v>
                </c:pt>
                <c:pt idx="12686">
                  <c:v>2018.5164383561601</c:v>
                </c:pt>
                <c:pt idx="12687">
                  <c:v>2018.5191780821899</c:v>
                </c:pt>
                <c:pt idx="12688">
                  <c:v>2018.52191780822</c:v>
                </c:pt>
                <c:pt idx="12689">
                  <c:v>2018.5246575342501</c:v>
                </c:pt>
                <c:pt idx="12690">
                  <c:v>2018.5273972602699</c:v>
                </c:pt>
                <c:pt idx="12691">
                  <c:v>2018.5301369863</c:v>
                </c:pt>
                <c:pt idx="12692">
                  <c:v>2018.5328767123301</c:v>
                </c:pt>
                <c:pt idx="12693">
                  <c:v>2018.53561643836</c:v>
                </c:pt>
                <c:pt idx="12694">
                  <c:v>2018.53835616438</c:v>
                </c:pt>
                <c:pt idx="12695">
                  <c:v>2018.5410958904099</c:v>
                </c:pt>
                <c:pt idx="12696">
                  <c:v>2018.54383561644</c:v>
                </c:pt>
                <c:pt idx="12697">
                  <c:v>2018.5465753424701</c:v>
                </c:pt>
                <c:pt idx="12698">
                  <c:v>2018.5493150684899</c:v>
                </c:pt>
                <c:pt idx="12699">
                  <c:v>2018.55205479452</c:v>
                </c:pt>
                <c:pt idx="12700">
                  <c:v>2018.5547945205501</c:v>
                </c:pt>
                <c:pt idx="12701">
                  <c:v>2018.55753424658</c:v>
                </c:pt>
                <c:pt idx="12702">
                  <c:v>2018.5602739726</c:v>
                </c:pt>
                <c:pt idx="12703">
                  <c:v>2018.5630136986299</c:v>
                </c:pt>
                <c:pt idx="12704">
                  <c:v>2018.56575342466</c:v>
                </c:pt>
                <c:pt idx="12705">
                  <c:v>2018.5684931506801</c:v>
                </c:pt>
                <c:pt idx="12706">
                  <c:v>2018.5712328767099</c:v>
                </c:pt>
                <c:pt idx="12707">
                  <c:v>2018.57397260274</c:v>
                </c:pt>
                <c:pt idx="12708">
                  <c:v>2018.5767123287701</c:v>
                </c:pt>
                <c:pt idx="12709">
                  <c:v>2018.57945205479</c:v>
                </c:pt>
                <c:pt idx="12710">
                  <c:v>2018.58219178082</c:v>
                </c:pt>
                <c:pt idx="12711">
                  <c:v>2018.5860730593599</c:v>
                </c:pt>
                <c:pt idx="12712">
                  <c:v>2018.58881278539</c:v>
                </c:pt>
                <c:pt idx="12713">
                  <c:v>2018.5915525114201</c:v>
                </c:pt>
                <c:pt idx="12714">
                  <c:v>2018.59429223744</c:v>
                </c:pt>
                <c:pt idx="12715">
                  <c:v>2018.59703196347</c:v>
                </c:pt>
                <c:pt idx="12716">
                  <c:v>2018.5997716894999</c:v>
                </c:pt>
                <c:pt idx="12717">
                  <c:v>2018.60251141552</c:v>
                </c:pt>
                <c:pt idx="12718">
                  <c:v>2018.6052511415501</c:v>
                </c:pt>
                <c:pt idx="12719">
                  <c:v>2018.6079908675799</c:v>
                </c:pt>
                <c:pt idx="12720">
                  <c:v>2018.61073059361</c:v>
                </c:pt>
                <c:pt idx="12721">
                  <c:v>2018.6134703196301</c:v>
                </c:pt>
                <c:pt idx="12722">
                  <c:v>2018.61621004566</c:v>
                </c:pt>
                <c:pt idx="12723">
                  <c:v>2018.61894977169</c:v>
                </c:pt>
                <c:pt idx="12724">
                  <c:v>2018.6216894977199</c:v>
                </c:pt>
                <c:pt idx="12725">
                  <c:v>2018.62442922374</c:v>
                </c:pt>
                <c:pt idx="12726">
                  <c:v>2018.6271689497701</c:v>
                </c:pt>
                <c:pt idx="12727">
                  <c:v>2018.6299086757999</c:v>
                </c:pt>
                <c:pt idx="12728">
                  <c:v>2018.63264840183</c:v>
                </c:pt>
                <c:pt idx="12729">
                  <c:v>2018.6353881278501</c:v>
                </c:pt>
                <c:pt idx="12730">
                  <c:v>2018.63812785388</c:v>
                </c:pt>
                <c:pt idx="12731">
                  <c:v>2018.64086757991</c:v>
                </c:pt>
                <c:pt idx="12732">
                  <c:v>2018.6436073059399</c:v>
                </c:pt>
                <c:pt idx="12733">
                  <c:v>2018.64634703196</c:v>
                </c:pt>
                <c:pt idx="12734">
                  <c:v>2018.6490867579901</c:v>
                </c:pt>
                <c:pt idx="12735">
                  <c:v>2018.6518264840199</c:v>
                </c:pt>
                <c:pt idx="12736">
                  <c:v>2018.65456621005</c:v>
                </c:pt>
                <c:pt idx="12737">
                  <c:v>2018.6573059360701</c:v>
                </c:pt>
                <c:pt idx="12738">
                  <c:v>2018.6600456620999</c:v>
                </c:pt>
                <c:pt idx="12739">
                  <c:v>2018.66278538813</c:v>
                </c:pt>
                <c:pt idx="12740">
                  <c:v>2018.6655251141599</c:v>
                </c:pt>
                <c:pt idx="12741">
                  <c:v>2018.66826484018</c:v>
                </c:pt>
                <c:pt idx="12742">
                  <c:v>2018.66940639269</c:v>
                </c:pt>
                <c:pt idx="12743">
                  <c:v>2018.6721461187201</c:v>
                </c:pt>
                <c:pt idx="12744">
                  <c:v>2018.67488584475</c:v>
                </c:pt>
                <c:pt idx="12745">
                  <c:v>2018.67762557078</c:v>
                </c:pt>
                <c:pt idx="12746">
                  <c:v>2018.6803652967999</c:v>
                </c:pt>
                <c:pt idx="12747">
                  <c:v>2018.68310502283</c:v>
                </c:pt>
                <c:pt idx="12748">
                  <c:v>2018.6858447488601</c:v>
                </c:pt>
                <c:pt idx="12749">
                  <c:v>2018.6885844748899</c:v>
                </c:pt>
                <c:pt idx="12750">
                  <c:v>2018.69132420091</c:v>
                </c:pt>
                <c:pt idx="12751">
                  <c:v>2018.6940639269401</c:v>
                </c:pt>
                <c:pt idx="12752">
                  <c:v>2018.6968036529699</c:v>
                </c:pt>
                <c:pt idx="12753">
                  <c:v>2018.699543379</c:v>
                </c:pt>
                <c:pt idx="12754">
                  <c:v>2018.7022831050199</c:v>
                </c:pt>
                <c:pt idx="12755">
                  <c:v>2018.70502283105</c:v>
                </c:pt>
                <c:pt idx="12756">
                  <c:v>2018.7077625570801</c:v>
                </c:pt>
                <c:pt idx="12757">
                  <c:v>2018.7105022831099</c:v>
                </c:pt>
                <c:pt idx="12758">
                  <c:v>2018.71324200913</c:v>
                </c:pt>
                <c:pt idx="12759">
                  <c:v>2018.7159817351601</c:v>
                </c:pt>
                <c:pt idx="12760">
                  <c:v>2018.7187214611899</c:v>
                </c:pt>
                <c:pt idx="12761">
                  <c:v>2018.72146118721</c:v>
                </c:pt>
                <c:pt idx="12762">
                  <c:v>2018.7242009132401</c:v>
                </c:pt>
                <c:pt idx="12763">
                  <c:v>2018.72694063927</c:v>
                </c:pt>
                <c:pt idx="12764">
                  <c:v>2018.7296803653001</c:v>
                </c:pt>
                <c:pt idx="12765">
                  <c:v>2018.7324200913199</c:v>
                </c:pt>
                <c:pt idx="12766">
                  <c:v>2018.73515981735</c:v>
                </c:pt>
                <c:pt idx="12767">
                  <c:v>2018.7378995433801</c:v>
                </c:pt>
                <c:pt idx="12768">
                  <c:v>2018.7406392694099</c:v>
                </c:pt>
                <c:pt idx="12769">
                  <c:v>2018.74337899543</c:v>
                </c:pt>
                <c:pt idx="12770">
                  <c:v>2018.7461187214601</c:v>
                </c:pt>
                <c:pt idx="12771">
                  <c:v>2018.74885844749</c:v>
                </c:pt>
                <c:pt idx="12772">
                  <c:v>2018.7515981735201</c:v>
                </c:pt>
                <c:pt idx="12773">
                  <c:v>2018.7527397260301</c:v>
                </c:pt>
                <c:pt idx="12774">
                  <c:v>2018.7554794520499</c:v>
                </c:pt>
                <c:pt idx="12775">
                  <c:v>2018.75821917808</c:v>
                </c:pt>
                <c:pt idx="12776">
                  <c:v>2018.7609589041101</c:v>
                </c:pt>
                <c:pt idx="12777">
                  <c:v>2018.76369863014</c:v>
                </c:pt>
                <c:pt idx="12778">
                  <c:v>2018.7664383561601</c:v>
                </c:pt>
                <c:pt idx="12779">
                  <c:v>2018.7691780821899</c:v>
                </c:pt>
                <c:pt idx="12780">
                  <c:v>2018.77191780822</c:v>
                </c:pt>
                <c:pt idx="12781">
                  <c:v>2018.7746575342501</c:v>
                </c:pt>
                <c:pt idx="12782">
                  <c:v>2018.7773972602699</c:v>
                </c:pt>
                <c:pt idx="12783">
                  <c:v>2018.7801369863</c:v>
                </c:pt>
                <c:pt idx="12784">
                  <c:v>2018.7828767123301</c:v>
                </c:pt>
                <c:pt idx="12785">
                  <c:v>2018.78561643836</c:v>
                </c:pt>
                <c:pt idx="12786">
                  <c:v>2018.78835616438</c:v>
                </c:pt>
                <c:pt idx="12787">
                  <c:v>2018.7910958904099</c:v>
                </c:pt>
                <c:pt idx="12788">
                  <c:v>2018.79383561644</c:v>
                </c:pt>
                <c:pt idx="12789">
                  <c:v>2018.7965753424701</c:v>
                </c:pt>
                <c:pt idx="12790">
                  <c:v>2018.7993150684899</c:v>
                </c:pt>
                <c:pt idx="12791">
                  <c:v>2018.80205479452</c:v>
                </c:pt>
                <c:pt idx="12792">
                  <c:v>2018.8047945205501</c:v>
                </c:pt>
                <c:pt idx="12793">
                  <c:v>2018.80753424658</c:v>
                </c:pt>
                <c:pt idx="12794">
                  <c:v>2018.8102739726</c:v>
                </c:pt>
                <c:pt idx="12795">
                  <c:v>2018.8130136986299</c:v>
                </c:pt>
                <c:pt idx="12796">
                  <c:v>2018.81575342466</c:v>
                </c:pt>
                <c:pt idx="12797">
                  <c:v>2018.8184931506801</c:v>
                </c:pt>
                <c:pt idx="12798">
                  <c:v>2018.8212328767099</c:v>
                </c:pt>
                <c:pt idx="12799">
                  <c:v>2018.82397260274</c:v>
                </c:pt>
                <c:pt idx="12800">
                  <c:v>2018.8267123287701</c:v>
                </c:pt>
                <c:pt idx="12801">
                  <c:v>2018.82945205479</c:v>
                </c:pt>
                <c:pt idx="12802">
                  <c:v>2018.83219178082</c:v>
                </c:pt>
                <c:pt idx="12803">
                  <c:v>2018.8360730593599</c:v>
                </c:pt>
                <c:pt idx="12804">
                  <c:v>2018.83881278539</c:v>
                </c:pt>
                <c:pt idx="12805">
                  <c:v>2018.8415525114201</c:v>
                </c:pt>
                <c:pt idx="12806">
                  <c:v>2018.84429223744</c:v>
                </c:pt>
                <c:pt idx="12807">
                  <c:v>2018.84703196347</c:v>
                </c:pt>
                <c:pt idx="12808">
                  <c:v>2018.8497716894999</c:v>
                </c:pt>
                <c:pt idx="12809">
                  <c:v>2018.85251141552</c:v>
                </c:pt>
                <c:pt idx="12810">
                  <c:v>2018.8552511415501</c:v>
                </c:pt>
                <c:pt idx="12811">
                  <c:v>2018.8579908675799</c:v>
                </c:pt>
                <c:pt idx="12812">
                  <c:v>2018.86073059361</c:v>
                </c:pt>
                <c:pt idx="12813">
                  <c:v>2018.8634703196301</c:v>
                </c:pt>
                <c:pt idx="12814">
                  <c:v>2018.86621004566</c:v>
                </c:pt>
                <c:pt idx="12815">
                  <c:v>2018.86894977169</c:v>
                </c:pt>
                <c:pt idx="12816">
                  <c:v>2018.8716894977199</c:v>
                </c:pt>
                <c:pt idx="12817">
                  <c:v>2018.87442922374</c:v>
                </c:pt>
                <c:pt idx="12818">
                  <c:v>2018.8771689497701</c:v>
                </c:pt>
                <c:pt idx="12819">
                  <c:v>2018.8799086757999</c:v>
                </c:pt>
                <c:pt idx="12820">
                  <c:v>2018.88264840183</c:v>
                </c:pt>
                <c:pt idx="12821">
                  <c:v>2018.8853881278501</c:v>
                </c:pt>
                <c:pt idx="12822">
                  <c:v>2018.88812785388</c:v>
                </c:pt>
                <c:pt idx="12823">
                  <c:v>2018.89086757991</c:v>
                </c:pt>
                <c:pt idx="12824">
                  <c:v>2018.8936073059399</c:v>
                </c:pt>
                <c:pt idx="12825">
                  <c:v>2018.89634703196</c:v>
                </c:pt>
                <c:pt idx="12826">
                  <c:v>2018.8990867579901</c:v>
                </c:pt>
                <c:pt idx="12827">
                  <c:v>2018.9018264840199</c:v>
                </c:pt>
                <c:pt idx="12828">
                  <c:v>2018.90456621005</c:v>
                </c:pt>
                <c:pt idx="12829">
                  <c:v>2018.9073059360701</c:v>
                </c:pt>
                <c:pt idx="12830">
                  <c:v>2018.9100456620999</c:v>
                </c:pt>
                <c:pt idx="12831">
                  <c:v>2018.91278538813</c:v>
                </c:pt>
                <c:pt idx="12832">
                  <c:v>2018.9155251141499</c:v>
                </c:pt>
                <c:pt idx="12833">
                  <c:v>2018.91826484018</c:v>
                </c:pt>
                <c:pt idx="12834">
                  <c:v>2018.91940639269</c:v>
                </c:pt>
                <c:pt idx="12835">
                  <c:v>2018.9221461187201</c:v>
                </c:pt>
                <c:pt idx="12836">
                  <c:v>2018.92488584475</c:v>
                </c:pt>
                <c:pt idx="12837">
                  <c:v>2018.92762557078</c:v>
                </c:pt>
                <c:pt idx="12838">
                  <c:v>2018.9303652967999</c:v>
                </c:pt>
                <c:pt idx="12839">
                  <c:v>2018.93310502283</c:v>
                </c:pt>
                <c:pt idx="12840">
                  <c:v>2018.9358447488601</c:v>
                </c:pt>
                <c:pt idx="12841">
                  <c:v>2018.9385844748899</c:v>
                </c:pt>
                <c:pt idx="12842">
                  <c:v>2018.94132420091</c:v>
                </c:pt>
                <c:pt idx="12843">
                  <c:v>2018.9440639269401</c:v>
                </c:pt>
                <c:pt idx="12844">
                  <c:v>2018.9468036529699</c:v>
                </c:pt>
                <c:pt idx="12845">
                  <c:v>2018.949543379</c:v>
                </c:pt>
                <c:pt idx="12846">
                  <c:v>2018.9522831050199</c:v>
                </c:pt>
                <c:pt idx="12847">
                  <c:v>2018.95502283105</c:v>
                </c:pt>
                <c:pt idx="12848">
                  <c:v>2018.9605022831099</c:v>
                </c:pt>
                <c:pt idx="12849">
                  <c:v>2018.96324200913</c:v>
                </c:pt>
                <c:pt idx="12850">
                  <c:v>2018.9659817351601</c:v>
                </c:pt>
                <c:pt idx="12851">
                  <c:v>2018.9687214611899</c:v>
                </c:pt>
                <c:pt idx="12852">
                  <c:v>2018.97146118721</c:v>
                </c:pt>
                <c:pt idx="12853">
                  <c:v>2018.9742009132401</c:v>
                </c:pt>
                <c:pt idx="12854">
                  <c:v>2018.97694063927</c:v>
                </c:pt>
                <c:pt idx="12855">
                  <c:v>2018.9796803653001</c:v>
                </c:pt>
                <c:pt idx="12856">
                  <c:v>2018.9824200913199</c:v>
                </c:pt>
                <c:pt idx="12857">
                  <c:v>2018.98515981735</c:v>
                </c:pt>
                <c:pt idx="12858">
                  <c:v>2018.9878995433801</c:v>
                </c:pt>
                <c:pt idx="12859">
                  <c:v>2018.9906392694099</c:v>
                </c:pt>
                <c:pt idx="12860">
                  <c:v>2018.99337899543</c:v>
                </c:pt>
                <c:pt idx="12861">
                  <c:v>2018.9961187214601</c:v>
                </c:pt>
                <c:pt idx="12862">
                  <c:v>2018.99885844749</c:v>
                </c:pt>
                <c:pt idx="12863">
                  <c:v>2019.0027397260301</c:v>
                </c:pt>
                <c:pt idx="12864">
                  <c:v>2019.0054794520499</c:v>
                </c:pt>
                <c:pt idx="12865">
                  <c:v>2019.00821917808</c:v>
                </c:pt>
                <c:pt idx="12866">
                  <c:v>2019.0109589041101</c:v>
                </c:pt>
                <c:pt idx="12867">
                  <c:v>2019.01369863014</c:v>
                </c:pt>
                <c:pt idx="12868">
                  <c:v>2019.0164383561601</c:v>
                </c:pt>
                <c:pt idx="12869">
                  <c:v>2019.0191780821899</c:v>
                </c:pt>
                <c:pt idx="12870">
                  <c:v>2019.02191780822</c:v>
                </c:pt>
                <c:pt idx="12871">
                  <c:v>2019.0246575342501</c:v>
                </c:pt>
                <c:pt idx="12872">
                  <c:v>2019.0273972602699</c:v>
                </c:pt>
                <c:pt idx="12873">
                  <c:v>2019.0301369863</c:v>
                </c:pt>
                <c:pt idx="12874">
                  <c:v>2019.0328767123301</c:v>
                </c:pt>
                <c:pt idx="12875">
                  <c:v>2019.03561643836</c:v>
                </c:pt>
                <c:pt idx="12876">
                  <c:v>2019.03835616438</c:v>
                </c:pt>
                <c:pt idx="12877">
                  <c:v>2019.0410958904099</c:v>
                </c:pt>
                <c:pt idx="12878">
                  <c:v>2019.04383561644</c:v>
                </c:pt>
                <c:pt idx="12879">
                  <c:v>2019.0465753424701</c:v>
                </c:pt>
                <c:pt idx="12880">
                  <c:v>2019.0493150684899</c:v>
                </c:pt>
                <c:pt idx="12881">
                  <c:v>2019.05205479452</c:v>
                </c:pt>
                <c:pt idx="12882">
                  <c:v>2019.0547945205501</c:v>
                </c:pt>
                <c:pt idx="12883">
                  <c:v>2019.05753424658</c:v>
                </c:pt>
                <c:pt idx="12884">
                  <c:v>2019.0602739726</c:v>
                </c:pt>
                <c:pt idx="12885">
                  <c:v>2019.0630136986299</c:v>
                </c:pt>
                <c:pt idx="12886">
                  <c:v>2019.06575342466</c:v>
                </c:pt>
                <c:pt idx="12887">
                  <c:v>2019.0684931506801</c:v>
                </c:pt>
                <c:pt idx="12888">
                  <c:v>2019.0712328767099</c:v>
                </c:pt>
                <c:pt idx="12889">
                  <c:v>2019.07397260274</c:v>
                </c:pt>
                <c:pt idx="12890">
                  <c:v>2019.0767123287701</c:v>
                </c:pt>
                <c:pt idx="12891">
                  <c:v>2019.07945205479</c:v>
                </c:pt>
                <c:pt idx="12892">
                  <c:v>2019.08219178082</c:v>
                </c:pt>
                <c:pt idx="12893">
                  <c:v>2019.0849315068499</c:v>
                </c:pt>
                <c:pt idx="12894">
                  <c:v>2019.0860730593599</c:v>
                </c:pt>
                <c:pt idx="12895">
                  <c:v>2019.08881278539</c:v>
                </c:pt>
                <c:pt idx="12896">
                  <c:v>2019.0915525114201</c:v>
                </c:pt>
                <c:pt idx="12897">
                  <c:v>2019.09429223744</c:v>
                </c:pt>
                <c:pt idx="12898">
                  <c:v>2019.09703196347</c:v>
                </c:pt>
                <c:pt idx="12899">
                  <c:v>2019.0997716894999</c:v>
                </c:pt>
                <c:pt idx="12900">
                  <c:v>2019.10251141552</c:v>
                </c:pt>
                <c:pt idx="12901">
                  <c:v>2019.1052511415501</c:v>
                </c:pt>
                <c:pt idx="12902">
                  <c:v>2019.1079908675799</c:v>
                </c:pt>
                <c:pt idx="12903">
                  <c:v>2019.11073059361</c:v>
                </c:pt>
                <c:pt idx="12904">
                  <c:v>2019.1134703196301</c:v>
                </c:pt>
                <c:pt idx="12905">
                  <c:v>2019.11621004566</c:v>
                </c:pt>
                <c:pt idx="12906">
                  <c:v>2019.11894977169</c:v>
                </c:pt>
                <c:pt idx="12907">
                  <c:v>2019.1216894977199</c:v>
                </c:pt>
                <c:pt idx="12908">
                  <c:v>2019.12442922374</c:v>
                </c:pt>
                <c:pt idx="12909">
                  <c:v>2019.1271689497701</c:v>
                </c:pt>
                <c:pt idx="12910">
                  <c:v>2019.1299086757999</c:v>
                </c:pt>
                <c:pt idx="12911">
                  <c:v>2019.13264840183</c:v>
                </c:pt>
                <c:pt idx="12912">
                  <c:v>2019.1353881278501</c:v>
                </c:pt>
                <c:pt idx="12913">
                  <c:v>2019.13812785388</c:v>
                </c:pt>
                <c:pt idx="12914">
                  <c:v>2019.14086757991</c:v>
                </c:pt>
                <c:pt idx="12915">
                  <c:v>2019.1436073059399</c:v>
                </c:pt>
                <c:pt idx="12916">
                  <c:v>2019.14634703196</c:v>
                </c:pt>
                <c:pt idx="12917">
                  <c:v>2019.1490867579901</c:v>
                </c:pt>
                <c:pt idx="12918">
                  <c:v>2019.1518264840199</c:v>
                </c:pt>
                <c:pt idx="12919">
                  <c:v>2019.15456621005</c:v>
                </c:pt>
                <c:pt idx="12920">
                  <c:v>2019.1573059360701</c:v>
                </c:pt>
                <c:pt idx="12921">
                  <c:v>2019.1600456620999</c:v>
                </c:pt>
                <c:pt idx="12922">
                  <c:v>2019.16278538813</c:v>
                </c:pt>
                <c:pt idx="12923">
                  <c:v>2019.1655251141499</c:v>
                </c:pt>
                <c:pt idx="12924">
                  <c:v>2019.16826484018</c:v>
                </c:pt>
                <c:pt idx="12925">
                  <c:v>2019.16940639269</c:v>
                </c:pt>
                <c:pt idx="12926">
                  <c:v>2019.1721461187201</c:v>
                </c:pt>
                <c:pt idx="12927">
                  <c:v>2019.17488584475</c:v>
                </c:pt>
                <c:pt idx="12928">
                  <c:v>2019.17762557078</c:v>
                </c:pt>
                <c:pt idx="12929">
                  <c:v>2019.1803652967999</c:v>
                </c:pt>
                <c:pt idx="12930">
                  <c:v>2019.18310502283</c:v>
                </c:pt>
                <c:pt idx="12931">
                  <c:v>2019.1858447488601</c:v>
                </c:pt>
                <c:pt idx="12932">
                  <c:v>2019.1885844748899</c:v>
                </c:pt>
                <c:pt idx="12933">
                  <c:v>2019.19132420091</c:v>
                </c:pt>
                <c:pt idx="12934">
                  <c:v>2019.1940639269401</c:v>
                </c:pt>
                <c:pt idx="12935">
                  <c:v>2019.1968036529699</c:v>
                </c:pt>
                <c:pt idx="12936">
                  <c:v>2019.199543379</c:v>
                </c:pt>
                <c:pt idx="12937">
                  <c:v>2019.2022831050199</c:v>
                </c:pt>
                <c:pt idx="12938">
                  <c:v>2019.20502283105</c:v>
                </c:pt>
                <c:pt idx="12939">
                  <c:v>2019.2077625570801</c:v>
                </c:pt>
                <c:pt idx="12940">
                  <c:v>2019.2105022830999</c:v>
                </c:pt>
                <c:pt idx="12941">
                  <c:v>2019.21324200913</c:v>
                </c:pt>
                <c:pt idx="12942">
                  <c:v>2019.2159817351601</c:v>
                </c:pt>
                <c:pt idx="12943">
                  <c:v>2019.2187214611899</c:v>
                </c:pt>
                <c:pt idx="12944">
                  <c:v>2019.22146118721</c:v>
                </c:pt>
                <c:pt idx="12945">
                  <c:v>2019.2242009132401</c:v>
                </c:pt>
                <c:pt idx="12946">
                  <c:v>2019.22694063927</c:v>
                </c:pt>
                <c:pt idx="12947">
                  <c:v>2019.2296803653001</c:v>
                </c:pt>
                <c:pt idx="12948">
                  <c:v>2019.2324200913199</c:v>
                </c:pt>
                <c:pt idx="12949">
                  <c:v>2019.23515981735</c:v>
                </c:pt>
                <c:pt idx="12950">
                  <c:v>2019.2378995433801</c:v>
                </c:pt>
                <c:pt idx="12951">
                  <c:v>2019.2406392694099</c:v>
                </c:pt>
                <c:pt idx="12952">
                  <c:v>2019.24337899543</c:v>
                </c:pt>
                <c:pt idx="12953">
                  <c:v>2019.2527397260301</c:v>
                </c:pt>
                <c:pt idx="12954">
                  <c:v>2019.2554794520499</c:v>
                </c:pt>
                <c:pt idx="12955">
                  <c:v>2019.25821917808</c:v>
                </c:pt>
                <c:pt idx="12956">
                  <c:v>2019.2609589041101</c:v>
                </c:pt>
                <c:pt idx="12957">
                  <c:v>2019.26369863014</c:v>
                </c:pt>
                <c:pt idx="12958">
                  <c:v>2019.2664383561601</c:v>
                </c:pt>
                <c:pt idx="12959">
                  <c:v>2019.2691780821899</c:v>
                </c:pt>
                <c:pt idx="12960">
                  <c:v>2019.27191780822</c:v>
                </c:pt>
                <c:pt idx="12961">
                  <c:v>2019.2746575342501</c:v>
                </c:pt>
                <c:pt idx="12962">
                  <c:v>2019.2773972602699</c:v>
                </c:pt>
                <c:pt idx="12963">
                  <c:v>2019.2801369863</c:v>
                </c:pt>
                <c:pt idx="12964">
                  <c:v>2019.2828767123301</c:v>
                </c:pt>
                <c:pt idx="12965">
                  <c:v>2019.28561643836</c:v>
                </c:pt>
                <c:pt idx="12966">
                  <c:v>2019.28835616438</c:v>
                </c:pt>
                <c:pt idx="12967">
                  <c:v>2019.2910958904099</c:v>
                </c:pt>
                <c:pt idx="12968">
                  <c:v>2019.29383561644</c:v>
                </c:pt>
                <c:pt idx="12969">
                  <c:v>2019.2965753424701</c:v>
                </c:pt>
                <c:pt idx="12970">
                  <c:v>2019.2993150684899</c:v>
                </c:pt>
                <c:pt idx="12971">
                  <c:v>2019.30205479452</c:v>
                </c:pt>
                <c:pt idx="12972">
                  <c:v>2019.3047945205501</c:v>
                </c:pt>
                <c:pt idx="12973">
                  <c:v>2019.30753424658</c:v>
                </c:pt>
                <c:pt idx="12974">
                  <c:v>2019.3102739726</c:v>
                </c:pt>
                <c:pt idx="12975">
                  <c:v>2019.3130136986299</c:v>
                </c:pt>
                <c:pt idx="12976">
                  <c:v>2019.31575342466</c:v>
                </c:pt>
                <c:pt idx="12977">
                  <c:v>2019.3184931506801</c:v>
                </c:pt>
                <c:pt idx="12978">
                  <c:v>2019.3212328767099</c:v>
                </c:pt>
                <c:pt idx="12979">
                  <c:v>2019.32397260274</c:v>
                </c:pt>
                <c:pt idx="12980">
                  <c:v>2019.3267123287701</c:v>
                </c:pt>
                <c:pt idx="12981">
                  <c:v>2019.32945205479</c:v>
                </c:pt>
                <c:pt idx="12982">
                  <c:v>2019.33219178082</c:v>
                </c:pt>
                <c:pt idx="12983">
                  <c:v>2019.3349315068499</c:v>
                </c:pt>
                <c:pt idx="12984">
                  <c:v>2019.3360730593599</c:v>
                </c:pt>
                <c:pt idx="12985">
                  <c:v>2019.33881278539</c:v>
                </c:pt>
                <c:pt idx="12986">
                  <c:v>2019.3415525114201</c:v>
                </c:pt>
                <c:pt idx="12987">
                  <c:v>2019.34429223744</c:v>
                </c:pt>
                <c:pt idx="12988">
                  <c:v>2019.34703196347</c:v>
                </c:pt>
                <c:pt idx="12989">
                  <c:v>2019.3497716894999</c:v>
                </c:pt>
                <c:pt idx="12990">
                  <c:v>2019.35251141552</c:v>
                </c:pt>
                <c:pt idx="12991">
                  <c:v>2019.3552511415501</c:v>
                </c:pt>
                <c:pt idx="12992">
                  <c:v>2019.3579908675799</c:v>
                </c:pt>
                <c:pt idx="12993">
                  <c:v>2019.36073059361</c:v>
                </c:pt>
                <c:pt idx="12994">
                  <c:v>2019.3634703196301</c:v>
                </c:pt>
                <c:pt idx="12995">
                  <c:v>2019.36621004566</c:v>
                </c:pt>
                <c:pt idx="12996">
                  <c:v>2019.36894977169</c:v>
                </c:pt>
                <c:pt idx="12997">
                  <c:v>2019.3716894977199</c:v>
                </c:pt>
                <c:pt idx="12998">
                  <c:v>2019.37442922374</c:v>
                </c:pt>
                <c:pt idx="12999">
                  <c:v>2019.3771689497701</c:v>
                </c:pt>
                <c:pt idx="13000">
                  <c:v>2019.3799086757999</c:v>
                </c:pt>
                <c:pt idx="13001">
                  <c:v>2019.38264840183</c:v>
                </c:pt>
                <c:pt idx="13002">
                  <c:v>2019.3853881278501</c:v>
                </c:pt>
                <c:pt idx="13003">
                  <c:v>2019.38812785388</c:v>
                </c:pt>
                <c:pt idx="13004">
                  <c:v>2019.39086757991</c:v>
                </c:pt>
                <c:pt idx="13005">
                  <c:v>2019.3936073059399</c:v>
                </c:pt>
                <c:pt idx="13006">
                  <c:v>2019.39634703196</c:v>
                </c:pt>
                <c:pt idx="13007">
                  <c:v>2019.3990867579901</c:v>
                </c:pt>
                <c:pt idx="13008">
                  <c:v>2019.4018264840199</c:v>
                </c:pt>
                <c:pt idx="13009">
                  <c:v>2019.40456621005</c:v>
                </c:pt>
                <c:pt idx="13010">
                  <c:v>2019.4073059360701</c:v>
                </c:pt>
                <c:pt idx="13011">
                  <c:v>2019.4100456620999</c:v>
                </c:pt>
                <c:pt idx="13012">
                  <c:v>2019.41278538813</c:v>
                </c:pt>
                <c:pt idx="13013">
                  <c:v>2019.4155251141599</c:v>
                </c:pt>
                <c:pt idx="13014">
                  <c:v>2019.41940639269</c:v>
                </c:pt>
                <c:pt idx="13015">
                  <c:v>2019.4221461187201</c:v>
                </c:pt>
                <c:pt idx="13016">
                  <c:v>2019.42488584475</c:v>
                </c:pt>
                <c:pt idx="13017">
                  <c:v>2019.42762557078</c:v>
                </c:pt>
                <c:pt idx="13018">
                  <c:v>2019.4303652967999</c:v>
                </c:pt>
                <c:pt idx="13019">
                  <c:v>2019.43310502283</c:v>
                </c:pt>
                <c:pt idx="13020">
                  <c:v>2019.4358447488601</c:v>
                </c:pt>
                <c:pt idx="13021">
                  <c:v>2019.4385844748899</c:v>
                </c:pt>
                <c:pt idx="13022">
                  <c:v>2019.44132420091</c:v>
                </c:pt>
                <c:pt idx="13023">
                  <c:v>2019.4440639269401</c:v>
                </c:pt>
                <c:pt idx="13024">
                  <c:v>2019.4468036529699</c:v>
                </c:pt>
                <c:pt idx="13025">
                  <c:v>2019.449543379</c:v>
                </c:pt>
                <c:pt idx="13026">
                  <c:v>2019.4522831050199</c:v>
                </c:pt>
                <c:pt idx="13027">
                  <c:v>2019.45502283105</c:v>
                </c:pt>
                <c:pt idx="13028">
                  <c:v>2019.4577625570801</c:v>
                </c:pt>
                <c:pt idx="13029">
                  <c:v>2019.4605022831099</c:v>
                </c:pt>
                <c:pt idx="13030">
                  <c:v>2019.46324200913</c:v>
                </c:pt>
                <c:pt idx="13031">
                  <c:v>2019.4659817351601</c:v>
                </c:pt>
                <c:pt idx="13032">
                  <c:v>2019.4687214611899</c:v>
                </c:pt>
                <c:pt idx="13033">
                  <c:v>2019.47146118721</c:v>
                </c:pt>
                <c:pt idx="13034">
                  <c:v>2019.4742009132401</c:v>
                </c:pt>
                <c:pt idx="13035">
                  <c:v>2019.47694063927</c:v>
                </c:pt>
                <c:pt idx="13036">
                  <c:v>2019.4796803653001</c:v>
                </c:pt>
                <c:pt idx="13037">
                  <c:v>2019.4824200913199</c:v>
                </c:pt>
                <c:pt idx="13038">
                  <c:v>2019.48515981735</c:v>
                </c:pt>
                <c:pt idx="13039">
                  <c:v>2019.4878995433801</c:v>
                </c:pt>
                <c:pt idx="13040">
                  <c:v>2019.4906392694099</c:v>
                </c:pt>
                <c:pt idx="13041">
                  <c:v>2019.49337899543</c:v>
                </c:pt>
                <c:pt idx="13042">
                  <c:v>2019.4961187214601</c:v>
                </c:pt>
                <c:pt idx="13043">
                  <c:v>2019.49885844749</c:v>
                </c:pt>
                <c:pt idx="13044">
                  <c:v>2019.5015981735201</c:v>
                </c:pt>
                <c:pt idx="13045">
                  <c:v>2019.5027397260301</c:v>
                </c:pt>
                <c:pt idx="13046">
                  <c:v>2019.5054794520499</c:v>
                </c:pt>
                <c:pt idx="13047">
                  <c:v>2019.50821917808</c:v>
                </c:pt>
                <c:pt idx="13048">
                  <c:v>2019.5109589041101</c:v>
                </c:pt>
                <c:pt idx="13049">
                  <c:v>2019.51369863014</c:v>
                </c:pt>
                <c:pt idx="13050">
                  <c:v>2019.5164383561601</c:v>
                </c:pt>
                <c:pt idx="13051">
                  <c:v>2019.5191780821899</c:v>
                </c:pt>
                <c:pt idx="13052">
                  <c:v>2019.52191780822</c:v>
                </c:pt>
                <c:pt idx="13053">
                  <c:v>2019.5246575342501</c:v>
                </c:pt>
                <c:pt idx="13054">
                  <c:v>2019.5273972602699</c:v>
                </c:pt>
                <c:pt idx="13055">
                  <c:v>2019.5301369863</c:v>
                </c:pt>
                <c:pt idx="13056">
                  <c:v>2019.5328767123301</c:v>
                </c:pt>
                <c:pt idx="13057">
                  <c:v>2019.53561643836</c:v>
                </c:pt>
                <c:pt idx="13058">
                  <c:v>2019.53835616438</c:v>
                </c:pt>
                <c:pt idx="13059">
                  <c:v>2019.5410958904099</c:v>
                </c:pt>
                <c:pt idx="13060">
                  <c:v>2019.54383561644</c:v>
                </c:pt>
                <c:pt idx="13061">
                  <c:v>2019.5465753424701</c:v>
                </c:pt>
                <c:pt idx="13062">
                  <c:v>2019.5493150684899</c:v>
                </c:pt>
                <c:pt idx="13063">
                  <c:v>2019.55205479452</c:v>
                </c:pt>
                <c:pt idx="13064">
                  <c:v>2019.5547945205501</c:v>
                </c:pt>
                <c:pt idx="13065">
                  <c:v>2019.55753424658</c:v>
                </c:pt>
                <c:pt idx="13066">
                  <c:v>2019.5602739726</c:v>
                </c:pt>
                <c:pt idx="13067">
                  <c:v>2019.5630136986299</c:v>
                </c:pt>
                <c:pt idx="13068">
                  <c:v>2019.56575342466</c:v>
                </c:pt>
                <c:pt idx="13069">
                  <c:v>2019.5684931506801</c:v>
                </c:pt>
                <c:pt idx="13070">
                  <c:v>2019.5712328767099</c:v>
                </c:pt>
                <c:pt idx="13071">
                  <c:v>2019.57397260274</c:v>
                </c:pt>
                <c:pt idx="13072">
                  <c:v>2019.5767123287701</c:v>
                </c:pt>
                <c:pt idx="13073">
                  <c:v>2019.57945205479</c:v>
                </c:pt>
                <c:pt idx="13074">
                  <c:v>2019.58219178082</c:v>
                </c:pt>
                <c:pt idx="13075">
                  <c:v>2019.5860730593599</c:v>
                </c:pt>
                <c:pt idx="13076">
                  <c:v>2019.58881278539</c:v>
                </c:pt>
                <c:pt idx="13077">
                  <c:v>2019.5915525114201</c:v>
                </c:pt>
                <c:pt idx="13078">
                  <c:v>2019.59429223744</c:v>
                </c:pt>
                <c:pt idx="13079">
                  <c:v>2019.59703196347</c:v>
                </c:pt>
                <c:pt idx="13080">
                  <c:v>2019.5997716894999</c:v>
                </c:pt>
                <c:pt idx="13081">
                  <c:v>2019.60251141552</c:v>
                </c:pt>
                <c:pt idx="13082">
                  <c:v>2019.6052511415501</c:v>
                </c:pt>
                <c:pt idx="13083">
                  <c:v>2019.6079908675799</c:v>
                </c:pt>
                <c:pt idx="13084">
                  <c:v>2019.61073059361</c:v>
                </c:pt>
                <c:pt idx="13085">
                  <c:v>2019.6134703196301</c:v>
                </c:pt>
                <c:pt idx="13086">
                  <c:v>2019.61621004566</c:v>
                </c:pt>
                <c:pt idx="13087">
                  <c:v>2019.61894977169</c:v>
                </c:pt>
                <c:pt idx="13088">
                  <c:v>2019.6216894977199</c:v>
                </c:pt>
                <c:pt idx="13089">
                  <c:v>2019.62442922374</c:v>
                </c:pt>
                <c:pt idx="13090">
                  <c:v>2019.6271689497701</c:v>
                </c:pt>
                <c:pt idx="13091">
                  <c:v>2019.6299086757999</c:v>
                </c:pt>
                <c:pt idx="13092">
                  <c:v>2019.63264840183</c:v>
                </c:pt>
                <c:pt idx="13093">
                  <c:v>2019.6353881278501</c:v>
                </c:pt>
                <c:pt idx="13094">
                  <c:v>2019.63812785388</c:v>
                </c:pt>
                <c:pt idx="13095">
                  <c:v>2019.64086757991</c:v>
                </c:pt>
                <c:pt idx="13096">
                  <c:v>2019.6436073059399</c:v>
                </c:pt>
                <c:pt idx="13097">
                  <c:v>2019.64634703196</c:v>
                </c:pt>
                <c:pt idx="13098">
                  <c:v>2019.6490867579901</c:v>
                </c:pt>
                <c:pt idx="13099">
                  <c:v>2019.6518264840199</c:v>
                </c:pt>
                <c:pt idx="13100">
                  <c:v>2019.65456621005</c:v>
                </c:pt>
                <c:pt idx="13101">
                  <c:v>2019.6573059360701</c:v>
                </c:pt>
                <c:pt idx="13102">
                  <c:v>2019.6600456620999</c:v>
                </c:pt>
                <c:pt idx="13103">
                  <c:v>2019.66278538813</c:v>
                </c:pt>
                <c:pt idx="13104">
                  <c:v>2019.6655251141499</c:v>
                </c:pt>
                <c:pt idx="13105">
                  <c:v>2019.66826484018</c:v>
                </c:pt>
                <c:pt idx="13106">
                  <c:v>2019.66940639269</c:v>
                </c:pt>
                <c:pt idx="13107">
                  <c:v>2019.6721461187201</c:v>
                </c:pt>
                <c:pt idx="13108">
                  <c:v>2019.67488584475</c:v>
                </c:pt>
                <c:pt idx="13109">
                  <c:v>2019.67762557078</c:v>
                </c:pt>
                <c:pt idx="13110">
                  <c:v>2019.6803652967999</c:v>
                </c:pt>
                <c:pt idx="13111">
                  <c:v>2019.68310502283</c:v>
                </c:pt>
                <c:pt idx="13112">
                  <c:v>2019.6858447488601</c:v>
                </c:pt>
                <c:pt idx="13113">
                  <c:v>2019.6885844748899</c:v>
                </c:pt>
                <c:pt idx="13114">
                  <c:v>2019.69132420091</c:v>
                </c:pt>
                <c:pt idx="13115">
                  <c:v>2019.6940639269401</c:v>
                </c:pt>
                <c:pt idx="13116">
                  <c:v>2019.6968036529699</c:v>
                </c:pt>
                <c:pt idx="13117">
                  <c:v>2019.699543379</c:v>
                </c:pt>
                <c:pt idx="13118">
                  <c:v>2019.7022831050199</c:v>
                </c:pt>
                <c:pt idx="13119">
                  <c:v>2019.70502283105</c:v>
                </c:pt>
                <c:pt idx="13120">
                  <c:v>2019.7077625570801</c:v>
                </c:pt>
                <c:pt idx="13121">
                  <c:v>2019.7105022831099</c:v>
                </c:pt>
                <c:pt idx="13122">
                  <c:v>2019.71324200913</c:v>
                </c:pt>
                <c:pt idx="13123">
                  <c:v>2019.7159817351601</c:v>
                </c:pt>
                <c:pt idx="13124">
                  <c:v>2019.7187214611899</c:v>
                </c:pt>
                <c:pt idx="13125">
                  <c:v>2019.72146118721</c:v>
                </c:pt>
                <c:pt idx="13126">
                  <c:v>2019.7242009132401</c:v>
                </c:pt>
                <c:pt idx="13127">
                  <c:v>2019.72694063927</c:v>
                </c:pt>
                <c:pt idx="13128">
                  <c:v>2019.7296803653001</c:v>
                </c:pt>
                <c:pt idx="13129">
                  <c:v>2019.7324200913199</c:v>
                </c:pt>
                <c:pt idx="13130">
                  <c:v>2019.73515981735</c:v>
                </c:pt>
                <c:pt idx="13131">
                  <c:v>2019.7378995433801</c:v>
                </c:pt>
                <c:pt idx="13132">
                  <c:v>2019.7406392694099</c:v>
                </c:pt>
                <c:pt idx="13133">
                  <c:v>2019.74337899543</c:v>
                </c:pt>
                <c:pt idx="13134">
                  <c:v>2019.7461187214601</c:v>
                </c:pt>
                <c:pt idx="13135">
                  <c:v>2019.74885844749</c:v>
                </c:pt>
                <c:pt idx="13136">
                  <c:v>2019.7515981735201</c:v>
                </c:pt>
                <c:pt idx="13137">
                  <c:v>2019.7527397260301</c:v>
                </c:pt>
                <c:pt idx="13138">
                  <c:v>2019.7554794520499</c:v>
                </c:pt>
                <c:pt idx="13139">
                  <c:v>2019.75821917808</c:v>
                </c:pt>
                <c:pt idx="13140">
                  <c:v>2019.7609589041101</c:v>
                </c:pt>
                <c:pt idx="13141">
                  <c:v>2019.76369863014</c:v>
                </c:pt>
                <c:pt idx="13142">
                  <c:v>2019.7664383561601</c:v>
                </c:pt>
                <c:pt idx="13143">
                  <c:v>2019.7691780821899</c:v>
                </c:pt>
                <c:pt idx="13144">
                  <c:v>2019.77191780822</c:v>
                </c:pt>
                <c:pt idx="13145">
                  <c:v>2019.7746575342501</c:v>
                </c:pt>
                <c:pt idx="13146">
                  <c:v>2019.7773972602699</c:v>
                </c:pt>
                <c:pt idx="13147">
                  <c:v>2019.7801369863</c:v>
                </c:pt>
                <c:pt idx="13148">
                  <c:v>2019.7828767123301</c:v>
                </c:pt>
                <c:pt idx="13149">
                  <c:v>2019.78561643836</c:v>
                </c:pt>
                <c:pt idx="13150">
                  <c:v>2019.78835616438</c:v>
                </c:pt>
                <c:pt idx="13151">
                  <c:v>2019.7910958904099</c:v>
                </c:pt>
                <c:pt idx="13152">
                  <c:v>2019.79383561644</c:v>
                </c:pt>
                <c:pt idx="13153">
                  <c:v>2019.7965753424701</c:v>
                </c:pt>
                <c:pt idx="13154">
                  <c:v>2019.7993150684899</c:v>
                </c:pt>
                <c:pt idx="13155">
                  <c:v>2019.80205479452</c:v>
                </c:pt>
                <c:pt idx="13156">
                  <c:v>2019.8047945205501</c:v>
                </c:pt>
                <c:pt idx="13157">
                  <c:v>2019.80753424658</c:v>
                </c:pt>
                <c:pt idx="13158">
                  <c:v>2019.8102739726</c:v>
                </c:pt>
                <c:pt idx="13159">
                  <c:v>2019.8130136986299</c:v>
                </c:pt>
                <c:pt idx="13160">
                  <c:v>2019.81575342466</c:v>
                </c:pt>
                <c:pt idx="13161">
                  <c:v>2019.8184931506801</c:v>
                </c:pt>
                <c:pt idx="13162">
                  <c:v>2019.8212328767099</c:v>
                </c:pt>
                <c:pt idx="13163">
                  <c:v>2019.82397260274</c:v>
                </c:pt>
                <c:pt idx="13164">
                  <c:v>2019.8267123287701</c:v>
                </c:pt>
                <c:pt idx="13165">
                  <c:v>2019.82945205479</c:v>
                </c:pt>
                <c:pt idx="13166">
                  <c:v>2019.83219178082</c:v>
                </c:pt>
                <c:pt idx="13167">
                  <c:v>2019.8360730593599</c:v>
                </c:pt>
                <c:pt idx="13168">
                  <c:v>2019.83881278539</c:v>
                </c:pt>
                <c:pt idx="13169">
                  <c:v>2019.8415525114201</c:v>
                </c:pt>
                <c:pt idx="13170">
                  <c:v>2019.84429223744</c:v>
                </c:pt>
                <c:pt idx="13171">
                  <c:v>2019.84703196347</c:v>
                </c:pt>
                <c:pt idx="13172">
                  <c:v>2019.8497716894999</c:v>
                </c:pt>
                <c:pt idx="13173">
                  <c:v>2019.85251141552</c:v>
                </c:pt>
                <c:pt idx="13174">
                  <c:v>2019.8552511415501</c:v>
                </c:pt>
                <c:pt idx="13175">
                  <c:v>2019.8579908675799</c:v>
                </c:pt>
                <c:pt idx="13176">
                  <c:v>2019.86073059361</c:v>
                </c:pt>
                <c:pt idx="13177">
                  <c:v>2019.8634703196301</c:v>
                </c:pt>
                <c:pt idx="13178">
                  <c:v>2019.86621004566</c:v>
                </c:pt>
                <c:pt idx="13179">
                  <c:v>2019.86894977169</c:v>
                </c:pt>
                <c:pt idx="13180">
                  <c:v>2019.8716894977199</c:v>
                </c:pt>
                <c:pt idx="13181">
                  <c:v>2019.87442922374</c:v>
                </c:pt>
                <c:pt idx="13182">
                  <c:v>2019.8771689497701</c:v>
                </c:pt>
                <c:pt idx="13183">
                  <c:v>2019.8799086757999</c:v>
                </c:pt>
                <c:pt idx="13184">
                  <c:v>2019.88264840183</c:v>
                </c:pt>
                <c:pt idx="13185">
                  <c:v>2019.8853881278501</c:v>
                </c:pt>
                <c:pt idx="13186">
                  <c:v>2019.88812785388</c:v>
                </c:pt>
                <c:pt idx="13187">
                  <c:v>2019.89086757991</c:v>
                </c:pt>
                <c:pt idx="13188">
                  <c:v>2019.8936073059399</c:v>
                </c:pt>
                <c:pt idx="13189">
                  <c:v>2019.89634703196</c:v>
                </c:pt>
                <c:pt idx="13190">
                  <c:v>2019.8990867579901</c:v>
                </c:pt>
                <c:pt idx="13191">
                  <c:v>2019.9018264840199</c:v>
                </c:pt>
                <c:pt idx="13192">
                  <c:v>2019.90456621005</c:v>
                </c:pt>
                <c:pt idx="13193">
                  <c:v>2019.9073059360701</c:v>
                </c:pt>
                <c:pt idx="13194">
                  <c:v>2019.9100456620999</c:v>
                </c:pt>
                <c:pt idx="13195">
                  <c:v>2019.91278538813</c:v>
                </c:pt>
                <c:pt idx="13196">
                  <c:v>2019.9155251141499</c:v>
                </c:pt>
                <c:pt idx="13197">
                  <c:v>2019.91826484018</c:v>
                </c:pt>
                <c:pt idx="13198">
                  <c:v>2019.91940639269</c:v>
                </c:pt>
                <c:pt idx="13199">
                  <c:v>2019.9221461187201</c:v>
                </c:pt>
                <c:pt idx="13200">
                  <c:v>2019.92488584475</c:v>
                </c:pt>
                <c:pt idx="13201">
                  <c:v>2019.92762557078</c:v>
                </c:pt>
                <c:pt idx="13202">
                  <c:v>2019.9303652967999</c:v>
                </c:pt>
                <c:pt idx="13203">
                  <c:v>2019.93310502283</c:v>
                </c:pt>
                <c:pt idx="13204">
                  <c:v>2019.9358447488601</c:v>
                </c:pt>
                <c:pt idx="13205">
                  <c:v>2019.9385844748899</c:v>
                </c:pt>
                <c:pt idx="13206">
                  <c:v>2019.94132420091</c:v>
                </c:pt>
                <c:pt idx="13207">
                  <c:v>2019.9440639269401</c:v>
                </c:pt>
                <c:pt idx="13208">
                  <c:v>2019.9468036529699</c:v>
                </c:pt>
                <c:pt idx="13209">
                  <c:v>2019.949543379</c:v>
                </c:pt>
                <c:pt idx="13210">
                  <c:v>2019.9522831050199</c:v>
                </c:pt>
                <c:pt idx="13211">
                  <c:v>2019.95502283105</c:v>
                </c:pt>
                <c:pt idx="13212">
                  <c:v>2019.9577625570801</c:v>
                </c:pt>
                <c:pt idx="13213">
                  <c:v>2019.9605022830999</c:v>
                </c:pt>
                <c:pt idx="13214">
                  <c:v>2019.96324200913</c:v>
                </c:pt>
                <c:pt idx="13215">
                  <c:v>2019.9659817351601</c:v>
                </c:pt>
                <c:pt idx="13216">
                  <c:v>2019.9687214611899</c:v>
                </c:pt>
                <c:pt idx="13217">
                  <c:v>2019.97146118721</c:v>
                </c:pt>
                <c:pt idx="13218">
                  <c:v>2019.9742009132401</c:v>
                </c:pt>
                <c:pt idx="13219">
                  <c:v>2019.97694063927</c:v>
                </c:pt>
                <c:pt idx="13220">
                  <c:v>2019.9796803653001</c:v>
                </c:pt>
                <c:pt idx="13221">
                  <c:v>2019.9824200913199</c:v>
                </c:pt>
                <c:pt idx="13222">
                  <c:v>2019.98515981735</c:v>
                </c:pt>
                <c:pt idx="13223">
                  <c:v>2019.9878995433801</c:v>
                </c:pt>
                <c:pt idx="13224">
                  <c:v>2019.9906392694099</c:v>
                </c:pt>
                <c:pt idx="13225">
                  <c:v>2019.99337899543</c:v>
                </c:pt>
                <c:pt idx="13226">
                  <c:v>2019.9961187214601</c:v>
                </c:pt>
                <c:pt idx="13227">
                  <c:v>2019.99885844749</c:v>
                </c:pt>
                <c:pt idx="13228">
                  <c:v>2020.0027397260301</c:v>
                </c:pt>
                <c:pt idx="13229">
                  <c:v>2020.0054794520499</c:v>
                </c:pt>
                <c:pt idx="13230">
                  <c:v>2020.00821917808</c:v>
                </c:pt>
                <c:pt idx="13231">
                  <c:v>2020.0109589041101</c:v>
                </c:pt>
                <c:pt idx="13232">
                  <c:v>2020.01369863014</c:v>
                </c:pt>
                <c:pt idx="13233">
                  <c:v>2020.0164383561601</c:v>
                </c:pt>
                <c:pt idx="13234">
                  <c:v>2020.0191780821899</c:v>
                </c:pt>
                <c:pt idx="13235">
                  <c:v>2020.02191780822</c:v>
                </c:pt>
                <c:pt idx="13236">
                  <c:v>2020.0246575342501</c:v>
                </c:pt>
                <c:pt idx="13237">
                  <c:v>2020.0273972602699</c:v>
                </c:pt>
                <c:pt idx="13238">
                  <c:v>2020.0301369863</c:v>
                </c:pt>
                <c:pt idx="13239">
                  <c:v>2020.0328767123301</c:v>
                </c:pt>
                <c:pt idx="13240">
                  <c:v>2020.03561643836</c:v>
                </c:pt>
                <c:pt idx="13241">
                  <c:v>2020.03835616438</c:v>
                </c:pt>
                <c:pt idx="13242">
                  <c:v>2020.0410958904099</c:v>
                </c:pt>
                <c:pt idx="13243">
                  <c:v>2020.04383561644</c:v>
                </c:pt>
                <c:pt idx="13244">
                  <c:v>2020.0465753424701</c:v>
                </c:pt>
                <c:pt idx="13245">
                  <c:v>2020.0493150684899</c:v>
                </c:pt>
                <c:pt idx="13246">
                  <c:v>2020.05205479452</c:v>
                </c:pt>
                <c:pt idx="13247">
                  <c:v>2020.0547945205501</c:v>
                </c:pt>
                <c:pt idx="13248">
                  <c:v>2020.05753424658</c:v>
                </c:pt>
                <c:pt idx="13249">
                  <c:v>2020.0602739726</c:v>
                </c:pt>
                <c:pt idx="13250">
                  <c:v>2020.0630136986299</c:v>
                </c:pt>
                <c:pt idx="13251">
                  <c:v>2020.06575342466</c:v>
                </c:pt>
                <c:pt idx="13252">
                  <c:v>2020.0684931506801</c:v>
                </c:pt>
                <c:pt idx="13253">
                  <c:v>2020.0712328767099</c:v>
                </c:pt>
                <c:pt idx="13254">
                  <c:v>2020.07397260274</c:v>
                </c:pt>
                <c:pt idx="13255">
                  <c:v>2020.0767123287701</c:v>
                </c:pt>
              </c:numCache>
            </c:numRef>
          </c:xVal>
          <c:yVal>
            <c:numRef>
              <c:f>'Extendues N+S'!$F$4:$F$13259</c:f>
              <c:numCache>
                <c:formatCode>0.000</c:formatCode>
                <c:ptCount val="13256"/>
                <c:pt idx="0">
                  <c:v>27.802229000000001</c:v>
                </c:pt>
                <c:pt idx="1">
                  <c:v>27.78004</c:v>
                </c:pt>
                <c:pt idx="2">
                  <c:v>27.830511999999999</c:v>
                </c:pt>
                <c:pt idx="3">
                  <c:v>27.767994000000002</c:v>
                </c:pt>
                <c:pt idx="4">
                  <c:v>27.655217</c:v>
                </c:pt>
                <c:pt idx="5">
                  <c:v>27.471233000000002</c:v>
                </c:pt>
                <c:pt idx="6">
                  <c:v>27.293911000000001</c:v>
                </c:pt>
                <c:pt idx="7">
                  <c:v>27.295116</c:v>
                </c:pt>
                <c:pt idx="8">
                  <c:v>27.113844</c:v>
                </c:pt>
                <c:pt idx="9">
                  <c:v>26.949619999999999</c:v>
                </c:pt>
                <c:pt idx="10">
                  <c:v>26.884806999999999</c:v>
                </c:pt>
                <c:pt idx="11">
                  <c:v>26.808805</c:v>
                </c:pt>
                <c:pt idx="12">
                  <c:v>26.690373999999998</c:v>
                </c:pt>
                <c:pt idx="13">
                  <c:v>26.398454000000001</c:v>
                </c:pt>
                <c:pt idx="14">
                  <c:v>26.166105999999999</c:v>
                </c:pt>
                <c:pt idx="15">
                  <c:v>25.828662000000001</c:v>
                </c:pt>
                <c:pt idx="16">
                  <c:v>25.590458999999999</c:v>
                </c:pt>
                <c:pt idx="17">
                  <c:v>25.367522000000001</c:v>
                </c:pt>
                <c:pt idx="18">
                  <c:v>25.010096000000001</c:v>
                </c:pt>
                <c:pt idx="19">
                  <c:v>24.904938999999999</c:v>
                </c:pt>
                <c:pt idx="20">
                  <c:v>24.674388</c:v>
                </c:pt>
                <c:pt idx="21">
                  <c:v>24.721070000000001</c:v>
                </c:pt>
                <c:pt idx="22">
                  <c:v>24.419996000000001</c:v>
                </c:pt>
                <c:pt idx="23">
                  <c:v>23.687618000000001</c:v>
                </c:pt>
                <c:pt idx="24">
                  <c:v>23.426234999999998</c:v>
                </c:pt>
                <c:pt idx="25">
                  <c:v>23.110728000000002</c:v>
                </c:pt>
                <c:pt idx="26">
                  <c:v>22.714967999999999</c:v>
                </c:pt>
                <c:pt idx="27">
                  <c:v>22.469709000000002</c:v>
                </c:pt>
                <c:pt idx="28">
                  <c:v>22.081472000000002</c:v>
                </c:pt>
                <c:pt idx="29">
                  <c:v>21.827338999999998</c:v>
                </c:pt>
                <c:pt idx="30">
                  <c:v>21.703402000000001</c:v>
                </c:pt>
                <c:pt idx="31">
                  <c:v>21.487808000000001</c:v>
                </c:pt>
                <c:pt idx="32">
                  <c:v>21.223106999999999</c:v>
                </c:pt>
                <c:pt idx="33">
                  <c:v>21.100829999999998</c:v>
                </c:pt>
                <c:pt idx="34">
                  <c:v>20.980149000000001</c:v>
                </c:pt>
                <c:pt idx="35">
                  <c:v>20.854420000000001</c:v>
                </c:pt>
                <c:pt idx="36">
                  <c:v>20.772337</c:v>
                </c:pt>
                <c:pt idx="37">
                  <c:v>20.545960000000001</c:v>
                </c:pt>
                <c:pt idx="38">
                  <c:v>20.338391999999999</c:v>
                </c:pt>
                <c:pt idx="39">
                  <c:v>20.309846</c:v>
                </c:pt>
                <c:pt idx="40">
                  <c:v>20.210940000000001</c:v>
                </c:pt>
                <c:pt idx="41">
                  <c:v>20.063972</c:v>
                </c:pt>
                <c:pt idx="42">
                  <c:v>19.756602999999998</c:v>
                </c:pt>
                <c:pt idx="43">
                  <c:v>19.570568999999999</c:v>
                </c:pt>
                <c:pt idx="44">
                  <c:v>19.378820999999999</c:v>
                </c:pt>
                <c:pt idx="45">
                  <c:v>19.231223</c:v>
                </c:pt>
                <c:pt idx="46">
                  <c:v>19.141838</c:v>
                </c:pt>
                <c:pt idx="47">
                  <c:v>18.874403000000001</c:v>
                </c:pt>
                <c:pt idx="48">
                  <c:v>18.562308000000002</c:v>
                </c:pt>
                <c:pt idx="49">
                  <c:v>18.652228999999998</c:v>
                </c:pt>
                <c:pt idx="50">
                  <c:v>18.638943999999999</c:v>
                </c:pt>
                <c:pt idx="51">
                  <c:v>18.888142999999999</c:v>
                </c:pt>
                <c:pt idx="52">
                  <c:v>18.836983</c:v>
                </c:pt>
                <c:pt idx="53">
                  <c:v>18.979848</c:v>
                </c:pt>
                <c:pt idx="54">
                  <c:v>18.87435</c:v>
                </c:pt>
                <c:pt idx="55">
                  <c:v>18.888204000000002</c:v>
                </c:pt>
                <c:pt idx="56">
                  <c:v>18.877564</c:v>
                </c:pt>
                <c:pt idx="57">
                  <c:v>19.060454</c:v>
                </c:pt>
                <c:pt idx="58">
                  <c:v>19.230675999999999</c:v>
                </c:pt>
                <c:pt idx="59">
                  <c:v>19.329733999999998</c:v>
                </c:pt>
                <c:pt idx="60">
                  <c:v>19.299728000000002</c:v>
                </c:pt>
                <c:pt idx="61">
                  <c:v>19.358281000000002</c:v>
                </c:pt>
                <c:pt idx="62">
                  <c:v>19.416381000000001</c:v>
                </c:pt>
                <c:pt idx="63">
                  <c:v>19.538367999999998</c:v>
                </c:pt>
                <c:pt idx="64">
                  <c:v>19.636175999999999</c:v>
                </c:pt>
                <c:pt idx="65">
                  <c:v>19.626380999999999</c:v>
                </c:pt>
                <c:pt idx="66">
                  <c:v>19.734932000000001</c:v>
                </c:pt>
                <c:pt idx="67">
                  <c:v>19.785374999999998</c:v>
                </c:pt>
                <c:pt idx="68">
                  <c:v>20.025825000000001</c:v>
                </c:pt>
                <c:pt idx="69">
                  <c:v>20.208995999999999</c:v>
                </c:pt>
                <c:pt idx="70">
                  <c:v>20.365082000000001</c:v>
                </c:pt>
                <c:pt idx="71">
                  <c:v>20.489381000000002</c:v>
                </c:pt>
                <c:pt idx="72">
                  <c:v>20.742124</c:v>
                </c:pt>
                <c:pt idx="73">
                  <c:v>20.799325</c:v>
                </c:pt>
                <c:pt idx="74">
                  <c:v>20.890671999999999</c:v>
                </c:pt>
                <c:pt idx="75">
                  <c:v>20.997862000000001</c:v>
                </c:pt>
                <c:pt idx="76">
                  <c:v>21.110833</c:v>
                </c:pt>
                <c:pt idx="77">
                  <c:v>21.256347999999999</c:v>
                </c:pt>
                <c:pt idx="78">
                  <c:v>21.595839000000002</c:v>
                </c:pt>
                <c:pt idx="79">
                  <c:v>21.920670999999999</c:v>
                </c:pt>
                <c:pt idx="80">
                  <c:v>22.262888</c:v>
                </c:pt>
                <c:pt idx="81">
                  <c:v>22.459136999999998</c:v>
                </c:pt>
                <c:pt idx="82">
                  <c:v>22.558430999999999</c:v>
                </c:pt>
                <c:pt idx="83">
                  <c:v>22.71415</c:v>
                </c:pt>
                <c:pt idx="84">
                  <c:v>22.893460999999999</c:v>
                </c:pt>
                <c:pt idx="85">
                  <c:v>23.085315999999999</c:v>
                </c:pt>
                <c:pt idx="86">
                  <c:v>23.3507</c:v>
                </c:pt>
                <c:pt idx="87">
                  <c:v>23.499790999999998</c:v>
                </c:pt>
                <c:pt idx="88">
                  <c:v>23.688383000000002</c:v>
                </c:pt>
                <c:pt idx="89">
                  <c:v>23.800795000000001</c:v>
                </c:pt>
                <c:pt idx="90">
                  <c:v>23.818090999999999</c:v>
                </c:pt>
                <c:pt idx="91">
                  <c:v>23.799982</c:v>
                </c:pt>
                <c:pt idx="92">
                  <c:v>23.866835999999999</c:v>
                </c:pt>
                <c:pt idx="93">
                  <c:v>23.896985999999998</c:v>
                </c:pt>
                <c:pt idx="94">
                  <c:v>24.068580999999998</c:v>
                </c:pt>
                <c:pt idx="95">
                  <c:v>24.176089000000001</c:v>
                </c:pt>
                <c:pt idx="96">
                  <c:v>24.270099999999999</c:v>
                </c:pt>
                <c:pt idx="97">
                  <c:v>24.405774000000001</c:v>
                </c:pt>
                <c:pt idx="98">
                  <c:v>24.59844</c:v>
                </c:pt>
                <c:pt idx="99">
                  <c:v>24.648154000000002</c:v>
                </c:pt>
                <c:pt idx="100">
                  <c:v>24.623189</c:v>
                </c:pt>
                <c:pt idx="101">
                  <c:v>25.293682</c:v>
                </c:pt>
                <c:pt idx="102">
                  <c:v>25.415074000000001</c:v>
                </c:pt>
                <c:pt idx="103">
                  <c:v>25.691942000000001</c:v>
                </c:pt>
                <c:pt idx="104">
                  <c:v>25.840268999999999</c:v>
                </c:pt>
                <c:pt idx="105">
                  <c:v>26.029716000000001</c:v>
                </c:pt>
                <c:pt idx="106">
                  <c:v>26.827753000000001</c:v>
                </c:pt>
                <c:pt idx="107">
                  <c:v>27.088421</c:v>
                </c:pt>
                <c:pt idx="108">
                  <c:v>27.208252999999999</c:v>
                </c:pt>
                <c:pt idx="109">
                  <c:v>27.245933000000001</c:v>
                </c:pt>
                <c:pt idx="110">
                  <c:v>27.298148999999999</c:v>
                </c:pt>
                <c:pt idx="111">
                  <c:v>27.369689000000001</c:v>
                </c:pt>
                <c:pt idx="112">
                  <c:v>27.335329000000002</c:v>
                </c:pt>
                <c:pt idx="113">
                  <c:v>27.295244</c:v>
                </c:pt>
                <c:pt idx="114">
                  <c:v>27.220606</c:v>
                </c:pt>
                <c:pt idx="115">
                  <c:v>27.220334999999999</c:v>
                </c:pt>
                <c:pt idx="116">
                  <c:v>27.131142000000001</c:v>
                </c:pt>
                <c:pt idx="117">
                  <c:v>27.144055000000002</c:v>
                </c:pt>
                <c:pt idx="118">
                  <c:v>27.180004</c:v>
                </c:pt>
                <c:pt idx="119">
                  <c:v>27.177102999999999</c:v>
                </c:pt>
                <c:pt idx="120">
                  <c:v>27.100204999999999</c:v>
                </c:pt>
                <c:pt idx="121">
                  <c:v>27.023361000000001</c:v>
                </c:pt>
                <c:pt idx="122">
                  <c:v>27.051439999999999</c:v>
                </c:pt>
                <c:pt idx="123">
                  <c:v>27.033132999999999</c:v>
                </c:pt>
                <c:pt idx="124">
                  <c:v>26.912586999999998</c:v>
                </c:pt>
                <c:pt idx="125">
                  <c:v>26.733941000000002</c:v>
                </c:pt>
                <c:pt idx="126">
                  <c:v>26.551470999999999</c:v>
                </c:pt>
                <c:pt idx="127">
                  <c:v>26.340375000000002</c:v>
                </c:pt>
                <c:pt idx="128">
                  <c:v>26.263774000000002</c:v>
                </c:pt>
                <c:pt idx="129">
                  <c:v>26.167265</c:v>
                </c:pt>
                <c:pt idx="130">
                  <c:v>26.08578</c:v>
                </c:pt>
                <c:pt idx="131">
                  <c:v>25.936987999999999</c:v>
                </c:pt>
                <c:pt idx="132">
                  <c:v>25.991083</c:v>
                </c:pt>
                <c:pt idx="133">
                  <c:v>26.017590999999999</c:v>
                </c:pt>
                <c:pt idx="134">
                  <c:v>26.123988000000001</c:v>
                </c:pt>
                <c:pt idx="135">
                  <c:v>26.210621</c:v>
                </c:pt>
                <c:pt idx="136">
                  <c:v>26.217151000000001</c:v>
                </c:pt>
                <c:pt idx="137">
                  <c:v>26.193574999999999</c:v>
                </c:pt>
                <c:pt idx="138">
                  <c:v>26.117108999999999</c:v>
                </c:pt>
                <c:pt idx="139">
                  <c:v>26.032454000000001</c:v>
                </c:pt>
                <c:pt idx="140">
                  <c:v>25.864035999999999</c:v>
                </c:pt>
                <c:pt idx="141">
                  <c:v>25.777002</c:v>
                </c:pt>
                <c:pt idx="142">
                  <c:v>25.676817</c:v>
                </c:pt>
                <c:pt idx="143">
                  <c:v>25.633752000000001</c:v>
                </c:pt>
                <c:pt idx="144">
                  <c:v>25.647357</c:v>
                </c:pt>
                <c:pt idx="145">
                  <c:v>25.593665999999999</c:v>
                </c:pt>
                <c:pt idx="146">
                  <c:v>25.628007</c:v>
                </c:pt>
                <c:pt idx="147">
                  <c:v>25.622931000000001</c:v>
                </c:pt>
                <c:pt idx="148">
                  <c:v>25.663204</c:v>
                </c:pt>
                <c:pt idx="149">
                  <c:v>25.655777</c:v>
                </c:pt>
                <c:pt idx="150">
                  <c:v>25.590536</c:v>
                </c:pt>
                <c:pt idx="151">
                  <c:v>25.409873999999999</c:v>
                </c:pt>
                <c:pt idx="152">
                  <c:v>25.230768000000001</c:v>
                </c:pt>
                <c:pt idx="153">
                  <c:v>25.190033</c:v>
                </c:pt>
                <c:pt idx="154">
                  <c:v>25.256878</c:v>
                </c:pt>
                <c:pt idx="155">
                  <c:v>25.317966999999999</c:v>
                </c:pt>
                <c:pt idx="156">
                  <c:v>25.411204999999999</c:v>
                </c:pt>
                <c:pt idx="157">
                  <c:v>25.52064</c:v>
                </c:pt>
                <c:pt idx="158">
                  <c:v>25.674016000000002</c:v>
                </c:pt>
                <c:pt idx="159">
                  <c:v>25.808441999999999</c:v>
                </c:pt>
                <c:pt idx="160">
                  <c:v>25.892790000000002</c:v>
                </c:pt>
                <c:pt idx="161">
                  <c:v>25.983573</c:v>
                </c:pt>
                <c:pt idx="162">
                  <c:v>26.109067</c:v>
                </c:pt>
                <c:pt idx="163">
                  <c:v>26.265650000000001</c:v>
                </c:pt>
                <c:pt idx="164">
                  <c:v>26.371966</c:v>
                </c:pt>
                <c:pt idx="165">
                  <c:v>26.696617</c:v>
                </c:pt>
                <c:pt idx="166">
                  <c:v>26.934335999999998</c:v>
                </c:pt>
                <c:pt idx="167">
                  <c:v>26.955641</c:v>
                </c:pt>
                <c:pt idx="168">
                  <c:v>27.084536</c:v>
                </c:pt>
                <c:pt idx="169">
                  <c:v>27.209831000000001</c:v>
                </c:pt>
                <c:pt idx="170">
                  <c:v>27.278955</c:v>
                </c:pt>
                <c:pt idx="171">
                  <c:v>27.117356000000001</c:v>
                </c:pt>
                <c:pt idx="172">
                  <c:v>26.992782999999999</c:v>
                </c:pt>
                <c:pt idx="173">
                  <c:v>26.972049999999999</c:v>
                </c:pt>
                <c:pt idx="174">
                  <c:v>26.876044</c:v>
                </c:pt>
                <c:pt idx="175">
                  <c:v>26.845030000000001</c:v>
                </c:pt>
                <c:pt idx="176">
                  <c:v>26.758132</c:v>
                </c:pt>
                <c:pt idx="177">
                  <c:v>26.676935</c:v>
                </c:pt>
                <c:pt idx="178">
                  <c:v>26.532833</c:v>
                </c:pt>
                <c:pt idx="179">
                  <c:v>26.486528</c:v>
                </c:pt>
                <c:pt idx="180">
                  <c:v>26.465191999999998</c:v>
                </c:pt>
                <c:pt idx="181">
                  <c:v>26.322289000000001</c:v>
                </c:pt>
                <c:pt idx="182">
                  <c:v>26.160706999999999</c:v>
                </c:pt>
                <c:pt idx="183">
                  <c:v>26.035184000000001</c:v>
                </c:pt>
                <c:pt idx="184">
                  <c:v>25.929138999999999</c:v>
                </c:pt>
                <c:pt idx="185">
                  <c:v>25.709477</c:v>
                </c:pt>
                <c:pt idx="186">
                  <c:v>25.449850000000001</c:v>
                </c:pt>
                <c:pt idx="187">
                  <c:v>25.326713999999999</c:v>
                </c:pt>
                <c:pt idx="188">
                  <c:v>25.099751999999999</c:v>
                </c:pt>
                <c:pt idx="189">
                  <c:v>24.914709999999999</c:v>
                </c:pt>
                <c:pt idx="190">
                  <c:v>24.729710000000001</c:v>
                </c:pt>
                <c:pt idx="191">
                  <c:v>24.440335000000001</c:v>
                </c:pt>
                <c:pt idx="192">
                  <c:v>24.064385000000001</c:v>
                </c:pt>
                <c:pt idx="193">
                  <c:v>23.636087</c:v>
                </c:pt>
                <c:pt idx="194">
                  <c:v>23.236349000000001</c:v>
                </c:pt>
                <c:pt idx="195">
                  <c:v>22.772556000000002</c:v>
                </c:pt>
                <c:pt idx="196">
                  <c:v>22.106000000000002</c:v>
                </c:pt>
                <c:pt idx="197">
                  <c:v>21.509930000000001</c:v>
                </c:pt>
                <c:pt idx="198">
                  <c:v>21.086857999999999</c:v>
                </c:pt>
                <c:pt idx="199">
                  <c:v>20.628757</c:v>
                </c:pt>
                <c:pt idx="200">
                  <c:v>20.344550000000002</c:v>
                </c:pt>
                <c:pt idx="201">
                  <c:v>20.254258</c:v>
                </c:pt>
                <c:pt idx="202">
                  <c:v>20.141608000000002</c:v>
                </c:pt>
                <c:pt idx="203">
                  <c:v>19.998535</c:v>
                </c:pt>
                <c:pt idx="204">
                  <c:v>19.856677999999999</c:v>
                </c:pt>
                <c:pt idx="205">
                  <c:v>19.735963999999999</c:v>
                </c:pt>
                <c:pt idx="206">
                  <c:v>19.231687000000001</c:v>
                </c:pt>
                <c:pt idx="207">
                  <c:v>19.182333</c:v>
                </c:pt>
                <c:pt idx="208">
                  <c:v>19.134035000000001</c:v>
                </c:pt>
                <c:pt idx="209">
                  <c:v>19.126760000000001</c:v>
                </c:pt>
                <c:pt idx="210">
                  <c:v>19.141860999999999</c:v>
                </c:pt>
                <c:pt idx="211">
                  <c:v>18.979012999999998</c:v>
                </c:pt>
                <c:pt idx="212">
                  <c:v>18.788822</c:v>
                </c:pt>
                <c:pt idx="213">
                  <c:v>18.643609000000001</c:v>
                </c:pt>
                <c:pt idx="214">
                  <c:v>18.629483</c:v>
                </c:pt>
                <c:pt idx="215">
                  <c:v>18.632811</c:v>
                </c:pt>
                <c:pt idx="216">
                  <c:v>18.655995000000001</c:v>
                </c:pt>
                <c:pt idx="217">
                  <c:v>18.610935000000001</c:v>
                </c:pt>
                <c:pt idx="218">
                  <c:v>18.623061</c:v>
                </c:pt>
                <c:pt idx="219">
                  <c:v>18.474489999999999</c:v>
                </c:pt>
                <c:pt idx="220">
                  <c:v>18.533740000000002</c:v>
                </c:pt>
                <c:pt idx="221">
                  <c:v>18.405885999999999</c:v>
                </c:pt>
                <c:pt idx="222">
                  <c:v>18.429193999999999</c:v>
                </c:pt>
                <c:pt idx="223">
                  <c:v>18.380267</c:v>
                </c:pt>
                <c:pt idx="224">
                  <c:v>18.471703000000002</c:v>
                </c:pt>
                <c:pt idx="225">
                  <c:v>18.393397</c:v>
                </c:pt>
                <c:pt idx="226">
                  <c:v>18.378713000000001</c:v>
                </c:pt>
                <c:pt idx="227">
                  <c:v>18.350805999999999</c:v>
                </c:pt>
                <c:pt idx="228">
                  <c:v>18.273242</c:v>
                </c:pt>
                <c:pt idx="229">
                  <c:v>18.739342000000001</c:v>
                </c:pt>
                <c:pt idx="230">
                  <c:v>18.798667999999999</c:v>
                </c:pt>
                <c:pt idx="231">
                  <c:v>18.805344999999999</c:v>
                </c:pt>
                <c:pt idx="232">
                  <c:v>18.875938999999999</c:v>
                </c:pt>
                <c:pt idx="233">
                  <c:v>18.908224000000001</c:v>
                </c:pt>
                <c:pt idx="234">
                  <c:v>18.579483</c:v>
                </c:pt>
                <c:pt idx="235">
                  <c:v>19.367571000000002</c:v>
                </c:pt>
                <c:pt idx="236">
                  <c:v>19.422149999999998</c:v>
                </c:pt>
                <c:pt idx="237">
                  <c:v>19.454204000000001</c:v>
                </c:pt>
                <c:pt idx="238">
                  <c:v>19.517329</c:v>
                </c:pt>
                <c:pt idx="239">
                  <c:v>19.655465</c:v>
                </c:pt>
                <c:pt idx="240">
                  <c:v>19.697341999999999</c:v>
                </c:pt>
                <c:pt idx="241">
                  <c:v>19.798522999999999</c:v>
                </c:pt>
                <c:pt idx="242">
                  <c:v>19.970590000000001</c:v>
                </c:pt>
                <c:pt idx="243">
                  <c:v>19.981707</c:v>
                </c:pt>
                <c:pt idx="244">
                  <c:v>20.447626</c:v>
                </c:pt>
                <c:pt idx="245">
                  <c:v>20.620048000000001</c:v>
                </c:pt>
                <c:pt idx="246">
                  <c:v>20.895274000000001</c:v>
                </c:pt>
                <c:pt idx="247">
                  <c:v>21.091380999999998</c:v>
                </c:pt>
                <c:pt idx="248">
                  <c:v>21.191227000000001</c:v>
                </c:pt>
                <c:pt idx="249">
                  <c:v>21.304805999999999</c:v>
                </c:pt>
                <c:pt idx="250">
                  <c:v>21.348405</c:v>
                </c:pt>
                <c:pt idx="251">
                  <c:v>21.548307000000001</c:v>
                </c:pt>
                <c:pt idx="252">
                  <c:v>21.702774999999999</c:v>
                </c:pt>
                <c:pt idx="253">
                  <c:v>21.816682</c:v>
                </c:pt>
                <c:pt idx="254">
                  <c:v>21.935673000000001</c:v>
                </c:pt>
                <c:pt idx="255">
                  <c:v>22.026675000000001</c:v>
                </c:pt>
                <c:pt idx="256">
                  <c:v>22.20299</c:v>
                </c:pt>
                <c:pt idx="257">
                  <c:v>22.255845999999998</c:v>
                </c:pt>
                <c:pt idx="258">
                  <c:v>22.28</c:v>
                </c:pt>
                <c:pt idx="259">
                  <c:v>22.391597999999998</c:v>
                </c:pt>
                <c:pt idx="260">
                  <c:v>22.476409</c:v>
                </c:pt>
                <c:pt idx="261">
                  <c:v>22.571241000000001</c:v>
                </c:pt>
                <c:pt idx="262">
                  <c:v>22.740606</c:v>
                </c:pt>
                <c:pt idx="263">
                  <c:v>22.912588</c:v>
                </c:pt>
                <c:pt idx="264">
                  <c:v>22.953520999999999</c:v>
                </c:pt>
                <c:pt idx="265">
                  <c:v>23.004633999999999</c:v>
                </c:pt>
                <c:pt idx="266">
                  <c:v>23.119021</c:v>
                </c:pt>
                <c:pt idx="267">
                  <c:v>23.245031000000001</c:v>
                </c:pt>
                <c:pt idx="268">
                  <c:v>23.422263999999998</c:v>
                </c:pt>
                <c:pt idx="269">
                  <c:v>23.627293999999999</c:v>
                </c:pt>
                <c:pt idx="270">
                  <c:v>23.777474999999999</c:v>
                </c:pt>
                <c:pt idx="271">
                  <c:v>23.997876000000002</c:v>
                </c:pt>
                <c:pt idx="272">
                  <c:v>24.210353000000001</c:v>
                </c:pt>
                <c:pt idx="273">
                  <c:v>24.454661000000002</c:v>
                </c:pt>
                <c:pt idx="274">
                  <c:v>24.695996999999998</c:v>
                </c:pt>
                <c:pt idx="275">
                  <c:v>24.837219000000001</c:v>
                </c:pt>
                <c:pt idx="276">
                  <c:v>24.921211</c:v>
                </c:pt>
                <c:pt idx="277">
                  <c:v>25.059480000000001</c:v>
                </c:pt>
                <c:pt idx="278">
                  <c:v>25.250539</c:v>
                </c:pt>
                <c:pt idx="279">
                  <c:v>25.354106999999999</c:v>
                </c:pt>
                <c:pt idx="280">
                  <c:v>25.428847000000001</c:v>
                </c:pt>
                <c:pt idx="281">
                  <c:v>25.433177000000001</c:v>
                </c:pt>
                <c:pt idx="282">
                  <c:v>25.533162999999998</c:v>
                </c:pt>
                <c:pt idx="283">
                  <c:v>25.634347000000002</c:v>
                </c:pt>
                <c:pt idx="284">
                  <c:v>25.790876000000001</c:v>
                </c:pt>
                <c:pt idx="285">
                  <c:v>25.877927</c:v>
                </c:pt>
                <c:pt idx="286">
                  <c:v>25.922644999999999</c:v>
                </c:pt>
                <c:pt idx="287">
                  <c:v>25.836143</c:v>
                </c:pt>
                <c:pt idx="288">
                  <c:v>25.933008999999998</c:v>
                </c:pt>
                <c:pt idx="289">
                  <c:v>25.941711000000002</c:v>
                </c:pt>
                <c:pt idx="290">
                  <c:v>25.882888999999999</c:v>
                </c:pt>
                <c:pt idx="291">
                  <c:v>25.856801000000001</c:v>
                </c:pt>
                <c:pt idx="292">
                  <c:v>25.910042000000001</c:v>
                </c:pt>
                <c:pt idx="293">
                  <c:v>25.967441999999998</c:v>
                </c:pt>
                <c:pt idx="294">
                  <c:v>26.029644000000001</c:v>
                </c:pt>
                <c:pt idx="295">
                  <c:v>25.905228999999999</c:v>
                </c:pt>
                <c:pt idx="296">
                  <c:v>25.772655</c:v>
                </c:pt>
                <c:pt idx="297">
                  <c:v>25.715931999999999</c:v>
                </c:pt>
                <c:pt idx="298">
                  <c:v>25.839485</c:v>
                </c:pt>
                <c:pt idx="299">
                  <c:v>26.062294000000001</c:v>
                </c:pt>
                <c:pt idx="300">
                  <c:v>26.127117999999999</c:v>
                </c:pt>
                <c:pt idx="301">
                  <c:v>26.147496</c:v>
                </c:pt>
                <c:pt idx="302">
                  <c:v>26.137405999999999</c:v>
                </c:pt>
                <c:pt idx="303">
                  <c:v>26.189496999999999</c:v>
                </c:pt>
                <c:pt idx="304">
                  <c:v>26.177416999999998</c:v>
                </c:pt>
                <c:pt idx="305">
                  <c:v>26.099176</c:v>
                </c:pt>
                <c:pt idx="306">
                  <c:v>26.083348999999998</c:v>
                </c:pt>
                <c:pt idx="307">
                  <c:v>26.201291999999999</c:v>
                </c:pt>
                <c:pt idx="308">
                  <c:v>26.223295</c:v>
                </c:pt>
                <c:pt idx="309">
                  <c:v>26.293403000000001</c:v>
                </c:pt>
                <c:pt idx="310">
                  <c:v>26.337568000000001</c:v>
                </c:pt>
                <c:pt idx="311">
                  <c:v>26.357510000000001</c:v>
                </c:pt>
                <c:pt idx="312">
                  <c:v>26.489129999999999</c:v>
                </c:pt>
                <c:pt idx="313">
                  <c:v>26.601838999999998</c:v>
                </c:pt>
                <c:pt idx="314">
                  <c:v>26.640540000000001</c:v>
                </c:pt>
                <c:pt idx="315">
                  <c:v>26.640191999999999</c:v>
                </c:pt>
                <c:pt idx="316">
                  <c:v>26.642672999999998</c:v>
                </c:pt>
                <c:pt idx="317">
                  <c:v>26.642669000000001</c:v>
                </c:pt>
                <c:pt idx="318">
                  <c:v>26.668780000000002</c:v>
                </c:pt>
                <c:pt idx="319">
                  <c:v>26.722693</c:v>
                </c:pt>
                <c:pt idx="320">
                  <c:v>26.745113</c:v>
                </c:pt>
                <c:pt idx="321">
                  <c:v>26.830641</c:v>
                </c:pt>
                <c:pt idx="322">
                  <c:v>26.913274999999999</c:v>
                </c:pt>
                <c:pt idx="323">
                  <c:v>27.025528999999999</c:v>
                </c:pt>
                <c:pt idx="324">
                  <c:v>27.099620000000002</c:v>
                </c:pt>
                <c:pt idx="325">
                  <c:v>27.134761000000001</c:v>
                </c:pt>
                <c:pt idx="326">
                  <c:v>27.199449000000001</c:v>
                </c:pt>
                <c:pt idx="327">
                  <c:v>27.212603999999999</c:v>
                </c:pt>
                <c:pt idx="328">
                  <c:v>27.120235999999998</c:v>
                </c:pt>
                <c:pt idx="329">
                  <c:v>27.258738000000001</c:v>
                </c:pt>
                <c:pt idx="330">
                  <c:v>27.303553999999998</c:v>
                </c:pt>
                <c:pt idx="331">
                  <c:v>27.520716</c:v>
                </c:pt>
                <c:pt idx="332">
                  <c:v>27.645254999999999</c:v>
                </c:pt>
                <c:pt idx="333">
                  <c:v>27.823924999999999</c:v>
                </c:pt>
                <c:pt idx="334">
                  <c:v>27.957812000000001</c:v>
                </c:pt>
                <c:pt idx="335">
                  <c:v>27.942751999999999</c:v>
                </c:pt>
                <c:pt idx="336">
                  <c:v>27.901741999999999</c:v>
                </c:pt>
                <c:pt idx="337">
                  <c:v>27.790500000000002</c:v>
                </c:pt>
                <c:pt idx="338">
                  <c:v>27.827221000000002</c:v>
                </c:pt>
                <c:pt idx="339">
                  <c:v>27.865202</c:v>
                </c:pt>
                <c:pt idx="340">
                  <c:v>27.925668000000002</c:v>
                </c:pt>
                <c:pt idx="341">
                  <c:v>27.994778</c:v>
                </c:pt>
                <c:pt idx="342">
                  <c:v>27.956105000000001</c:v>
                </c:pt>
                <c:pt idx="343">
                  <c:v>28.007718000000001</c:v>
                </c:pt>
                <c:pt idx="344">
                  <c:v>27.958964999999999</c:v>
                </c:pt>
                <c:pt idx="345">
                  <c:v>27.889536</c:v>
                </c:pt>
                <c:pt idx="346">
                  <c:v>27.797889999999999</c:v>
                </c:pt>
                <c:pt idx="347">
                  <c:v>27.793783000000001</c:v>
                </c:pt>
                <c:pt idx="348">
                  <c:v>27.769119</c:v>
                </c:pt>
                <c:pt idx="349">
                  <c:v>27.756789000000001</c:v>
                </c:pt>
                <c:pt idx="350">
                  <c:v>27.663471999999999</c:v>
                </c:pt>
                <c:pt idx="351">
                  <c:v>27.537676999999999</c:v>
                </c:pt>
                <c:pt idx="352">
                  <c:v>27.366493999999999</c:v>
                </c:pt>
                <c:pt idx="353">
                  <c:v>27.272848</c:v>
                </c:pt>
                <c:pt idx="354">
                  <c:v>27.137972000000001</c:v>
                </c:pt>
                <c:pt idx="355">
                  <c:v>27.071086000000001</c:v>
                </c:pt>
                <c:pt idx="356">
                  <c:v>27.016026</c:v>
                </c:pt>
                <c:pt idx="357">
                  <c:v>26.758163</c:v>
                </c:pt>
                <c:pt idx="358">
                  <c:v>26.483074999999999</c:v>
                </c:pt>
                <c:pt idx="359">
                  <c:v>26.245087999999999</c:v>
                </c:pt>
                <c:pt idx="360">
                  <c:v>26.010299</c:v>
                </c:pt>
                <c:pt idx="361">
                  <c:v>25.698094999999999</c:v>
                </c:pt>
                <c:pt idx="362">
                  <c:v>25.132386</c:v>
                </c:pt>
                <c:pt idx="363">
                  <c:v>24.792369000000001</c:v>
                </c:pt>
                <c:pt idx="364">
                  <c:v>24.397009000000001</c:v>
                </c:pt>
                <c:pt idx="365">
                  <c:v>24.065809999999999</c:v>
                </c:pt>
                <c:pt idx="366">
                  <c:v>23.748359000000001</c:v>
                </c:pt>
                <c:pt idx="367">
                  <c:v>23.344235999999999</c:v>
                </c:pt>
                <c:pt idx="368">
                  <c:v>22.642368999999999</c:v>
                </c:pt>
                <c:pt idx="369">
                  <c:v>22.123251</c:v>
                </c:pt>
                <c:pt idx="370">
                  <c:v>21.715233999999999</c:v>
                </c:pt>
                <c:pt idx="371">
                  <c:v>21.281288</c:v>
                </c:pt>
                <c:pt idx="372">
                  <c:v>20.975238999999998</c:v>
                </c:pt>
                <c:pt idx="373">
                  <c:v>20.715171999999999</c:v>
                </c:pt>
                <c:pt idx="374">
                  <c:v>20.209949000000002</c:v>
                </c:pt>
                <c:pt idx="375">
                  <c:v>19.891228000000002</c:v>
                </c:pt>
                <c:pt idx="376">
                  <c:v>19.668809</c:v>
                </c:pt>
                <c:pt idx="377">
                  <c:v>19.359038999999999</c:v>
                </c:pt>
                <c:pt idx="378">
                  <c:v>19.223922999999999</c:v>
                </c:pt>
                <c:pt idx="379">
                  <c:v>18.960284000000001</c:v>
                </c:pt>
                <c:pt idx="380">
                  <c:v>18.849036999999999</c:v>
                </c:pt>
                <c:pt idx="381">
                  <c:v>18.755275999999999</c:v>
                </c:pt>
                <c:pt idx="382">
                  <c:v>18.756035000000001</c:v>
                </c:pt>
                <c:pt idx="383">
                  <c:v>18.789446999999999</c:v>
                </c:pt>
                <c:pt idx="384">
                  <c:v>18.717585</c:v>
                </c:pt>
                <c:pt idx="385">
                  <c:v>18.644369999999999</c:v>
                </c:pt>
                <c:pt idx="386">
                  <c:v>18.648330999999999</c:v>
                </c:pt>
                <c:pt idx="387">
                  <c:v>18.669847000000001</c:v>
                </c:pt>
                <c:pt idx="388">
                  <c:v>18.706596000000001</c:v>
                </c:pt>
                <c:pt idx="389">
                  <c:v>18.747627999999999</c:v>
                </c:pt>
                <c:pt idx="390">
                  <c:v>18.604590000000002</c:v>
                </c:pt>
                <c:pt idx="391">
                  <c:v>18.520403999999999</c:v>
                </c:pt>
                <c:pt idx="392">
                  <c:v>18.472401999999999</c:v>
                </c:pt>
                <c:pt idx="393">
                  <c:v>18.341065</c:v>
                </c:pt>
                <c:pt idx="394">
                  <c:v>18.120683</c:v>
                </c:pt>
                <c:pt idx="395">
                  <c:v>18.079546000000001</c:v>
                </c:pt>
                <c:pt idx="396">
                  <c:v>18.006892000000001</c:v>
                </c:pt>
                <c:pt idx="397">
                  <c:v>18.019801000000001</c:v>
                </c:pt>
                <c:pt idx="398">
                  <c:v>18.025241000000001</c:v>
                </c:pt>
                <c:pt idx="399">
                  <c:v>18.136538999999999</c:v>
                </c:pt>
                <c:pt idx="400">
                  <c:v>18.208909999999999</c:v>
                </c:pt>
                <c:pt idx="401">
                  <c:v>18.241114</c:v>
                </c:pt>
                <c:pt idx="402">
                  <c:v>18.247347999999999</c:v>
                </c:pt>
                <c:pt idx="403">
                  <c:v>18.174817999999998</c:v>
                </c:pt>
                <c:pt idx="404">
                  <c:v>18.287638000000001</c:v>
                </c:pt>
                <c:pt idx="405">
                  <c:v>18.411733000000002</c:v>
                </c:pt>
                <c:pt idx="406">
                  <c:v>18.620217</c:v>
                </c:pt>
                <c:pt idx="407">
                  <c:v>18.763797</c:v>
                </c:pt>
                <c:pt idx="408">
                  <c:v>18.870411000000001</c:v>
                </c:pt>
                <c:pt idx="409">
                  <c:v>18.852661000000001</c:v>
                </c:pt>
                <c:pt idx="410">
                  <c:v>18.927423999999998</c:v>
                </c:pt>
                <c:pt idx="411">
                  <c:v>19.030650999999999</c:v>
                </c:pt>
                <c:pt idx="412">
                  <c:v>19.210190999999998</c:v>
                </c:pt>
                <c:pt idx="413">
                  <c:v>19.382832000000001</c:v>
                </c:pt>
                <c:pt idx="414">
                  <c:v>19.476953999999999</c:v>
                </c:pt>
                <c:pt idx="415">
                  <c:v>19.576454999999999</c:v>
                </c:pt>
                <c:pt idx="416">
                  <c:v>19.625264000000001</c:v>
                </c:pt>
                <c:pt idx="417">
                  <c:v>19.782271000000001</c:v>
                </c:pt>
                <c:pt idx="418">
                  <c:v>19.890433999999999</c:v>
                </c:pt>
                <c:pt idx="419">
                  <c:v>20.047422000000001</c:v>
                </c:pt>
                <c:pt idx="420">
                  <c:v>20.241698</c:v>
                </c:pt>
                <c:pt idx="421">
                  <c:v>20.398215</c:v>
                </c:pt>
                <c:pt idx="422">
                  <c:v>20.48864</c:v>
                </c:pt>
                <c:pt idx="423">
                  <c:v>20.633778</c:v>
                </c:pt>
                <c:pt idx="424">
                  <c:v>20.770419</c:v>
                </c:pt>
                <c:pt idx="425">
                  <c:v>20.905031999999999</c:v>
                </c:pt>
                <c:pt idx="426">
                  <c:v>21.077076000000002</c:v>
                </c:pt>
                <c:pt idx="427">
                  <c:v>21.294418</c:v>
                </c:pt>
                <c:pt idx="428">
                  <c:v>21.480014000000001</c:v>
                </c:pt>
                <c:pt idx="429">
                  <c:v>21.577097999999999</c:v>
                </c:pt>
                <c:pt idx="430">
                  <c:v>21.649498000000001</c:v>
                </c:pt>
                <c:pt idx="431">
                  <c:v>21.791801</c:v>
                </c:pt>
                <c:pt idx="432">
                  <c:v>21.921225</c:v>
                </c:pt>
                <c:pt idx="433">
                  <c:v>22.049873000000002</c:v>
                </c:pt>
                <c:pt idx="434">
                  <c:v>22.193845</c:v>
                </c:pt>
                <c:pt idx="435">
                  <c:v>22.375865000000001</c:v>
                </c:pt>
                <c:pt idx="436">
                  <c:v>22.546996</c:v>
                </c:pt>
                <c:pt idx="437">
                  <c:v>22.752821999999998</c:v>
                </c:pt>
                <c:pt idx="438">
                  <c:v>22.975318999999999</c:v>
                </c:pt>
                <c:pt idx="439">
                  <c:v>23.065660999999999</c:v>
                </c:pt>
                <c:pt idx="440">
                  <c:v>23.235578</c:v>
                </c:pt>
                <c:pt idx="441">
                  <c:v>23.380714000000001</c:v>
                </c:pt>
                <c:pt idx="442">
                  <c:v>23.568135999999999</c:v>
                </c:pt>
                <c:pt idx="443">
                  <c:v>23.670826000000002</c:v>
                </c:pt>
                <c:pt idx="444">
                  <c:v>23.858409999999999</c:v>
                </c:pt>
                <c:pt idx="445">
                  <c:v>24.077441</c:v>
                </c:pt>
                <c:pt idx="446">
                  <c:v>24.356376000000001</c:v>
                </c:pt>
                <c:pt idx="447">
                  <c:v>24.534372000000001</c:v>
                </c:pt>
                <c:pt idx="448">
                  <c:v>24.572641999999998</c:v>
                </c:pt>
                <c:pt idx="449">
                  <c:v>24.650417999999998</c:v>
                </c:pt>
                <c:pt idx="450">
                  <c:v>24.689202999999999</c:v>
                </c:pt>
                <c:pt idx="451">
                  <c:v>24.941417000000001</c:v>
                </c:pt>
                <c:pt idx="452">
                  <c:v>25.143424</c:v>
                </c:pt>
                <c:pt idx="453">
                  <c:v>25.334105000000001</c:v>
                </c:pt>
                <c:pt idx="454">
                  <c:v>25.592193000000002</c:v>
                </c:pt>
                <c:pt idx="455">
                  <c:v>25.777175</c:v>
                </c:pt>
                <c:pt idx="456">
                  <c:v>25.866228</c:v>
                </c:pt>
                <c:pt idx="457">
                  <c:v>25.883358000000001</c:v>
                </c:pt>
                <c:pt idx="458">
                  <c:v>26.053666</c:v>
                </c:pt>
                <c:pt idx="459">
                  <c:v>26.295739000000001</c:v>
                </c:pt>
                <c:pt idx="460">
                  <c:v>26.438548999999998</c:v>
                </c:pt>
                <c:pt idx="461">
                  <c:v>26.601282000000001</c:v>
                </c:pt>
                <c:pt idx="462">
                  <c:v>26.750961</c:v>
                </c:pt>
                <c:pt idx="463">
                  <c:v>26.806705999999998</c:v>
                </c:pt>
                <c:pt idx="464">
                  <c:v>26.749822000000002</c:v>
                </c:pt>
                <c:pt idx="465">
                  <c:v>26.739552</c:v>
                </c:pt>
                <c:pt idx="466">
                  <c:v>26.762128000000001</c:v>
                </c:pt>
                <c:pt idx="467">
                  <c:v>26.787067</c:v>
                </c:pt>
                <c:pt idx="468">
                  <c:v>26.817855999999999</c:v>
                </c:pt>
                <c:pt idx="469">
                  <c:v>26.712371999999998</c:v>
                </c:pt>
                <c:pt idx="470">
                  <c:v>26.546016999999999</c:v>
                </c:pt>
                <c:pt idx="471">
                  <c:v>26.552233000000001</c:v>
                </c:pt>
                <c:pt idx="472">
                  <c:v>26.570501</c:v>
                </c:pt>
                <c:pt idx="473">
                  <c:v>26.6266</c:v>
                </c:pt>
                <c:pt idx="474">
                  <c:v>26.571693</c:v>
                </c:pt>
                <c:pt idx="475">
                  <c:v>26.522248999999999</c:v>
                </c:pt>
                <c:pt idx="476">
                  <c:v>26.446971000000001</c:v>
                </c:pt>
                <c:pt idx="477">
                  <c:v>26.434995000000001</c:v>
                </c:pt>
                <c:pt idx="478">
                  <c:v>26.226962</c:v>
                </c:pt>
                <c:pt idx="479">
                  <c:v>26.214592</c:v>
                </c:pt>
                <c:pt idx="480">
                  <c:v>26.152625</c:v>
                </c:pt>
                <c:pt idx="481">
                  <c:v>26.25056</c:v>
                </c:pt>
                <c:pt idx="482">
                  <c:v>26.210242000000001</c:v>
                </c:pt>
                <c:pt idx="483">
                  <c:v>26.184961999999999</c:v>
                </c:pt>
                <c:pt idx="484">
                  <c:v>26.181963</c:v>
                </c:pt>
                <c:pt idx="485">
                  <c:v>26.145873999999999</c:v>
                </c:pt>
                <c:pt idx="486">
                  <c:v>26.113247000000001</c:v>
                </c:pt>
                <c:pt idx="487">
                  <c:v>26.036873</c:v>
                </c:pt>
                <c:pt idx="488">
                  <c:v>26.047798</c:v>
                </c:pt>
                <c:pt idx="489">
                  <c:v>26.038668000000001</c:v>
                </c:pt>
                <c:pt idx="490">
                  <c:v>26.003633000000001</c:v>
                </c:pt>
                <c:pt idx="491">
                  <c:v>25.982202000000001</c:v>
                </c:pt>
                <c:pt idx="492">
                  <c:v>26.041771000000001</c:v>
                </c:pt>
                <c:pt idx="493">
                  <c:v>26.017899</c:v>
                </c:pt>
                <c:pt idx="494">
                  <c:v>25.97841</c:v>
                </c:pt>
                <c:pt idx="495">
                  <c:v>25.920197999999999</c:v>
                </c:pt>
                <c:pt idx="496">
                  <c:v>25.986910999999999</c:v>
                </c:pt>
                <c:pt idx="497">
                  <c:v>25.918832999999999</c:v>
                </c:pt>
                <c:pt idx="498">
                  <c:v>25.995235999999998</c:v>
                </c:pt>
                <c:pt idx="499">
                  <c:v>26.123335000000001</c:v>
                </c:pt>
                <c:pt idx="500">
                  <c:v>26.267627999999998</c:v>
                </c:pt>
                <c:pt idx="501">
                  <c:v>26.358917000000002</c:v>
                </c:pt>
                <c:pt idx="502">
                  <c:v>26.409502</c:v>
                </c:pt>
                <c:pt idx="503">
                  <c:v>26.372171000000002</c:v>
                </c:pt>
                <c:pt idx="504">
                  <c:v>26.423651</c:v>
                </c:pt>
                <c:pt idx="505">
                  <c:v>26.531586999999998</c:v>
                </c:pt>
                <c:pt idx="506">
                  <c:v>26.639579999999999</c:v>
                </c:pt>
                <c:pt idx="507">
                  <c:v>26.839856000000001</c:v>
                </c:pt>
                <c:pt idx="508">
                  <c:v>26.967475</c:v>
                </c:pt>
                <c:pt idx="509">
                  <c:v>27.116727999999998</c:v>
                </c:pt>
                <c:pt idx="510">
                  <c:v>27.246784999999999</c:v>
                </c:pt>
                <c:pt idx="511">
                  <c:v>27.324930999999999</c:v>
                </c:pt>
                <c:pt idx="512">
                  <c:v>27.439226000000001</c:v>
                </c:pt>
                <c:pt idx="513">
                  <c:v>27.498792999999999</c:v>
                </c:pt>
                <c:pt idx="514">
                  <c:v>27.519911</c:v>
                </c:pt>
                <c:pt idx="515">
                  <c:v>27.491893999999998</c:v>
                </c:pt>
                <c:pt idx="516">
                  <c:v>27.500012999999999</c:v>
                </c:pt>
                <c:pt idx="517">
                  <c:v>27.393930999999998</c:v>
                </c:pt>
                <c:pt idx="518">
                  <c:v>27.249289999999998</c:v>
                </c:pt>
                <c:pt idx="519">
                  <c:v>27.247275999999999</c:v>
                </c:pt>
                <c:pt idx="520">
                  <c:v>27.232695</c:v>
                </c:pt>
                <c:pt idx="521">
                  <c:v>27.273738000000002</c:v>
                </c:pt>
                <c:pt idx="522">
                  <c:v>27.225944999999999</c:v>
                </c:pt>
                <c:pt idx="523">
                  <c:v>27.125768999999998</c:v>
                </c:pt>
                <c:pt idx="524">
                  <c:v>27.065783</c:v>
                </c:pt>
                <c:pt idx="525">
                  <c:v>27.154173</c:v>
                </c:pt>
                <c:pt idx="526">
                  <c:v>27.154339</c:v>
                </c:pt>
                <c:pt idx="527">
                  <c:v>27.137988</c:v>
                </c:pt>
                <c:pt idx="528">
                  <c:v>27.224772999999999</c:v>
                </c:pt>
                <c:pt idx="529">
                  <c:v>27.271304000000001</c:v>
                </c:pt>
                <c:pt idx="530">
                  <c:v>27.243483000000001</c:v>
                </c:pt>
                <c:pt idx="531">
                  <c:v>27.234967999999999</c:v>
                </c:pt>
                <c:pt idx="532">
                  <c:v>27.162559000000002</c:v>
                </c:pt>
                <c:pt idx="533">
                  <c:v>27.065715999999998</c:v>
                </c:pt>
                <c:pt idx="534">
                  <c:v>26.934085</c:v>
                </c:pt>
                <c:pt idx="535">
                  <c:v>26.749807000000001</c:v>
                </c:pt>
                <c:pt idx="536">
                  <c:v>26.660184999999998</c:v>
                </c:pt>
                <c:pt idx="537">
                  <c:v>26.565010000000001</c:v>
                </c:pt>
                <c:pt idx="538">
                  <c:v>26.399021999999999</c:v>
                </c:pt>
                <c:pt idx="539">
                  <c:v>26.227674</c:v>
                </c:pt>
                <c:pt idx="540">
                  <c:v>26.137703999999999</c:v>
                </c:pt>
                <c:pt idx="541">
                  <c:v>25.80246</c:v>
                </c:pt>
                <c:pt idx="542">
                  <c:v>25.542529999999999</c:v>
                </c:pt>
                <c:pt idx="543">
                  <c:v>25.371406</c:v>
                </c:pt>
                <c:pt idx="544">
                  <c:v>25.155773</c:v>
                </c:pt>
                <c:pt idx="545">
                  <c:v>24.884822</c:v>
                </c:pt>
                <c:pt idx="546">
                  <c:v>24.270655000000001</c:v>
                </c:pt>
                <c:pt idx="547">
                  <c:v>23.761050000000001</c:v>
                </c:pt>
                <c:pt idx="548">
                  <c:v>23.204574000000001</c:v>
                </c:pt>
                <c:pt idx="549">
                  <c:v>22.612086999999999</c:v>
                </c:pt>
                <c:pt idx="550">
                  <c:v>22.070547999999999</c:v>
                </c:pt>
                <c:pt idx="551">
                  <c:v>21.908535000000001</c:v>
                </c:pt>
                <c:pt idx="552">
                  <c:v>21.674198000000001</c:v>
                </c:pt>
                <c:pt idx="553">
                  <c:v>21.480005999999999</c:v>
                </c:pt>
                <c:pt idx="554">
                  <c:v>21.268689999999999</c:v>
                </c:pt>
                <c:pt idx="555">
                  <c:v>21.139579000000001</c:v>
                </c:pt>
                <c:pt idx="556">
                  <c:v>21.020572000000001</c:v>
                </c:pt>
                <c:pt idx="557">
                  <c:v>20.832495999999999</c:v>
                </c:pt>
                <c:pt idx="558">
                  <c:v>20.621572</c:v>
                </c:pt>
                <c:pt idx="559">
                  <c:v>20.414034999999998</c:v>
                </c:pt>
                <c:pt idx="560">
                  <c:v>20.318835</c:v>
                </c:pt>
                <c:pt idx="561">
                  <c:v>20.263085</c:v>
                </c:pt>
                <c:pt idx="562">
                  <c:v>20.091331</c:v>
                </c:pt>
                <c:pt idx="563">
                  <c:v>19.802634000000001</c:v>
                </c:pt>
                <c:pt idx="564">
                  <c:v>19.575849000000002</c:v>
                </c:pt>
                <c:pt idx="565">
                  <c:v>19.457450999999999</c:v>
                </c:pt>
                <c:pt idx="566">
                  <c:v>19.470424000000001</c:v>
                </c:pt>
                <c:pt idx="567">
                  <c:v>19.518930000000001</c:v>
                </c:pt>
                <c:pt idx="568">
                  <c:v>19.370576</c:v>
                </c:pt>
                <c:pt idx="569">
                  <c:v>19.246524000000001</c:v>
                </c:pt>
                <c:pt idx="570">
                  <c:v>19.189399000000002</c:v>
                </c:pt>
                <c:pt idx="571">
                  <c:v>19.105920000000001</c:v>
                </c:pt>
                <c:pt idx="572">
                  <c:v>18.937297999999998</c:v>
                </c:pt>
                <c:pt idx="573">
                  <c:v>18.81194</c:v>
                </c:pt>
                <c:pt idx="574">
                  <c:v>18.719518000000001</c:v>
                </c:pt>
                <c:pt idx="575">
                  <c:v>18.661743999999999</c:v>
                </c:pt>
                <c:pt idx="576">
                  <c:v>18.663222000000001</c:v>
                </c:pt>
                <c:pt idx="577">
                  <c:v>18.732596999999998</c:v>
                </c:pt>
                <c:pt idx="578">
                  <c:v>18.817567</c:v>
                </c:pt>
                <c:pt idx="579">
                  <c:v>18.91582</c:v>
                </c:pt>
                <c:pt idx="580">
                  <c:v>18.961911000000001</c:v>
                </c:pt>
                <c:pt idx="581">
                  <c:v>19.111374999999999</c:v>
                </c:pt>
                <c:pt idx="582">
                  <c:v>19.173468</c:v>
                </c:pt>
                <c:pt idx="583">
                  <c:v>19.216532999999998</c:v>
                </c:pt>
                <c:pt idx="584">
                  <c:v>19.291537000000002</c:v>
                </c:pt>
                <c:pt idx="585">
                  <c:v>19.598554</c:v>
                </c:pt>
                <c:pt idx="586">
                  <c:v>19.634156999999998</c:v>
                </c:pt>
                <c:pt idx="587">
                  <c:v>19.633918999999999</c:v>
                </c:pt>
                <c:pt idx="588">
                  <c:v>19.600214000000001</c:v>
                </c:pt>
                <c:pt idx="589">
                  <c:v>19.780116</c:v>
                </c:pt>
                <c:pt idx="590">
                  <c:v>19.946729000000001</c:v>
                </c:pt>
                <c:pt idx="591">
                  <c:v>20.080878999999999</c:v>
                </c:pt>
                <c:pt idx="592">
                  <c:v>20.224228</c:v>
                </c:pt>
                <c:pt idx="593">
                  <c:v>20.411189</c:v>
                </c:pt>
                <c:pt idx="594">
                  <c:v>20.645682000000001</c:v>
                </c:pt>
                <c:pt idx="595">
                  <c:v>20.86825</c:v>
                </c:pt>
                <c:pt idx="596">
                  <c:v>21.202259999999999</c:v>
                </c:pt>
                <c:pt idx="597">
                  <c:v>21.456772999999998</c:v>
                </c:pt>
                <c:pt idx="598">
                  <c:v>21.727350999999999</c:v>
                </c:pt>
                <c:pt idx="599">
                  <c:v>21.985638999999999</c:v>
                </c:pt>
                <c:pt idx="600">
                  <c:v>22.194364</c:v>
                </c:pt>
                <c:pt idx="601">
                  <c:v>22.288253999999998</c:v>
                </c:pt>
                <c:pt idx="602">
                  <c:v>22.317146000000001</c:v>
                </c:pt>
                <c:pt idx="603">
                  <c:v>22.457628</c:v>
                </c:pt>
                <c:pt idx="604">
                  <c:v>22.622240999999999</c:v>
                </c:pt>
                <c:pt idx="605">
                  <c:v>22.868069999999999</c:v>
                </c:pt>
                <c:pt idx="606">
                  <c:v>23.125858000000001</c:v>
                </c:pt>
                <c:pt idx="607">
                  <c:v>23.239754000000001</c:v>
                </c:pt>
                <c:pt idx="608">
                  <c:v>23.361512999999999</c:v>
                </c:pt>
                <c:pt idx="609">
                  <c:v>23.383205</c:v>
                </c:pt>
                <c:pt idx="610">
                  <c:v>23.587598</c:v>
                </c:pt>
                <c:pt idx="611">
                  <c:v>23.856864999999999</c:v>
                </c:pt>
                <c:pt idx="612">
                  <c:v>23.907892</c:v>
                </c:pt>
                <c:pt idx="613">
                  <c:v>24.026686999999999</c:v>
                </c:pt>
                <c:pt idx="614">
                  <c:v>24.189178999999999</c:v>
                </c:pt>
                <c:pt idx="615">
                  <c:v>24.207333999999999</c:v>
                </c:pt>
                <c:pt idx="616">
                  <c:v>24.210881000000001</c:v>
                </c:pt>
                <c:pt idx="617">
                  <c:v>24.364087000000001</c:v>
                </c:pt>
                <c:pt idx="618">
                  <c:v>24.378768000000001</c:v>
                </c:pt>
                <c:pt idx="619">
                  <c:v>24.489495999999999</c:v>
                </c:pt>
                <c:pt idx="620">
                  <c:v>24.526648000000002</c:v>
                </c:pt>
                <c:pt idx="621">
                  <c:v>24.543316000000001</c:v>
                </c:pt>
                <c:pt idx="622">
                  <c:v>24.558630000000001</c:v>
                </c:pt>
                <c:pt idx="623">
                  <c:v>24.741620999999999</c:v>
                </c:pt>
                <c:pt idx="624">
                  <c:v>24.767004</c:v>
                </c:pt>
                <c:pt idx="625">
                  <c:v>24.936443000000001</c:v>
                </c:pt>
                <c:pt idx="626">
                  <c:v>25.050128999999998</c:v>
                </c:pt>
                <c:pt idx="627">
                  <c:v>25.12302</c:v>
                </c:pt>
                <c:pt idx="628">
                  <c:v>25.157581</c:v>
                </c:pt>
                <c:pt idx="629">
                  <c:v>25.226426</c:v>
                </c:pt>
                <c:pt idx="630">
                  <c:v>25.297968999999998</c:v>
                </c:pt>
                <c:pt idx="631">
                  <c:v>25.471547999999999</c:v>
                </c:pt>
                <c:pt idx="632">
                  <c:v>25.531421000000002</c:v>
                </c:pt>
                <c:pt idx="633">
                  <c:v>25.689699999999998</c:v>
                </c:pt>
                <c:pt idx="634">
                  <c:v>25.854178000000001</c:v>
                </c:pt>
                <c:pt idx="635">
                  <c:v>26.017244999999999</c:v>
                </c:pt>
                <c:pt idx="636">
                  <c:v>26.083873000000001</c:v>
                </c:pt>
                <c:pt idx="637">
                  <c:v>26.097429999999999</c:v>
                </c:pt>
                <c:pt idx="638">
                  <c:v>26.023472000000002</c:v>
                </c:pt>
                <c:pt idx="639">
                  <c:v>25.979258999999999</c:v>
                </c:pt>
                <c:pt idx="640">
                  <c:v>25.954122000000002</c:v>
                </c:pt>
                <c:pt idx="641">
                  <c:v>26.061032000000001</c:v>
                </c:pt>
                <c:pt idx="642">
                  <c:v>26.187885999999999</c:v>
                </c:pt>
                <c:pt idx="643">
                  <c:v>26.351714999999999</c:v>
                </c:pt>
                <c:pt idx="644">
                  <c:v>26.470799</c:v>
                </c:pt>
                <c:pt idx="645">
                  <c:v>26.605108999999999</c:v>
                </c:pt>
                <c:pt idx="646">
                  <c:v>26.546413999999999</c:v>
                </c:pt>
                <c:pt idx="647">
                  <c:v>26.530757999999999</c:v>
                </c:pt>
                <c:pt idx="648">
                  <c:v>26.436378000000001</c:v>
                </c:pt>
                <c:pt idx="649">
                  <c:v>26.475736000000001</c:v>
                </c:pt>
                <c:pt idx="650">
                  <c:v>26.489303</c:v>
                </c:pt>
                <c:pt idx="651">
                  <c:v>26.423385</c:v>
                </c:pt>
                <c:pt idx="652">
                  <c:v>26.443883</c:v>
                </c:pt>
                <c:pt idx="653">
                  <c:v>26.379034999999998</c:v>
                </c:pt>
                <c:pt idx="654">
                  <c:v>26.523277</c:v>
                </c:pt>
                <c:pt idx="655">
                  <c:v>26.565556000000001</c:v>
                </c:pt>
                <c:pt idx="656">
                  <c:v>26.497751999999998</c:v>
                </c:pt>
                <c:pt idx="657">
                  <c:v>26.358775000000001</c:v>
                </c:pt>
                <c:pt idx="658">
                  <c:v>26.418451999999998</c:v>
                </c:pt>
                <c:pt idx="659">
                  <c:v>26.519062000000002</c:v>
                </c:pt>
                <c:pt idx="660">
                  <c:v>26.471164000000002</c:v>
                </c:pt>
                <c:pt idx="661">
                  <c:v>26.208213000000001</c:v>
                </c:pt>
                <c:pt idx="662">
                  <c:v>26.248612000000001</c:v>
                </c:pt>
                <c:pt idx="663">
                  <c:v>26.233566</c:v>
                </c:pt>
                <c:pt idx="664">
                  <c:v>26.167895000000001</c:v>
                </c:pt>
                <c:pt idx="665">
                  <c:v>26.071921</c:v>
                </c:pt>
                <c:pt idx="666">
                  <c:v>26.083822000000001</c:v>
                </c:pt>
                <c:pt idx="667">
                  <c:v>26.030940000000001</c:v>
                </c:pt>
                <c:pt idx="668">
                  <c:v>26.169225000000001</c:v>
                </c:pt>
                <c:pt idx="669">
                  <c:v>26.187631</c:v>
                </c:pt>
                <c:pt idx="670">
                  <c:v>26.169499999999999</c:v>
                </c:pt>
                <c:pt idx="671">
                  <c:v>26.024559</c:v>
                </c:pt>
                <c:pt idx="672">
                  <c:v>25.940897</c:v>
                </c:pt>
                <c:pt idx="673">
                  <c:v>25.877212</c:v>
                </c:pt>
                <c:pt idx="674">
                  <c:v>25.775838</c:v>
                </c:pt>
                <c:pt idx="675">
                  <c:v>25.780427</c:v>
                </c:pt>
                <c:pt idx="676">
                  <c:v>25.884131</c:v>
                </c:pt>
                <c:pt idx="677">
                  <c:v>25.901226999999999</c:v>
                </c:pt>
                <c:pt idx="678">
                  <c:v>25.865819999999999</c:v>
                </c:pt>
                <c:pt idx="679">
                  <c:v>25.894962</c:v>
                </c:pt>
                <c:pt idx="680">
                  <c:v>25.921099999999999</c:v>
                </c:pt>
                <c:pt idx="681">
                  <c:v>25.976748000000001</c:v>
                </c:pt>
                <c:pt idx="682">
                  <c:v>26.057217999999999</c:v>
                </c:pt>
                <c:pt idx="683">
                  <c:v>26.163409000000001</c:v>
                </c:pt>
                <c:pt idx="684">
                  <c:v>26.248984</c:v>
                </c:pt>
                <c:pt idx="685">
                  <c:v>26.427873999999999</c:v>
                </c:pt>
                <c:pt idx="686">
                  <c:v>26.842497999999999</c:v>
                </c:pt>
                <c:pt idx="687">
                  <c:v>27.173770999999999</c:v>
                </c:pt>
                <c:pt idx="688">
                  <c:v>27.258589000000001</c:v>
                </c:pt>
                <c:pt idx="689">
                  <c:v>27.293568</c:v>
                </c:pt>
                <c:pt idx="690">
                  <c:v>27.432635000000001</c:v>
                </c:pt>
                <c:pt idx="691">
                  <c:v>27.510064</c:v>
                </c:pt>
                <c:pt idx="692">
                  <c:v>27.529852999999999</c:v>
                </c:pt>
                <c:pt idx="693">
                  <c:v>27.628359</c:v>
                </c:pt>
                <c:pt idx="694">
                  <c:v>27.713089</c:v>
                </c:pt>
                <c:pt idx="695">
                  <c:v>27.708376999999999</c:v>
                </c:pt>
                <c:pt idx="696">
                  <c:v>27.808229999999998</c:v>
                </c:pt>
                <c:pt idx="697">
                  <c:v>27.834069</c:v>
                </c:pt>
                <c:pt idx="698">
                  <c:v>27.821452000000001</c:v>
                </c:pt>
                <c:pt idx="699">
                  <c:v>27.768630000000002</c:v>
                </c:pt>
                <c:pt idx="700">
                  <c:v>27.801159999999999</c:v>
                </c:pt>
                <c:pt idx="701">
                  <c:v>27.725960000000001</c:v>
                </c:pt>
                <c:pt idx="702">
                  <c:v>27.612752</c:v>
                </c:pt>
                <c:pt idx="703">
                  <c:v>27.634675999999999</c:v>
                </c:pt>
                <c:pt idx="704">
                  <c:v>27.613786000000001</c:v>
                </c:pt>
                <c:pt idx="705">
                  <c:v>27.694800999999998</c:v>
                </c:pt>
                <c:pt idx="706">
                  <c:v>27.568252999999999</c:v>
                </c:pt>
                <c:pt idx="707">
                  <c:v>27.254967000000001</c:v>
                </c:pt>
                <c:pt idx="708">
                  <c:v>26.968544000000001</c:v>
                </c:pt>
                <c:pt idx="709">
                  <c:v>26.626512999999999</c:v>
                </c:pt>
                <c:pt idx="710">
                  <c:v>26.522532999999999</c:v>
                </c:pt>
                <c:pt idx="711">
                  <c:v>26.191907</c:v>
                </c:pt>
                <c:pt idx="712">
                  <c:v>26.046838999999999</c:v>
                </c:pt>
                <c:pt idx="713">
                  <c:v>25.613040000000002</c:v>
                </c:pt>
                <c:pt idx="714">
                  <c:v>25.133980999999999</c:v>
                </c:pt>
                <c:pt idx="715">
                  <c:v>24.618881999999999</c:v>
                </c:pt>
                <c:pt idx="716">
                  <c:v>24.279841999999999</c:v>
                </c:pt>
                <c:pt idx="717">
                  <c:v>23.968015999999999</c:v>
                </c:pt>
                <c:pt idx="718">
                  <c:v>23.705207999999999</c:v>
                </c:pt>
                <c:pt idx="719">
                  <c:v>23.307836999999999</c:v>
                </c:pt>
                <c:pt idx="720">
                  <c:v>22.958566000000001</c:v>
                </c:pt>
                <c:pt idx="721">
                  <c:v>22.667719999999999</c:v>
                </c:pt>
                <c:pt idx="722">
                  <c:v>22.341546999999998</c:v>
                </c:pt>
                <c:pt idx="723">
                  <c:v>21.934069999999998</c:v>
                </c:pt>
                <c:pt idx="724">
                  <c:v>21.516480000000001</c:v>
                </c:pt>
                <c:pt idx="725">
                  <c:v>21.379625000000001</c:v>
                </c:pt>
                <c:pt idx="726">
                  <c:v>21.165077</c:v>
                </c:pt>
                <c:pt idx="727">
                  <c:v>20.896839</c:v>
                </c:pt>
                <c:pt idx="728">
                  <c:v>20.65643</c:v>
                </c:pt>
                <c:pt idx="729">
                  <c:v>20.512753</c:v>
                </c:pt>
                <c:pt idx="730">
                  <c:v>20.195377000000001</c:v>
                </c:pt>
                <c:pt idx="731">
                  <c:v>20.077919999999999</c:v>
                </c:pt>
                <c:pt idx="732">
                  <c:v>19.977955999999999</c:v>
                </c:pt>
                <c:pt idx="733">
                  <c:v>19.751106</c:v>
                </c:pt>
                <c:pt idx="734">
                  <c:v>19.381609999999998</c:v>
                </c:pt>
                <c:pt idx="735">
                  <c:v>19.232001</c:v>
                </c:pt>
                <c:pt idx="736">
                  <c:v>19.125046000000001</c:v>
                </c:pt>
                <c:pt idx="737">
                  <c:v>19.096491</c:v>
                </c:pt>
                <c:pt idx="738">
                  <c:v>19.153573999999999</c:v>
                </c:pt>
                <c:pt idx="739">
                  <c:v>19.146173999999998</c:v>
                </c:pt>
                <c:pt idx="740">
                  <c:v>19.160373</c:v>
                </c:pt>
                <c:pt idx="741">
                  <c:v>19.033643999999999</c:v>
                </c:pt>
                <c:pt idx="742">
                  <c:v>18.958569000000001</c:v>
                </c:pt>
                <c:pt idx="743">
                  <c:v>18.99314</c:v>
                </c:pt>
                <c:pt idx="744">
                  <c:v>19.028348999999999</c:v>
                </c:pt>
                <c:pt idx="745">
                  <c:v>18.973317999999999</c:v>
                </c:pt>
                <c:pt idx="746">
                  <c:v>18.938665</c:v>
                </c:pt>
                <c:pt idx="747">
                  <c:v>18.880884999999999</c:v>
                </c:pt>
                <c:pt idx="748">
                  <c:v>18.767233999999998</c:v>
                </c:pt>
                <c:pt idx="749">
                  <c:v>18.686713000000001</c:v>
                </c:pt>
                <c:pt idx="750">
                  <c:v>18.629041000000001</c:v>
                </c:pt>
                <c:pt idx="751">
                  <c:v>18.677810000000001</c:v>
                </c:pt>
                <c:pt idx="752">
                  <c:v>18.692965999999998</c:v>
                </c:pt>
                <c:pt idx="753">
                  <c:v>18.67043</c:v>
                </c:pt>
                <c:pt idx="754">
                  <c:v>18.729976000000001</c:v>
                </c:pt>
                <c:pt idx="755">
                  <c:v>18.840408</c:v>
                </c:pt>
                <c:pt idx="756">
                  <c:v>18.945097000000001</c:v>
                </c:pt>
                <c:pt idx="757">
                  <c:v>18.913504</c:v>
                </c:pt>
                <c:pt idx="758">
                  <c:v>18.897518000000002</c:v>
                </c:pt>
                <c:pt idx="759">
                  <c:v>18.940769</c:v>
                </c:pt>
                <c:pt idx="760">
                  <c:v>18.987586</c:v>
                </c:pt>
                <c:pt idx="761">
                  <c:v>19.107213000000002</c:v>
                </c:pt>
                <c:pt idx="762">
                  <c:v>19.22138</c:v>
                </c:pt>
                <c:pt idx="763">
                  <c:v>19.411266999999999</c:v>
                </c:pt>
                <c:pt idx="764">
                  <c:v>19.678753</c:v>
                </c:pt>
                <c:pt idx="765">
                  <c:v>19.857431999999999</c:v>
                </c:pt>
                <c:pt idx="766">
                  <c:v>19.850270999999999</c:v>
                </c:pt>
                <c:pt idx="767">
                  <c:v>19.925149999999999</c:v>
                </c:pt>
                <c:pt idx="768">
                  <c:v>20.172778999999998</c:v>
                </c:pt>
                <c:pt idx="769">
                  <c:v>20.304209</c:v>
                </c:pt>
                <c:pt idx="770">
                  <c:v>20.339334999999998</c:v>
                </c:pt>
                <c:pt idx="771">
                  <c:v>20.519479</c:v>
                </c:pt>
                <c:pt idx="772">
                  <c:v>20.649868000000001</c:v>
                </c:pt>
                <c:pt idx="773">
                  <c:v>20.785474000000001</c:v>
                </c:pt>
                <c:pt idx="774">
                  <c:v>20.899345</c:v>
                </c:pt>
                <c:pt idx="775">
                  <c:v>21.082727999999999</c:v>
                </c:pt>
                <c:pt idx="776">
                  <c:v>21.233034</c:v>
                </c:pt>
                <c:pt idx="777">
                  <c:v>21.312961000000001</c:v>
                </c:pt>
                <c:pt idx="778">
                  <c:v>21.532385000000001</c:v>
                </c:pt>
                <c:pt idx="779">
                  <c:v>21.644905000000001</c:v>
                </c:pt>
                <c:pt idx="780">
                  <c:v>21.568192</c:v>
                </c:pt>
                <c:pt idx="781">
                  <c:v>21.570333000000002</c:v>
                </c:pt>
                <c:pt idx="782">
                  <c:v>21.591593</c:v>
                </c:pt>
                <c:pt idx="783">
                  <c:v>21.568833000000001</c:v>
                </c:pt>
                <c:pt idx="784">
                  <c:v>21.520174999999998</c:v>
                </c:pt>
                <c:pt idx="785">
                  <c:v>21.661086999999998</c:v>
                </c:pt>
                <c:pt idx="786">
                  <c:v>21.770125</c:v>
                </c:pt>
                <c:pt idx="787">
                  <c:v>21.896802999999998</c:v>
                </c:pt>
                <c:pt idx="788">
                  <c:v>21.955333</c:v>
                </c:pt>
                <c:pt idx="789">
                  <c:v>22.028572</c:v>
                </c:pt>
                <c:pt idx="790">
                  <c:v>22.184173000000001</c:v>
                </c:pt>
                <c:pt idx="791">
                  <c:v>22.180982</c:v>
                </c:pt>
                <c:pt idx="792">
                  <c:v>22.316789</c:v>
                </c:pt>
                <c:pt idx="793">
                  <c:v>22.432237000000001</c:v>
                </c:pt>
                <c:pt idx="794">
                  <c:v>22.558792</c:v>
                </c:pt>
                <c:pt idx="795">
                  <c:v>22.679349999999999</c:v>
                </c:pt>
                <c:pt idx="796">
                  <c:v>22.748723999999999</c:v>
                </c:pt>
                <c:pt idx="797">
                  <c:v>22.836296999999998</c:v>
                </c:pt>
                <c:pt idx="798">
                  <c:v>22.951606999999999</c:v>
                </c:pt>
                <c:pt idx="799">
                  <c:v>23.029254000000002</c:v>
                </c:pt>
                <c:pt idx="800">
                  <c:v>23.095393999999999</c:v>
                </c:pt>
                <c:pt idx="801">
                  <c:v>23.241803000000001</c:v>
                </c:pt>
                <c:pt idx="802">
                  <c:v>23.430544000000001</c:v>
                </c:pt>
                <c:pt idx="803">
                  <c:v>23.592593000000001</c:v>
                </c:pt>
                <c:pt idx="804">
                  <c:v>23.696038999999999</c:v>
                </c:pt>
                <c:pt idx="805">
                  <c:v>23.779045</c:v>
                </c:pt>
                <c:pt idx="806">
                  <c:v>23.883925000000001</c:v>
                </c:pt>
                <c:pt idx="807">
                  <c:v>24.122243000000001</c:v>
                </c:pt>
                <c:pt idx="808">
                  <c:v>24.301404000000002</c:v>
                </c:pt>
                <c:pt idx="809">
                  <c:v>24.412948</c:v>
                </c:pt>
                <c:pt idx="810">
                  <c:v>24.531424000000001</c:v>
                </c:pt>
                <c:pt idx="811">
                  <c:v>24.675751999999999</c:v>
                </c:pt>
                <c:pt idx="812">
                  <c:v>24.789947000000002</c:v>
                </c:pt>
                <c:pt idx="813">
                  <c:v>24.872879000000001</c:v>
                </c:pt>
                <c:pt idx="814">
                  <c:v>24.962488</c:v>
                </c:pt>
                <c:pt idx="815">
                  <c:v>25.222206</c:v>
                </c:pt>
                <c:pt idx="816">
                  <c:v>25.355217</c:v>
                </c:pt>
                <c:pt idx="817">
                  <c:v>25.404456</c:v>
                </c:pt>
                <c:pt idx="818">
                  <c:v>25.567087000000001</c:v>
                </c:pt>
                <c:pt idx="819">
                  <c:v>25.770230999999999</c:v>
                </c:pt>
                <c:pt idx="820">
                  <c:v>26.010209</c:v>
                </c:pt>
                <c:pt idx="821">
                  <c:v>26.104064999999999</c:v>
                </c:pt>
                <c:pt idx="822">
                  <c:v>26.182096000000001</c:v>
                </c:pt>
                <c:pt idx="823">
                  <c:v>26.214817</c:v>
                </c:pt>
                <c:pt idx="824">
                  <c:v>26.332227</c:v>
                </c:pt>
                <c:pt idx="825">
                  <c:v>26.443612000000002</c:v>
                </c:pt>
                <c:pt idx="826">
                  <c:v>26.433979000000001</c:v>
                </c:pt>
                <c:pt idx="827">
                  <c:v>26.373692999999999</c:v>
                </c:pt>
                <c:pt idx="828">
                  <c:v>26.223981999999999</c:v>
                </c:pt>
                <c:pt idx="829">
                  <c:v>26.103909000000002</c:v>
                </c:pt>
                <c:pt idx="830">
                  <c:v>26.030698000000001</c:v>
                </c:pt>
                <c:pt idx="831">
                  <c:v>25.929507000000001</c:v>
                </c:pt>
                <c:pt idx="832">
                  <c:v>25.784521000000002</c:v>
                </c:pt>
                <c:pt idx="833">
                  <c:v>25.888795000000002</c:v>
                </c:pt>
                <c:pt idx="834">
                  <c:v>25.923818000000001</c:v>
                </c:pt>
                <c:pt idx="835">
                  <c:v>25.968872999999999</c:v>
                </c:pt>
                <c:pt idx="836">
                  <c:v>25.957744000000002</c:v>
                </c:pt>
                <c:pt idx="837">
                  <c:v>25.990597000000001</c:v>
                </c:pt>
                <c:pt idx="838">
                  <c:v>25.821263999999999</c:v>
                </c:pt>
                <c:pt idx="839">
                  <c:v>25.654029999999999</c:v>
                </c:pt>
                <c:pt idx="840">
                  <c:v>25.402315000000002</c:v>
                </c:pt>
                <c:pt idx="841">
                  <c:v>25.369529</c:v>
                </c:pt>
                <c:pt idx="842">
                  <c:v>25.350054</c:v>
                </c:pt>
                <c:pt idx="843">
                  <c:v>25.429997</c:v>
                </c:pt>
                <c:pt idx="844">
                  <c:v>25.530339000000001</c:v>
                </c:pt>
                <c:pt idx="845">
                  <c:v>25.675864000000001</c:v>
                </c:pt>
                <c:pt idx="846">
                  <c:v>25.794385999999999</c:v>
                </c:pt>
                <c:pt idx="847">
                  <c:v>25.828389999999999</c:v>
                </c:pt>
                <c:pt idx="848">
                  <c:v>25.774433999999999</c:v>
                </c:pt>
                <c:pt idx="849">
                  <c:v>25.857406000000001</c:v>
                </c:pt>
                <c:pt idx="850">
                  <c:v>25.876932</c:v>
                </c:pt>
                <c:pt idx="851">
                  <c:v>25.999586000000001</c:v>
                </c:pt>
                <c:pt idx="852">
                  <c:v>26.068325000000002</c:v>
                </c:pt>
                <c:pt idx="853">
                  <c:v>26.170494999999999</c:v>
                </c:pt>
                <c:pt idx="854">
                  <c:v>26.275334999999998</c:v>
                </c:pt>
                <c:pt idx="855">
                  <c:v>26.281072999999999</c:v>
                </c:pt>
                <c:pt idx="856">
                  <c:v>26.364055</c:v>
                </c:pt>
                <c:pt idx="857">
                  <c:v>26.322762999999998</c:v>
                </c:pt>
                <c:pt idx="858">
                  <c:v>26.347785999999999</c:v>
                </c:pt>
                <c:pt idx="859">
                  <c:v>26.422519000000001</c:v>
                </c:pt>
                <c:pt idx="860">
                  <c:v>26.483861000000001</c:v>
                </c:pt>
                <c:pt idx="861">
                  <c:v>26.409714999999998</c:v>
                </c:pt>
                <c:pt idx="862">
                  <c:v>26.266138000000002</c:v>
                </c:pt>
                <c:pt idx="863">
                  <c:v>26.192041</c:v>
                </c:pt>
                <c:pt idx="864">
                  <c:v>26.349751999999999</c:v>
                </c:pt>
                <c:pt idx="865">
                  <c:v>26.506629</c:v>
                </c:pt>
                <c:pt idx="866">
                  <c:v>26.556093000000001</c:v>
                </c:pt>
                <c:pt idx="867">
                  <c:v>26.574874999999999</c:v>
                </c:pt>
                <c:pt idx="868">
                  <c:v>26.555309000000001</c:v>
                </c:pt>
                <c:pt idx="869">
                  <c:v>26.613268999999999</c:v>
                </c:pt>
                <c:pt idx="870">
                  <c:v>26.794301000000001</c:v>
                </c:pt>
                <c:pt idx="871">
                  <c:v>27.024761000000002</c:v>
                </c:pt>
                <c:pt idx="872">
                  <c:v>27.147842000000001</c:v>
                </c:pt>
                <c:pt idx="873">
                  <c:v>27.292636999999999</c:v>
                </c:pt>
                <c:pt idx="874">
                  <c:v>27.427907000000001</c:v>
                </c:pt>
                <c:pt idx="875">
                  <c:v>27.460539000000001</c:v>
                </c:pt>
                <c:pt idx="876">
                  <c:v>27.457207</c:v>
                </c:pt>
                <c:pt idx="877">
                  <c:v>27.535837999999998</c:v>
                </c:pt>
                <c:pt idx="878">
                  <c:v>27.573886000000002</c:v>
                </c:pt>
                <c:pt idx="879">
                  <c:v>27.564606999999999</c:v>
                </c:pt>
                <c:pt idx="880">
                  <c:v>27.585867</c:v>
                </c:pt>
                <c:pt idx="881">
                  <c:v>27.606380999999999</c:v>
                </c:pt>
                <c:pt idx="882">
                  <c:v>27.509512999999998</c:v>
                </c:pt>
                <c:pt idx="883">
                  <c:v>27.56775</c:v>
                </c:pt>
                <c:pt idx="884">
                  <c:v>27.497243000000001</c:v>
                </c:pt>
                <c:pt idx="885">
                  <c:v>27.516907</c:v>
                </c:pt>
                <c:pt idx="886">
                  <c:v>27.503723999999998</c:v>
                </c:pt>
                <c:pt idx="887">
                  <c:v>27.558437000000001</c:v>
                </c:pt>
                <c:pt idx="888">
                  <c:v>27.515332000000001</c:v>
                </c:pt>
                <c:pt idx="889">
                  <c:v>27.407571000000001</c:v>
                </c:pt>
                <c:pt idx="890">
                  <c:v>27.236675000000002</c:v>
                </c:pt>
                <c:pt idx="891">
                  <c:v>27.105378999999999</c:v>
                </c:pt>
                <c:pt idx="892">
                  <c:v>26.924118</c:v>
                </c:pt>
                <c:pt idx="893">
                  <c:v>26.744890000000002</c:v>
                </c:pt>
                <c:pt idx="894">
                  <c:v>26.504805000000001</c:v>
                </c:pt>
                <c:pt idx="895">
                  <c:v>26.287004</c:v>
                </c:pt>
                <c:pt idx="896">
                  <c:v>26.101891999999999</c:v>
                </c:pt>
                <c:pt idx="897">
                  <c:v>25.808219000000001</c:v>
                </c:pt>
                <c:pt idx="898">
                  <c:v>25.355063000000001</c:v>
                </c:pt>
                <c:pt idx="899">
                  <c:v>25.072769000000001</c:v>
                </c:pt>
                <c:pt idx="900">
                  <c:v>24.704820000000002</c:v>
                </c:pt>
                <c:pt idx="901">
                  <c:v>24.352346000000001</c:v>
                </c:pt>
                <c:pt idx="902">
                  <c:v>24.079284999999999</c:v>
                </c:pt>
                <c:pt idx="903">
                  <c:v>23.603303</c:v>
                </c:pt>
                <c:pt idx="904">
                  <c:v>23.013117999999999</c:v>
                </c:pt>
                <c:pt idx="905">
                  <c:v>22.489263999999999</c:v>
                </c:pt>
                <c:pt idx="906">
                  <c:v>22.129038999999999</c:v>
                </c:pt>
                <c:pt idx="907">
                  <c:v>21.821482</c:v>
                </c:pt>
                <c:pt idx="908">
                  <c:v>21.495003000000001</c:v>
                </c:pt>
                <c:pt idx="909">
                  <c:v>21.118503</c:v>
                </c:pt>
                <c:pt idx="910">
                  <c:v>20.920034000000001</c:v>
                </c:pt>
                <c:pt idx="911">
                  <c:v>20.752179000000002</c:v>
                </c:pt>
                <c:pt idx="912">
                  <c:v>20.624576999999999</c:v>
                </c:pt>
                <c:pt idx="913">
                  <c:v>20.374428000000002</c:v>
                </c:pt>
                <c:pt idx="914">
                  <c:v>20.092580999999999</c:v>
                </c:pt>
                <c:pt idx="915">
                  <c:v>19.747129999999999</c:v>
                </c:pt>
                <c:pt idx="916">
                  <c:v>19.501950999999998</c:v>
                </c:pt>
                <c:pt idx="917">
                  <c:v>19.167403</c:v>
                </c:pt>
                <c:pt idx="918">
                  <c:v>18.932048000000002</c:v>
                </c:pt>
                <c:pt idx="919">
                  <c:v>18.476815999999999</c:v>
                </c:pt>
                <c:pt idx="920">
                  <c:v>18.025798999999999</c:v>
                </c:pt>
                <c:pt idx="921">
                  <c:v>17.893345</c:v>
                </c:pt>
                <c:pt idx="922">
                  <c:v>17.894213000000001</c:v>
                </c:pt>
                <c:pt idx="923">
                  <c:v>17.767378000000001</c:v>
                </c:pt>
                <c:pt idx="924">
                  <c:v>17.773067999999999</c:v>
                </c:pt>
                <c:pt idx="925">
                  <c:v>17.763769</c:v>
                </c:pt>
                <c:pt idx="926">
                  <c:v>17.735175000000002</c:v>
                </c:pt>
                <c:pt idx="927">
                  <c:v>17.713324</c:v>
                </c:pt>
                <c:pt idx="928">
                  <c:v>17.754199</c:v>
                </c:pt>
                <c:pt idx="929">
                  <c:v>17.76679</c:v>
                </c:pt>
                <c:pt idx="930">
                  <c:v>17.615874999999999</c:v>
                </c:pt>
                <c:pt idx="931">
                  <c:v>17.446155000000001</c:v>
                </c:pt>
                <c:pt idx="932">
                  <c:v>17.399338</c:v>
                </c:pt>
                <c:pt idx="933">
                  <c:v>17.505490000000002</c:v>
                </c:pt>
                <c:pt idx="934">
                  <c:v>17.556736000000001</c:v>
                </c:pt>
                <c:pt idx="935">
                  <c:v>17.602819</c:v>
                </c:pt>
                <c:pt idx="936">
                  <c:v>17.645797999999999</c:v>
                </c:pt>
                <c:pt idx="937">
                  <c:v>17.645365000000002</c:v>
                </c:pt>
                <c:pt idx="938">
                  <c:v>17.691749999999999</c:v>
                </c:pt>
                <c:pt idx="939">
                  <c:v>17.712232</c:v>
                </c:pt>
                <c:pt idx="940">
                  <c:v>17.797695999999998</c:v>
                </c:pt>
                <c:pt idx="941">
                  <c:v>17.783069999999999</c:v>
                </c:pt>
                <c:pt idx="942">
                  <c:v>17.919080999999998</c:v>
                </c:pt>
                <c:pt idx="943">
                  <c:v>18.054738</c:v>
                </c:pt>
                <c:pt idx="944">
                  <c:v>18.257670000000001</c:v>
                </c:pt>
                <c:pt idx="945">
                  <c:v>18.4087</c:v>
                </c:pt>
                <c:pt idx="946">
                  <c:v>18.447292000000001</c:v>
                </c:pt>
                <c:pt idx="947">
                  <c:v>18.686774</c:v>
                </c:pt>
                <c:pt idx="948">
                  <c:v>18.802102000000001</c:v>
                </c:pt>
                <c:pt idx="949">
                  <c:v>19.058367000000001</c:v>
                </c:pt>
                <c:pt idx="950">
                  <c:v>19.132895999999999</c:v>
                </c:pt>
                <c:pt idx="951">
                  <c:v>19.130955</c:v>
                </c:pt>
                <c:pt idx="952">
                  <c:v>19.234739999999999</c:v>
                </c:pt>
                <c:pt idx="953">
                  <c:v>19.333776</c:v>
                </c:pt>
                <c:pt idx="954">
                  <c:v>19.585439999999998</c:v>
                </c:pt>
                <c:pt idx="955">
                  <c:v>19.770956000000002</c:v>
                </c:pt>
                <c:pt idx="956">
                  <c:v>19.989661000000002</c:v>
                </c:pt>
                <c:pt idx="957">
                  <c:v>20.095734</c:v>
                </c:pt>
                <c:pt idx="958">
                  <c:v>20.221177999999998</c:v>
                </c:pt>
                <c:pt idx="959">
                  <c:v>20.320568000000002</c:v>
                </c:pt>
                <c:pt idx="960">
                  <c:v>20.519684000000002</c:v>
                </c:pt>
                <c:pt idx="961">
                  <c:v>20.768509000000002</c:v>
                </c:pt>
                <c:pt idx="962">
                  <c:v>20.893885000000001</c:v>
                </c:pt>
                <c:pt idx="963">
                  <c:v>20.999009000000001</c:v>
                </c:pt>
                <c:pt idx="964">
                  <c:v>21.100003999999998</c:v>
                </c:pt>
                <c:pt idx="965">
                  <c:v>21.282993999999999</c:v>
                </c:pt>
                <c:pt idx="966">
                  <c:v>21.482953999999999</c:v>
                </c:pt>
                <c:pt idx="967">
                  <c:v>21.614408999999998</c:v>
                </c:pt>
                <c:pt idx="968">
                  <c:v>21.806630999999999</c:v>
                </c:pt>
                <c:pt idx="969">
                  <c:v>21.950393999999999</c:v>
                </c:pt>
                <c:pt idx="970">
                  <c:v>21.96978</c:v>
                </c:pt>
                <c:pt idx="971">
                  <c:v>22.005437000000001</c:v>
                </c:pt>
                <c:pt idx="972">
                  <c:v>22.052261000000001</c:v>
                </c:pt>
                <c:pt idx="973">
                  <c:v>22.139458999999999</c:v>
                </c:pt>
                <c:pt idx="974">
                  <c:v>22.274930000000001</c:v>
                </c:pt>
                <c:pt idx="975">
                  <c:v>22.383711999999999</c:v>
                </c:pt>
                <c:pt idx="976">
                  <c:v>22.50093</c:v>
                </c:pt>
                <c:pt idx="977">
                  <c:v>22.765367999999999</c:v>
                </c:pt>
                <c:pt idx="978">
                  <c:v>22.851904000000001</c:v>
                </c:pt>
                <c:pt idx="979">
                  <c:v>23.012369</c:v>
                </c:pt>
                <c:pt idx="980">
                  <c:v>23.097501999999999</c:v>
                </c:pt>
                <c:pt idx="981">
                  <c:v>23.193892000000002</c:v>
                </c:pt>
                <c:pt idx="982">
                  <c:v>23.421074000000001</c:v>
                </c:pt>
                <c:pt idx="983">
                  <c:v>23.516576000000001</c:v>
                </c:pt>
                <c:pt idx="984">
                  <c:v>23.561686000000002</c:v>
                </c:pt>
                <c:pt idx="985">
                  <c:v>23.633413000000001</c:v>
                </c:pt>
                <c:pt idx="986">
                  <c:v>23.751846</c:v>
                </c:pt>
                <c:pt idx="987">
                  <c:v>23.928160999999999</c:v>
                </c:pt>
                <c:pt idx="988">
                  <c:v>24.057372000000001</c:v>
                </c:pt>
                <c:pt idx="989">
                  <c:v>24.102436000000001</c:v>
                </c:pt>
                <c:pt idx="990">
                  <c:v>24.181851000000002</c:v>
                </c:pt>
                <c:pt idx="991">
                  <c:v>24.450057999999999</c:v>
                </c:pt>
                <c:pt idx="992">
                  <c:v>24.620799000000002</c:v>
                </c:pt>
                <c:pt idx="993">
                  <c:v>24.811575000000001</c:v>
                </c:pt>
                <c:pt idx="994">
                  <c:v>24.950824999999998</c:v>
                </c:pt>
                <c:pt idx="995">
                  <c:v>25.058585000000001</c:v>
                </c:pt>
                <c:pt idx="996">
                  <c:v>25.215266</c:v>
                </c:pt>
                <c:pt idx="997">
                  <c:v>25.355734999999999</c:v>
                </c:pt>
                <c:pt idx="998">
                  <c:v>25.576740999999998</c:v>
                </c:pt>
                <c:pt idx="999">
                  <c:v>25.753920999999998</c:v>
                </c:pt>
                <c:pt idx="1000">
                  <c:v>25.881875999999998</c:v>
                </c:pt>
                <c:pt idx="1001">
                  <c:v>26.088087999999999</c:v>
                </c:pt>
                <c:pt idx="1002">
                  <c:v>26.313372999999999</c:v>
                </c:pt>
                <c:pt idx="1003">
                  <c:v>26.458010000000002</c:v>
                </c:pt>
                <c:pt idx="1004">
                  <c:v>26.601358000000001</c:v>
                </c:pt>
                <c:pt idx="1005">
                  <c:v>26.657083</c:v>
                </c:pt>
                <c:pt idx="1006">
                  <c:v>26.652460000000001</c:v>
                </c:pt>
                <c:pt idx="1007">
                  <c:v>26.614266000000001</c:v>
                </c:pt>
                <c:pt idx="1008">
                  <c:v>26.587533000000001</c:v>
                </c:pt>
                <c:pt idx="1009">
                  <c:v>26.537658</c:v>
                </c:pt>
                <c:pt idx="1010">
                  <c:v>26.332442</c:v>
                </c:pt>
                <c:pt idx="1011">
                  <c:v>26.201788000000001</c:v>
                </c:pt>
                <c:pt idx="1012">
                  <c:v>26.193729999999999</c:v>
                </c:pt>
                <c:pt idx="1013">
                  <c:v>26.247601</c:v>
                </c:pt>
                <c:pt idx="1014">
                  <c:v>26.285014</c:v>
                </c:pt>
                <c:pt idx="1015">
                  <c:v>26.308095000000002</c:v>
                </c:pt>
                <c:pt idx="1016">
                  <c:v>26.249568</c:v>
                </c:pt>
                <c:pt idx="1017">
                  <c:v>26.250153000000001</c:v>
                </c:pt>
                <c:pt idx="1018">
                  <c:v>26.292287999999999</c:v>
                </c:pt>
                <c:pt idx="1019">
                  <c:v>26.239743000000001</c:v>
                </c:pt>
                <c:pt idx="1020">
                  <c:v>26.278002999999998</c:v>
                </c:pt>
                <c:pt idx="1021">
                  <c:v>26.220998999999999</c:v>
                </c:pt>
                <c:pt idx="1022">
                  <c:v>26.049617999999999</c:v>
                </c:pt>
                <c:pt idx="1023">
                  <c:v>25.811463</c:v>
                </c:pt>
                <c:pt idx="1024">
                  <c:v>25.570879000000001</c:v>
                </c:pt>
                <c:pt idx="1025">
                  <c:v>25.755593999999999</c:v>
                </c:pt>
                <c:pt idx="1026">
                  <c:v>25.672184999999999</c:v>
                </c:pt>
                <c:pt idx="1027">
                  <c:v>25.539273000000001</c:v>
                </c:pt>
                <c:pt idx="1028">
                  <c:v>25.384709000000001</c:v>
                </c:pt>
                <c:pt idx="1029">
                  <c:v>25.214421000000002</c:v>
                </c:pt>
                <c:pt idx="1030">
                  <c:v>25.139229</c:v>
                </c:pt>
                <c:pt idx="1031">
                  <c:v>25.106307999999999</c:v>
                </c:pt>
                <c:pt idx="1032">
                  <c:v>25.037046</c:v>
                </c:pt>
                <c:pt idx="1033">
                  <c:v>25.015463</c:v>
                </c:pt>
                <c:pt idx="1034">
                  <c:v>25.031313999999998</c:v>
                </c:pt>
                <c:pt idx="1035">
                  <c:v>25.121442999999999</c:v>
                </c:pt>
                <c:pt idx="1036">
                  <c:v>25.188257</c:v>
                </c:pt>
                <c:pt idx="1037">
                  <c:v>25.393829</c:v>
                </c:pt>
                <c:pt idx="1038">
                  <c:v>25.630880000000001</c:v>
                </c:pt>
                <c:pt idx="1039">
                  <c:v>25.699662</c:v>
                </c:pt>
                <c:pt idx="1040">
                  <c:v>25.654449</c:v>
                </c:pt>
                <c:pt idx="1041">
                  <c:v>25.628765999999999</c:v>
                </c:pt>
                <c:pt idx="1042">
                  <c:v>25.571504999999998</c:v>
                </c:pt>
                <c:pt idx="1043">
                  <c:v>25.68675</c:v>
                </c:pt>
                <c:pt idx="1044">
                  <c:v>25.773537999999999</c:v>
                </c:pt>
                <c:pt idx="1045">
                  <c:v>25.844892000000002</c:v>
                </c:pt>
                <c:pt idx="1046">
                  <c:v>25.842168999999998</c:v>
                </c:pt>
                <c:pt idx="1047">
                  <c:v>25.831817000000001</c:v>
                </c:pt>
                <c:pt idx="1048">
                  <c:v>25.820062</c:v>
                </c:pt>
                <c:pt idx="1049">
                  <c:v>25.811167999999999</c:v>
                </c:pt>
                <c:pt idx="1050">
                  <c:v>25.826046000000002</c:v>
                </c:pt>
                <c:pt idx="1051">
                  <c:v>25.827328999999999</c:v>
                </c:pt>
                <c:pt idx="1052">
                  <c:v>25.982191</c:v>
                </c:pt>
                <c:pt idx="1053">
                  <c:v>26.236295999999999</c:v>
                </c:pt>
                <c:pt idx="1054">
                  <c:v>26.358549</c:v>
                </c:pt>
                <c:pt idx="1055">
                  <c:v>26.462302999999999</c:v>
                </c:pt>
                <c:pt idx="1056">
                  <c:v>26.569544</c:v>
                </c:pt>
                <c:pt idx="1057">
                  <c:v>26.631487</c:v>
                </c:pt>
                <c:pt idx="1058">
                  <c:v>26.709358000000002</c:v>
                </c:pt>
                <c:pt idx="1059">
                  <c:v>26.768291000000001</c:v>
                </c:pt>
                <c:pt idx="1060">
                  <c:v>26.792017000000001</c:v>
                </c:pt>
                <c:pt idx="1061">
                  <c:v>26.870899000000001</c:v>
                </c:pt>
                <c:pt idx="1062">
                  <c:v>26.910494</c:v>
                </c:pt>
                <c:pt idx="1063">
                  <c:v>26.927242</c:v>
                </c:pt>
                <c:pt idx="1064">
                  <c:v>27.014547</c:v>
                </c:pt>
                <c:pt idx="1065">
                  <c:v>26.973932000000001</c:v>
                </c:pt>
                <c:pt idx="1066">
                  <c:v>27.406385</c:v>
                </c:pt>
                <c:pt idx="1067">
                  <c:v>27.400102</c:v>
                </c:pt>
                <c:pt idx="1068">
                  <c:v>27.272210000000001</c:v>
                </c:pt>
                <c:pt idx="1069">
                  <c:v>26.824680000000001</c:v>
                </c:pt>
                <c:pt idx="1070">
                  <c:v>26.623742</c:v>
                </c:pt>
                <c:pt idx="1071">
                  <c:v>26.346606000000001</c:v>
                </c:pt>
                <c:pt idx="1072">
                  <c:v>25.955361</c:v>
                </c:pt>
                <c:pt idx="1073">
                  <c:v>25.573073999999998</c:v>
                </c:pt>
                <c:pt idx="1074">
                  <c:v>25.33108</c:v>
                </c:pt>
                <c:pt idx="1075">
                  <c:v>25.178666</c:v>
                </c:pt>
                <c:pt idx="1076">
                  <c:v>24.780663000000001</c:v>
                </c:pt>
                <c:pt idx="1077">
                  <c:v>24.484594999999999</c:v>
                </c:pt>
                <c:pt idx="1078">
                  <c:v>24.181975000000001</c:v>
                </c:pt>
                <c:pt idx="1079">
                  <c:v>23.774449000000001</c:v>
                </c:pt>
                <c:pt idx="1080">
                  <c:v>23.510992999999999</c:v>
                </c:pt>
                <c:pt idx="1081">
                  <c:v>23.066441000000001</c:v>
                </c:pt>
                <c:pt idx="1082">
                  <c:v>22.600239999999999</c:v>
                </c:pt>
                <c:pt idx="1083">
                  <c:v>22.199020999999998</c:v>
                </c:pt>
                <c:pt idx="1084">
                  <c:v>21.70889</c:v>
                </c:pt>
                <c:pt idx="1085">
                  <c:v>21.325368000000001</c:v>
                </c:pt>
                <c:pt idx="1086">
                  <c:v>21.094221000000001</c:v>
                </c:pt>
                <c:pt idx="1087">
                  <c:v>20.759983999999999</c:v>
                </c:pt>
                <c:pt idx="1088">
                  <c:v>20.518477000000001</c:v>
                </c:pt>
                <c:pt idx="1089">
                  <c:v>20.121034999999999</c:v>
                </c:pt>
                <c:pt idx="1090">
                  <c:v>19.873204000000001</c:v>
                </c:pt>
                <c:pt idx="1091">
                  <c:v>19.690200999999998</c:v>
                </c:pt>
                <c:pt idx="1092">
                  <c:v>19.28013</c:v>
                </c:pt>
                <c:pt idx="1093">
                  <c:v>18.850436999999999</c:v>
                </c:pt>
                <c:pt idx="1094">
                  <c:v>18.547288000000002</c:v>
                </c:pt>
                <c:pt idx="1095">
                  <c:v>18.416820999999999</c:v>
                </c:pt>
                <c:pt idx="1096">
                  <c:v>18.405716000000002</c:v>
                </c:pt>
                <c:pt idx="1097">
                  <c:v>18.376518000000001</c:v>
                </c:pt>
                <c:pt idx="1098">
                  <c:v>18.276698</c:v>
                </c:pt>
                <c:pt idx="1099">
                  <c:v>18.220255999999999</c:v>
                </c:pt>
                <c:pt idx="1100">
                  <c:v>18.290509</c:v>
                </c:pt>
                <c:pt idx="1101">
                  <c:v>18.252089999999999</c:v>
                </c:pt>
                <c:pt idx="1102">
                  <c:v>18.236537999999999</c:v>
                </c:pt>
                <c:pt idx="1103">
                  <c:v>18.110713000000001</c:v>
                </c:pt>
                <c:pt idx="1104">
                  <c:v>17.936893999999999</c:v>
                </c:pt>
                <c:pt idx="1105">
                  <c:v>17.950968</c:v>
                </c:pt>
                <c:pt idx="1106">
                  <c:v>17.958950000000002</c:v>
                </c:pt>
                <c:pt idx="1107">
                  <c:v>17.965285999999999</c:v>
                </c:pt>
                <c:pt idx="1108">
                  <c:v>17.874728999999999</c:v>
                </c:pt>
                <c:pt idx="1109">
                  <c:v>17.824151000000001</c:v>
                </c:pt>
                <c:pt idx="1110">
                  <c:v>17.825956000000001</c:v>
                </c:pt>
                <c:pt idx="1111">
                  <c:v>17.806809999999999</c:v>
                </c:pt>
                <c:pt idx="1112">
                  <c:v>17.730407</c:v>
                </c:pt>
                <c:pt idx="1113">
                  <c:v>17.728109</c:v>
                </c:pt>
                <c:pt idx="1114">
                  <c:v>17.730077999999999</c:v>
                </c:pt>
                <c:pt idx="1115">
                  <c:v>17.774367999999999</c:v>
                </c:pt>
                <c:pt idx="1116">
                  <c:v>18.014561</c:v>
                </c:pt>
                <c:pt idx="1117">
                  <c:v>18.298166999999999</c:v>
                </c:pt>
                <c:pt idx="1118">
                  <c:v>18.398669000000002</c:v>
                </c:pt>
                <c:pt idx="1119">
                  <c:v>18.353349000000001</c:v>
                </c:pt>
                <c:pt idx="1120">
                  <c:v>18.478573999999998</c:v>
                </c:pt>
                <c:pt idx="1121">
                  <c:v>18.500837000000001</c:v>
                </c:pt>
                <c:pt idx="1122">
                  <c:v>18.605813999999999</c:v>
                </c:pt>
                <c:pt idx="1123">
                  <c:v>18.841242999999999</c:v>
                </c:pt>
                <c:pt idx="1124">
                  <c:v>19.113301</c:v>
                </c:pt>
                <c:pt idx="1125">
                  <c:v>19.347815000000001</c:v>
                </c:pt>
                <c:pt idx="1126">
                  <c:v>19.462779000000001</c:v>
                </c:pt>
                <c:pt idx="1127">
                  <c:v>19.603603</c:v>
                </c:pt>
                <c:pt idx="1128">
                  <c:v>19.681155</c:v>
                </c:pt>
                <c:pt idx="1129">
                  <c:v>19.771920999999999</c:v>
                </c:pt>
                <c:pt idx="1130">
                  <c:v>19.911508999999999</c:v>
                </c:pt>
                <c:pt idx="1131">
                  <c:v>19.998504000000001</c:v>
                </c:pt>
                <c:pt idx="1132">
                  <c:v>20.512943</c:v>
                </c:pt>
                <c:pt idx="1133">
                  <c:v>20.767434999999999</c:v>
                </c:pt>
                <c:pt idx="1134">
                  <c:v>20.908337</c:v>
                </c:pt>
                <c:pt idx="1135">
                  <c:v>21.069205</c:v>
                </c:pt>
                <c:pt idx="1136">
                  <c:v>21.189433000000001</c:v>
                </c:pt>
                <c:pt idx="1137">
                  <c:v>21.388414999999998</c:v>
                </c:pt>
                <c:pt idx="1138">
                  <c:v>21.620736000000001</c:v>
                </c:pt>
                <c:pt idx="1139">
                  <c:v>21.879946</c:v>
                </c:pt>
                <c:pt idx="1140">
                  <c:v>22.007114999999999</c:v>
                </c:pt>
                <c:pt idx="1141">
                  <c:v>22.169008999999999</c:v>
                </c:pt>
                <c:pt idx="1142">
                  <c:v>22.241451000000001</c:v>
                </c:pt>
                <c:pt idx="1143">
                  <c:v>22.425032000000002</c:v>
                </c:pt>
                <c:pt idx="1144">
                  <c:v>22.595542999999999</c:v>
                </c:pt>
                <c:pt idx="1145">
                  <c:v>22.672523999999999</c:v>
                </c:pt>
                <c:pt idx="1146">
                  <c:v>22.823599000000002</c:v>
                </c:pt>
                <c:pt idx="1147">
                  <c:v>23.055212999999998</c:v>
                </c:pt>
                <c:pt idx="1148">
                  <c:v>23.219505000000002</c:v>
                </c:pt>
                <c:pt idx="1149">
                  <c:v>23.353974000000001</c:v>
                </c:pt>
                <c:pt idx="1150">
                  <c:v>23.516347</c:v>
                </c:pt>
                <c:pt idx="1151">
                  <c:v>23.683444999999999</c:v>
                </c:pt>
                <c:pt idx="1152">
                  <c:v>23.881060000000002</c:v>
                </c:pt>
                <c:pt idx="1153">
                  <c:v>24.031071000000001</c:v>
                </c:pt>
                <c:pt idx="1154">
                  <c:v>24.159371</c:v>
                </c:pt>
                <c:pt idx="1155">
                  <c:v>24.276631999999999</c:v>
                </c:pt>
                <c:pt idx="1156">
                  <c:v>24.492311000000001</c:v>
                </c:pt>
                <c:pt idx="1157">
                  <c:v>24.599063999999998</c:v>
                </c:pt>
                <c:pt idx="1158">
                  <c:v>24.678097000000001</c:v>
                </c:pt>
                <c:pt idx="1159">
                  <c:v>24.746155000000002</c:v>
                </c:pt>
                <c:pt idx="1160">
                  <c:v>24.689523999999999</c:v>
                </c:pt>
                <c:pt idx="1161">
                  <c:v>24.708843999999999</c:v>
                </c:pt>
                <c:pt idx="1162">
                  <c:v>24.810652000000001</c:v>
                </c:pt>
                <c:pt idx="1163">
                  <c:v>24.957184000000002</c:v>
                </c:pt>
                <c:pt idx="1164">
                  <c:v>25.202254</c:v>
                </c:pt>
                <c:pt idx="1165">
                  <c:v>25.390228</c:v>
                </c:pt>
                <c:pt idx="1166">
                  <c:v>25.461822000000002</c:v>
                </c:pt>
                <c:pt idx="1167">
                  <c:v>25.519424999999998</c:v>
                </c:pt>
                <c:pt idx="1168">
                  <c:v>25.541613000000002</c:v>
                </c:pt>
                <c:pt idx="1169">
                  <c:v>25.617553999999998</c:v>
                </c:pt>
                <c:pt idx="1170">
                  <c:v>25.613627999999999</c:v>
                </c:pt>
                <c:pt idx="1171">
                  <c:v>25.655429000000002</c:v>
                </c:pt>
                <c:pt idx="1172">
                  <c:v>25.713365</c:v>
                </c:pt>
                <c:pt idx="1173">
                  <c:v>25.840329000000001</c:v>
                </c:pt>
                <c:pt idx="1174">
                  <c:v>25.956206000000002</c:v>
                </c:pt>
                <c:pt idx="1175">
                  <c:v>26.030802999999999</c:v>
                </c:pt>
                <c:pt idx="1176">
                  <c:v>26.055880999999999</c:v>
                </c:pt>
                <c:pt idx="1177">
                  <c:v>26.096473</c:v>
                </c:pt>
                <c:pt idx="1178">
                  <c:v>26.071218999999999</c:v>
                </c:pt>
                <c:pt idx="1179">
                  <c:v>26.013404000000001</c:v>
                </c:pt>
                <c:pt idx="1180">
                  <c:v>26.011189000000002</c:v>
                </c:pt>
                <c:pt idx="1181">
                  <c:v>26.085989000000001</c:v>
                </c:pt>
                <c:pt idx="1182">
                  <c:v>26.07977</c:v>
                </c:pt>
                <c:pt idx="1183">
                  <c:v>25.896678999999999</c:v>
                </c:pt>
                <c:pt idx="1184">
                  <c:v>25.683437999999999</c:v>
                </c:pt>
                <c:pt idx="1185">
                  <c:v>25.537406000000001</c:v>
                </c:pt>
                <c:pt idx="1186">
                  <c:v>25.451284000000001</c:v>
                </c:pt>
                <c:pt idx="1187">
                  <c:v>25.484542000000001</c:v>
                </c:pt>
                <c:pt idx="1188">
                  <c:v>25.329764999999998</c:v>
                </c:pt>
                <c:pt idx="1189">
                  <c:v>25.164808000000001</c:v>
                </c:pt>
                <c:pt idx="1190">
                  <c:v>25.054544</c:v>
                </c:pt>
                <c:pt idx="1191">
                  <c:v>24.941984999999999</c:v>
                </c:pt>
                <c:pt idx="1192">
                  <c:v>25.000211</c:v>
                </c:pt>
                <c:pt idx="1193">
                  <c:v>25.102119999999999</c:v>
                </c:pt>
                <c:pt idx="1194">
                  <c:v>25.204281000000002</c:v>
                </c:pt>
                <c:pt idx="1195">
                  <c:v>25.256119000000002</c:v>
                </c:pt>
                <c:pt idx="1196">
                  <c:v>25.288072</c:v>
                </c:pt>
                <c:pt idx="1197">
                  <c:v>25.208506</c:v>
                </c:pt>
                <c:pt idx="1198">
                  <c:v>25.254073999999999</c:v>
                </c:pt>
                <c:pt idx="1199">
                  <c:v>25.314267000000001</c:v>
                </c:pt>
                <c:pt idx="1200">
                  <c:v>25.426584999999999</c:v>
                </c:pt>
                <c:pt idx="1201">
                  <c:v>25.524709999999999</c:v>
                </c:pt>
                <c:pt idx="1202">
                  <c:v>25.528017999999999</c:v>
                </c:pt>
                <c:pt idx="1203">
                  <c:v>25.572993</c:v>
                </c:pt>
                <c:pt idx="1204">
                  <c:v>25.601400000000002</c:v>
                </c:pt>
                <c:pt idx="1205">
                  <c:v>25.634166</c:v>
                </c:pt>
                <c:pt idx="1206">
                  <c:v>25.628578000000001</c:v>
                </c:pt>
                <c:pt idx="1207">
                  <c:v>25.700564</c:v>
                </c:pt>
                <c:pt idx="1208">
                  <c:v>25.676919999999999</c:v>
                </c:pt>
                <c:pt idx="1209">
                  <c:v>25.651254000000002</c:v>
                </c:pt>
                <c:pt idx="1210">
                  <c:v>25.631527999999999</c:v>
                </c:pt>
                <c:pt idx="1211">
                  <c:v>25.753651999999999</c:v>
                </c:pt>
                <c:pt idx="1212">
                  <c:v>25.816327000000001</c:v>
                </c:pt>
                <c:pt idx="1213">
                  <c:v>25.812386</c:v>
                </c:pt>
                <c:pt idx="1214">
                  <c:v>25.810548000000001</c:v>
                </c:pt>
                <c:pt idx="1215">
                  <c:v>25.795804</c:v>
                </c:pt>
                <c:pt idx="1216">
                  <c:v>25.819035</c:v>
                </c:pt>
                <c:pt idx="1217">
                  <c:v>25.643668000000002</c:v>
                </c:pt>
                <c:pt idx="1218">
                  <c:v>25.929286000000001</c:v>
                </c:pt>
                <c:pt idx="1219">
                  <c:v>26.112515999999999</c:v>
                </c:pt>
                <c:pt idx="1220">
                  <c:v>26.253678000000001</c:v>
                </c:pt>
                <c:pt idx="1221">
                  <c:v>26.450685</c:v>
                </c:pt>
                <c:pt idx="1222">
                  <c:v>26.436539</c:v>
                </c:pt>
                <c:pt idx="1223">
                  <c:v>26.596</c:v>
                </c:pt>
                <c:pt idx="1224">
                  <c:v>26.655723999999999</c:v>
                </c:pt>
                <c:pt idx="1225">
                  <c:v>26.729241999999999</c:v>
                </c:pt>
                <c:pt idx="1226">
                  <c:v>26.642557</c:v>
                </c:pt>
                <c:pt idx="1227">
                  <c:v>26.588815</c:v>
                </c:pt>
                <c:pt idx="1228">
                  <c:v>26.668751</c:v>
                </c:pt>
                <c:pt idx="1229">
                  <c:v>26.790956000000001</c:v>
                </c:pt>
                <c:pt idx="1230">
                  <c:v>26.902394999999999</c:v>
                </c:pt>
                <c:pt idx="1231">
                  <c:v>27.031682</c:v>
                </c:pt>
                <c:pt idx="1232">
                  <c:v>27.023536</c:v>
                </c:pt>
                <c:pt idx="1233">
                  <c:v>27.143034</c:v>
                </c:pt>
                <c:pt idx="1234">
                  <c:v>27.142531000000002</c:v>
                </c:pt>
                <c:pt idx="1235">
                  <c:v>27.153566000000001</c:v>
                </c:pt>
                <c:pt idx="1236">
                  <c:v>27.123878999999999</c:v>
                </c:pt>
                <c:pt idx="1237">
                  <c:v>27.05818</c:v>
                </c:pt>
                <c:pt idx="1238">
                  <c:v>26.966929</c:v>
                </c:pt>
                <c:pt idx="1239">
                  <c:v>26.975805000000001</c:v>
                </c:pt>
                <c:pt idx="1240">
                  <c:v>27.053305999999999</c:v>
                </c:pt>
                <c:pt idx="1241">
                  <c:v>27.028022</c:v>
                </c:pt>
                <c:pt idx="1242">
                  <c:v>27.028442999999999</c:v>
                </c:pt>
                <c:pt idx="1243">
                  <c:v>26.904351999999999</c:v>
                </c:pt>
                <c:pt idx="1244">
                  <c:v>26.888235999999999</c:v>
                </c:pt>
                <c:pt idx="1245">
                  <c:v>26.835602000000002</c:v>
                </c:pt>
                <c:pt idx="1246">
                  <c:v>26.689454999999999</c:v>
                </c:pt>
                <c:pt idx="1247">
                  <c:v>26.564491</c:v>
                </c:pt>
                <c:pt idx="1248">
                  <c:v>26.371531999999998</c:v>
                </c:pt>
                <c:pt idx="1249">
                  <c:v>26.150786</c:v>
                </c:pt>
                <c:pt idx="1250">
                  <c:v>25.992505000000001</c:v>
                </c:pt>
                <c:pt idx="1251">
                  <c:v>25.801877999999999</c:v>
                </c:pt>
                <c:pt idx="1252">
                  <c:v>25.584997999999999</c:v>
                </c:pt>
                <c:pt idx="1253">
                  <c:v>25.382739000000001</c:v>
                </c:pt>
                <c:pt idx="1254">
                  <c:v>25.203102000000001</c:v>
                </c:pt>
                <c:pt idx="1255">
                  <c:v>24.961722999999999</c:v>
                </c:pt>
                <c:pt idx="1256">
                  <c:v>24.706900999999998</c:v>
                </c:pt>
                <c:pt idx="1257">
                  <c:v>24.390896999999999</c:v>
                </c:pt>
                <c:pt idx="1258">
                  <c:v>23.875681</c:v>
                </c:pt>
                <c:pt idx="1259">
                  <c:v>23.504743000000001</c:v>
                </c:pt>
                <c:pt idx="1260">
                  <c:v>23.046434000000001</c:v>
                </c:pt>
                <c:pt idx="1261">
                  <c:v>22.799168000000002</c:v>
                </c:pt>
                <c:pt idx="1262">
                  <c:v>22.511244999999999</c:v>
                </c:pt>
                <c:pt idx="1263">
                  <c:v>22.032691</c:v>
                </c:pt>
                <c:pt idx="1264">
                  <c:v>21.512774</c:v>
                </c:pt>
                <c:pt idx="1265">
                  <c:v>21.33897</c:v>
                </c:pt>
                <c:pt idx="1266">
                  <c:v>21.182758</c:v>
                </c:pt>
                <c:pt idx="1267">
                  <c:v>20.938551</c:v>
                </c:pt>
                <c:pt idx="1268">
                  <c:v>20.480143000000002</c:v>
                </c:pt>
                <c:pt idx="1269">
                  <c:v>20.087626</c:v>
                </c:pt>
                <c:pt idx="1270">
                  <c:v>20.136437000000001</c:v>
                </c:pt>
                <c:pt idx="1271">
                  <c:v>20.00421</c:v>
                </c:pt>
                <c:pt idx="1272">
                  <c:v>19.808166</c:v>
                </c:pt>
                <c:pt idx="1273">
                  <c:v>19.542570000000001</c:v>
                </c:pt>
                <c:pt idx="1274">
                  <c:v>19.383013999999999</c:v>
                </c:pt>
                <c:pt idx="1275">
                  <c:v>19.269100999999999</c:v>
                </c:pt>
                <c:pt idx="1276">
                  <c:v>19.248663000000001</c:v>
                </c:pt>
                <c:pt idx="1277">
                  <c:v>19.11964</c:v>
                </c:pt>
                <c:pt idx="1278">
                  <c:v>19.061070999999998</c:v>
                </c:pt>
                <c:pt idx="1279">
                  <c:v>18.828472000000001</c:v>
                </c:pt>
                <c:pt idx="1280">
                  <c:v>18.715926</c:v>
                </c:pt>
                <c:pt idx="1281">
                  <c:v>18.585961000000001</c:v>
                </c:pt>
                <c:pt idx="1282">
                  <c:v>18.519715999999999</c:v>
                </c:pt>
                <c:pt idx="1283">
                  <c:v>18.560697000000001</c:v>
                </c:pt>
                <c:pt idx="1284">
                  <c:v>18.714974000000002</c:v>
                </c:pt>
                <c:pt idx="1285">
                  <c:v>18.77197</c:v>
                </c:pt>
                <c:pt idx="1286">
                  <c:v>18.634253999999999</c:v>
                </c:pt>
                <c:pt idx="1287">
                  <c:v>18.57769</c:v>
                </c:pt>
                <c:pt idx="1288">
                  <c:v>18.557783000000001</c:v>
                </c:pt>
                <c:pt idx="1289">
                  <c:v>18.546796000000001</c:v>
                </c:pt>
                <c:pt idx="1290">
                  <c:v>18.588526000000002</c:v>
                </c:pt>
                <c:pt idx="1291">
                  <c:v>18.580352999999999</c:v>
                </c:pt>
                <c:pt idx="1292">
                  <c:v>18.62791</c:v>
                </c:pt>
                <c:pt idx="1293">
                  <c:v>18.675108999999999</c:v>
                </c:pt>
                <c:pt idx="1294">
                  <c:v>18.647378</c:v>
                </c:pt>
                <c:pt idx="1295">
                  <c:v>18.670701999999999</c:v>
                </c:pt>
                <c:pt idx="1296">
                  <c:v>18.714067</c:v>
                </c:pt>
                <c:pt idx="1297">
                  <c:v>18.678767000000001</c:v>
                </c:pt>
                <c:pt idx="1298">
                  <c:v>18.798054</c:v>
                </c:pt>
                <c:pt idx="1299">
                  <c:v>18.855813000000001</c:v>
                </c:pt>
                <c:pt idx="1300">
                  <c:v>19.043993</c:v>
                </c:pt>
                <c:pt idx="1301">
                  <c:v>19.157978</c:v>
                </c:pt>
                <c:pt idx="1302">
                  <c:v>19.304825000000001</c:v>
                </c:pt>
                <c:pt idx="1303">
                  <c:v>19.391269000000001</c:v>
                </c:pt>
                <c:pt idx="1304">
                  <c:v>19.421890999999999</c:v>
                </c:pt>
                <c:pt idx="1305">
                  <c:v>19.604745000000001</c:v>
                </c:pt>
                <c:pt idx="1306">
                  <c:v>19.67069</c:v>
                </c:pt>
                <c:pt idx="1307">
                  <c:v>19.740648</c:v>
                </c:pt>
                <c:pt idx="1308">
                  <c:v>19.241800000000001</c:v>
                </c:pt>
                <c:pt idx="1309">
                  <c:v>20.946905000000001</c:v>
                </c:pt>
                <c:pt idx="1310">
                  <c:v>21.184425999999998</c:v>
                </c:pt>
                <c:pt idx="1311">
                  <c:v>21.463882999999999</c:v>
                </c:pt>
                <c:pt idx="1312">
                  <c:v>21.418599</c:v>
                </c:pt>
                <c:pt idx="1313">
                  <c:v>21.550664000000001</c:v>
                </c:pt>
                <c:pt idx="1314">
                  <c:v>21.579446999999998</c:v>
                </c:pt>
                <c:pt idx="1315">
                  <c:v>21.054693</c:v>
                </c:pt>
                <c:pt idx="1316">
                  <c:v>21.089175000000001</c:v>
                </c:pt>
                <c:pt idx="1317">
                  <c:v>21.368086999999999</c:v>
                </c:pt>
                <c:pt idx="1318">
                  <c:v>21.533021999999999</c:v>
                </c:pt>
                <c:pt idx="1319">
                  <c:v>21.881008000000001</c:v>
                </c:pt>
                <c:pt idx="1320">
                  <c:v>21.246946000000001</c:v>
                </c:pt>
                <c:pt idx="1321">
                  <c:v>21.786421000000001</c:v>
                </c:pt>
                <c:pt idx="1322">
                  <c:v>22.175333999999999</c:v>
                </c:pt>
                <c:pt idx="1323">
                  <c:v>22.393733000000001</c:v>
                </c:pt>
                <c:pt idx="1324">
                  <c:v>22.728921</c:v>
                </c:pt>
                <c:pt idx="1325">
                  <c:v>21.907820000000001</c:v>
                </c:pt>
                <c:pt idx="1326">
                  <c:v>22.151721999999999</c:v>
                </c:pt>
                <c:pt idx="1327">
                  <c:v>22.602513999999999</c:v>
                </c:pt>
                <c:pt idx="1328">
                  <c:v>22.267330999999999</c:v>
                </c:pt>
                <c:pt idx="1329">
                  <c:v>22.447011</c:v>
                </c:pt>
                <c:pt idx="1330">
                  <c:v>23.358499999999999</c:v>
                </c:pt>
                <c:pt idx="1331">
                  <c:v>23.212052</c:v>
                </c:pt>
                <c:pt idx="1332">
                  <c:v>22.974328</c:v>
                </c:pt>
                <c:pt idx="1333">
                  <c:v>22.515422000000001</c:v>
                </c:pt>
                <c:pt idx="1334">
                  <c:v>23.29195</c:v>
                </c:pt>
                <c:pt idx="1335">
                  <c:v>23.673978999999999</c:v>
                </c:pt>
                <c:pt idx="1336">
                  <c:v>23.769327000000001</c:v>
                </c:pt>
                <c:pt idx="1337">
                  <c:v>22.991703999999999</c:v>
                </c:pt>
                <c:pt idx="1338">
                  <c:v>23.16686</c:v>
                </c:pt>
                <c:pt idx="1339">
                  <c:v>23.681846</c:v>
                </c:pt>
                <c:pt idx="1340">
                  <c:v>24.134817999999999</c:v>
                </c:pt>
                <c:pt idx="1341">
                  <c:v>25.148848000000001</c:v>
                </c:pt>
                <c:pt idx="1342">
                  <c:v>25.185580000000002</c:v>
                </c:pt>
                <c:pt idx="1343">
                  <c:v>25.019096999999999</c:v>
                </c:pt>
                <c:pt idx="1344">
                  <c:v>25.146239000000001</c:v>
                </c:pt>
                <c:pt idx="1345">
                  <c:v>25.263842</c:v>
                </c:pt>
                <c:pt idx="1346">
                  <c:v>25.252825000000001</c:v>
                </c:pt>
                <c:pt idx="1347">
                  <c:v>25.301262999999999</c:v>
                </c:pt>
                <c:pt idx="1348">
                  <c:v>25.313272000000001</c:v>
                </c:pt>
                <c:pt idx="1349">
                  <c:v>25.29654</c:v>
                </c:pt>
                <c:pt idx="1350">
                  <c:v>25.388224999999998</c:v>
                </c:pt>
                <c:pt idx="1351">
                  <c:v>25.498704</c:v>
                </c:pt>
                <c:pt idx="1352">
                  <c:v>25.615762</c:v>
                </c:pt>
                <c:pt idx="1353">
                  <c:v>25.795227000000001</c:v>
                </c:pt>
                <c:pt idx="1354">
                  <c:v>25.796923</c:v>
                </c:pt>
                <c:pt idx="1355">
                  <c:v>25.88691</c:v>
                </c:pt>
                <c:pt idx="1356">
                  <c:v>25.872074999999999</c:v>
                </c:pt>
                <c:pt idx="1357">
                  <c:v>25.777121999999999</c:v>
                </c:pt>
                <c:pt idx="1358">
                  <c:v>25.678633999999999</c:v>
                </c:pt>
                <c:pt idx="1359">
                  <c:v>25.566915000000002</c:v>
                </c:pt>
                <c:pt idx="1360">
                  <c:v>25.528843999999999</c:v>
                </c:pt>
                <c:pt idx="1361">
                  <c:v>25.435309</c:v>
                </c:pt>
                <c:pt idx="1362">
                  <c:v>25.291288999999999</c:v>
                </c:pt>
                <c:pt idx="1363">
                  <c:v>25.115738</c:v>
                </c:pt>
                <c:pt idx="1364">
                  <c:v>24.860143999999998</c:v>
                </c:pt>
                <c:pt idx="1365">
                  <c:v>24.768951000000001</c:v>
                </c:pt>
                <c:pt idx="1366">
                  <c:v>24.955466999999999</c:v>
                </c:pt>
                <c:pt idx="1367">
                  <c:v>25.049105000000001</c:v>
                </c:pt>
                <c:pt idx="1368">
                  <c:v>25.139313999999999</c:v>
                </c:pt>
                <c:pt idx="1369">
                  <c:v>25.377970999999999</c:v>
                </c:pt>
                <c:pt idx="1370">
                  <c:v>25.470562000000001</c:v>
                </c:pt>
                <c:pt idx="1371">
                  <c:v>25.418271000000001</c:v>
                </c:pt>
                <c:pt idx="1372">
                  <c:v>25.299806</c:v>
                </c:pt>
                <c:pt idx="1373">
                  <c:v>25.213702999999999</c:v>
                </c:pt>
                <c:pt idx="1374">
                  <c:v>25.213891</c:v>
                </c:pt>
                <c:pt idx="1375">
                  <c:v>25.230879999999999</c:v>
                </c:pt>
                <c:pt idx="1376">
                  <c:v>25.220962</c:v>
                </c:pt>
                <c:pt idx="1377">
                  <c:v>25.211822999999999</c:v>
                </c:pt>
                <c:pt idx="1378">
                  <c:v>25.080748</c:v>
                </c:pt>
                <c:pt idx="1379">
                  <c:v>25.068442000000001</c:v>
                </c:pt>
                <c:pt idx="1380">
                  <c:v>25.012411</c:v>
                </c:pt>
                <c:pt idx="1381">
                  <c:v>25.018671999999999</c:v>
                </c:pt>
                <c:pt idx="1382">
                  <c:v>25.147005</c:v>
                </c:pt>
                <c:pt idx="1383">
                  <c:v>25.325296000000002</c:v>
                </c:pt>
                <c:pt idx="1384">
                  <c:v>25.600705000000001</c:v>
                </c:pt>
                <c:pt idx="1385">
                  <c:v>25.645035</c:v>
                </c:pt>
                <c:pt idx="1386">
                  <c:v>25.671990999999998</c:v>
                </c:pt>
                <c:pt idx="1387">
                  <c:v>25.491275999999999</c:v>
                </c:pt>
                <c:pt idx="1388">
                  <c:v>25.465951</c:v>
                </c:pt>
                <c:pt idx="1389">
                  <c:v>25.494729</c:v>
                </c:pt>
                <c:pt idx="1390">
                  <c:v>25.661847000000002</c:v>
                </c:pt>
                <c:pt idx="1391">
                  <c:v>25.817064999999999</c:v>
                </c:pt>
                <c:pt idx="1392">
                  <c:v>26.086392</c:v>
                </c:pt>
                <c:pt idx="1393">
                  <c:v>26.269572</c:v>
                </c:pt>
                <c:pt idx="1394">
                  <c:v>26.406302</c:v>
                </c:pt>
                <c:pt idx="1395">
                  <c:v>26.532675999999999</c:v>
                </c:pt>
                <c:pt idx="1396">
                  <c:v>26.535619000000001</c:v>
                </c:pt>
                <c:pt idx="1397">
                  <c:v>26.625889999999998</c:v>
                </c:pt>
                <c:pt idx="1398">
                  <c:v>26.713515999999998</c:v>
                </c:pt>
                <c:pt idx="1399">
                  <c:v>26.702701999999999</c:v>
                </c:pt>
                <c:pt idx="1400">
                  <c:v>26.899659</c:v>
                </c:pt>
                <c:pt idx="1401">
                  <c:v>26.949847999999999</c:v>
                </c:pt>
                <c:pt idx="1402">
                  <c:v>26.895892</c:v>
                </c:pt>
                <c:pt idx="1403">
                  <c:v>26.722365</c:v>
                </c:pt>
                <c:pt idx="1404">
                  <c:v>26.692654999999998</c:v>
                </c:pt>
                <c:pt idx="1405">
                  <c:v>26.643733999999998</c:v>
                </c:pt>
                <c:pt idx="1406">
                  <c:v>26.583427</c:v>
                </c:pt>
                <c:pt idx="1407">
                  <c:v>26.596018999999998</c:v>
                </c:pt>
                <c:pt idx="1408">
                  <c:v>26.639665999999998</c:v>
                </c:pt>
                <c:pt idx="1409">
                  <c:v>26.658401000000001</c:v>
                </c:pt>
                <c:pt idx="1410">
                  <c:v>26.62377</c:v>
                </c:pt>
                <c:pt idx="1411">
                  <c:v>26.683854</c:v>
                </c:pt>
                <c:pt idx="1412">
                  <c:v>26.663626000000001</c:v>
                </c:pt>
                <c:pt idx="1413">
                  <c:v>26.710352</c:v>
                </c:pt>
                <c:pt idx="1414">
                  <c:v>26.633379999999999</c:v>
                </c:pt>
                <c:pt idx="1415">
                  <c:v>26.461569000000001</c:v>
                </c:pt>
                <c:pt idx="1416">
                  <c:v>26.195706999999999</c:v>
                </c:pt>
                <c:pt idx="1417">
                  <c:v>25.913540000000001</c:v>
                </c:pt>
                <c:pt idx="1418">
                  <c:v>25.637333000000002</c:v>
                </c:pt>
                <c:pt idx="1419">
                  <c:v>25.432938</c:v>
                </c:pt>
                <c:pt idx="1420">
                  <c:v>25.166195999999999</c:v>
                </c:pt>
                <c:pt idx="1421">
                  <c:v>24.923147</c:v>
                </c:pt>
                <c:pt idx="1422">
                  <c:v>24.600878999999999</c:v>
                </c:pt>
                <c:pt idx="1423">
                  <c:v>24.45693</c:v>
                </c:pt>
                <c:pt idx="1424">
                  <c:v>24.131184000000001</c:v>
                </c:pt>
                <c:pt idx="1425">
                  <c:v>23.860679999999999</c:v>
                </c:pt>
                <c:pt idx="1426">
                  <c:v>22.623024000000001</c:v>
                </c:pt>
                <c:pt idx="1427">
                  <c:v>22.594916999999999</c:v>
                </c:pt>
                <c:pt idx="1428">
                  <c:v>22.522611000000001</c:v>
                </c:pt>
                <c:pt idx="1429">
                  <c:v>21.886821999999999</c:v>
                </c:pt>
                <c:pt idx="1430">
                  <c:v>21.812200000000001</c:v>
                </c:pt>
                <c:pt idx="1431">
                  <c:v>21.631883999999999</c:v>
                </c:pt>
                <c:pt idx="1432">
                  <c:v>21.415171000000001</c:v>
                </c:pt>
                <c:pt idx="1433">
                  <c:v>21.02891</c:v>
                </c:pt>
                <c:pt idx="1434">
                  <c:v>20.852882000000001</c:v>
                </c:pt>
                <c:pt idx="1435">
                  <c:v>20.673739999999999</c:v>
                </c:pt>
                <c:pt idx="1436">
                  <c:v>20.582991</c:v>
                </c:pt>
                <c:pt idx="1437">
                  <c:v>19.327214000000001</c:v>
                </c:pt>
                <c:pt idx="1438">
                  <c:v>19.30058</c:v>
                </c:pt>
                <c:pt idx="1439">
                  <c:v>19.305318</c:v>
                </c:pt>
                <c:pt idx="1440">
                  <c:v>19.314892</c:v>
                </c:pt>
                <c:pt idx="1441">
                  <c:v>19.252013999999999</c:v>
                </c:pt>
                <c:pt idx="1442">
                  <c:v>19.251023</c:v>
                </c:pt>
                <c:pt idx="1443">
                  <c:v>19.175756</c:v>
                </c:pt>
                <c:pt idx="1444">
                  <c:v>19.105823000000001</c:v>
                </c:pt>
                <c:pt idx="1445">
                  <c:v>19.060907</c:v>
                </c:pt>
                <c:pt idx="1446">
                  <c:v>18.972090000000001</c:v>
                </c:pt>
                <c:pt idx="1447">
                  <c:v>18.897459000000001</c:v>
                </c:pt>
                <c:pt idx="1448">
                  <c:v>18.833479000000001</c:v>
                </c:pt>
                <c:pt idx="1449">
                  <c:v>18.745927999999999</c:v>
                </c:pt>
                <c:pt idx="1450">
                  <c:v>18.702726999999999</c:v>
                </c:pt>
                <c:pt idx="1451">
                  <c:v>18.666772000000002</c:v>
                </c:pt>
                <c:pt idx="1452">
                  <c:v>18.648377</c:v>
                </c:pt>
                <c:pt idx="1453">
                  <c:v>18.753112999999999</c:v>
                </c:pt>
                <c:pt idx="1454">
                  <c:v>18.743369999999999</c:v>
                </c:pt>
                <c:pt idx="1455">
                  <c:v>18.763456000000001</c:v>
                </c:pt>
                <c:pt idx="1456">
                  <c:v>18.830613</c:v>
                </c:pt>
                <c:pt idx="1457">
                  <c:v>18.877279999999999</c:v>
                </c:pt>
                <c:pt idx="1458">
                  <c:v>18.861134</c:v>
                </c:pt>
                <c:pt idx="1459">
                  <c:v>18.822272999999999</c:v>
                </c:pt>
                <c:pt idx="1460">
                  <c:v>18.849913999999998</c:v>
                </c:pt>
                <c:pt idx="1461">
                  <c:v>18.866857</c:v>
                </c:pt>
                <c:pt idx="1462">
                  <c:v>18.917545</c:v>
                </c:pt>
                <c:pt idx="1463">
                  <c:v>18.981327</c:v>
                </c:pt>
                <c:pt idx="1464">
                  <c:v>19.133123000000001</c:v>
                </c:pt>
                <c:pt idx="1465">
                  <c:v>19.348058000000002</c:v>
                </c:pt>
                <c:pt idx="1466">
                  <c:v>19.513805000000001</c:v>
                </c:pt>
                <c:pt idx="1467">
                  <c:v>19.595009999999998</c:v>
                </c:pt>
                <c:pt idx="1468">
                  <c:v>19.624307999999999</c:v>
                </c:pt>
                <c:pt idx="1469">
                  <c:v>19.695191999999999</c:v>
                </c:pt>
                <c:pt idx="1470">
                  <c:v>19.884065</c:v>
                </c:pt>
                <c:pt idx="1471">
                  <c:v>20.099741000000002</c:v>
                </c:pt>
                <c:pt idx="1472">
                  <c:v>20.248840000000001</c:v>
                </c:pt>
                <c:pt idx="1473">
                  <c:v>20.476699</c:v>
                </c:pt>
                <c:pt idx="1474">
                  <c:v>20.682765</c:v>
                </c:pt>
                <c:pt idx="1475">
                  <c:v>20.701250999999999</c:v>
                </c:pt>
                <c:pt idx="1476">
                  <c:v>20.834644999999998</c:v>
                </c:pt>
                <c:pt idx="1477">
                  <c:v>21.112731</c:v>
                </c:pt>
                <c:pt idx="1478">
                  <c:v>21.56081</c:v>
                </c:pt>
                <c:pt idx="1479">
                  <c:v>21.630969</c:v>
                </c:pt>
                <c:pt idx="1480">
                  <c:v>21.82893</c:v>
                </c:pt>
                <c:pt idx="1481">
                  <c:v>21.982322</c:v>
                </c:pt>
                <c:pt idx="1482">
                  <c:v>22.074145999999999</c:v>
                </c:pt>
                <c:pt idx="1483">
                  <c:v>22.146135999999998</c:v>
                </c:pt>
                <c:pt idx="1484">
                  <c:v>22.227501</c:v>
                </c:pt>
                <c:pt idx="1485">
                  <c:v>22.190505999999999</c:v>
                </c:pt>
                <c:pt idx="1486">
                  <c:v>22.184339999999999</c:v>
                </c:pt>
                <c:pt idx="1487">
                  <c:v>22.205628000000001</c:v>
                </c:pt>
                <c:pt idx="1488">
                  <c:v>22.304483000000001</c:v>
                </c:pt>
                <c:pt idx="1489">
                  <c:v>22.398558000000001</c:v>
                </c:pt>
                <c:pt idx="1490">
                  <c:v>22.541335</c:v>
                </c:pt>
                <c:pt idx="1491">
                  <c:v>22.673366999999999</c:v>
                </c:pt>
                <c:pt idx="1492">
                  <c:v>22.735133999999999</c:v>
                </c:pt>
                <c:pt idx="1493">
                  <c:v>22.885532999999999</c:v>
                </c:pt>
                <c:pt idx="1494">
                  <c:v>22.999251999999998</c:v>
                </c:pt>
                <c:pt idx="1495">
                  <c:v>23.092545999999999</c:v>
                </c:pt>
                <c:pt idx="1496">
                  <c:v>23.238510000000002</c:v>
                </c:pt>
                <c:pt idx="1497">
                  <c:v>23.323172</c:v>
                </c:pt>
                <c:pt idx="1498">
                  <c:v>23.353660000000001</c:v>
                </c:pt>
                <c:pt idx="1499">
                  <c:v>23.482413999999999</c:v>
                </c:pt>
                <c:pt idx="1500">
                  <c:v>23.659603000000001</c:v>
                </c:pt>
                <c:pt idx="1501">
                  <c:v>23.775903</c:v>
                </c:pt>
                <c:pt idx="1502">
                  <c:v>23.956313000000002</c:v>
                </c:pt>
                <c:pt idx="1503">
                  <c:v>24.101306999999998</c:v>
                </c:pt>
                <c:pt idx="1504">
                  <c:v>24.221582000000001</c:v>
                </c:pt>
                <c:pt idx="1505">
                  <c:v>24.303456000000001</c:v>
                </c:pt>
                <c:pt idx="1506">
                  <c:v>24.337828999999999</c:v>
                </c:pt>
                <c:pt idx="1507">
                  <c:v>24.472477000000001</c:v>
                </c:pt>
                <c:pt idx="1508">
                  <c:v>24.589594999999999</c:v>
                </c:pt>
                <c:pt idx="1509">
                  <c:v>24.699328000000001</c:v>
                </c:pt>
                <c:pt idx="1510">
                  <c:v>24.885968999999999</c:v>
                </c:pt>
                <c:pt idx="1511">
                  <c:v>25.009806000000001</c:v>
                </c:pt>
                <c:pt idx="1512">
                  <c:v>25.083352999999999</c:v>
                </c:pt>
                <c:pt idx="1513">
                  <c:v>25.253746</c:v>
                </c:pt>
                <c:pt idx="1514">
                  <c:v>25.393288999999999</c:v>
                </c:pt>
                <c:pt idx="1515">
                  <c:v>25.537257</c:v>
                </c:pt>
                <c:pt idx="1516">
                  <c:v>25.741693000000001</c:v>
                </c:pt>
                <c:pt idx="1517">
                  <c:v>25.983944999999999</c:v>
                </c:pt>
                <c:pt idx="1518">
                  <c:v>25.974934000000001</c:v>
                </c:pt>
                <c:pt idx="1519">
                  <c:v>26.041598</c:v>
                </c:pt>
                <c:pt idx="1520">
                  <c:v>26.062760000000001</c:v>
                </c:pt>
                <c:pt idx="1521">
                  <c:v>26.113638000000002</c:v>
                </c:pt>
                <c:pt idx="1522">
                  <c:v>26.169578000000001</c:v>
                </c:pt>
                <c:pt idx="1523">
                  <c:v>26.134927000000001</c:v>
                </c:pt>
                <c:pt idx="1524">
                  <c:v>26.180406000000001</c:v>
                </c:pt>
                <c:pt idx="1525">
                  <c:v>26.314598</c:v>
                </c:pt>
                <c:pt idx="1526">
                  <c:v>26.089974999999999</c:v>
                </c:pt>
                <c:pt idx="1527">
                  <c:v>26.094215999999999</c:v>
                </c:pt>
                <c:pt idx="1528">
                  <c:v>26.023443</c:v>
                </c:pt>
                <c:pt idx="1529">
                  <c:v>25.912053</c:v>
                </c:pt>
                <c:pt idx="1530">
                  <c:v>25.858681000000001</c:v>
                </c:pt>
                <c:pt idx="1531">
                  <c:v>25.923856000000001</c:v>
                </c:pt>
                <c:pt idx="1532">
                  <c:v>25.924554000000001</c:v>
                </c:pt>
                <c:pt idx="1533">
                  <c:v>25.936170000000001</c:v>
                </c:pt>
                <c:pt idx="1534">
                  <c:v>25.958552999999998</c:v>
                </c:pt>
                <c:pt idx="1535">
                  <c:v>26.028853999999999</c:v>
                </c:pt>
                <c:pt idx="1536">
                  <c:v>26.112079000000001</c:v>
                </c:pt>
                <c:pt idx="1537">
                  <c:v>26.140578999999999</c:v>
                </c:pt>
                <c:pt idx="1538">
                  <c:v>26.159559999999999</c:v>
                </c:pt>
                <c:pt idx="1539">
                  <c:v>26.125727999999999</c:v>
                </c:pt>
                <c:pt idx="1540">
                  <c:v>26.105437999999999</c:v>
                </c:pt>
                <c:pt idx="1541">
                  <c:v>26.050426999999999</c:v>
                </c:pt>
                <c:pt idx="1542">
                  <c:v>25.982063</c:v>
                </c:pt>
                <c:pt idx="1543">
                  <c:v>25.889268999999999</c:v>
                </c:pt>
                <c:pt idx="1544">
                  <c:v>25.822897000000001</c:v>
                </c:pt>
                <c:pt idx="1545">
                  <c:v>25.814125000000001</c:v>
                </c:pt>
                <c:pt idx="1546">
                  <c:v>25.805617999999999</c:v>
                </c:pt>
                <c:pt idx="1547">
                  <c:v>25.834952000000001</c:v>
                </c:pt>
                <c:pt idx="1548">
                  <c:v>25.810274</c:v>
                </c:pt>
                <c:pt idx="1549">
                  <c:v>25.800331</c:v>
                </c:pt>
                <c:pt idx="1550">
                  <c:v>25.759744000000001</c:v>
                </c:pt>
                <c:pt idx="1551">
                  <c:v>25.665240000000001</c:v>
                </c:pt>
                <c:pt idx="1552">
                  <c:v>25.570969999999999</c:v>
                </c:pt>
                <c:pt idx="1553">
                  <c:v>25.431450999999999</c:v>
                </c:pt>
                <c:pt idx="1554">
                  <c:v>25.337289999999999</c:v>
                </c:pt>
                <c:pt idx="1555">
                  <c:v>25.249511999999999</c:v>
                </c:pt>
                <c:pt idx="1556">
                  <c:v>25.161797</c:v>
                </c:pt>
                <c:pt idx="1557">
                  <c:v>25.073971</c:v>
                </c:pt>
                <c:pt idx="1558">
                  <c:v>24.966954000000001</c:v>
                </c:pt>
                <c:pt idx="1559">
                  <c:v>24.921455999999999</c:v>
                </c:pt>
                <c:pt idx="1560">
                  <c:v>24.908065000000001</c:v>
                </c:pt>
                <c:pt idx="1561">
                  <c:v>24.931058</c:v>
                </c:pt>
                <c:pt idx="1562">
                  <c:v>24.944921000000001</c:v>
                </c:pt>
                <c:pt idx="1563">
                  <c:v>25.007408999999999</c:v>
                </c:pt>
                <c:pt idx="1564">
                  <c:v>25.022345999999999</c:v>
                </c:pt>
                <c:pt idx="1565">
                  <c:v>25.029720000000001</c:v>
                </c:pt>
                <c:pt idx="1566">
                  <c:v>25.128150000000002</c:v>
                </c:pt>
                <c:pt idx="1567">
                  <c:v>25.221171999999999</c:v>
                </c:pt>
                <c:pt idx="1568">
                  <c:v>25.164867000000001</c:v>
                </c:pt>
                <c:pt idx="1569">
                  <c:v>25.151053000000001</c:v>
                </c:pt>
                <c:pt idx="1570">
                  <c:v>25.160302000000001</c:v>
                </c:pt>
                <c:pt idx="1571">
                  <c:v>25.183285000000001</c:v>
                </c:pt>
                <c:pt idx="1572">
                  <c:v>25.161964999999999</c:v>
                </c:pt>
                <c:pt idx="1573">
                  <c:v>25.154183</c:v>
                </c:pt>
                <c:pt idx="1574">
                  <c:v>25.158201999999999</c:v>
                </c:pt>
                <c:pt idx="1575">
                  <c:v>25.181887</c:v>
                </c:pt>
                <c:pt idx="1576">
                  <c:v>25.185789</c:v>
                </c:pt>
                <c:pt idx="1577">
                  <c:v>25.190842</c:v>
                </c:pt>
                <c:pt idx="1578">
                  <c:v>25.213502999999999</c:v>
                </c:pt>
                <c:pt idx="1579">
                  <c:v>25.255787000000002</c:v>
                </c:pt>
                <c:pt idx="1580">
                  <c:v>25.281046</c:v>
                </c:pt>
                <c:pt idx="1581">
                  <c:v>25.411992999999999</c:v>
                </c:pt>
                <c:pt idx="1582">
                  <c:v>25.525967999999999</c:v>
                </c:pt>
                <c:pt idx="1583">
                  <c:v>25.626418000000001</c:v>
                </c:pt>
                <c:pt idx="1584">
                  <c:v>25.756820000000001</c:v>
                </c:pt>
                <c:pt idx="1585">
                  <c:v>25.849307</c:v>
                </c:pt>
                <c:pt idx="1586">
                  <c:v>25.889291</c:v>
                </c:pt>
                <c:pt idx="1587">
                  <c:v>25.893951000000001</c:v>
                </c:pt>
                <c:pt idx="1588">
                  <c:v>25.910329999999998</c:v>
                </c:pt>
                <c:pt idx="1589">
                  <c:v>25.946408999999999</c:v>
                </c:pt>
                <c:pt idx="1590">
                  <c:v>25.948505999999998</c:v>
                </c:pt>
                <c:pt idx="1591">
                  <c:v>26.001567000000001</c:v>
                </c:pt>
                <c:pt idx="1592">
                  <c:v>26.010947000000002</c:v>
                </c:pt>
                <c:pt idx="1593">
                  <c:v>26.001255</c:v>
                </c:pt>
                <c:pt idx="1594">
                  <c:v>25.989715</c:v>
                </c:pt>
                <c:pt idx="1595">
                  <c:v>25.966733000000001</c:v>
                </c:pt>
                <c:pt idx="1596">
                  <c:v>26.014997999999999</c:v>
                </c:pt>
                <c:pt idx="1597">
                  <c:v>26.085180000000001</c:v>
                </c:pt>
                <c:pt idx="1598">
                  <c:v>26.171783000000001</c:v>
                </c:pt>
                <c:pt idx="1599">
                  <c:v>26.208003999999999</c:v>
                </c:pt>
                <c:pt idx="1600">
                  <c:v>26.209350000000001</c:v>
                </c:pt>
                <c:pt idx="1601">
                  <c:v>26.299764</c:v>
                </c:pt>
                <c:pt idx="1602">
                  <c:v>26.389847</c:v>
                </c:pt>
                <c:pt idx="1603">
                  <c:v>26.528594999999999</c:v>
                </c:pt>
                <c:pt idx="1604">
                  <c:v>26.594173000000001</c:v>
                </c:pt>
                <c:pt idx="1605">
                  <c:v>26.609936999999999</c:v>
                </c:pt>
                <c:pt idx="1606">
                  <c:v>26.633361000000001</c:v>
                </c:pt>
                <c:pt idx="1607">
                  <c:v>26.562273999999999</c:v>
                </c:pt>
                <c:pt idx="1608">
                  <c:v>26.449885999999999</c:v>
                </c:pt>
                <c:pt idx="1609">
                  <c:v>26.458824</c:v>
                </c:pt>
                <c:pt idx="1610">
                  <c:v>26.481234000000001</c:v>
                </c:pt>
                <c:pt idx="1611">
                  <c:v>26.503101999999998</c:v>
                </c:pt>
                <c:pt idx="1612">
                  <c:v>26.545736000000002</c:v>
                </c:pt>
                <c:pt idx="1613">
                  <c:v>26.648879999999998</c:v>
                </c:pt>
                <c:pt idx="1614">
                  <c:v>26.639019999999999</c:v>
                </c:pt>
                <c:pt idx="1615">
                  <c:v>26.647696</c:v>
                </c:pt>
                <c:pt idx="1616">
                  <c:v>26.630424999999999</c:v>
                </c:pt>
                <c:pt idx="1617">
                  <c:v>26.613970999999999</c:v>
                </c:pt>
                <c:pt idx="1618">
                  <c:v>26.577755</c:v>
                </c:pt>
                <c:pt idx="1619">
                  <c:v>26.540742000000002</c:v>
                </c:pt>
                <c:pt idx="1620">
                  <c:v>26.526236000000001</c:v>
                </c:pt>
                <c:pt idx="1621">
                  <c:v>26.534544</c:v>
                </c:pt>
                <c:pt idx="1622">
                  <c:v>26.58587</c:v>
                </c:pt>
                <c:pt idx="1623">
                  <c:v>26.600401999999999</c:v>
                </c:pt>
                <c:pt idx="1624">
                  <c:v>26.569341000000001</c:v>
                </c:pt>
                <c:pt idx="1625">
                  <c:v>26.556239000000001</c:v>
                </c:pt>
                <c:pt idx="1626">
                  <c:v>26.513352000000001</c:v>
                </c:pt>
                <c:pt idx="1627">
                  <c:v>26.48359</c:v>
                </c:pt>
                <c:pt idx="1628">
                  <c:v>26.522134999999999</c:v>
                </c:pt>
                <c:pt idx="1629">
                  <c:v>26.591394000000001</c:v>
                </c:pt>
                <c:pt idx="1630">
                  <c:v>26.658065000000001</c:v>
                </c:pt>
                <c:pt idx="1631">
                  <c:v>26.715765000000001</c:v>
                </c:pt>
                <c:pt idx="1632">
                  <c:v>26.765854999999998</c:v>
                </c:pt>
                <c:pt idx="1633">
                  <c:v>26.792290000000001</c:v>
                </c:pt>
                <c:pt idx="1634">
                  <c:v>26.766428999999999</c:v>
                </c:pt>
                <c:pt idx="1635">
                  <c:v>26.729628000000002</c:v>
                </c:pt>
                <c:pt idx="1636">
                  <c:v>26.749088</c:v>
                </c:pt>
                <c:pt idx="1637">
                  <c:v>26.738261000000001</c:v>
                </c:pt>
                <c:pt idx="1638">
                  <c:v>26.709306000000002</c:v>
                </c:pt>
                <c:pt idx="1639">
                  <c:v>26.674811999999999</c:v>
                </c:pt>
                <c:pt idx="1640">
                  <c:v>26.660556</c:v>
                </c:pt>
                <c:pt idx="1641">
                  <c:v>26.660422000000001</c:v>
                </c:pt>
                <c:pt idx="1642">
                  <c:v>26.697609</c:v>
                </c:pt>
                <c:pt idx="1643">
                  <c:v>26.681412000000002</c:v>
                </c:pt>
                <c:pt idx="1644">
                  <c:v>26.696740999999999</c:v>
                </c:pt>
                <c:pt idx="1645">
                  <c:v>26.676523</c:v>
                </c:pt>
                <c:pt idx="1646">
                  <c:v>26.658543000000002</c:v>
                </c:pt>
                <c:pt idx="1647">
                  <c:v>26.616637000000001</c:v>
                </c:pt>
                <c:pt idx="1648">
                  <c:v>26.592293999999999</c:v>
                </c:pt>
                <c:pt idx="1649">
                  <c:v>26.610963999999999</c:v>
                </c:pt>
                <c:pt idx="1650">
                  <c:v>26.595682</c:v>
                </c:pt>
                <c:pt idx="1651">
                  <c:v>26.602955999999999</c:v>
                </c:pt>
                <c:pt idx="1652">
                  <c:v>26.53389</c:v>
                </c:pt>
                <c:pt idx="1653">
                  <c:v>26.453074999999998</c:v>
                </c:pt>
                <c:pt idx="1654">
                  <c:v>26.396709000000001</c:v>
                </c:pt>
                <c:pt idx="1655">
                  <c:v>26.330151000000001</c:v>
                </c:pt>
                <c:pt idx="1656">
                  <c:v>26.26812</c:v>
                </c:pt>
                <c:pt idx="1657">
                  <c:v>26.223122</c:v>
                </c:pt>
                <c:pt idx="1658">
                  <c:v>26.108187000000001</c:v>
                </c:pt>
                <c:pt idx="1659">
                  <c:v>25.988330999999999</c:v>
                </c:pt>
                <c:pt idx="1660">
                  <c:v>25.873747999999999</c:v>
                </c:pt>
                <c:pt idx="1661">
                  <c:v>25.736999999999998</c:v>
                </c:pt>
                <c:pt idx="1662">
                  <c:v>25.651831999999999</c:v>
                </c:pt>
                <c:pt idx="1663">
                  <c:v>25.570215999999999</c:v>
                </c:pt>
                <c:pt idx="1664">
                  <c:v>25.494309000000001</c:v>
                </c:pt>
                <c:pt idx="1665">
                  <c:v>18.860675000000001</c:v>
                </c:pt>
                <c:pt idx="1666">
                  <c:v>18.853659</c:v>
                </c:pt>
                <c:pt idx="1667">
                  <c:v>18.853304999999999</c:v>
                </c:pt>
                <c:pt idx="1668">
                  <c:v>18.832698000000001</c:v>
                </c:pt>
                <c:pt idx="1669">
                  <c:v>18.789273999999999</c:v>
                </c:pt>
                <c:pt idx="1670">
                  <c:v>18.738892</c:v>
                </c:pt>
                <c:pt idx="1671">
                  <c:v>18.683647000000001</c:v>
                </c:pt>
                <c:pt idx="1672">
                  <c:v>18.601223999999998</c:v>
                </c:pt>
                <c:pt idx="1673">
                  <c:v>18.523458999999999</c:v>
                </c:pt>
                <c:pt idx="1674">
                  <c:v>18.442391000000001</c:v>
                </c:pt>
                <c:pt idx="1675">
                  <c:v>18.405809000000001</c:v>
                </c:pt>
                <c:pt idx="1676">
                  <c:v>18.324498999999999</c:v>
                </c:pt>
                <c:pt idx="1677">
                  <c:v>18.252293999999999</c:v>
                </c:pt>
                <c:pt idx="1678">
                  <c:v>18.233362</c:v>
                </c:pt>
                <c:pt idx="1679">
                  <c:v>18.271591000000001</c:v>
                </c:pt>
                <c:pt idx="1680">
                  <c:v>18.268605000000001</c:v>
                </c:pt>
                <c:pt idx="1681">
                  <c:v>18.282188000000001</c:v>
                </c:pt>
                <c:pt idx="1682">
                  <c:v>18.275335999999999</c:v>
                </c:pt>
                <c:pt idx="1683">
                  <c:v>18.270278999999999</c:v>
                </c:pt>
                <c:pt idx="1684">
                  <c:v>18.245394999999998</c:v>
                </c:pt>
                <c:pt idx="1685">
                  <c:v>18.217036</c:v>
                </c:pt>
                <c:pt idx="1686">
                  <c:v>18.189236000000001</c:v>
                </c:pt>
                <c:pt idx="1687">
                  <c:v>18.133129</c:v>
                </c:pt>
                <c:pt idx="1688">
                  <c:v>18.078527999999999</c:v>
                </c:pt>
                <c:pt idx="1689">
                  <c:v>18.046472999999999</c:v>
                </c:pt>
                <c:pt idx="1690">
                  <c:v>18.001982000000002</c:v>
                </c:pt>
                <c:pt idx="1691">
                  <c:v>17.943788000000001</c:v>
                </c:pt>
                <c:pt idx="1692">
                  <c:v>17.909051999999999</c:v>
                </c:pt>
                <c:pt idx="1693">
                  <c:v>17.892271000000001</c:v>
                </c:pt>
                <c:pt idx="1694">
                  <c:v>17.882895999999999</c:v>
                </c:pt>
                <c:pt idx="1695">
                  <c:v>17.894691999999999</c:v>
                </c:pt>
                <c:pt idx="1696">
                  <c:v>17.895638999999999</c:v>
                </c:pt>
                <c:pt idx="1697">
                  <c:v>17.883647</c:v>
                </c:pt>
                <c:pt idx="1698">
                  <c:v>17.870303</c:v>
                </c:pt>
                <c:pt idx="1699">
                  <c:v>17.871337</c:v>
                </c:pt>
                <c:pt idx="1700">
                  <c:v>17.889538000000002</c:v>
                </c:pt>
                <c:pt idx="1701">
                  <c:v>17.941855</c:v>
                </c:pt>
                <c:pt idx="1702">
                  <c:v>17.972334</c:v>
                </c:pt>
                <c:pt idx="1703">
                  <c:v>17.989319999999999</c:v>
                </c:pt>
                <c:pt idx="1704">
                  <c:v>18.046966000000001</c:v>
                </c:pt>
                <c:pt idx="1705">
                  <c:v>18.096304</c:v>
                </c:pt>
                <c:pt idx="1706">
                  <c:v>18.120339999999999</c:v>
                </c:pt>
                <c:pt idx="1707">
                  <c:v>18.189336000000001</c:v>
                </c:pt>
                <c:pt idx="1708">
                  <c:v>18.263224000000001</c:v>
                </c:pt>
                <c:pt idx="1709">
                  <c:v>18.295455</c:v>
                </c:pt>
                <c:pt idx="1710">
                  <c:v>18.327069999999999</c:v>
                </c:pt>
                <c:pt idx="1711">
                  <c:v>18.382368</c:v>
                </c:pt>
                <c:pt idx="1712">
                  <c:v>18.428066000000001</c:v>
                </c:pt>
                <c:pt idx="1713">
                  <c:v>18.529191000000001</c:v>
                </c:pt>
                <c:pt idx="1714">
                  <c:v>18.658999000000001</c:v>
                </c:pt>
                <c:pt idx="1715">
                  <c:v>18.797993999999999</c:v>
                </c:pt>
                <c:pt idx="1716">
                  <c:v>18.871317999999999</c:v>
                </c:pt>
                <c:pt idx="1717">
                  <c:v>18.979468000000001</c:v>
                </c:pt>
                <c:pt idx="1718">
                  <c:v>19.078935000000001</c:v>
                </c:pt>
                <c:pt idx="1719">
                  <c:v>19.151748000000001</c:v>
                </c:pt>
                <c:pt idx="1720">
                  <c:v>19.260121000000002</c:v>
                </c:pt>
                <c:pt idx="1721">
                  <c:v>19.354382999999999</c:v>
                </c:pt>
                <c:pt idx="1722">
                  <c:v>19.483293</c:v>
                </c:pt>
                <c:pt idx="1723">
                  <c:v>19.629640999999999</c:v>
                </c:pt>
                <c:pt idx="1724">
                  <c:v>19.756834999999999</c:v>
                </c:pt>
                <c:pt idx="1725">
                  <c:v>19.783218000000002</c:v>
                </c:pt>
                <c:pt idx="1726">
                  <c:v>19.753008000000001</c:v>
                </c:pt>
                <c:pt idx="1727">
                  <c:v>19.713511</c:v>
                </c:pt>
                <c:pt idx="1728">
                  <c:v>19.721361000000002</c:v>
                </c:pt>
                <c:pt idx="1729">
                  <c:v>19.765129999999999</c:v>
                </c:pt>
                <c:pt idx="1730">
                  <c:v>19.786252000000001</c:v>
                </c:pt>
                <c:pt idx="1731">
                  <c:v>19.845421999999999</c:v>
                </c:pt>
                <c:pt idx="1732">
                  <c:v>19.931844000000002</c:v>
                </c:pt>
                <c:pt idx="1733">
                  <c:v>19.956530000000001</c:v>
                </c:pt>
                <c:pt idx="1734">
                  <c:v>19.968762999999999</c:v>
                </c:pt>
                <c:pt idx="1735">
                  <c:v>19.990010999999999</c:v>
                </c:pt>
                <c:pt idx="1736">
                  <c:v>20.009777</c:v>
                </c:pt>
                <c:pt idx="1737">
                  <c:v>20.052664</c:v>
                </c:pt>
                <c:pt idx="1738">
                  <c:v>20.067005000000002</c:v>
                </c:pt>
                <c:pt idx="1739">
                  <c:v>20.086019</c:v>
                </c:pt>
                <c:pt idx="1740">
                  <c:v>20.057869</c:v>
                </c:pt>
                <c:pt idx="1741">
                  <c:v>20.078381</c:v>
                </c:pt>
                <c:pt idx="1742">
                  <c:v>20.159233</c:v>
                </c:pt>
                <c:pt idx="1743">
                  <c:v>20.247775000000001</c:v>
                </c:pt>
                <c:pt idx="1744">
                  <c:v>20.311845999999999</c:v>
                </c:pt>
                <c:pt idx="1745">
                  <c:v>20.368434000000001</c:v>
                </c:pt>
                <c:pt idx="1746">
                  <c:v>20.415441000000001</c:v>
                </c:pt>
                <c:pt idx="1747">
                  <c:v>20.487795999999999</c:v>
                </c:pt>
                <c:pt idx="1748">
                  <c:v>20.534109999999998</c:v>
                </c:pt>
                <c:pt idx="1749">
                  <c:v>20.586120999999999</c:v>
                </c:pt>
                <c:pt idx="1750">
                  <c:v>20.647988999999999</c:v>
                </c:pt>
                <c:pt idx="1751">
                  <c:v>20.711147</c:v>
                </c:pt>
                <c:pt idx="1752">
                  <c:v>20.762529000000001</c:v>
                </c:pt>
                <c:pt idx="1753">
                  <c:v>20.744607999999999</c:v>
                </c:pt>
                <c:pt idx="1754">
                  <c:v>20.764728000000002</c:v>
                </c:pt>
                <c:pt idx="1755">
                  <c:v>20.811608</c:v>
                </c:pt>
                <c:pt idx="1756">
                  <c:v>20.865055999999999</c:v>
                </c:pt>
                <c:pt idx="1757">
                  <c:v>20.990006999999999</c:v>
                </c:pt>
                <c:pt idx="1758">
                  <c:v>21.119880999999999</c:v>
                </c:pt>
                <c:pt idx="1759">
                  <c:v>21.205482</c:v>
                </c:pt>
                <c:pt idx="1760">
                  <c:v>21.241886999999998</c:v>
                </c:pt>
                <c:pt idx="1761">
                  <c:v>21.264904000000001</c:v>
                </c:pt>
                <c:pt idx="1762">
                  <c:v>21.290918000000001</c:v>
                </c:pt>
                <c:pt idx="1763">
                  <c:v>21.331686999999999</c:v>
                </c:pt>
                <c:pt idx="1764">
                  <c:v>21.382280000000002</c:v>
                </c:pt>
                <c:pt idx="1765">
                  <c:v>21.407803000000001</c:v>
                </c:pt>
                <c:pt idx="1766">
                  <c:v>21.426428000000001</c:v>
                </c:pt>
                <c:pt idx="1767">
                  <c:v>21.486352</c:v>
                </c:pt>
                <c:pt idx="1768">
                  <c:v>21.497095999999999</c:v>
                </c:pt>
                <c:pt idx="1769">
                  <c:v>21.54635</c:v>
                </c:pt>
                <c:pt idx="1770">
                  <c:v>21.614781000000001</c:v>
                </c:pt>
                <c:pt idx="1771">
                  <c:v>21.705245000000001</c:v>
                </c:pt>
                <c:pt idx="1772">
                  <c:v>21.762460999999998</c:v>
                </c:pt>
                <c:pt idx="1773">
                  <c:v>21.825330000000001</c:v>
                </c:pt>
                <c:pt idx="1774">
                  <c:v>21.897881000000002</c:v>
                </c:pt>
                <c:pt idx="1775">
                  <c:v>21.961528000000001</c:v>
                </c:pt>
                <c:pt idx="1776">
                  <c:v>22.000024</c:v>
                </c:pt>
                <c:pt idx="1777">
                  <c:v>22.031084</c:v>
                </c:pt>
                <c:pt idx="1778">
                  <c:v>22.055036000000001</c:v>
                </c:pt>
                <c:pt idx="1779">
                  <c:v>22.212094</c:v>
                </c:pt>
                <c:pt idx="1780">
                  <c:v>22.261389000000001</c:v>
                </c:pt>
                <c:pt idx="1781">
                  <c:v>22.322458999999998</c:v>
                </c:pt>
                <c:pt idx="1782">
                  <c:v>22.397506</c:v>
                </c:pt>
                <c:pt idx="1783">
                  <c:v>22.454882999999999</c:v>
                </c:pt>
                <c:pt idx="1784">
                  <c:v>22.575296999999999</c:v>
                </c:pt>
                <c:pt idx="1785">
                  <c:v>22.646878999999998</c:v>
                </c:pt>
                <c:pt idx="1786">
                  <c:v>22.767240000000001</c:v>
                </c:pt>
                <c:pt idx="1787">
                  <c:v>22.881501</c:v>
                </c:pt>
                <c:pt idx="1788">
                  <c:v>22.933827000000001</c:v>
                </c:pt>
                <c:pt idx="1789">
                  <c:v>22.991365999999999</c:v>
                </c:pt>
                <c:pt idx="1790">
                  <c:v>23.044367000000001</c:v>
                </c:pt>
                <c:pt idx="1791">
                  <c:v>23.108774</c:v>
                </c:pt>
                <c:pt idx="1792">
                  <c:v>23.154097</c:v>
                </c:pt>
                <c:pt idx="1793">
                  <c:v>23.219334</c:v>
                </c:pt>
                <c:pt idx="1794">
                  <c:v>23.296655999999999</c:v>
                </c:pt>
                <c:pt idx="1795">
                  <c:v>23.374409</c:v>
                </c:pt>
                <c:pt idx="1796">
                  <c:v>23.476520000000001</c:v>
                </c:pt>
                <c:pt idx="1797">
                  <c:v>23.575174000000001</c:v>
                </c:pt>
                <c:pt idx="1798">
                  <c:v>23.695065</c:v>
                </c:pt>
                <c:pt idx="1799">
                  <c:v>23.778065999999999</c:v>
                </c:pt>
                <c:pt idx="1800">
                  <c:v>23.827131000000001</c:v>
                </c:pt>
                <c:pt idx="1801">
                  <c:v>23.894805000000002</c:v>
                </c:pt>
                <c:pt idx="1802">
                  <c:v>23.950510999999999</c:v>
                </c:pt>
                <c:pt idx="1803">
                  <c:v>24.043680999999999</c:v>
                </c:pt>
                <c:pt idx="1804">
                  <c:v>24.156018</c:v>
                </c:pt>
                <c:pt idx="1805">
                  <c:v>24.235389000000001</c:v>
                </c:pt>
                <c:pt idx="1806">
                  <c:v>24.301977999999998</c:v>
                </c:pt>
                <c:pt idx="1807">
                  <c:v>24.326809999999998</c:v>
                </c:pt>
                <c:pt idx="1808">
                  <c:v>24.352366</c:v>
                </c:pt>
                <c:pt idx="1809">
                  <c:v>24.330842000000001</c:v>
                </c:pt>
                <c:pt idx="1810">
                  <c:v>24.331928000000001</c:v>
                </c:pt>
                <c:pt idx="1811">
                  <c:v>24.351322</c:v>
                </c:pt>
                <c:pt idx="1812">
                  <c:v>24.383949000000001</c:v>
                </c:pt>
                <c:pt idx="1813">
                  <c:v>24.394964999999999</c:v>
                </c:pt>
                <c:pt idx="1814">
                  <c:v>24.486509999999999</c:v>
                </c:pt>
                <c:pt idx="1815">
                  <c:v>24.594221000000001</c:v>
                </c:pt>
                <c:pt idx="1816">
                  <c:v>24.741921999999999</c:v>
                </c:pt>
                <c:pt idx="1817">
                  <c:v>24.941837</c:v>
                </c:pt>
                <c:pt idx="1818">
                  <c:v>25.052584</c:v>
                </c:pt>
                <c:pt idx="1819">
                  <c:v>25.081015000000001</c:v>
                </c:pt>
                <c:pt idx="1820">
                  <c:v>25.086865</c:v>
                </c:pt>
                <c:pt idx="1821">
                  <c:v>25.078105999999998</c:v>
                </c:pt>
                <c:pt idx="1822">
                  <c:v>25.072324999999999</c:v>
                </c:pt>
                <c:pt idx="1823">
                  <c:v>25.071114000000001</c:v>
                </c:pt>
                <c:pt idx="1824">
                  <c:v>25.091377000000001</c:v>
                </c:pt>
                <c:pt idx="1825">
                  <c:v>25.151050999999999</c:v>
                </c:pt>
                <c:pt idx="1826">
                  <c:v>25.201461999999999</c:v>
                </c:pt>
                <c:pt idx="1827">
                  <c:v>25.248142999999999</c:v>
                </c:pt>
                <c:pt idx="1828">
                  <c:v>25.331676000000002</c:v>
                </c:pt>
                <c:pt idx="1829">
                  <c:v>25.39087</c:v>
                </c:pt>
                <c:pt idx="1830">
                  <c:v>25.406099999999999</c:v>
                </c:pt>
                <c:pt idx="1831">
                  <c:v>25.372838999999999</c:v>
                </c:pt>
                <c:pt idx="1832">
                  <c:v>25.392633</c:v>
                </c:pt>
                <c:pt idx="1833">
                  <c:v>25.390115999999999</c:v>
                </c:pt>
                <c:pt idx="1834">
                  <c:v>25.374769000000001</c:v>
                </c:pt>
                <c:pt idx="1835">
                  <c:v>25.343696000000001</c:v>
                </c:pt>
                <c:pt idx="1836">
                  <c:v>25.343212999999999</c:v>
                </c:pt>
                <c:pt idx="1837">
                  <c:v>25.316033999999998</c:v>
                </c:pt>
                <c:pt idx="1838">
                  <c:v>25.316402</c:v>
                </c:pt>
                <c:pt idx="1839">
                  <c:v>25.320881</c:v>
                </c:pt>
                <c:pt idx="1840">
                  <c:v>25.376628</c:v>
                </c:pt>
                <c:pt idx="1841">
                  <c:v>25.427983000000001</c:v>
                </c:pt>
                <c:pt idx="1842">
                  <c:v>25.508977000000002</c:v>
                </c:pt>
                <c:pt idx="1843">
                  <c:v>25.586155000000002</c:v>
                </c:pt>
                <c:pt idx="1844">
                  <c:v>25.581465999999999</c:v>
                </c:pt>
                <c:pt idx="1845">
                  <c:v>25.582384000000001</c:v>
                </c:pt>
                <c:pt idx="1846">
                  <c:v>25.585712999999998</c:v>
                </c:pt>
                <c:pt idx="1847">
                  <c:v>25.604293999999999</c:v>
                </c:pt>
                <c:pt idx="1848">
                  <c:v>25.582173000000001</c:v>
                </c:pt>
                <c:pt idx="1849">
                  <c:v>25.590591</c:v>
                </c:pt>
                <c:pt idx="1850">
                  <c:v>25.586233</c:v>
                </c:pt>
                <c:pt idx="1851">
                  <c:v>25.562463000000001</c:v>
                </c:pt>
                <c:pt idx="1852">
                  <c:v>25.517510000000001</c:v>
                </c:pt>
                <c:pt idx="1853">
                  <c:v>25.503039999999999</c:v>
                </c:pt>
                <c:pt idx="1854">
                  <c:v>25.506067999999999</c:v>
                </c:pt>
                <c:pt idx="1855">
                  <c:v>25.486225000000001</c:v>
                </c:pt>
                <c:pt idx="1856">
                  <c:v>25.440401999999999</c:v>
                </c:pt>
                <c:pt idx="1857">
                  <c:v>25.454920999999999</c:v>
                </c:pt>
                <c:pt idx="1858">
                  <c:v>25.467161999999998</c:v>
                </c:pt>
                <c:pt idx="1859">
                  <c:v>25.534268999999998</c:v>
                </c:pt>
                <c:pt idx="1860">
                  <c:v>25.579930000000001</c:v>
                </c:pt>
                <c:pt idx="1861">
                  <c:v>25.604457</c:v>
                </c:pt>
                <c:pt idx="1862">
                  <c:v>25.630624000000001</c:v>
                </c:pt>
                <c:pt idx="1863">
                  <c:v>25.634532</c:v>
                </c:pt>
                <c:pt idx="1864">
                  <c:v>25.643753</c:v>
                </c:pt>
                <c:pt idx="1865">
                  <c:v>25.667366000000001</c:v>
                </c:pt>
                <c:pt idx="1866">
                  <c:v>25.671873000000001</c:v>
                </c:pt>
                <c:pt idx="1867">
                  <c:v>25.692974</c:v>
                </c:pt>
                <c:pt idx="1868">
                  <c:v>25.711531999999998</c:v>
                </c:pt>
                <c:pt idx="1869">
                  <c:v>25.745909999999999</c:v>
                </c:pt>
                <c:pt idx="1870">
                  <c:v>25.69539</c:v>
                </c:pt>
                <c:pt idx="1871">
                  <c:v>25.6492</c:v>
                </c:pt>
                <c:pt idx="1872">
                  <c:v>25.58081</c:v>
                </c:pt>
                <c:pt idx="1873">
                  <c:v>25.538565999999999</c:v>
                </c:pt>
                <c:pt idx="1874">
                  <c:v>25.531963999999999</c:v>
                </c:pt>
                <c:pt idx="1875">
                  <c:v>25.531870000000001</c:v>
                </c:pt>
                <c:pt idx="1876">
                  <c:v>25.577922999999998</c:v>
                </c:pt>
                <c:pt idx="1877">
                  <c:v>25.612680999999998</c:v>
                </c:pt>
                <c:pt idx="1878">
                  <c:v>25.576654999999999</c:v>
                </c:pt>
                <c:pt idx="1879">
                  <c:v>25.554594999999999</c:v>
                </c:pt>
                <c:pt idx="1880">
                  <c:v>25.509854000000001</c:v>
                </c:pt>
                <c:pt idx="1881">
                  <c:v>25.496886</c:v>
                </c:pt>
                <c:pt idx="1882">
                  <c:v>25.458570000000002</c:v>
                </c:pt>
                <c:pt idx="1883">
                  <c:v>25.477789999999999</c:v>
                </c:pt>
                <c:pt idx="1884">
                  <c:v>25.466850999999998</c:v>
                </c:pt>
                <c:pt idx="1885">
                  <c:v>25.426584999999999</c:v>
                </c:pt>
                <c:pt idx="1886">
                  <c:v>25.381546</c:v>
                </c:pt>
                <c:pt idx="1887">
                  <c:v>25.372889000000001</c:v>
                </c:pt>
                <c:pt idx="1888">
                  <c:v>25.361547000000002</c:v>
                </c:pt>
                <c:pt idx="1889">
                  <c:v>25.359318999999999</c:v>
                </c:pt>
                <c:pt idx="1890">
                  <c:v>25.340078999999999</c:v>
                </c:pt>
                <c:pt idx="1891">
                  <c:v>25.290008</c:v>
                </c:pt>
                <c:pt idx="1892">
                  <c:v>25.173418000000002</c:v>
                </c:pt>
                <c:pt idx="1893">
                  <c:v>25.125447000000001</c:v>
                </c:pt>
                <c:pt idx="1894">
                  <c:v>25.081610999999999</c:v>
                </c:pt>
                <c:pt idx="1895">
                  <c:v>25.083732999999999</c:v>
                </c:pt>
                <c:pt idx="1896">
                  <c:v>25.181808</c:v>
                </c:pt>
                <c:pt idx="1897">
                  <c:v>25.262788</c:v>
                </c:pt>
                <c:pt idx="1898">
                  <c:v>25.287113000000002</c:v>
                </c:pt>
                <c:pt idx="1899">
                  <c:v>25.328598</c:v>
                </c:pt>
                <c:pt idx="1900">
                  <c:v>25.399750000000001</c:v>
                </c:pt>
                <c:pt idx="1901">
                  <c:v>25.483186</c:v>
                </c:pt>
                <c:pt idx="1902">
                  <c:v>25.548912999999999</c:v>
                </c:pt>
                <c:pt idx="1903">
                  <c:v>25.661245000000001</c:v>
                </c:pt>
                <c:pt idx="1904">
                  <c:v>25.739574999999999</c:v>
                </c:pt>
                <c:pt idx="1905">
                  <c:v>25.816606</c:v>
                </c:pt>
                <c:pt idx="1906">
                  <c:v>25.889081999999998</c:v>
                </c:pt>
                <c:pt idx="1907">
                  <c:v>25.965178000000002</c:v>
                </c:pt>
                <c:pt idx="1908">
                  <c:v>26.059201000000002</c:v>
                </c:pt>
                <c:pt idx="1909">
                  <c:v>26.124600999999998</c:v>
                </c:pt>
                <c:pt idx="1910">
                  <c:v>26.164033</c:v>
                </c:pt>
                <c:pt idx="1911">
                  <c:v>26.202448</c:v>
                </c:pt>
                <c:pt idx="1912">
                  <c:v>26.177790000000002</c:v>
                </c:pt>
                <c:pt idx="1913">
                  <c:v>26.146355</c:v>
                </c:pt>
                <c:pt idx="1914">
                  <c:v>26.132408999999999</c:v>
                </c:pt>
                <c:pt idx="1915">
                  <c:v>26.110620999999998</c:v>
                </c:pt>
                <c:pt idx="1916">
                  <c:v>26.129082</c:v>
                </c:pt>
                <c:pt idx="1917">
                  <c:v>26.190743000000001</c:v>
                </c:pt>
                <c:pt idx="1918">
                  <c:v>26.257020000000001</c:v>
                </c:pt>
                <c:pt idx="1919">
                  <c:v>26.358539</c:v>
                </c:pt>
                <c:pt idx="1920">
                  <c:v>26.457788000000001</c:v>
                </c:pt>
                <c:pt idx="1921">
                  <c:v>26.603667000000002</c:v>
                </c:pt>
                <c:pt idx="1922">
                  <c:v>26.712278000000001</c:v>
                </c:pt>
                <c:pt idx="1923">
                  <c:v>26.811938000000001</c:v>
                </c:pt>
                <c:pt idx="1924">
                  <c:v>26.897345999999999</c:v>
                </c:pt>
                <c:pt idx="1925">
                  <c:v>26.996859000000001</c:v>
                </c:pt>
                <c:pt idx="1926">
                  <c:v>27.092271</c:v>
                </c:pt>
                <c:pt idx="1927">
                  <c:v>27.148789000000001</c:v>
                </c:pt>
                <c:pt idx="1928">
                  <c:v>27.190415000000002</c:v>
                </c:pt>
                <c:pt idx="1929">
                  <c:v>27.230934999999999</c:v>
                </c:pt>
                <c:pt idx="1930">
                  <c:v>27.309705999999998</c:v>
                </c:pt>
                <c:pt idx="1931">
                  <c:v>27.383226000000001</c:v>
                </c:pt>
                <c:pt idx="1932">
                  <c:v>27.40832</c:v>
                </c:pt>
                <c:pt idx="1933">
                  <c:v>27.462786000000001</c:v>
                </c:pt>
                <c:pt idx="1934">
                  <c:v>27.498743999999999</c:v>
                </c:pt>
                <c:pt idx="1935">
                  <c:v>27.520820000000001</c:v>
                </c:pt>
                <c:pt idx="1936">
                  <c:v>27.536118999999999</c:v>
                </c:pt>
                <c:pt idx="1937">
                  <c:v>27.576695999999998</c:v>
                </c:pt>
                <c:pt idx="1938">
                  <c:v>27.603660000000001</c:v>
                </c:pt>
                <c:pt idx="1939">
                  <c:v>27.586687999999999</c:v>
                </c:pt>
                <c:pt idx="1940">
                  <c:v>27.527708000000001</c:v>
                </c:pt>
                <c:pt idx="1941">
                  <c:v>27.491999</c:v>
                </c:pt>
                <c:pt idx="1942">
                  <c:v>27.497789999999998</c:v>
                </c:pt>
                <c:pt idx="1943">
                  <c:v>27.503185999999999</c:v>
                </c:pt>
                <c:pt idx="1944">
                  <c:v>27.532475999999999</c:v>
                </c:pt>
                <c:pt idx="1945">
                  <c:v>27.542829999999999</c:v>
                </c:pt>
                <c:pt idx="1946">
                  <c:v>27.578565000000001</c:v>
                </c:pt>
                <c:pt idx="1947">
                  <c:v>27.599519999999998</c:v>
                </c:pt>
                <c:pt idx="1948">
                  <c:v>27.592728999999999</c:v>
                </c:pt>
                <c:pt idx="1949">
                  <c:v>27.591149999999999</c:v>
                </c:pt>
                <c:pt idx="1950">
                  <c:v>27.590720999999998</c:v>
                </c:pt>
                <c:pt idx="1951">
                  <c:v>27.585411000000001</c:v>
                </c:pt>
                <c:pt idx="1952">
                  <c:v>27.570678999999998</c:v>
                </c:pt>
                <c:pt idx="1953">
                  <c:v>27.526644000000001</c:v>
                </c:pt>
                <c:pt idx="1954">
                  <c:v>27.483453999999998</c:v>
                </c:pt>
                <c:pt idx="1955">
                  <c:v>27.438109000000001</c:v>
                </c:pt>
                <c:pt idx="1956">
                  <c:v>27.404413999999999</c:v>
                </c:pt>
                <c:pt idx="1957">
                  <c:v>27.37969</c:v>
                </c:pt>
                <c:pt idx="1958">
                  <c:v>27.360320999999999</c:v>
                </c:pt>
                <c:pt idx="1959">
                  <c:v>27.340012999999999</c:v>
                </c:pt>
                <c:pt idx="1960">
                  <c:v>27.365480999999999</c:v>
                </c:pt>
                <c:pt idx="1961">
                  <c:v>27.349194000000001</c:v>
                </c:pt>
                <c:pt idx="1962">
                  <c:v>27.434562</c:v>
                </c:pt>
                <c:pt idx="1963">
                  <c:v>27.482944</c:v>
                </c:pt>
                <c:pt idx="1964">
                  <c:v>27.525252999999999</c:v>
                </c:pt>
                <c:pt idx="1965">
                  <c:v>27.531869</c:v>
                </c:pt>
                <c:pt idx="1966">
                  <c:v>27.561897999999999</c:v>
                </c:pt>
                <c:pt idx="1967">
                  <c:v>27.547888</c:v>
                </c:pt>
                <c:pt idx="1968">
                  <c:v>27.477571999999999</c:v>
                </c:pt>
                <c:pt idx="1969">
                  <c:v>27.376522000000001</c:v>
                </c:pt>
                <c:pt idx="1970">
                  <c:v>27.307445999999999</c:v>
                </c:pt>
                <c:pt idx="1971">
                  <c:v>27.232683000000002</c:v>
                </c:pt>
                <c:pt idx="1972">
                  <c:v>27.132836999999999</c:v>
                </c:pt>
                <c:pt idx="1973">
                  <c:v>27.08623</c:v>
                </c:pt>
                <c:pt idx="1974">
                  <c:v>27.064226000000001</c:v>
                </c:pt>
                <c:pt idx="1975">
                  <c:v>26.976634000000001</c:v>
                </c:pt>
                <c:pt idx="1976">
                  <c:v>26.909452999999999</c:v>
                </c:pt>
                <c:pt idx="1977">
                  <c:v>26.850285</c:v>
                </c:pt>
                <c:pt idx="1978">
                  <c:v>26.788156000000001</c:v>
                </c:pt>
                <c:pt idx="1979">
                  <c:v>26.730395000000001</c:v>
                </c:pt>
                <c:pt idx="1980">
                  <c:v>26.709204</c:v>
                </c:pt>
                <c:pt idx="1981">
                  <c:v>26.666384999999998</c:v>
                </c:pt>
                <c:pt idx="1982">
                  <c:v>26.628319000000001</c:v>
                </c:pt>
                <c:pt idx="1983">
                  <c:v>26.530294000000001</c:v>
                </c:pt>
                <c:pt idx="1984">
                  <c:v>26.434878999999999</c:v>
                </c:pt>
                <c:pt idx="1985">
                  <c:v>26.297612999999998</c:v>
                </c:pt>
                <c:pt idx="1986">
                  <c:v>26.160419000000001</c:v>
                </c:pt>
                <c:pt idx="1987">
                  <c:v>26.059930999999999</c:v>
                </c:pt>
                <c:pt idx="1988">
                  <c:v>26.011005999999998</c:v>
                </c:pt>
                <c:pt idx="1989">
                  <c:v>25.920497000000001</c:v>
                </c:pt>
                <c:pt idx="1990">
                  <c:v>25.862314999999999</c:v>
                </c:pt>
                <c:pt idx="1991">
                  <c:v>25.774865999999999</c:v>
                </c:pt>
                <c:pt idx="1992">
                  <c:v>25.681289</c:v>
                </c:pt>
                <c:pt idx="1993">
                  <c:v>25.604410000000001</c:v>
                </c:pt>
                <c:pt idx="1994">
                  <c:v>25.509402000000001</c:v>
                </c:pt>
                <c:pt idx="1995">
                  <c:v>25.408052999999999</c:v>
                </c:pt>
                <c:pt idx="1996">
                  <c:v>25.255737</c:v>
                </c:pt>
                <c:pt idx="1997">
                  <c:v>25.081626</c:v>
                </c:pt>
                <c:pt idx="1998">
                  <c:v>24.830175000000001</c:v>
                </c:pt>
                <c:pt idx="1999">
                  <c:v>24.600082</c:v>
                </c:pt>
                <c:pt idx="2000">
                  <c:v>24.401060000000001</c:v>
                </c:pt>
                <c:pt idx="2001">
                  <c:v>24.218758999999999</c:v>
                </c:pt>
                <c:pt idx="2002">
                  <c:v>24.005441000000001</c:v>
                </c:pt>
                <c:pt idx="2003">
                  <c:v>23.827356000000002</c:v>
                </c:pt>
                <c:pt idx="2004">
                  <c:v>23.62801</c:v>
                </c:pt>
                <c:pt idx="2005">
                  <c:v>23.466832</c:v>
                </c:pt>
                <c:pt idx="2006">
                  <c:v>23.376847000000001</c:v>
                </c:pt>
                <c:pt idx="2007">
                  <c:v>23.247781</c:v>
                </c:pt>
                <c:pt idx="2008">
                  <c:v>21.445622</c:v>
                </c:pt>
                <c:pt idx="2009">
                  <c:v>21.354254000000001</c:v>
                </c:pt>
                <c:pt idx="2010">
                  <c:v>21.234960000000001</c:v>
                </c:pt>
                <c:pt idx="2011">
                  <c:v>21.076439000000001</c:v>
                </c:pt>
                <c:pt idx="2012">
                  <c:v>20.840508</c:v>
                </c:pt>
                <c:pt idx="2013">
                  <c:v>20.603918</c:v>
                </c:pt>
                <c:pt idx="2014">
                  <c:v>20.418614000000002</c:v>
                </c:pt>
                <c:pt idx="2015">
                  <c:v>20.206994999999999</c:v>
                </c:pt>
                <c:pt idx="2016">
                  <c:v>19.993212</c:v>
                </c:pt>
                <c:pt idx="2017">
                  <c:v>19.729253</c:v>
                </c:pt>
                <c:pt idx="2018">
                  <c:v>19.560811999999999</c:v>
                </c:pt>
                <c:pt idx="2019">
                  <c:v>19.492591000000001</c:v>
                </c:pt>
                <c:pt idx="2020">
                  <c:v>19.468177000000001</c:v>
                </c:pt>
                <c:pt idx="2021">
                  <c:v>19.472313</c:v>
                </c:pt>
                <c:pt idx="2022">
                  <c:v>19.460056999999999</c:v>
                </c:pt>
                <c:pt idx="2023">
                  <c:v>19.477687</c:v>
                </c:pt>
                <c:pt idx="2024">
                  <c:v>19.443114000000001</c:v>
                </c:pt>
                <c:pt idx="2025">
                  <c:v>19.346388000000001</c:v>
                </c:pt>
                <c:pt idx="2026">
                  <c:v>19.049202000000001</c:v>
                </c:pt>
                <c:pt idx="2027">
                  <c:v>19.003233999999999</c:v>
                </c:pt>
                <c:pt idx="2028">
                  <c:v>18.978691999999999</c:v>
                </c:pt>
                <c:pt idx="2029">
                  <c:v>18.971005000000002</c:v>
                </c:pt>
                <c:pt idx="2030">
                  <c:v>18.951355</c:v>
                </c:pt>
                <c:pt idx="2031">
                  <c:v>18.914294000000002</c:v>
                </c:pt>
                <c:pt idx="2032">
                  <c:v>18.863230999999999</c:v>
                </c:pt>
                <c:pt idx="2033">
                  <c:v>18.813375000000001</c:v>
                </c:pt>
                <c:pt idx="2034">
                  <c:v>18.75985</c:v>
                </c:pt>
                <c:pt idx="2035">
                  <c:v>18.711428999999999</c:v>
                </c:pt>
                <c:pt idx="2036">
                  <c:v>18.669612999999998</c:v>
                </c:pt>
                <c:pt idx="2037">
                  <c:v>18.623491000000001</c:v>
                </c:pt>
                <c:pt idx="2038">
                  <c:v>18.571024000000001</c:v>
                </c:pt>
                <c:pt idx="2039">
                  <c:v>18.507066999999999</c:v>
                </c:pt>
                <c:pt idx="2040">
                  <c:v>18.465191999999998</c:v>
                </c:pt>
                <c:pt idx="2041">
                  <c:v>18.416558999999999</c:v>
                </c:pt>
                <c:pt idx="2042">
                  <c:v>18.377783999999998</c:v>
                </c:pt>
                <c:pt idx="2043">
                  <c:v>18.353757999999999</c:v>
                </c:pt>
                <c:pt idx="2044">
                  <c:v>18.342884000000002</c:v>
                </c:pt>
                <c:pt idx="2045">
                  <c:v>18.314879000000001</c:v>
                </c:pt>
                <c:pt idx="2046">
                  <c:v>18.3019</c:v>
                </c:pt>
                <c:pt idx="2047">
                  <c:v>18.282281999999999</c:v>
                </c:pt>
                <c:pt idx="2048">
                  <c:v>18.237023000000001</c:v>
                </c:pt>
                <c:pt idx="2049">
                  <c:v>18.232703000000001</c:v>
                </c:pt>
                <c:pt idx="2050">
                  <c:v>18.222168</c:v>
                </c:pt>
                <c:pt idx="2051">
                  <c:v>18.164774000000001</c:v>
                </c:pt>
                <c:pt idx="2052">
                  <c:v>18.102754000000001</c:v>
                </c:pt>
                <c:pt idx="2053">
                  <c:v>18.036000000000001</c:v>
                </c:pt>
                <c:pt idx="2054">
                  <c:v>17.931553999999998</c:v>
                </c:pt>
                <c:pt idx="2055">
                  <c:v>17.847206</c:v>
                </c:pt>
                <c:pt idx="2056">
                  <c:v>17.732790999999999</c:v>
                </c:pt>
                <c:pt idx="2057">
                  <c:v>17.703405</c:v>
                </c:pt>
                <c:pt idx="2058">
                  <c:v>17.668536</c:v>
                </c:pt>
                <c:pt idx="2059">
                  <c:v>17.682967000000001</c:v>
                </c:pt>
                <c:pt idx="2060">
                  <c:v>17.724119000000002</c:v>
                </c:pt>
                <c:pt idx="2061">
                  <c:v>17.791874</c:v>
                </c:pt>
                <c:pt idx="2062">
                  <c:v>17.876076999999999</c:v>
                </c:pt>
                <c:pt idx="2063">
                  <c:v>17.929248999999999</c:v>
                </c:pt>
                <c:pt idx="2064">
                  <c:v>17.959948000000001</c:v>
                </c:pt>
                <c:pt idx="2065">
                  <c:v>17.991785</c:v>
                </c:pt>
                <c:pt idx="2066">
                  <c:v>18.032364999999999</c:v>
                </c:pt>
                <c:pt idx="2067">
                  <c:v>18.072990000000001</c:v>
                </c:pt>
                <c:pt idx="2068">
                  <c:v>18.154433000000001</c:v>
                </c:pt>
                <c:pt idx="2069">
                  <c:v>18.234435000000001</c:v>
                </c:pt>
                <c:pt idx="2070">
                  <c:v>18.306114999999998</c:v>
                </c:pt>
                <c:pt idx="2071">
                  <c:v>18.381636</c:v>
                </c:pt>
                <c:pt idx="2072">
                  <c:v>18.463827999999999</c:v>
                </c:pt>
                <c:pt idx="2073">
                  <c:v>18.539946</c:v>
                </c:pt>
                <c:pt idx="2074">
                  <c:v>18.557834</c:v>
                </c:pt>
                <c:pt idx="2075">
                  <c:v>18.584495</c:v>
                </c:pt>
                <c:pt idx="2076">
                  <c:v>18.592749999999999</c:v>
                </c:pt>
                <c:pt idx="2077">
                  <c:v>18.599271999999999</c:v>
                </c:pt>
                <c:pt idx="2078">
                  <c:v>18.571995000000001</c:v>
                </c:pt>
                <c:pt idx="2079">
                  <c:v>18.528869</c:v>
                </c:pt>
                <c:pt idx="2080">
                  <c:v>18.534040999999998</c:v>
                </c:pt>
                <c:pt idx="2081">
                  <c:v>18.558178000000002</c:v>
                </c:pt>
                <c:pt idx="2082">
                  <c:v>18.634858999999999</c:v>
                </c:pt>
                <c:pt idx="2083">
                  <c:v>18.685941</c:v>
                </c:pt>
                <c:pt idx="2084">
                  <c:v>18.732140999999999</c:v>
                </c:pt>
                <c:pt idx="2085">
                  <c:v>18.813936000000002</c:v>
                </c:pt>
                <c:pt idx="2086">
                  <c:v>18.863873999999999</c:v>
                </c:pt>
                <c:pt idx="2087">
                  <c:v>18.890920999999999</c:v>
                </c:pt>
                <c:pt idx="2088">
                  <c:v>18.988423999999998</c:v>
                </c:pt>
                <c:pt idx="2089">
                  <c:v>19.098344999999998</c:v>
                </c:pt>
                <c:pt idx="2090">
                  <c:v>19.17107</c:v>
                </c:pt>
                <c:pt idx="2091">
                  <c:v>19.240994000000001</c:v>
                </c:pt>
                <c:pt idx="2092">
                  <c:v>19.286608999999999</c:v>
                </c:pt>
                <c:pt idx="2093">
                  <c:v>19.349437999999999</c:v>
                </c:pt>
                <c:pt idx="2094">
                  <c:v>19.453028</c:v>
                </c:pt>
                <c:pt idx="2095">
                  <c:v>19.561216000000002</c:v>
                </c:pt>
                <c:pt idx="2096">
                  <c:v>19.624593000000001</c:v>
                </c:pt>
                <c:pt idx="2097">
                  <c:v>19.666619000000001</c:v>
                </c:pt>
                <c:pt idx="2098">
                  <c:v>19.697655999999998</c:v>
                </c:pt>
                <c:pt idx="2099">
                  <c:v>19.732001</c:v>
                </c:pt>
                <c:pt idx="2100">
                  <c:v>19.710422999999999</c:v>
                </c:pt>
                <c:pt idx="2101">
                  <c:v>19.69059</c:v>
                </c:pt>
                <c:pt idx="2102">
                  <c:v>19.680848000000001</c:v>
                </c:pt>
                <c:pt idx="2103">
                  <c:v>19.684524</c:v>
                </c:pt>
                <c:pt idx="2104">
                  <c:v>19.706954</c:v>
                </c:pt>
                <c:pt idx="2105">
                  <c:v>19.751777000000001</c:v>
                </c:pt>
                <c:pt idx="2106">
                  <c:v>19.797733000000001</c:v>
                </c:pt>
                <c:pt idx="2107">
                  <c:v>19.818449999999999</c:v>
                </c:pt>
                <c:pt idx="2108">
                  <c:v>19.819862000000001</c:v>
                </c:pt>
                <c:pt idx="2109">
                  <c:v>19.840226000000001</c:v>
                </c:pt>
                <c:pt idx="2110">
                  <c:v>19.854863999999999</c:v>
                </c:pt>
                <c:pt idx="2111">
                  <c:v>19.903662000000001</c:v>
                </c:pt>
                <c:pt idx="2112">
                  <c:v>19.955273999999999</c:v>
                </c:pt>
                <c:pt idx="2113">
                  <c:v>19.968983000000001</c:v>
                </c:pt>
                <c:pt idx="2114">
                  <c:v>19.975435000000001</c:v>
                </c:pt>
                <c:pt idx="2115">
                  <c:v>20.011818999999999</c:v>
                </c:pt>
                <c:pt idx="2116">
                  <c:v>20.044832</c:v>
                </c:pt>
                <c:pt idx="2117">
                  <c:v>20.072223999999999</c:v>
                </c:pt>
                <c:pt idx="2118">
                  <c:v>20.099608</c:v>
                </c:pt>
                <c:pt idx="2119">
                  <c:v>20.141020000000001</c:v>
                </c:pt>
                <c:pt idx="2120">
                  <c:v>20.207357999999999</c:v>
                </c:pt>
                <c:pt idx="2121">
                  <c:v>20.304234999999998</c:v>
                </c:pt>
                <c:pt idx="2122">
                  <c:v>20.394445999999999</c:v>
                </c:pt>
                <c:pt idx="2123">
                  <c:v>20.443090999999999</c:v>
                </c:pt>
                <c:pt idx="2124">
                  <c:v>20.486992999999998</c:v>
                </c:pt>
                <c:pt idx="2125">
                  <c:v>20.551220000000001</c:v>
                </c:pt>
                <c:pt idx="2126">
                  <c:v>20.597663000000001</c:v>
                </c:pt>
                <c:pt idx="2127">
                  <c:v>20.684408999999999</c:v>
                </c:pt>
                <c:pt idx="2128">
                  <c:v>20.753281999999999</c:v>
                </c:pt>
                <c:pt idx="2129">
                  <c:v>20.822178000000001</c:v>
                </c:pt>
                <c:pt idx="2130">
                  <c:v>20.911967000000001</c:v>
                </c:pt>
                <c:pt idx="2131">
                  <c:v>21.073571999999999</c:v>
                </c:pt>
                <c:pt idx="2132">
                  <c:v>21.22411</c:v>
                </c:pt>
                <c:pt idx="2133">
                  <c:v>21.367269</c:v>
                </c:pt>
                <c:pt idx="2134">
                  <c:v>21.452013000000001</c:v>
                </c:pt>
                <c:pt idx="2135">
                  <c:v>21.535042000000001</c:v>
                </c:pt>
                <c:pt idx="2136">
                  <c:v>21.633156</c:v>
                </c:pt>
                <c:pt idx="2137">
                  <c:v>21.746831</c:v>
                </c:pt>
                <c:pt idx="2138">
                  <c:v>21.850686</c:v>
                </c:pt>
                <c:pt idx="2139">
                  <c:v>21.961468</c:v>
                </c:pt>
                <c:pt idx="2140">
                  <c:v>22.081101</c:v>
                </c:pt>
                <c:pt idx="2141">
                  <c:v>22.183596000000001</c:v>
                </c:pt>
                <c:pt idx="2142">
                  <c:v>22.302916</c:v>
                </c:pt>
                <c:pt idx="2143">
                  <c:v>22.428999999999998</c:v>
                </c:pt>
                <c:pt idx="2144">
                  <c:v>22.560119</c:v>
                </c:pt>
                <c:pt idx="2145">
                  <c:v>22.662927</c:v>
                </c:pt>
                <c:pt idx="2146">
                  <c:v>22.769290999999999</c:v>
                </c:pt>
                <c:pt idx="2147">
                  <c:v>22.883054999999999</c:v>
                </c:pt>
                <c:pt idx="2148">
                  <c:v>23.004473999999998</c:v>
                </c:pt>
                <c:pt idx="2149">
                  <c:v>23.105008000000002</c:v>
                </c:pt>
                <c:pt idx="2150">
                  <c:v>23.213787</c:v>
                </c:pt>
                <c:pt idx="2151">
                  <c:v>23.304099000000001</c:v>
                </c:pt>
                <c:pt idx="2152">
                  <c:v>23.413167000000001</c:v>
                </c:pt>
                <c:pt idx="2153">
                  <c:v>23.482144000000002</c:v>
                </c:pt>
                <c:pt idx="2154">
                  <c:v>23.595845000000001</c:v>
                </c:pt>
                <c:pt idx="2155">
                  <c:v>23.701160000000002</c:v>
                </c:pt>
                <c:pt idx="2156">
                  <c:v>23.827278</c:v>
                </c:pt>
                <c:pt idx="2157">
                  <c:v>23.937936000000001</c:v>
                </c:pt>
                <c:pt idx="2158">
                  <c:v>24.041792000000001</c:v>
                </c:pt>
                <c:pt idx="2159">
                  <c:v>24.145492000000001</c:v>
                </c:pt>
                <c:pt idx="2160">
                  <c:v>24.209116999999999</c:v>
                </c:pt>
                <c:pt idx="2161">
                  <c:v>24.279143999999999</c:v>
                </c:pt>
                <c:pt idx="2162">
                  <c:v>24.381515</c:v>
                </c:pt>
                <c:pt idx="2163">
                  <c:v>24.437866</c:v>
                </c:pt>
                <c:pt idx="2164">
                  <c:v>24.516542999999999</c:v>
                </c:pt>
                <c:pt idx="2165">
                  <c:v>24.583818000000001</c:v>
                </c:pt>
                <c:pt idx="2166">
                  <c:v>24.641665</c:v>
                </c:pt>
                <c:pt idx="2167">
                  <c:v>24.689616000000001</c:v>
                </c:pt>
                <c:pt idx="2168">
                  <c:v>24.703343</c:v>
                </c:pt>
                <c:pt idx="2169">
                  <c:v>24.870232000000001</c:v>
                </c:pt>
                <c:pt idx="2170">
                  <c:v>24.901864</c:v>
                </c:pt>
                <c:pt idx="2171">
                  <c:v>25.047263999999998</c:v>
                </c:pt>
                <c:pt idx="2172">
                  <c:v>25.120452</c:v>
                </c:pt>
                <c:pt idx="2173">
                  <c:v>25.230620999999999</c:v>
                </c:pt>
                <c:pt idx="2174">
                  <c:v>25.321712000000002</c:v>
                </c:pt>
                <c:pt idx="2175">
                  <c:v>25.364471999999999</c:v>
                </c:pt>
                <c:pt idx="2176">
                  <c:v>25.395686999999999</c:v>
                </c:pt>
                <c:pt idx="2177">
                  <c:v>25.519960000000001</c:v>
                </c:pt>
                <c:pt idx="2178">
                  <c:v>25.6494</c:v>
                </c:pt>
                <c:pt idx="2179">
                  <c:v>25.749198</c:v>
                </c:pt>
                <c:pt idx="2180">
                  <c:v>25.829034</c:v>
                </c:pt>
                <c:pt idx="2181">
                  <c:v>25.884988</c:v>
                </c:pt>
                <c:pt idx="2182">
                  <c:v>25.940491000000002</c:v>
                </c:pt>
                <c:pt idx="2183">
                  <c:v>25.982883999999999</c:v>
                </c:pt>
                <c:pt idx="2184">
                  <c:v>25.870101999999999</c:v>
                </c:pt>
                <c:pt idx="2185">
                  <c:v>25.917390999999999</c:v>
                </c:pt>
                <c:pt idx="2186">
                  <c:v>25.972830999999999</c:v>
                </c:pt>
                <c:pt idx="2187">
                  <c:v>25.991517000000002</c:v>
                </c:pt>
                <c:pt idx="2188">
                  <c:v>26.045425999999999</c:v>
                </c:pt>
                <c:pt idx="2189">
                  <c:v>26.093260000000001</c:v>
                </c:pt>
                <c:pt idx="2190">
                  <c:v>26.110484</c:v>
                </c:pt>
                <c:pt idx="2191">
                  <c:v>26.119689000000001</c:v>
                </c:pt>
                <c:pt idx="2192">
                  <c:v>26.079018999999999</c:v>
                </c:pt>
                <c:pt idx="2193">
                  <c:v>26.037319</c:v>
                </c:pt>
                <c:pt idx="2194">
                  <c:v>25.986184999999999</c:v>
                </c:pt>
                <c:pt idx="2195">
                  <c:v>25.923673000000001</c:v>
                </c:pt>
                <c:pt idx="2196">
                  <c:v>25.897165999999999</c:v>
                </c:pt>
                <c:pt idx="2197">
                  <c:v>25.877749999999999</c:v>
                </c:pt>
                <c:pt idx="2198">
                  <c:v>25.847100000000001</c:v>
                </c:pt>
                <c:pt idx="2199">
                  <c:v>25.806405000000002</c:v>
                </c:pt>
                <c:pt idx="2200">
                  <c:v>25.754372</c:v>
                </c:pt>
                <c:pt idx="2201">
                  <c:v>25.692428</c:v>
                </c:pt>
                <c:pt idx="2202">
                  <c:v>25.669467999999998</c:v>
                </c:pt>
                <c:pt idx="2203">
                  <c:v>25.647773999999998</c:v>
                </c:pt>
                <c:pt idx="2204">
                  <c:v>25.630603000000001</c:v>
                </c:pt>
                <c:pt idx="2205">
                  <c:v>25.583102</c:v>
                </c:pt>
                <c:pt idx="2206">
                  <c:v>25.571878999999999</c:v>
                </c:pt>
                <c:pt idx="2207">
                  <c:v>25.536360999999999</c:v>
                </c:pt>
                <c:pt idx="2208">
                  <c:v>25.529686000000002</c:v>
                </c:pt>
                <c:pt idx="2209">
                  <c:v>25.495327</c:v>
                </c:pt>
                <c:pt idx="2210">
                  <c:v>25.542555</c:v>
                </c:pt>
                <c:pt idx="2211">
                  <c:v>25.488325</c:v>
                </c:pt>
                <c:pt idx="2212">
                  <c:v>25.402932</c:v>
                </c:pt>
                <c:pt idx="2213">
                  <c:v>25.427700000000002</c:v>
                </c:pt>
                <c:pt idx="2214">
                  <c:v>25.459119000000001</c:v>
                </c:pt>
                <c:pt idx="2215">
                  <c:v>25.482445999999999</c:v>
                </c:pt>
                <c:pt idx="2216">
                  <c:v>25.457422000000001</c:v>
                </c:pt>
                <c:pt idx="2217">
                  <c:v>25.438434999999998</c:v>
                </c:pt>
                <c:pt idx="2218">
                  <c:v>25.44502</c:v>
                </c:pt>
                <c:pt idx="2219">
                  <c:v>25.412821999999998</c:v>
                </c:pt>
                <c:pt idx="2220">
                  <c:v>25.374635000000001</c:v>
                </c:pt>
                <c:pt idx="2221">
                  <c:v>25.338750999999998</c:v>
                </c:pt>
                <c:pt idx="2222">
                  <c:v>25.297502000000001</c:v>
                </c:pt>
                <c:pt idx="2223">
                  <c:v>25.261248999999999</c:v>
                </c:pt>
                <c:pt idx="2224">
                  <c:v>25.231894</c:v>
                </c:pt>
                <c:pt idx="2225">
                  <c:v>25.216507</c:v>
                </c:pt>
                <c:pt idx="2226">
                  <c:v>25.215374000000001</c:v>
                </c:pt>
                <c:pt idx="2227">
                  <c:v>25.210656</c:v>
                </c:pt>
                <c:pt idx="2228">
                  <c:v>25.244343000000001</c:v>
                </c:pt>
                <c:pt idx="2229">
                  <c:v>25.242549</c:v>
                </c:pt>
                <c:pt idx="2230">
                  <c:v>25.269929000000001</c:v>
                </c:pt>
                <c:pt idx="2231">
                  <c:v>25.235959999999999</c:v>
                </c:pt>
                <c:pt idx="2232">
                  <c:v>25.219165</c:v>
                </c:pt>
                <c:pt idx="2233">
                  <c:v>25.215166</c:v>
                </c:pt>
                <c:pt idx="2234">
                  <c:v>25.232962000000001</c:v>
                </c:pt>
                <c:pt idx="2235">
                  <c:v>25.273454999999998</c:v>
                </c:pt>
                <c:pt idx="2236">
                  <c:v>25.285561000000001</c:v>
                </c:pt>
                <c:pt idx="2237">
                  <c:v>25.253571000000001</c:v>
                </c:pt>
                <c:pt idx="2238">
                  <c:v>25.177707999999999</c:v>
                </c:pt>
                <c:pt idx="2239">
                  <c:v>25.120432000000001</c:v>
                </c:pt>
                <c:pt idx="2240">
                  <c:v>25.139187</c:v>
                </c:pt>
                <c:pt idx="2241">
                  <c:v>25.164169000000001</c:v>
                </c:pt>
                <c:pt idx="2242">
                  <c:v>25.191693999999998</c:v>
                </c:pt>
                <c:pt idx="2243">
                  <c:v>25.203182000000002</c:v>
                </c:pt>
                <c:pt idx="2244">
                  <c:v>25.220835000000001</c:v>
                </c:pt>
                <c:pt idx="2245">
                  <c:v>25.239467000000001</c:v>
                </c:pt>
                <c:pt idx="2246">
                  <c:v>25.254791000000001</c:v>
                </c:pt>
                <c:pt idx="2247">
                  <c:v>25.251697</c:v>
                </c:pt>
                <c:pt idx="2248">
                  <c:v>25.234604000000001</c:v>
                </c:pt>
                <c:pt idx="2249">
                  <c:v>25.218067000000001</c:v>
                </c:pt>
                <c:pt idx="2250">
                  <c:v>25.187477000000001</c:v>
                </c:pt>
                <c:pt idx="2251">
                  <c:v>25.129801</c:v>
                </c:pt>
                <c:pt idx="2252">
                  <c:v>25.094080000000002</c:v>
                </c:pt>
                <c:pt idx="2253">
                  <c:v>25.069694999999999</c:v>
                </c:pt>
                <c:pt idx="2254">
                  <c:v>25.066656999999999</c:v>
                </c:pt>
                <c:pt idx="2255">
                  <c:v>25.080648</c:v>
                </c:pt>
                <c:pt idx="2256">
                  <c:v>25.091946</c:v>
                </c:pt>
                <c:pt idx="2257">
                  <c:v>25.061765999999999</c:v>
                </c:pt>
                <c:pt idx="2258">
                  <c:v>25.020775</c:v>
                </c:pt>
                <c:pt idx="2259">
                  <c:v>25.006903999999999</c:v>
                </c:pt>
                <c:pt idx="2260">
                  <c:v>25.022734</c:v>
                </c:pt>
                <c:pt idx="2261">
                  <c:v>25.042950000000001</c:v>
                </c:pt>
                <c:pt idx="2262">
                  <c:v>25.052613999999998</c:v>
                </c:pt>
                <c:pt idx="2263">
                  <c:v>25.057656000000001</c:v>
                </c:pt>
                <c:pt idx="2264">
                  <c:v>25.080749999999998</c:v>
                </c:pt>
                <c:pt idx="2265">
                  <c:v>25.055440000000001</c:v>
                </c:pt>
                <c:pt idx="2266">
                  <c:v>25.031801000000002</c:v>
                </c:pt>
                <c:pt idx="2267">
                  <c:v>24.985641000000001</c:v>
                </c:pt>
                <c:pt idx="2268">
                  <c:v>24.992882000000002</c:v>
                </c:pt>
                <c:pt idx="2269">
                  <c:v>25.027795000000001</c:v>
                </c:pt>
                <c:pt idx="2270">
                  <c:v>25.054673000000001</c:v>
                </c:pt>
                <c:pt idx="2271">
                  <c:v>25.08914</c:v>
                </c:pt>
                <c:pt idx="2272">
                  <c:v>25.126764999999999</c:v>
                </c:pt>
                <c:pt idx="2273">
                  <c:v>25.158286</c:v>
                </c:pt>
                <c:pt idx="2274">
                  <c:v>25.230418</c:v>
                </c:pt>
                <c:pt idx="2275">
                  <c:v>25.231000999999999</c:v>
                </c:pt>
                <c:pt idx="2276">
                  <c:v>25.206109999999999</c:v>
                </c:pt>
                <c:pt idx="2277">
                  <c:v>25.177551999999999</c:v>
                </c:pt>
                <c:pt idx="2278">
                  <c:v>25.145765999999998</c:v>
                </c:pt>
                <c:pt idx="2279">
                  <c:v>25.142344000000001</c:v>
                </c:pt>
                <c:pt idx="2280">
                  <c:v>25.186388999999998</c:v>
                </c:pt>
                <c:pt idx="2281">
                  <c:v>25.246783000000001</c:v>
                </c:pt>
                <c:pt idx="2282">
                  <c:v>25.313690000000001</c:v>
                </c:pt>
                <c:pt idx="2283">
                  <c:v>25.398102999999999</c:v>
                </c:pt>
                <c:pt idx="2284">
                  <c:v>25.518958999999999</c:v>
                </c:pt>
                <c:pt idx="2285">
                  <c:v>25.650483000000001</c:v>
                </c:pt>
                <c:pt idx="2286">
                  <c:v>25.750558999999999</c:v>
                </c:pt>
                <c:pt idx="2287">
                  <c:v>25.829587</c:v>
                </c:pt>
                <c:pt idx="2288">
                  <c:v>25.897583000000001</c:v>
                </c:pt>
                <c:pt idx="2289">
                  <c:v>25.993969</c:v>
                </c:pt>
                <c:pt idx="2290">
                  <c:v>26.111901</c:v>
                </c:pt>
                <c:pt idx="2291">
                  <c:v>26.256699999999999</c:v>
                </c:pt>
                <c:pt idx="2292">
                  <c:v>26.335446999999998</c:v>
                </c:pt>
                <c:pt idx="2293">
                  <c:v>26.428865999999999</c:v>
                </c:pt>
                <c:pt idx="2294">
                  <c:v>26.546648999999999</c:v>
                </c:pt>
                <c:pt idx="2295">
                  <c:v>26.644587999999999</c:v>
                </c:pt>
                <c:pt idx="2296">
                  <c:v>26.749936999999999</c:v>
                </c:pt>
                <c:pt idx="2297">
                  <c:v>26.819241999999999</c:v>
                </c:pt>
                <c:pt idx="2298">
                  <c:v>26.876404000000001</c:v>
                </c:pt>
                <c:pt idx="2299">
                  <c:v>27.036135999999999</c:v>
                </c:pt>
                <c:pt idx="2300">
                  <c:v>27.049590999999999</c:v>
                </c:pt>
                <c:pt idx="2301">
                  <c:v>27.059744999999999</c:v>
                </c:pt>
                <c:pt idx="2302">
                  <c:v>27.138645</c:v>
                </c:pt>
                <c:pt idx="2303">
                  <c:v>27.280038999999999</c:v>
                </c:pt>
                <c:pt idx="2304">
                  <c:v>27.211607999999998</c:v>
                </c:pt>
                <c:pt idx="2305">
                  <c:v>27.172948000000002</c:v>
                </c:pt>
                <c:pt idx="2306">
                  <c:v>27.129332999999999</c:v>
                </c:pt>
                <c:pt idx="2307">
                  <c:v>27.033662</c:v>
                </c:pt>
                <c:pt idx="2308">
                  <c:v>26.945067999999999</c:v>
                </c:pt>
                <c:pt idx="2309">
                  <c:v>26.899284000000002</c:v>
                </c:pt>
                <c:pt idx="2310">
                  <c:v>26.839621999999999</c:v>
                </c:pt>
                <c:pt idx="2311">
                  <c:v>26.800515000000001</c:v>
                </c:pt>
                <c:pt idx="2312">
                  <c:v>26.791322999999998</c:v>
                </c:pt>
                <c:pt idx="2313">
                  <c:v>26.794357000000002</c:v>
                </c:pt>
                <c:pt idx="2314">
                  <c:v>26.762215000000001</c:v>
                </c:pt>
                <c:pt idx="2315">
                  <c:v>26.722936000000001</c:v>
                </c:pt>
                <c:pt idx="2316">
                  <c:v>26.690412999999999</c:v>
                </c:pt>
                <c:pt idx="2317">
                  <c:v>26.643833000000001</c:v>
                </c:pt>
                <c:pt idx="2318">
                  <c:v>26.645239</c:v>
                </c:pt>
                <c:pt idx="2319">
                  <c:v>26.630367</c:v>
                </c:pt>
                <c:pt idx="2320">
                  <c:v>26.577325999999999</c:v>
                </c:pt>
                <c:pt idx="2321">
                  <c:v>26.525024999999999</c:v>
                </c:pt>
                <c:pt idx="2322">
                  <c:v>26.498595000000002</c:v>
                </c:pt>
                <c:pt idx="2323">
                  <c:v>26.472657999999999</c:v>
                </c:pt>
                <c:pt idx="2324">
                  <c:v>26.456422</c:v>
                </c:pt>
                <c:pt idx="2325">
                  <c:v>26.431256000000001</c:v>
                </c:pt>
                <c:pt idx="2326">
                  <c:v>26.349401</c:v>
                </c:pt>
                <c:pt idx="2327">
                  <c:v>26.276</c:v>
                </c:pt>
                <c:pt idx="2328">
                  <c:v>26.258855000000001</c:v>
                </c:pt>
                <c:pt idx="2329">
                  <c:v>26.281639999999999</c:v>
                </c:pt>
                <c:pt idx="2330">
                  <c:v>26.317961</c:v>
                </c:pt>
                <c:pt idx="2331">
                  <c:v>26.362973</c:v>
                </c:pt>
                <c:pt idx="2332">
                  <c:v>26.406586000000001</c:v>
                </c:pt>
                <c:pt idx="2333">
                  <c:v>26.441780999999999</c:v>
                </c:pt>
                <c:pt idx="2334">
                  <c:v>26.373100000000001</c:v>
                </c:pt>
                <c:pt idx="2335">
                  <c:v>26.328379999999999</c:v>
                </c:pt>
                <c:pt idx="2336">
                  <c:v>26.300288999999999</c:v>
                </c:pt>
                <c:pt idx="2337">
                  <c:v>26.245386</c:v>
                </c:pt>
                <c:pt idx="2338">
                  <c:v>26.093468000000001</c:v>
                </c:pt>
                <c:pt idx="2339">
                  <c:v>25.968748999999999</c:v>
                </c:pt>
                <c:pt idx="2340">
                  <c:v>25.817122000000001</c:v>
                </c:pt>
                <c:pt idx="2341">
                  <c:v>25.617536000000001</c:v>
                </c:pt>
                <c:pt idx="2342">
                  <c:v>25.499797000000001</c:v>
                </c:pt>
                <c:pt idx="2343">
                  <c:v>25.373479</c:v>
                </c:pt>
                <c:pt idx="2344">
                  <c:v>25.235106999999999</c:v>
                </c:pt>
                <c:pt idx="2345">
                  <c:v>25.044703999999999</c:v>
                </c:pt>
                <c:pt idx="2346">
                  <c:v>24.847341</c:v>
                </c:pt>
                <c:pt idx="2347">
                  <c:v>24.608578999999999</c:v>
                </c:pt>
                <c:pt idx="2348">
                  <c:v>24.411125999999999</c:v>
                </c:pt>
                <c:pt idx="2349">
                  <c:v>24.226765</c:v>
                </c:pt>
                <c:pt idx="2350">
                  <c:v>24.041736</c:v>
                </c:pt>
                <c:pt idx="2351">
                  <c:v>23.758310999999999</c:v>
                </c:pt>
                <c:pt idx="2352">
                  <c:v>23.518659</c:v>
                </c:pt>
                <c:pt idx="2353">
                  <c:v>23.253765000000001</c:v>
                </c:pt>
                <c:pt idx="2354">
                  <c:v>23.002880999999999</c:v>
                </c:pt>
                <c:pt idx="2355">
                  <c:v>22.734458</c:v>
                </c:pt>
                <c:pt idx="2356">
                  <c:v>22.360910000000001</c:v>
                </c:pt>
                <c:pt idx="2357">
                  <c:v>22.064046999999999</c:v>
                </c:pt>
                <c:pt idx="2358">
                  <c:v>21.831558000000001</c:v>
                </c:pt>
                <c:pt idx="2359">
                  <c:v>21.665803</c:v>
                </c:pt>
                <c:pt idx="2360">
                  <c:v>21.550184000000002</c:v>
                </c:pt>
                <c:pt idx="2361">
                  <c:v>21.446249000000002</c:v>
                </c:pt>
                <c:pt idx="2362">
                  <c:v>21.343924999999999</c:v>
                </c:pt>
                <c:pt idx="2363">
                  <c:v>21.241878</c:v>
                </c:pt>
                <c:pt idx="2364">
                  <c:v>21.165161999999999</c:v>
                </c:pt>
                <c:pt idx="2365">
                  <c:v>21.085436999999999</c:v>
                </c:pt>
                <c:pt idx="2366">
                  <c:v>20.959558000000001</c:v>
                </c:pt>
                <c:pt idx="2367">
                  <c:v>20.832083999999998</c:v>
                </c:pt>
                <c:pt idx="2368">
                  <c:v>20.729728000000001</c:v>
                </c:pt>
                <c:pt idx="2369">
                  <c:v>20.641694000000001</c:v>
                </c:pt>
                <c:pt idx="2370">
                  <c:v>20.543172999999999</c:v>
                </c:pt>
                <c:pt idx="2371">
                  <c:v>20.463315000000001</c:v>
                </c:pt>
                <c:pt idx="2372">
                  <c:v>20.385024999999999</c:v>
                </c:pt>
                <c:pt idx="2373">
                  <c:v>20.298991000000001</c:v>
                </c:pt>
                <c:pt idx="2374">
                  <c:v>20.228718000000001</c:v>
                </c:pt>
                <c:pt idx="2375">
                  <c:v>20.150565</c:v>
                </c:pt>
                <c:pt idx="2376">
                  <c:v>20.086846999999999</c:v>
                </c:pt>
                <c:pt idx="2377">
                  <c:v>19.987351</c:v>
                </c:pt>
                <c:pt idx="2378">
                  <c:v>19.896944000000001</c:v>
                </c:pt>
                <c:pt idx="2379">
                  <c:v>19.823188999999999</c:v>
                </c:pt>
                <c:pt idx="2380">
                  <c:v>19.732520000000001</c:v>
                </c:pt>
                <c:pt idx="2381">
                  <c:v>19.633514000000002</c:v>
                </c:pt>
                <c:pt idx="2382">
                  <c:v>19.564163000000001</c:v>
                </c:pt>
                <c:pt idx="2383">
                  <c:v>19.452534</c:v>
                </c:pt>
                <c:pt idx="2384">
                  <c:v>19.338591999999998</c:v>
                </c:pt>
                <c:pt idx="2385">
                  <c:v>19.220863999999999</c:v>
                </c:pt>
                <c:pt idx="2386">
                  <c:v>19.087297</c:v>
                </c:pt>
                <c:pt idx="2387">
                  <c:v>18.927326000000001</c:v>
                </c:pt>
                <c:pt idx="2388">
                  <c:v>18.807120999999999</c:v>
                </c:pt>
                <c:pt idx="2389">
                  <c:v>18.749624000000001</c:v>
                </c:pt>
                <c:pt idx="2390">
                  <c:v>18.697924</c:v>
                </c:pt>
                <c:pt idx="2391">
                  <c:v>18.652464999999999</c:v>
                </c:pt>
                <c:pt idx="2392">
                  <c:v>18.603688999999999</c:v>
                </c:pt>
                <c:pt idx="2393">
                  <c:v>18.553857000000001</c:v>
                </c:pt>
                <c:pt idx="2394">
                  <c:v>18.468879000000001</c:v>
                </c:pt>
                <c:pt idx="2395">
                  <c:v>18.413986999999999</c:v>
                </c:pt>
                <c:pt idx="2396">
                  <c:v>18.355529000000001</c:v>
                </c:pt>
                <c:pt idx="2397">
                  <c:v>18.320667</c:v>
                </c:pt>
                <c:pt idx="2398">
                  <c:v>18.314291999999998</c:v>
                </c:pt>
                <c:pt idx="2399">
                  <c:v>18.329440999999999</c:v>
                </c:pt>
                <c:pt idx="2400">
                  <c:v>18.358903000000002</c:v>
                </c:pt>
                <c:pt idx="2401">
                  <c:v>18.376432999999999</c:v>
                </c:pt>
                <c:pt idx="2402">
                  <c:v>18.333542999999999</c:v>
                </c:pt>
                <c:pt idx="2403">
                  <c:v>18.318452000000001</c:v>
                </c:pt>
                <c:pt idx="2404">
                  <c:v>18.306650999999999</c:v>
                </c:pt>
                <c:pt idx="2405">
                  <c:v>18.258137000000001</c:v>
                </c:pt>
                <c:pt idx="2406">
                  <c:v>18.202086999999999</c:v>
                </c:pt>
                <c:pt idx="2407">
                  <c:v>18.128806999999998</c:v>
                </c:pt>
                <c:pt idx="2408">
                  <c:v>18.090026000000002</c:v>
                </c:pt>
                <c:pt idx="2409">
                  <c:v>18.073485999999999</c:v>
                </c:pt>
                <c:pt idx="2410">
                  <c:v>18.100847999999999</c:v>
                </c:pt>
                <c:pt idx="2411">
                  <c:v>18.138404999999999</c:v>
                </c:pt>
                <c:pt idx="2412">
                  <c:v>18.167774999999999</c:v>
                </c:pt>
                <c:pt idx="2413">
                  <c:v>18.161937000000002</c:v>
                </c:pt>
                <c:pt idx="2414">
                  <c:v>18.108438</c:v>
                </c:pt>
                <c:pt idx="2415">
                  <c:v>18.039935</c:v>
                </c:pt>
                <c:pt idx="2416">
                  <c:v>17.970526</c:v>
                </c:pt>
                <c:pt idx="2417">
                  <c:v>17.968988</c:v>
                </c:pt>
                <c:pt idx="2418">
                  <c:v>17.989417</c:v>
                </c:pt>
                <c:pt idx="2419">
                  <c:v>18.010005</c:v>
                </c:pt>
                <c:pt idx="2420">
                  <c:v>17.982889</c:v>
                </c:pt>
                <c:pt idx="2421">
                  <c:v>17.959707999999999</c:v>
                </c:pt>
                <c:pt idx="2422">
                  <c:v>17.936291000000001</c:v>
                </c:pt>
                <c:pt idx="2423">
                  <c:v>17.965782999999998</c:v>
                </c:pt>
                <c:pt idx="2424">
                  <c:v>17.969784000000001</c:v>
                </c:pt>
                <c:pt idx="2425">
                  <c:v>18.002383999999999</c:v>
                </c:pt>
                <c:pt idx="2426">
                  <c:v>18.087223000000002</c:v>
                </c:pt>
                <c:pt idx="2427">
                  <c:v>18.180724000000001</c:v>
                </c:pt>
                <c:pt idx="2428">
                  <c:v>18.283676</c:v>
                </c:pt>
                <c:pt idx="2429">
                  <c:v>18.379467000000002</c:v>
                </c:pt>
                <c:pt idx="2430">
                  <c:v>18.445450999999998</c:v>
                </c:pt>
                <c:pt idx="2431">
                  <c:v>18.526962000000001</c:v>
                </c:pt>
                <c:pt idx="2432">
                  <c:v>18.563851</c:v>
                </c:pt>
                <c:pt idx="2433">
                  <c:v>18.575972</c:v>
                </c:pt>
                <c:pt idx="2434">
                  <c:v>18.633637</c:v>
                </c:pt>
                <c:pt idx="2435">
                  <c:v>18.638676</c:v>
                </c:pt>
                <c:pt idx="2436">
                  <c:v>18.687421000000001</c:v>
                </c:pt>
                <c:pt idx="2437">
                  <c:v>18.753264999999999</c:v>
                </c:pt>
                <c:pt idx="2438">
                  <c:v>18.839499</c:v>
                </c:pt>
                <c:pt idx="2439">
                  <c:v>18.925553000000001</c:v>
                </c:pt>
                <c:pt idx="2440">
                  <c:v>19.087496999999999</c:v>
                </c:pt>
                <c:pt idx="2441">
                  <c:v>19.221343000000001</c:v>
                </c:pt>
                <c:pt idx="2442">
                  <c:v>19.312563000000001</c:v>
                </c:pt>
                <c:pt idx="2443">
                  <c:v>19.375622</c:v>
                </c:pt>
                <c:pt idx="2444">
                  <c:v>19.416753</c:v>
                </c:pt>
                <c:pt idx="2445">
                  <c:v>19.419338</c:v>
                </c:pt>
                <c:pt idx="2446">
                  <c:v>19.390861000000001</c:v>
                </c:pt>
                <c:pt idx="2447">
                  <c:v>19.387094999999999</c:v>
                </c:pt>
                <c:pt idx="2448">
                  <c:v>19.352425</c:v>
                </c:pt>
                <c:pt idx="2449">
                  <c:v>19.367159999999998</c:v>
                </c:pt>
                <c:pt idx="2450">
                  <c:v>19.464435000000002</c:v>
                </c:pt>
                <c:pt idx="2451">
                  <c:v>19.620739</c:v>
                </c:pt>
                <c:pt idx="2452">
                  <c:v>19.733460999999998</c:v>
                </c:pt>
                <c:pt idx="2453">
                  <c:v>19.807309</c:v>
                </c:pt>
                <c:pt idx="2454">
                  <c:v>19.918098000000001</c:v>
                </c:pt>
                <c:pt idx="2455">
                  <c:v>20.017522</c:v>
                </c:pt>
                <c:pt idx="2456">
                  <c:v>20.087609</c:v>
                </c:pt>
                <c:pt idx="2457">
                  <c:v>20.187370999999999</c:v>
                </c:pt>
                <c:pt idx="2458">
                  <c:v>20.275953999999999</c:v>
                </c:pt>
                <c:pt idx="2459">
                  <c:v>20.393523999999999</c:v>
                </c:pt>
                <c:pt idx="2460">
                  <c:v>20.531527000000001</c:v>
                </c:pt>
                <c:pt idx="2461">
                  <c:v>20.654734999999999</c:v>
                </c:pt>
                <c:pt idx="2462">
                  <c:v>20.723611999999999</c:v>
                </c:pt>
                <c:pt idx="2463">
                  <c:v>20.802517000000002</c:v>
                </c:pt>
                <c:pt idx="2464">
                  <c:v>20.87922</c:v>
                </c:pt>
                <c:pt idx="2465">
                  <c:v>20.923272999999998</c:v>
                </c:pt>
                <c:pt idx="2466">
                  <c:v>20.990469999999998</c:v>
                </c:pt>
                <c:pt idx="2467">
                  <c:v>21.031119</c:v>
                </c:pt>
                <c:pt idx="2468">
                  <c:v>21.030915</c:v>
                </c:pt>
                <c:pt idx="2469">
                  <c:v>20.998745</c:v>
                </c:pt>
                <c:pt idx="2470">
                  <c:v>20.965277</c:v>
                </c:pt>
                <c:pt idx="2471">
                  <c:v>20.940024000000001</c:v>
                </c:pt>
                <c:pt idx="2472">
                  <c:v>20.960035999999999</c:v>
                </c:pt>
                <c:pt idx="2473">
                  <c:v>21.010763000000001</c:v>
                </c:pt>
                <c:pt idx="2474">
                  <c:v>21.057538999999998</c:v>
                </c:pt>
                <c:pt idx="2475">
                  <c:v>21.075326</c:v>
                </c:pt>
                <c:pt idx="2476">
                  <c:v>21.068622999999999</c:v>
                </c:pt>
                <c:pt idx="2477">
                  <c:v>21.040367</c:v>
                </c:pt>
                <c:pt idx="2478">
                  <c:v>21.059436000000002</c:v>
                </c:pt>
                <c:pt idx="2479">
                  <c:v>21.096837000000001</c:v>
                </c:pt>
                <c:pt idx="2480">
                  <c:v>21.145873999999999</c:v>
                </c:pt>
                <c:pt idx="2481">
                  <c:v>21.164874000000001</c:v>
                </c:pt>
                <c:pt idx="2482">
                  <c:v>21.206137999999999</c:v>
                </c:pt>
                <c:pt idx="2483">
                  <c:v>21.303156999999999</c:v>
                </c:pt>
                <c:pt idx="2484">
                  <c:v>21.420169000000001</c:v>
                </c:pt>
                <c:pt idx="2485">
                  <c:v>21.490100999999999</c:v>
                </c:pt>
                <c:pt idx="2486">
                  <c:v>21.529610999999999</c:v>
                </c:pt>
                <c:pt idx="2487">
                  <c:v>21.589677999999999</c:v>
                </c:pt>
                <c:pt idx="2488">
                  <c:v>21.605608</c:v>
                </c:pt>
                <c:pt idx="2489">
                  <c:v>21.617008999999999</c:v>
                </c:pt>
                <c:pt idx="2490">
                  <c:v>21.566516</c:v>
                </c:pt>
                <c:pt idx="2491">
                  <c:v>21.495374000000002</c:v>
                </c:pt>
                <c:pt idx="2492">
                  <c:v>21.495187999999999</c:v>
                </c:pt>
                <c:pt idx="2493">
                  <c:v>21.500910999999999</c:v>
                </c:pt>
                <c:pt idx="2494">
                  <c:v>21.581458999999999</c:v>
                </c:pt>
                <c:pt idx="2495">
                  <c:v>21.680116000000002</c:v>
                </c:pt>
                <c:pt idx="2496">
                  <c:v>21.778701000000002</c:v>
                </c:pt>
                <c:pt idx="2497">
                  <c:v>21.849934000000001</c:v>
                </c:pt>
                <c:pt idx="2498">
                  <c:v>21.921123999999999</c:v>
                </c:pt>
                <c:pt idx="2499">
                  <c:v>21.947198</c:v>
                </c:pt>
                <c:pt idx="2500">
                  <c:v>21.931266000000001</c:v>
                </c:pt>
                <c:pt idx="2501">
                  <c:v>21.944794000000002</c:v>
                </c:pt>
                <c:pt idx="2502">
                  <c:v>22.001957000000001</c:v>
                </c:pt>
                <c:pt idx="2503">
                  <c:v>22.080483999999998</c:v>
                </c:pt>
                <c:pt idx="2504">
                  <c:v>22.198224</c:v>
                </c:pt>
                <c:pt idx="2505">
                  <c:v>22.309940999999998</c:v>
                </c:pt>
                <c:pt idx="2506">
                  <c:v>22.421724999999999</c:v>
                </c:pt>
                <c:pt idx="2507">
                  <c:v>22.470462999999999</c:v>
                </c:pt>
                <c:pt idx="2508">
                  <c:v>22.517040999999999</c:v>
                </c:pt>
                <c:pt idx="2509">
                  <c:v>22.598205</c:v>
                </c:pt>
                <c:pt idx="2510">
                  <c:v>22.701716000000001</c:v>
                </c:pt>
                <c:pt idx="2511">
                  <c:v>22.81775</c:v>
                </c:pt>
                <c:pt idx="2512">
                  <c:v>22.937991</c:v>
                </c:pt>
                <c:pt idx="2513">
                  <c:v>23.005716</c:v>
                </c:pt>
                <c:pt idx="2514">
                  <c:v>23.050977</c:v>
                </c:pt>
                <c:pt idx="2515">
                  <c:v>23.088395999999999</c:v>
                </c:pt>
                <c:pt idx="2516">
                  <c:v>23.122723000000001</c:v>
                </c:pt>
                <c:pt idx="2517">
                  <c:v>23.177052</c:v>
                </c:pt>
                <c:pt idx="2518">
                  <c:v>23.237130000000001</c:v>
                </c:pt>
                <c:pt idx="2519">
                  <c:v>23.273537000000001</c:v>
                </c:pt>
                <c:pt idx="2520">
                  <c:v>23.314084000000001</c:v>
                </c:pt>
                <c:pt idx="2521">
                  <c:v>23.353383999999998</c:v>
                </c:pt>
                <c:pt idx="2522">
                  <c:v>23.390234</c:v>
                </c:pt>
                <c:pt idx="2523">
                  <c:v>23.473051999999999</c:v>
                </c:pt>
                <c:pt idx="2524">
                  <c:v>23.505285000000001</c:v>
                </c:pt>
                <c:pt idx="2525">
                  <c:v>23.527553999999999</c:v>
                </c:pt>
                <c:pt idx="2526">
                  <c:v>23.616118</c:v>
                </c:pt>
                <c:pt idx="2527">
                  <c:v>23.684584999999998</c:v>
                </c:pt>
                <c:pt idx="2528">
                  <c:v>23.731701000000001</c:v>
                </c:pt>
                <c:pt idx="2529">
                  <c:v>23.755299999999998</c:v>
                </c:pt>
                <c:pt idx="2530">
                  <c:v>23.810333</c:v>
                </c:pt>
                <c:pt idx="2531">
                  <c:v>23.863491</c:v>
                </c:pt>
                <c:pt idx="2532">
                  <c:v>23.932566999999999</c:v>
                </c:pt>
                <c:pt idx="2533">
                  <c:v>24.000211</c:v>
                </c:pt>
                <c:pt idx="2534">
                  <c:v>24.069894000000001</c:v>
                </c:pt>
                <c:pt idx="2535">
                  <c:v>24.125156</c:v>
                </c:pt>
                <c:pt idx="2536">
                  <c:v>24.230515</c:v>
                </c:pt>
                <c:pt idx="2537">
                  <c:v>24.306211000000001</c:v>
                </c:pt>
                <c:pt idx="2538">
                  <c:v>24.446652</c:v>
                </c:pt>
                <c:pt idx="2539">
                  <c:v>24.545476000000001</c:v>
                </c:pt>
                <c:pt idx="2540">
                  <c:v>24.618289999999998</c:v>
                </c:pt>
                <c:pt idx="2541">
                  <c:v>24.707585000000002</c:v>
                </c:pt>
                <c:pt idx="2542">
                  <c:v>24.763604999999998</c:v>
                </c:pt>
                <c:pt idx="2543">
                  <c:v>24.825917</c:v>
                </c:pt>
                <c:pt idx="2544">
                  <c:v>24.87566</c:v>
                </c:pt>
                <c:pt idx="2545">
                  <c:v>24.915244000000001</c:v>
                </c:pt>
                <c:pt idx="2546">
                  <c:v>24.931108999999999</c:v>
                </c:pt>
                <c:pt idx="2547">
                  <c:v>24.981203000000001</c:v>
                </c:pt>
                <c:pt idx="2548">
                  <c:v>24.956105000000001</c:v>
                </c:pt>
                <c:pt idx="2549">
                  <c:v>24.959714000000002</c:v>
                </c:pt>
                <c:pt idx="2550">
                  <c:v>24.909431999999999</c:v>
                </c:pt>
                <c:pt idx="2551">
                  <c:v>24.882408999999999</c:v>
                </c:pt>
                <c:pt idx="2552">
                  <c:v>24.891852</c:v>
                </c:pt>
                <c:pt idx="2553">
                  <c:v>24.907008000000001</c:v>
                </c:pt>
                <c:pt idx="2554">
                  <c:v>24.979908999999999</c:v>
                </c:pt>
                <c:pt idx="2555">
                  <c:v>25.036525000000001</c:v>
                </c:pt>
                <c:pt idx="2556">
                  <c:v>25.026982</c:v>
                </c:pt>
                <c:pt idx="2557">
                  <c:v>24.953396000000001</c:v>
                </c:pt>
                <c:pt idx="2558">
                  <c:v>24.899995000000001</c:v>
                </c:pt>
                <c:pt idx="2559">
                  <c:v>24.865721000000001</c:v>
                </c:pt>
                <c:pt idx="2560">
                  <c:v>24.830452000000001</c:v>
                </c:pt>
                <c:pt idx="2561">
                  <c:v>24.847515999999999</c:v>
                </c:pt>
                <c:pt idx="2562">
                  <c:v>24.87782</c:v>
                </c:pt>
                <c:pt idx="2563">
                  <c:v>24.849160999999999</c:v>
                </c:pt>
                <c:pt idx="2564">
                  <c:v>24.831285000000001</c:v>
                </c:pt>
                <c:pt idx="2565">
                  <c:v>24.802029000000001</c:v>
                </c:pt>
                <c:pt idx="2566">
                  <c:v>24.760287999999999</c:v>
                </c:pt>
                <c:pt idx="2567">
                  <c:v>24.687394999999999</c:v>
                </c:pt>
                <c:pt idx="2568">
                  <c:v>24.637187999999998</c:v>
                </c:pt>
                <c:pt idx="2569">
                  <c:v>24.591698000000001</c:v>
                </c:pt>
                <c:pt idx="2570">
                  <c:v>24.621931</c:v>
                </c:pt>
                <c:pt idx="2571">
                  <c:v>24.644393000000001</c:v>
                </c:pt>
                <c:pt idx="2572">
                  <c:v>24.678032000000002</c:v>
                </c:pt>
                <c:pt idx="2573">
                  <c:v>24.685953000000001</c:v>
                </c:pt>
                <c:pt idx="2574">
                  <c:v>24.653053</c:v>
                </c:pt>
                <c:pt idx="2575">
                  <c:v>24.550609999999999</c:v>
                </c:pt>
                <c:pt idx="2576">
                  <c:v>24.508434000000001</c:v>
                </c:pt>
                <c:pt idx="2577">
                  <c:v>24.508590000000002</c:v>
                </c:pt>
                <c:pt idx="2578">
                  <c:v>24.429378</c:v>
                </c:pt>
                <c:pt idx="2579">
                  <c:v>24.383656999999999</c:v>
                </c:pt>
                <c:pt idx="2580">
                  <c:v>24.369323999999999</c:v>
                </c:pt>
                <c:pt idx="2581">
                  <c:v>24.376545</c:v>
                </c:pt>
                <c:pt idx="2582">
                  <c:v>24.380037999999999</c:v>
                </c:pt>
                <c:pt idx="2583">
                  <c:v>24.376593</c:v>
                </c:pt>
                <c:pt idx="2584">
                  <c:v>24.378221</c:v>
                </c:pt>
                <c:pt idx="2585">
                  <c:v>24.392187</c:v>
                </c:pt>
                <c:pt idx="2586">
                  <c:v>24.396598000000001</c:v>
                </c:pt>
                <c:pt idx="2587">
                  <c:v>24.368424000000001</c:v>
                </c:pt>
                <c:pt idx="2588">
                  <c:v>24.367270000000001</c:v>
                </c:pt>
                <c:pt idx="2589">
                  <c:v>24.379268</c:v>
                </c:pt>
                <c:pt idx="2590">
                  <c:v>24.407692000000001</c:v>
                </c:pt>
                <c:pt idx="2591">
                  <c:v>24.388545000000001</c:v>
                </c:pt>
                <c:pt idx="2592">
                  <c:v>24.379738</c:v>
                </c:pt>
                <c:pt idx="2593">
                  <c:v>24.338086000000001</c:v>
                </c:pt>
                <c:pt idx="2594">
                  <c:v>24.296495</c:v>
                </c:pt>
                <c:pt idx="2595">
                  <c:v>24.258268000000001</c:v>
                </c:pt>
                <c:pt idx="2596">
                  <c:v>24.192003</c:v>
                </c:pt>
                <c:pt idx="2597">
                  <c:v>24.097218000000002</c:v>
                </c:pt>
                <c:pt idx="2598">
                  <c:v>24.26277</c:v>
                </c:pt>
                <c:pt idx="2599">
                  <c:v>24.249276999999999</c:v>
                </c:pt>
                <c:pt idx="2600">
                  <c:v>24.256343000000001</c:v>
                </c:pt>
                <c:pt idx="2601">
                  <c:v>24.238233999999999</c:v>
                </c:pt>
                <c:pt idx="2602">
                  <c:v>24.205582</c:v>
                </c:pt>
                <c:pt idx="2603">
                  <c:v>24.179873000000001</c:v>
                </c:pt>
                <c:pt idx="2604">
                  <c:v>24.124527</c:v>
                </c:pt>
                <c:pt idx="2605">
                  <c:v>24.114712000000001</c:v>
                </c:pt>
                <c:pt idx="2606">
                  <c:v>24.077805999999999</c:v>
                </c:pt>
                <c:pt idx="2607">
                  <c:v>24.233433999999999</c:v>
                </c:pt>
                <c:pt idx="2608">
                  <c:v>24.265429999999999</c:v>
                </c:pt>
                <c:pt idx="2609">
                  <c:v>24.304207999999999</c:v>
                </c:pt>
                <c:pt idx="2610">
                  <c:v>24.379801</c:v>
                </c:pt>
                <c:pt idx="2611">
                  <c:v>24.462679999999999</c:v>
                </c:pt>
                <c:pt idx="2612">
                  <c:v>24.446553999999999</c:v>
                </c:pt>
                <c:pt idx="2613">
                  <c:v>24.412503999999998</c:v>
                </c:pt>
                <c:pt idx="2614">
                  <c:v>24.399446000000001</c:v>
                </c:pt>
                <c:pt idx="2615">
                  <c:v>24.422208000000001</c:v>
                </c:pt>
                <c:pt idx="2616">
                  <c:v>24.412656999999999</c:v>
                </c:pt>
                <c:pt idx="2617">
                  <c:v>24.343678000000001</c:v>
                </c:pt>
                <c:pt idx="2618">
                  <c:v>24.274179</c:v>
                </c:pt>
                <c:pt idx="2619">
                  <c:v>24.233504</c:v>
                </c:pt>
                <c:pt idx="2620">
                  <c:v>24.174582999999998</c:v>
                </c:pt>
                <c:pt idx="2621">
                  <c:v>24.175832</c:v>
                </c:pt>
                <c:pt idx="2622">
                  <c:v>24.154972999999998</c:v>
                </c:pt>
                <c:pt idx="2623">
                  <c:v>24.146858999999999</c:v>
                </c:pt>
                <c:pt idx="2624">
                  <c:v>24.165375999999998</c:v>
                </c:pt>
                <c:pt idx="2625">
                  <c:v>24.189388000000001</c:v>
                </c:pt>
                <c:pt idx="2626">
                  <c:v>24.213989000000002</c:v>
                </c:pt>
                <c:pt idx="2627">
                  <c:v>24.232807000000001</c:v>
                </c:pt>
                <c:pt idx="2628">
                  <c:v>24.243290999999999</c:v>
                </c:pt>
                <c:pt idx="2629">
                  <c:v>24.282074999999999</c:v>
                </c:pt>
                <c:pt idx="2630">
                  <c:v>24.279972999999998</c:v>
                </c:pt>
                <c:pt idx="2631">
                  <c:v>24.283681000000001</c:v>
                </c:pt>
                <c:pt idx="2632">
                  <c:v>24.256867</c:v>
                </c:pt>
                <c:pt idx="2633">
                  <c:v>24.260162000000001</c:v>
                </c:pt>
                <c:pt idx="2634">
                  <c:v>24.335277999999999</c:v>
                </c:pt>
                <c:pt idx="2635">
                  <c:v>24.405586</c:v>
                </c:pt>
                <c:pt idx="2636">
                  <c:v>24.474800999999999</c:v>
                </c:pt>
                <c:pt idx="2637">
                  <c:v>24.543317999999999</c:v>
                </c:pt>
                <c:pt idx="2638">
                  <c:v>24.612093999999999</c:v>
                </c:pt>
                <c:pt idx="2639">
                  <c:v>24.703879000000001</c:v>
                </c:pt>
                <c:pt idx="2640">
                  <c:v>24.791774</c:v>
                </c:pt>
                <c:pt idx="2641">
                  <c:v>24.872436</c:v>
                </c:pt>
                <c:pt idx="2642">
                  <c:v>24.942482999999999</c:v>
                </c:pt>
                <c:pt idx="2643">
                  <c:v>24.998078</c:v>
                </c:pt>
                <c:pt idx="2644">
                  <c:v>25.019022</c:v>
                </c:pt>
                <c:pt idx="2645">
                  <c:v>25.081893000000001</c:v>
                </c:pt>
                <c:pt idx="2646">
                  <c:v>25.097840999999999</c:v>
                </c:pt>
                <c:pt idx="2647">
                  <c:v>25.185998000000001</c:v>
                </c:pt>
                <c:pt idx="2648">
                  <c:v>25.325334000000002</c:v>
                </c:pt>
                <c:pt idx="2649">
                  <c:v>25.456585</c:v>
                </c:pt>
                <c:pt idx="2650">
                  <c:v>25.534683000000001</c:v>
                </c:pt>
                <c:pt idx="2651">
                  <c:v>25.668400999999999</c:v>
                </c:pt>
                <c:pt idx="2652">
                  <c:v>25.841611</c:v>
                </c:pt>
                <c:pt idx="2653">
                  <c:v>25.988219000000001</c:v>
                </c:pt>
                <c:pt idx="2654">
                  <c:v>26.069977999999999</c:v>
                </c:pt>
                <c:pt idx="2655">
                  <c:v>26.235061000000002</c:v>
                </c:pt>
                <c:pt idx="2656">
                  <c:v>26.418199000000001</c:v>
                </c:pt>
                <c:pt idx="2657">
                  <c:v>26.566199000000001</c:v>
                </c:pt>
                <c:pt idx="2658">
                  <c:v>26.804380999999999</c:v>
                </c:pt>
                <c:pt idx="2659">
                  <c:v>26.998010000000001</c:v>
                </c:pt>
                <c:pt idx="2660">
                  <c:v>26.977805</c:v>
                </c:pt>
                <c:pt idx="2661">
                  <c:v>26.900856999999998</c:v>
                </c:pt>
                <c:pt idx="2662">
                  <c:v>26.979365000000001</c:v>
                </c:pt>
                <c:pt idx="2663">
                  <c:v>26.892220999999999</c:v>
                </c:pt>
                <c:pt idx="2664">
                  <c:v>26.892220999999999</c:v>
                </c:pt>
                <c:pt idx="2665">
                  <c:v>26.792601999999999</c:v>
                </c:pt>
                <c:pt idx="2666">
                  <c:v>26.808130999999999</c:v>
                </c:pt>
                <c:pt idx="2667">
                  <c:v>26.800674000000001</c:v>
                </c:pt>
                <c:pt idx="2668">
                  <c:v>26.804835000000001</c:v>
                </c:pt>
                <c:pt idx="2669">
                  <c:v>26.776478000000001</c:v>
                </c:pt>
                <c:pt idx="2670">
                  <c:v>26.745508999999998</c:v>
                </c:pt>
                <c:pt idx="2671">
                  <c:v>26.662230000000001</c:v>
                </c:pt>
                <c:pt idx="2672">
                  <c:v>26.706271000000001</c:v>
                </c:pt>
                <c:pt idx="2673">
                  <c:v>26.693456999999999</c:v>
                </c:pt>
                <c:pt idx="2674">
                  <c:v>26.688296000000001</c:v>
                </c:pt>
                <c:pt idx="2675">
                  <c:v>26.680664</c:v>
                </c:pt>
                <c:pt idx="2676">
                  <c:v>26.696469</c:v>
                </c:pt>
                <c:pt idx="2677">
                  <c:v>26.689305000000001</c:v>
                </c:pt>
                <c:pt idx="2678">
                  <c:v>26.704964</c:v>
                </c:pt>
                <c:pt idx="2679">
                  <c:v>26.641759</c:v>
                </c:pt>
                <c:pt idx="2680">
                  <c:v>26.594989999999999</c:v>
                </c:pt>
                <c:pt idx="2681">
                  <c:v>26.518001999999999</c:v>
                </c:pt>
                <c:pt idx="2682">
                  <c:v>26.495660000000001</c:v>
                </c:pt>
                <c:pt idx="2683">
                  <c:v>26.479222</c:v>
                </c:pt>
                <c:pt idx="2684">
                  <c:v>26.418806</c:v>
                </c:pt>
                <c:pt idx="2685">
                  <c:v>26.373396</c:v>
                </c:pt>
                <c:pt idx="2686">
                  <c:v>26.263625999999999</c:v>
                </c:pt>
                <c:pt idx="2687">
                  <c:v>26.188457</c:v>
                </c:pt>
                <c:pt idx="2688">
                  <c:v>26.063161000000001</c:v>
                </c:pt>
                <c:pt idx="2689">
                  <c:v>25.962942000000002</c:v>
                </c:pt>
                <c:pt idx="2690">
                  <c:v>25.764963000000002</c:v>
                </c:pt>
                <c:pt idx="2691">
                  <c:v>25.626374999999999</c:v>
                </c:pt>
                <c:pt idx="2692">
                  <c:v>25.530055000000001</c:v>
                </c:pt>
                <c:pt idx="2693">
                  <c:v>25.420294999999999</c:v>
                </c:pt>
                <c:pt idx="2694">
                  <c:v>25.328423999999998</c:v>
                </c:pt>
                <c:pt idx="2695">
                  <c:v>25.191679000000001</c:v>
                </c:pt>
                <c:pt idx="2696">
                  <c:v>25.087620000000001</c:v>
                </c:pt>
                <c:pt idx="2697">
                  <c:v>24.934304999999998</c:v>
                </c:pt>
                <c:pt idx="2698">
                  <c:v>24.822310000000002</c:v>
                </c:pt>
                <c:pt idx="2699">
                  <c:v>24.723196000000002</c:v>
                </c:pt>
                <c:pt idx="2700">
                  <c:v>24.655065</c:v>
                </c:pt>
                <c:pt idx="2701">
                  <c:v>24.596893999999999</c:v>
                </c:pt>
                <c:pt idx="2702">
                  <c:v>24.413084000000001</c:v>
                </c:pt>
                <c:pt idx="2703">
                  <c:v>24.257784999999998</c:v>
                </c:pt>
                <c:pt idx="2704">
                  <c:v>24.097481999999999</c:v>
                </c:pt>
                <c:pt idx="2705">
                  <c:v>23.974526999999998</c:v>
                </c:pt>
                <c:pt idx="2706">
                  <c:v>23.812214999999998</c:v>
                </c:pt>
                <c:pt idx="2707">
                  <c:v>23.689757</c:v>
                </c:pt>
                <c:pt idx="2708">
                  <c:v>23.600193000000001</c:v>
                </c:pt>
                <c:pt idx="2709">
                  <c:v>23.483115000000002</c:v>
                </c:pt>
                <c:pt idx="2710">
                  <c:v>23.306138000000001</c:v>
                </c:pt>
                <c:pt idx="2711">
                  <c:v>23.109840999999999</c:v>
                </c:pt>
                <c:pt idx="2712">
                  <c:v>22.856743000000002</c:v>
                </c:pt>
                <c:pt idx="2713">
                  <c:v>22.700279999999999</c:v>
                </c:pt>
                <c:pt idx="2714">
                  <c:v>22.500955999999999</c:v>
                </c:pt>
                <c:pt idx="2715">
                  <c:v>22.358074999999999</c:v>
                </c:pt>
                <c:pt idx="2716">
                  <c:v>22.282862999999999</c:v>
                </c:pt>
                <c:pt idx="2717">
                  <c:v>22.129413</c:v>
                </c:pt>
                <c:pt idx="2718">
                  <c:v>22.009134</c:v>
                </c:pt>
                <c:pt idx="2719">
                  <c:v>21.977163000000001</c:v>
                </c:pt>
                <c:pt idx="2720">
                  <c:v>20.668393999999999</c:v>
                </c:pt>
                <c:pt idx="2721">
                  <c:v>20.579668999999999</c:v>
                </c:pt>
                <c:pt idx="2722">
                  <c:v>20.5168</c:v>
                </c:pt>
                <c:pt idx="2723">
                  <c:v>20.453538999999999</c:v>
                </c:pt>
                <c:pt idx="2724">
                  <c:v>20.312080999999999</c:v>
                </c:pt>
                <c:pt idx="2725">
                  <c:v>20.203588</c:v>
                </c:pt>
                <c:pt idx="2726">
                  <c:v>20.091362</c:v>
                </c:pt>
                <c:pt idx="2727">
                  <c:v>19.999386000000001</c:v>
                </c:pt>
                <c:pt idx="2728">
                  <c:v>19.887339000000001</c:v>
                </c:pt>
                <c:pt idx="2729">
                  <c:v>19.800799000000001</c:v>
                </c:pt>
                <c:pt idx="2730">
                  <c:v>19.750050000000002</c:v>
                </c:pt>
                <c:pt idx="2731">
                  <c:v>19.647504999999999</c:v>
                </c:pt>
                <c:pt idx="2732">
                  <c:v>19.599454000000001</c:v>
                </c:pt>
                <c:pt idx="2733">
                  <c:v>19.536909000000001</c:v>
                </c:pt>
                <c:pt idx="2734">
                  <c:v>19.528911000000001</c:v>
                </c:pt>
                <c:pt idx="2735">
                  <c:v>19.462634999999999</c:v>
                </c:pt>
                <c:pt idx="2736">
                  <c:v>19.444037999999999</c:v>
                </c:pt>
                <c:pt idx="2737">
                  <c:v>19.368825999999999</c:v>
                </c:pt>
                <c:pt idx="2738">
                  <c:v>19.259121</c:v>
                </c:pt>
                <c:pt idx="2739">
                  <c:v>19.22475</c:v>
                </c:pt>
                <c:pt idx="2740">
                  <c:v>19.160841000000001</c:v>
                </c:pt>
                <c:pt idx="2741">
                  <c:v>19.092576999999999</c:v>
                </c:pt>
                <c:pt idx="2742">
                  <c:v>19.046040999999999</c:v>
                </c:pt>
                <c:pt idx="2743">
                  <c:v>18.986927000000001</c:v>
                </c:pt>
                <c:pt idx="2744">
                  <c:v>18.938374</c:v>
                </c:pt>
                <c:pt idx="2745">
                  <c:v>18.902132000000002</c:v>
                </c:pt>
                <c:pt idx="2746">
                  <c:v>18.871787000000001</c:v>
                </c:pt>
                <c:pt idx="2747">
                  <c:v>18.888556000000001</c:v>
                </c:pt>
                <c:pt idx="2748">
                  <c:v>18.882878999999999</c:v>
                </c:pt>
                <c:pt idx="2749">
                  <c:v>18.819461</c:v>
                </c:pt>
                <c:pt idx="2750">
                  <c:v>18.729924</c:v>
                </c:pt>
                <c:pt idx="2751">
                  <c:v>18.695398999999998</c:v>
                </c:pt>
                <c:pt idx="2752">
                  <c:v>18.627721999999999</c:v>
                </c:pt>
                <c:pt idx="2753">
                  <c:v>18.604469000000002</c:v>
                </c:pt>
                <c:pt idx="2754">
                  <c:v>18.537734</c:v>
                </c:pt>
                <c:pt idx="2755">
                  <c:v>18.45214</c:v>
                </c:pt>
                <c:pt idx="2756">
                  <c:v>18.370396</c:v>
                </c:pt>
                <c:pt idx="2757">
                  <c:v>18.273690999999999</c:v>
                </c:pt>
                <c:pt idx="2758">
                  <c:v>18.147181</c:v>
                </c:pt>
                <c:pt idx="2759">
                  <c:v>18.017212000000001</c:v>
                </c:pt>
                <c:pt idx="2760">
                  <c:v>17.947861</c:v>
                </c:pt>
                <c:pt idx="2761">
                  <c:v>17.900427000000001</c:v>
                </c:pt>
                <c:pt idx="2762">
                  <c:v>17.890191999999999</c:v>
                </c:pt>
                <c:pt idx="2763">
                  <c:v>17.909257</c:v>
                </c:pt>
                <c:pt idx="2764">
                  <c:v>17.924913</c:v>
                </c:pt>
                <c:pt idx="2765">
                  <c:v>17.919537999999999</c:v>
                </c:pt>
                <c:pt idx="2766">
                  <c:v>17.956558999999999</c:v>
                </c:pt>
                <c:pt idx="2767">
                  <c:v>17.99455</c:v>
                </c:pt>
                <c:pt idx="2768">
                  <c:v>17.987549999999999</c:v>
                </c:pt>
                <c:pt idx="2769">
                  <c:v>17.977516999999999</c:v>
                </c:pt>
                <c:pt idx="2770">
                  <c:v>17.976503999999998</c:v>
                </c:pt>
                <c:pt idx="2771">
                  <c:v>17.967807000000001</c:v>
                </c:pt>
                <c:pt idx="2772">
                  <c:v>17.978339999999999</c:v>
                </c:pt>
                <c:pt idx="2773">
                  <c:v>18.011202000000001</c:v>
                </c:pt>
                <c:pt idx="2774">
                  <c:v>18.002403999999999</c:v>
                </c:pt>
                <c:pt idx="2775">
                  <c:v>17.977876999999999</c:v>
                </c:pt>
                <c:pt idx="2776">
                  <c:v>17.952541</c:v>
                </c:pt>
                <c:pt idx="2777">
                  <c:v>17.907499000000001</c:v>
                </c:pt>
                <c:pt idx="2778">
                  <c:v>17.864574999999999</c:v>
                </c:pt>
                <c:pt idx="2779">
                  <c:v>17.842244000000001</c:v>
                </c:pt>
                <c:pt idx="2780">
                  <c:v>17.839141999999999</c:v>
                </c:pt>
                <c:pt idx="2781">
                  <c:v>17.757218000000002</c:v>
                </c:pt>
                <c:pt idx="2782">
                  <c:v>17.710294999999999</c:v>
                </c:pt>
                <c:pt idx="2783">
                  <c:v>17.622204</c:v>
                </c:pt>
                <c:pt idx="2784">
                  <c:v>17.598208</c:v>
                </c:pt>
                <c:pt idx="2785">
                  <c:v>17.565681000000001</c:v>
                </c:pt>
                <c:pt idx="2786">
                  <c:v>17.576274000000002</c:v>
                </c:pt>
                <c:pt idx="2787">
                  <c:v>17.582626000000001</c:v>
                </c:pt>
                <c:pt idx="2788">
                  <c:v>17.585114999999998</c:v>
                </c:pt>
                <c:pt idx="2789">
                  <c:v>17.631779000000002</c:v>
                </c:pt>
                <c:pt idx="2790">
                  <c:v>17.690346999999999</c:v>
                </c:pt>
                <c:pt idx="2791">
                  <c:v>17.756739</c:v>
                </c:pt>
                <c:pt idx="2792">
                  <c:v>17.951036999999999</c:v>
                </c:pt>
                <c:pt idx="2793">
                  <c:v>18.085425999999998</c:v>
                </c:pt>
                <c:pt idx="2794">
                  <c:v>18.208950000000002</c:v>
                </c:pt>
                <c:pt idx="2795">
                  <c:v>18.425149000000001</c:v>
                </c:pt>
                <c:pt idx="2796">
                  <c:v>18.557268000000001</c:v>
                </c:pt>
                <c:pt idx="2797">
                  <c:v>18.663837000000001</c:v>
                </c:pt>
                <c:pt idx="2798">
                  <c:v>18.709793999999999</c:v>
                </c:pt>
                <c:pt idx="2799">
                  <c:v>18.781907</c:v>
                </c:pt>
                <c:pt idx="2800">
                  <c:v>18.885643000000002</c:v>
                </c:pt>
                <c:pt idx="2801">
                  <c:v>18.983740999999998</c:v>
                </c:pt>
                <c:pt idx="2802">
                  <c:v>19.137613000000002</c:v>
                </c:pt>
                <c:pt idx="2803">
                  <c:v>19.229928999999998</c:v>
                </c:pt>
                <c:pt idx="2804">
                  <c:v>19.327407000000001</c:v>
                </c:pt>
                <c:pt idx="2805">
                  <c:v>19.420224000000001</c:v>
                </c:pt>
                <c:pt idx="2806">
                  <c:v>19.570197</c:v>
                </c:pt>
                <c:pt idx="2807">
                  <c:v>19.691234000000001</c:v>
                </c:pt>
                <c:pt idx="2808">
                  <c:v>19.872947</c:v>
                </c:pt>
                <c:pt idx="2809">
                  <c:v>20.006385000000002</c:v>
                </c:pt>
                <c:pt idx="2810">
                  <c:v>20.187487000000001</c:v>
                </c:pt>
                <c:pt idx="2811">
                  <c:v>20.309355</c:v>
                </c:pt>
                <c:pt idx="2812">
                  <c:v>20.449764999999999</c:v>
                </c:pt>
                <c:pt idx="2813">
                  <c:v>20.553977</c:v>
                </c:pt>
                <c:pt idx="2814">
                  <c:v>20.654381000000001</c:v>
                </c:pt>
                <c:pt idx="2815">
                  <c:v>20.740224999999999</c:v>
                </c:pt>
                <c:pt idx="2816">
                  <c:v>20.829861000000001</c:v>
                </c:pt>
                <c:pt idx="2817">
                  <c:v>20.888389</c:v>
                </c:pt>
                <c:pt idx="2818">
                  <c:v>20.953887000000002</c:v>
                </c:pt>
                <c:pt idx="2819">
                  <c:v>21.014852999999999</c:v>
                </c:pt>
                <c:pt idx="2820">
                  <c:v>21.059297000000001</c:v>
                </c:pt>
                <c:pt idx="2821">
                  <c:v>21.131131</c:v>
                </c:pt>
                <c:pt idx="2822">
                  <c:v>21.220824</c:v>
                </c:pt>
                <c:pt idx="2823">
                  <c:v>21.250682999999999</c:v>
                </c:pt>
                <c:pt idx="2824">
                  <c:v>21.286349000000001</c:v>
                </c:pt>
                <c:pt idx="2825">
                  <c:v>21.305828999999999</c:v>
                </c:pt>
                <c:pt idx="2826">
                  <c:v>21.316165000000002</c:v>
                </c:pt>
                <c:pt idx="2827">
                  <c:v>21.37989</c:v>
                </c:pt>
                <c:pt idx="2828">
                  <c:v>21.401776000000002</c:v>
                </c:pt>
                <c:pt idx="2829">
                  <c:v>21.445900000000002</c:v>
                </c:pt>
                <c:pt idx="2830">
                  <c:v>21.498864999999999</c:v>
                </c:pt>
                <c:pt idx="2831">
                  <c:v>21.54635</c:v>
                </c:pt>
                <c:pt idx="2832">
                  <c:v>21.552647</c:v>
                </c:pt>
                <c:pt idx="2833">
                  <c:v>21.582667000000001</c:v>
                </c:pt>
                <c:pt idx="2834">
                  <c:v>21.636500000000002</c:v>
                </c:pt>
                <c:pt idx="2835">
                  <c:v>21.678750000000001</c:v>
                </c:pt>
                <c:pt idx="2836">
                  <c:v>21.711815000000001</c:v>
                </c:pt>
                <c:pt idx="2837">
                  <c:v>21.823208000000001</c:v>
                </c:pt>
                <c:pt idx="2838">
                  <c:v>21.883285999999998</c:v>
                </c:pt>
                <c:pt idx="2839">
                  <c:v>21.981007999999999</c:v>
                </c:pt>
                <c:pt idx="2840">
                  <c:v>22.050716999999999</c:v>
                </c:pt>
                <c:pt idx="2841">
                  <c:v>22.059904</c:v>
                </c:pt>
                <c:pt idx="2842">
                  <c:v>22.092196999999999</c:v>
                </c:pt>
                <c:pt idx="2843">
                  <c:v>22.158459000000001</c:v>
                </c:pt>
                <c:pt idx="2844">
                  <c:v>22.256678999999998</c:v>
                </c:pt>
                <c:pt idx="2845">
                  <c:v>22.312306</c:v>
                </c:pt>
                <c:pt idx="2846">
                  <c:v>22.355194999999998</c:v>
                </c:pt>
                <c:pt idx="2847">
                  <c:v>22.428167999999999</c:v>
                </c:pt>
                <c:pt idx="2848">
                  <c:v>22.460453000000001</c:v>
                </c:pt>
                <c:pt idx="2849">
                  <c:v>22.528600000000001</c:v>
                </c:pt>
                <c:pt idx="2850">
                  <c:v>22.583273999999999</c:v>
                </c:pt>
                <c:pt idx="2851">
                  <c:v>22.674167000000001</c:v>
                </c:pt>
                <c:pt idx="2852">
                  <c:v>22.730277999999998</c:v>
                </c:pt>
                <c:pt idx="2853">
                  <c:v>22.816026999999998</c:v>
                </c:pt>
                <c:pt idx="2854">
                  <c:v>22.953983999999998</c:v>
                </c:pt>
                <c:pt idx="2855">
                  <c:v>23.026088000000001</c:v>
                </c:pt>
                <c:pt idx="2856">
                  <c:v>23.136127999999999</c:v>
                </c:pt>
                <c:pt idx="2857">
                  <c:v>23.209316000000001</c:v>
                </c:pt>
                <c:pt idx="2858">
                  <c:v>23.276439</c:v>
                </c:pt>
                <c:pt idx="2859">
                  <c:v>23.350539999999999</c:v>
                </c:pt>
                <c:pt idx="2860">
                  <c:v>23.401890000000002</c:v>
                </c:pt>
                <c:pt idx="2861">
                  <c:v>23.447754</c:v>
                </c:pt>
                <c:pt idx="2862">
                  <c:v>23.499115</c:v>
                </c:pt>
                <c:pt idx="2863">
                  <c:v>23.576392999999999</c:v>
                </c:pt>
                <c:pt idx="2864">
                  <c:v>23.592721999999998</c:v>
                </c:pt>
                <c:pt idx="2865">
                  <c:v>23.583995000000002</c:v>
                </c:pt>
                <c:pt idx="2866">
                  <c:v>23.554590000000001</c:v>
                </c:pt>
                <c:pt idx="2867">
                  <c:v>23.559488000000002</c:v>
                </c:pt>
                <c:pt idx="2868">
                  <c:v>23.589599</c:v>
                </c:pt>
                <c:pt idx="2869">
                  <c:v>23.668617000000001</c:v>
                </c:pt>
                <c:pt idx="2870">
                  <c:v>23.725453999999999</c:v>
                </c:pt>
                <c:pt idx="2871">
                  <c:v>23.791854000000001</c:v>
                </c:pt>
                <c:pt idx="2872">
                  <c:v>23.855260000000001</c:v>
                </c:pt>
                <c:pt idx="2873">
                  <c:v>23.951180999999998</c:v>
                </c:pt>
                <c:pt idx="2874">
                  <c:v>24.066887999999999</c:v>
                </c:pt>
                <c:pt idx="2875">
                  <c:v>24.133088999999998</c:v>
                </c:pt>
                <c:pt idx="2876">
                  <c:v>24.174402000000001</c:v>
                </c:pt>
                <c:pt idx="2877">
                  <c:v>24.1694</c:v>
                </c:pt>
                <c:pt idx="2878">
                  <c:v>24.215399999999999</c:v>
                </c:pt>
                <c:pt idx="2879">
                  <c:v>24.260981999999998</c:v>
                </c:pt>
                <c:pt idx="2880">
                  <c:v>24.333712999999999</c:v>
                </c:pt>
                <c:pt idx="2881">
                  <c:v>24.397431999999998</c:v>
                </c:pt>
                <c:pt idx="2882">
                  <c:v>24.500795</c:v>
                </c:pt>
                <c:pt idx="2883">
                  <c:v>24.502348000000001</c:v>
                </c:pt>
                <c:pt idx="2884">
                  <c:v>24.543081000000001</c:v>
                </c:pt>
                <c:pt idx="2885">
                  <c:v>24.659141000000002</c:v>
                </c:pt>
                <c:pt idx="2886">
                  <c:v>24.760829000000001</c:v>
                </c:pt>
                <c:pt idx="2887">
                  <c:v>24.809944999999999</c:v>
                </c:pt>
                <c:pt idx="2888">
                  <c:v>24.829260999999999</c:v>
                </c:pt>
                <c:pt idx="2889">
                  <c:v>24.860023999999999</c:v>
                </c:pt>
                <c:pt idx="2890">
                  <c:v>24.843451999999999</c:v>
                </c:pt>
                <c:pt idx="2891">
                  <c:v>24.880367</c:v>
                </c:pt>
                <c:pt idx="2892">
                  <c:v>24.902963</c:v>
                </c:pt>
                <c:pt idx="2893">
                  <c:v>24.946131000000001</c:v>
                </c:pt>
                <c:pt idx="2894">
                  <c:v>24.958241000000001</c:v>
                </c:pt>
                <c:pt idx="2895">
                  <c:v>25.065438</c:v>
                </c:pt>
                <c:pt idx="2896">
                  <c:v>25.090288999999999</c:v>
                </c:pt>
                <c:pt idx="2897">
                  <c:v>25.204554000000002</c:v>
                </c:pt>
                <c:pt idx="2898">
                  <c:v>25.225622000000001</c:v>
                </c:pt>
                <c:pt idx="2899">
                  <c:v>25.216035000000002</c:v>
                </c:pt>
                <c:pt idx="2900">
                  <c:v>25.263960999999998</c:v>
                </c:pt>
                <c:pt idx="2901">
                  <c:v>25.267831000000001</c:v>
                </c:pt>
                <c:pt idx="2902">
                  <c:v>25.269596</c:v>
                </c:pt>
                <c:pt idx="2903">
                  <c:v>25.239902000000001</c:v>
                </c:pt>
                <c:pt idx="2904">
                  <c:v>25.225453000000002</c:v>
                </c:pt>
                <c:pt idx="2905">
                  <c:v>25.226973999999998</c:v>
                </c:pt>
                <c:pt idx="2906">
                  <c:v>25.19511</c:v>
                </c:pt>
                <c:pt idx="2907">
                  <c:v>25.163671999999998</c:v>
                </c:pt>
                <c:pt idx="2908">
                  <c:v>25.114567999999998</c:v>
                </c:pt>
                <c:pt idx="2909">
                  <c:v>24.99539</c:v>
                </c:pt>
                <c:pt idx="2910">
                  <c:v>24.913301000000001</c:v>
                </c:pt>
                <c:pt idx="2911">
                  <c:v>24.842055999999999</c:v>
                </c:pt>
                <c:pt idx="2912">
                  <c:v>24.891369000000001</c:v>
                </c:pt>
                <c:pt idx="2913">
                  <c:v>24.907539</c:v>
                </c:pt>
                <c:pt idx="2914">
                  <c:v>24.911809999999999</c:v>
                </c:pt>
                <c:pt idx="2915">
                  <c:v>24.940262000000001</c:v>
                </c:pt>
                <c:pt idx="2916">
                  <c:v>24.959771</c:v>
                </c:pt>
                <c:pt idx="2917">
                  <c:v>24.906741</c:v>
                </c:pt>
                <c:pt idx="2918">
                  <c:v>24.812897</c:v>
                </c:pt>
                <c:pt idx="2919">
                  <c:v>24.833085000000001</c:v>
                </c:pt>
                <c:pt idx="2920">
                  <c:v>24.828949000000001</c:v>
                </c:pt>
                <c:pt idx="2921">
                  <c:v>24.756157000000002</c:v>
                </c:pt>
                <c:pt idx="2922">
                  <c:v>24.776333000000001</c:v>
                </c:pt>
                <c:pt idx="2923">
                  <c:v>24.848828999999999</c:v>
                </c:pt>
                <c:pt idx="2924">
                  <c:v>24.933987999999999</c:v>
                </c:pt>
                <c:pt idx="2925">
                  <c:v>25.059819000000001</c:v>
                </c:pt>
                <c:pt idx="2926">
                  <c:v>25.213456999999998</c:v>
                </c:pt>
                <c:pt idx="2927">
                  <c:v>25.291699000000001</c:v>
                </c:pt>
                <c:pt idx="2928">
                  <c:v>25.265402999999999</c:v>
                </c:pt>
                <c:pt idx="2929">
                  <c:v>25.193359000000001</c:v>
                </c:pt>
                <c:pt idx="2930">
                  <c:v>25.132894</c:v>
                </c:pt>
                <c:pt idx="2931">
                  <c:v>25.052379999999999</c:v>
                </c:pt>
                <c:pt idx="2932">
                  <c:v>24.998759</c:v>
                </c:pt>
                <c:pt idx="2933">
                  <c:v>24.955036</c:v>
                </c:pt>
                <c:pt idx="2934">
                  <c:v>24.936899</c:v>
                </c:pt>
                <c:pt idx="2935">
                  <c:v>24.886434999999999</c:v>
                </c:pt>
                <c:pt idx="2936">
                  <c:v>24.874013999999999</c:v>
                </c:pt>
                <c:pt idx="2937">
                  <c:v>24.851393999999999</c:v>
                </c:pt>
                <c:pt idx="2938">
                  <c:v>24.778822000000002</c:v>
                </c:pt>
                <c:pt idx="2939">
                  <c:v>24.737248999999998</c:v>
                </c:pt>
                <c:pt idx="2940">
                  <c:v>24.737666000000001</c:v>
                </c:pt>
                <c:pt idx="2941">
                  <c:v>24.795869</c:v>
                </c:pt>
                <c:pt idx="2942">
                  <c:v>24.979844</c:v>
                </c:pt>
                <c:pt idx="2943">
                  <c:v>25.165120000000002</c:v>
                </c:pt>
                <c:pt idx="2944">
                  <c:v>25.31634</c:v>
                </c:pt>
                <c:pt idx="2945">
                  <c:v>25.376397000000001</c:v>
                </c:pt>
                <c:pt idx="2946">
                  <c:v>25.420013000000001</c:v>
                </c:pt>
                <c:pt idx="2947">
                  <c:v>25.428362</c:v>
                </c:pt>
                <c:pt idx="2948">
                  <c:v>25.420812999999999</c:v>
                </c:pt>
                <c:pt idx="2949">
                  <c:v>25.417235000000002</c:v>
                </c:pt>
                <c:pt idx="2950">
                  <c:v>25.374500999999999</c:v>
                </c:pt>
                <c:pt idx="2951">
                  <c:v>25.440826999999999</c:v>
                </c:pt>
                <c:pt idx="2952">
                  <c:v>25.418536</c:v>
                </c:pt>
                <c:pt idx="2953">
                  <c:v>25.309930000000001</c:v>
                </c:pt>
                <c:pt idx="2954">
                  <c:v>25.180765000000001</c:v>
                </c:pt>
                <c:pt idx="2955">
                  <c:v>25.115098</c:v>
                </c:pt>
                <c:pt idx="2956">
                  <c:v>25.072274</c:v>
                </c:pt>
                <c:pt idx="2957">
                  <c:v>25.045902000000002</c:v>
                </c:pt>
                <c:pt idx="2958">
                  <c:v>25.030498999999999</c:v>
                </c:pt>
                <c:pt idx="2959">
                  <c:v>25.001936000000001</c:v>
                </c:pt>
                <c:pt idx="2960">
                  <c:v>24.975914</c:v>
                </c:pt>
                <c:pt idx="2961">
                  <c:v>24.927551000000001</c:v>
                </c:pt>
                <c:pt idx="2962">
                  <c:v>24.899508999999998</c:v>
                </c:pt>
                <c:pt idx="2963">
                  <c:v>24.948343000000001</c:v>
                </c:pt>
                <c:pt idx="2964">
                  <c:v>24.975085</c:v>
                </c:pt>
                <c:pt idx="2965">
                  <c:v>24.998982999999999</c:v>
                </c:pt>
                <c:pt idx="2966">
                  <c:v>24.942529</c:v>
                </c:pt>
                <c:pt idx="2967">
                  <c:v>24.856338999999998</c:v>
                </c:pt>
                <c:pt idx="2968">
                  <c:v>24.798228000000002</c:v>
                </c:pt>
                <c:pt idx="2969">
                  <c:v>24.767932999999999</c:v>
                </c:pt>
                <c:pt idx="2970">
                  <c:v>24.731677999999999</c:v>
                </c:pt>
                <c:pt idx="2971">
                  <c:v>24.697738000000001</c:v>
                </c:pt>
                <c:pt idx="2972">
                  <c:v>24.692812</c:v>
                </c:pt>
                <c:pt idx="2973">
                  <c:v>24.735433</c:v>
                </c:pt>
                <c:pt idx="2974">
                  <c:v>24.773305000000001</c:v>
                </c:pt>
                <c:pt idx="2975">
                  <c:v>24.788983000000002</c:v>
                </c:pt>
                <c:pt idx="2976">
                  <c:v>24.820246000000001</c:v>
                </c:pt>
                <c:pt idx="2977">
                  <c:v>24.806047</c:v>
                </c:pt>
                <c:pt idx="2978">
                  <c:v>24.821023</c:v>
                </c:pt>
                <c:pt idx="2979">
                  <c:v>24.808684</c:v>
                </c:pt>
                <c:pt idx="2980">
                  <c:v>24.743105</c:v>
                </c:pt>
                <c:pt idx="2981">
                  <c:v>24.686321</c:v>
                </c:pt>
                <c:pt idx="2982">
                  <c:v>24.702321999999999</c:v>
                </c:pt>
                <c:pt idx="2983">
                  <c:v>24.741769000000001</c:v>
                </c:pt>
                <c:pt idx="2984">
                  <c:v>24.759101999999999</c:v>
                </c:pt>
                <c:pt idx="2985">
                  <c:v>24.780560999999999</c:v>
                </c:pt>
                <c:pt idx="2986">
                  <c:v>24.866838000000001</c:v>
                </c:pt>
                <c:pt idx="2987">
                  <c:v>24.910305999999999</c:v>
                </c:pt>
                <c:pt idx="2988">
                  <c:v>24.923826999999999</c:v>
                </c:pt>
                <c:pt idx="2989">
                  <c:v>25.025929999999999</c:v>
                </c:pt>
                <c:pt idx="2990">
                  <c:v>25.054829000000002</c:v>
                </c:pt>
                <c:pt idx="2991">
                  <c:v>25.152424</c:v>
                </c:pt>
                <c:pt idx="2992">
                  <c:v>25.179404999999999</c:v>
                </c:pt>
                <c:pt idx="2993">
                  <c:v>25.197690999999999</c:v>
                </c:pt>
                <c:pt idx="2994">
                  <c:v>25.236419000000001</c:v>
                </c:pt>
                <c:pt idx="2995">
                  <c:v>25.289835</c:v>
                </c:pt>
                <c:pt idx="2996">
                  <c:v>25.351184</c:v>
                </c:pt>
                <c:pt idx="2997">
                  <c:v>25.423245999999999</c:v>
                </c:pt>
                <c:pt idx="2998">
                  <c:v>25.446249000000002</c:v>
                </c:pt>
                <c:pt idx="2999">
                  <c:v>25.480915</c:v>
                </c:pt>
                <c:pt idx="3000">
                  <c:v>25.513708000000001</c:v>
                </c:pt>
                <c:pt idx="3001">
                  <c:v>25.615645000000001</c:v>
                </c:pt>
                <c:pt idx="3002">
                  <c:v>25.674683000000002</c:v>
                </c:pt>
                <c:pt idx="3003">
                  <c:v>25.796927</c:v>
                </c:pt>
                <c:pt idx="3004">
                  <c:v>25.959567</c:v>
                </c:pt>
                <c:pt idx="3005">
                  <c:v>26.069257</c:v>
                </c:pt>
                <c:pt idx="3006">
                  <c:v>26.170280000000002</c:v>
                </c:pt>
                <c:pt idx="3007">
                  <c:v>26.314550000000001</c:v>
                </c:pt>
                <c:pt idx="3008">
                  <c:v>26.412863999999999</c:v>
                </c:pt>
                <c:pt idx="3009">
                  <c:v>26.563884000000002</c:v>
                </c:pt>
                <c:pt idx="3010">
                  <c:v>26.684328000000001</c:v>
                </c:pt>
                <c:pt idx="3011">
                  <c:v>26.768529000000001</c:v>
                </c:pt>
                <c:pt idx="3012">
                  <c:v>26.841777</c:v>
                </c:pt>
                <c:pt idx="3013">
                  <c:v>26.84226</c:v>
                </c:pt>
                <c:pt idx="3014">
                  <c:v>26.782166</c:v>
                </c:pt>
                <c:pt idx="3015">
                  <c:v>26.681222000000002</c:v>
                </c:pt>
                <c:pt idx="3016">
                  <c:v>26.620701</c:v>
                </c:pt>
                <c:pt idx="3017">
                  <c:v>26.566175999999999</c:v>
                </c:pt>
                <c:pt idx="3018">
                  <c:v>26.572579999999999</c:v>
                </c:pt>
                <c:pt idx="3019">
                  <c:v>26.556922</c:v>
                </c:pt>
                <c:pt idx="3020">
                  <c:v>26.540707999999999</c:v>
                </c:pt>
                <c:pt idx="3021">
                  <c:v>26.531040999999998</c:v>
                </c:pt>
                <c:pt idx="3022">
                  <c:v>26.490898999999999</c:v>
                </c:pt>
                <c:pt idx="3023">
                  <c:v>26.449693</c:v>
                </c:pt>
                <c:pt idx="3024">
                  <c:v>26.433350999999998</c:v>
                </c:pt>
                <c:pt idx="3025">
                  <c:v>26.393626000000001</c:v>
                </c:pt>
                <c:pt idx="3026">
                  <c:v>26.396674000000001</c:v>
                </c:pt>
                <c:pt idx="3027">
                  <c:v>26.37904</c:v>
                </c:pt>
                <c:pt idx="3028">
                  <c:v>26.380106999999999</c:v>
                </c:pt>
                <c:pt idx="3029">
                  <c:v>26.407609999999998</c:v>
                </c:pt>
                <c:pt idx="3030">
                  <c:v>26.434930999999999</c:v>
                </c:pt>
                <c:pt idx="3031">
                  <c:v>26.462620999999999</c:v>
                </c:pt>
                <c:pt idx="3032">
                  <c:v>26.536625999999998</c:v>
                </c:pt>
                <c:pt idx="3033">
                  <c:v>26.603010000000001</c:v>
                </c:pt>
                <c:pt idx="3034">
                  <c:v>26.648619</c:v>
                </c:pt>
                <c:pt idx="3035">
                  <c:v>26.647576999999998</c:v>
                </c:pt>
                <c:pt idx="3036">
                  <c:v>26.618030999999998</c:v>
                </c:pt>
                <c:pt idx="3037">
                  <c:v>26.626584000000001</c:v>
                </c:pt>
                <c:pt idx="3038">
                  <c:v>26.607485</c:v>
                </c:pt>
                <c:pt idx="3039">
                  <c:v>26.640782000000002</c:v>
                </c:pt>
                <c:pt idx="3040">
                  <c:v>26.558398</c:v>
                </c:pt>
                <c:pt idx="3041">
                  <c:v>26.446891999999998</c:v>
                </c:pt>
                <c:pt idx="3042">
                  <c:v>26.436675999999999</c:v>
                </c:pt>
                <c:pt idx="3043">
                  <c:v>26.366178999999999</c:v>
                </c:pt>
                <c:pt idx="3044">
                  <c:v>26.293182000000002</c:v>
                </c:pt>
                <c:pt idx="3045">
                  <c:v>26.211051999999999</c:v>
                </c:pt>
                <c:pt idx="3046">
                  <c:v>26.115915000000001</c:v>
                </c:pt>
                <c:pt idx="3047">
                  <c:v>26.010901</c:v>
                </c:pt>
                <c:pt idx="3048">
                  <c:v>25.860765000000001</c:v>
                </c:pt>
                <c:pt idx="3049">
                  <c:v>25.686622</c:v>
                </c:pt>
                <c:pt idx="3050">
                  <c:v>25.658477000000001</c:v>
                </c:pt>
                <c:pt idx="3051">
                  <c:v>25.633555000000001</c:v>
                </c:pt>
                <c:pt idx="3052">
                  <c:v>25.595734</c:v>
                </c:pt>
                <c:pt idx="3053">
                  <c:v>25.56898</c:v>
                </c:pt>
                <c:pt idx="3054">
                  <c:v>25.480644999999999</c:v>
                </c:pt>
                <c:pt idx="3055">
                  <c:v>25.423981999999999</c:v>
                </c:pt>
                <c:pt idx="3056">
                  <c:v>25.308731000000002</c:v>
                </c:pt>
                <c:pt idx="3057">
                  <c:v>25.206719</c:v>
                </c:pt>
                <c:pt idx="3058">
                  <c:v>25.055665999999999</c:v>
                </c:pt>
                <c:pt idx="3059">
                  <c:v>24.946486</c:v>
                </c:pt>
                <c:pt idx="3060">
                  <c:v>24.836113999999998</c:v>
                </c:pt>
                <c:pt idx="3061">
                  <c:v>24.755001</c:v>
                </c:pt>
                <c:pt idx="3062">
                  <c:v>24.621627</c:v>
                </c:pt>
                <c:pt idx="3063">
                  <c:v>24.457035000000001</c:v>
                </c:pt>
                <c:pt idx="3064">
                  <c:v>24.278493999999998</c:v>
                </c:pt>
                <c:pt idx="3065">
                  <c:v>24.086677999999999</c:v>
                </c:pt>
                <c:pt idx="3066">
                  <c:v>23.936962000000001</c:v>
                </c:pt>
                <c:pt idx="3067">
                  <c:v>23.782900999999999</c:v>
                </c:pt>
                <c:pt idx="3068">
                  <c:v>23.635058999999998</c:v>
                </c:pt>
                <c:pt idx="3069">
                  <c:v>23.494156</c:v>
                </c:pt>
                <c:pt idx="3070">
                  <c:v>23.370163000000002</c:v>
                </c:pt>
                <c:pt idx="3071">
                  <c:v>23.256919</c:v>
                </c:pt>
                <c:pt idx="3072">
                  <c:v>23.138403</c:v>
                </c:pt>
                <c:pt idx="3073">
                  <c:v>22.998214999999998</c:v>
                </c:pt>
                <c:pt idx="3074">
                  <c:v>22.7789</c:v>
                </c:pt>
                <c:pt idx="3075">
                  <c:v>22.594356000000001</c:v>
                </c:pt>
                <c:pt idx="3076">
                  <c:v>21.659279999999999</c:v>
                </c:pt>
                <c:pt idx="3077">
                  <c:v>21.575495</c:v>
                </c:pt>
                <c:pt idx="3078">
                  <c:v>21.524524</c:v>
                </c:pt>
                <c:pt idx="3079">
                  <c:v>21.476405</c:v>
                </c:pt>
                <c:pt idx="3080">
                  <c:v>21.412132</c:v>
                </c:pt>
                <c:pt idx="3081">
                  <c:v>21.341221000000001</c:v>
                </c:pt>
                <c:pt idx="3082">
                  <c:v>21.276384</c:v>
                </c:pt>
                <c:pt idx="3083">
                  <c:v>21.174975</c:v>
                </c:pt>
                <c:pt idx="3084">
                  <c:v>21.101175000000001</c:v>
                </c:pt>
                <c:pt idx="3085">
                  <c:v>20.898432</c:v>
                </c:pt>
                <c:pt idx="3086">
                  <c:v>20.682431000000001</c:v>
                </c:pt>
                <c:pt idx="3087">
                  <c:v>20.481043</c:v>
                </c:pt>
                <c:pt idx="3088">
                  <c:v>20.320550000000001</c:v>
                </c:pt>
                <c:pt idx="3089">
                  <c:v>20.209350000000001</c:v>
                </c:pt>
                <c:pt idx="3090">
                  <c:v>20.038990999999999</c:v>
                </c:pt>
                <c:pt idx="3091">
                  <c:v>19.906690000000001</c:v>
                </c:pt>
                <c:pt idx="3092">
                  <c:v>19.756844000000001</c:v>
                </c:pt>
                <c:pt idx="3093">
                  <c:v>19.587472000000002</c:v>
                </c:pt>
                <c:pt idx="3094">
                  <c:v>19.483021999999998</c:v>
                </c:pt>
                <c:pt idx="3095">
                  <c:v>19.375268999999999</c:v>
                </c:pt>
                <c:pt idx="3096">
                  <c:v>19.289232999999999</c:v>
                </c:pt>
                <c:pt idx="3097">
                  <c:v>19.167567999999999</c:v>
                </c:pt>
                <c:pt idx="3098">
                  <c:v>19.116046999999998</c:v>
                </c:pt>
                <c:pt idx="3099">
                  <c:v>19.027032999999999</c:v>
                </c:pt>
                <c:pt idx="3100">
                  <c:v>18.985590999999999</c:v>
                </c:pt>
                <c:pt idx="3101">
                  <c:v>18.920041000000001</c:v>
                </c:pt>
                <c:pt idx="3102">
                  <c:v>18.816120000000002</c:v>
                </c:pt>
                <c:pt idx="3103">
                  <c:v>18.7303</c:v>
                </c:pt>
                <c:pt idx="3104">
                  <c:v>18.654091999999999</c:v>
                </c:pt>
                <c:pt idx="3105">
                  <c:v>18.535136000000001</c:v>
                </c:pt>
                <c:pt idx="3106">
                  <c:v>18.52684</c:v>
                </c:pt>
                <c:pt idx="3107">
                  <c:v>18.542446000000002</c:v>
                </c:pt>
                <c:pt idx="3108">
                  <c:v>18.519306</c:v>
                </c:pt>
                <c:pt idx="3109">
                  <c:v>18.496991999999999</c:v>
                </c:pt>
                <c:pt idx="3110">
                  <c:v>18.499946999999999</c:v>
                </c:pt>
                <c:pt idx="3111">
                  <c:v>18.458829999999999</c:v>
                </c:pt>
                <c:pt idx="3112">
                  <c:v>18.385641</c:v>
                </c:pt>
                <c:pt idx="3113">
                  <c:v>18.349262</c:v>
                </c:pt>
                <c:pt idx="3114">
                  <c:v>18.319302</c:v>
                </c:pt>
                <c:pt idx="3115">
                  <c:v>18.278309</c:v>
                </c:pt>
                <c:pt idx="3116">
                  <c:v>18.286057</c:v>
                </c:pt>
                <c:pt idx="3117">
                  <c:v>18.289657999999999</c:v>
                </c:pt>
                <c:pt idx="3118">
                  <c:v>18.249202</c:v>
                </c:pt>
                <c:pt idx="3119">
                  <c:v>18.250886999999999</c:v>
                </c:pt>
                <c:pt idx="3120">
                  <c:v>18.263749000000001</c:v>
                </c:pt>
                <c:pt idx="3121">
                  <c:v>18.247356</c:v>
                </c:pt>
                <c:pt idx="3122">
                  <c:v>18.232227000000002</c:v>
                </c:pt>
                <c:pt idx="3123">
                  <c:v>18.17989</c:v>
                </c:pt>
                <c:pt idx="3124">
                  <c:v>18.128309999999999</c:v>
                </c:pt>
                <c:pt idx="3125">
                  <c:v>18.103687999999998</c:v>
                </c:pt>
                <c:pt idx="3126">
                  <c:v>18.064499000000001</c:v>
                </c:pt>
                <c:pt idx="3127">
                  <c:v>18.011524999999999</c:v>
                </c:pt>
                <c:pt idx="3128">
                  <c:v>17.913515</c:v>
                </c:pt>
                <c:pt idx="3129">
                  <c:v>17.82507</c:v>
                </c:pt>
                <c:pt idx="3130">
                  <c:v>17.776368999999999</c:v>
                </c:pt>
                <c:pt idx="3131">
                  <c:v>17.729655000000001</c:v>
                </c:pt>
                <c:pt idx="3132">
                  <c:v>17.744478000000001</c:v>
                </c:pt>
                <c:pt idx="3133">
                  <c:v>17.789453000000002</c:v>
                </c:pt>
                <c:pt idx="3134">
                  <c:v>17.786922000000001</c:v>
                </c:pt>
                <c:pt idx="3135">
                  <c:v>17.781876</c:v>
                </c:pt>
                <c:pt idx="3136">
                  <c:v>17.714701999999999</c:v>
                </c:pt>
                <c:pt idx="3137">
                  <c:v>17.692487</c:v>
                </c:pt>
                <c:pt idx="3138">
                  <c:v>17.676362999999998</c:v>
                </c:pt>
                <c:pt idx="3139">
                  <c:v>17.660108999999999</c:v>
                </c:pt>
                <c:pt idx="3140">
                  <c:v>17.656806</c:v>
                </c:pt>
                <c:pt idx="3141">
                  <c:v>17.625305999999998</c:v>
                </c:pt>
                <c:pt idx="3142">
                  <c:v>17.626856</c:v>
                </c:pt>
                <c:pt idx="3143">
                  <c:v>17.626978000000001</c:v>
                </c:pt>
                <c:pt idx="3144">
                  <c:v>17.622716</c:v>
                </c:pt>
                <c:pt idx="3145">
                  <c:v>17.628720000000001</c:v>
                </c:pt>
                <c:pt idx="3146">
                  <c:v>17.625876999999999</c:v>
                </c:pt>
                <c:pt idx="3147">
                  <c:v>17.601026000000001</c:v>
                </c:pt>
                <c:pt idx="3148">
                  <c:v>17.564972999999998</c:v>
                </c:pt>
                <c:pt idx="3149">
                  <c:v>17.564677</c:v>
                </c:pt>
                <c:pt idx="3150">
                  <c:v>17.606885999999999</c:v>
                </c:pt>
                <c:pt idx="3151">
                  <c:v>17.644746000000001</c:v>
                </c:pt>
                <c:pt idx="3152">
                  <c:v>17.765194999999999</c:v>
                </c:pt>
                <c:pt idx="3153">
                  <c:v>17.789933000000001</c:v>
                </c:pt>
                <c:pt idx="3154">
                  <c:v>17.814892</c:v>
                </c:pt>
                <c:pt idx="3155">
                  <c:v>17.844479</c:v>
                </c:pt>
                <c:pt idx="3156">
                  <c:v>17.945989999999998</c:v>
                </c:pt>
                <c:pt idx="3157">
                  <c:v>18.034457</c:v>
                </c:pt>
                <c:pt idx="3158">
                  <c:v>18.077721</c:v>
                </c:pt>
                <c:pt idx="3159">
                  <c:v>18.142567</c:v>
                </c:pt>
                <c:pt idx="3160">
                  <c:v>18.193617</c:v>
                </c:pt>
                <c:pt idx="3161">
                  <c:v>18.266166999999999</c:v>
                </c:pt>
                <c:pt idx="3162">
                  <c:v>18.362279999999998</c:v>
                </c:pt>
                <c:pt idx="3163">
                  <c:v>18.418108</c:v>
                </c:pt>
                <c:pt idx="3164">
                  <c:v>18.531842999999999</c:v>
                </c:pt>
                <c:pt idx="3165">
                  <c:v>18.556785000000001</c:v>
                </c:pt>
                <c:pt idx="3166">
                  <c:v>18.667238999999999</c:v>
                </c:pt>
                <c:pt idx="3167">
                  <c:v>18.759547000000001</c:v>
                </c:pt>
                <c:pt idx="3168">
                  <c:v>18.877179000000002</c:v>
                </c:pt>
                <c:pt idx="3169">
                  <c:v>18.977350999999999</c:v>
                </c:pt>
                <c:pt idx="3170">
                  <c:v>19.094521</c:v>
                </c:pt>
                <c:pt idx="3171">
                  <c:v>19.200067000000001</c:v>
                </c:pt>
                <c:pt idx="3172">
                  <c:v>19.277328000000001</c:v>
                </c:pt>
                <c:pt idx="3173">
                  <c:v>19.431743000000001</c:v>
                </c:pt>
                <c:pt idx="3174">
                  <c:v>19.542842</c:v>
                </c:pt>
                <c:pt idx="3175">
                  <c:v>19.636334999999999</c:v>
                </c:pt>
                <c:pt idx="3176">
                  <c:v>19.697336</c:v>
                </c:pt>
                <c:pt idx="3177">
                  <c:v>19.705916999999999</c:v>
                </c:pt>
                <c:pt idx="3178">
                  <c:v>19.765159000000001</c:v>
                </c:pt>
                <c:pt idx="3179">
                  <c:v>19.82921</c:v>
                </c:pt>
                <c:pt idx="3180">
                  <c:v>19.961945</c:v>
                </c:pt>
                <c:pt idx="3181">
                  <c:v>20.050498999999999</c:v>
                </c:pt>
                <c:pt idx="3182">
                  <c:v>20.169954000000001</c:v>
                </c:pt>
                <c:pt idx="3183">
                  <c:v>20.173221999999999</c:v>
                </c:pt>
                <c:pt idx="3184">
                  <c:v>20.236861999999999</c:v>
                </c:pt>
                <c:pt idx="3185">
                  <c:v>20.375937</c:v>
                </c:pt>
                <c:pt idx="3186">
                  <c:v>20.441302</c:v>
                </c:pt>
                <c:pt idx="3187">
                  <c:v>20.439449</c:v>
                </c:pt>
                <c:pt idx="3188">
                  <c:v>20.492182</c:v>
                </c:pt>
                <c:pt idx="3189">
                  <c:v>20.546040000000001</c:v>
                </c:pt>
                <c:pt idx="3190">
                  <c:v>20.614630999999999</c:v>
                </c:pt>
                <c:pt idx="3191">
                  <c:v>20.725815999999998</c:v>
                </c:pt>
                <c:pt idx="3192">
                  <c:v>20.824407999999998</c:v>
                </c:pt>
                <c:pt idx="3193">
                  <c:v>20.879662</c:v>
                </c:pt>
                <c:pt idx="3194">
                  <c:v>20.968278999999999</c:v>
                </c:pt>
                <c:pt idx="3195">
                  <c:v>21.067045</c:v>
                </c:pt>
                <c:pt idx="3196">
                  <c:v>21.176850000000002</c:v>
                </c:pt>
                <c:pt idx="3197">
                  <c:v>21.245072</c:v>
                </c:pt>
                <c:pt idx="3198">
                  <c:v>21.338446999999999</c:v>
                </c:pt>
                <c:pt idx="3199">
                  <c:v>21.419263999999998</c:v>
                </c:pt>
                <c:pt idx="3200">
                  <c:v>21.429048999999999</c:v>
                </c:pt>
                <c:pt idx="3201">
                  <c:v>21.448201000000001</c:v>
                </c:pt>
                <c:pt idx="3202">
                  <c:v>21.516190999999999</c:v>
                </c:pt>
                <c:pt idx="3203">
                  <c:v>21.592566999999999</c:v>
                </c:pt>
                <c:pt idx="3204">
                  <c:v>21.659255000000002</c:v>
                </c:pt>
                <c:pt idx="3205">
                  <c:v>21.745584000000001</c:v>
                </c:pt>
                <c:pt idx="3206">
                  <c:v>21.822147999999999</c:v>
                </c:pt>
                <c:pt idx="3207">
                  <c:v>21.85051</c:v>
                </c:pt>
                <c:pt idx="3208">
                  <c:v>21.859220000000001</c:v>
                </c:pt>
                <c:pt idx="3209">
                  <c:v>21.888408999999999</c:v>
                </c:pt>
                <c:pt idx="3210">
                  <c:v>21.914629000000001</c:v>
                </c:pt>
                <c:pt idx="3211">
                  <c:v>21.91966</c:v>
                </c:pt>
                <c:pt idx="3212">
                  <c:v>21.931152000000001</c:v>
                </c:pt>
                <c:pt idx="3213">
                  <c:v>21.931239999999999</c:v>
                </c:pt>
                <c:pt idx="3214">
                  <c:v>21.930508</c:v>
                </c:pt>
                <c:pt idx="3215">
                  <c:v>21.94717</c:v>
                </c:pt>
                <c:pt idx="3216">
                  <c:v>22.008472999999999</c:v>
                </c:pt>
                <c:pt idx="3217">
                  <c:v>22.039134000000001</c:v>
                </c:pt>
                <c:pt idx="3218">
                  <c:v>22.102771000000001</c:v>
                </c:pt>
                <c:pt idx="3219">
                  <c:v>22.163211</c:v>
                </c:pt>
                <c:pt idx="3220">
                  <c:v>22.190764999999999</c:v>
                </c:pt>
                <c:pt idx="3221">
                  <c:v>22.221848000000001</c:v>
                </c:pt>
                <c:pt idx="3222">
                  <c:v>22.290123000000001</c:v>
                </c:pt>
                <c:pt idx="3223">
                  <c:v>22.376028999999999</c:v>
                </c:pt>
                <c:pt idx="3224">
                  <c:v>22.44331</c:v>
                </c:pt>
                <c:pt idx="3225">
                  <c:v>22.536867999999998</c:v>
                </c:pt>
                <c:pt idx="3226">
                  <c:v>22.621006999999999</c:v>
                </c:pt>
                <c:pt idx="3227">
                  <c:v>22.708973</c:v>
                </c:pt>
                <c:pt idx="3228">
                  <c:v>22.799851</c:v>
                </c:pt>
                <c:pt idx="3229">
                  <c:v>22.871569999999998</c:v>
                </c:pt>
                <c:pt idx="3230">
                  <c:v>22.936838999999999</c:v>
                </c:pt>
                <c:pt idx="3231">
                  <c:v>22.990407000000001</c:v>
                </c:pt>
                <c:pt idx="3232">
                  <c:v>23.059947999999999</c:v>
                </c:pt>
                <c:pt idx="3233">
                  <c:v>23.087785</c:v>
                </c:pt>
                <c:pt idx="3234">
                  <c:v>23.125207</c:v>
                </c:pt>
                <c:pt idx="3235">
                  <c:v>23.183076</c:v>
                </c:pt>
                <c:pt idx="3236">
                  <c:v>23.239059999999998</c:v>
                </c:pt>
                <c:pt idx="3237">
                  <c:v>23.325765000000001</c:v>
                </c:pt>
                <c:pt idx="3238">
                  <c:v>23.403037999999999</c:v>
                </c:pt>
                <c:pt idx="3239">
                  <c:v>23.461387999999999</c:v>
                </c:pt>
                <c:pt idx="3240">
                  <c:v>23.545562</c:v>
                </c:pt>
                <c:pt idx="3241">
                  <c:v>23.632936000000001</c:v>
                </c:pt>
                <c:pt idx="3242">
                  <c:v>23.705013000000001</c:v>
                </c:pt>
                <c:pt idx="3243">
                  <c:v>23.78443</c:v>
                </c:pt>
                <c:pt idx="3244">
                  <c:v>23.839261</c:v>
                </c:pt>
                <c:pt idx="3245">
                  <c:v>23.83623</c:v>
                </c:pt>
                <c:pt idx="3246">
                  <c:v>23.82582</c:v>
                </c:pt>
                <c:pt idx="3247">
                  <c:v>23.915572000000001</c:v>
                </c:pt>
                <c:pt idx="3248">
                  <c:v>24.127652999999999</c:v>
                </c:pt>
                <c:pt idx="3249">
                  <c:v>24.141434</c:v>
                </c:pt>
                <c:pt idx="3250">
                  <c:v>24.202815000000001</c:v>
                </c:pt>
                <c:pt idx="3251">
                  <c:v>24.298696</c:v>
                </c:pt>
                <c:pt idx="3252">
                  <c:v>24.342986</c:v>
                </c:pt>
                <c:pt idx="3253">
                  <c:v>24.448989999999998</c:v>
                </c:pt>
                <c:pt idx="3254">
                  <c:v>24.540209000000001</c:v>
                </c:pt>
                <c:pt idx="3255">
                  <c:v>24.593326999999999</c:v>
                </c:pt>
                <c:pt idx="3256">
                  <c:v>24.639844</c:v>
                </c:pt>
                <c:pt idx="3257">
                  <c:v>24.729339</c:v>
                </c:pt>
                <c:pt idx="3258">
                  <c:v>24.757636999999999</c:v>
                </c:pt>
                <c:pt idx="3259">
                  <c:v>24.778763000000001</c:v>
                </c:pt>
                <c:pt idx="3260">
                  <c:v>24.799555000000002</c:v>
                </c:pt>
                <c:pt idx="3261">
                  <c:v>24.834924999999998</c:v>
                </c:pt>
                <c:pt idx="3262">
                  <c:v>24.911892000000002</c:v>
                </c:pt>
                <c:pt idx="3263">
                  <c:v>25.034258000000001</c:v>
                </c:pt>
                <c:pt idx="3264">
                  <c:v>25.124510999999998</c:v>
                </c:pt>
                <c:pt idx="3265">
                  <c:v>25.224584</c:v>
                </c:pt>
                <c:pt idx="3266">
                  <c:v>25.360479000000002</c:v>
                </c:pt>
                <c:pt idx="3267">
                  <c:v>25.458037999999998</c:v>
                </c:pt>
                <c:pt idx="3268">
                  <c:v>25.481694999999998</c:v>
                </c:pt>
                <c:pt idx="3269">
                  <c:v>25.533659</c:v>
                </c:pt>
                <c:pt idx="3270">
                  <c:v>25.558819</c:v>
                </c:pt>
                <c:pt idx="3271">
                  <c:v>25.551317999999998</c:v>
                </c:pt>
                <c:pt idx="3272">
                  <c:v>25.600677999999998</c:v>
                </c:pt>
                <c:pt idx="3273">
                  <c:v>25.635299</c:v>
                </c:pt>
                <c:pt idx="3274">
                  <c:v>25.698675999999999</c:v>
                </c:pt>
                <c:pt idx="3275">
                  <c:v>25.767133000000001</c:v>
                </c:pt>
                <c:pt idx="3276">
                  <c:v>25.846688</c:v>
                </c:pt>
                <c:pt idx="3277">
                  <c:v>25.911729999999999</c:v>
                </c:pt>
                <c:pt idx="3278">
                  <c:v>25.990210999999999</c:v>
                </c:pt>
                <c:pt idx="3279">
                  <c:v>26.062404000000001</c:v>
                </c:pt>
                <c:pt idx="3280">
                  <c:v>26.130783000000001</c:v>
                </c:pt>
                <c:pt idx="3281">
                  <c:v>26.167681999999999</c:v>
                </c:pt>
                <c:pt idx="3282">
                  <c:v>26.173639000000001</c:v>
                </c:pt>
                <c:pt idx="3283">
                  <c:v>26.236947000000001</c:v>
                </c:pt>
                <c:pt idx="3284">
                  <c:v>26.234152000000002</c:v>
                </c:pt>
                <c:pt idx="3285">
                  <c:v>26.210402999999999</c:v>
                </c:pt>
                <c:pt idx="3286">
                  <c:v>26.167238999999999</c:v>
                </c:pt>
                <c:pt idx="3287">
                  <c:v>26.097386</c:v>
                </c:pt>
                <c:pt idx="3288">
                  <c:v>26.130998000000002</c:v>
                </c:pt>
                <c:pt idx="3289">
                  <c:v>26.122802</c:v>
                </c:pt>
                <c:pt idx="3290">
                  <c:v>26.085456000000001</c:v>
                </c:pt>
                <c:pt idx="3291">
                  <c:v>26.098493999999999</c:v>
                </c:pt>
                <c:pt idx="3292">
                  <c:v>26.079249999999998</c:v>
                </c:pt>
                <c:pt idx="3293">
                  <c:v>26.118988000000002</c:v>
                </c:pt>
                <c:pt idx="3294">
                  <c:v>26.123791000000001</c:v>
                </c:pt>
                <c:pt idx="3295">
                  <c:v>26.053556</c:v>
                </c:pt>
                <c:pt idx="3296">
                  <c:v>26.034227999999999</c:v>
                </c:pt>
                <c:pt idx="3297">
                  <c:v>25.981245000000001</c:v>
                </c:pt>
                <c:pt idx="3298">
                  <c:v>25.928948999999999</c:v>
                </c:pt>
                <c:pt idx="3299">
                  <c:v>25.906120000000001</c:v>
                </c:pt>
                <c:pt idx="3300">
                  <c:v>25.881775999999999</c:v>
                </c:pt>
                <c:pt idx="3301">
                  <c:v>25.810027999999999</c:v>
                </c:pt>
                <c:pt idx="3302">
                  <c:v>25.739003</c:v>
                </c:pt>
                <c:pt idx="3303">
                  <c:v>25.749412</c:v>
                </c:pt>
                <c:pt idx="3304">
                  <c:v>25.766507000000001</c:v>
                </c:pt>
                <c:pt idx="3305">
                  <c:v>25.782112000000001</c:v>
                </c:pt>
                <c:pt idx="3306">
                  <c:v>25.789435999999998</c:v>
                </c:pt>
                <c:pt idx="3307">
                  <c:v>25.782603000000002</c:v>
                </c:pt>
                <c:pt idx="3308">
                  <c:v>25.716968999999999</c:v>
                </c:pt>
                <c:pt idx="3309">
                  <c:v>25.660578000000001</c:v>
                </c:pt>
                <c:pt idx="3310">
                  <c:v>25.608799999999999</c:v>
                </c:pt>
                <c:pt idx="3311">
                  <c:v>25.568193000000001</c:v>
                </c:pt>
                <c:pt idx="3312">
                  <c:v>25.553688000000001</c:v>
                </c:pt>
                <c:pt idx="3313">
                  <c:v>25.526617999999999</c:v>
                </c:pt>
                <c:pt idx="3314">
                  <c:v>25.583693</c:v>
                </c:pt>
                <c:pt idx="3315">
                  <c:v>25.578056</c:v>
                </c:pt>
                <c:pt idx="3316">
                  <c:v>25.560390999999999</c:v>
                </c:pt>
                <c:pt idx="3317">
                  <c:v>25.503927000000001</c:v>
                </c:pt>
                <c:pt idx="3318">
                  <c:v>25.477594</c:v>
                </c:pt>
                <c:pt idx="3319">
                  <c:v>25.441714999999999</c:v>
                </c:pt>
                <c:pt idx="3320">
                  <c:v>25.427747</c:v>
                </c:pt>
                <c:pt idx="3321">
                  <c:v>25.4468</c:v>
                </c:pt>
                <c:pt idx="3322">
                  <c:v>25.466103</c:v>
                </c:pt>
                <c:pt idx="3323">
                  <c:v>25.453645999999999</c:v>
                </c:pt>
                <c:pt idx="3324">
                  <c:v>25.494886000000001</c:v>
                </c:pt>
                <c:pt idx="3325">
                  <c:v>25.466425999999998</c:v>
                </c:pt>
                <c:pt idx="3326">
                  <c:v>25.429601999999999</c:v>
                </c:pt>
                <c:pt idx="3327">
                  <c:v>25.384993000000001</c:v>
                </c:pt>
                <c:pt idx="3328">
                  <c:v>25.348292000000001</c:v>
                </c:pt>
                <c:pt idx="3329">
                  <c:v>25.277498000000001</c:v>
                </c:pt>
                <c:pt idx="3330">
                  <c:v>25.244598</c:v>
                </c:pt>
                <c:pt idx="3331">
                  <c:v>25.226942000000001</c:v>
                </c:pt>
                <c:pt idx="3332">
                  <c:v>25.236802999999998</c:v>
                </c:pt>
                <c:pt idx="3333">
                  <c:v>25.288851000000001</c:v>
                </c:pt>
                <c:pt idx="3334">
                  <c:v>25.29813</c:v>
                </c:pt>
                <c:pt idx="3335">
                  <c:v>25.304023999999998</c:v>
                </c:pt>
                <c:pt idx="3336">
                  <c:v>25.295662</c:v>
                </c:pt>
                <c:pt idx="3337">
                  <c:v>25.318657000000002</c:v>
                </c:pt>
                <c:pt idx="3338">
                  <c:v>25.353551</c:v>
                </c:pt>
                <c:pt idx="3339">
                  <c:v>25.416826</c:v>
                </c:pt>
                <c:pt idx="3340">
                  <c:v>25.549742999999999</c:v>
                </c:pt>
                <c:pt idx="3341">
                  <c:v>25.618480000000002</c:v>
                </c:pt>
                <c:pt idx="3342">
                  <c:v>25.654522</c:v>
                </c:pt>
                <c:pt idx="3343">
                  <c:v>25.656009999999998</c:v>
                </c:pt>
                <c:pt idx="3344">
                  <c:v>25.653074</c:v>
                </c:pt>
                <c:pt idx="3345">
                  <c:v>25.577369000000001</c:v>
                </c:pt>
                <c:pt idx="3346">
                  <c:v>25.516449999999999</c:v>
                </c:pt>
                <c:pt idx="3347">
                  <c:v>25.458354</c:v>
                </c:pt>
                <c:pt idx="3348">
                  <c:v>25.391579</c:v>
                </c:pt>
                <c:pt idx="3349">
                  <c:v>25.313521000000001</c:v>
                </c:pt>
                <c:pt idx="3350">
                  <c:v>25.228974000000001</c:v>
                </c:pt>
                <c:pt idx="3351">
                  <c:v>25.240728000000001</c:v>
                </c:pt>
                <c:pt idx="3352">
                  <c:v>25.284352999999999</c:v>
                </c:pt>
                <c:pt idx="3353">
                  <c:v>25.344483</c:v>
                </c:pt>
                <c:pt idx="3354">
                  <c:v>25.42726</c:v>
                </c:pt>
                <c:pt idx="3355">
                  <c:v>25.459810000000001</c:v>
                </c:pt>
                <c:pt idx="3356">
                  <c:v>25.551774999999999</c:v>
                </c:pt>
                <c:pt idx="3357">
                  <c:v>25.661379</c:v>
                </c:pt>
                <c:pt idx="3358">
                  <c:v>25.764505</c:v>
                </c:pt>
                <c:pt idx="3359">
                  <c:v>25.851603999999998</c:v>
                </c:pt>
                <c:pt idx="3360">
                  <c:v>25.942723999999998</c:v>
                </c:pt>
                <c:pt idx="3361">
                  <c:v>26.007196</c:v>
                </c:pt>
                <c:pt idx="3362">
                  <c:v>26.071840000000002</c:v>
                </c:pt>
                <c:pt idx="3363">
                  <c:v>26.168697000000002</c:v>
                </c:pt>
                <c:pt idx="3364">
                  <c:v>26.269202</c:v>
                </c:pt>
                <c:pt idx="3365">
                  <c:v>26.385321000000001</c:v>
                </c:pt>
                <c:pt idx="3366">
                  <c:v>26.530460999999999</c:v>
                </c:pt>
                <c:pt idx="3367">
                  <c:v>26.641586</c:v>
                </c:pt>
                <c:pt idx="3368">
                  <c:v>26.743492</c:v>
                </c:pt>
                <c:pt idx="3369">
                  <c:v>26.82152</c:v>
                </c:pt>
                <c:pt idx="3370">
                  <c:v>26.912393000000002</c:v>
                </c:pt>
                <c:pt idx="3371">
                  <c:v>27.011215</c:v>
                </c:pt>
                <c:pt idx="3372">
                  <c:v>27.031082000000001</c:v>
                </c:pt>
                <c:pt idx="3373">
                  <c:v>27.109971999999999</c:v>
                </c:pt>
                <c:pt idx="3374">
                  <c:v>27.202359000000001</c:v>
                </c:pt>
                <c:pt idx="3375">
                  <c:v>27.241624000000002</c:v>
                </c:pt>
                <c:pt idx="3376">
                  <c:v>27.274429999999999</c:v>
                </c:pt>
                <c:pt idx="3377">
                  <c:v>27.273547000000001</c:v>
                </c:pt>
                <c:pt idx="3378">
                  <c:v>27.274827999999999</c:v>
                </c:pt>
                <c:pt idx="3379">
                  <c:v>27.245331</c:v>
                </c:pt>
                <c:pt idx="3380">
                  <c:v>27.199066999999999</c:v>
                </c:pt>
                <c:pt idx="3381">
                  <c:v>27.170791999999999</c:v>
                </c:pt>
                <c:pt idx="3382">
                  <c:v>27.171500999999999</c:v>
                </c:pt>
                <c:pt idx="3383">
                  <c:v>27.207331</c:v>
                </c:pt>
                <c:pt idx="3384">
                  <c:v>27.23798</c:v>
                </c:pt>
                <c:pt idx="3385">
                  <c:v>27.246873999999998</c:v>
                </c:pt>
                <c:pt idx="3386">
                  <c:v>27.224086</c:v>
                </c:pt>
                <c:pt idx="3387">
                  <c:v>27.186187</c:v>
                </c:pt>
                <c:pt idx="3388">
                  <c:v>27.172944999999999</c:v>
                </c:pt>
                <c:pt idx="3389">
                  <c:v>27.159879</c:v>
                </c:pt>
                <c:pt idx="3390">
                  <c:v>27.206139</c:v>
                </c:pt>
                <c:pt idx="3391">
                  <c:v>27.220642999999999</c:v>
                </c:pt>
                <c:pt idx="3392">
                  <c:v>27.235109000000001</c:v>
                </c:pt>
                <c:pt idx="3393">
                  <c:v>27.225352999999998</c:v>
                </c:pt>
                <c:pt idx="3394">
                  <c:v>27.192083</c:v>
                </c:pt>
                <c:pt idx="3395">
                  <c:v>27.152801</c:v>
                </c:pt>
                <c:pt idx="3396">
                  <c:v>27.084599000000001</c:v>
                </c:pt>
                <c:pt idx="3397">
                  <c:v>27.050692000000002</c:v>
                </c:pt>
                <c:pt idx="3398">
                  <c:v>27.056747000000001</c:v>
                </c:pt>
                <c:pt idx="3399">
                  <c:v>27.062055000000001</c:v>
                </c:pt>
                <c:pt idx="3400">
                  <c:v>27.080338000000001</c:v>
                </c:pt>
                <c:pt idx="3401">
                  <c:v>27.070436000000001</c:v>
                </c:pt>
                <c:pt idx="3402">
                  <c:v>27.021187000000001</c:v>
                </c:pt>
                <c:pt idx="3403">
                  <c:v>26.959982</c:v>
                </c:pt>
                <c:pt idx="3404">
                  <c:v>26.939537000000001</c:v>
                </c:pt>
                <c:pt idx="3405">
                  <c:v>26.879270000000002</c:v>
                </c:pt>
                <c:pt idx="3406">
                  <c:v>26.856324999999998</c:v>
                </c:pt>
                <c:pt idx="3407">
                  <c:v>26.910170000000001</c:v>
                </c:pt>
                <c:pt idx="3408">
                  <c:v>26.978110999999998</c:v>
                </c:pt>
                <c:pt idx="3409">
                  <c:v>27.050279</c:v>
                </c:pt>
                <c:pt idx="3410">
                  <c:v>27.120398999999999</c:v>
                </c:pt>
                <c:pt idx="3411">
                  <c:v>27.128053000000001</c:v>
                </c:pt>
                <c:pt idx="3412">
                  <c:v>27.065469</c:v>
                </c:pt>
                <c:pt idx="3413">
                  <c:v>26.993580999999999</c:v>
                </c:pt>
                <c:pt idx="3414">
                  <c:v>26.903122</c:v>
                </c:pt>
                <c:pt idx="3415">
                  <c:v>26.853663999999998</c:v>
                </c:pt>
                <c:pt idx="3416">
                  <c:v>26.824814</c:v>
                </c:pt>
                <c:pt idx="3417">
                  <c:v>26.754421000000001</c:v>
                </c:pt>
                <c:pt idx="3418">
                  <c:v>26.671296999999999</c:v>
                </c:pt>
                <c:pt idx="3419">
                  <c:v>26.531182000000001</c:v>
                </c:pt>
                <c:pt idx="3420">
                  <c:v>26.42662</c:v>
                </c:pt>
                <c:pt idx="3421">
                  <c:v>26.279095000000002</c:v>
                </c:pt>
                <c:pt idx="3422">
                  <c:v>26.194762999999998</c:v>
                </c:pt>
                <c:pt idx="3423">
                  <c:v>26.076834000000002</c:v>
                </c:pt>
                <c:pt idx="3424">
                  <c:v>26.015958999999999</c:v>
                </c:pt>
                <c:pt idx="3425">
                  <c:v>25.898610999999999</c:v>
                </c:pt>
                <c:pt idx="3426">
                  <c:v>25.774488999999999</c:v>
                </c:pt>
                <c:pt idx="3427">
                  <c:v>25.661057</c:v>
                </c:pt>
                <c:pt idx="3428">
                  <c:v>25.552837</c:v>
                </c:pt>
                <c:pt idx="3429">
                  <c:v>25.411601000000001</c:v>
                </c:pt>
                <c:pt idx="3430">
                  <c:v>25.285345</c:v>
                </c:pt>
                <c:pt idx="3431">
                  <c:v>25.155806999999999</c:v>
                </c:pt>
                <c:pt idx="3432">
                  <c:v>24.984534</c:v>
                </c:pt>
                <c:pt idx="3433">
                  <c:v>24.809781999999998</c:v>
                </c:pt>
                <c:pt idx="3434">
                  <c:v>24.538808</c:v>
                </c:pt>
                <c:pt idx="3435">
                  <c:v>24.232977999999999</c:v>
                </c:pt>
                <c:pt idx="3436">
                  <c:v>23.967980000000001</c:v>
                </c:pt>
                <c:pt idx="3437">
                  <c:v>23.705204999999999</c:v>
                </c:pt>
                <c:pt idx="3438">
                  <c:v>23.480046999999999</c:v>
                </c:pt>
                <c:pt idx="3439">
                  <c:v>23.247675999999998</c:v>
                </c:pt>
                <c:pt idx="3440">
                  <c:v>23.070647999999998</c:v>
                </c:pt>
                <c:pt idx="3441">
                  <c:v>22.803245</c:v>
                </c:pt>
                <c:pt idx="3442">
                  <c:v>22.514742999999999</c:v>
                </c:pt>
                <c:pt idx="3443">
                  <c:v>22.305962999999998</c:v>
                </c:pt>
                <c:pt idx="3444">
                  <c:v>22.088902999999998</c:v>
                </c:pt>
                <c:pt idx="3445">
                  <c:v>21.926577999999999</c:v>
                </c:pt>
                <c:pt idx="3446">
                  <c:v>21.731390999999999</c:v>
                </c:pt>
                <c:pt idx="3447">
                  <c:v>21.450748999999998</c:v>
                </c:pt>
                <c:pt idx="3448">
                  <c:v>21.210190999999998</c:v>
                </c:pt>
                <c:pt idx="3449">
                  <c:v>20.872655000000002</c:v>
                </c:pt>
                <c:pt idx="3450">
                  <c:v>20.562624</c:v>
                </c:pt>
                <c:pt idx="3451">
                  <c:v>20.374063</c:v>
                </c:pt>
                <c:pt idx="3452">
                  <c:v>20.227229999999999</c:v>
                </c:pt>
                <c:pt idx="3453">
                  <c:v>20.097169999999998</c:v>
                </c:pt>
                <c:pt idx="3454">
                  <c:v>19.972739000000001</c:v>
                </c:pt>
                <c:pt idx="3455">
                  <c:v>19.861346000000001</c:v>
                </c:pt>
                <c:pt idx="3456">
                  <c:v>19.741171000000001</c:v>
                </c:pt>
                <c:pt idx="3457">
                  <c:v>19.609677000000001</c:v>
                </c:pt>
                <c:pt idx="3458">
                  <c:v>19.464926999999999</c:v>
                </c:pt>
                <c:pt idx="3459">
                  <c:v>19.327483000000001</c:v>
                </c:pt>
                <c:pt idx="3460">
                  <c:v>19.253489999999999</c:v>
                </c:pt>
                <c:pt idx="3461">
                  <c:v>19.222449000000001</c:v>
                </c:pt>
                <c:pt idx="3462">
                  <c:v>19.157226999999999</c:v>
                </c:pt>
                <c:pt idx="3463">
                  <c:v>19.074714</c:v>
                </c:pt>
                <c:pt idx="3464">
                  <c:v>19.015540999999999</c:v>
                </c:pt>
                <c:pt idx="3465">
                  <c:v>18.953263</c:v>
                </c:pt>
                <c:pt idx="3466">
                  <c:v>18.881312000000001</c:v>
                </c:pt>
                <c:pt idx="3467">
                  <c:v>18.882315999999999</c:v>
                </c:pt>
                <c:pt idx="3468">
                  <c:v>18.909842000000001</c:v>
                </c:pt>
                <c:pt idx="3469">
                  <c:v>18.884008000000001</c:v>
                </c:pt>
                <c:pt idx="3470">
                  <c:v>18.878457000000001</c:v>
                </c:pt>
                <c:pt idx="3471">
                  <c:v>18.844531</c:v>
                </c:pt>
                <c:pt idx="3472">
                  <c:v>18.763134999999998</c:v>
                </c:pt>
                <c:pt idx="3473">
                  <c:v>18.690747000000002</c:v>
                </c:pt>
                <c:pt idx="3474">
                  <c:v>18.641414000000001</c:v>
                </c:pt>
                <c:pt idx="3475">
                  <c:v>18.576772999999999</c:v>
                </c:pt>
                <c:pt idx="3476">
                  <c:v>18.517261999999999</c:v>
                </c:pt>
                <c:pt idx="3477">
                  <c:v>18.489231</c:v>
                </c:pt>
                <c:pt idx="3478">
                  <c:v>18.493451</c:v>
                </c:pt>
                <c:pt idx="3479">
                  <c:v>18.476976000000001</c:v>
                </c:pt>
                <c:pt idx="3480">
                  <c:v>18.458783</c:v>
                </c:pt>
                <c:pt idx="3481">
                  <c:v>18.413146000000001</c:v>
                </c:pt>
                <c:pt idx="3482">
                  <c:v>18.329941999999999</c:v>
                </c:pt>
                <c:pt idx="3483">
                  <c:v>18.235075999999999</c:v>
                </c:pt>
                <c:pt idx="3484">
                  <c:v>18.133184</c:v>
                </c:pt>
                <c:pt idx="3485">
                  <c:v>18.061247999999999</c:v>
                </c:pt>
                <c:pt idx="3486">
                  <c:v>17.988379999999999</c:v>
                </c:pt>
                <c:pt idx="3487">
                  <c:v>17.935267</c:v>
                </c:pt>
                <c:pt idx="3488">
                  <c:v>17.846084000000001</c:v>
                </c:pt>
                <c:pt idx="3489">
                  <c:v>17.819665000000001</c:v>
                </c:pt>
                <c:pt idx="3490">
                  <c:v>17.842824</c:v>
                </c:pt>
                <c:pt idx="3491">
                  <c:v>17.842257</c:v>
                </c:pt>
                <c:pt idx="3492">
                  <c:v>17.842527</c:v>
                </c:pt>
                <c:pt idx="3493">
                  <c:v>17.851054000000001</c:v>
                </c:pt>
                <c:pt idx="3494">
                  <c:v>17.841170999999999</c:v>
                </c:pt>
                <c:pt idx="3495">
                  <c:v>17.825908999999999</c:v>
                </c:pt>
                <c:pt idx="3496">
                  <c:v>17.793025</c:v>
                </c:pt>
                <c:pt idx="3497">
                  <c:v>17.718170000000001</c:v>
                </c:pt>
                <c:pt idx="3498">
                  <c:v>17.604693999999999</c:v>
                </c:pt>
                <c:pt idx="3499">
                  <c:v>17.525929999999999</c:v>
                </c:pt>
                <c:pt idx="3500">
                  <c:v>17.536563000000001</c:v>
                </c:pt>
                <c:pt idx="3501">
                  <c:v>17.52806</c:v>
                </c:pt>
                <c:pt idx="3502">
                  <c:v>17.542919000000001</c:v>
                </c:pt>
                <c:pt idx="3503">
                  <c:v>17.625961</c:v>
                </c:pt>
                <c:pt idx="3504">
                  <c:v>17.653500999999999</c:v>
                </c:pt>
                <c:pt idx="3505">
                  <c:v>17.659642000000002</c:v>
                </c:pt>
                <c:pt idx="3506">
                  <c:v>17.685915000000001</c:v>
                </c:pt>
                <c:pt idx="3507">
                  <c:v>17.701426000000001</c:v>
                </c:pt>
                <c:pt idx="3508">
                  <c:v>17.730958000000001</c:v>
                </c:pt>
                <c:pt idx="3509">
                  <c:v>17.677070000000001</c:v>
                </c:pt>
                <c:pt idx="3510">
                  <c:v>17.611719000000001</c:v>
                </c:pt>
                <c:pt idx="3511">
                  <c:v>17.593955999999999</c:v>
                </c:pt>
                <c:pt idx="3512">
                  <c:v>17.647390999999999</c:v>
                </c:pt>
                <c:pt idx="3513">
                  <c:v>17.678875000000001</c:v>
                </c:pt>
                <c:pt idx="3514">
                  <c:v>17.745069999999998</c:v>
                </c:pt>
                <c:pt idx="3515">
                  <c:v>17.777546999999998</c:v>
                </c:pt>
                <c:pt idx="3516">
                  <c:v>17.786798000000001</c:v>
                </c:pt>
                <c:pt idx="3517">
                  <c:v>17.861091999999999</c:v>
                </c:pt>
                <c:pt idx="3518">
                  <c:v>17.975611000000001</c:v>
                </c:pt>
                <c:pt idx="3519">
                  <c:v>18.105018999999999</c:v>
                </c:pt>
                <c:pt idx="3520">
                  <c:v>18.17005</c:v>
                </c:pt>
                <c:pt idx="3521">
                  <c:v>18.258944</c:v>
                </c:pt>
                <c:pt idx="3522">
                  <c:v>18.363143000000001</c:v>
                </c:pt>
                <c:pt idx="3523">
                  <c:v>18.483853</c:v>
                </c:pt>
                <c:pt idx="3524">
                  <c:v>18.618023999999998</c:v>
                </c:pt>
                <c:pt idx="3525">
                  <c:v>18.802361999999999</c:v>
                </c:pt>
                <c:pt idx="3526">
                  <c:v>18.885207999999999</c:v>
                </c:pt>
                <c:pt idx="3527">
                  <c:v>18.972674000000001</c:v>
                </c:pt>
                <c:pt idx="3528">
                  <c:v>19.076519999999999</c:v>
                </c:pt>
                <c:pt idx="3529">
                  <c:v>19.166872000000001</c:v>
                </c:pt>
                <c:pt idx="3530">
                  <c:v>19.250328</c:v>
                </c:pt>
                <c:pt idx="3531">
                  <c:v>19.312901</c:v>
                </c:pt>
                <c:pt idx="3532">
                  <c:v>19.397299</c:v>
                </c:pt>
                <c:pt idx="3533">
                  <c:v>19.462354999999999</c:v>
                </c:pt>
                <c:pt idx="3534">
                  <c:v>19.590546</c:v>
                </c:pt>
                <c:pt idx="3535">
                  <c:v>19.748954999999999</c:v>
                </c:pt>
                <c:pt idx="3536">
                  <c:v>19.884609000000001</c:v>
                </c:pt>
                <c:pt idx="3537">
                  <c:v>20.003861000000001</c:v>
                </c:pt>
                <c:pt idx="3538">
                  <c:v>20.096457000000001</c:v>
                </c:pt>
                <c:pt idx="3539">
                  <c:v>20.122540999999998</c:v>
                </c:pt>
                <c:pt idx="3540">
                  <c:v>20.132569</c:v>
                </c:pt>
                <c:pt idx="3541">
                  <c:v>20.169899000000001</c:v>
                </c:pt>
                <c:pt idx="3542">
                  <c:v>20.219290999999998</c:v>
                </c:pt>
                <c:pt idx="3543">
                  <c:v>20.284047999999999</c:v>
                </c:pt>
                <c:pt idx="3544">
                  <c:v>20.33484</c:v>
                </c:pt>
                <c:pt idx="3545">
                  <c:v>20.409458999999998</c:v>
                </c:pt>
                <c:pt idx="3546">
                  <c:v>20.437342999999998</c:v>
                </c:pt>
                <c:pt idx="3547">
                  <c:v>20.458469000000001</c:v>
                </c:pt>
                <c:pt idx="3548">
                  <c:v>20.545566999999998</c:v>
                </c:pt>
                <c:pt idx="3549">
                  <c:v>20.626055000000001</c:v>
                </c:pt>
                <c:pt idx="3550">
                  <c:v>20.657599000000001</c:v>
                </c:pt>
                <c:pt idx="3551">
                  <c:v>20.755831000000001</c:v>
                </c:pt>
                <c:pt idx="3552">
                  <c:v>20.805251999999999</c:v>
                </c:pt>
                <c:pt idx="3553">
                  <c:v>20.833356999999999</c:v>
                </c:pt>
                <c:pt idx="3554">
                  <c:v>20.895302999999998</c:v>
                </c:pt>
                <c:pt idx="3555">
                  <c:v>20.976023999999999</c:v>
                </c:pt>
                <c:pt idx="3556">
                  <c:v>21.078906</c:v>
                </c:pt>
                <c:pt idx="3557">
                  <c:v>21.092770999999999</c:v>
                </c:pt>
                <c:pt idx="3558">
                  <c:v>21.236426999999999</c:v>
                </c:pt>
                <c:pt idx="3559">
                  <c:v>21.315628</c:v>
                </c:pt>
                <c:pt idx="3560">
                  <c:v>21.290749000000002</c:v>
                </c:pt>
                <c:pt idx="3561">
                  <c:v>21.342604000000001</c:v>
                </c:pt>
                <c:pt idx="3562">
                  <c:v>21.407252</c:v>
                </c:pt>
                <c:pt idx="3563">
                  <c:v>21.406292000000001</c:v>
                </c:pt>
                <c:pt idx="3564">
                  <c:v>21.392990000000001</c:v>
                </c:pt>
                <c:pt idx="3565">
                  <c:v>21.383852999999998</c:v>
                </c:pt>
                <c:pt idx="3566">
                  <c:v>21.388162000000001</c:v>
                </c:pt>
                <c:pt idx="3567">
                  <c:v>21.373518000000001</c:v>
                </c:pt>
                <c:pt idx="3568">
                  <c:v>21.700686999999999</c:v>
                </c:pt>
                <c:pt idx="3569">
                  <c:v>21.886455000000002</c:v>
                </c:pt>
                <c:pt idx="3570">
                  <c:v>21.920632999999999</c:v>
                </c:pt>
                <c:pt idx="3571">
                  <c:v>21.962456</c:v>
                </c:pt>
                <c:pt idx="3572">
                  <c:v>22.057410000000001</c:v>
                </c:pt>
                <c:pt idx="3573">
                  <c:v>22.141352000000001</c:v>
                </c:pt>
                <c:pt idx="3574">
                  <c:v>22.224233999999999</c:v>
                </c:pt>
                <c:pt idx="3575">
                  <c:v>22.267769999999999</c:v>
                </c:pt>
                <c:pt idx="3576">
                  <c:v>22.348457</c:v>
                </c:pt>
                <c:pt idx="3577">
                  <c:v>22.393836</c:v>
                </c:pt>
                <c:pt idx="3578">
                  <c:v>22.466714</c:v>
                </c:pt>
                <c:pt idx="3579">
                  <c:v>22.538074999999999</c:v>
                </c:pt>
                <c:pt idx="3580">
                  <c:v>22.566369999999999</c:v>
                </c:pt>
                <c:pt idx="3581">
                  <c:v>22.561326000000001</c:v>
                </c:pt>
                <c:pt idx="3582">
                  <c:v>22.609279000000001</c:v>
                </c:pt>
                <c:pt idx="3583">
                  <c:v>22.610666999999999</c:v>
                </c:pt>
                <c:pt idx="3584">
                  <c:v>22.657473</c:v>
                </c:pt>
                <c:pt idx="3585">
                  <c:v>22.756525</c:v>
                </c:pt>
                <c:pt idx="3586">
                  <c:v>22.831147999999999</c:v>
                </c:pt>
                <c:pt idx="3587">
                  <c:v>22.842216000000001</c:v>
                </c:pt>
                <c:pt idx="3588">
                  <c:v>22.826283</c:v>
                </c:pt>
                <c:pt idx="3589">
                  <c:v>22.896533999999999</c:v>
                </c:pt>
                <c:pt idx="3590">
                  <c:v>22.908981000000001</c:v>
                </c:pt>
                <c:pt idx="3591">
                  <c:v>22.92961</c:v>
                </c:pt>
                <c:pt idx="3592">
                  <c:v>22.982408</c:v>
                </c:pt>
                <c:pt idx="3593">
                  <c:v>23.026951</c:v>
                </c:pt>
                <c:pt idx="3594">
                  <c:v>23.069790999999999</c:v>
                </c:pt>
                <c:pt idx="3595">
                  <c:v>23.113607999999999</c:v>
                </c:pt>
                <c:pt idx="3596">
                  <c:v>23.145951</c:v>
                </c:pt>
                <c:pt idx="3597">
                  <c:v>23.197911000000001</c:v>
                </c:pt>
                <c:pt idx="3598">
                  <c:v>23.303801</c:v>
                </c:pt>
                <c:pt idx="3599">
                  <c:v>23.396419999999999</c:v>
                </c:pt>
                <c:pt idx="3600">
                  <c:v>23.475342000000001</c:v>
                </c:pt>
                <c:pt idx="3601">
                  <c:v>23.503388999999999</c:v>
                </c:pt>
                <c:pt idx="3602">
                  <c:v>23.526748999999999</c:v>
                </c:pt>
                <c:pt idx="3603">
                  <c:v>23.600914</c:v>
                </c:pt>
                <c:pt idx="3604">
                  <c:v>23.720741</c:v>
                </c:pt>
                <c:pt idx="3605">
                  <c:v>23.843883999999999</c:v>
                </c:pt>
                <c:pt idx="3606">
                  <c:v>23.901313999999999</c:v>
                </c:pt>
                <c:pt idx="3607">
                  <c:v>23.968377</c:v>
                </c:pt>
                <c:pt idx="3608">
                  <c:v>24.071045000000002</c:v>
                </c:pt>
                <c:pt idx="3609">
                  <c:v>24.212837</c:v>
                </c:pt>
                <c:pt idx="3610">
                  <c:v>24.338781999999998</c:v>
                </c:pt>
                <c:pt idx="3611">
                  <c:v>24.413228</c:v>
                </c:pt>
                <c:pt idx="3612">
                  <c:v>24.443562</c:v>
                </c:pt>
                <c:pt idx="3613">
                  <c:v>24.488962999999998</c:v>
                </c:pt>
                <c:pt idx="3614">
                  <c:v>24.554458</c:v>
                </c:pt>
                <c:pt idx="3615">
                  <c:v>24.602951999999998</c:v>
                </c:pt>
                <c:pt idx="3616">
                  <c:v>24.617145000000001</c:v>
                </c:pt>
                <c:pt idx="3617">
                  <c:v>24.625966999999999</c:v>
                </c:pt>
                <c:pt idx="3618">
                  <c:v>24.58605</c:v>
                </c:pt>
                <c:pt idx="3619">
                  <c:v>24.570301000000001</c:v>
                </c:pt>
                <c:pt idx="3620">
                  <c:v>24.586361</c:v>
                </c:pt>
                <c:pt idx="3621">
                  <c:v>24.668358000000001</c:v>
                </c:pt>
                <c:pt idx="3622">
                  <c:v>24.731756000000001</c:v>
                </c:pt>
                <c:pt idx="3623">
                  <c:v>24.805177</c:v>
                </c:pt>
                <c:pt idx="3624">
                  <c:v>24.861937999999999</c:v>
                </c:pt>
                <c:pt idx="3625">
                  <c:v>24.884236000000001</c:v>
                </c:pt>
                <c:pt idx="3626">
                  <c:v>24.894458</c:v>
                </c:pt>
                <c:pt idx="3627">
                  <c:v>24.940097999999999</c:v>
                </c:pt>
                <c:pt idx="3628">
                  <c:v>24.947150000000001</c:v>
                </c:pt>
                <c:pt idx="3629">
                  <c:v>25.004912000000001</c:v>
                </c:pt>
                <c:pt idx="3630">
                  <c:v>25.063793</c:v>
                </c:pt>
                <c:pt idx="3631">
                  <c:v>25.1403</c:v>
                </c:pt>
                <c:pt idx="3632">
                  <c:v>25.201243000000002</c:v>
                </c:pt>
                <c:pt idx="3633">
                  <c:v>25.276050999999999</c:v>
                </c:pt>
                <c:pt idx="3634">
                  <c:v>25.295536999999999</c:v>
                </c:pt>
                <c:pt idx="3635">
                  <c:v>25.284352999999999</c:v>
                </c:pt>
                <c:pt idx="3636">
                  <c:v>25.326702999999998</c:v>
                </c:pt>
                <c:pt idx="3637">
                  <c:v>25.301421999999999</c:v>
                </c:pt>
                <c:pt idx="3638">
                  <c:v>25.32846</c:v>
                </c:pt>
                <c:pt idx="3639">
                  <c:v>25.270897999999999</c:v>
                </c:pt>
                <c:pt idx="3640">
                  <c:v>25.144162000000001</c:v>
                </c:pt>
                <c:pt idx="3641">
                  <c:v>25.087617999999999</c:v>
                </c:pt>
                <c:pt idx="3642">
                  <c:v>25.037953999999999</c:v>
                </c:pt>
                <c:pt idx="3643">
                  <c:v>25.124358999999998</c:v>
                </c:pt>
                <c:pt idx="3644">
                  <c:v>25.205382</c:v>
                </c:pt>
                <c:pt idx="3645">
                  <c:v>25.242978999999998</c:v>
                </c:pt>
                <c:pt idx="3646">
                  <c:v>25.249580000000002</c:v>
                </c:pt>
                <c:pt idx="3647">
                  <c:v>25.167117999999999</c:v>
                </c:pt>
                <c:pt idx="3648">
                  <c:v>25.06296</c:v>
                </c:pt>
                <c:pt idx="3649">
                  <c:v>24.990023999999998</c:v>
                </c:pt>
                <c:pt idx="3650">
                  <c:v>24.941770000000002</c:v>
                </c:pt>
                <c:pt idx="3651">
                  <c:v>24.895364000000001</c:v>
                </c:pt>
                <c:pt idx="3652">
                  <c:v>24.843257000000001</c:v>
                </c:pt>
                <c:pt idx="3653">
                  <c:v>24.867982999999999</c:v>
                </c:pt>
                <c:pt idx="3654">
                  <c:v>24.893729</c:v>
                </c:pt>
                <c:pt idx="3655">
                  <c:v>24.917950000000001</c:v>
                </c:pt>
                <c:pt idx="3656">
                  <c:v>24.950861</c:v>
                </c:pt>
                <c:pt idx="3657">
                  <c:v>25.016522999999999</c:v>
                </c:pt>
                <c:pt idx="3658">
                  <c:v>25.018429000000001</c:v>
                </c:pt>
                <c:pt idx="3659">
                  <c:v>25.039626999999999</c:v>
                </c:pt>
                <c:pt idx="3660">
                  <c:v>25.031676999999998</c:v>
                </c:pt>
                <c:pt idx="3661">
                  <c:v>25.030498000000001</c:v>
                </c:pt>
                <c:pt idx="3662">
                  <c:v>25.027422999999999</c:v>
                </c:pt>
                <c:pt idx="3663">
                  <c:v>24.992439999999998</c:v>
                </c:pt>
                <c:pt idx="3664">
                  <c:v>24.925186</c:v>
                </c:pt>
                <c:pt idx="3665">
                  <c:v>24.879031000000001</c:v>
                </c:pt>
                <c:pt idx="3666">
                  <c:v>24.802143000000001</c:v>
                </c:pt>
                <c:pt idx="3667">
                  <c:v>24.675401000000001</c:v>
                </c:pt>
                <c:pt idx="3668">
                  <c:v>24.601648000000001</c:v>
                </c:pt>
                <c:pt idx="3669">
                  <c:v>24.597784999999998</c:v>
                </c:pt>
                <c:pt idx="3670">
                  <c:v>24.618289000000001</c:v>
                </c:pt>
                <c:pt idx="3671">
                  <c:v>24.642531999999999</c:v>
                </c:pt>
                <c:pt idx="3672">
                  <c:v>24.631526999999998</c:v>
                </c:pt>
                <c:pt idx="3673">
                  <c:v>24.650022</c:v>
                </c:pt>
                <c:pt idx="3674">
                  <c:v>24.658294000000001</c:v>
                </c:pt>
                <c:pt idx="3675">
                  <c:v>24.661643999999999</c:v>
                </c:pt>
                <c:pt idx="3676">
                  <c:v>24.621493999999998</c:v>
                </c:pt>
                <c:pt idx="3677">
                  <c:v>24.60163</c:v>
                </c:pt>
                <c:pt idx="3678">
                  <c:v>24.535803999999999</c:v>
                </c:pt>
                <c:pt idx="3679">
                  <c:v>24.515315000000001</c:v>
                </c:pt>
                <c:pt idx="3680">
                  <c:v>24.528782</c:v>
                </c:pt>
                <c:pt idx="3681">
                  <c:v>24.575953999999999</c:v>
                </c:pt>
                <c:pt idx="3682">
                  <c:v>24.654491</c:v>
                </c:pt>
                <c:pt idx="3683">
                  <c:v>24.694958</c:v>
                </c:pt>
                <c:pt idx="3684">
                  <c:v>24.729633</c:v>
                </c:pt>
                <c:pt idx="3685">
                  <c:v>24.715859999999999</c:v>
                </c:pt>
                <c:pt idx="3686">
                  <c:v>24.705338000000001</c:v>
                </c:pt>
                <c:pt idx="3687">
                  <c:v>24.704073000000001</c:v>
                </c:pt>
                <c:pt idx="3688">
                  <c:v>24.668095999999998</c:v>
                </c:pt>
                <c:pt idx="3689">
                  <c:v>24.653570999999999</c:v>
                </c:pt>
                <c:pt idx="3690">
                  <c:v>24.652622000000001</c:v>
                </c:pt>
                <c:pt idx="3691">
                  <c:v>24.658128999999999</c:v>
                </c:pt>
                <c:pt idx="3692">
                  <c:v>24.693458</c:v>
                </c:pt>
                <c:pt idx="3693">
                  <c:v>24.757587999999998</c:v>
                </c:pt>
                <c:pt idx="3694">
                  <c:v>24.810326</c:v>
                </c:pt>
                <c:pt idx="3695">
                  <c:v>24.797550000000001</c:v>
                </c:pt>
                <c:pt idx="3696">
                  <c:v>24.820247999999999</c:v>
                </c:pt>
                <c:pt idx="3697">
                  <c:v>24.828166</c:v>
                </c:pt>
                <c:pt idx="3698">
                  <c:v>24.792507000000001</c:v>
                </c:pt>
                <c:pt idx="3699">
                  <c:v>24.744624999999999</c:v>
                </c:pt>
                <c:pt idx="3700">
                  <c:v>24.753508</c:v>
                </c:pt>
                <c:pt idx="3701">
                  <c:v>24.709436</c:v>
                </c:pt>
                <c:pt idx="3702">
                  <c:v>24.663285999999999</c:v>
                </c:pt>
                <c:pt idx="3703">
                  <c:v>24.591204000000001</c:v>
                </c:pt>
                <c:pt idx="3704">
                  <c:v>24.564903999999999</c:v>
                </c:pt>
                <c:pt idx="3705">
                  <c:v>24.567281000000001</c:v>
                </c:pt>
                <c:pt idx="3706">
                  <c:v>24.578728000000002</c:v>
                </c:pt>
                <c:pt idx="3707">
                  <c:v>24.596997000000002</c:v>
                </c:pt>
                <c:pt idx="3708">
                  <c:v>24.60604</c:v>
                </c:pt>
                <c:pt idx="3709">
                  <c:v>24.649822</c:v>
                </c:pt>
                <c:pt idx="3710">
                  <c:v>24.718547000000001</c:v>
                </c:pt>
                <c:pt idx="3711">
                  <c:v>24.776724000000002</c:v>
                </c:pt>
                <c:pt idx="3712">
                  <c:v>24.835191999999999</c:v>
                </c:pt>
                <c:pt idx="3713">
                  <c:v>24.878879999999999</c:v>
                </c:pt>
                <c:pt idx="3714">
                  <c:v>24.903244000000001</c:v>
                </c:pt>
                <c:pt idx="3715">
                  <c:v>24.938974000000002</c:v>
                </c:pt>
                <c:pt idx="3716">
                  <c:v>24.958196999999998</c:v>
                </c:pt>
                <c:pt idx="3717">
                  <c:v>24.984472</c:v>
                </c:pt>
                <c:pt idx="3718">
                  <c:v>24.951271999999999</c:v>
                </c:pt>
                <c:pt idx="3719">
                  <c:v>24.995403</c:v>
                </c:pt>
                <c:pt idx="3720">
                  <c:v>25.058979999999998</c:v>
                </c:pt>
                <c:pt idx="3721">
                  <c:v>25.167573999999998</c:v>
                </c:pt>
                <c:pt idx="3722">
                  <c:v>25.315211000000001</c:v>
                </c:pt>
                <c:pt idx="3723">
                  <c:v>25.437068</c:v>
                </c:pt>
                <c:pt idx="3724">
                  <c:v>25.53923</c:v>
                </c:pt>
                <c:pt idx="3725">
                  <c:v>25.611965999999999</c:v>
                </c:pt>
                <c:pt idx="3726">
                  <c:v>25.619544000000001</c:v>
                </c:pt>
                <c:pt idx="3727">
                  <c:v>25.651996</c:v>
                </c:pt>
                <c:pt idx="3728">
                  <c:v>25.712596000000001</c:v>
                </c:pt>
                <c:pt idx="3729">
                  <c:v>25.817596999999999</c:v>
                </c:pt>
                <c:pt idx="3730">
                  <c:v>25.926376000000001</c:v>
                </c:pt>
                <c:pt idx="3731">
                  <c:v>26.157112000000001</c:v>
                </c:pt>
                <c:pt idx="3732">
                  <c:v>26.359286000000001</c:v>
                </c:pt>
                <c:pt idx="3733">
                  <c:v>26.570159</c:v>
                </c:pt>
                <c:pt idx="3734">
                  <c:v>26.681146999999999</c:v>
                </c:pt>
                <c:pt idx="3735">
                  <c:v>26.761196999999999</c:v>
                </c:pt>
                <c:pt idx="3736">
                  <c:v>26.771581999999999</c:v>
                </c:pt>
                <c:pt idx="3737">
                  <c:v>26.814465999999999</c:v>
                </c:pt>
                <c:pt idx="3738">
                  <c:v>26.930561999999998</c:v>
                </c:pt>
                <c:pt idx="3739">
                  <c:v>26.942567</c:v>
                </c:pt>
                <c:pt idx="3740">
                  <c:v>26.890699999999999</c:v>
                </c:pt>
                <c:pt idx="3741">
                  <c:v>26.846060000000001</c:v>
                </c:pt>
                <c:pt idx="3742">
                  <c:v>26.824437</c:v>
                </c:pt>
                <c:pt idx="3743">
                  <c:v>26.815525999999998</c:v>
                </c:pt>
                <c:pt idx="3744">
                  <c:v>26.811112000000001</c:v>
                </c:pt>
                <c:pt idx="3745">
                  <c:v>26.831413000000001</c:v>
                </c:pt>
                <c:pt idx="3746">
                  <c:v>26.840292000000002</c:v>
                </c:pt>
                <c:pt idx="3747">
                  <c:v>26.842807000000001</c:v>
                </c:pt>
                <c:pt idx="3748">
                  <c:v>26.909504999999999</c:v>
                </c:pt>
                <c:pt idx="3749">
                  <c:v>26.934282</c:v>
                </c:pt>
                <c:pt idx="3750">
                  <c:v>26.892792</c:v>
                </c:pt>
                <c:pt idx="3751">
                  <c:v>26.876158</c:v>
                </c:pt>
                <c:pt idx="3752">
                  <c:v>26.894233</c:v>
                </c:pt>
                <c:pt idx="3753">
                  <c:v>26.935953000000001</c:v>
                </c:pt>
                <c:pt idx="3754">
                  <c:v>27.005334999999999</c:v>
                </c:pt>
                <c:pt idx="3755">
                  <c:v>27.087872000000001</c:v>
                </c:pt>
                <c:pt idx="3756">
                  <c:v>27.195169</c:v>
                </c:pt>
                <c:pt idx="3757">
                  <c:v>27.296530000000001</c:v>
                </c:pt>
                <c:pt idx="3758">
                  <c:v>27.323333000000002</c:v>
                </c:pt>
                <c:pt idx="3759">
                  <c:v>27.421869000000001</c:v>
                </c:pt>
                <c:pt idx="3760">
                  <c:v>27.517768</c:v>
                </c:pt>
                <c:pt idx="3761">
                  <c:v>27.571439999999999</c:v>
                </c:pt>
                <c:pt idx="3762">
                  <c:v>27.591021000000001</c:v>
                </c:pt>
                <c:pt idx="3763">
                  <c:v>27.575182999999999</c:v>
                </c:pt>
                <c:pt idx="3764">
                  <c:v>27.536625000000001</c:v>
                </c:pt>
                <c:pt idx="3765">
                  <c:v>27.509152</c:v>
                </c:pt>
                <c:pt idx="3766">
                  <c:v>27.490303000000001</c:v>
                </c:pt>
                <c:pt idx="3767">
                  <c:v>27.42642</c:v>
                </c:pt>
                <c:pt idx="3768">
                  <c:v>27.388532000000001</c:v>
                </c:pt>
                <c:pt idx="3769">
                  <c:v>27.335341</c:v>
                </c:pt>
                <c:pt idx="3770">
                  <c:v>27.340653</c:v>
                </c:pt>
                <c:pt idx="3771">
                  <c:v>27.298680999999998</c:v>
                </c:pt>
                <c:pt idx="3772">
                  <c:v>27.256093</c:v>
                </c:pt>
                <c:pt idx="3773">
                  <c:v>27.175566</c:v>
                </c:pt>
                <c:pt idx="3774">
                  <c:v>27.103117999999998</c:v>
                </c:pt>
                <c:pt idx="3775">
                  <c:v>27.025607999999998</c:v>
                </c:pt>
                <c:pt idx="3776">
                  <c:v>26.896816000000001</c:v>
                </c:pt>
                <c:pt idx="3777">
                  <c:v>26.777621</c:v>
                </c:pt>
                <c:pt idx="3778">
                  <c:v>26.668863000000002</c:v>
                </c:pt>
                <c:pt idx="3779">
                  <c:v>26.580359999999999</c:v>
                </c:pt>
                <c:pt idx="3780">
                  <c:v>26.522393000000001</c:v>
                </c:pt>
                <c:pt idx="3781">
                  <c:v>26.395043000000001</c:v>
                </c:pt>
                <c:pt idx="3782">
                  <c:v>26.263157</c:v>
                </c:pt>
                <c:pt idx="3783">
                  <c:v>26.181532000000001</c:v>
                </c:pt>
                <c:pt idx="3784">
                  <c:v>26.116755000000001</c:v>
                </c:pt>
                <c:pt idx="3785">
                  <c:v>26.023705</c:v>
                </c:pt>
                <c:pt idx="3786">
                  <c:v>25.886308</c:v>
                </c:pt>
                <c:pt idx="3787">
                  <c:v>25.714701999999999</c:v>
                </c:pt>
                <c:pt idx="3788">
                  <c:v>25.491298</c:v>
                </c:pt>
                <c:pt idx="3789">
                  <c:v>25.257577000000001</c:v>
                </c:pt>
                <c:pt idx="3790">
                  <c:v>25.057335999999999</c:v>
                </c:pt>
                <c:pt idx="3791">
                  <c:v>24.882569</c:v>
                </c:pt>
                <c:pt idx="3792">
                  <c:v>24.712824000000001</c:v>
                </c:pt>
                <c:pt idx="3793">
                  <c:v>24.566119</c:v>
                </c:pt>
                <c:pt idx="3794">
                  <c:v>24.487431999999998</c:v>
                </c:pt>
                <c:pt idx="3795">
                  <c:v>24.379455</c:v>
                </c:pt>
                <c:pt idx="3796">
                  <c:v>24.262535</c:v>
                </c:pt>
                <c:pt idx="3797">
                  <c:v>24.063013000000002</c:v>
                </c:pt>
                <c:pt idx="3798">
                  <c:v>23.812055999999998</c:v>
                </c:pt>
                <c:pt idx="3799">
                  <c:v>23.650185</c:v>
                </c:pt>
                <c:pt idx="3800">
                  <c:v>23.422356000000001</c:v>
                </c:pt>
                <c:pt idx="3801">
                  <c:v>23.326896000000001</c:v>
                </c:pt>
                <c:pt idx="3802">
                  <c:v>23.127727</c:v>
                </c:pt>
                <c:pt idx="3803">
                  <c:v>22.785509999999999</c:v>
                </c:pt>
                <c:pt idx="3804">
                  <c:v>22.347885999999999</c:v>
                </c:pt>
                <c:pt idx="3805">
                  <c:v>22.163187000000001</c:v>
                </c:pt>
                <c:pt idx="3806">
                  <c:v>21.959339</c:v>
                </c:pt>
                <c:pt idx="3807">
                  <c:v>21.698336000000001</c:v>
                </c:pt>
                <c:pt idx="3808">
                  <c:v>21.522458</c:v>
                </c:pt>
                <c:pt idx="3809">
                  <c:v>21.278718999999999</c:v>
                </c:pt>
                <c:pt idx="3810">
                  <c:v>21.086872</c:v>
                </c:pt>
                <c:pt idx="3811">
                  <c:v>20.904395999999998</c:v>
                </c:pt>
                <c:pt idx="3812">
                  <c:v>20.732237000000001</c:v>
                </c:pt>
                <c:pt idx="3813">
                  <c:v>20.673828</c:v>
                </c:pt>
                <c:pt idx="3814">
                  <c:v>20.575177</c:v>
                </c:pt>
                <c:pt idx="3815">
                  <c:v>20.495612999999999</c:v>
                </c:pt>
                <c:pt idx="3816">
                  <c:v>20.409711000000001</c:v>
                </c:pt>
                <c:pt idx="3817">
                  <c:v>20.347916999999999</c:v>
                </c:pt>
                <c:pt idx="3818">
                  <c:v>20.299883999999999</c:v>
                </c:pt>
                <c:pt idx="3819">
                  <c:v>20.193718000000001</c:v>
                </c:pt>
                <c:pt idx="3820">
                  <c:v>20.033283000000001</c:v>
                </c:pt>
                <c:pt idx="3821">
                  <c:v>19.948153999999999</c:v>
                </c:pt>
                <c:pt idx="3822">
                  <c:v>19.904627999999999</c:v>
                </c:pt>
                <c:pt idx="3823">
                  <c:v>19.856331999999998</c:v>
                </c:pt>
                <c:pt idx="3824">
                  <c:v>19.780208999999999</c:v>
                </c:pt>
                <c:pt idx="3825">
                  <c:v>19.703430000000001</c:v>
                </c:pt>
                <c:pt idx="3826">
                  <c:v>19.656126</c:v>
                </c:pt>
                <c:pt idx="3827">
                  <c:v>19.581999</c:v>
                </c:pt>
                <c:pt idx="3828">
                  <c:v>19.517185999999999</c:v>
                </c:pt>
                <c:pt idx="3829">
                  <c:v>19.448125000000001</c:v>
                </c:pt>
                <c:pt idx="3830">
                  <c:v>19.353748</c:v>
                </c:pt>
                <c:pt idx="3831">
                  <c:v>19.257887</c:v>
                </c:pt>
                <c:pt idx="3832">
                  <c:v>19.182514000000001</c:v>
                </c:pt>
                <c:pt idx="3833">
                  <c:v>19.113067999999998</c:v>
                </c:pt>
                <c:pt idx="3834">
                  <c:v>19.059062999999998</c:v>
                </c:pt>
                <c:pt idx="3835">
                  <c:v>19.042151</c:v>
                </c:pt>
                <c:pt idx="3836">
                  <c:v>18.971959999999999</c:v>
                </c:pt>
                <c:pt idx="3837">
                  <c:v>18.882902999999999</c:v>
                </c:pt>
                <c:pt idx="3838">
                  <c:v>18.737660999999999</c:v>
                </c:pt>
                <c:pt idx="3839">
                  <c:v>18.650005</c:v>
                </c:pt>
                <c:pt idx="3840">
                  <c:v>18.642685</c:v>
                </c:pt>
                <c:pt idx="3841">
                  <c:v>18.692291999999998</c:v>
                </c:pt>
                <c:pt idx="3842">
                  <c:v>18.685376000000002</c:v>
                </c:pt>
                <c:pt idx="3843">
                  <c:v>18.651249</c:v>
                </c:pt>
                <c:pt idx="3844">
                  <c:v>18.613465000000001</c:v>
                </c:pt>
                <c:pt idx="3845">
                  <c:v>18.615299</c:v>
                </c:pt>
                <c:pt idx="3846">
                  <c:v>18.595365999999999</c:v>
                </c:pt>
                <c:pt idx="3847">
                  <c:v>18.560258000000001</c:v>
                </c:pt>
                <c:pt idx="3848">
                  <c:v>18.546165999999999</c:v>
                </c:pt>
                <c:pt idx="3849">
                  <c:v>18.503371000000001</c:v>
                </c:pt>
                <c:pt idx="3850">
                  <c:v>18.419892999999998</c:v>
                </c:pt>
                <c:pt idx="3851">
                  <c:v>18.399602999999999</c:v>
                </c:pt>
                <c:pt idx="3852">
                  <c:v>18.364132999999999</c:v>
                </c:pt>
                <c:pt idx="3853">
                  <c:v>18.327684999999999</c:v>
                </c:pt>
                <c:pt idx="3854">
                  <c:v>18.261268999999999</c:v>
                </c:pt>
                <c:pt idx="3855">
                  <c:v>18.224677</c:v>
                </c:pt>
                <c:pt idx="3856">
                  <c:v>18.199719000000002</c:v>
                </c:pt>
                <c:pt idx="3857">
                  <c:v>18.194869000000001</c:v>
                </c:pt>
                <c:pt idx="3858">
                  <c:v>18.152781000000001</c:v>
                </c:pt>
                <c:pt idx="3859">
                  <c:v>18.121775</c:v>
                </c:pt>
                <c:pt idx="3860">
                  <c:v>18.115268</c:v>
                </c:pt>
                <c:pt idx="3861">
                  <c:v>18.087204</c:v>
                </c:pt>
                <c:pt idx="3862">
                  <c:v>18.085142000000001</c:v>
                </c:pt>
                <c:pt idx="3863">
                  <c:v>18.070304</c:v>
                </c:pt>
                <c:pt idx="3864">
                  <c:v>18.064623000000001</c:v>
                </c:pt>
                <c:pt idx="3865">
                  <c:v>18.061997000000002</c:v>
                </c:pt>
                <c:pt idx="3866">
                  <c:v>18.060482</c:v>
                </c:pt>
                <c:pt idx="3867">
                  <c:v>18.102388000000001</c:v>
                </c:pt>
                <c:pt idx="3868">
                  <c:v>18.130579999999998</c:v>
                </c:pt>
                <c:pt idx="3869">
                  <c:v>18.179874999999999</c:v>
                </c:pt>
                <c:pt idx="3870">
                  <c:v>18.213256000000001</c:v>
                </c:pt>
                <c:pt idx="3871">
                  <c:v>18.250083</c:v>
                </c:pt>
                <c:pt idx="3872">
                  <c:v>18.261993</c:v>
                </c:pt>
                <c:pt idx="3873">
                  <c:v>18.270106999999999</c:v>
                </c:pt>
                <c:pt idx="3874">
                  <c:v>18.279978</c:v>
                </c:pt>
                <c:pt idx="3875">
                  <c:v>18.323785000000001</c:v>
                </c:pt>
                <c:pt idx="3876">
                  <c:v>18.405532999999998</c:v>
                </c:pt>
                <c:pt idx="3877">
                  <c:v>18.517634999999999</c:v>
                </c:pt>
                <c:pt idx="3878">
                  <c:v>18.617349000000001</c:v>
                </c:pt>
                <c:pt idx="3879">
                  <c:v>18.726838000000001</c:v>
                </c:pt>
                <c:pt idx="3880">
                  <c:v>18.766133</c:v>
                </c:pt>
                <c:pt idx="3881">
                  <c:v>18.849855999999999</c:v>
                </c:pt>
                <c:pt idx="3882">
                  <c:v>18.810174</c:v>
                </c:pt>
                <c:pt idx="3883">
                  <c:v>18.835671999999999</c:v>
                </c:pt>
                <c:pt idx="3884">
                  <c:v>18.828628999999999</c:v>
                </c:pt>
                <c:pt idx="3885">
                  <c:v>18.846160999999999</c:v>
                </c:pt>
                <c:pt idx="3886">
                  <c:v>18.886980999999999</c:v>
                </c:pt>
                <c:pt idx="3887">
                  <c:v>18.954169</c:v>
                </c:pt>
                <c:pt idx="3888">
                  <c:v>18.997347999999999</c:v>
                </c:pt>
                <c:pt idx="3889">
                  <c:v>19.115852</c:v>
                </c:pt>
                <c:pt idx="3890">
                  <c:v>19.264558000000001</c:v>
                </c:pt>
                <c:pt idx="3891">
                  <c:v>19.411888000000001</c:v>
                </c:pt>
                <c:pt idx="3892">
                  <c:v>19.535844999999998</c:v>
                </c:pt>
                <c:pt idx="3893">
                  <c:v>19.635698999999999</c:v>
                </c:pt>
                <c:pt idx="3894">
                  <c:v>19.699531</c:v>
                </c:pt>
                <c:pt idx="3895">
                  <c:v>19.729557</c:v>
                </c:pt>
                <c:pt idx="3896">
                  <c:v>19.788333999999999</c:v>
                </c:pt>
                <c:pt idx="3897">
                  <c:v>19.837582999999999</c:v>
                </c:pt>
                <c:pt idx="3898">
                  <c:v>19.910568999999999</c:v>
                </c:pt>
                <c:pt idx="3899">
                  <c:v>20.008073</c:v>
                </c:pt>
                <c:pt idx="3900">
                  <c:v>20.125116999999999</c:v>
                </c:pt>
                <c:pt idx="3901">
                  <c:v>20.206956999999999</c:v>
                </c:pt>
                <c:pt idx="3902">
                  <c:v>20.411783</c:v>
                </c:pt>
                <c:pt idx="3903">
                  <c:v>20.542494999999999</c:v>
                </c:pt>
                <c:pt idx="3904">
                  <c:v>20.617049000000002</c:v>
                </c:pt>
                <c:pt idx="3905">
                  <c:v>20.711569000000001</c:v>
                </c:pt>
                <c:pt idx="3906">
                  <c:v>20.806246000000002</c:v>
                </c:pt>
                <c:pt idx="3907">
                  <c:v>20.852136000000002</c:v>
                </c:pt>
                <c:pt idx="3908">
                  <c:v>20.890554000000002</c:v>
                </c:pt>
                <c:pt idx="3909">
                  <c:v>20.911214000000001</c:v>
                </c:pt>
                <c:pt idx="3910">
                  <c:v>20.931477000000001</c:v>
                </c:pt>
                <c:pt idx="3911">
                  <c:v>20.909590000000001</c:v>
                </c:pt>
                <c:pt idx="3912">
                  <c:v>20.909281</c:v>
                </c:pt>
                <c:pt idx="3913">
                  <c:v>20.922122000000002</c:v>
                </c:pt>
                <c:pt idx="3914">
                  <c:v>20.929563999999999</c:v>
                </c:pt>
                <c:pt idx="3915">
                  <c:v>20.967386999999999</c:v>
                </c:pt>
                <c:pt idx="3916">
                  <c:v>21.022826999999999</c:v>
                </c:pt>
                <c:pt idx="3917">
                  <c:v>21.09271</c:v>
                </c:pt>
                <c:pt idx="3918">
                  <c:v>21.190505999999999</c:v>
                </c:pt>
                <c:pt idx="3919">
                  <c:v>21.304891000000001</c:v>
                </c:pt>
                <c:pt idx="3920">
                  <c:v>21.353403</c:v>
                </c:pt>
                <c:pt idx="3921">
                  <c:v>21.404078999999999</c:v>
                </c:pt>
                <c:pt idx="3922">
                  <c:v>21.452058999999998</c:v>
                </c:pt>
                <c:pt idx="3923">
                  <c:v>21.494955999999998</c:v>
                </c:pt>
                <c:pt idx="3924">
                  <c:v>21.545044999999998</c:v>
                </c:pt>
                <c:pt idx="3925">
                  <c:v>21.631416999999999</c:v>
                </c:pt>
                <c:pt idx="3926">
                  <c:v>21.712049</c:v>
                </c:pt>
                <c:pt idx="3927">
                  <c:v>21.761569999999999</c:v>
                </c:pt>
                <c:pt idx="3928">
                  <c:v>21.844441</c:v>
                </c:pt>
                <c:pt idx="3929">
                  <c:v>21.917144</c:v>
                </c:pt>
                <c:pt idx="3930">
                  <c:v>21.944987999999999</c:v>
                </c:pt>
                <c:pt idx="3931">
                  <c:v>22.036867999999998</c:v>
                </c:pt>
                <c:pt idx="3932">
                  <c:v>22.111561999999999</c:v>
                </c:pt>
                <c:pt idx="3933">
                  <c:v>22.145005999999999</c:v>
                </c:pt>
                <c:pt idx="3934">
                  <c:v>22.151398</c:v>
                </c:pt>
                <c:pt idx="3935">
                  <c:v>22.184324</c:v>
                </c:pt>
                <c:pt idx="3936">
                  <c:v>22.193854999999999</c:v>
                </c:pt>
                <c:pt idx="3937">
                  <c:v>22.263587999999999</c:v>
                </c:pt>
                <c:pt idx="3938">
                  <c:v>22.381031</c:v>
                </c:pt>
                <c:pt idx="3939">
                  <c:v>22.487891999999999</c:v>
                </c:pt>
                <c:pt idx="3940">
                  <c:v>22.578056</c:v>
                </c:pt>
                <c:pt idx="3941">
                  <c:v>22.693035999999999</c:v>
                </c:pt>
                <c:pt idx="3942">
                  <c:v>22.774387999999998</c:v>
                </c:pt>
                <c:pt idx="3943">
                  <c:v>22.824743000000002</c:v>
                </c:pt>
                <c:pt idx="3944">
                  <c:v>22.888538</c:v>
                </c:pt>
                <c:pt idx="3945">
                  <c:v>22.935103999999999</c:v>
                </c:pt>
                <c:pt idx="3946">
                  <c:v>23.027062999999998</c:v>
                </c:pt>
                <c:pt idx="3947">
                  <c:v>23.114169</c:v>
                </c:pt>
                <c:pt idx="3948">
                  <c:v>23.204957</c:v>
                </c:pt>
                <c:pt idx="3949">
                  <c:v>23.269293000000001</c:v>
                </c:pt>
                <c:pt idx="3950">
                  <c:v>23.279729</c:v>
                </c:pt>
                <c:pt idx="3951">
                  <c:v>23.387836</c:v>
                </c:pt>
                <c:pt idx="3952">
                  <c:v>23.469598999999999</c:v>
                </c:pt>
                <c:pt idx="3953">
                  <c:v>23.508652999999999</c:v>
                </c:pt>
                <c:pt idx="3954">
                  <c:v>23.621171</c:v>
                </c:pt>
                <c:pt idx="3955">
                  <c:v>23.732022000000001</c:v>
                </c:pt>
                <c:pt idx="3956">
                  <c:v>23.847197999999999</c:v>
                </c:pt>
                <c:pt idx="3957">
                  <c:v>23.903424999999999</c:v>
                </c:pt>
                <c:pt idx="3958">
                  <c:v>23.941796</c:v>
                </c:pt>
                <c:pt idx="3959">
                  <c:v>23.961255999999999</c:v>
                </c:pt>
                <c:pt idx="3960">
                  <c:v>23.921061999999999</c:v>
                </c:pt>
                <c:pt idx="3961">
                  <c:v>23.904402999999999</c:v>
                </c:pt>
                <c:pt idx="3962">
                  <c:v>23.896682999999999</c:v>
                </c:pt>
                <c:pt idx="3963">
                  <c:v>23.909386000000001</c:v>
                </c:pt>
                <c:pt idx="3964">
                  <c:v>23.906717</c:v>
                </c:pt>
                <c:pt idx="3965">
                  <c:v>23.960854999999999</c:v>
                </c:pt>
                <c:pt idx="3966">
                  <c:v>24.049828999999999</c:v>
                </c:pt>
                <c:pt idx="3967">
                  <c:v>24.190884</c:v>
                </c:pt>
                <c:pt idx="3968">
                  <c:v>24.316182999999999</c:v>
                </c:pt>
                <c:pt idx="3969">
                  <c:v>24.388929999999998</c:v>
                </c:pt>
                <c:pt idx="3970">
                  <c:v>24.445060999999999</c:v>
                </c:pt>
                <c:pt idx="3971">
                  <c:v>24.489336999999999</c:v>
                </c:pt>
                <c:pt idx="3972">
                  <c:v>24.530996999999999</c:v>
                </c:pt>
                <c:pt idx="3973">
                  <c:v>24.590454999999999</c:v>
                </c:pt>
                <c:pt idx="3974">
                  <c:v>24.622795</c:v>
                </c:pt>
                <c:pt idx="3975">
                  <c:v>24.692181000000001</c:v>
                </c:pt>
                <c:pt idx="3976">
                  <c:v>24.741429</c:v>
                </c:pt>
                <c:pt idx="3977">
                  <c:v>24.769857999999999</c:v>
                </c:pt>
                <c:pt idx="3978">
                  <c:v>24.798403</c:v>
                </c:pt>
                <c:pt idx="3979">
                  <c:v>24.834886000000001</c:v>
                </c:pt>
                <c:pt idx="3980">
                  <c:v>24.847508999999999</c:v>
                </c:pt>
                <c:pt idx="3981">
                  <c:v>24.907768000000001</c:v>
                </c:pt>
                <c:pt idx="3982">
                  <c:v>24.937121999999999</c:v>
                </c:pt>
                <c:pt idx="3983">
                  <c:v>24.988232</c:v>
                </c:pt>
                <c:pt idx="3984">
                  <c:v>25.054316</c:v>
                </c:pt>
                <c:pt idx="3985">
                  <c:v>25.177854</c:v>
                </c:pt>
                <c:pt idx="3986">
                  <c:v>25.25282</c:v>
                </c:pt>
                <c:pt idx="3987">
                  <c:v>25.399607</c:v>
                </c:pt>
                <c:pt idx="3988">
                  <c:v>25.519241999999998</c:v>
                </c:pt>
                <c:pt idx="3989">
                  <c:v>25.570459</c:v>
                </c:pt>
                <c:pt idx="3990">
                  <c:v>25.620868000000002</c:v>
                </c:pt>
                <c:pt idx="3991">
                  <c:v>25.668085000000001</c:v>
                </c:pt>
                <c:pt idx="3992">
                  <c:v>25.685105</c:v>
                </c:pt>
                <c:pt idx="3993">
                  <c:v>25.692813999999998</c:v>
                </c:pt>
                <c:pt idx="3994">
                  <c:v>25.706216999999999</c:v>
                </c:pt>
                <c:pt idx="3995">
                  <c:v>25.669955999999999</c:v>
                </c:pt>
                <c:pt idx="3996">
                  <c:v>25.659341000000001</c:v>
                </c:pt>
                <c:pt idx="3997">
                  <c:v>25.671420000000001</c:v>
                </c:pt>
                <c:pt idx="3998">
                  <c:v>25.688806</c:v>
                </c:pt>
                <c:pt idx="3999">
                  <c:v>25.713958000000002</c:v>
                </c:pt>
                <c:pt idx="4000">
                  <c:v>25.756786999999999</c:v>
                </c:pt>
                <c:pt idx="4001">
                  <c:v>25.812469</c:v>
                </c:pt>
                <c:pt idx="4002">
                  <c:v>25.904724000000002</c:v>
                </c:pt>
                <c:pt idx="4003">
                  <c:v>25.978135999999999</c:v>
                </c:pt>
                <c:pt idx="4004">
                  <c:v>26.100411999999999</c:v>
                </c:pt>
                <c:pt idx="4005">
                  <c:v>26.112642000000001</c:v>
                </c:pt>
                <c:pt idx="4006">
                  <c:v>26.088733000000001</c:v>
                </c:pt>
                <c:pt idx="4007">
                  <c:v>26.056602000000002</c:v>
                </c:pt>
                <c:pt idx="4008">
                  <c:v>26.018771999999998</c:v>
                </c:pt>
                <c:pt idx="4009">
                  <c:v>25.988845000000001</c:v>
                </c:pt>
                <c:pt idx="4010">
                  <c:v>25.997323000000002</c:v>
                </c:pt>
                <c:pt idx="4011">
                  <c:v>25.997501</c:v>
                </c:pt>
                <c:pt idx="4012">
                  <c:v>26.011104</c:v>
                </c:pt>
                <c:pt idx="4013">
                  <c:v>26.032330000000002</c:v>
                </c:pt>
                <c:pt idx="4014">
                  <c:v>26.025673000000001</c:v>
                </c:pt>
                <c:pt idx="4015">
                  <c:v>25.992868999999999</c:v>
                </c:pt>
                <c:pt idx="4016">
                  <c:v>25.581641999999999</c:v>
                </c:pt>
                <c:pt idx="4017">
                  <c:v>25.521495000000002</c:v>
                </c:pt>
                <c:pt idx="4018">
                  <c:v>25.464527</c:v>
                </c:pt>
                <c:pt idx="4019">
                  <c:v>25.417656000000001</c:v>
                </c:pt>
                <c:pt idx="4020">
                  <c:v>25.352218000000001</c:v>
                </c:pt>
                <c:pt idx="4021">
                  <c:v>25.316037000000001</c:v>
                </c:pt>
                <c:pt idx="4022">
                  <c:v>25.303635</c:v>
                </c:pt>
                <c:pt idx="4023">
                  <c:v>25.34226</c:v>
                </c:pt>
                <c:pt idx="4024">
                  <c:v>25.327124000000001</c:v>
                </c:pt>
                <c:pt idx="4025">
                  <c:v>25.317961</c:v>
                </c:pt>
                <c:pt idx="4026">
                  <c:v>25.272696</c:v>
                </c:pt>
                <c:pt idx="4027">
                  <c:v>25.222096000000001</c:v>
                </c:pt>
                <c:pt idx="4028">
                  <c:v>25.218955000000001</c:v>
                </c:pt>
                <c:pt idx="4029">
                  <c:v>25.174972</c:v>
                </c:pt>
                <c:pt idx="4030">
                  <c:v>25.104264000000001</c:v>
                </c:pt>
                <c:pt idx="4031">
                  <c:v>25.100745</c:v>
                </c:pt>
                <c:pt idx="4032">
                  <c:v>25.115038999999999</c:v>
                </c:pt>
                <c:pt idx="4033">
                  <c:v>25.105777</c:v>
                </c:pt>
                <c:pt idx="4034">
                  <c:v>25.100762</c:v>
                </c:pt>
                <c:pt idx="4035">
                  <c:v>25.036719000000002</c:v>
                </c:pt>
                <c:pt idx="4036">
                  <c:v>24.987210999999999</c:v>
                </c:pt>
                <c:pt idx="4037">
                  <c:v>24.992785000000001</c:v>
                </c:pt>
                <c:pt idx="4038">
                  <c:v>25.038322000000001</c:v>
                </c:pt>
                <c:pt idx="4039">
                  <c:v>25.100192</c:v>
                </c:pt>
                <c:pt idx="4040">
                  <c:v>25.221475000000002</c:v>
                </c:pt>
                <c:pt idx="4041">
                  <c:v>25.306642</c:v>
                </c:pt>
                <c:pt idx="4042">
                  <c:v>25.414100000000001</c:v>
                </c:pt>
                <c:pt idx="4043">
                  <c:v>25.590647000000001</c:v>
                </c:pt>
                <c:pt idx="4044">
                  <c:v>25.714942000000001</c:v>
                </c:pt>
                <c:pt idx="4045">
                  <c:v>25.821456000000001</c:v>
                </c:pt>
                <c:pt idx="4046">
                  <c:v>25.845029</c:v>
                </c:pt>
                <c:pt idx="4047">
                  <c:v>25.858665999999999</c:v>
                </c:pt>
                <c:pt idx="4048">
                  <c:v>25.888643999999999</c:v>
                </c:pt>
                <c:pt idx="4049">
                  <c:v>25.849451999999999</c:v>
                </c:pt>
                <c:pt idx="4050">
                  <c:v>25.792445000000001</c:v>
                </c:pt>
                <c:pt idx="4051">
                  <c:v>25.725853000000001</c:v>
                </c:pt>
                <c:pt idx="4052">
                  <c:v>25.704332999999998</c:v>
                </c:pt>
                <c:pt idx="4053">
                  <c:v>25.688451000000001</c:v>
                </c:pt>
                <c:pt idx="4054">
                  <c:v>25.692823000000001</c:v>
                </c:pt>
                <c:pt idx="4055">
                  <c:v>25.666671999999998</c:v>
                </c:pt>
                <c:pt idx="4056">
                  <c:v>25.626194000000002</c:v>
                </c:pt>
                <c:pt idx="4057">
                  <c:v>25.573996000000001</c:v>
                </c:pt>
                <c:pt idx="4058">
                  <c:v>25.572161000000001</c:v>
                </c:pt>
                <c:pt idx="4059">
                  <c:v>25.575975</c:v>
                </c:pt>
                <c:pt idx="4060">
                  <c:v>25.542149999999999</c:v>
                </c:pt>
                <c:pt idx="4061">
                  <c:v>25.507771999999999</c:v>
                </c:pt>
                <c:pt idx="4062">
                  <c:v>25.524943</c:v>
                </c:pt>
                <c:pt idx="4063">
                  <c:v>25.542580000000001</c:v>
                </c:pt>
                <c:pt idx="4064">
                  <c:v>25.542954000000002</c:v>
                </c:pt>
                <c:pt idx="4065">
                  <c:v>25.596077999999999</c:v>
                </c:pt>
                <c:pt idx="4066">
                  <c:v>25.634457999999999</c:v>
                </c:pt>
                <c:pt idx="4067">
                  <c:v>25.647421999999999</c:v>
                </c:pt>
                <c:pt idx="4068">
                  <c:v>25.663217</c:v>
                </c:pt>
                <c:pt idx="4069">
                  <c:v>25.717994999999998</c:v>
                </c:pt>
                <c:pt idx="4070">
                  <c:v>25.721406000000002</c:v>
                </c:pt>
                <c:pt idx="4071">
                  <c:v>25.690066999999999</c:v>
                </c:pt>
                <c:pt idx="4072">
                  <c:v>25.719387000000001</c:v>
                </c:pt>
                <c:pt idx="4073">
                  <c:v>25.762723999999999</c:v>
                </c:pt>
                <c:pt idx="4074">
                  <c:v>25.852526000000001</c:v>
                </c:pt>
                <c:pt idx="4075">
                  <c:v>25.970136</c:v>
                </c:pt>
                <c:pt idx="4076">
                  <c:v>26.088287999999999</c:v>
                </c:pt>
                <c:pt idx="4077">
                  <c:v>26.194168000000001</c:v>
                </c:pt>
                <c:pt idx="4078">
                  <c:v>26.286159000000001</c:v>
                </c:pt>
                <c:pt idx="4079">
                  <c:v>26.343351999999999</c:v>
                </c:pt>
                <c:pt idx="4080">
                  <c:v>26.373685999999999</c:v>
                </c:pt>
                <c:pt idx="4081">
                  <c:v>26.349262</c:v>
                </c:pt>
                <c:pt idx="4082">
                  <c:v>26.354569999999999</c:v>
                </c:pt>
                <c:pt idx="4083">
                  <c:v>26.320074999999999</c:v>
                </c:pt>
                <c:pt idx="4084">
                  <c:v>26.249213000000001</c:v>
                </c:pt>
                <c:pt idx="4085">
                  <c:v>26.200475999999998</c:v>
                </c:pt>
                <c:pt idx="4086">
                  <c:v>26.175525</c:v>
                </c:pt>
                <c:pt idx="4087">
                  <c:v>26.150272999999999</c:v>
                </c:pt>
                <c:pt idx="4088">
                  <c:v>26.163240999999999</c:v>
                </c:pt>
                <c:pt idx="4089">
                  <c:v>26.211154000000001</c:v>
                </c:pt>
                <c:pt idx="4090">
                  <c:v>26.247069</c:v>
                </c:pt>
                <c:pt idx="4091">
                  <c:v>26.308616000000001</c:v>
                </c:pt>
                <c:pt idx="4092">
                  <c:v>26.358930999999998</c:v>
                </c:pt>
                <c:pt idx="4093">
                  <c:v>26.417445000000001</c:v>
                </c:pt>
                <c:pt idx="4094">
                  <c:v>26.482489999999999</c:v>
                </c:pt>
                <c:pt idx="4095">
                  <c:v>26.605442</c:v>
                </c:pt>
                <c:pt idx="4096">
                  <c:v>26.728254</c:v>
                </c:pt>
                <c:pt idx="4097">
                  <c:v>26.799734000000001</c:v>
                </c:pt>
                <c:pt idx="4098">
                  <c:v>26.890035999999998</c:v>
                </c:pt>
                <c:pt idx="4099">
                  <c:v>26.983495000000001</c:v>
                </c:pt>
                <c:pt idx="4100">
                  <c:v>27.060400999999999</c:v>
                </c:pt>
                <c:pt idx="4101">
                  <c:v>27.102498000000001</c:v>
                </c:pt>
                <c:pt idx="4102">
                  <c:v>27.156589</c:v>
                </c:pt>
                <c:pt idx="4103">
                  <c:v>27.213124000000001</c:v>
                </c:pt>
                <c:pt idx="4104">
                  <c:v>27.239643000000001</c:v>
                </c:pt>
                <c:pt idx="4105">
                  <c:v>27.268629000000001</c:v>
                </c:pt>
                <c:pt idx="4106">
                  <c:v>27.352214</c:v>
                </c:pt>
                <c:pt idx="4107">
                  <c:v>27.43572</c:v>
                </c:pt>
                <c:pt idx="4108">
                  <c:v>27.512349</c:v>
                </c:pt>
                <c:pt idx="4109">
                  <c:v>27.534863000000001</c:v>
                </c:pt>
                <c:pt idx="4110">
                  <c:v>27.568334</c:v>
                </c:pt>
                <c:pt idx="4111">
                  <c:v>27.55106</c:v>
                </c:pt>
                <c:pt idx="4112">
                  <c:v>27.476949000000001</c:v>
                </c:pt>
                <c:pt idx="4113">
                  <c:v>27.424741999999998</c:v>
                </c:pt>
                <c:pt idx="4114">
                  <c:v>27.422837999999999</c:v>
                </c:pt>
                <c:pt idx="4115">
                  <c:v>27.475646000000001</c:v>
                </c:pt>
                <c:pt idx="4116">
                  <c:v>27.472106</c:v>
                </c:pt>
                <c:pt idx="4117">
                  <c:v>27.436957</c:v>
                </c:pt>
                <c:pt idx="4118">
                  <c:v>27.392137000000002</c:v>
                </c:pt>
                <c:pt idx="4119">
                  <c:v>27.332236000000002</c:v>
                </c:pt>
                <c:pt idx="4120">
                  <c:v>27.245466</c:v>
                </c:pt>
                <c:pt idx="4121">
                  <c:v>27.119458999999999</c:v>
                </c:pt>
                <c:pt idx="4122">
                  <c:v>27.005787999999999</c:v>
                </c:pt>
                <c:pt idx="4123">
                  <c:v>26.940218999999999</c:v>
                </c:pt>
                <c:pt idx="4124">
                  <c:v>26.835139999999999</c:v>
                </c:pt>
                <c:pt idx="4125">
                  <c:v>26.715634999999999</c:v>
                </c:pt>
                <c:pt idx="4126">
                  <c:v>26.591873</c:v>
                </c:pt>
                <c:pt idx="4127">
                  <c:v>26.47972</c:v>
                </c:pt>
                <c:pt idx="4128">
                  <c:v>26.370486</c:v>
                </c:pt>
                <c:pt idx="4129">
                  <c:v>26.218295000000001</c:v>
                </c:pt>
                <c:pt idx="4130">
                  <c:v>26.065218000000002</c:v>
                </c:pt>
                <c:pt idx="4131">
                  <c:v>25.94828</c:v>
                </c:pt>
                <c:pt idx="4132">
                  <c:v>25.863524999999999</c:v>
                </c:pt>
                <c:pt idx="4133">
                  <c:v>25.821210000000001</c:v>
                </c:pt>
                <c:pt idx="4134">
                  <c:v>25.73509</c:v>
                </c:pt>
                <c:pt idx="4135">
                  <c:v>25.657420999999999</c:v>
                </c:pt>
                <c:pt idx="4136">
                  <c:v>25.633120000000002</c:v>
                </c:pt>
                <c:pt idx="4137">
                  <c:v>25.550941999999999</c:v>
                </c:pt>
                <c:pt idx="4138">
                  <c:v>25.406836999999999</c:v>
                </c:pt>
                <c:pt idx="4139">
                  <c:v>25.225496</c:v>
                </c:pt>
                <c:pt idx="4140">
                  <c:v>25.067746</c:v>
                </c:pt>
                <c:pt idx="4141">
                  <c:v>24.887672999999999</c:v>
                </c:pt>
                <c:pt idx="4142">
                  <c:v>24.752473999999999</c:v>
                </c:pt>
                <c:pt idx="4143">
                  <c:v>24.590250999999999</c:v>
                </c:pt>
                <c:pt idx="4144">
                  <c:v>24.368480000000002</c:v>
                </c:pt>
                <c:pt idx="4145">
                  <c:v>24.176310999999998</c:v>
                </c:pt>
                <c:pt idx="4146">
                  <c:v>23.966352000000001</c:v>
                </c:pt>
                <c:pt idx="4147">
                  <c:v>23.770945000000001</c:v>
                </c:pt>
                <c:pt idx="4148">
                  <c:v>23.634166</c:v>
                </c:pt>
                <c:pt idx="4149">
                  <c:v>23.545496</c:v>
                </c:pt>
                <c:pt idx="4150">
                  <c:v>23.490248999999999</c:v>
                </c:pt>
                <c:pt idx="4151">
                  <c:v>23.364509000000002</c:v>
                </c:pt>
                <c:pt idx="4152">
                  <c:v>23.274562</c:v>
                </c:pt>
                <c:pt idx="4153">
                  <c:v>23.145325</c:v>
                </c:pt>
                <c:pt idx="4154">
                  <c:v>23.032765000000001</c:v>
                </c:pt>
                <c:pt idx="4155">
                  <c:v>22.931526000000002</c:v>
                </c:pt>
                <c:pt idx="4156">
                  <c:v>22.789663000000001</c:v>
                </c:pt>
                <c:pt idx="4157">
                  <c:v>22.713539999999998</c:v>
                </c:pt>
                <c:pt idx="4158">
                  <c:v>22.561983999999999</c:v>
                </c:pt>
                <c:pt idx="4159">
                  <c:v>22.428272</c:v>
                </c:pt>
                <c:pt idx="4160">
                  <c:v>22.307300000000001</c:v>
                </c:pt>
                <c:pt idx="4161">
                  <c:v>22.199128000000002</c:v>
                </c:pt>
                <c:pt idx="4162">
                  <c:v>22.073972000000001</c:v>
                </c:pt>
                <c:pt idx="4163">
                  <c:v>21.996735999999999</c:v>
                </c:pt>
                <c:pt idx="4164">
                  <c:v>21.821764000000002</c:v>
                </c:pt>
                <c:pt idx="4165">
                  <c:v>21.616501</c:v>
                </c:pt>
                <c:pt idx="4166">
                  <c:v>21.454149000000001</c:v>
                </c:pt>
                <c:pt idx="4167">
                  <c:v>21.307482</c:v>
                </c:pt>
                <c:pt idx="4168">
                  <c:v>21.278818000000001</c:v>
                </c:pt>
                <c:pt idx="4169">
                  <c:v>21.222045000000001</c:v>
                </c:pt>
                <c:pt idx="4170">
                  <c:v>21.151803000000001</c:v>
                </c:pt>
                <c:pt idx="4171">
                  <c:v>21.101862000000001</c:v>
                </c:pt>
                <c:pt idx="4172">
                  <c:v>20.993995999999999</c:v>
                </c:pt>
                <c:pt idx="4173">
                  <c:v>20.871962</c:v>
                </c:pt>
                <c:pt idx="4174">
                  <c:v>20.794574000000001</c:v>
                </c:pt>
                <c:pt idx="4175">
                  <c:v>20.702563999999999</c:v>
                </c:pt>
                <c:pt idx="4176">
                  <c:v>20.569739999999999</c:v>
                </c:pt>
                <c:pt idx="4177">
                  <c:v>20.454885000000001</c:v>
                </c:pt>
                <c:pt idx="4178">
                  <c:v>20.331135</c:v>
                </c:pt>
                <c:pt idx="4179">
                  <c:v>20.189685999999998</c:v>
                </c:pt>
                <c:pt idx="4180">
                  <c:v>20.052455999999999</c:v>
                </c:pt>
                <c:pt idx="4181">
                  <c:v>19.974819</c:v>
                </c:pt>
                <c:pt idx="4182">
                  <c:v>19.924039</c:v>
                </c:pt>
                <c:pt idx="4183">
                  <c:v>19.866365999999999</c:v>
                </c:pt>
                <c:pt idx="4184">
                  <c:v>19.790680999999999</c:v>
                </c:pt>
                <c:pt idx="4185">
                  <c:v>19.742035999999999</c:v>
                </c:pt>
                <c:pt idx="4186">
                  <c:v>19.666136000000002</c:v>
                </c:pt>
                <c:pt idx="4187">
                  <c:v>19.593812</c:v>
                </c:pt>
                <c:pt idx="4188">
                  <c:v>19.543935999999999</c:v>
                </c:pt>
                <c:pt idx="4189">
                  <c:v>19.505534000000001</c:v>
                </c:pt>
                <c:pt idx="4190">
                  <c:v>19.451988</c:v>
                </c:pt>
                <c:pt idx="4191">
                  <c:v>19.380182999999999</c:v>
                </c:pt>
                <c:pt idx="4192">
                  <c:v>19.305240000000001</c:v>
                </c:pt>
                <c:pt idx="4193">
                  <c:v>19.254462</c:v>
                </c:pt>
                <c:pt idx="4194">
                  <c:v>19.151263</c:v>
                </c:pt>
                <c:pt idx="4195">
                  <c:v>19.082415000000001</c:v>
                </c:pt>
                <c:pt idx="4196">
                  <c:v>19.004293000000001</c:v>
                </c:pt>
                <c:pt idx="4197">
                  <c:v>18.974140999999999</c:v>
                </c:pt>
                <c:pt idx="4198">
                  <c:v>18.945257999999999</c:v>
                </c:pt>
                <c:pt idx="4199">
                  <c:v>18.874275000000001</c:v>
                </c:pt>
                <c:pt idx="4200">
                  <c:v>18.855173000000001</c:v>
                </c:pt>
                <c:pt idx="4201">
                  <c:v>18.770386999999999</c:v>
                </c:pt>
                <c:pt idx="4202">
                  <c:v>18.706555999999999</c:v>
                </c:pt>
                <c:pt idx="4203">
                  <c:v>18.631411</c:v>
                </c:pt>
                <c:pt idx="4204">
                  <c:v>18.606846000000001</c:v>
                </c:pt>
                <c:pt idx="4205">
                  <c:v>18.557376999999999</c:v>
                </c:pt>
                <c:pt idx="4206">
                  <c:v>18.53416</c:v>
                </c:pt>
                <c:pt idx="4207">
                  <c:v>18.523493999999999</c:v>
                </c:pt>
                <c:pt idx="4208">
                  <c:v>18.526304</c:v>
                </c:pt>
                <c:pt idx="4209">
                  <c:v>18.498619000000001</c:v>
                </c:pt>
                <c:pt idx="4210">
                  <c:v>18.434125000000002</c:v>
                </c:pt>
                <c:pt idx="4211">
                  <c:v>18.359473999999999</c:v>
                </c:pt>
                <c:pt idx="4212">
                  <c:v>18.268630999999999</c:v>
                </c:pt>
                <c:pt idx="4213">
                  <c:v>18.222798999999998</c:v>
                </c:pt>
                <c:pt idx="4214">
                  <c:v>18.19482</c:v>
                </c:pt>
                <c:pt idx="4215">
                  <c:v>18.170387000000002</c:v>
                </c:pt>
                <c:pt idx="4216">
                  <c:v>18.131257000000002</c:v>
                </c:pt>
                <c:pt idx="4217">
                  <c:v>18.107248999999999</c:v>
                </c:pt>
                <c:pt idx="4218">
                  <c:v>18.088317</c:v>
                </c:pt>
                <c:pt idx="4219">
                  <c:v>18.122494</c:v>
                </c:pt>
                <c:pt idx="4220">
                  <c:v>18.117197999999998</c:v>
                </c:pt>
                <c:pt idx="4221">
                  <c:v>18.091771000000001</c:v>
                </c:pt>
                <c:pt idx="4222">
                  <c:v>18.071587999999998</c:v>
                </c:pt>
                <c:pt idx="4223">
                  <c:v>18.091232000000002</c:v>
                </c:pt>
                <c:pt idx="4224">
                  <c:v>18.114370000000001</c:v>
                </c:pt>
                <c:pt idx="4225">
                  <c:v>18.149388999999999</c:v>
                </c:pt>
                <c:pt idx="4226">
                  <c:v>18.179690000000001</c:v>
                </c:pt>
                <c:pt idx="4227">
                  <c:v>18.220289000000001</c:v>
                </c:pt>
                <c:pt idx="4228">
                  <c:v>18.275290999999999</c:v>
                </c:pt>
                <c:pt idx="4229">
                  <c:v>18.318173000000002</c:v>
                </c:pt>
                <c:pt idx="4230">
                  <c:v>18.376843999999998</c:v>
                </c:pt>
                <c:pt idx="4231">
                  <c:v>18.415022</c:v>
                </c:pt>
                <c:pt idx="4232">
                  <c:v>18.446204000000002</c:v>
                </c:pt>
                <c:pt idx="4233">
                  <c:v>18.536608000000001</c:v>
                </c:pt>
                <c:pt idx="4234">
                  <c:v>18.601928999999998</c:v>
                </c:pt>
                <c:pt idx="4235">
                  <c:v>18.639948</c:v>
                </c:pt>
                <c:pt idx="4236">
                  <c:v>18.699914</c:v>
                </c:pt>
                <c:pt idx="4237">
                  <c:v>18.737559999999998</c:v>
                </c:pt>
                <c:pt idx="4238">
                  <c:v>18.802717999999999</c:v>
                </c:pt>
                <c:pt idx="4239">
                  <c:v>18.875316000000002</c:v>
                </c:pt>
                <c:pt idx="4240">
                  <c:v>18.929607000000001</c:v>
                </c:pt>
                <c:pt idx="4241">
                  <c:v>18.975390999999998</c:v>
                </c:pt>
                <c:pt idx="4242">
                  <c:v>18.957754000000001</c:v>
                </c:pt>
                <c:pt idx="4243">
                  <c:v>18.989371999999999</c:v>
                </c:pt>
                <c:pt idx="4244">
                  <c:v>19.052472999999999</c:v>
                </c:pt>
                <c:pt idx="4245">
                  <c:v>19.139894999999999</c:v>
                </c:pt>
                <c:pt idx="4246">
                  <c:v>19.265602000000001</c:v>
                </c:pt>
                <c:pt idx="4247">
                  <c:v>19.36974</c:v>
                </c:pt>
                <c:pt idx="4248">
                  <c:v>19.492833000000001</c:v>
                </c:pt>
                <c:pt idx="4249">
                  <c:v>19.568719000000002</c:v>
                </c:pt>
                <c:pt idx="4250">
                  <c:v>19.643854999999999</c:v>
                </c:pt>
                <c:pt idx="4251">
                  <c:v>19.734375</c:v>
                </c:pt>
                <c:pt idx="4252">
                  <c:v>19.844787</c:v>
                </c:pt>
                <c:pt idx="4253">
                  <c:v>19.986371999999999</c:v>
                </c:pt>
                <c:pt idx="4254">
                  <c:v>20.059798000000001</c:v>
                </c:pt>
                <c:pt idx="4255">
                  <c:v>20.114514</c:v>
                </c:pt>
                <c:pt idx="4256">
                  <c:v>20.174233000000001</c:v>
                </c:pt>
                <c:pt idx="4257">
                  <c:v>20.241123000000002</c:v>
                </c:pt>
                <c:pt idx="4258">
                  <c:v>20.323546</c:v>
                </c:pt>
                <c:pt idx="4259">
                  <c:v>20.393141</c:v>
                </c:pt>
                <c:pt idx="4260">
                  <c:v>20.473901000000001</c:v>
                </c:pt>
                <c:pt idx="4261">
                  <c:v>20.525153</c:v>
                </c:pt>
                <c:pt idx="4262">
                  <c:v>20.606840999999999</c:v>
                </c:pt>
                <c:pt idx="4263">
                  <c:v>20.639749999999999</c:v>
                </c:pt>
                <c:pt idx="4264">
                  <c:v>20.664483000000001</c:v>
                </c:pt>
                <c:pt idx="4265">
                  <c:v>20.674458000000001</c:v>
                </c:pt>
                <c:pt idx="4266">
                  <c:v>20.689229000000001</c:v>
                </c:pt>
                <c:pt idx="4267">
                  <c:v>20.742072</c:v>
                </c:pt>
                <c:pt idx="4268">
                  <c:v>20.851452999999999</c:v>
                </c:pt>
                <c:pt idx="4269">
                  <c:v>20.897898999999999</c:v>
                </c:pt>
                <c:pt idx="4270">
                  <c:v>20.909742999999999</c:v>
                </c:pt>
                <c:pt idx="4271">
                  <c:v>20.876836000000001</c:v>
                </c:pt>
                <c:pt idx="4272">
                  <c:v>20.904358999999999</c:v>
                </c:pt>
                <c:pt idx="4273">
                  <c:v>20.908653000000001</c:v>
                </c:pt>
                <c:pt idx="4274">
                  <c:v>20.917279000000001</c:v>
                </c:pt>
                <c:pt idx="4275">
                  <c:v>20.964492</c:v>
                </c:pt>
                <c:pt idx="4276">
                  <c:v>20.978801000000001</c:v>
                </c:pt>
                <c:pt idx="4277">
                  <c:v>21.066936999999999</c:v>
                </c:pt>
                <c:pt idx="4278">
                  <c:v>21.112051999999998</c:v>
                </c:pt>
                <c:pt idx="4279">
                  <c:v>21.172734999999999</c:v>
                </c:pt>
                <c:pt idx="4280">
                  <c:v>21.258984999999999</c:v>
                </c:pt>
                <c:pt idx="4281">
                  <c:v>21.322462999999999</c:v>
                </c:pt>
                <c:pt idx="4282">
                  <c:v>21.386896</c:v>
                </c:pt>
                <c:pt idx="4283">
                  <c:v>21.379377999999999</c:v>
                </c:pt>
                <c:pt idx="4284">
                  <c:v>21.422803999999999</c:v>
                </c:pt>
                <c:pt idx="4285">
                  <c:v>21.449206</c:v>
                </c:pt>
                <c:pt idx="4286">
                  <c:v>21.509544000000002</c:v>
                </c:pt>
                <c:pt idx="4287">
                  <c:v>21.569542999999999</c:v>
                </c:pt>
                <c:pt idx="4288">
                  <c:v>21.661280000000001</c:v>
                </c:pt>
                <c:pt idx="4289">
                  <c:v>21.712944</c:v>
                </c:pt>
                <c:pt idx="4290">
                  <c:v>21.733628</c:v>
                </c:pt>
                <c:pt idx="4291">
                  <c:v>21.765397</c:v>
                </c:pt>
                <c:pt idx="4292">
                  <c:v>21.784428999999999</c:v>
                </c:pt>
                <c:pt idx="4293">
                  <c:v>21.852218000000001</c:v>
                </c:pt>
                <c:pt idx="4294">
                  <c:v>21.965475999999999</c:v>
                </c:pt>
                <c:pt idx="4295">
                  <c:v>22.057561</c:v>
                </c:pt>
                <c:pt idx="4296">
                  <c:v>22.157378000000001</c:v>
                </c:pt>
                <c:pt idx="4297">
                  <c:v>22.253315000000001</c:v>
                </c:pt>
                <c:pt idx="4298">
                  <c:v>22.352733000000001</c:v>
                </c:pt>
                <c:pt idx="4299">
                  <c:v>22.453420999999999</c:v>
                </c:pt>
                <c:pt idx="4300">
                  <c:v>22.549308</c:v>
                </c:pt>
                <c:pt idx="4301">
                  <c:v>22.629346000000002</c:v>
                </c:pt>
                <c:pt idx="4302">
                  <c:v>22.711628999999999</c:v>
                </c:pt>
                <c:pt idx="4303">
                  <c:v>22.784122</c:v>
                </c:pt>
                <c:pt idx="4304">
                  <c:v>22.859114999999999</c:v>
                </c:pt>
                <c:pt idx="4305">
                  <c:v>22.955055000000002</c:v>
                </c:pt>
                <c:pt idx="4306">
                  <c:v>23.016373000000002</c:v>
                </c:pt>
                <c:pt idx="4307">
                  <c:v>23.063943999999999</c:v>
                </c:pt>
                <c:pt idx="4308">
                  <c:v>23.088456999999998</c:v>
                </c:pt>
                <c:pt idx="4309">
                  <c:v>23.075880000000002</c:v>
                </c:pt>
                <c:pt idx="4310">
                  <c:v>23.040396999999999</c:v>
                </c:pt>
                <c:pt idx="4311">
                  <c:v>23.022908000000001</c:v>
                </c:pt>
                <c:pt idx="4312">
                  <c:v>23.005701999999999</c:v>
                </c:pt>
                <c:pt idx="4313">
                  <c:v>23.029056000000001</c:v>
                </c:pt>
                <c:pt idx="4314">
                  <c:v>23.106480000000001</c:v>
                </c:pt>
                <c:pt idx="4315">
                  <c:v>23.203886000000001</c:v>
                </c:pt>
                <c:pt idx="4316">
                  <c:v>23.307259999999999</c:v>
                </c:pt>
                <c:pt idx="4317">
                  <c:v>23.372931999999999</c:v>
                </c:pt>
                <c:pt idx="4318">
                  <c:v>23.437588999999999</c:v>
                </c:pt>
                <c:pt idx="4319">
                  <c:v>23.514961</c:v>
                </c:pt>
                <c:pt idx="4320">
                  <c:v>23.590046999999998</c:v>
                </c:pt>
                <c:pt idx="4321">
                  <c:v>23.632828</c:v>
                </c:pt>
                <c:pt idx="4322">
                  <c:v>23.714551</c:v>
                </c:pt>
                <c:pt idx="4323">
                  <c:v>23.763676</c:v>
                </c:pt>
                <c:pt idx="4324">
                  <c:v>23.836549000000002</c:v>
                </c:pt>
                <c:pt idx="4325">
                  <c:v>23.930202999999999</c:v>
                </c:pt>
                <c:pt idx="4326">
                  <c:v>24.023240000000001</c:v>
                </c:pt>
                <c:pt idx="4327">
                  <c:v>24.086770000000001</c:v>
                </c:pt>
                <c:pt idx="4328">
                  <c:v>24.118573000000001</c:v>
                </c:pt>
                <c:pt idx="4329">
                  <c:v>24.143813999999999</c:v>
                </c:pt>
                <c:pt idx="4330">
                  <c:v>24.185818000000001</c:v>
                </c:pt>
                <c:pt idx="4331">
                  <c:v>24.211352999999999</c:v>
                </c:pt>
                <c:pt idx="4332">
                  <c:v>24.204038000000001</c:v>
                </c:pt>
                <c:pt idx="4333">
                  <c:v>24.210546000000001</c:v>
                </c:pt>
                <c:pt idx="4334">
                  <c:v>24.242294000000001</c:v>
                </c:pt>
                <c:pt idx="4335">
                  <c:v>24.248863</c:v>
                </c:pt>
                <c:pt idx="4336">
                  <c:v>24.264233000000001</c:v>
                </c:pt>
                <c:pt idx="4337">
                  <c:v>24.265481000000001</c:v>
                </c:pt>
                <c:pt idx="4338">
                  <c:v>24.295300000000001</c:v>
                </c:pt>
                <c:pt idx="4339">
                  <c:v>24.355425</c:v>
                </c:pt>
                <c:pt idx="4340">
                  <c:v>24.404661000000001</c:v>
                </c:pt>
                <c:pt idx="4341">
                  <c:v>24.452197000000002</c:v>
                </c:pt>
                <c:pt idx="4342">
                  <c:v>24.512280000000001</c:v>
                </c:pt>
                <c:pt idx="4343">
                  <c:v>24.58944</c:v>
                </c:pt>
                <c:pt idx="4344">
                  <c:v>24.608585000000001</c:v>
                </c:pt>
                <c:pt idx="4345">
                  <c:v>24.660847</c:v>
                </c:pt>
                <c:pt idx="4346">
                  <c:v>24.686111</c:v>
                </c:pt>
                <c:pt idx="4347">
                  <c:v>24.737375</c:v>
                </c:pt>
                <c:pt idx="4348">
                  <c:v>24.745614</c:v>
                </c:pt>
                <c:pt idx="4349">
                  <c:v>24.777304999999998</c:v>
                </c:pt>
                <c:pt idx="4350">
                  <c:v>24.821624</c:v>
                </c:pt>
                <c:pt idx="4351">
                  <c:v>24.808799</c:v>
                </c:pt>
                <c:pt idx="4352">
                  <c:v>24.842019000000001</c:v>
                </c:pt>
                <c:pt idx="4353">
                  <c:v>24.882414000000001</c:v>
                </c:pt>
                <c:pt idx="4354">
                  <c:v>24.921569000000002</c:v>
                </c:pt>
                <c:pt idx="4355">
                  <c:v>24.956600000000002</c:v>
                </c:pt>
                <c:pt idx="4356">
                  <c:v>24.925519999999999</c:v>
                </c:pt>
                <c:pt idx="4357">
                  <c:v>24.869571000000001</c:v>
                </c:pt>
                <c:pt idx="4358">
                  <c:v>24.805097</c:v>
                </c:pt>
                <c:pt idx="4359">
                  <c:v>24.784217999999999</c:v>
                </c:pt>
                <c:pt idx="4360">
                  <c:v>24.743348999999998</c:v>
                </c:pt>
                <c:pt idx="4361">
                  <c:v>24.744322</c:v>
                </c:pt>
                <c:pt idx="4362">
                  <c:v>24.690904</c:v>
                </c:pt>
                <c:pt idx="4363">
                  <c:v>24.700379999999999</c:v>
                </c:pt>
                <c:pt idx="4364">
                  <c:v>24.671994000000002</c:v>
                </c:pt>
                <c:pt idx="4365">
                  <c:v>24.656701000000002</c:v>
                </c:pt>
                <c:pt idx="4366">
                  <c:v>24.626645</c:v>
                </c:pt>
                <c:pt idx="4367">
                  <c:v>24.599333999999999</c:v>
                </c:pt>
                <c:pt idx="4368">
                  <c:v>24.5046</c:v>
                </c:pt>
                <c:pt idx="4369">
                  <c:v>24.453795</c:v>
                </c:pt>
                <c:pt idx="4370">
                  <c:v>24.350218999999999</c:v>
                </c:pt>
                <c:pt idx="4371">
                  <c:v>24.306564000000002</c:v>
                </c:pt>
                <c:pt idx="4372">
                  <c:v>24.352727999999999</c:v>
                </c:pt>
                <c:pt idx="4373">
                  <c:v>24.45983</c:v>
                </c:pt>
                <c:pt idx="4374">
                  <c:v>24.520022000000001</c:v>
                </c:pt>
                <c:pt idx="4375">
                  <c:v>24.589623</c:v>
                </c:pt>
                <c:pt idx="4376">
                  <c:v>24.627503999999998</c:v>
                </c:pt>
                <c:pt idx="4377">
                  <c:v>24.641681999999999</c:v>
                </c:pt>
                <c:pt idx="4378">
                  <c:v>24.541091999999999</c:v>
                </c:pt>
                <c:pt idx="4379">
                  <c:v>24.484306</c:v>
                </c:pt>
                <c:pt idx="4380">
                  <c:v>24.496597999999999</c:v>
                </c:pt>
                <c:pt idx="4381">
                  <c:v>24.507625000000001</c:v>
                </c:pt>
                <c:pt idx="4382">
                  <c:v>24.508158000000002</c:v>
                </c:pt>
                <c:pt idx="4383">
                  <c:v>24.451865999999999</c:v>
                </c:pt>
                <c:pt idx="4384">
                  <c:v>24.441137000000001</c:v>
                </c:pt>
                <c:pt idx="4385">
                  <c:v>24.460495000000002</c:v>
                </c:pt>
                <c:pt idx="4386">
                  <c:v>24.451066000000001</c:v>
                </c:pt>
                <c:pt idx="4387">
                  <c:v>24.407589000000002</c:v>
                </c:pt>
                <c:pt idx="4388">
                  <c:v>24.359076000000002</c:v>
                </c:pt>
                <c:pt idx="4389">
                  <c:v>24.384142000000001</c:v>
                </c:pt>
                <c:pt idx="4390">
                  <c:v>24.418595</c:v>
                </c:pt>
                <c:pt idx="4391">
                  <c:v>24.461613</c:v>
                </c:pt>
                <c:pt idx="4392">
                  <c:v>24.533124999999998</c:v>
                </c:pt>
                <c:pt idx="4393">
                  <c:v>24.585937000000001</c:v>
                </c:pt>
                <c:pt idx="4394">
                  <c:v>24.605575000000002</c:v>
                </c:pt>
                <c:pt idx="4395">
                  <c:v>24.576305000000001</c:v>
                </c:pt>
                <c:pt idx="4396">
                  <c:v>24.553685000000002</c:v>
                </c:pt>
                <c:pt idx="4397">
                  <c:v>24.514395</c:v>
                </c:pt>
                <c:pt idx="4398">
                  <c:v>24.466994</c:v>
                </c:pt>
                <c:pt idx="4399">
                  <c:v>24.458600000000001</c:v>
                </c:pt>
                <c:pt idx="4400">
                  <c:v>24.478083999999999</c:v>
                </c:pt>
                <c:pt idx="4401">
                  <c:v>24.461395</c:v>
                </c:pt>
                <c:pt idx="4402">
                  <c:v>24.500177000000001</c:v>
                </c:pt>
                <c:pt idx="4403">
                  <c:v>24.542866</c:v>
                </c:pt>
                <c:pt idx="4404">
                  <c:v>24.589897000000001</c:v>
                </c:pt>
                <c:pt idx="4405">
                  <c:v>24.619800000000001</c:v>
                </c:pt>
                <c:pt idx="4406">
                  <c:v>24.58953</c:v>
                </c:pt>
                <c:pt idx="4407">
                  <c:v>24.522190999999999</c:v>
                </c:pt>
                <c:pt idx="4408">
                  <c:v>24.452577000000002</c:v>
                </c:pt>
                <c:pt idx="4409">
                  <c:v>24.317008999999999</c:v>
                </c:pt>
                <c:pt idx="4410">
                  <c:v>24.197351000000001</c:v>
                </c:pt>
                <c:pt idx="4411">
                  <c:v>24.162537</c:v>
                </c:pt>
                <c:pt idx="4412">
                  <c:v>24.144397999999999</c:v>
                </c:pt>
                <c:pt idx="4413">
                  <c:v>24.164653999999999</c:v>
                </c:pt>
                <c:pt idx="4414">
                  <c:v>24.168928999999999</c:v>
                </c:pt>
                <c:pt idx="4415">
                  <c:v>24.186710000000001</c:v>
                </c:pt>
                <c:pt idx="4416">
                  <c:v>24.150984000000001</c:v>
                </c:pt>
                <c:pt idx="4417">
                  <c:v>24.116475999999999</c:v>
                </c:pt>
                <c:pt idx="4418">
                  <c:v>24.114211999999998</c:v>
                </c:pt>
                <c:pt idx="4419">
                  <c:v>24.143004999999999</c:v>
                </c:pt>
                <c:pt idx="4420">
                  <c:v>24.17652</c:v>
                </c:pt>
                <c:pt idx="4421">
                  <c:v>24.211746000000002</c:v>
                </c:pt>
                <c:pt idx="4422">
                  <c:v>24.242241</c:v>
                </c:pt>
                <c:pt idx="4423">
                  <c:v>24.335111000000001</c:v>
                </c:pt>
                <c:pt idx="4424">
                  <c:v>24.412182000000001</c:v>
                </c:pt>
                <c:pt idx="4425">
                  <c:v>24.481966</c:v>
                </c:pt>
                <c:pt idx="4426">
                  <c:v>24.524550000000001</c:v>
                </c:pt>
                <c:pt idx="4427">
                  <c:v>24.518754999999999</c:v>
                </c:pt>
                <c:pt idx="4428">
                  <c:v>24.523755000000001</c:v>
                </c:pt>
                <c:pt idx="4429">
                  <c:v>24.537980999999998</c:v>
                </c:pt>
                <c:pt idx="4430">
                  <c:v>24.559695999999999</c:v>
                </c:pt>
                <c:pt idx="4431">
                  <c:v>24.619603999999999</c:v>
                </c:pt>
                <c:pt idx="4432">
                  <c:v>24.652812999999998</c:v>
                </c:pt>
                <c:pt idx="4433">
                  <c:v>24.691392</c:v>
                </c:pt>
                <c:pt idx="4434">
                  <c:v>24.695886999999999</c:v>
                </c:pt>
                <c:pt idx="4435">
                  <c:v>24.715698</c:v>
                </c:pt>
                <c:pt idx="4436">
                  <c:v>24.711763000000001</c:v>
                </c:pt>
                <c:pt idx="4437">
                  <c:v>24.709102999999999</c:v>
                </c:pt>
                <c:pt idx="4438">
                  <c:v>24.719149999999999</c:v>
                </c:pt>
                <c:pt idx="4439">
                  <c:v>24.710177000000002</c:v>
                </c:pt>
                <c:pt idx="4440">
                  <c:v>24.659298</c:v>
                </c:pt>
                <c:pt idx="4441">
                  <c:v>24.589092999999998</c:v>
                </c:pt>
                <c:pt idx="4442">
                  <c:v>24.490106000000001</c:v>
                </c:pt>
                <c:pt idx="4443">
                  <c:v>24.446767999999999</c:v>
                </c:pt>
                <c:pt idx="4444">
                  <c:v>24.450464</c:v>
                </c:pt>
                <c:pt idx="4445">
                  <c:v>24.492964000000001</c:v>
                </c:pt>
                <c:pt idx="4446">
                  <c:v>24.528359999999999</c:v>
                </c:pt>
                <c:pt idx="4447">
                  <c:v>24.496946999999999</c:v>
                </c:pt>
                <c:pt idx="4448">
                  <c:v>24.495028999999999</c:v>
                </c:pt>
                <c:pt idx="4449">
                  <c:v>24.495467999999999</c:v>
                </c:pt>
                <c:pt idx="4450">
                  <c:v>24.537735000000001</c:v>
                </c:pt>
                <c:pt idx="4451">
                  <c:v>24.610987999999999</c:v>
                </c:pt>
                <c:pt idx="4452">
                  <c:v>24.649623999999999</c:v>
                </c:pt>
                <c:pt idx="4453">
                  <c:v>24.733554999999999</c:v>
                </c:pt>
                <c:pt idx="4454">
                  <c:v>24.838564999999999</c:v>
                </c:pt>
                <c:pt idx="4455">
                  <c:v>24.973562000000001</c:v>
                </c:pt>
                <c:pt idx="4456">
                  <c:v>25.187985000000001</c:v>
                </c:pt>
                <c:pt idx="4457">
                  <c:v>25.477096</c:v>
                </c:pt>
                <c:pt idx="4458">
                  <c:v>25.735441000000002</c:v>
                </c:pt>
                <c:pt idx="4459">
                  <c:v>25.886868</c:v>
                </c:pt>
                <c:pt idx="4460">
                  <c:v>26.019729000000002</c:v>
                </c:pt>
                <c:pt idx="4461">
                  <c:v>26.097819000000001</c:v>
                </c:pt>
                <c:pt idx="4462">
                  <c:v>26.202211999999999</c:v>
                </c:pt>
                <c:pt idx="4463">
                  <c:v>26.288661999999999</c:v>
                </c:pt>
                <c:pt idx="4464">
                  <c:v>26.407706999999998</c:v>
                </c:pt>
                <c:pt idx="4465">
                  <c:v>26.438631000000001</c:v>
                </c:pt>
                <c:pt idx="4466">
                  <c:v>26.430783000000002</c:v>
                </c:pt>
                <c:pt idx="4467">
                  <c:v>26.415286999999999</c:v>
                </c:pt>
                <c:pt idx="4468">
                  <c:v>26.417826999999999</c:v>
                </c:pt>
                <c:pt idx="4469">
                  <c:v>26.461334999999998</c:v>
                </c:pt>
                <c:pt idx="4470">
                  <c:v>26.530681000000001</c:v>
                </c:pt>
                <c:pt idx="4471">
                  <c:v>26.554537</c:v>
                </c:pt>
                <c:pt idx="4472">
                  <c:v>26.575067000000001</c:v>
                </c:pt>
                <c:pt idx="4473">
                  <c:v>26.588567999999999</c:v>
                </c:pt>
                <c:pt idx="4474">
                  <c:v>26.543272999999999</c:v>
                </c:pt>
                <c:pt idx="4475">
                  <c:v>26.529346</c:v>
                </c:pt>
                <c:pt idx="4476">
                  <c:v>26.510942</c:v>
                </c:pt>
                <c:pt idx="4477">
                  <c:v>26.427305</c:v>
                </c:pt>
                <c:pt idx="4478">
                  <c:v>26.355091999999999</c:v>
                </c:pt>
                <c:pt idx="4479">
                  <c:v>26.320815</c:v>
                </c:pt>
                <c:pt idx="4480">
                  <c:v>26.310700000000001</c:v>
                </c:pt>
                <c:pt idx="4481">
                  <c:v>26.266544</c:v>
                </c:pt>
                <c:pt idx="4482">
                  <c:v>26.241206999999999</c:v>
                </c:pt>
                <c:pt idx="4483">
                  <c:v>26.198262</c:v>
                </c:pt>
                <c:pt idx="4484">
                  <c:v>26.185773999999999</c:v>
                </c:pt>
                <c:pt idx="4485">
                  <c:v>26.143958000000001</c:v>
                </c:pt>
                <c:pt idx="4486">
                  <c:v>26.094427</c:v>
                </c:pt>
                <c:pt idx="4487">
                  <c:v>26.029342</c:v>
                </c:pt>
                <c:pt idx="4488">
                  <c:v>26.012716000000001</c:v>
                </c:pt>
                <c:pt idx="4489">
                  <c:v>25.990207000000002</c:v>
                </c:pt>
                <c:pt idx="4490">
                  <c:v>25.981679</c:v>
                </c:pt>
                <c:pt idx="4491">
                  <c:v>25.963773</c:v>
                </c:pt>
                <c:pt idx="4492">
                  <c:v>25.952807</c:v>
                </c:pt>
                <c:pt idx="4493">
                  <c:v>25.896415999999999</c:v>
                </c:pt>
                <c:pt idx="4494">
                  <c:v>25.893875999999999</c:v>
                </c:pt>
                <c:pt idx="4495">
                  <c:v>25.841422999999999</c:v>
                </c:pt>
                <c:pt idx="4496">
                  <c:v>25.800259</c:v>
                </c:pt>
                <c:pt idx="4497">
                  <c:v>25.765003</c:v>
                </c:pt>
                <c:pt idx="4498">
                  <c:v>25.740895999999999</c:v>
                </c:pt>
                <c:pt idx="4499">
                  <c:v>25.766438000000001</c:v>
                </c:pt>
                <c:pt idx="4500">
                  <c:v>25.720654</c:v>
                </c:pt>
                <c:pt idx="4501">
                  <c:v>25.670293999999998</c:v>
                </c:pt>
                <c:pt idx="4502">
                  <c:v>25.568142999999999</c:v>
                </c:pt>
                <c:pt idx="4503">
                  <c:v>25.478069000000001</c:v>
                </c:pt>
                <c:pt idx="4504">
                  <c:v>25.390792999999999</c:v>
                </c:pt>
                <c:pt idx="4505">
                  <c:v>25.269228999999999</c:v>
                </c:pt>
                <c:pt idx="4506">
                  <c:v>25.151004</c:v>
                </c:pt>
                <c:pt idx="4507">
                  <c:v>25.016812999999999</c:v>
                </c:pt>
                <c:pt idx="4508">
                  <c:v>24.93573</c:v>
                </c:pt>
                <c:pt idx="4509">
                  <c:v>24.826139999999999</c:v>
                </c:pt>
                <c:pt idx="4510">
                  <c:v>24.689525</c:v>
                </c:pt>
                <c:pt idx="4511">
                  <c:v>24.564615</c:v>
                </c:pt>
                <c:pt idx="4512">
                  <c:v>24.450298</c:v>
                </c:pt>
                <c:pt idx="4513">
                  <c:v>24.286891000000001</c:v>
                </c:pt>
                <c:pt idx="4514">
                  <c:v>24.134708</c:v>
                </c:pt>
                <c:pt idx="4515">
                  <c:v>23.948070000000001</c:v>
                </c:pt>
                <c:pt idx="4516">
                  <c:v>23.792468</c:v>
                </c:pt>
                <c:pt idx="4517">
                  <c:v>23.626985999999999</c:v>
                </c:pt>
                <c:pt idx="4518">
                  <c:v>23.448170999999999</c:v>
                </c:pt>
                <c:pt idx="4519">
                  <c:v>23.294612999999998</c:v>
                </c:pt>
                <c:pt idx="4520">
                  <c:v>23.173338999999999</c:v>
                </c:pt>
                <c:pt idx="4521">
                  <c:v>23.029388000000001</c:v>
                </c:pt>
                <c:pt idx="4522">
                  <c:v>22.880822999999999</c:v>
                </c:pt>
                <c:pt idx="4523">
                  <c:v>22.673127000000001</c:v>
                </c:pt>
                <c:pt idx="4524">
                  <c:v>22.420853999999999</c:v>
                </c:pt>
                <c:pt idx="4525">
                  <c:v>22.15719</c:v>
                </c:pt>
                <c:pt idx="4526">
                  <c:v>21.982467</c:v>
                </c:pt>
                <c:pt idx="4527">
                  <c:v>21.879382</c:v>
                </c:pt>
                <c:pt idx="4528">
                  <c:v>21.815235000000001</c:v>
                </c:pt>
                <c:pt idx="4529">
                  <c:v>21.732294</c:v>
                </c:pt>
                <c:pt idx="4530">
                  <c:v>21.669222999999999</c:v>
                </c:pt>
                <c:pt idx="4531">
                  <c:v>21.582605999999998</c:v>
                </c:pt>
                <c:pt idx="4532">
                  <c:v>21.497588</c:v>
                </c:pt>
                <c:pt idx="4533">
                  <c:v>21.414864999999999</c:v>
                </c:pt>
                <c:pt idx="4534">
                  <c:v>21.321376999999998</c:v>
                </c:pt>
                <c:pt idx="4535">
                  <c:v>21.188625999999999</c:v>
                </c:pt>
                <c:pt idx="4536">
                  <c:v>21.072984999999999</c:v>
                </c:pt>
                <c:pt idx="4537">
                  <c:v>20.961023999999998</c:v>
                </c:pt>
                <c:pt idx="4538">
                  <c:v>20.851738000000001</c:v>
                </c:pt>
                <c:pt idx="4539">
                  <c:v>20.752752000000001</c:v>
                </c:pt>
                <c:pt idx="4540">
                  <c:v>20.659958</c:v>
                </c:pt>
                <c:pt idx="4541">
                  <c:v>20.58962</c:v>
                </c:pt>
                <c:pt idx="4542">
                  <c:v>20.523409999999998</c:v>
                </c:pt>
                <c:pt idx="4543">
                  <c:v>20.453645000000002</c:v>
                </c:pt>
                <c:pt idx="4544">
                  <c:v>20.331126000000001</c:v>
                </c:pt>
                <c:pt idx="4545">
                  <c:v>20.179302</c:v>
                </c:pt>
                <c:pt idx="4546">
                  <c:v>20.060984999999999</c:v>
                </c:pt>
                <c:pt idx="4547">
                  <c:v>19.953568000000001</c:v>
                </c:pt>
                <c:pt idx="4548">
                  <c:v>19.849495999999998</c:v>
                </c:pt>
                <c:pt idx="4549">
                  <c:v>19.796588</c:v>
                </c:pt>
                <c:pt idx="4550">
                  <c:v>19.685314999999999</c:v>
                </c:pt>
                <c:pt idx="4551">
                  <c:v>19.583096000000001</c:v>
                </c:pt>
                <c:pt idx="4552">
                  <c:v>19.510663000000001</c:v>
                </c:pt>
                <c:pt idx="4553">
                  <c:v>19.412976</c:v>
                </c:pt>
                <c:pt idx="4554">
                  <c:v>19.331408</c:v>
                </c:pt>
                <c:pt idx="4555">
                  <c:v>19.214615999999999</c:v>
                </c:pt>
                <c:pt idx="4556">
                  <c:v>19.138466999999999</c:v>
                </c:pt>
                <c:pt idx="4557">
                  <c:v>19.084109000000002</c:v>
                </c:pt>
                <c:pt idx="4558">
                  <c:v>18.978390999999998</c:v>
                </c:pt>
                <c:pt idx="4559">
                  <c:v>18.866406999999999</c:v>
                </c:pt>
                <c:pt idx="4560">
                  <c:v>18.768574000000001</c:v>
                </c:pt>
                <c:pt idx="4561">
                  <c:v>18.703572000000001</c:v>
                </c:pt>
                <c:pt idx="4562">
                  <c:v>18.598123000000001</c:v>
                </c:pt>
                <c:pt idx="4563">
                  <c:v>18.473050000000001</c:v>
                </c:pt>
                <c:pt idx="4564">
                  <c:v>18.370507</c:v>
                </c:pt>
                <c:pt idx="4565">
                  <c:v>18.255231999999999</c:v>
                </c:pt>
                <c:pt idx="4566">
                  <c:v>18.123486</c:v>
                </c:pt>
                <c:pt idx="4567">
                  <c:v>18.024156999999999</c:v>
                </c:pt>
                <c:pt idx="4568">
                  <c:v>17.952161</c:v>
                </c:pt>
                <c:pt idx="4569">
                  <c:v>17.894351</c:v>
                </c:pt>
                <c:pt idx="4570">
                  <c:v>17.870379</c:v>
                </c:pt>
                <c:pt idx="4571">
                  <c:v>17.854305</c:v>
                </c:pt>
                <c:pt idx="4572">
                  <c:v>17.879193000000001</c:v>
                </c:pt>
                <c:pt idx="4573">
                  <c:v>17.916920000000001</c:v>
                </c:pt>
                <c:pt idx="4574">
                  <c:v>17.955085</c:v>
                </c:pt>
                <c:pt idx="4575">
                  <c:v>17.959620999999999</c:v>
                </c:pt>
                <c:pt idx="4576">
                  <c:v>17.964283999999999</c:v>
                </c:pt>
                <c:pt idx="4577">
                  <c:v>17.904857</c:v>
                </c:pt>
                <c:pt idx="4578">
                  <c:v>17.849681</c:v>
                </c:pt>
                <c:pt idx="4579">
                  <c:v>17.756920999999998</c:v>
                </c:pt>
                <c:pt idx="4580">
                  <c:v>17.693107999999999</c:v>
                </c:pt>
                <c:pt idx="4581">
                  <c:v>17.640554999999999</c:v>
                </c:pt>
                <c:pt idx="4582">
                  <c:v>17.592568</c:v>
                </c:pt>
                <c:pt idx="4583">
                  <c:v>17.549146</c:v>
                </c:pt>
                <c:pt idx="4584">
                  <c:v>17.520462999999999</c:v>
                </c:pt>
                <c:pt idx="4585">
                  <c:v>17.520249</c:v>
                </c:pt>
                <c:pt idx="4586">
                  <c:v>17.527626000000001</c:v>
                </c:pt>
                <c:pt idx="4587">
                  <c:v>17.551486000000001</c:v>
                </c:pt>
                <c:pt idx="4588">
                  <c:v>17.576948999999999</c:v>
                </c:pt>
                <c:pt idx="4589">
                  <c:v>17.561215000000001</c:v>
                </c:pt>
                <c:pt idx="4590">
                  <c:v>17.490576000000001</c:v>
                </c:pt>
                <c:pt idx="4591">
                  <c:v>17.390277000000001</c:v>
                </c:pt>
                <c:pt idx="4592">
                  <c:v>17.336555000000001</c:v>
                </c:pt>
                <c:pt idx="4593">
                  <c:v>17.323150999999999</c:v>
                </c:pt>
                <c:pt idx="4594">
                  <c:v>17.366</c:v>
                </c:pt>
                <c:pt idx="4595">
                  <c:v>17.436326999999999</c:v>
                </c:pt>
                <c:pt idx="4596">
                  <c:v>17.538601</c:v>
                </c:pt>
                <c:pt idx="4597">
                  <c:v>17.660637999999999</c:v>
                </c:pt>
                <c:pt idx="4598">
                  <c:v>17.740646000000002</c:v>
                </c:pt>
                <c:pt idx="4599">
                  <c:v>17.810755</c:v>
                </c:pt>
                <c:pt idx="4600">
                  <c:v>17.894396</c:v>
                </c:pt>
                <c:pt idx="4601">
                  <c:v>17.992871000000001</c:v>
                </c:pt>
                <c:pt idx="4602">
                  <c:v>18.155574000000001</c:v>
                </c:pt>
                <c:pt idx="4603">
                  <c:v>18.288692999999999</c:v>
                </c:pt>
                <c:pt idx="4604">
                  <c:v>18.394562000000001</c:v>
                </c:pt>
                <c:pt idx="4605">
                  <c:v>18.466601000000001</c:v>
                </c:pt>
                <c:pt idx="4606">
                  <c:v>18.518626999999999</c:v>
                </c:pt>
                <c:pt idx="4607">
                  <c:v>18.569426</c:v>
                </c:pt>
                <c:pt idx="4608">
                  <c:v>18.635107000000001</c:v>
                </c:pt>
                <c:pt idx="4609">
                  <c:v>18.721782000000001</c:v>
                </c:pt>
                <c:pt idx="4610">
                  <c:v>18.78585</c:v>
                </c:pt>
                <c:pt idx="4611">
                  <c:v>18.851085999999999</c:v>
                </c:pt>
                <c:pt idx="4612">
                  <c:v>18.898997999999999</c:v>
                </c:pt>
                <c:pt idx="4613">
                  <c:v>18.974599999999999</c:v>
                </c:pt>
                <c:pt idx="4614">
                  <c:v>19.017837</c:v>
                </c:pt>
                <c:pt idx="4615">
                  <c:v>19.119285000000001</c:v>
                </c:pt>
                <c:pt idx="4616">
                  <c:v>19.196117999999998</c:v>
                </c:pt>
                <c:pt idx="4617">
                  <c:v>19.232989</c:v>
                </c:pt>
                <c:pt idx="4618">
                  <c:v>19.258787999999999</c:v>
                </c:pt>
                <c:pt idx="4619">
                  <c:v>19.304998000000001</c:v>
                </c:pt>
                <c:pt idx="4620">
                  <c:v>19.383237999999999</c:v>
                </c:pt>
                <c:pt idx="4621">
                  <c:v>19.484977000000001</c:v>
                </c:pt>
                <c:pt idx="4622">
                  <c:v>19.589929000000001</c:v>
                </c:pt>
                <c:pt idx="4623">
                  <c:v>19.746541000000001</c:v>
                </c:pt>
                <c:pt idx="4624">
                  <c:v>19.873398999999999</c:v>
                </c:pt>
                <c:pt idx="4625">
                  <c:v>19.975536000000002</c:v>
                </c:pt>
                <c:pt idx="4626">
                  <c:v>20.039850000000001</c:v>
                </c:pt>
                <c:pt idx="4627">
                  <c:v>20.062394999999999</c:v>
                </c:pt>
                <c:pt idx="4628">
                  <c:v>20.071850000000001</c:v>
                </c:pt>
                <c:pt idx="4629">
                  <c:v>20.053636000000001</c:v>
                </c:pt>
                <c:pt idx="4630">
                  <c:v>20.080762</c:v>
                </c:pt>
                <c:pt idx="4631">
                  <c:v>20.080549000000001</c:v>
                </c:pt>
                <c:pt idx="4632">
                  <c:v>20.087692000000001</c:v>
                </c:pt>
                <c:pt idx="4633">
                  <c:v>20.120429000000001</c:v>
                </c:pt>
                <c:pt idx="4634">
                  <c:v>20.208099000000001</c:v>
                </c:pt>
                <c:pt idx="4635">
                  <c:v>20.306179</c:v>
                </c:pt>
                <c:pt idx="4636">
                  <c:v>20.457898</c:v>
                </c:pt>
                <c:pt idx="4637">
                  <c:v>20.567325</c:v>
                </c:pt>
                <c:pt idx="4638">
                  <c:v>20.643694</c:v>
                </c:pt>
                <c:pt idx="4639">
                  <c:v>20.715515</c:v>
                </c:pt>
                <c:pt idx="4640">
                  <c:v>20.755375000000001</c:v>
                </c:pt>
                <c:pt idx="4641">
                  <c:v>20.846595000000001</c:v>
                </c:pt>
                <c:pt idx="4642">
                  <c:v>20.901662999999999</c:v>
                </c:pt>
                <c:pt idx="4643">
                  <c:v>20.997774</c:v>
                </c:pt>
                <c:pt idx="4644">
                  <c:v>21.115857999999999</c:v>
                </c:pt>
                <c:pt idx="4645">
                  <c:v>21.221094000000001</c:v>
                </c:pt>
                <c:pt idx="4646">
                  <c:v>21.285036999999999</c:v>
                </c:pt>
                <c:pt idx="4647">
                  <c:v>21.437999999999999</c:v>
                </c:pt>
                <c:pt idx="4648">
                  <c:v>21.549439</c:v>
                </c:pt>
                <c:pt idx="4649">
                  <c:v>21.632739000000001</c:v>
                </c:pt>
                <c:pt idx="4650">
                  <c:v>21.719595000000002</c:v>
                </c:pt>
                <c:pt idx="4651">
                  <c:v>21.827829000000001</c:v>
                </c:pt>
                <c:pt idx="4652">
                  <c:v>21.916027</c:v>
                </c:pt>
                <c:pt idx="4653">
                  <c:v>21.985339</c:v>
                </c:pt>
                <c:pt idx="4654">
                  <c:v>22.046099999999999</c:v>
                </c:pt>
                <c:pt idx="4655">
                  <c:v>22.081510999999999</c:v>
                </c:pt>
                <c:pt idx="4656">
                  <c:v>22.103021999999999</c:v>
                </c:pt>
                <c:pt idx="4657">
                  <c:v>22.177306000000002</c:v>
                </c:pt>
                <c:pt idx="4658">
                  <c:v>22.274168</c:v>
                </c:pt>
                <c:pt idx="4659">
                  <c:v>22.395710000000001</c:v>
                </c:pt>
                <c:pt idx="4660">
                  <c:v>22.507687000000001</c:v>
                </c:pt>
                <c:pt idx="4661">
                  <c:v>22.577525999999999</c:v>
                </c:pt>
                <c:pt idx="4662">
                  <c:v>22.685358000000001</c:v>
                </c:pt>
                <c:pt idx="4663">
                  <c:v>22.778770000000002</c:v>
                </c:pt>
                <c:pt idx="4664">
                  <c:v>22.861854000000001</c:v>
                </c:pt>
                <c:pt idx="4665">
                  <c:v>22.920458</c:v>
                </c:pt>
                <c:pt idx="4666">
                  <c:v>22.949864000000002</c:v>
                </c:pt>
                <c:pt idx="4667">
                  <c:v>22.984476000000001</c:v>
                </c:pt>
                <c:pt idx="4668">
                  <c:v>22.992356999999998</c:v>
                </c:pt>
                <c:pt idx="4669">
                  <c:v>22.994264000000001</c:v>
                </c:pt>
                <c:pt idx="4670">
                  <c:v>23.078986</c:v>
                </c:pt>
                <c:pt idx="4671">
                  <c:v>23.181926000000001</c:v>
                </c:pt>
                <c:pt idx="4672">
                  <c:v>23.305859000000002</c:v>
                </c:pt>
                <c:pt idx="4673">
                  <c:v>23.436153999999998</c:v>
                </c:pt>
                <c:pt idx="4674">
                  <c:v>23.529353</c:v>
                </c:pt>
                <c:pt idx="4675">
                  <c:v>23.654181999999999</c:v>
                </c:pt>
                <c:pt idx="4676">
                  <c:v>23.780246999999999</c:v>
                </c:pt>
                <c:pt idx="4677">
                  <c:v>23.851068999999999</c:v>
                </c:pt>
                <c:pt idx="4678">
                  <c:v>23.930727999999998</c:v>
                </c:pt>
                <c:pt idx="4679">
                  <c:v>23.980018999999999</c:v>
                </c:pt>
                <c:pt idx="4680">
                  <c:v>24.080817</c:v>
                </c:pt>
                <c:pt idx="4681">
                  <c:v>24.189291999999998</c:v>
                </c:pt>
                <c:pt idx="4682">
                  <c:v>24.265003</c:v>
                </c:pt>
                <c:pt idx="4683">
                  <c:v>24.318134000000001</c:v>
                </c:pt>
                <c:pt idx="4684">
                  <c:v>24.36787</c:v>
                </c:pt>
                <c:pt idx="4685">
                  <c:v>24.387522000000001</c:v>
                </c:pt>
                <c:pt idx="4686">
                  <c:v>24.453455000000002</c:v>
                </c:pt>
                <c:pt idx="4687">
                  <c:v>24.526184000000001</c:v>
                </c:pt>
                <c:pt idx="4688">
                  <c:v>24.690676</c:v>
                </c:pt>
                <c:pt idx="4689">
                  <c:v>24.818664999999999</c:v>
                </c:pt>
                <c:pt idx="4690">
                  <c:v>24.804079999999999</c:v>
                </c:pt>
                <c:pt idx="4691">
                  <c:v>24.824107000000001</c:v>
                </c:pt>
                <c:pt idx="4692">
                  <c:v>24.838951000000002</c:v>
                </c:pt>
                <c:pt idx="4693">
                  <c:v>24.874276999999999</c:v>
                </c:pt>
                <c:pt idx="4694">
                  <c:v>24.919474000000001</c:v>
                </c:pt>
                <c:pt idx="4695">
                  <c:v>24.937615000000001</c:v>
                </c:pt>
                <c:pt idx="4696">
                  <c:v>25.022742999999998</c:v>
                </c:pt>
                <c:pt idx="4697">
                  <c:v>25.082412999999999</c:v>
                </c:pt>
                <c:pt idx="4698">
                  <c:v>25.165156</c:v>
                </c:pt>
                <c:pt idx="4699">
                  <c:v>25.229164000000001</c:v>
                </c:pt>
                <c:pt idx="4700">
                  <c:v>25.29486</c:v>
                </c:pt>
                <c:pt idx="4701">
                  <c:v>25.393840999999998</c:v>
                </c:pt>
                <c:pt idx="4702">
                  <c:v>25.518008999999999</c:v>
                </c:pt>
                <c:pt idx="4703">
                  <c:v>25.598365000000001</c:v>
                </c:pt>
                <c:pt idx="4704">
                  <c:v>25.659431999999999</c:v>
                </c:pt>
                <c:pt idx="4705">
                  <c:v>25.700334000000002</c:v>
                </c:pt>
                <c:pt idx="4706">
                  <c:v>25.777018999999999</c:v>
                </c:pt>
                <c:pt idx="4707">
                  <c:v>25.810889</c:v>
                </c:pt>
                <c:pt idx="4708">
                  <c:v>25.862233</c:v>
                </c:pt>
                <c:pt idx="4709">
                  <c:v>25.925857000000001</c:v>
                </c:pt>
                <c:pt idx="4710">
                  <c:v>25.984337</c:v>
                </c:pt>
                <c:pt idx="4711">
                  <c:v>25.998673</c:v>
                </c:pt>
                <c:pt idx="4712">
                  <c:v>25.993257</c:v>
                </c:pt>
                <c:pt idx="4713">
                  <c:v>25.987898999999999</c:v>
                </c:pt>
                <c:pt idx="4714">
                  <c:v>25.979168000000001</c:v>
                </c:pt>
                <c:pt idx="4715">
                  <c:v>25.991264000000001</c:v>
                </c:pt>
                <c:pt idx="4716">
                  <c:v>26.00507</c:v>
                </c:pt>
                <c:pt idx="4717">
                  <c:v>25.981839000000001</c:v>
                </c:pt>
                <c:pt idx="4718">
                  <c:v>25.983174000000002</c:v>
                </c:pt>
                <c:pt idx="4719">
                  <c:v>25.98996</c:v>
                </c:pt>
                <c:pt idx="4720">
                  <c:v>26.018291000000001</c:v>
                </c:pt>
                <c:pt idx="4721">
                  <c:v>26.036646999999999</c:v>
                </c:pt>
                <c:pt idx="4722">
                  <c:v>26.066085000000001</c:v>
                </c:pt>
                <c:pt idx="4723">
                  <c:v>26.072728999999999</c:v>
                </c:pt>
                <c:pt idx="4724">
                  <c:v>26.072056</c:v>
                </c:pt>
                <c:pt idx="4725">
                  <c:v>26.087572000000002</c:v>
                </c:pt>
                <c:pt idx="4726">
                  <c:v>26.117723999999999</c:v>
                </c:pt>
                <c:pt idx="4727">
                  <c:v>26.086721000000001</c:v>
                </c:pt>
                <c:pt idx="4728">
                  <c:v>26.005241000000002</c:v>
                </c:pt>
                <c:pt idx="4729">
                  <c:v>25.961580000000001</c:v>
                </c:pt>
                <c:pt idx="4730">
                  <c:v>25.999762</c:v>
                </c:pt>
                <c:pt idx="4731">
                  <c:v>26.006239000000001</c:v>
                </c:pt>
                <c:pt idx="4732">
                  <c:v>26.055240999999999</c:v>
                </c:pt>
                <c:pt idx="4733">
                  <c:v>26.084416999999998</c:v>
                </c:pt>
                <c:pt idx="4734">
                  <c:v>26.163906000000001</c:v>
                </c:pt>
                <c:pt idx="4735">
                  <c:v>26.250060000000001</c:v>
                </c:pt>
                <c:pt idx="4736">
                  <c:v>26.322443</c:v>
                </c:pt>
                <c:pt idx="4737">
                  <c:v>26.307275000000001</c:v>
                </c:pt>
                <c:pt idx="4738">
                  <c:v>26.267674</c:v>
                </c:pt>
                <c:pt idx="4739">
                  <c:v>26.170712999999999</c:v>
                </c:pt>
                <c:pt idx="4740">
                  <c:v>26.073519999999998</c:v>
                </c:pt>
                <c:pt idx="4741">
                  <c:v>25.989729000000001</c:v>
                </c:pt>
                <c:pt idx="4742">
                  <c:v>25.946224000000001</c:v>
                </c:pt>
                <c:pt idx="4743">
                  <c:v>25.955566000000001</c:v>
                </c:pt>
                <c:pt idx="4744">
                  <c:v>25.992863</c:v>
                </c:pt>
                <c:pt idx="4745">
                  <c:v>25.996067</c:v>
                </c:pt>
                <c:pt idx="4746">
                  <c:v>25.966237</c:v>
                </c:pt>
                <c:pt idx="4747">
                  <c:v>25.929205</c:v>
                </c:pt>
                <c:pt idx="4748">
                  <c:v>25.879821</c:v>
                </c:pt>
                <c:pt idx="4749">
                  <c:v>25.831889</c:v>
                </c:pt>
                <c:pt idx="4750">
                  <c:v>25.840938000000001</c:v>
                </c:pt>
                <c:pt idx="4751">
                  <c:v>25.839993</c:v>
                </c:pt>
                <c:pt idx="4752">
                  <c:v>25.849336999999998</c:v>
                </c:pt>
                <c:pt idx="4753">
                  <c:v>25.840297</c:v>
                </c:pt>
                <c:pt idx="4754">
                  <c:v>25.783937000000002</c:v>
                </c:pt>
                <c:pt idx="4755">
                  <c:v>25.763535000000001</c:v>
                </c:pt>
                <c:pt idx="4756">
                  <c:v>25.773716</c:v>
                </c:pt>
                <c:pt idx="4757">
                  <c:v>25.749616</c:v>
                </c:pt>
                <c:pt idx="4758">
                  <c:v>25.725179000000001</c:v>
                </c:pt>
                <c:pt idx="4759">
                  <c:v>25.712833</c:v>
                </c:pt>
                <c:pt idx="4760">
                  <c:v>25.726589000000001</c:v>
                </c:pt>
                <c:pt idx="4761">
                  <c:v>25.717684999999999</c:v>
                </c:pt>
                <c:pt idx="4762">
                  <c:v>25.730371000000002</c:v>
                </c:pt>
                <c:pt idx="4763">
                  <c:v>25.741043000000001</c:v>
                </c:pt>
                <c:pt idx="4764">
                  <c:v>25.744737000000001</c:v>
                </c:pt>
                <c:pt idx="4765">
                  <c:v>25.755600999999999</c:v>
                </c:pt>
                <c:pt idx="4766">
                  <c:v>25.756038</c:v>
                </c:pt>
                <c:pt idx="4767">
                  <c:v>25.745767000000001</c:v>
                </c:pt>
                <c:pt idx="4768">
                  <c:v>25.67266</c:v>
                </c:pt>
                <c:pt idx="4769">
                  <c:v>25.665151999999999</c:v>
                </c:pt>
                <c:pt idx="4770">
                  <c:v>25.592435999999999</c:v>
                </c:pt>
                <c:pt idx="4771">
                  <c:v>25.594532999999998</c:v>
                </c:pt>
                <c:pt idx="4772">
                  <c:v>25.651927000000001</c:v>
                </c:pt>
                <c:pt idx="4773">
                  <c:v>25.703792</c:v>
                </c:pt>
                <c:pt idx="4774">
                  <c:v>25.716235000000001</c:v>
                </c:pt>
                <c:pt idx="4775">
                  <c:v>25.690052000000001</c:v>
                </c:pt>
                <c:pt idx="4776">
                  <c:v>25.721391000000001</c:v>
                </c:pt>
                <c:pt idx="4777">
                  <c:v>25.697711999999999</c:v>
                </c:pt>
                <c:pt idx="4778">
                  <c:v>25.680212999999998</c:v>
                </c:pt>
                <c:pt idx="4779">
                  <c:v>25.691587999999999</c:v>
                </c:pt>
                <c:pt idx="4780">
                  <c:v>25.692178999999999</c:v>
                </c:pt>
                <c:pt idx="4781">
                  <c:v>25.708117999999999</c:v>
                </c:pt>
                <c:pt idx="4782">
                  <c:v>25.742524</c:v>
                </c:pt>
                <c:pt idx="4783">
                  <c:v>25.737463999999999</c:v>
                </c:pt>
                <c:pt idx="4784">
                  <c:v>25.766852</c:v>
                </c:pt>
                <c:pt idx="4785">
                  <c:v>25.787928000000001</c:v>
                </c:pt>
                <c:pt idx="4786">
                  <c:v>25.834952999999999</c:v>
                </c:pt>
                <c:pt idx="4787">
                  <c:v>25.857444000000001</c:v>
                </c:pt>
                <c:pt idx="4788">
                  <c:v>25.963533999999999</c:v>
                </c:pt>
                <c:pt idx="4789">
                  <c:v>26.004825</c:v>
                </c:pt>
                <c:pt idx="4790">
                  <c:v>26.031303000000001</c:v>
                </c:pt>
                <c:pt idx="4791">
                  <c:v>26.009542</c:v>
                </c:pt>
                <c:pt idx="4792">
                  <c:v>25.989374000000002</c:v>
                </c:pt>
                <c:pt idx="4793">
                  <c:v>26.018366</c:v>
                </c:pt>
                <c:pt idx="4794">
                  <c:v>26.010173000000002</c:v>
                </c:pt>
                <c:pt idx="4795">
                  <c:v>26.063419</c:v>
                </c:pt>
                <c:pt idx="4796">
                  <c:v>26.148133999999999</c:v>
                </c:pt>
                <c:pt idx="4797">
                  <c:v>26.244154999999999</c:v>
                </c:pt>
                <c:pt idx="4798">
                  <c:v>26.380984999999999</c:v>
                </c:pt>
                <c:pt idx="4799">
                  <c:v>26.524552</c:v>
                </c:pt>
                <c:pt idx="4800">
                  <c:v>26.590523000000001</c:v>
                </c:pt>
                <c:pt idx="4801">
                  <c:v>26.633538000000001</c:v>
                </c:pt>
                <c:pt idx="4802">
                  <c:v>26.619425</c:v>
                </c:pt>
                <c:pt idx="4803">
                  <c:v>26.603459999999998</c:v>
                </c:pt>
                <c:pt idx="4804">
                  <c:v>26.589238999999999</c:v>
                </c:pt>
                <c:pt idx="4805">
                  <c:v>26.56859</c:v>
                </c:pt>
                <c:pt idx="4806">
                  <c:v>26.527638</c:v>
                </c:pt>
                <c:pt idx="4807">
                  <c:v>26.451232000000001</c:v>
                </c:pt>
                <c:pt idx="4808">
                  <c:v>26.386375000000001</c:v>
                </c:pt>
                <c:pt idx="4809">
                  <c:v>26.345113000000001</c:v>
                </c:pt>
                <c:pt idx="4810">
                  <c:v>26.341740999999999</c:v>
                </c:pt>
                <c:pt idx="4811">
                  <c:v>26.334237999999999</c:v>
                </c:pt>
                <c:pt idx="4812">
                  <c:v>26.370602999999999</c:v>
                </c:pt>
                <c:pt idx="4813">
                  <c:v>26.465986000000001</c:v>
                </c:pt>
                <c:pt idx="4814">
                  <c:v>26.562913999999999</c:v>
                </c:pt>
                <c:pt idx="4815">
                  <c:v>26.640514</c:v>
                </c:pt>
                <c:pt idx="4816">
                  <c:v>26.683959000000002</c:v>
                </c:pt>
                <c:pt idx="4817">
                  <c:v>26.737587999999999</c:v>
                </c:pt>
                <c:pt idx="4818">
                  <c:v>26.769831</c:v>
                </c:pt>
                <c:pt idx="4819">
                  <c:v>26.769390999999999</c:v>
                </c:pt>
                <c:pt idx="4820">
                  <c:v>26.766565</c:v>
                </c:pt>
                <c:pt idx="4821">
                  <c:v>26.789788000000001</c:v>
                </c:pt>
                <c:pt idx="4822">
                  <c:v>26.836445999999999</c:v>
                </c:pt>
                <c:pt idx="4823">
                  <c:v>26.889309999999998</c:v>
                </c:pt>
                <c:pt idx="4824">
                  <c:v>26.952233</c:v>
                </c:pt>
                <c:pt idx="4825">
                  <c:v>26.951913000000001</c:v>
                </c:pt>
                <c:pt idx="4826">
                  <c:v>26.955753000000001</c:v>
                </c:pt>
                <c:pt idx="4827">
                  <c:v>26.977634999999999</c:v>
                </c:pt>
                <c:pt idx="4828">
                  <c:v>27.003876000000002</c:v>
                </c:pt>
                <c:pt idx="4829">
                  <c:v>27.013286000000001</c:v>
                </c:pt>
                <c:pt idx="4830">
                  <c:v>26.981244</c:v>
                </c:pt>
                <c:pt idx="4831">
                  <c:v>26.928726000000001</c:v>
                </c:pt>
                <c:pt idx="4832">
                  <c:v>26.872706999999998</c:v>
                </c:pt>
                <c:pt idx="4833">
                  <c:v>26.837814999999999</c:v>
                </c:pt>
                <c:pt idx="4834">
                  <c:v>26.792012</c:v>
                </c:pt>
                <c:pt idx="4835">
                  <c:v>26.739871000000001</c:v>
                </c:pt>
                <c:pt idx="4836">
                  <c:v>26.696124999999999</c:v>
                </c:pt>
                <c:pt idx="4837">
                  <c:v>26.693757000000002</c:v>
                </c:pt>
                <c:pt idx="4838">
                  <c:v>26.702428000000001</c:v>
                </c:pt>
                <c:pt idx="4839">
                  <c:v>26.690018999999999</c:v>
                </c:pt>
                <c:pt idx="4840">
                  <c:v>26.671244000000002</c:v>
                </c:pt>
                <c:pt idx="4841">
                  <c:v>26.668040000000001</c:v>
                </c:pt>
                <c:pt idx="4842">
                  <c:v>26.642156</c:v>
                </c:pt>
                <c:pt idx="4843">
                  <c:v>26.592124999999999</c:v>
                </c:pt>
                <c:pt idx="4844">
                  <c:v>26.514009000000001</c:v>
                </c:pt>
                <c:pt idx="4845">
                  <c:v>26.437571999999999</c:v>
                </c:pt>
                <c:pt idx="4846">
                  <c:v>26.401820000000001</c:v>
                </c:pt>
                <c:pt idx="4847">
                  <c:v>26.363333000000001</c:v>
                </c:pt>
                <c:pt idx="4848">
                  <c:v>26.305699000000001</c:v>
                </c:pt>
                <c:pt idx="4849">
                  <c:v>26.273412</c:v>
                </c:pt>
                <c:pt idx="4850">
                  <c:v>26.23854</c:v>
                </c:pt>
                <c:pt idx="4851">
                  <c:v>26.195228</c:v>
                </c:pt>
                <c:pt idx="4852">
                  <c:v>26.171993000000001</c:v>
                </c:pt>
                <c:pt idx="4853">
                  <c:v>26.170134000000001</c:v>
                </c:pt>
                <c:pt idx="4854">
                  <c:v>26.121379000000001</c:v>
                </c:pt>
                <c:pt idx="4855">
                  <c:v>26.068151</c:v>
                </c:pt>
                <c:pt idx="4856">
                  <c:v>26.001747000000002</c:v>
                </c:pt>
                <c:pt idx="4857">
                  <c:v>25.89087</c:v>
                </c:pt>
                <c:pt idx="4858">
                  <c:v>25.794881</c:v>
                </c:pt>
                <c:pt idx="4859">
                  <c:v>25.699876</c:v>
                </c:pt>
                <c:pt idx="4860">
                  <c:v>25.595058000000002</c:v>
                </c:pt>
                <c:pt idx="4861">
                  <c:v>25.505016000000001</c:v>
                </c:pt>
                <c:pt idx="4862">
                  <c:v>25.398309000000001</c:v>
                </c:pt>
                <c:pt idx="4863">
                  <c:v>25.276426000000001</c:v>
                </c:pt>
                <c:pt idx="4864">
                  <c:v>25.131899000000001</c:v>
                </c:pt>
                <c:pt idx="4865">
                  <c:v>25.042854999999999</c:v>
                </c:pt>
                <c:pt idx="4866">
                  <c:v>24.923006000000001</c:v>
                </c:pt>
                <c:pt idx="4867">
                  <c:v>24.790703000000001</c:v>
                </c:pt>
                <c:pt idx="4868">
                  <c:v>24.646702000000001</c:v>
                </c:pt>
                <c:pt idx="4869">
                  <c:v>24.58437</c:v>
                </c:pt>
                <c:pt idx="4870">
                  <c:v>24.539918</c:v>
                </c:pt>
                <c:pt idx="4871">
                  <c:v>24.476709</c:v>
                </c:pt>
                <c:pt idx="4872">
                  <c:v>24.186095000000002</c:v>
                </c:pt>
                <c:pt idx="4873">
                  <c:v>24.139825999999999</c:v>
                </c:pt>
                <c:pt idx="4874">
                  <c:v>24.123621</c:v>
                </c:pt>
                <c:pt idx="4875">
                  <c:v>23.991413000000001</c:v>
                </c:pt>
                <c:pt idx="4876">
                  <c:v>23.838549</c:v>
                </c:pt>
                <c:pt idx="4877">
                  <c:v>23.633592</c:v>
                </c:pt>
                <c:pt idx="4878">
                  <c:v>23.437874999999998</c:v>
                </c:pt>
                <c:pt idx="4879">
                  <c:v>23.248203</c:v>
                </c:pt>
                <c:pt idx="4880">
                  <c:v>23.107195000000001</c:v>
                </c:pt>
                <c:pt idx="4881">
                  <c:v>22.950516</c:v>
                </c:pt>
                <c:pt idx="4882">
                  <c:v>22.808654000000001</c:v>
                </c:pt>
                <c:pt idx="4883">
                  <c:v>22.661695999999999</c:v>
                </c:pt>
                <c:pt idx="4884">
                  <c:v>22.431097999999999</c:v>
                </c:pt>
                <c:pt idx="4885">
                  <c:v>22.169547999999999</c:v>
                </c:pt>
                <c:pt idx="4886">
                  <c:v>21.941787000000001</c:v>
                </c:pt>
                <c:pt idx="4887">
                  <c:v>21.744160000000001</c:v>
                </c:pt>
                <c:pt idx="4888">
                  <c:v>21.584726</c:v>
                </c:pt>
                <c:pt idx="4889">
                  <c:v>21.399889999999999</c:v>
                </c:pt>
                <c:pt idx="4890">
                  <c:v>21.247171999999999</c:v>
                </c:pt>
                <c:pt idx="4891">
                  <c:v>21.154819</c:v>
                </c:pt>
                <c:pt idx="4892">
                  <c:v>21.038207</c:v>
                </c:pt>
                <c:pt idx="4893">
                  <c:v>20.847542000000001</c:v>
                </c:pt>
                <c:pt idx="4894">
                  <c:v>20.662559000000002</c:v>
                </c:pt>
                <c:pt idx="4895">
                  <c:v>20.443833000000001</c:v>
                </c:pt>
                <c:pt idx="4896">
                  <c:v>20.224084999999999</c:v>
                </c:pt>
                <c:pt idx="4897">
                  <c:v>20.042351</c:v>
                </c:pt>
                <c:pt idx="4898">
                  <c:v>19.882805999999999</c:v>
                </c:pt>
                <c:pt idx="4899">
                  <c:v>19.729814999999999</c:v>
                </c:pt>
                <c:pt idx="4900">
                  <c:v>19.553619999999999</c:v>
                </c:pt>
                <c:pt idx="4901">
                  <c:v>19.432525999999999</c:v>
                </c:pt>
                <c:pt idx="4902">
                  <c:v>19.273478999999998</c:v>
                </c:pt>
                <c:pt idx="4903">
                  <c:v>19.200310999999999</c:v>
                </c:pt>
                <c:pt idx="4904">
                  <c:v>19.116516000000001</c:v>
                </c:pt>
                <c:pt idx="4905">
                  <c:v>19.034181</c:v>
                </c:pt>
                <c:pt idx="4906">
                  <c:v>18.936263</c:v>
                </c:pt>
                <c:pt idx="4907">
                  <c:v>18.807141000000001</c:v>
                </c:pt>
                <c:pt idx="4908">
                  <c:v>18.685303000000001</c:v>
                </c:pt>
                <c:pt idx="4909">
                  <c:v>18.555256</c:v>
                </c:pt>
                <c:pt idx="4910">
                  <c:v>18.445274999999999</c:v>
                </c:pt>
                <c:pt idx="4911">
                  <c:v>18.352709000000001</c:v>
                </c:pt>
                <c:pt idx="4912">
                  <c:v>18.259412999999999</c:v>
                </c:pt>
                <c:pt idx="4913">
                  <c:v>18.193055999999999</c:v>
                </c:pt>
                <c:pt idx="4914">
                  <c:v>18.143215000000001</c:v>
                </c:pt>
                <c:pt idx="4915">
                  <c:v>18.100819999999999</c:v>
                </c:pt>
                <c:pt idx="4916">
                  <c:v>17.977124</c:v>
                </c:pt>
                <c:pt idx="4917">
                  <c:v>17.886427999999999</c:v>
                </c:pt>
                <c:pt idx="4918">
                  <c:v>17.831184</c:v>
                </c:pt>
                <c:pt idx="4919">
                  <c:v>17.848838000000001</c:v>
                </c:pt>
                <c:pt idx="4920">
                  <c:v>17.831733</c:v>
                </c:pt>
                <c:pt idx="4921">
                  <c:v>17.812619000000002</c:v>
                </c:pt>
                <c:pt idx="4922">
                  <c:v>17.779752999999999</c:v>
                </c:pt>
                <c:pt idx="4923">
                  <c:v>17.738101</c:v>
                </c:pt>
                <c:pt idx="4924">
                  <c:v>17.697717999999998</c:v>
                </c:pt>
                <c:pt idx="4925">
                  <c:v>17.650386000000001</c:v>
                </c:pt>
                <c:pt idx="4926">
                  <c:v>17.577473999999999</c:v>
                </c:pt>
                <c:pt idx="4927">
                  <c:v>17.527097000000001</c:v>
                </c:pt>
                <c:pt idx="4928">
                  <c:v>17.485175999999999</c:v>
                </c:pt>
                <c:pt idx="4929">
                  <c:v>17.437853</c:v>
                </c:pt>
                <c:pt idx="4930">
                  <c:v>17.472664999999999</c:v>
                </c:pt>
                <c:pt idx="4931">
                  <c:v>17.503081999999999</c:v>
                </c:pt>
                <c:pt idx="4932">
                  <c:v>17.52722</c:v>
                </c:pt>
                <c:pt idx="4933">
                  <c:v>17.544968000000001</c:v>
                </c:pt>
                <c:pt idx="4934">
                  <c:v>17.565503</c:v>
                </c:pt>
                <c:pt idx="4935">
                  <c:v>17.618746999999999</c:v>
                </c:pt>
                <c:pt idx="4936">
                  <c:v>17.641126</c:v>
                </c:pt>
                <c:pt idx="4937">
                  <c:v>17.609366000000001</c:v>
                </c:pt>
                <c:pt idx="4938">
                  <c:v>17.590228</c:v>
                </c:pt>
                <c:pt idx="4939">
                  <c:v>17.539187999999999</c:v>
                </c:pt>
                <c:pt idx="4940">
                  <c:v>17.487010000000001</c:v>
                </c:pt>
                <c:pt idx="4941">
                  <c:v>17.444922999999999</c:v>
                </c:pt>
                <c:pt idx="4942">
                  <c:v>17.428569</c:v>
                </c:pt>
                <c:pt idx="4943">
                  <c:v>17.433463</c:v>
                </c:pt>
                <c:pt idx="4944">
                  <c:v>17.463059999999999</c:v>
                </c:pt>
                <c:pt idx="4945">
                  <c:v>17.469048999999998</c:v>
                </c:pt>
                <c:pt idx="4946">
                  <c:v>17.460877</c:v>
                </c:pt>
                <c:pt idx="4947">
                  <c:v>17.47194</c:v>
                </c:pt>
                <c:pt idx="4948">
                  <c:v>17.476482000000001</c:v>
                </c:pt>
                <c:pt idx="4949">
                  <c:v>17.443474999999999</c:v>
                </c:pt>
                <c:pt idx="4950">
                  <c:v>17.389510999999999</c:v>
                </c:pt>
                <c:pt idx="4951">
                  <c:v>17.317993000000001</c:v>
                </c:pt>
                <c:pt idx="4952">
                  <c:v>17.299686999999999</c:v>
                </c:pt>
                <c:pt idx="4953">
                  <c:v>17.27159</c:v>
                </c:pt>
                <c:pt idx="4954">
                  <c:v>17.266538000000001</c:v>
                </c:pt>
                <c:pt idx="4955">
                  <c:v>17.267681</c:v>
                </c:pt>
                <c:pt idx="4956">
                  <c:v>17.277896999999999</c:v>
                </c:pt>
                <c:pt idx="4957">
                  <c:v>17.262647999999999</c:v>
                </c:pt>
                <c:pt idx="4958">
                  <c:v>17.258562999999999</c:v>
                </c:pt>
                <c:pt idx="4959">
                  <c:v>17.283742</c:v>
                </c:pt>
                <c:pt idx="4960">
                  <c:v>17.327421999999999</c:v>
                </c:pt>
                <c:pt idx="4961">
                  <c:v>17.411707</c:v>
                </c:pt>
                <c:pt idx="4962">
                  <c:v>17.490459999999999</c:v>
                </c:pt>
                <c:pt idx="4963">
                  <c:v>17.500820000000001</c:v>
                </c:pt>
                <c:pt idx="4964">
                  <c:v>17.531797999999998</c:v>
                </c:pt>
                <c:pt idx="4965">
                  <c:v>17.548629999999999</c:v>
                </c:pt>
                <c:pt idx="4966">
                  <c:v>17.600496</c:v>
                </c:pt>
                <c:pt idx="4967">
                  <c:v>17.701953</c:v>
                </c:pt>
                <c:pt idx="4968">
                  <c:v>17.753382999999999</c:v>
                </c:pt>
                <c:pt idx="4969">
                  <c:v>17.812871999999999</c:v>
                </c:pt>
                <c:pt idx="4970">
                  <c:v>17.922364000000002</c:v>
                </c:pt>
                <c:pt idx="4971">
                  <c:v>18.073350999999999</c:v>
                </c:pt>
                <c:pt idx="4972">
                  <c:v>18.202088</c:v>
                </c:pt>
                <c:pt idx="4973">
                  <c:v>18.276413000000002</c:v>
                </c:pt>
                <c:pt idx="4974">
                  <c:v>18.349119000000002</c:v>
                </c:pt>
                <c:pt idx="4975">
                  <c:v>18.418880999999999</c:v>
                </c:pt>
                <c:pt idx="4976">
                  <c:v>18.513981000000001</c:v>
                </c:pt>
                <c:pt idx="4977">
                  <c:v>18.639654</c:v>
                </c:pt>
                <c:pt idx="4978">
                  <c:v>18.786469</c:v>
                </c:pt>
                <c:pt idx="4979">
                  <c:v>18.926338999999999</c:v>
                </c:pt>
                <c:pt idx="4980">
                  <c:v>19.10811</c:v>
                </c:pt>
                <c:pt idx="4981">
                  <c:v>19.250367000000001</c:v>
                </c:pt>
                <c:pt idx="4982">
                  <c:v>19.362423</c:v>
                </c:pt>
                <c:pt idx="4983">
                  <c:v>19.398652999999999</c:v>
                </c:pt>
                <c:pt idx="4984">
                  <c:v>19.423002</c:v>
                </c:pt>
                <c:pt idx="4985">
                  <c:v>19.426037000000001</c:v>
                </c:pt>
                <c:pt idx="4986">
                  <c:v>19.411038999999999</c:v>
                </c:pt>
                <c:pt idx="4987">
                  <c:v>19.377960000000002</c:v>
                </c:pt>
                <c:pt idx="4988">
                  <c:v>19.392624999999999</c:v>
                </c:pt>
                <c:pt idx="4989">
                  <c:v>19.425065</c:v>
                </c:pt>
                <c:pt idx="4990">
                  <c:v>19.490155999999999</c:v>
                </c:pt>
                <c:pt idx="4991">
                  <c:v>19.549520000000001</c:v>
                </c:pt>
                <c:pt idx="4992">
                  <c:v>19.680327999999999</c:v>
                </c:pt>
                <c:pt idx="4993">
                  <c:v>19.790534000000001</c:v>
                </c:pt>
                <c:pt idx="4994">
                  <c:v>19.883187</c:v>
                </c:pt>
                <c:pt idx="4995">
                  <c:v>19.981833999999999</c:v>
                </c:pt>
                <c:pt idx="4996">
                  <c:v>20.056825</c:v>
                </c:pt>
                <c:pt idx="4997">
                  <c:v>20.132853000000001</c:v>
                </c:pt>
                <c:pt idx="4998">
                  <c:v>20.186990000000002</c:v>
                </c:pt>
                <c:pt idx="4999">
                  <c:v>20.198335</c:v>
                </c:pt>
                <c:pt idx="5000">
                  <c:v>20.132335999999999</c:v>
                </c:pt>
                <c:pt idx="5001">
                  <c:v>20.121176999999999</c:v>
                </c:pt>
                <c:pt idx="5002">
                  <c:v>20.170604000000001</c:v>
                </c:pt>
                <c:pt idx="5003">
                  <c:v>20.215302000000001</c:v>
                </c:pt>
                <c:pt idx="5004">
                  <c:v>20.314371999999999</c:v>
                </c:pt>
                <c:pt idx="5005">
                  <c:v>20.395613000000001</c:v>
                </c:pt>
                <c:pt idx="5006">
                  <c:v>20.473310999999999</c:v>
                </c:pt>
                <c:pt idx="5007">
                  <c:v>20.570012999999999</c:v>
                </c:pt>
                <c:pt idx="5008">
                  <c:v>20.647590000000001</c:v>
                </c:pt>
                <c:pt idx="5009">
                  <c:v>20.674970999999999</c:v>
                </c:pt>
                <c:pt idx="5010">
                  <c:v>20.719080000000002</c:v>
                </c:pt>
                <c:pt idx="5011">
                  <c:v>20.793051999999999</c:v>
                </c:pt>
                <c:pt idx="5012">
                  <c:v>20.852971</c:v>
                </c:pt>
                <c:pt idx="5013">
                  <c:v>20.932179999999999</c:v>
                </c:pt>
                <c:pt idx="5014">
                  <c:v>21.017258999999999</c:v>
                </c:pt>
                <c:pt idx="5015">
                  <c:v>21.136555999999999</c:v>
                </c:pt>
                <c:pt idx="5016">
                  <c:v>21.247668000000001</c:v>
                </c:pt>
                <c:pt idx="5017">
                  <c:v>21.341123</c:v>
                </c:pt>
                <c:pt idx="5018">
                  <c:v>21.453363</c:v>
                </c:pt>
                <c:pt idx="5019">
                  <c:v>21.546769999999999</c:v>
                </c:pt>
                <c:pt idx="5020">
                  <c:v>21.604526</c:v>
                </c:pt>
                <c:pt idx="5021">
                  <c:v>21.686788</c:v>
                </c:pt>
                <c:pt idx="5022">
                  <c:v>21.78755</c:v>
                </c:pt>
                <c:pt idx="5023">
                  <c:v>21.936333000000001</c:v>
                </c:pt>
                <c:pt idx="5024">
                  <c:v>22.047778000000001</c:v>
                </c:pt>
                <c:pt idx="5025">
                  <c:v>22.119686000000002</c:v>
                </c:pt>
                <c:pt idx="5026">
                  <c:v>22.207540000000002</c:v>
                </c:pt>
                <c:pt idx="5027">
                  <c:v>22.259176</c:v>
                </c:pt>
                <c:pt idx="5028">
                  <c:v>22.320371999999999</c:v>
                </c:pt>
                <c:pt idx="5029">
                  <c:v>22.362174</c:v>
                </c:pt>
                <c:pt idx="5030">
                  <c:v>22.424206000000002</c:v>
                </c:pt>
                <c:pt idx="5031">
                  <c:v>22.492642</c:v>
                </c:pt>
                <c:pt idx="5032">
                  <c:v>22.550387000000001</c:v>
                </c:pt>
                <c:pt idx="5033">
                  <c:v>22.622349</c:v>
                </c:pt>
                <c:pt idx="5034">
                  <c:v>22.675477000000001</c:v>
                </c:pt>
                <c:pt idx="5035">
                  <c:v>22.725358</c:v>
                </c:pt>
                <c:pt idx="5036">
                  <c:v>22.755001</c:v>
                </c:pt>
                <c:pt idx="5037">
                  <c:v>22.75628</c:v>
                </c:pt>
                <c:pt idx="5038">
                  <c:v>22.798072999999999</c:v>
                </c:pt>
                <c:pt idx="5039">
                  <c:v>22.829029999999999</c:v>
                </c:pt>
                <c:pt idx="5040">
                  <c:v>22.925229000000002</c:v>
                </c:pt>
                <c:pt idx="5041">
                  <c:v>23.018436000000001</c:v>
                </c:pt>
                <c:pt idx="5042">
                  <c:v>23.115431000000001</c:v>
                </c:pt>
                <c:pt idx="5043">
                  <c:v>23.208753999999999</c:v>
                </c:pt>
                <c:pt idx="5044">
                  <c:v>23.280082</c:v>
                </c:pt>
                <c:pt idx="5045">
                  <c:v>23.336541</c:v>
                </c:pt>
                <c:pt idx="5046">
                  <c:v>23.405729000000001</c:v>
                </c:pt>
                <c:pt idx="5047">
                  <c:v>23.471979999999999</c:v>
                </c:pt>
                <c:pt idx="5048">
                  <c:v>23.503975000000001</c:v>
                </c:pt>
                <c:pt idx="5049">
                  <c:v>23.545439999999999</c:v>
                </c:pt>
                <c:pt idx="5050">
                  <c:v>23.585629999999998</c:v>
                </c:pt>
                <c:pt idx="5051">
                  <c:v>23.631197</c:v>
                </c:pt>
                <c:pt idx="5052">
                  <c:v>23.651247000000001</c:v>
                </c:pt>
                <c:pt idx="5053">
                  <c:v>23.718737000000001</c:v>
                </c:pt>
                <c:pt idx="5054">
                  <c:v>23.772821</c:v>
                </c:pt>
                <c:pt idx="5055">
                  <c:v>23.864833000000001</c:v>
                </c:pt>
                <c:pt idx="5056">
                  <c:v>24.001087999999999</c:v>
                </c:pt>
                <c:pt idx="5057">
                  <c:v>24.068372</c:v>
                </c:pt>
                <c:pt idx="5058">
                  <c:v>24.118787000000001</c:v>
                </c:pt>
                <c:pt idx="5059">
                  <c:v>24.245042000000002</c:v>
                </c:pt>
                <c:pt idx="5060">
                  <c:v>24.331375000000001</c:v>
                </c:pt>
                <c:pt idx="5061">
                  <c:v>24.416671999999998</c:v>
                </c:pt>
                <c:pt idx="5062">
                  <c:v>24.448528</c:v>
                </c:pt>
                <c:pt idx="5063">
                  <c:v>24.474703999999999</c:v>
                </c:pt>
                <c:pt idx="5064">
                  <c:v>24.461061000000001</c:v>
                </c:pt>
                <c:pt idx="5065">
                  <c:v>24.475529999999999</c:v>
                </c:pt>
                <c:pt idx="5066">
                  <c:v>24.449031000000002</c:v>
                </c:pt>
                <c:pt idx="5067">
                  <c:v>24.519031999999999</c:v>
                </c:pt>
                <c:pt idx="5068">
                  <c:v>24.583445000000001</c:v>
                </c:pt>
                <c:pt idx="5069">
                  <c:v>24.668237000000001</c:v>
                </c:pt>
                <c:pt idx="5070">
                  <c:v>24.703002000000001</c:v>
                </c:pt>
                <c:pt idx="5071">
                  <c:v>24.686888</c:v>
                </c:pt>
                <c:pt idx="5072">
                  <c:v>24.703529</c:v>
                </c:pt>
                <c:pt idx="5073">
                  <c:v>24.716804</c:v>
                </c:pt>
                <c:pt idx="5074">
                  <c:v>24.780684999999998</c:v>
                </c:pt>
                <c:pt idx="5075">
                  <c:v>24.847514</c:v>
                </c:pt>
                <c:pt idx="5076">
                  <c:v>24.864706999999999</c:v>
                </c:pt>
                <c:pt idx="5077">
                  <c:v>24.894493000000001</c:v>
                </c:pt>
                <c:pt idx="5078">
                  <c:v>24.909012000000001</c:v>
                </c:pt>
                <c:pt idx="5079">
                  <c:v>24.903168999999998</c:v>
                </c:pt>
                <c:pt idx="5080">
                  <c:v>24.918096999999999</c:v>
                </c:pt>
                <c:pt idx="5081">
                  <c:v>24.923206</c:v>
                </c:pt>
                <c:pt idx="5082">
                  <c:v>24.961646999999999</c:v>
                </c:pt>
                <c:pt idx="5083">
                  <c:v>25.015774</c:v>
                </c:pt>
                <c:pt idx="5084">
                  <c:v>25.103228999999999</c:v>
                </c:pt>
                <c:pt idx="5085">
                  <c:v>25.144924</c:v>
                </c:pt>
                <c:pt idx="5086">
                  <c:v>25.166616999999999</c:v>
                </c:pt>
                <c:pt idx="5087">
                  <c:v>25.190929000000001</c:v>
                </c:pt>
                <c:pt idx="5088">
                  <c:v>25.171661</c:v>
                </c:pt>
                <c:pt idx="5089">
                  <c:v>25.163976000000002</c:v>
                </c:pt>
                <c:pt idx="5090">
                  <c:v>25.154623999999998</c:v>
                </c:pt>
                <c:pt idx="5091">
                  <c:v>25.141933000000002</c:v>
                </c:pt>
                <c:pt idx="5092">
                  <c:v>25.137243000000002</c:v>
                </c:pt>
                <c:pt idx="5093">
                  <c:v>25.12829</c:v>
                </c:pt>
                <c:pt idx="5094">
                  <c:v>25.096170000000001</c:v>
                </c:pt>
                <c:pt idx="5095">
                  <c:v>25.089492</c:v>
                </c:pt>
                <c:pt idx="5096">
                  <c:v>25.093999</c:v>
                </c:pt>
                <c:pt idx="5097">
                  <c:v>25.075973999999999</c:v>
                </c:pt>
                <c:pt idx="5098">
                  <c:v>25.070466</c:v>
                </c:pt>
                <c:pt idx="5099">
                  <c:v>25.077207999999999</c:v>
                </c:pt>
                <c:pt idx="5100">
                  <c:v>25.080582</c:v>
                </c:pt>
                <c:pt idx="5101">
                  <c:v>25.110564</c:v>
                </c:pt>
                <c:pt idx="5102">
                  <c:v>25.157779000000001</c:v>
                </c:pt>
                <c:pt idx="5103">
                  <c:v>25.176121999999999</c:v>
                </c:pt>
                <c:pt idx="5104">
                  <c:v>25.192055</c:v>
                </c:pt>
                <c:pt idx="5105">
                  <c:v>25.194987999999999</c:v>
                </c:pt>
                <c:pt idx="5106">
                  <c:v>25.169035000000001</c:v>
                </c:pt>
                <c:pt idx="5107">
                  <c:v>25.195361999999999</c:v>
                </c:pt>
                <c:pt idx="5108">
                  <c:v>25.167235000000002</c:v>
                </c:pt>
                <c:pt idx="5109">
                  <c:v>25.130033999999998</c:v>
                </c:pt>
                <c:pt idx="5110">
                  <c:v>25.082115000000002</c:v>
                </c:pt>
                <c:pt idx="5111">
                  <c:v>25.009329000000001</c:v>
                </c:pt>
                <c:pt idx="5112">
                  <c:v>24.935625999999999</c:v>
                </c:pt>
                <c:pt idx="5113">
                  <c:v>24.876521</c:v>
                </c:pt>
                <c:pt idx="5114">
                  <c:v>24.818997</c:v>
                </c:pt>
                <c:pt idx="5115">
                  <c:v>24.777747999999999</c:v>
                </c:pt>
                <c:pt idx="5116">
                  <c:v>24.700683000000001</c:v>
                </c:pt>
                <c:pt idx="5117">
                  <c:v>24.60643</c:v>
                </c:pt>
                <c:pt idx="5118">
                  <c:v>24.484421999999999</c:v>
                </c:pt>
                <c:pt idx="5119">
                  <c:v>24.414465</c:v>
                </c:pt>
                <c:pt idx="5120">
                  <c:v>24.410696999999999</c:v>
                </c:pt>
                <c:pt idx="5121">
                  <c:v>24.434927999999999</c:v>
                </c:pt>
                <c:pt idx="5122">
                  <c:v>24.454090999999998</c:v>
                </c:pt>
                <c:pt idx="5123">
                  <c:v>24.534979</c:v>
                </c:pt>
                <c:pt idx="5124">
                  <c:v>24.594733999999999</c:v>
                </c:pt>
                <c:pt idx="5125">
                  <c:v>24.668475999999998</c:v>
                </c:pt>
                <c:pt idx="5126">
                  <c:v>24.728058999999998</c:v>
                </c:pt>
                <c:pt idx="5127">
                  <c:v>24.790123000000001</c:v>
                </c:pt>
                <c:pt idx="5128">
                  <c:v>24.829370999999998</c:v>
                </c:pt>
                <c:pt idx="5129">
                  <c:v>24.900611000000001</c:v>
                </c:pt>
                <c:pt idx="5130">
                  <c:v>24.977599000000001</c:v>
                </c:pt>
                <c:pt idx="5131">
                  <c:v>25.019204999999999</c:v>
                </c:pt>
                <c:pt idx="5132">
                  <c:v>25.045317000000001</c:v>
                </c:pt>
                <c:pt idx="5133">
                  <c:v>25.055720999999998</c:v>
                </c:pt>
                <c:pt idx="5134">
                  <c:v>25.036747999999999</c:v>
                </c:pt>
                <c:pt idx="5135">
                  <c:v>24.998736000000001</c:v>
                </c:pt>
                <c:pt idx="5136">
                  <c:v>24.926411999999999</c:v>
                </c:pt>
                <c:pt idx="5137">
                  <c:v>24.845208</c:v>
                </c:pt>
                <c:pt idx="5138">
                  <c:v>24.763081</c:v>
                </c:pt>
                <c:pt idx="5139">
                  <c:v>24.725376000000001</c:v>
                </c:pt>
                <c:pt idx="5140">
                  <c:v>24.699501999999999</c:v>
                </c:pt>
                <c:pt idx="5141">
                  <c:v>24.676915000000001</c:v>
                </c:pt>
                <c:pt idx="5142">
                  <c:v>24.667009</c:v>
                </c:pt>
                <c:pt idx="5143">
                  <c:v>24.705110000000001</c:v>
                </c:pt>
                <c:pt idx="5144">
                  <c:v>24.796638999999999</c:v>
                </c:pt>
                <c:pt idx="5145">
                  <c:v>24.868299</c:v>
                </c:pt>
                <c:pt idx="5146">
                  <c:v>24.950120999999999</c:v>
                </c:pt>
                <c:pt idx="5147">
                  <c:v>25.007123</c:v>
                </c:pt>
                <c:pt idx="5148">
                  <c:v>25.051912999999999</c:v>
                </c:pt>
                <c:pt idx="5149">
                  <c:v>25.101140000000001</c:v>
                </c:pt>
                <c:pt idx="5150">
                  <c:v>25.156959000000001</c:v>
                </c:pt>
                <c:pt idx="5151">
                  <c:v>25.182172000000001</c:v>
                </c:pt>
                <c:pt idx="5152">
                  <c:v>25.182335999999999</c:v>
                </c:pt>
                <c:pt idx="5153">
                  <c:v>25.169566</c:v>
                </c:pt>
                <c:pt idx="5154">
                  <c:v>25.182297999999999</c:v>
                </c:pt>
                <c:pt idx="5155">
                  <c:v>25.132023</c:v>
                </c:pt>
                <c:pt idx="5156">
                  <c:v>25.128164999999999</c:v>
                </c:pt>
                <c:pt idx="5157">
                  <c:v>25.112016000000001</c:v>
                </c:pt>
                <c:pt idx="5158">
                  <c:v>25.080539999999999</c:v>
                </c:pt>
                <c:pt idx="5159">
                  <c:v>25.064416000000001</c:v>
                </c:pt>
                <c:pt idx="5160">
                  <c:v>25.047411</c:v>
                </c:pt>
                <c:pt idx="5161">
                  <c:v>25.079948999999999</c:v>
                </c:pt>
                <c:pt idx="5162">
                  <c:v>25.153172999999999</c:v>
                </c:pt>
                <c:pt idx="5163">
                  <c:v>25.206543</c:v>
                </c:pt>
                <c:pt idx="5164">
                  <c:v>25.265767</c:v>
                </c:pt>
                <c:pt idx="5165">
                  <c:v>25.301382</c:v>
                </c:pt>
                <c:pt idx="5166">
                  <c:v>25.311613999999999</c:v>
                </c:pt>
                <c:pt idx="5167">
                  <c:v>25.3187</c:v>
                </c:pt>
                <c:pt idx="5168">
                  <c:v>25.342313999999998</c:v>
                </c:pt>
                <c:pt idx="5169">
                  <c:v>25.353660000000001</c:v>
                </c:pt>
                <c:pt idx="5170">
                  <c:v>25.305212999999998</c:v>
                </c:pt>
                <c:pt idx="5171">
                  <c:v>25.268957</c:v>
                </c:pt>
                <c:pt idx="5172">
                  <c:v>25.269127000000001</c:v>
                </c:pt>
                <c:pt idx="5173">
                  <c:v>25.233986999999999</c:v>
                </c:pt>
                <c:pt idx="5174">
                  <c:v>25.258588</c:v>
                </c:pt>
                <c:pt idx="5175">
                  <c:v>25.315092</c:v>
                </c:pt>
                <c:pt idx="5176">
                  <c:v>25.372897999999999</c:v>
                </c:pt>
                <c:pt idx="5177">
                  <c:v>25.441856999999999</c:v>
                </c:pt>
                <c:pt idx="5178">
                  <c:v>25.570533000000001</c:v>
                </c:pt>
                <c:pt idx="5179">
                  <c:v>25.641677000000001</c:v>
                </c:pt>
                <c:pt idx="5180">
                  <c:v>25.722045999999999</c:v>
                </c:pt>
                <c:pt idx="5181">
                  <c:v>25.860596000000001</c:v>
                </c:pt>
                <c:pt idx="5182">
                  <c:v>25.907176</c:v>
                </c:pt>
                <c:pt idx="5183">
                  <c:v>25.899462</c:v>
                </c:pt>
                <c:pt idx="5184">
                  <c:v>25.902981</c:v>
                </c:pt>
                <c:pt idx="5185">
                  <c:v>25.945917999999999</c:v>
                </c:pt>
                <c:pt idx="5186">
                  <c:v>25.986924999999999</c:v>
                </c:pt>
                <c:pt idx="5187">
                  <c:v>26.047091000000002</c:v>
                </c:pt>
                <c:pt idx="5188">
                  <c:v>26.129424</c:v>
                </c:pt>
                <c:pt idx="5189">
                  <c:v>26.194302</c:v>
                </c:pt>
                <c:pt idx="5190">
                  <c:v>26.254550999999999</c:v>
                </c:pt>
                <c:pt idx="5191">
                  <c:v>26.237196000000001</c:v>
                </c:pt>
                <c:pt idx="5192">
                  <c:v>26.250350000000001</c:v>
                </c:pt>
                <c:pt idx="5193">
                  <c:v>26.274018999999999</c:v>
                </c:pt>
                <c:pt idx="5194">
                  <c:v>26.291139999999999</c:v>
                </c:pt>
                <c:pt idx="5195">
                  <c:v>26.275583999999998</c:v>
                </c:pt>
                <c:pt idx="5196">
                  <c:v>26.307410000000001</c:v>
                </c:pt>
                <c:pt idx="5197">
                  <c:v>26.378519000000001</c:v>
                </c:pt>
                <c:pt idx="5198">
                  <c:v>26.430049</c:v>
                </c:pt>
                <c:pt idx="5199">
                  <c:v>26.47869</c:v>
                </c:pt>
                <c:pt idx="5200">
                  <c:v>26.510114999999999</c:v>
                </c:pt>
                <c:pt idx="5201">
                  <c:v>26.527394999999999</c:v>
                </c:pt>
                <c:pt idx="5202">
                  <c:v>26.558684</c:v>
                </c:pt>
                <c:pt idx="5203">
                  <c:v>26.577874999999999</c:v>
                </c:pt>
                <c:pt idx="5204">
                  <c:v>26.608936</c:v>
                </c:pt>
                <c:pt idx="5205">
                  <c:v>26.633047999999999</c:v>
                </c:pt>
                <c:pt idx="5206">
                  <c:v>26.630807999999998</c:v>
                </c:pt>
                <c:pt idx="5207">
                  <c:v>26.641812999999999</c:v>
                </c:pt>
                <c:pt idx="5208">
                  <c:v>26.668181000000001</c:v>
                </c:pt>
                <c:pt idx="5209">
                  <c:v>26.687798000000001</c:v>
                </c:pt>
                <c:pt idx="5210">
                  <c:v>26.699964999999999</c:v>
                </c:pt>
                <c:pt idx="5211">
                  <c:v>26.688192000000001</c:v>
                </c:pt>
                <c:pt idx="5212">
                  <c:v>26.668724999999998</c:v>
                </c:pt>
                <c:pt idx="5213">
                  <c:v>26.655808</c:v>
                </c:pt>
                <c:pt idx="5214">
                  <c:v>26.639586999999999</c:v>
                </c:pt>
                <c:pt idx="5215">
                  <c:v>26.578927</c:v>
                </c:pt>
                <c:pt idx="5216">
                  <c:v>26.538810999999999</c:v>
                </c:pt>
                <c:pt idx="5217">
                  <c:v>26.496428999999999</c:v>
                </c:pt>
                <c:pt idx="5218">
                  <c:v>26.446760999999999</c:v>
                </c:pt>
                <c:pt idx="5219">
                  <c:v>26.348268999999998</c:v>
                </c:pt>
                <c:pt idx="5220">
                  <c:v>26.278148999999999</c:v>
                </c:pt>
                <c:pt idx="5221">
                  <c:v>26.232854</c:v>
                </c:pt>
                <c:pt idx="5222">
                  <c:v>26.132776</c:v>
                </c:pt>
                <c:pt idx="5223">
                  <c:v>26.018141</c:v>
                </c:pt>
                <c:pt idx="5224">
                  <c:v>25.906607999999999</c:v>
                </c:pt>
                <c:pt idx="5225">
                  <c:v>25.800028000000001</c:v>
                </c:pt>
                <c:pt idx="5226">
                  <c:v>25.669848000000002</c:v>
                </c:pt>
                <c:pt idx="5227">
                  <c:v>25.587976000000001</c:v>
                </c:pt>
                <c:pt idx="5228">
                  <c:v>25.539438000000001</c:v>
                </c:pt>
                <c:pt idx="5229">
                  <c:v>25.490438000000001</c:v>
                </c:pt>
                <c:pt idx="5230">
                  <c:v>25.432296999999998</c:v>
                </c:pt>
                <c:pt idx="5231">
                  <c:v>25.436789999999998</c:v>
                </c:pt>
                <c:pt idx="5232">
                  <c:v>25.358342</c:v>
                </c:pt>
                <c:pt idx="5233">
                  <c:v>25.325887999999999</c:v>
                </c:pt>
                <c:pt idx="5234">
                  <c:v>25.240137000000001</c:v>
                </c:pt>
                <c:pt idx="5235">
                  <c:v>25.200873000000001</c:v>
                </c:pt>
                <c:pt idx="5236">
                  <c:v>25.111931999999999</c:v>
                </c:pt>
                <c:pt idx="5237">
                  <c:v>25.018537999999999</c:v>
                </c:pt>
                <c:pt idx="5238">
                  <c:v>24.947104</c:v>
                </c:pt>
                <c:pt idx="5239">
                  <c:v>24.862787000000001</c:v>
                </c:pt>
                <c:pt idx="5240">
                  <c:v>24.790116999999999</c:v>
                </c:pt>
                <c:pt idx="5241">
                  <c:v>24.701051</c:v>
                </c:pt>
                <c:pt idx="5242">
                  <c:v>24.590354999999999</c:v>
                </c:pt>
                <c:pt idx="5243">
                  <c:v>24.475152999999999</c:v>
                </c:pt>
                <c:pt idx="5244">
                  <c:v>24.348579000000001</c:v>
                </c:pt>
                <c:pt idx="5245">
                  <c:v>24.248729999999998</c:v>
                </c:pt>
                <c:pt idx="5246">
                  <c:v>24.105799999999999</c:v>
                </c:pt>
                <c:pt idx="5247">
                  <c:v>23.969595000000002</c:v>
                </c:pt>
                <c:pt idx="5248">
                  <c:v>23.862608000000002</c:v>
                </c:pt>
                <c:pt idx="5249">
                  <c:v>23.668710999999998</c:v>
                </c:pt>
                <c:pt idx="5250">
                  <c:v>23.492628</c:v>
                </c:pt>
                <c:pt idx="5251">
                  <c:v>23.321000000000002</c:v>
                </c:pt>
                <c:pt idx="5252">
                  <c:v>23.078769000000001</c:v>
                </c:pt>
                <c:pt idx="5253">
                  <c:v>22.936323999999999</c:v>
                </c:pt>
                <c:pt idx="5254">
                  <c:v>22.766514000000001</c:v>
                </c:pt>
                <c:pt idx="5255">
                  <c:v>22.474553</c:v>
                </c:pt>
                <c:pt idx="5256">
                  <c:v>22.162590000000002</c:v>
                </c:pt>
                <c:pt idx="5257">
                  <c:v>21.930357000000001</c:v>
                </c:pt>
                <c:pt idx="5258">
                  <c:v>21.707733000000001</c:v>
                </c:pt>
                <c:pt idx="5259">
                  <c:v>21.449424</c:v>
                </c:pt>
                <c:pt idx="5260">
                  <c:v>21.177636</c:v>
                </c:pt>
                <c:pt idx="5261">
                  <c:v>20.856223</c:v>
                </c:pt>
                <c:pt idx="5262">
                  <c:v>20.620163000000002</c:v>
                </c:pt>
                <c:pt idx="5263">
                  <c:v>20.393875000000001</c:v>
                </c:pt>
                <c:pt idx="5264">
                  <c:v>20.186178999999999</c:v>
                </c:pt>
                <c:pt idx="5265">
                  <c:v>19.976054999999999</c:v>
                </c:pt>
                <c:pt idx="5266">
                  <c:v>19.848378</c:v>
                </c:pt>
                <c:pt idx="5267">
                  <c:v>19.712961</c:v>
                </c:pt>
                <c:pt idx="5268">
                  <c:v>19.565311999999999</c:v>
                </c:pt>
                <c:pt idx="5269">
                  <c:v>19.462821999999999</c:v>
                </c:pt>
                <c:pt idx="5270">
                  <c:v>19.341574999999999</c:v>
                </c:pt>
                <c:pt idx="5271">
                  <c:v>19.230851000000001</c:v>
                </c:pt>
                <c:pt idx="5272">
                  <c:v>19.113852000000001</c:v>
                </c:pt>
                <c:pt idx="5273">
                  <c:v>18.935801999999999</c:v>
                </c:pt>
                <c:pt idx="5274">
                  <c:v>18.809857999999998</c:v>
                </c:pt>
                <c:pt idx="5275">
                  <c:v>18.713550000000001</c:v>
                </c:pt>
                <c:pt idx="5276">
                  <c:v>18.648519</c:v>
                </c:pt>
                <c:pt idx="5277">
                  <c:v>18.611702000000001</c:v>
                </c:pt>
                <c:pt idx="5278">
                  <c:v>18.589835000000001</c:v>
                </c:pt>
                <c:pt idx="5279">
                  <c:v>18.526817000000001</c:v>
                </c:pt>
                <c:pt idx="5280">
                  <c:v>18.463885999999999</c:v>
                </c:pt>
                <c:pt idx="5281">
                  <c:v>18.422063000000001</c:v>
                </c:pt>
                <c:pt idx="5282">
                  <c:v>18.388940999999999</c:v>
                </c:pt>
                <c:pt idx="5283">
                  <c:v>18.357657</c:v>
                </c:pt>
                <c:pt idx="5284">
                  <c:v>18.342927</c:v>
                </c:pt>
                <c:pt idx="5285">
                  <c:v>18.332543000000001</c:v>
                </c:pt>
                <c:pt idx="5286">
                  <c:v>18.270676000000002</c:v>
                </c:pt>
                <c:pt idx="5287">
                  <c:v>18.225185</c:v>
                </c:pt>
                <c:pt idx="5288">
                  <c:v>18.200672999999998</c:v>
                </c:pt>
                <c:pt idx="5289">
                  <c:v>18.151354999999999</c:v>
                </c:pt>
                <c:pt idx="5290">
                  <c:v>18.162331999999999</c:v>
                </c:pt>
                <c:pt idx="5291">
                  <c:v>18.196093000000001</c:v>
                </c:pt>
                <c:pt idx="5292">
                  <c:v>18.236941999999999</c:v>
                </c:pt>
                <c:pt idx="5293">
                  <c:v>18.280038000000001</c:v>
                </c:pt>
                <c:pt idx="5294">
                  <c:v>18.297504</c:v>
                </c:pt>
                <c:pt idx="5295">
                  <c:v>18.319168000000001</c:v>
                </c:pt>
                <c:pt idx="5296">
                  <c:v>18.321352000000001</c:v>
                </c:pt>
                <c:pt idx="5297">
                  <c:v>18.331965</c:v>
                </c:pt>
                <c:pt idx="5298">
                  <c:v>18.305948999999998</c:v>
                </c:pt>
                <c:pt idx="5299">
                  <c:v>18.290395</c:v>
                </c:pt>
                <c:pt idx="5300">
                  <c:v>18.293835000000001</c:v>
                </c:pt>
                <c:pt idx="5301">
                  <c:v>18.308326999999998</c:v>
                </c:pt>
                <c:pt idx="5302">
                  <c:v>18.300474000000001</c:v>
                </c:pt>
                <c:pt idx="5303">
                  <c:v>18.278123999999998</c:v>
                </c:pt>
                <c:pt idx="5304">
                  <c:v>18.225218000000002</c:v>
                </c:pt>
                <c:pt idx="5305">
                  <c:v>18.189637000000001</c:v>
                </c:pt>
                <c:pt idx="5306">
                  <c:v>18.144711000000001</c:v>
                </c:pt>
                <c:pt idx="5307">
                  <c:v>18.12613</c:v>
                </c:pt>
                <c:pt idx="5308">
                  <c:v>18.080389</c:v>
                </c:pt>
                <c:pt idx="5309">
                  <c:v>18.068408999999999</c:v>
                </c:pt>
                <c:pt idx="5310">
                  <c:v>18.059431</c:v>
                </c:pt>
                <c:pt idx="5311">
                  <c:v>18.036624</c:v>
                </c:pt>
                <c:pt idx="5312">
                  <c:v>18.051570999999999</c:v>
                </c:pt>
                <c:pt idx="5313">
                  <c:v>18.050212999999999</c:v>
                </c:pt>
                <c:pt idx="5314">
                  <c:v>18.045729999999999</c:v>
                </c:pt>
                <c:pt idx="5315">
                  <c:v>18.082841999999999</c:v>
                </c:pt>
                <c:pt idx="5316">
                  <c:v>18.123774000000001</c:v>
                </c:pt>
                <c:pt idx="5317">
                  <c:v>18.144013999999999</c:v>
                </c:pt>
                <c:pt idx="5318">
                  <c:v>18.176746000000001</c:v>
                </c:pt>
                <c:pt idx="5319">
                  <c:v>18.206265999999999</c:v>
                </c:pt>
                <c:pt idx="5320">
                  <c:v>18.244546</c:v>
                </c:pt>
                <c:pt idx="5321">
                  <c:v>18.266314000000001</c:v>
                </c:pt>
                <c:pt idx="5322">
                  <c:v>18.271232000000001</c:v>
                </c:pt>
                <c:pt idx="5323">
                  <c:v>18.203907999999998</c:v>
                </c:pt>
                <c:pt idx="5324">
                  <c:v>18.115123000000001</c:v>
                </c:pt>
                <c:pt idx="5325">
                  <c:v>18.037291</c:v>
                </c:pt>
                <c:pt idx="5326">
                  <c:v>18.025666999999999</c:v>
                </c:pt>
                <c:pt idx="5327">
                  <c:v>18.043899</c:v>
                </c:pt>
                <c:pt idx="5328">
                  <c:v>18.120283000000001</c:v>
                </c:pt>
                <c:pt idx="5329">
                  <c:v>18.206429</c:v>
                </c:pt>
                <c:pt idx="5330">
                  <c:v>18.323716999999998</c:v>
                </c:pt>
                <c:pt idx="5331">
                  <c:v>18.441096000000002</c:v>
                </c:pt>
                <c:pt idx="5332">
                  <c:v>18.606746000000001</c:v>
                </c:pt>
                <c:pt idx="5333">
                  <c:v>18.675131</c:v>
                </c:pt>
                <c:pt idx="5334">
                  <c:v>18.746724</c:v>
                </c:pt>
                <c:pt idx="5335">
                  <c:v>18.961511999999999</c:v>
                </c:pt>
                <c:pt idx="5336">
                  <c:v>19.111270999999999</c:v>
                </c:pt>
                <c:pt idx="5337">
                  <c:v>19.140630999999999</c:v>
                </c:pt>
                <c:pt idx="5338">
                  <c:v>19.180045</c:v>
                </c:pt>
                <c:pt idx="5339">
                  <c:v>19.230367999999999</c:v>
                </c:pt>
                <c:pt idx="5340">
                  <c:v>19.275002000000001</c:v>
                </c:pt>
                <c:pt idx="5341">
                  <c:v>19.359804</c:v>
                </c:pt>
                <c:pt idx="5342">
                  <c:v>19.40643</c:v>
                </c:pt>
                <c:pt idx="5343">
                  <c:v>19.482523</c:v>
                </c:pt>
                <c:pt idx="5344">
                  <c:v>19.556228999999998</c:v>
                </c:pt>
                <c:pt idx="5345">
                  <c:v>19.599135</c:v>
                </c:pt>
                <c:pt idx="5346">
                  <c:v>19.66234</c:v>
                </c:pt>
                <c:pt idx="5347">
                  <c:v>19.695287</c:v>
                </c:pt>
                <c:pt idx="5348">
                  <c:v>19.751484000000001</c:v>
                </c:pt>
                <c:pt idx="5349">
                  <c:v>19.832878000000001</c:v>
                </c:pt>
                <c:pt idx="5350">
                  <c:v>19.925927000000001</c:v>
                </c:pt>
                <c:pt idx="5351">
                  <c:v>20.044219999999999</c:v>
                </c:pt>
                <c:pt idx="5352">
                  <c:v>20.157121</c:v>
                </c:pt>
                <c:pt idx="5353">
                  <c:v>20.221046000000001</c:v>
                </c:pt>
                <c:pt idx="5354">
                  <c:v>20.265968999999998</c:v>
                </c:pt>
                <c:pt idx="5355">
                  <c:v>20.291941000000001</c:v>
                </c:pt>
                <c:pt idx="5356">
                  <c:v>20.333541</c:v>
                </c:pt>
                <c:pt idx="5357">
                  <c:v>20.377085999999998</c:v>
                </c:pt>
                <c:pt idx="5358">
                  <c:v>20.415745000000001</c:v>
                </c:pt>
                <c:pt idx="5359">
                  <c:v>20.441649000000002</c:v>
                </c:pt>
                <c:pt idx="5360">
                  <c:v>20.460439000000001</c:v>
                </c:pt>
                <c:pt idx="5361">
                  <c:v>20.518923999999998</c:v>
                </c:pt>
                <c:pt idx="5362">
                  <c:v>20.580262000000001</c:v>
                </c:pt>
                <c:pt idx="5363">
                  <c:v>20.658186000000001</c:v>
                </c:pt>
                <c:pt idx="5364">
                  <c:v>20.724052</c:v>
                </c:pt>
                <c:pt idx="5365">
                  <c:v>20.732617999999999</c:v>
                </c:pt>
                <c:pt idx="5366">
                  <c:v>20.750067999999999</c:v>
                </c:pt>
                <c:pt idx="5367">
                  <c:v>20.790821999999999</c:v>
                </c:pt>
                <c:pt idx="5368">
                  <c:v>20.867906000000001</c:v>
                </c:pt>
                <c:pt idx="5369">
                  <c:v>20.972031000000001</c:v>
                </c:pt>
                <c:pt idx="5370">
                  <c:v>21.073173000000001</c:v>
                </c:pt>
                <c:pt idx="5371">
                  <c:v>21.138079999999999</c:v>
                </c:pt>
                <c:pt idx="5372">
                  <c:v>21.206249</c:v>
                </c:pt>
                <c:pt idx="5373">
                  <c:v>21.274179</c:v>
                </c:pt>
                <c:pt idx="5374">
                  <c:v>21.367452</c:v>
                </c:pt>
                <c:pt idx="5375">
                  <c:v>21.457481999999999</c:v>
                </c:pt>
                <c:pt idx="5376">
                  <c:v>21.569526</c:v>
                </c:pt>
                <c:pt idx="5377">
                  <c:v>21.675138</c:v>
                </c:pt>
                <c:pt idx="5378">
                  <c:v>21.783736000000001</c:v>
                </c:pt>
                <c:pt idx="5379">
                  <c:v>21.874324000000001</c:v>
                </c:pt>
                <c:pt idx="5380">
                  <c:v>21.960273000000001</c:v>
                </c:pt>
                <c:pt idx="5381">
                  <c:v>22.046330999999999</c:v>
                </c:pt>
                <c:pt idx="5382">
                  <c:v>22.128250000000001</c:v>
                </c:pt>
                <c:pt idx="5383">
                  <c:v>22.219916000000001</c:v>
                </c:pt>
                <c:pt idx="5384">
                  <c:v>22.302807999999999</c:v>
                </c:pt>
                <c:pt idx="5385">
                  <c:v>22.385964000000001</c:v>
                </c:pt>
                <c:pt idx="5386">
                  <c:v>22.470865</c:v>
                </c:pt>
                <c:pt idx="5387">
                  <c:v>22.542161</c:v>
                </c:pt>
                <c:pt idx="5388">
                  <c:v>22.638777000000001</c:v>
                </c:pt>
                <c:pt idx="5389">
                  <c:v>22.759245</c:v>
                </c:pt>
                <c:pt idx="5390">
                  <c:v>22.849405999999998</c:v>
                </c:pt>
                <c:pt idx="5391">
                  <c:v>22.921813</c:v>
                </c:pt>
                <c:pt idx="5392">
                  <c:v>23.014078000000001</c:v>
                </c:pt>
                <c:pt idx="5393">
                  <c:v>23.084868</c:v>
                </c:pt>
                <c:pt idx="5394">
                  <c:v>23.191792</c:v>
                </c:pt>
                <c:pt idx="5395">
                  <c:v>23.278089999999999</c:v>
                </c:pt>
                <c:pt idx="5396">
                  <c:v>23.348958</c:v>
                </c:pt>
                <c:pt idx="5397">
                  <c:v>23.398578000000001</c:v>
                </c:pt>
                <c:pt idx="5398">
                  <c:v>23.423929999999999</c:v>
                </c:pt>
                <c:pt idx="5399">
                  <c:v>23.462167000000001</c:v>
                </c:pt>
                <c:pt idx="5400">
                  <c:v>23.428208000000001</c:v>
                </c:pt>
                <c:pt idx="5401">
                  <c:v>23.479841</c:v>
                </c:pt>
                <c:pt idx="5402">
                  <c:v>23.526782000000001</c:v>
                </c:pt>
                <c:pt idx="5403">
                  <c:v>23.565137</c:v>
                </c:pt>
                <c:pt idx="5404">
                  <c:v>23.597446999999999</c:v>
                </c:pt>
                <c:pt idx="5405">
                  <c:v>23.629286</c:v>
                </c:pt>
                <c:pt idx="5406">
                  <c:v>23.635936999999998</c:v>
                </c:pt>
                <c:pt idx="5407">
                  <c:v>23.604498</c:v>
                </c:pt>
                <c:pt idx="5408">
                  <c:v>23.604339</c:v>
                </c:pt>
                <c:pt idx="5409">
                  <c:v>23.616813</c:v>
                </c:pt>
                <c:pt idx="5410">
                  <c:v>23.659621999999999</c:v>
                </c:pt>
                <c:pt idx="5411">
                  <c:v>23.720903</c:v>
                </c:pt>
                <c:pt idx="5412">
                  <c:v>23.778914</c:v>
                </c:pt>
                <c:pt idx="5413">
                  <c:v>23.838266999999998</c:v>
                </c:pt>
                <c:pt idx="5414">
                  <c:v>23.894718999999998</c:v>
                </c:pt>
                <c:pt idx="5415">
                  <c:v>23.919404</c:v>
                </c:pt>
                <c:pt idx="5416">
                  <c:v>23.964382000000001</c:v>
                </c:pt>
                <c:pt idx="5417">
                  <c:v>24.026361000000001</c:v>
                </c:pt>
                <c:pt idx="5418">
                  <c:v>24.082529999999998</c:v>
                </c:pt>
                <c:pt idx="5419">
                  <c:v>24.181944999999999</c:v>
                </c:pt>
                <c:pt idx="5420">
                  <c:v>24.329729</c:v>
                </c:pt>
                <c:pt idx="5421">
                  <c:v>24.431958000000002</c:v>
                </c:pt>
                <c:pt idx="5422">
                  <c:v>24.459606999999998</c:v>
                </c:pt>
                <c:pt idx="5423">
                  <c:v>24.47917</c:v>
                </c:pt>
                <c:pt idx="5424">
                  <c:v>24.474087999999998</c:v>
                </c:pt>
                <c:pt idx="5425">
                  <c:v>24.434584999999998</c:v>
                </c:pt>
                <c:pt idx="5426">
                  <c:v>24.413035000000001</c:v>
                </c:pt>
                <c:pt idx="5427">
                  <c:v>24.413519000000001</c:v>
                </c:pt>
                <c:pt idx="5428">
                  <c:v>24.396436000000001</c:v>
                </c:pt>
                <c:pt idx="5429">
                  <c:v>24.386645999999999</c:v>
                </c:pt>
                <c:pt idx="5430">
                  <c:v>24.430430999999999</c:v>
                </c:pt>
                <c:pt idx="5431">
                  <c:v>24.482755000000001</c:v>
                </c:pt>
                <c:pt idx="5432">
                  <c:v>24.556768000000002</c:v>
                </c:pt>
                <c:pt idx="5433">
                  <c:v>24.635095</c:v>
                </c:pt>
                <c:pt idx="5434">
                  <c:v>24.70871</c:v>
                </c:pt>
                <c:pt idx="5435">
                  <c:v>24.818681999999999</c:v>
                </c:pt>
                <c:pt idx="5436">
                  <c:v>24.866440999999998</c:v>
                </c:pt>
                <c:pt idx="5437">
                  <c:v>24.881281999999999</c:v>
                </c:pt>
                <c:pt idx="5438">
                  <c:v>24.913867</c:v>
                </c:pt>
                <c:pt idx="5439">
                  <c:v>24.950680999999999</c:v>
                </c:pt>
                <c:pt idx="5440">
                  <c:v>24.979465000000001</c:v>
                </c:pt>
                <c:pt idx="5441">
                  <c:v>24.973151999999999</c:v>
                </c:pt>
                <c:pt idx="5442">
                  <c:v>24.958863000000001</c:v>
                </c:pt>
                <c:pt idx="5443">
                  <c:v>24.937169999999998</c:v>
                </c:pt>
                <c:pt idx="5444">
                  <c:v>24.920570999999999</c:v>
                </c:pt>
                <c:pt idx="5445">
                  <c:v>24.906177</c:v>
                </c:pt>
                <c:pt idx="5446">
                  <c:v>24.896362</c:v>
                </c:pt>
                <c:pt idx="5447">
                  <c:v>24.916388000000001</c:v>
                </c:pt>
                <c:pt idx="5448">
                  <c:v>24.927422</c:v>
                </c:pt>
                <c:pt idx="5449">
                  <c:v>24.959264999999998</c:v>
                </c:pt>
                <c:pt idx="5450">
                  <c:v>24.989844999999999</c:v>
                </c:pt>
                <c:pt idx="5451">
                  <c:v>25.043928999999999</c:v>
                </c:pt>
                <c:pt idx="5452">
                  <c:v>25.055401</c:v>
                </c:pt>
                <c:pt idx="5453">
                  <c:v>25.062877</c:v>
                </c:pt>
                <c:pt idx="5454">
                  <c:v>25.007791000000001</c:v>
                </c:pt>
                <c:pt idx="5455">
                  <c:v>24.978370000000002</c:v>
                </c:pt>
                <c:pt idx="5456">
                  <c:v>24.913808</c:v>
                </c:pt>
                <c:pt idx="5457">
                  <c:v>24.899819000000001</c:v>
                </c:pt>
                <c:pt idx="5458">
                  <c:v>24.895572000000001</c:v>
                </c:pt>
                <c:pt idx="5459">
                  <c:v>24.9589</c:v>
                </c:pt>
                <c:pt idx="5460">
                  <c:v>25.056045000000001</c:v>
                </c:pt>
                <c:pt idx="5461">
                  <c:v>25.137312999999999</c:v>
                </c:pt>
                <c:pt idx="5462">
                  <c:v>25.186467</c:v>
                </c:pt>
                <c:pt idx="5463">
                  <c:v>25.209388000000001</c:v>
                </c:pt>
                <c:pt idx="5464">
                  <c:v>25.224170000000001</c:v>
                </c:pt>
                <c:pt idx="5465">
                  <c:v>25.267520000000001</c:v>
                </c:pt>
                <c:pt idx="5466">
                  <c:v>25.298496</c:v>
                </c:pt>
                <c:pt idx="5467">
                  <c:v>25.258544000000001</c:v>
                </c:pt>
                <c:pt idx="5468">
                  <c:v>25.208185</c:v>
                </c:pt>
                <c:pt idx="5469">
                  <c:v>25.205922999999999</c:v>
                </c:pt>
                <c:pt idx="5470">
                  <c:v>25.218602000000001</c:v>
                </c:pt>
                <c:pt idx="5471">
                  <c:v>25.266604000000001</c:v>
                </c:pt>
                <c:pt idx="5472">
                  <c:v>25.324750999999999</c:v>
                </c:pt>
                <c:pt idx="5473">
                  <c:v>25.329108000000002</c:v>
                </c:pt>
                <c:pt idx="5474">
                  <c:v>25.348822999999999</c:v>
                </c:pt>
                <c:pt idx="5475">
                  <c:v>25.336677000000002</c:v>
                </c:pt>
                <c:pt idx="5476">
                  <c:v>25.330788999999999</c:v>
                </c:pt>
                <c:pt idx="5477">
                  <c:v>25.304475</c:v>
                </c:pt>
                <c:pt idx="5478">
                  <c:v>25.250326999999999</c:v>
                </c:pt>
                <c:pt idx="5479">
                  <c:v>25.27412</c:v>
                </c:pt>
                <c:pt idx="5480">
                  <c:v>25.301396</c:v>
                </c:pt>
                <c:pt idx="5481">
                  <c:v>25.339797000000001</c:v>
                </c:pt>
                <c:pt idx="5482">
                  <c:v>25.368383999999999</c:v>
                </c:pt>
                <c:pt idx="5483">
                  <c:v>25.382529000000002</c:v>
                </c:pt>
                <c:pt idx="5484">
                  <c:v>25.366118</c:v>
                </c:pt>
                <c:pt idx="5485">
                  <c:v>25.324484999999999</c:v>
                </c:pt>
                <c:pt idx="5486">
                  <c:v>25.267620000000001</c:v>
                </c:pt>
                <c:pt idx="5487">
                  <c:v>25.195243000000001</c:v>
                </c:pt>
                <c:pt idx="5488">
                  <c:v>25.198944000000001</c:v>
                </c:pt>
                <c:pt idx="5489">
                  <c:v>25.203026000000001</c:v>
                </c:pt>
                <c:pt idx="5490">
                  <c:v>25.200680999999999</c:v>
                </c:pt>
                <c:pt idx="5491">
                  <c:v>25.193514</c:v>
                </c:pt>
                <c:pt idx="5492">
                  <c:v>25.172509000000002</c:v>
                </c:pt>
                <c:pt idx="5493">
                  <c:v>25.147711999999999</c:v>
                </c:pt>
                <c:pt idx="5494">
                  <c:v>25.150030000000001</c:v>
                </c:pt>
                <c:pt idx="5495">
                  <c:v>25.14039</c:v>
                </c:pt>
                <c:pt idx="5496">
                  <c:v>25.137435</c:v>
                </c:pt>
                <c:pt idx="5497">
                  <c:v>25.138936000000001</c:v>
                </c:pt>
                <c:pt idx="5498">
                  <c:v>25.201139999999999</c:v>
                </c:pt>
                <c:pt idx="5499">
                  <c:v>25.267436</c:v>
                </c:pt>
                <c:pt idx="5500">
                  <c:v>25.301435999999999</c:v>
                </c:pt>
                <c:pt idx="5501">
                  <c:v>25.311886000000001</c:v>
                </c:pt>
                <c:pt idx="5502">
                  <c:v>25.249241999999999</c:v>
                </c:pt>
                <c:pt idx="5503">
                  <c:v>25.207148</c:v>
                </c:pt>
                <c:pt idx="5504">
                  <c:v>25.171844</c:v>
                </c:pt>
                <c:pt idx="5505">
                  <c:v>25.156310999999999</c:v>
                </c:pt>
                <c:pt idx="5506">
                  <c:v>25.144189000000001</c:v>
                </c:pt>
                <c:pt idx="5507">
                  <c:v>25.115254</c:v>
                </c:pt>
                <c:pt idx="5508">
                  <c:v>25.068598999999999</c:v>
                </c:pt>
                <c:pt idx="5509">
                  <c:v>25.042114000000002</c:v>
                </c:pt>
                <c:pt idx="5510">
                  <c:v>25.030759</c:v>
                </c:pt>
                <c:pt idx="5511">
                  <c:v>25.007398999999999</c:v>
                </c:pt>
                <c:pt idx="5512">
                  <c:v>25.022860000000001</c:v>
                </c:pt>
                <c:pt idx="5513">
                  <c:v>25.048407000000001</c:v>
                </c:pt>
                <c:pt idx="5514">
                  <c:v>25.021650000000001</c:v>
                </c:pt>
                <c:pt idx="5515">
                  <c:v>25.055320999999999</c:v>
                </c:pt>
                <c:pt idx="5516">
                  <c:v>25.095838000000001</c:v>
                </c:pt>
                <c:pt idx="5517">
                  <c:v>25.109541</c:v>
                </c:pt>
                <c:pt idx="5518">
                  <c:v>25.176335000000002</c:v>
                </c:pt>
                <c:pt idx="5519">
                  <c:v>25.291340999999999</c:v>
                </c:pt>
                <c:pt idx="5520">
                  <c:v>25.396899000000001</c:v>
                </c:pt>
                <c:pt idx="5521">
                  <c:v>25.503928999999999</c:v>
                </c:pt>
                <c:pt idx="5522">
                  <c:v>25.602328</c:v>
                </c:pt>
                <c:pt idx="5523">
                  <c:v>25.645706000000001</c:v>
                </c:pt>
                <c:pt idx="5524">
                  <c:v>25.649003</c:v>
                </c:pt>
                <c:pt idx="5525">
                  <c:v>25.625069</c:v>
                </c:pt>
                <c:pt idx="5526">
                  <c:v>25.619893000000001</c:v>
                </c:pt>
                <c:pt idx="5527">
                  <c:v>25.591058</c:v>
                </c:pt>
                <c:pt idx="5528">
                  <c:v>25.593730000000001</c:v>
                </c:pt>
                <c:pt idx="5529">
                  <c:v>25.580586</c:v>
                </c:pt>
                <c:pt idx="5530">
                  <c:v>25.572257</c:v>
                </c:pt>
                <c:pt idx="5531">
                  <c:v>25.595980000000001</c:v>
                </c:pt>
                <c:pt idx="5532">
                  <c:v>25.587465999999999</c:v>
                </c:pt>
                <c:pt idx="5533">
                  <c:v>25.584204</c:v>
                </c:pt>
                <c:pt idx="5534">
                  <c:v>25.609788000000002</c:v>
                </c:pt>
                <c:pt idx="5535">
                  <c:v>25.672256999999998</c:v>
                </c:pt>
                <c:pt idx="5536">
                  <c:v>25.793399000000001</c:v>
                </c:pt>
                <c:pt idx="5537">
                  <c:v>25.920363999999999</c:v>
                </c:pt>
                <c:pt idx="5538">
                  <c:v>26.098873999999999</c:v>
                </c:pt>
                <c:pt idx="5539">
                  <c:v>26.230478000000002</c:v>
                </c:pt>
                <c:pt idx="5540">
                  <c:v>26.362914</c:v>
                </c:pt>
                <c:pt idx="5541">
                  <c:v>26.480274000000001</c:v>
                </c:pt>
                <c:pt idx="5542">
                  <c:v>26.568277999999999</c:v>
                </c:pt>
                <c:pt idx="5543">
                  <c:v>26.665172999999999</c:v>
                </c:pt>
                <c:pt idx="5544">
                  <c:v>26.671519</c:v>
                </c:pt>
                <c:pt idx="5545">
                  <c:v>26.673552999999998</c:v>
                </c:pt>
                <c:pt idx="5546">
                  <c:v>26.673120000000001</c:v>
                </c:pt>
                <c:pt idx="5547">
                  <c:v>26.644587999999999</c:v>
                </c:pt>
                <c:pt idx="5548">
                  <c:v>26.632721</c:v>
                </c:pt>
                <c:pt idx="5549">
                  <c:v>26.651793999999999</c:v>
                </c:pt>
                <c:pt idx="5550">
                  <c:v>26.720561</c:v>
                </c:pt>
                <c:pt idx="5551">
                  <c:v>26.752423</c:v>
                </c:pt>
                <c:pt idx="5552">
                  <c:v>26.813976</c:v>
                </c:pt>
                <c:pt idx="5553">
                  <c:v>26.884716000000001</c:v>
                </c:pt>
                <c:pt idx="5554">
                  <c:v>26.935689</c:v>
                </c:pt>
                <c:pt idx="5555">
                  <c:v>26.969669</c:v>
                </c:pt>
                <c:pt idx="5556">
                  <c:v>27.006668000000001</c:v>
                </c:pt>
                <c:pt idx="5557">
                  <c:v>27.024231</c:v>
                </c:pt>
                <c:pt idx="5558">
                  <c:v>27.055046000000001</c:v>
                </c:pt>
                <c:pt idx="5559">
                  <c:v>27.05761</c:v>
                </c:pt>
                <c:pt idx="5560">
                  <c:v>27.100850000000001</c:v>
                </c:pt>
                <c:pt idx="5561">
                  <c:v>27.123351</c:v>
                </c:pt>
                <c:pt idx="5562">
                  <c:v>27.141909999999999</c:v>
                </c:pt>
                <c:pt idx="5563">
                  <c:v>27.160889999999998</c:v>
                </c:pt>
                <c:pt idx="5564">
                  <c:v>27.145278999999999</c:v>
                </c:pt>
                <c:pt idx="5565">
                  <c:v>27.096995</c:v>
                </c:pt>
                <c:pt idx="5566">
                  <c:v>27.074960000000001</c:v>
                </c:pt>
                <c:pt idx="5567">
                  <c:v>27.052240000000001</c:v>
                </c:pt>
                <c:pt idx="5568">
                  <c:v>27.018227</c:v>
                </c:pt>
                <c:pt idx="5569">
                  <c:v>27.001650999999999</c:v>
                </c:pt>
                <c:pt idx="5570">
                  <c:v>26.967257</c:v>
                </c:pt>
                <c:pt idx="5571">
                  <c:v>26.940338000000001</c:v>
                </c:pt>
                <c:pt idx="5572">
                  <c:v>26.900521000000001</c:v>
                </c:pt>
                <c:pt idx="5573">
                  <c:v>26.857780999999999</c:v>
                </c:pt>
                <c:pt idx="5574">
                  <c:v>26.810096000000001</c:v>
                </c:pt>
                <c:pt idx="5575">
                  <c:v>26.783702999999999</c:v>
                </c:pt>
                <c:pt idx="5576">
                  <c:v>26.750453</c:v>
                </c:pt>
                <c:pt idx="5577">
                  <c:v>26.746653999999999</c:v>
                </c:pt>
                <c:pt idx="5578">
                  <c:v>26.768218000000001</c:v>
                </c:pt>
                <c:pt idx="5579">
                  <c:v>26.733329000000001</c:v>
                </c:pt>
                <c:pt idx="5580">
                  <c:v>26.710621</c:v>
                </c:pt>
                <c:pt idx="5581">
                  <c:v>26.682915999999999</c:v>
                </c:pt>
                <c:pt idx="5582">
                  <c:v>26.655242000000001</c:v>
                </c:pt>
                <c:pt idx="5583">
                  <c:v>26.597992000000001</c:v>
                </c:pt>
                <c:pt idx="5584">
                  <c:v>26.522784000000001</c:v>
                </c:pt>
                <c:pt idx="5585">
                  <c:v>26.475366000000001</c:v>
                </c:pt>
                <c:pt idx="5586">
                  <c:v>26.400265000000001</c:v>
                </c:pt>
                <c:pt idx="5587">
                  <c:v>26.316365999999999</c:v>
                </c:pt>
                <c:pt idx="5588">
                  <c:v>26.254552</c:v>
                </c:pt>
                <c:pt idx="5589">
                  <c:v>26.182307000000002</c:v>
                </c:pt>
                <c:pt idx="5590">
                  <c:v>26.111370000000001</c:v>
                </c:pt>
                <c:pt idx="5591">
                  <c:v>26.071314999999998</c:v>
                </c:pt>
                <c:pt idx="5592">
                  <c:v>26.029146999999998</c:v>
                </c:pt>
                <c:pt idx="5593">
                  <c:v>25.995097999999999</c:v>
                </c:pt>
                <c:pt idx="5594">
                  <c:v>25.919338</c:v>
                </c:pt>
                <c:pt idx="5595">
                  <c:v>25.83595</c:v>
                </c:pt>
                <c:pt idx="5596">
                  <c:v>25.736825</c:v>
                </c:pt>
                <c:pt idx="5597">
                  <c:v>25.570466</c:v>
                </c:pt>
                <c:pt idx="5598">
                  <c:v>25.450406999999998</c:v>
                </c:pt>
                <c:pt idx="5599">
                  <c:v>25.338394000000001</c:v>
                </c:pt>
                <c:pt idx="5600">
                  <c:v>25.213569</c:v>
                </c:pt>
                <c:pt idx="5601">
                  <c:v>25.083881000000002</c:v>
                </c:pt>
                <c:pt idx="5602">
                  <c:v>24.921816</c:v>
                </c:pt>
                <c:pt idx="5603">
                  <c:v>24.736809000000001</c:v>
                </c:pt>
                <c:pt idx="5604">
                  <c:v>24.598869000000001</c:v>
                </c:pt>
                <c:pt idx="5605">
                  <c:v>24.469168</c:v>
                </c:pt>
                <c:pt idx="5606">
                  <c:v>24.329286</c:v>
                </c:pt>
                <c:pt idx="5607">
                  <c:v>24.187082</c:v>
                </c:pt>
                <c:pt idx="5608">
                  <c:v>24.048777999999999</c:v>
                </c:pt>
                <c:pt idx="5609">
                  <c:v>23.913691</c:v>
                </c:pt>
                <c:pt idx="5610">
                  <c:v>23.757726000000002</c:v>
                </c:pt>
                <c:pt idx="5611">
                  <c:v>23.602126999999999</c:v>
                </c:pt>
                <c:pt idx="5612">
                  <c:v>23.427769999999999</c:v>
                </c:pt>
                <c:pt idx="5613">
                  <c:v>23.262447000000002</c:v>
                </c:pt>
                <c:pt idx="5614">
                  <c:v>23.127962</c:v>
                </c:pt>
                <c:pt idx="5615">
                  <c:v>22.953240000000001</c:v>
                </c:pt>
                <c:pt idx="5616">
                  <c:v>22.806433999999999</c:v>
                </c:pt>
                <c:pt idx="5617">
                  <c:v>22.612919999999999</c:v>
                </c:pt>
                <c:pt idx="5618">
                  <c:v>22.413502000000001</c:v>
                </c:pt>
                <c:pt idx="5619">
                  <c:v>22.230692999999999</c:v>
                </c:pt>
                <c:pt idx="5620">
                  <c:v>22.044481000000001</c:v>
                </c:pt>
                <c:pt idx="5621">
                  <c:v>21.886229</c:v>
                </c:pt>
                <c:pt idx="5622">
                  <c:v>21.736425000000001</c:v>
                </c:pt>
                <c:pt idx="5623">
                  <c:v>21.553958000000002</c:v>
                </c:pt>
                <c:pt idx="5624">
                  <c:v>21.366395000000001</c:v>
                </c:pt>
                <c:pt idx="5625">
                  <c:v>21.149716999999999</c:v>
                </c:pt>
                <c:pt idx="5626">
                  <c:v>20.968736</c:v>
                </c:pt>
                <c:pt idx="5627">
                  <c:v>20.798780000000001</c:v>
                </c:pt>
                <c:pt idx="5628">
                  <c:v>20.600531</c:v>
                </c:pt>
                <c:pt idx="5629">
                  <c:v>20.341063999999999</c:v>
                </c:pt>
                <c:pt idx="5630">
                  <c:v>20.10669</c:v>
                </c:pt>
                <c:pt idx="5631">
                  <c:v>19.906717</c:v>
                </c:pt>
                <c:pt idx="5632">
                  <c:v>19.759620999999999</c:v>
                </c:pt>
                <c:pt idx="5633">
                  <c:v>19.6309</c:v>
                </c:pt>
                <c:pt idx="5634">
                  <c:v>19.554691999999999</c:v>
                </c:pt>
                <c:pt idx="5635">
                  <c:v>19.515442</c:v>
                </c:pt>
                <c:pt idx="5636">
                  <c:v>19.493697999999998</c:v>
                </c:pt>
                <c:pt idx="5637">
                  <c:v>19.451093</c:v>
                </c:pt>
                <c:pt idx="5638">
                  <c:v>19.383047000000001</c:v>
                </c:pt>
                <c:pt idx="5639">
                  <c:v>19.315642</c:v>
                </c:pt>
                <c:pt idx="5640">
                  <c:v>19.202919999999999</c:v>
                </c:pt>
                <c:pt idx="5641">
                  <c:v>19.107638999999999</c:v>
                </c:pt>
                <c:pt idx="5642">
                  <c:v>19.008823</c:v>
                </c:pt>
                <c:pt idx="5643">
                  <c:v>18.913056999999998</c:v>
                </c:pt>
                <c:pt idx="5644">
                  <c:v>18.831184</c:v>
                </c:pt>
                <c:pt idx="5645">
                  <c:v>18.683612</c:v>
                </c:pt>
                <c:pt idx="5646">
                  <c:v>18.570616999999999</c:v>
                </c:pt>
                <c:pt idx="5647">
                  <c:v>18.452756000000001</c:v>
                </c:pt>
                <c:pt idx="5648">
                  <c:v>18.318601000000001</c:v>
                </c:pt>
                <c:pt idx="5649">
                  <c:v>18.248919999999998</c:v>
                </c:pt>
                <c:pt idx="5650">
                  <c:v>18.194573999999999</c:v>
                </c:pt>
                <c:pt idx="5651">
                  <c:v>18.161722999999999</c:v>
                </c:pt>
                <c:pt idx="5652">
                  <c:v>18.105270999999998</c:v>
                </c:pt>
                <c:pt idx="5653">
                  <c:v>18.069792</c:v>
                </c:pt>
                <c:pt idx="5654">
                  <c:v>18.054223</c:v>
                </c:pt>
                <c:pt idx="5655">
                  <c:v>18.054027000000001</c:v>
                </c:pt>
                <c:pt idx="5656">
                  <c:v>18.053443999999999</c:v>
                </c:pt>
                <c:pt idx="5657">
                  <c:v>18.068767999999999</c:v>
                </c:pt>
                <c:pt idx="5658">
                  <c:v>18.075271000000001</c:v>
                </c:pt>
                <c:pt idx="5659">
                  <c:v>18.072296999999999</c:v>
                </c:pt>
                <c:pt idx="5660">
                  <c:v>18.079712000000001</c:v>
                </c:pt>
                <c:pt idx="5661">
                  <c:v>18.067295000000001</c:v>
                </c:pt>
                <c:pt idx="5662">
                  <c:v>18.057627</c:v>
                </c:pt>
                <c:pt idx="5663">
                  <c:v>18.015069</c:v>
                </c:pt>
                <c:pt idx="5664">
                  <c:v>17.979747</c:v>
                </c:pt>
                <c:pt idx="5665">
                  <c:v>17.922651999999999</c:v>
                </c:pt>
                <c:pt idx="5666">
                  <c:v>17.875029999999999</c:v>
                </c:pt>
                <c:pt idx="5667">
                  <c:v>17.847404000000001</c:v>
                </c:pt>
                <c:pt idx="5668">
                  <c:v>17.85867</c:v>
                </c:pt>
                <c:pt idx="5669">
                  <c:v>17.812061</c:v>
                </c:pt>
                <c:pt idx="5670">
                  <c:v>17.811717999999999</c:v>
                </c:pt>
                <c:pt idx="5671">
                  <c:v>17.836741</c:v>
                </c:pt>
                <c:pt idx="5672">
                  <c:v>17.837171999999999</c:v>
                </c:pt>
                <c:pt idx="5673">
                  <c:v>17.816329</c:v>
                </c:pt>
                <c:pt idx="5674">
                  <c:v>17.786667000000001</c:v>
                </c:pt>
                <c:pt idx="5675">
                  <c:v>17.755403999999999</c:v>
                </c:pt>
                <c:pt idx="5676">
                  <c:v>17.719235000000001</c:v>
                </c:pt>
                <c:pt idx="5677">
                  <c:v>17.715959000000002</c:v>
                </c:pt>
                <c:pt idx="5678">
                  <c:v>17.735330000000001</c:v>
                </c:pt>
                <c:pt idx="5679">
                  <c:v>17.733667000000001</c:v>
                </c:pt>
                <c:pt idx="5680">
                  <c:v>17.752531000000001</c:v>
                </c:pt>
                <c:pt idx="5681">
                  <c:v>17.750779000000001</c:v>
                </c:pt>
                <c:pt idx="5682">
                  <c:v>17.731922000000001</c:v>
                </c:pt>
                <c:pt idx="5683">
                  <c:v>17.743362999999999</c:v>
                </c:pt>
                <c:pt idx="5684">
                  <c:v>17.732716</c:v>
                </c:pt>
                <c:pt idx="5685">
                  <c:v>17.735817000000001</c:v>
                </c:pt>
                <c:pt idx="5686">
                  <c:v>17.753665000000002</c:v>
                </c:pt>
                <c:pt idx="5687">
                  <c:v>17.759181000000002</c:v>
                </c:pt>
                <c:pt idx="5688">
                  <c:v>17.713588999999999</c:v>
                </c:pt>
                <c:pt idx="5689">
                  <c:v>17.657281000000001</c:v>
                </c:pt>
                <c:pt idx="5690">
                  <c:v>17.595564</c:v>
                </c:pt>
                <c:pt idx="5691">
                  <c:v>17.548722999999999</c:v>
                </c:pt>
                <c:pt idx="5692">
                  <c:v>17.567214</c:v>
                </c:pt>
                <c:pt idx="5693">
                  <c:v>17.572958</c:v>
                </c:pt>
                <c:pt idx="5694">
                  <c:v>17.618531000000001</c:v>
                </c:pt>
                <c:pt idx="5695">
                  <c:v>17.69866</c:v>
                </c:pt>
                <c:pt idx="5696">
                  <c:v>17.800211999999998</c:v>
                </c:pt>
                <c:pt idx="5697">
                  <c:v>17.907028</c:v>
                </c:pt>
                <c:pt idx="5698">
                  <c:v>18.074732999999998</c:v>
                </c:pt>
                <c:pt idx="5699">
                  <c:v>18.258023999999999</c:v>
                </c:pt>
                <c:pt idx="5700">
                  <c:v>18.436164000000002</c:v>
                </c:pt>
                <c:pt idx="5701">
                  <c:v>18.564905</c:v>
                </c:pt>
                <c:pt idx="5702">
                  <c:v>18.700365000000001</c:v>
                </c:pt>
                <c:pt idx="5703">
                  <c:v>18.829356000000001</c:v>
                </c:pt>
                <c:pt idx="5704">
                  <c:v>18.971323000000002</c:v>
                </c:pt>
                <c:pt idx="5705">
                  <c:v>19.069903</c:v>
                </c:pt>
                <c:pt idx="5706">
                  <c:v>19.171258999999999</c:v>
                </c:pt>
                <c:pt idx="5707">
                  <c:v>19.250781</c:v>
                </c:pt>
                <c:pt idx="5708">
                  <c:v>19.365259999999999</c:v>
                </c:pt>
                <c:pt idx="5709">
                  <c:v>19.499966000000001</c:v>
                </c:pt>
                <c:pt idx="5710">
                  <c:v>19.653186000000002</c:v>
                </c:pt>
                <c:pt idx="5711">
                  <c:v>19.748342999999998</c:v>
                </c:pt>
                <c:pt idx="5712">
                  <c:v>19.824195</c:v>
                </c:pt>
                <c:pt idx="5713">
                  <c:v>19.915865</c:v>
                </c:pt>
                <c:pt idx="5714">
                  <c:v>20.015809000000001</c:v>
                </c:pt>
                <c:pt idx="5715">
                  <c:v>20.087544000000001</c:v>
                </c:pt>
                <c:pt idx="5716">
                  <c:v>20.167448</c:v>
                </c:pt>
                <c:pt idx="5717">
                  <c:v>20.238181000000001</c:v>
                </c:pt>
                <c:pt idx="5718">
                  <c:v>20.286719999999999</c:v>
                </c:pt>
                <c:pt idx="5719">
                  <c:v>20.326819</c:v>
                </c:pt>
                <c:pt idx="5720">
                  <c:v>20.364153999999999</c:v>
                </c:pt>
                <c:pt idx="5721">
                  <c:v>20.432586000000001</c:v>
                </c:pt>
                <c:pt idx="5722">
                  <c:v>20.509392999999999</c:v>
                </c:pt>
                <c:pt idx="5723">
                  <c:v>20.636348000000002</c:v>
                </c:pt>
                <c:pt idx="5724">
                  <c:v>20.747714999999999</c:v>
                </c:pt>
                <c:pt idx="5725">
                  <c:v>20.843769000000002</c:v>
                </c:pt>
                <c:pt idx="5726">
                  <c:v>20.929158999999999</c:v>
                </c:pt>
                <c:pt idx="5727">
                  <c:v>21.000235</c:v>
                </c:pt>
                <c:pt idx="5728">
                  <c:v>21.064101999999998</c:v>
                </c:pt>
                <c:pt idx="5729">
                  <c:v>21.115352000000001</c:v>
                </c:pt>
                <c:pt idx="5730">
                  <c:v>21.163191000000001</c:v>
                </c:pt>
                <c:pt idx="5731">
                  <c:v>21.178401000000001</c:v>
                </c:pt>
                <c:pt idx="5732">
                  <c:v>21.246838</c:v>
                </c:pt>
                <c:pt idx="5733">
                  <c:v>21.335692999999999</c:v>
                </c:pt>
                <c:pt idx="5734">
                  <c:v>21.437982000000002</c:v>
                </c:pt>
                <c:pt idx="5735">
                  <c:v>21.536891000000001</c:v>
                </c:pt>
                <c:pt idx="5736">
                  <c:v>21.605578999999999</c:v>
                </c:pt>
                <c:pt idx="5737">
                  <c:v>21.644953999999998</c:v>
                </c:pt>
                <c:pt idx="5738">
                  <c:v>21.624618000000002</c:v>
                </c:pt>
                <c:pt idx="5739">
                  <c:v>21.605796000000002</c:v>
                </c:pt>
                <c:pt idx="5740">
                  <c:v>21.569777999999999</c:v>
                </c:pt>
                <c:pt idx="5741">
                  <c:v>21.624835000000001</c:v>
                </c:pt>
                <c:pt idx="5742">
                  <c:v>21.701301000000001</c:v>
                </c:pt>
                <c:pt idx="5743">
                  <c:v>21.793084</c:v>
                </c:pt>
                <c:pt idx="5744">
                  <c:v>21.878201000000001</c:v>
                </c:pt>
                <c:pt idx="5745">
                  <c:v>21.929470999999999</c:v>
                </c:pt>
                <c:pt idx="5746">
                  <c:v>21.994622</c:v>
                </c:pt>
                <c:pt idx="5747">
                  <c:v>22.089611999999999</c:v>
                </c:pt>
                <c:pt idx="5748">
                  <c:v>22.219379</c:v>
                </c:pt>
                <c:pt idx="5749">
                  <c:v>22.336500999999998</c:v>
                </c:pt>
                <c:pt idx="5750">
                  <c:v>22.452300000000001</c:v>
                </c:pt>
                <c:pt idx="5751">
                  <c:v>22.557400999999999</c:v>
                </c:pt>
                <c:pt idx="5752">
                  <c:v>22.648592000000001</c:v>
                </c:pt>
                <c:pt idx="5753">
                  <c:v>22.732887999999999</c:v>
                </c:pt>
                <c:pt idx="5754">
                  <c:v>22.785357999999999</c:v>
                </c:pt>
                <c:pt idx="5755">
                  <c:v>22.848161000000001</c:v>
                </c:pt>
                <c:pt idx="5756">
                  <c:v>22.915963000000001</c:v>
                </c:pt>
                <c:pt idx="5757">
                  <c:v>22.995177000000002</c:v>
                </c:pt>
                <c:pt idx="5758">
                  <c:v>23.074244</c:v>
                </c:pt>
                <c:pt idx="5759">
                  <c:v>23.197664</c:v>
                </c:pt>
                <c:pt idx="5760">
                  <c:v>23.278835000000001</c:v>
                </c:pt>
                <c:pt idx="5761">
                  <c:v>23.335307</c:v>
                </c:pt>
                <c:pt idx="5762">
                  <c:v>23.411563999999998</c:v>
                </c:pt>
                <c:pt idx="5763">
                  <c:v>23.444914000000001</c:v>
                </c:pt>
                <c:pt idx="5764">
                  <c:v>23.458829000000001</c:v>
                </c:pt>
                <c:pt idx="5765">
                  <c:v>23.436806000000001</c:v>
                </c:pt>
                <c:pt idx="5766">
                  <c:v>23.412075999999999</c:v>
                </c:pt>
                <c:pt idx="5767">
                  <c:v>23.427057000000001</c:v>
                </c:pt>
                <c:pt idx="5768">
                  <c:v>23.490195</c:v>
                </c:pt>
                <c:pt idx="5769">
                  <c:v>23.613399999999999</c:v>
                </c:pt>
                <c:pt idx="5770">
                  <c:v>23.73592</c:v>
                </c:pt>
                <c:pt idx="5771">
                  <c:v>23.794703999999999</c:v>
                </c:pt>
                <c:pt idx="5772">
                  <c:v>23.861621</c:v>
                </c:pt>
                <c:pt idx="5773">
                  <c:v>23.953453</c:v>
                </c:pt>
                <c:pt idx="5774">
                  <c:v>24.008792</c:v>
                </c:pt>
                <c:pt idx="5775">
                  <c:v>24.082101000000002</c:v>
                </c:pt>
                <c:pt idx="5776">
                  <c:v>24.176500000000001</c:v>
                </c:pt>
                <c:pt idx="5777">
                  <c:v>24.284901000000001</c:v>
                </c:pt>
                <c:pt idx="5778">
                  <c:v>24.379776</c:v>
                </c:pt>
                <c:pt idx="5779">
                  <c:v>24.508467</c:v>
                </c:pt>
                <c:pt idx="5780">
                  <c:v>24.631912</c:v>
                </c:pt>
                <c:pt idx="5781">
                  <c:v>24.708808000000001</c:v>
                </c:pt>
                <c:pt idx="5782">
                  <c:v>24.765678000000001</c:v>
                </c:pt>
                <c:pt idx="5783">
                  <c:v>24.836565</c:v>
                </c:pt>
                <c:pt idx="5784">
                  <c:v>24.897417000000001</c:v>
                </c:pt>
                <c:pt idx="5785">
                  <c:v>24.951124</c:v>
                </c:pt>
                <c:pt idx="5786">
                  <c:v>24.991254000000001</c:v>
                </c:pt>
                <c:pt idx="5787">
                  <c:v>25.021386</c:v>
                </c:pt>
                <c:pt idx="5788">
                  <c:v>25.046662999999999</c:v>
                </c:pt>
                <c:pt idx="5789">
                  <c:v>25.112068000000001</c:v>
                </c:pt>
                <c:pt idx="5790">
                  <c:v>25.197585</c:v>
                </c:pt>
                <c:pt idx="5791">
                  <c:v>25.239951000000001</c:v>
                </c:pt>
                <c:pt idx="5792">
                  <c:v>25.269288</c:v>
                </c:pt>
                <c:pt idx="5793">
                  <c:v>25.239649</c:v>
                </c:pt>
                <c:pt idx="5794">
                  <c:v>25.218530000000001</c:v>
                </c:pt>
                <c:pt idx="5795">
                  <c:v>25.200672000000001</c:v>
                </c:pt>
                <c:pt idx="5796">
                  <c:v>25.153479000000001</c:v>
                </c:pt>
                <c:pt idx="5797">
                  <c:v>25.104139</c:v>
                </c:pt>
                <c:pt idx="5798">
                  <c:v>25.070744000000001</c:v>
                </c:pt>
                <c:pt idx="5799">
                  <c:v>25.014520999999998</c:v>
                </c:pt>
                <c:pt idx="5800">
                  <c:v>25.000456</c:v>
                </c:pt>
                <c:pt idx="5801">
                  <c:v>24.995775999999999</c:v>
                </c:pt>
                <c:pt idx="5802">
                  <c:v>24.966031000000001</c:v>
                </c:pt>
                <c:pt idx="5803">
                  <c:v>24.867042999999999</c:v>
                </c:pt>
                <c:pt idx="5804">
                  <c:v>24.824026</c:v>
                </c:pt>
                <c:pt idx="5805">
                  <c:v>24.871998000000001</c:v>
                </c:pt>
                <c:pt idx="5806">
                  <c:v>24.945824000000002</c:v>
                </c:pt>
                <c:pt idx="5807">
                  <c:v>25.059028999999999</c:v>
                </c:pt>
                <c:pt idx="5808">
                  <c:v>25.191554</c:v>
                </c:pt>
                <c:pt idx="5809">
                  <c:v>25.272652000000001</c:v>
                </c:pt>
                <c:pt idx="5810">
                  <c:v>25.328322</c:v>
                </c:pt>
                <c:pt idx="5811">
                  <c:v>25.371858</c:v>
                </c:pt>
                <c:pt idx="5812">
                  <c:v>25.392938000000001</c:v>
                </c:pt>
                <c:pt idx="5813">
                  <c:v>25.405549000000001</c:v>
                </c:pt>
                <c:pt idx="5814">
                  <c:v>25.399436000000001</c:v>
                </c:pt>
                <c:pt idx="5815">
                  <c:v>25.343755000000002</c:v>
                </c:pt>
                <c:pt idx="5816">
                  <c:v>25.324518000000001</c:v>
                </c:pt>
                <c:pt idx="5817">
                  <c:v>25.354817000000001</c:v>
                </c:pt>
                <c:pt idx="5818">
                  <c:v>25.410299999999999</c:v>
                </c:pt>
                <c:pt idx="5819">
                  <c:v>25.466904</c:v>
                </c:pt>
                <c:pt idx="5820">
                  <c:v>25.506012999999999</c:v>
                </c:pt>
                <c:pt idx="5821">
                  <c:v>25.540393000000002</c:v>
                </c:pt>
                <c:pt idx="5822">
                  <c:v>25.562452</c:v>
                </c:pt>
                <c:pt idx="5823">
                  <c:v>25.578536</c:v>
                </c:pt>
                <c:pt idx="5824">
                  <c:v>25.626417</c:v>
                </c:pt>
                <c:pt idx="5825">
                  <c:v>25.619543</c:v>
                </c:pt>
                <c:pt idx="5826">
                  <c:v>25.607247000000001</c:v>
                </c:pt>
                <c:pt idx="5827">
                  <c:v>25.621995999999999</c:v>
                </c:pt>
                <c:pt idx="5828">
                  <c:v>25.584790999999999</c:v>
                </c:pt>
                <c:pt idx="5829">
                  <c:v>25.580690000000001</c:v>
                </c:pt>
                <c:pt idx="5830">
                  <c:v>25.599893000000002</c:v>
                </c:pt>
                <c:pt idx="5831">
                  <c:v>25.654167999999999</c:v>
                </c:pt>
                <c:pt idx="5832">
                  <c:v>25.704159000000001</c:v>
                </c:pt>
                <c:pt idx="5833">
                  <c:v>25.792579</c:v>
                </c:pt>
                <c:pt idx="5834">
                  <c:v>25.863050999999999</c:v>
                </c:pt>
                <c:pt idx="5835">
                  <c:v>25.862310999999998</c:v>
                </c:pt>
                <c:pt idx="5836">
                  <c:v>25.809597</c:v>
                </c:pt>
                <c:pt idx="5837">
                  <c:v>25.726465999999999</c:v>
                </c:pt>
                <c:pt idx="5838">
                  <c:v>25.631675999999999</c:v>
                </c:pt>
                <c:pt idx="5839">
                  <c:v>25.545223</c:v>
                </c:pt>
                <c:pt idx="5840">
                  <c:v>25.519563999999999</c:v>
                </c:pt>
                <c:pt idx="5841">
                  <c:v>25.487290999999999</c:v>
                </c:pt>
                <c:pt idx="5842">
                  <c:v>25.486999000000001</c:v>
                </c:pt>
                <c:pt idx="5843">
                  <c:v>25.471754000000001</c:v>
                </c:pt>
                <c:pt idx="5844">
                  <c:v>25.434411999999998</c:v>
                </c:pt>
                <c:pt idx="5845">
                  <c:v>25.402004999999999</c:v>
                </c:pt>
                <c:pt idx="5846">
                  <c:v>25.394407000000001</c:v>
                </c:pt>
                <c:pt idx="5847">
                  <c:v>25.402242999999999</c:v>
                </c:pt>
                <c:pt idx="5848">
                  <c:v>25.412412</c:v>
                </c:pt>
                <c:pt idx="5849">
                  <c:v>25.436923</c:v>
                </c:pt>
                <c:pt idx="5850">
                  <c:v>25.462057999999999</c:v>
                </c:pt>
                <c:pt idx="5851">
                  <c:v>25.474437000000002</c:v>
                </c:pt>
                <c:pt idx="5852">
                  <c:v>25.462685</c:v>
                </c:pt>
                <c:pt idx="5853">
                  <c:v>25.426718000000001</c:v>
                </c:pt>
                <c:pt idx="5854">
                  <c:v>25.396965999999999</c:v>
                </c:pt>
                <c:pt idx="5855">
                  <c:v>25.333175000000001</c:v>
                </c:pt>
                <c:pt idx="5856">
                  <c:v>25.244980000000002</c:v>
                </c:pt>
                <c:pt idx="5857">
                  <c:v>25.149954000000001</c:v>
                </c:pt>
                <c:pt idx="5858">
                  <c:v>25.09901</c:v>
                </c:pt>
                <c:pt idx="5859">
                  <c:v>24.994019999999999</c:v>
                </c:pt>
                <c:pt idx="5860">
                  <c:v>24.926193999999999</c:v>
                </c:pt>
                <c:pt idx="5861">
                  <c:v>24.892035</c:v>
                </c:pt>
                <c:pt idx="5862">
                  <c:v>24.853335999999999</c:v>
                </c:pt>
                <c:pt idx="5863">
                  <c:v>24.782306999999999</c:v>
                </c:pt>
                <c:pt idx="5864">
                  <c:v>24.775480000000002</c:v>
                </c:pt>
                <c:pt idx="5865">
                  <c:v>24.801447</c:v>
                </c:pt>
                <c:pt idx="5866">
                  <c:v>24.804259999999999</c:v>
                </c:pt>
                <c:pt idx="5867">
                  <c:v>24.792778999999999</c:v>
                </c:pt>
                <c:pt idx="5868">
                  <c:v>24.780687</c:v>
                </c:pt>
                <c:pt idx="5869">
                  <c:v>24.722840999999999</c:v>
                </c:pt>
                <c:pt idx="5870">
                  <c:v>24.63693</c:v>
                </c:pt>
                <c:pt idx="5871">
                  <c:v>24.562294000000001</c:v>
                </c:pt>
                <c:pt idx="5872">
                  <c:v>24.526022000000001</c:v>
                </c:pt>
                <c:pt idx="5873">
                  <c:v>24.475255000000001</c:v>
                </c:pt>
                <c:pt idx="5874">
                  <c:v>24.455524</c:v>
                </c:pt>
                <c:pt idx="5875">
                  <c:v>24.438599</c:v>
                </c:pt>
                <c:pt idx="5876">
                  <c:v>24.446964000000001</c:v>
                </c:pt>
                <c:pt idx="5877">
                  <c:v>24.435658</c:v>
                </c:pt>
                <c:pt idx="5878">
                  <c:v>24.467704999999999</c:v>
                </c:pt>
                <c:pt idx="5879">
                  <c:v>24.485158999999999</c:v>
                </c:pt>
                <c:pt idx="5880">
                  <c:v>24.489270999999999</c:v>
                </c:pt>
                <c:pt idx="5881">
                  <c:v>24.502057000000001</c:v>
                </c:pt>
                <c:pt idx="5882">
                  <c:v>24.471544999999999</c:v>
                </c:pt>
                <c:pt idx="5883">
                  <c:v>24.440079000000001</c:v>
                </c:pt>
                <c:pt idx="5884">
                  <c:v>24.426303000000001</c:v>
                </c:pt>
                <c:pt idx="5885">
                  <c:v>24.445302999999999</c:v>
                </c:pt>
                <c:pt idx="5886">
                  <c:v>24.491671</c:v>
                </c:pt>
                <c:pt idx="5887">
                  <c:v>24.516977000000001</c:v>
                </c:pt>
                <c:pt idx="5888">
                  <c:v>24.542665</c:v>
                </c:pt>
                <c:pt idx="5889">
                  <c:v>24.562090999999999</c:v>
                </c:pt>
                <c:pt idx="5890">
                  <c:v>24.580325999999999</c:v>
                </c:pt>
                <c:pt idx="5891">
                  <c:v>24.602706000000001</c:v>
                </c:pt>
                <c:pt idx="5892">
                  <c:v>24.715451999999999</c:v>
                </c:pt>
                <c:pt idx="5893">
                  <c:v>24.813168999999998</c:v>
                </c:pt>
                <c:pt idx="5894">
                  <c:v>24.964455999999998</c:v>
                </c:pt>
                <c:pt idx="5895">
                  <c:v>25.112404000000002</c:v>
                </c:pt>
                <c:pt idx="5896">
                  <c:v>25.266881999999999</c:v>
                </c:pt>
                <c:pt idx="5897">
                  <c:v>25.425834999999999</c:v>
                </c:pt>
                <c:pt idx="5898">
                  <c:v>25.533470000000001</c:v>
                </c:pt>
                <c:pt idx="5899">
                  <c:v>25.628525</c:v>
                </c:pt>
                <c:pt idx="5900">
                  <c:v>25.720780000000001</c:v>
                </c:pt>
                <c:pt idx="5901">
                  <c:v>25.812092</c:v>
                </c:pt>
                <c:pt idx="5902">
                  <c:v>25.870667000000001</c:v>
                </c:pt>
                <c:pt idx="5903">
                  <c:v>25.929022</c:v>
                </c:pt>
                <c:pt idx="5904">
                  <c:v>25.973586000000001</c:v>
                </c:pt>
                <c:pt idx="5905">
                  <c:v>26.012284000000001</c:v>
                </c:pt>
                <c:pt idx="5906">
                  <c:v>26.027024000000001</c:v>
                </c:pt>
                <c:pt idx="5907">
                  <c:v>26.076986000000002</c:v>
                </c:pt>
                <c:pt idx="5908">
                  <c:v>26.130935000000001</c:v>
                </c:pt>
                <c:pt idx="5909">
                  <c:v>26.150556000000002</c:v>
                </c:pt>
                <c:pt idx="5910">
                  <c:v>26.216353000000002</c:v>
                </c:pt>
                <c:pt idx="5911">
                  <c:v>26.270699</c:v>
                </c:pt>
                <c:pt idx="5912">
                  <c:v>26.362248000000001</c:v>
                </c:pt>
                <c:pt idx="5913">
                  <c:v>26.467908000000001</c:v>
                </c:pt>
                <c:pt idx="5914">
                  <c:v>26.519203000000001</c:v>
                </c:pt>
                <c:pt idx="5915">
                  <c:v>26.575194</c:v>
                </c:pt>
                <c:pt idx="5916">
                  <c:v>26.732631000000001</c:v>
                </c:pt>
                <c:pt idx="5917">
                  <c:v>26.849067000000002</c:v>
                </c:pt>
                <c:pt idx="5918">
                  <c:v>26.964162000000002</c:v>
                </c:pt>
                <c:pt idx="5919">
                  <c:v>27.076837999999999</c:v>
                </c:pt>
                <c:pt idx="5920">
                  <c:v>27.105934000000001</c:v>
                </c:pt>
                <c:pt idx="5921">
                  <c:v>27.126374999999999</c:v>
                </c:pt>
                <c:pt idx="5922">
                  <c:v>27.123415000000001</c:v>
                </c:pt>
                <c:pt idx="5923">
                  <c:v>27.151592999999998</c:v>
                </c:pt>
                <c:pt idx="5924">
                  <c:v>27.154464999999998</c:v>
                </c:pt>
                <c:pt idx="5925">
                  <c:v>27.200462999999999</c:v>
                </c:pt>
                <c:pt idx="5926">
                  <c:v>27.188352999999999</c:v>
                </c:pt>
                <c:pt idx="5927">
                  <c:v>27.184415000000001</c:v>
                </c:pt>
                <c:pt idx="5928">
                  <c:v>27.164408999999999</c:v>
                </c:pt>
                <c:pt idx="5929">
                  <c:v>27.153941</c:v>
                </c:pt>
                <c:pt idx="5930">
                  <c:v>27.102426000000001</c:v>
                </c:pt>
                <c:pt idx="5931">
                  <c:v>27.063089000000002</c:v>
                </c:pt>
                <c:pt idx="5932">
                  <c:v>27.025338000000001</c:v>
                </c:pt>
                <c:pt idx="5933">
                  <c:v>27.044965000000001</c:v>
                </c:pt>
                <c:pt idx="5934">
                  <c:v>27.067029000000002</c:v>
                </c:pt>
                <c:pt idx="5935">
                  <c:v>27.060397999999999</c:v>
                </c:pt>
                <c:pt idx="5936">
                  <c:v>27.009492999999999</c:v>
                </c:pt>
                <c:pt idx="5937">
                  <c:v>26.985023000000002</c:v>
                </c:pt>
                <c:pt idx="5938">
                  <c:v>26.940629000000001</c:v>
                </c:pt>
                <c:pt idx="5939">
                  <c:v>26.900489</c:v>
                </c:pt>
                <c:pt idx="5940">
                  <c:v>26.857285000000001</c:v>
                </c:pt>
                <c:pt idx="5941">
                  <c:v>26.852602000000001</c:v>
                </c:pt>
                <c:pt idx="5942">
                  <c:v>26.784960999999999</c:v>
                </c:pt>
                <c:pt idx="5943">
                  <c:v>26.732274</c:v>
                </c:pt>
                <c:pt idx="5944">
                  <c:v>26.697873999999999</c:v>
                </c:pt>
                <c:pt idx="5945">
                  <c:v>26.705860999999999</c:v>
                </c:pt>
                <c:pt idx="5946">
                  <c:v>26.746072999999999</c:v>
                </c:pt>
                <c:pt idx="5947">
                  <c:v>26.762995</c:v>
                </c:pt>
                <c:pt idx="5948">
                  <c:v>26.740839999999999</c:v>
                </c:pt>
                <c:pt idx="5949">
                  <c:v>26.693048999999998</c:v>
                </c:pt>
                <c:pt idx="5950">
                  <c:v>26.589036</c:v>
                </c:pt>
                <c:pt idx="5951">
                  <c:v>26.508559999999999</c:v>
                </c:pt>
                <c:pt idx="5952">
                  <c:v>26.413529</c:v>
                </c:pt>
                <c:pt idx="5953">
                  <c:v>26.322044000000002</c:v>
                </c:pt>
                <c:pt idx="5954">
                  <c:v>26.292773</c:v>
                </c:pt>
                <c:pt idx="5955">
                  <c:v>26.240682</c:v>
                </c:pt>
                <c:pt idx="5956">
                  <c:v>26.196549999999998</c:v>
                </c:pt>
                <c:pt idx="5957">
                  <c:v>26.103069999999999</c:v>
                </c:pt>
                <c:pt idx="5958">
                  <c:v>26.046803000000001</c:v>
                </c:pt>
                <c:pt idx="5959">
                  <c:v>25.964513</c:v>
                </c:pt>
                <c:pt idx="5960">
                  <c:v>25.801227000000001</c:v>
                </c:pt>
                <c:pt idx="5961">
                  <c:v>25.639872</c:v>
                </c:pt>
                <c:pt idx="5962">
                  <c:v>25.489874</c:v>
                </c:pt>
                <c:pt idx="5963">
                  <c:v>25.329205999999999</c:v>
                </c:pt>
                <c:pt idx="5964">
                  <c:v>25.203911000000002</c:v>
                </c:pt>
                <c:pt idx="5965">
                  <c:v>25.108892999999998</c:v>
                </c:pt>
                <c:pt idx="5966">
                  <c:v>25.036839000000001</c:v>
                </c:pt>
                <c:pt idx="5967">
                  <c:v>24.940007000000001</c:v>
                </c:pt>
                <c:pt idx="5968">
                  <c:v>24.854876000000001</c:v>
                </c:pt>
                <c:pt idx="5969">
                  <c:v>24.746652000000001</c:v>
                </c:pt>
                <c:pt idx="5970">
                  <c:v>24.637740000000001</c:v>
                </c:pt>
                <c:pt idx="5971">
                  <c:v>24.481442000000001</c:v>
                </c:pt>
                <c:pt idx="5972">
                  <c:v>24.365127999999999</c:v>
                </c:pt>
                <c:pt idx="5973">
                  <c:v>24.253643</c:v>
                </c:pt>
                <c:pt idx="5974">
                  <c:v>24.110320000000002</c:v>
                </c:pt>
                <c:pt idx="5975">
                  <c:v>23.959211</c:v>
                </c:pt>
                <c:pt idx="5976">
                  <c:v>23.838360999999999</c:v>
                </c:pt>
                <c:pt idx="5977">
                  <c:v>23.679190999999999</c:v>
                </c:pt>
                <c:pt idx="5978">
                  <c:v>23.473175000000001</c:v>
                </c:pt>
                <c:pt idx="5979">
                  <c:v>23.246138999999999</c:v>
                </c:pt>
                <c:pt idx="5980">
                  <c:v>22.996233</c:v>
                </c:pt>
                <c:pt idx="5981">
                  <c:v>22.757277999999999</c:v>
                </c:pt>
                <c:pt idx="5982">
                  <c:v>22.515124</c:v>
                </c:pt>
                <c:pt idx="5983">
                  <c:v>22.268286</c:v>
                </c:pt>
                <c:pt idx="5984">
                  <c:v>22.095566999999999</c:v>
                </c:pt>
                <c:pt idx="5985">
                  <c:v>21.905745</c:v>
                </c:pt>
                <c:pt idx="5986">
                  <c:v>21.759687</c:v>
                </c:pt>
                <c:pt idx="5987">
                  <c:v>21.641860000000001</c:v>
                </c:pt>
                <c:pt idx="5988">
                  <c:v>21.532955999999999</c:v>
                </c:pt>
                <c:pt idx="5989">
                  <c:v>21.454484999999998</c:v>
                </c:pt>
                <c:pt idx="5990">
                  <c:v>21.263794999999998</c:v>
                </c:pt>
                <c:pt idx="5991">
                  <c:v>21.093827000000001</c:v>
                </c:pt>
                <c:pt idx="5992">
                  <c:v>20.857802</c:v>
                </c:pt>
                <c:pt idx="5993">
                  <c:v>20.624178000000001</c:v>
                </c:pt>
                <c:pt idx="5994">
                  <c:v>20.381482999999999</c:v>
                </c:pt>
                <c:pt idx="5995">
                  <c:v>20.147518000000002</c:v>
                </c:pt>
                <c:pt idx="5996">
                  <c:v>19.898505</c:v>
                </c:pt>
                <c:pt idx="5997">
                  <c:v>19.676960999999999</c:v>
                </c:pt>
                <c:pt idx="5998">
                  <c:v>19.497641999999999</c:v>
                </c:pt>
                <c:pt idx="5999">
                  <c:v>19.316890999999998</c:v>
                </c:pt>
                <c:pt idx="6000">
                  <c:v>19.180724000000001</c:v>
                </c:pt>
                <c:pt idx="6001">
                  <c:v>19.066956999999999</c:v>
                </c:pt>
                <c:pt idx="6002">
                  <c:v>18.952428999999999</c:v>
                </c:pt>
                <c:pt idx="6003">
                  <c:v>18.856207999999999</c:v>
                </c:pt>
                <c:pt idx="6004">
                  <c:v>18.771170000000001</c:v>
                </c:pt>
                <c:pt idx="6005">
                  <c:v>18.656051999999999</c:v>
                </c:pt>
                <c:pt idx="6006">
                  <c:v>18.576483</c:v>
                </c:pt>
                <c:pt idx="6007">
                  <c:v>18.464544</c:v>
                </c:pt>
                <c:pt idx="6008">
                  <c:v>18.397459000000001</c:v>
                </c:pt>
                <c:pt idx="6009">
                  <c:v>18.347652</c:v>
                </c:pt>
                <c:pt idx="6010">
                  <c:v>18.327828</c:v>
                </c:pt>
                <c:pt idx="6011">
                  <c:v>18.327921</c:v>
                </c:pt>
                <c:pt idx="6012">
                  <c:v>18.305268000000002</c:v>
                </c:pt>
                <c:pt idx="6013">
                  <c:v>18.268912</c:v>
                </c:pt>
                <c:pt idx="6014">
                  <c:v>18.242346000000001</c:v>
                </c:pt>
                <c:pt idx="6015">
                  <c:v>18.182008</c:v>
                </c:pt>
                <c:pt idx="6016">
                  <c:v>18.141200999999999</c:v>
                </c:pt>
                <c:pt idx="6017">
                  <c:v>18.127963000000001</c:v>
                </c:pt>
                <c:pt idx="6018">
                  <c:v>18.117090999999999</c:v>
                </c:pt>
                <c:pt idx="6019">
                  <c:v>18.109615000000002</c:v>
                </c:pt>
                <c:pt idx="6020">
                  <c:v>18.119890000000002</c:v>
                </c:pt>
                <c:pt idx="6021">
                  <c:v>18.133338999999999</c:v>
                </c:pt>
                <c:pt idx="6022">
                  <c:v>18.089960000000001</c:v>
                </c:pt>
                <c:pt idx="6023">
                  <c:v>18.072191</c:v>
                </c:pt>
                <c:pt idx="6024">
                  <c:v>18.062889999999999</c:v>
                </c:pt>
                <c:pt idx="6025">
                  <c:v>18.027759</c:v>
                </c:pt>
                <c:pt idx="6026">
                  <c:v>17.976292000000001</c:v>
                </c:pt>
                <c:pt idx="6027">
                  <c:v>17.910269</c:v>
                </c:pt>
                <c:pt idx="6028">
                  <c:v>17.861381000000002</c:v>
                </c:pt>
                <c:pt idx="6029">
                  <c:v>17.819723</c:v>
                </c:pt>
                <c:pt idx="6030">
                  <c:v>17.752367</c:v>
                </c:pt>
                <c:pt idx="6031">
                  <c:v>17.718247000000002</c:v>
                </c:pt>
                <c:pt idx="6032">
                  <c:v>17.705137000000001</c:v>
                </c:pt>
                <c:pt idx="6033">
                  <c:v>17.696785999999999</c:v>
                </c:pt>
                <c:pt idx="6034">
                  <c:v>17.663754000000001</c:v>
                </c:pt>
                <c:pt idx="6035">
                  <c:v>17.629828</c:v>
                </c:pt>
                <c:pt idx="6036">
                  <c:v>17.593211</c:v>
                </c:pt>
                <c:pt idx="6037">
                  <c:v>17.536010999999998</c:v>
                </c:pt>
                <c:pt idx="6038">
                  <c:v>17.461296999999998</c:v>
                </c:pt>
                <c:pt idx="6039">
                  <c:v>17.392047000000002</c:v>
                </c:pt>
                <c:pt idx="6040">
                  <c:v>17.324852</c:v>
                </c:pt>
                <c:pt idx="6041">
                  <c:v>17.232603000000001</c:v>
                </c:pt>
                <c:pt idx="6042">
                  <c:v>17.201711</c:v>
                </c:pt>
                <c:pt idx="6043">
                  <c:v>17.232030000000002</c:v>
                </c:pt>
                <c:pt idx="6044">
                  <c:v>17.286615999999999</c:v>
                </c:pt>
                <c:pt idx="6045">
                  <c:v>17.351236</c:v>
                </c:pt>
                <c:pt idx="6046">
                  <c:v>17.449311000000002</c:v>
                </c:pt>
                <c:pt idx="6047">
                  <c:v>17.545818000000001</c:v>
                </c:pt>
                <c:pt idx="6048">
                  <c:v>17.608953</c:v>
                </c:pt>
                <c:pt idx="6049">
                  <c:v>17.659517000000001</c:v>
                </c:pt>
                <c:pt idx="6050">
                  <c:v>17.686478000000001</c:v>
                </c:pt>
                <c:pt idx="6051">
                  <c:v>17.704004000000001</c:v>
                </c:pt>
                <c:pt idx="6052">
                  <c:v>17.732716</c:v>
                </c:pt>
                <c:pt idx="6053">
                  <c:v>17.762294000000001</c:v>
                </c:pt>
                <c:pt idx="6054">
                  <c:v>17.828192999999999</c:v>
                </c:pt>
                <c:pt idx="6055">
                  <c:v>17.848566999999999</c:v>
                </c:pt>
                <c:pt idx="6056">
                  <c:v>17.937756</c:v>
                </c:pt>
                <c:pt idx="6057">
                  <c:v>18.062255</c:v>
                </c:pt>
                <c:pt idx="6058">
                  <c:v>18.139955</c:v>
                </c:pt>
                <c:pt idx="6059">
                  <c:v>18.188331000000002</c:v>
                </c:pt>
                <c:pt idx="6060">
                  <c:v>18.267969000000001</c:v>
                </c:pt>
                <c:pt idx="6061">
                  <c:v>18.318180000000002</c:v>
                </c:pt>
                <c:pt idx="6062">
                  <c:v>18.354358999999999</c:v>
                </c:pt>
                <c:pt idx="6063">
                  <c:v>18.381506000000002</c:v>
                </c:pt>
                <c:pt idx="6064">
                  <c:v>18.430769999999999</c:v>
                </c:pt>
                <c:pt idx="6065">
                  <c:v>18.512803000000002</c:v>
                </c:pt>
                <c:pt idx="6066">
                  <c:v>18.559830999999999</c:v>
                </c:pt>
                <c:pt idx="6067">
                  <c:v>18.602781</c:v>
                </c:pt>
                <c:pt idx="6068">
                  <c:v>18.639679999999998</c:v>
                </c:pt>
                <c:pt idx="6069">
                  <c:v>18.664505999999999</c:v>
                </c:pt>
                <c:pt idx="6070">
                  <c:v>18.674002999999999</c:v>
                </c:pt>
                <c:pt idx="6071">
                  <c:v>18.73246</c:v>
                </c:pt>
                <c:pt idx="6072">
                  <c:v>18.800744000000002</c:v>
                </c:pt>
                <c:pt idx="6073">
                  <c:v>18.892289999999999</c:v>
                </c:pt>
                <c:pt idx="6074">
                  <c:v>18.975497000000001</c:v>
                </c:pt>
                <c:pt idx="6075">
                  <c:v>19.052585000000001</c:v>
                </c:pt>
                <c:pt idx="6076">
                  <c:v>19.096550000000001</c:v>
                </c:pt>
                <c:pt idx="6077">
                  <c:v>19.166774</c:v>
                </c:pt>
                <c:pt idx="6078">
                  <c:v>19.219170999999999</c:v>
                </c:pt>
                <c:pt idx="6079">
                  <c:v>19.327038999999999</c:v>
                </c:pt>
                <c:pt idx="6080">
                  <c:v>19.423259999999999</c:v>
                </c:pt>
                <c:pt idx="6081">
                  <c:v>19.493333</c:v>
                </c:pt>
                <c:pt idx="6082">
                  <c:v>19.591799000000002</c:v>
                </c:pt>
                <c:pt idx="6083">
                  <c:v>19.696881999999999</c:v>
                </c:pt>
                <c:pt idx="6084">
                  <c:v>19.808440999999998</c:v>
                </c:pt>
                <c:pt idx="6085">
                  <c:v>19.873038000000001</c:v>
                </c:pt>
                <c:pt idx="6086">
                  <c:v>19.945408</c:v>
                </c:pt>
                <c:pt idx="6087">
                  <c:v>20.038623999999999</c:v>
                </c:pt>
                <c:pt idx="6088">
                  <c:v>20.114339000000001</c:v>
                </c:pt>
                <c:pt idx="6089">
                  <c:v>20.168258999999999</c:v>
                </c:pt>
                <c:pt idx="6090">
                  <c:v>20.221398000000001</c:v>
                </c:pt>
                <c:pt idx="6091">
                  <c:v>20.297314</c:v>
                </c:pt>
                <c:pt idx="6092">
                  <c:v>20.330967999999999</c:v>
                </c:pt>
                <c:pt idx="6093">
                  <c:v>20.398833</c:v>
                </c:pt>
                <c:pt idx="6094">
                  <c:v>20.517900000000001</c:v>
                </c:pt>
                <c:pt idx="6095">
                  <c:v>20.59</c:v>
                </c:pt>
                <c:pt idx="6096">
                  <c:v>20.694572999999998</c:v>
                </c:pt>
                <c:pt idx="6097">
                  <c:v>20.772266999999999</c:v>
                </c:pt>
                <c:pt idx="6098">
                  <c:v>20.868573000000001</c:v>
                </c:pt>
                <c:pt idx="6099">
                  <c:v>20.960042000000001</c:v>
                </c:pt>
                <c:pt idx="6100">
                  <c:v>21.017942999999999</c:v>
                </c:pt>
                <c:pt idx="6101">
                  <c:v>21.094767000000001</c:v>
                </c:pt>
                <c:pt idx="6102">
                  <c:v>21.151349</c:v>
                </c:pt>
                <c:pt idx="6103">
                  <c:v>21.224906000000001</c:v>
                </c:pt>
                <c:pt idx="6104">
                  <c:v>21.334934000000001</c:v>
                </c:pt>
                <c:pt idx="6105">
                  <c:v>21.460906000000001</c:v>
                </c:pt>
                <c:pt idx="6106">
                  <c:v>21.580241999999998</c:v>
                </c:pt>
                <c:pt idx="6107">
                  <c:v>21.676632999999999</c:v>
                </c:pt>
                <c:pt idx="6108">
                  <c:v>21.776613999999999</c:v>
                </c:pt>
                <c:pt idx="6109">
                  <c:v>21.855712</c:v>
                </c:pt>
                <c:pt idx="6110">
                  <c:v>21.919664999999998</c:v>
                </c:pt>
                <c:pt idx="6111">
                  <c:v>21.997824000000001</c:v>
                </c:pt>
                <c:pt idx="6112">
                  <c:v>22.069939000000002</c:v>
                </c:pt>
                <c:pt idx="6113">
                  <c:v>22.159395</c:v>
                </c:pt>
                <c:pt idx="6114">
                  <c:v>22.227955999999999</c:v>
                </c:pt>
                <c:pt idx="6115">
                  <c:v>22.315117999999998</c:v>
                </c:pt>
                <c:pt idx="6116">
                  <c:v>22.406723</c:v>
                </c:pt>
                <c:pt idx="6117">
                  <c:v>22.494368999999999</c:v>
                </c:pt>
                <c:pt idx="6118">
                  <c:v>22.595203000000001</c:v>
                </c:pt>
                <c:pt idx="6119">
                  <c:v>22.68486</c:v>
                </c:pt>
                <c:pt idx="6120">
                  <c:v>22.746897000000001</c:v>
                </c:pt>
                <c:pt idx="6121">
                  <c:v>22.812521</c:v>
                </c:pt>
                <c:pt idx="6122">
                  <c:v>22.873066999999999</c:v>
                </c:pt>
                <c:pt idx="6123">
                  <c:v>22.948301000000001</c:v>
                </c:pt>
                <c:pt idx="6124">
                  <c:v>23.007225999999999</c:v>
                </c:pt>
                <c:pt idx="6125">
                  <c:v>23.016019</c:v>
                </c:pt>
                <c:pt idx="6126">
                  <c:v>23.084492999999998</c:v>
                </c:pt>
                <c:pt idx="6127">
                  <c:v>23.152989000000002</c:v>
                </c:pt>
                <c:pt idx="6128">
                  <c:v>23.213743000000001</c:v>
                </c:pt>
                <c:pt idx="6129">
                  <c:v>23.293589000000001</c:v>
                </c:pt>
                <c:pt idx="6130">
                  <c:v>23.393982999999999</c:v>
                </c:pt>
                <c:pt idx="6131">
                  <c:v>23.473317000000002</c:v>
                </c:pt>
                <c:pt idx="6132">
                  <c:v>23.562906000000002</c:v>
                </c:pt>
                <c:pt idx="6133">
                  <c:v>23.654847</c:v>
                </c:pt>
                <c:pt idx="6134">
                  <c:v>23.713947999999998</c:v>
                </c:pt>
                <c:pt idx="6135">
                  <c:v>23.806882000000002</c:v>
                </c:pt>
                <c:pt idx="6136">
                  <c:v>23.91141</c:v>
                </c:pt>
                <c:pt idx="6137">
                  <c:v>24.026159</c:v>
                </c:pt>
                <c:pt idx="6138">
                  <c:v>24.127970000000001</c:v>
                </c:pt>
                <c:pt idx="6139">
                  <c:v>24.209313000000002</c:v>
                </c:pt>
                <c:pt idx="6140">
                  <c:v>24.264424000000002</c:v>
                </c:pt>
                <c:pt idx="6141">
                  <c:v>24.296901999999999</c:v>
                </c:pt>
                <c:pt idx="6142">
                  <c:v>24.345148999999999</c:v>
                </c:pt>
                <c:pt idx="6143">
                  <c:v>24.414985000000001</c:v>
                </c:pt>
                <c:pt idx="6144">
                  <c:v>24.448174999999999</c:v>
                </c:pt>
                <c:pt idx="6145">
                  <c:v>24.488273</c:v>
                </c:pt>
                <c:pt idx="6146">
                  <c:v>24.494655000000002</c:v>
                </c:pt>
                <c:pt idx="6147">
                  <c:v>24.462122000000001</c:v>
                </c:pt>
                <c:pt idx="6148">
                  <c:v>24.429154</c:v>
                </c:pt>
                <c:pt idx="6149">
                  <c:v>24.419335</c:v>
                </c:pt>
                <c:pt idx="6150">
                  <c:v>24.484283999999999</c:v>
                </c:pt>
                <c:pt idx="6151">
                  <c:v>24.571314000000001</c:v>
                </c:pt>
                <c:pt idx="6152">
                  <c:v>24.68449</c:v>
                </c:pt>
                <c:pt idx="6153">
                  <c:v>24.801091</c:v>
                </c:pt>
                <c:pt idx="6154">
                  <c:v>24.913418</c:v>
                </c:pt>
                <c:pt idx="6155">
                  <c:v>24.985476999999999</c:v>
                </c:pt>
                <c:pt idx="6156">
                  <c:v>25.033113</c:v>
                </c:pt>
                <c:pt idx="6157">
                  <c:v>25.081712</c:v>
                </c:pt>
                <c:pt idx="6158">
                  <c:v>25.121625999999999</c:v>
                </c:pt>
                <c:pt idx="6159">
                  <c:v>25.167069999999999</c:v>
                </c:pt>
                <c:pt idx="6160">
                  <c:v>25.229424999999999</c:v>
                </c:pt>
                <c:pt idx="6161">
                  <c:v>25.261469999999999</c:v>
                </c:pt>
                <c:pt idx="6162">
                  <c:v>25.276125</c:v>
                </c:pt>
                <c:pt idx="6163">
                  <c:v>25.287125</c:v>
                </c:pt>
                <c:pt idx="6164">
                  <c:v>25.311257999999999</c:v>
                </c:pt>
                <c:pt idx="6165">
                  <c:v>25.316952000000001</c:v>
                </c:pt>
                <c:pt idx="6166">
                  <c:v>25.344179</c:v>
                </c:pt>
                <c:pt idx="6167">
                  <c:v>25.394917</c:v>
                </c:pt>
                <c:pt idx="6168">
                  <c:v>25.445488999999998</c:v>
                </c:pt>
                <c:pt idx="6169">
                  <c:v>25.470064000000001</c:v>
                </c:pt>
                <c:pt idx="6170">
                  <c:v>25.489277999999999</c:v>
                </c:pt>
                <c:pt idx="6171">
                  <c:v>25.486874</c:v>
                </c:pt>
                <c:pt idx="6172">
                  <c:v>25.468236999999998</c:v>
                </c:pt>
                <c:pt idx="6173">
                  <c:v>25.445250000000001</c:v>
                </c:pt>
                <c:pt idx="6174">
                  <c:v>25.434125000000002</c:v>
                </c:pt>
                <c:pt idx="6175">
                  <c:v>25.445703999999999</c:v>
                </c:pt>
                <c:pt idx="6176">
                  <c:v>25.499631999999998</c:v>
                </c:pt>
                <c:pt idx="6177">
                  <c:v>25.567378999999999</c:v>
                </c:pt>
                <c:pt idx="6178">
                  <c:v>25.577089000000001</c:v>
                </c:pt>
                <c:pt idx="6179">
                  <c:v>25.609370999999999</c:v>
                </c:pt>
                <c:pt idx="6180">
                  <c:v>25.650091</c:v>
                </c:pt>
                <c:pt idx="6181">
                  <c:v>25.685320000000001</c:v>
                </c:pt>
                <c:pt idx="6182">
                  <c:v>25.756861000000001</c:v>
                </c:pt>
                <c:pt idx="6183">
                  <c:v>25.828382000000001</c:v>
                </c:pt>
                <c:pt idx="6184">
                  <c:v>25.872921999999999</c:v>
                </c:pt>
                <c:pt idx="6185">
                  <c:v>25.879100000000001</c:v>
                </c:pt>
                <c:pt idx="6186">
                  <c:v>25.826618</c:v>
                </c:pt>
                <c:pt idx="6187">
                  <c:v>25.685486000000001</c:v>
                </c:pt>
                <c:pt idx="6188">
                  <c:v>25.620647999999999</c:v>
                </c:pt>
                <c:pt idx="6189">
                  <c:v>25.510593</c:v>
                </c:pt>
                <c:pt idx="6190">
                  <c:v>25.427288999999998</c:v>
                </c:pt>
                <c:pt idx="6191">
                  <c:v>25.388532999999999</c:v>
                </c:pt>
                <c:pt idx="6192">
                  <c:v>25.391542999999999</c:v>
                </c:pt>
                <c:pt idx="6193">
                  <c:v>25.366724999999999</c:v>
                </c:pt>
                <c:pt idx="6194">
                  <c:v>25.342718999999999</c:v>
                </c:pt>
                <c:pt idx="6195">
                  <c:v>25.344676</c:v>
                </c:pt>
                <c:pt idx="6196">
                  <c:v>25.313879</c:v>
                </c:pt>
                <c:pt idx="6197">
                  <c:v>25.302606999999998</c:v>
                </c:pt>
                <c:pt idx="6198">
                  <c:v>25.285813999999998</c:v>
                </c:pt>
                <c:pt idx="6199">
                  <c:v>25.229168000000001</c:v>
                </c:pt>
                <c:pt idx="6200">
                  <c:v>25.195125999999998</c:v>
                </c:pt>
                <c:pt idx="6201">
                  <c:v>25.225258</c:v>
                </c:pt>
                <c:pt idx="6202">
                  <c:v>25.192568999999999</c:v>
                </c:pt>
                <c:pt idx="6203">
                  <c:v>25.182808000000001</c:v>
                </c:pt>
                <c:pt idx="6204">
                  <c:v>25.207411</c:v>
                </c:pt>
                <c:pt idx="6205">
                  <c:v>25.225557999999999</c:v>
                </c:pt>
                <c:pt idx="6206">
                  <c:v>25.255879</c:v>
                </c:pt>
                <c:pt idx="6207">
                  <c:v>25.313967999999999</c:v>
                </c:pt>
                <c:pt idx="6208">
                  <c:v>25.335730000000002</c:v>
                </c:pt>
                <c:pt idx="6209">
                  <c:v>25.340648999999999</c:v>
                </c:pt>
                <c:pt idx="6210">
                  <c:v>25.391041999999999</c:v>
                </c:pt>
                <c:pt idx="6211">
                  <c:v>25.444437000000001</c:v>
                </c:pt>
                <c:pt idx="6212">
                  <c:v>25.487455000000001</c:v>
                </c:pt>
                <c:pt idx="6213">
                  <c:v>25.519486000000001</c:v>
                </c:pt>
                <c:pt idx="6214">
                  <c:v>25.575723</c:v>
                </c:pt>
                <c:pt idx="6215">
                  <c:v>25.611491000000001</c:v>
                </c:pt>
                <c:pt idx="6216">
                  <c:v>25.615214000000002</c:v>
                </c:pt>
                <c:pt idx="6217">
                  <c:v>25.614702000000001</c:v>
                </c:pt>
                <c:pt idx="6218">
                  <c:v>25.582263000000001</c:v>
                </c:pt>
                <c:pt idx="6219">
                  <c:v>25.569911999999999</c:v>
                </c:pt>
                <c:pt idx="6220">
                  <c:v>25.515346999999998</c:v>
                </c:pt>
                <c:pt idx="6221">
                  <c:v>25.460802000000001</c:v>
                </c:pt>
                <c:pt idx="6222">
                  <c:v>25.462209000000001</c:v>
                </c:pt>
                <c:pt idx="6223">
                  <c:v>25.457174999999999</c:v>
                </c:pt>
                <c:pt idx="6224">
                  <c:v>25.490265999999998</c:v>
                </c:pt>
                <c:pt idx="6225">
                  <c:v>25.470165000000001</c:v>
                </c:pt>
                <c:pt idx="6226">
                  <c:v>25.411265</c:v>
                </c:pt>
                <c:pt idx="6227">
                  <c:v>25.365576000000001</c:v>
                </c:pt>
                <c:pt idx="6228">
                  <c:v>25.318068</c:v>
                </c:pt>
                <c:pt idx="6229">
                  <c:v>25.242408999999999</c:v>
                </c:pt>
                <c:pt idx="6230">
                  <c:v>25.182293000000001</c:v>
                </c:pt>
                <c:pt idx="6231">
                  <c:v>25.112088</c:v>
                </c:pt>
                <c:pt idx="6232">
                  <c:v>25.056450000000002</c:v>
                </c:pt>
                <c:pt idx="6233">
                  <c:v>25.019803</c:v>
                </c:pt>
                <c:pt idx="6234">
                  <c:v>24.966191999999999</c:v>
                </c:pt>
                <c:pt idx="6235">
                  <c:v>24.927005000000001</c:v>
                </c:pt>
                <c:pt idx="6236">
                  <c:v>24.869340999999999</c:v>
                </c:pt>
                <c:pt idx="6237">
                  <c:v>24.83164</c:v>
                </c:pt>
                <c:pt idx="6238">
                  <c:v>24.822414999999999</c:v>
                </c:pt>
                <c:pt idx="6239">
                  <c:v>24.802665999999999</c:v>
                </c:pt>
                <c:pt idx="6240">
                  <c:v>24.801580999999999</c:v>
                </c:pt>
                <c:pt idx="6241">
                  <c:v>24.790035</c:v>
                </c:pt>
                <c:pt idx="6242">
                  <c:v>24.80969</c:v>
                </c:pt>
                <c:pt idx="6243">
                  <c:v>24.853534</c:v>
                </c:pt>
                <c:pt idx="6244">
                  <c:v>24.915296999999999</c:v>
                </c:pt>
                <c:pt idx="6245">
                  <c:v>24.975852</c:v>
                </c:pt>
                <c:pt idx="6246">
                  <c:v>25.009383</c:v>
                </c:pt>
                <c:pt idx="6247">
                  <c:v>25.025105</c:v>
                </c:pt>
                <c:pt idx="6248">
                  <c:v>25.054281</c:v>
                </c:pt>
                <c:pt idx="6249">
                  <c:v>25.041430999999999</c:v>
                </c:pt>
                <c:pt idx="6250">
                  <c:v>25.046955000000001</c:v>
                </c:pt>
                <c:pt idx="6251">
                  <c:v>24.998142999999999</c:v>
                </c:pt>
                <c:pt idx="6252">
                  <c:v>24.98011</c:v>
                </c:pt>
                <c:pt idx="6253">
                  <c:v>24.969231000000001</c:v>
                </c:pt>
                <c:pt idx="6254">
                  <c:v>24.947889</c:v>
                </c:pt>
                <c:pt idx="6255">
                  <c:v>24.934488000000002</c:v>
                </c:pt>
                <c:pt idx="6256">
                  <c:v>24.956717000000001</c:v>
                </c:pt>
                <c:pt idx="6257">
                  <c:v>24.997821999999999</c:v>
                </c:pt>
                <c:pt idx="6258">
                  <c:v>25.090264000000001</c:v>
                </c:pt>
                <c:pt idx="6259">
                  <c:v>25.178805000000001</c:v>
                </c:pt>
                <c:pt idx="6260">
                  <c:v>25.316092000000001</c:v>
                </c:pt>
                <c:pt idx="6261">
                  <c:v>25.407678000000001</c:v>
                </c:pt>
                <c:pt idx="6262">
                  <c:v>25.464615999999999</c:v>
                </c:pt>
                <c:pt idx="6263">
                  <c:v>25.493120999999999</c:v>
                </c:pt>
                <c:pt idx="6264">
                  <c:v>25.531566000000002</c:v>
                </c:pt>
                <c:pt idx="6265">
                  <c:v>25.566918000000001</c:v>
                </c:pt>
                <c:pt idx="6266">
                  <c:v>25.627589</c:v>
                </c:pt>
                <c:pt idx="6267">
                  <c:v>25.650590000000001</c:v>
                </c:pt>
                <c:pt idx="6268">
                  <c:v>25.676648</c:v>
                </c:pt>
                <c:pt idx="6269">
                  <c:v>25.684996999999999</c:v>
                </c:pt>
                <c:pt idx="6270">
                  <c:v>25.692378000000001</c:v>
                </c:pt>
                <c:pt idx="6271">
                  <c:v>25.672823000000001</c:v>
                </c:pt>
                <c:pt idx="6272">
                  <c:v>25.707989999999999</c:v>
                </c:pt>
                <c:pt idx="6273">
                  <c:v>25.772925000000001</c:v>
                </c:pt>
                <c:pt idx="6274">
                  <c:v>25.906893</c:v>
                </c:pt>
                <c:pt idx="6275">
                  <c:v>26.037617000000001</c:v>
                </c:pt>
                <c:pt idx="6276">
                  <c:v>26.186069</c:v>
                </c:pt>
                <c:pt idx="6277">
                  <c:v>26.279305999999998</c:v>
                </c:pt>
                <c:pt idx="6278">
                  <c:v>26.342119</c:v>
                </c:pt>
                <c:pt idx="6279">
                  <c:v>26.431377999999999</c:v>
                </c:pt>
                <c:pt idx="6280">
                  <c:v>26.521412999999999</c:v>
                </c:pt>
                <c:pt idx="6281">
                  <c:v>26.491254000000001</c:v>
                </c:pt>
                <c:pt idx="6282">
                  <c:v>26.418063</c:v>
                </c:pt>
                <c:pt idx="6283">
                  <c:v>26.362818000000001</c:v>
                </c:pt>
                <c:pt idx="6284">
                  <c:v>26.351794000000002</c:v>
                </c:pt>
                <c:pt idx="6285">
                  <c:v>26.386931000000001</c:v>
                </c:pt>
                <c:pt idx="6286">
                  <c:v>26.424994999999999</c:v>
                </c:pt>
                <c:pt idx="6287">
                  <c:v>26.41085</c:v>
                </c:pt>
                <c:pt idx="6288">
                  <c:v>26.369790999999999</c:v>
                </c:pt>
                <c:pt idx="6289">
                  <c:v>26.335355</c:v>
                </c:pt>
                <c:pt idx="6290">
                  <c:v>26.326060999999999</c:v>
                </c:pt>
                <c:pt idx="6291">
                  <c:v>26.363941000000001</c:v>
                </c:pt>
                <c:pt idx="6292">
                  <c:v>26.405836999999998</c:v>
                </c:pt>
                <c:pt idx="6293">
                  <c:v>26.439717999999999</c:v>
                </c:pt>
                <c:pt idx="6294">
                  <c:v>26.467416</c:v>
                </c:pt>
                <c:pt idx="6295">
                  <c:v>26.494627999999999</c:v>
                </c:pt>
                <c:pt idx="6296">
                  <c:v>26.533211000000001</c:v>
                </c:pt>
                <c:pt idx="6297">
                  <c:v>26.552769999999999</c:v>
                </c:pt>
                <c:pt idx="6298">
                  <c:v>26.522955</c:v>
                </c:pt>
                <c:pt idx="6299">
                  <c:v>26.501652</c:v>
                </c:pt>
                <c:pt idx="6300">
                  <c:v>26.493044999999999</c:v>
                </c:pt>
                <c:pt idx="6301">
                  <c:v>26.502343</c:v>
                </c:pt>
                <c:pt idx="6302">
                  <c:v>26.480540999999999</c:v>
                </c:pt>
                <c:pt idx="6303">
                  <c:v>26.438587999999999</c:v>
                </c:pt>
                <c:pt idx="6304">
                  <c:v>26.394779</c:v>
                </c:pt>
                <c:pt idx="6305">
                  <c:v>26.321394999999999</c:v>
                </c:pt>
                <c:pt idx="6306">
                  <c:v>26.244681</c:v>
                </c:pt>
                <c:pt idx="6307">
                  <c:v>26.177430999999999</c:v>
                </c:pt>
                <c:pt idx="6308">
                  <c:v>26.147866</c:v>
                </c:pt>
                <c:pt idx="6309">
                  <c:v>26.139232</c:v>
                </c:pt>
                <c:pt idx="6310">
                  <c:v>26.101911999999999</c:v>
                </c:pt>
                <c:pt idx="6311">
                  <c:v>26.063566999999999</c:v>
                </c:pt>
                <c:pt idx="6312">
                  <c:v>26.068660000000001</c:v>
                </c:pt>
                <c:pt idx="6313">
                  <c:v>26.043814999999999</c:v>
                </c:pt>
                <c:pt idx="6314">
                  <c:v>26.003233999999999</c:v>
                </c:pt>
                <c:pt idx="6315">
                  <c:v>25.912072999999999</c:v>
                </c:pt>
                <c:pt idx="6316">
                  <c:v>25.788404</c:v>
                </c:pt>
                <c:pt idx="6317">
                  <c:v>25.708364</c:v>
                </c:pt>
                <c:pt idx="6318">
                  <c:v>25.632857000000001</c:v>
                </c:pt>
                <c:pt idx="6319">
                  <c:v>25.584285000000001</c:v>
                </c:pt>
                <c:pt idx="6320">
                  <c:v>25.561920000000001</c:v>
                </c:pt>
                <c:pt idx="6321">
                  <c:v>25.515053999999999</c:v>
                </c:pt>
                <c:pt idx="6322">
                  <c:v>25.500339</c:v>
                </c:pt>
                <c:pt idx="6323">
                  <c:v>25.444998999999999</c:v>
                </c:pt>
                <c:pt idx="6324">
                  <c:v>25.339724</c:v>
                </c:pt>
                <c:pt idx="6325">
                  <c:v>25.231684999999999</c:v>
                </c:pt>
                <c:pt idx="6326">
                  <c:v>25.124127000000001</c:v>
                </c:pt>
                <c:pt idx="6327">
                  <c:v>24.975691000000001</c:v>
                </c:pt>
                <c:pt idx="6328">
                  <c:v>24.843467</c:v>
                </c:pt>
                <c:pt idx="6329">
                  <c:v>24.747429</c:v>
                </c:pt>
                <c:pt idx="6330">
                  <c:v>24.717572000000001</c:v>
                </c:pt>
                <c:pt idx="6331">
                  <c:v>24.387391999999998</c:v>
                </c:pt>
                <c:pt idx="6332">
                  <c:v>24.169671000000001</c:v>
                </c:pt>
                <c:pt idx="6333">
                  <c:v>24.116094</c:v>
                </c:pt>
                <c:pt idx="6334">
                  <c:v>24.062359000000001</c:v>
                </c:pt>
                <c:pt idx="6335">
                  <c:v>23.909087</c:v>
                </c:pt>
                <c:pt idx="6336">
                  <c:v>23.749863999999999</c:v>
                </c:pt>
                <c:pt idx="6337">
                  <c:v>23.59478</c:v>
                </c:pt>
                <c:pt idx="6338">
                  <c:v>23.401558999999999</c:v>
                </c:pt>
                <c:pt idx="6339">
                  <c:v>23.142215</c:v>
                </c:pt>
                <c:pt idx="6340">
                  <c:v>22.956524000000002</c:v>
                </c:pt>
                <c:pt idx="6341">
                  <c:v>22.782875000000001</c:v>
                </c:pt>
                <c:pt idx="6342">
                  <c:v>22.576094999999999</c:v>
                </c:pt>
                <c:pt idx="6343">
                  <c:v>22.371255999999999</c:v>
                </c:pt>
                <c:pt idx="6344">
                  <c:v>22.161386</c:v>
                </c:pt>
                <c:pt idx="6345">
                  <c:v>21.952145999999999</c:v>
                </c:pt>
                <c:pt idx="6346">
                  <c:v>21.784538999999999</c:v>
                </c:pt>
                <c:pt idx="6347">
                  <c:v>21.620225999999999</c:v>
                </c:pt>
                <c:pt idx="6348">
                  <c:v>21.403326</c:v>
                </c:pt>
                <c:pt idx="6349">
                  <c:v>21.164870000000001</c:v>
                </c:pt>
                <c:pt idx="6350">
                  <c:v>20.996759999999998</c:v>
                </c:pt>
                <c:pt idx="6351">
                  <c:v>20.842734</c:v>
                </c:pt>
                <c:pt idx="6352">
                  <c:v>20.723018</c:v>
                </c:pt>
                <c:pt idx="6353">
                  <c:v>20.648205999999998</c:v>
                </c:pt>
                <c:pt idx="6354">
                  <c:v>20.542414000000001</c:v>
                </c:pt>
                <c:pt idx="6355">
                  <c:v>20.405033</c:v>
                </c:pt>
                <c:pt idx="6356">
                  <c:v>20.239242999999998</c:v>
                </c:pt>
                <c:pt idx="6357">
                  <c:v>20.122520000000002</c:v>
                </c:pt>
                <c:pt idx="6358">
                  <c:v>19.992749</c:v>
                </c:pt>
                <c:pt idx="6359">
                  <c:v>19.864103</c:v>
                </c:pt>
                <c:pt idx="6360">
                  <c:v>19.733975000000001</c:v>
                </c:pt>
                <c:pt idx="6361">
                  <c:v>19.609314000000001</c:v>
                </c:pt>
                <c:pt idx="6362">
                  <c:v>19.459213999999999</c:v>
                </c:pt>
                <c:pt idx="6363">
                  <c:v>19.307086000000002</c:v>
                </c:pt>
                <c:pt idx="6364">
                  <c:v>19.209564</c:v>
                </c:pt>
                <c:pt idx="6365">
                  <c:v>19.176144000000001</c:v>
                </c:pt>
                <c:pt idx="6366">
                  <c:v>19.166692000000001</c:v>
                </c:pt>
                <c:pt idx="6367">
                  <c:v>19.187698999999999</c:v>
                </c:pt>
                <c:pt idx="6368">
                  <c:v>19.208162999999999</c:v>
                </c:pt>
                <c:pt idx="6369">
                  <c:v>19.215403999999999</c:v>
                </c:pt>
                <c:pt idx="6370">
                  <c:v>19.219245000000001</c:v>
                </c:pt>
                <c:pt idx="6371">
                  <c:v>19.162337000000001</c:v>
                </c:pt>
                <c:pt idx="6372">
                  <c:v>19.089608999999999</c:v>
                </c:pt>
                <c:pt idx="6373">
                  <c:v>19.010891000000001</c:v>
                </c:pt>
                <c:pt idx="6374">
                  <c:v>18.962145</c:v>
                </c:pt>
                <c:pt idx="6375">
                  <c:v>18.933910000000001</c:v>
                </c:pt>
                <c:pt idx="6376">
                  <c:v>18.914549000000001</c:v>
                </c:pt>
                <c:pt idx="6377">
                  <c:v>18.917542000000001</c:v>
                </c:pt>
                <c:pt idx="6378">
                  <c:v>18.930941000000001</c:v>
                </c:pt>
                <c:pt idx="6379">
                  <c:v>18.920617</c:v>
                </c:pt>
                <c:pt idx="6380">
                  <c:v>18.912230999999998</c:v>
                </c:pt>
                <c:pt idx="6381">
                  <c:v>18.873087999999999</c:v>
                </c:pt>
                <c:pt idx="6382">
                  <c:v>18.839893</c:v>
                </c:pt>
                <c:pt idx="6383">
                  <c:v>18.807072999999999</c:v>
                </c:pt>
                <c:pt idx="6384">
                  <c:v>18.779613999999999</c:v>
                </c:pt>
                <c:pt idx="6385">
                  <c:v>18.757617</c:v>
                </c:pt>
                <c:pt idx="6386">
                  <c:v>18.743535000000001</c:v>
                </c:pt>
                <c:pt idx="6387">
                  <c:v>18.724039000000001</c:v>
                </c:pt>
                <c:pt idx="6388">
                  <c:v>18.723286999999999</c:v>
                </c:pt>
                <c:pt idx="6389">
                  <c:v>18.683541999999999</c:v>
                </c:pt>
                <c:pt idx="6390">
                  <c:v>18.654163</c:v>
                </c:pt>
                <c:pt idx="6391">
                  <c:v>18.624939000000001</c:v>
                </c:pt>
                <c:pt idx="6392">
                  <c:v>18.582684</c:v>
                </c:pt>
                <c:pt idx="6393">
                  <c:v>18.516126</c:v>
                </c:pt>
                <c:pt idx="6394">
                  <c:v>18.417921</c:v>
                </c:pt>
                <c:pt idx="6395">
                  <c:v>18.329014000000001</c:v>
                </c:pt>
                <c:pt idx="6396">
                  <c:v>18.243607999999998</c:v>
                </c:pt>
                <c:pt idx="6397">
                  <c:v>18.207027</c:v>
                </c:pt>
                <c:pt idx="6398">
                  <c:v>18.189080000000001</c:v>
                </c:pt>
                <c:pt idx="6399">
                  <c:v>18.185663000000002</c:v>
                </c:pt>
                <c:pt idx="6400">
                  <c:v>18.185555000000001</c:v>
                </c:pt>
                <c:pt idx="6401">
                  <c:v>18.198888</c:v>
                </c:pt>
                <c:pt idx="6402">
                  <c:v>18.236222000000001</c:v>
                </c:pt>
                <c:pt idx="6403">
                  <c:v>18.245512999999999</c:v>
                </c:pt>
                <c:pt idx="6404">
                  <c:v>18.29804</c:v>
                </c:pt>
                <c:pt idx="6405">
                  <c:v>18.344185</c:v>
                </c:pt>
                <c:pt idx="6406">
                  <c:v>18.401408</c:v>
                </c:pt>
                <c:pt idx="6407">
                  <c:v>18.425529999999998</c:v>
                </c:pt>
                <c:pt idx="6408">
                  <c:v>18.449072999999999</c:v>
                </c:pt>
                <c:pt idx="6409">
                  <c:v>18.442385000000002</c:v>
                </c:pt>
                <c:pt idx="6410">
                  <c:v>18.431370000000001</c:v>
                </c:pt>
                <c:pt idx="6411">
                  <c:v>18.384515</c:v>
                </c:pt>
                <c:pt idx="6412">
                  <c:v>18.380879</c:v>
                </c:pt>
                <c:pt idx="6413">
                  <c:v>18.381841999999999</c:v>
                </c:pt>
                <c:pt idx="6414">
                  <c:v>18.426842000000001</c:v>
                </c:pt>
                <c:pt idx="6415">
                  <c:v>18.529817000000001</c:v>
                </c:pt>
                <c:pt idx="6416">
                  <c:v>18.636469000000002</c:v>
                </c:pt>
                <c:pt idx="6417">
                  <c:v>18.739158</c:v>
                </c:pt>
                <c:pt idx="6418">
                  <c:v>18.833672</c:v>
                </c:pt>
                <c:pt idx="6419">
                  <c:v>18.925847999999998</c:v>
                </c:pt>
                <c:pt idx="6420">
                  <c:v>18.999690999999999</c:v>
                </c:pt>
                <c:pt idx="6421">
                  <c:v>19.038637000000001</c:v>
                </c:pt>
                <c:pt idx="6422">
                  <c:v>19.108319999999999</c:v>
                </c:pt>
                <c:pt idx="6423">
                  <c:v>19.183706000000001</c:v>
                </c:pt>
                <c:pt idx="6424">
                  <c:v>19.221496999999999</c:v>
                </c:pt>
                <c:pt idx="6425">
                  <c:v>19.269183000000002</c:v>
                </c:pt>
                <c:pt idx="6426">
                  <c:v>19.317539</c:v>
                </c:pt>
                <c:pt idx="6427">
                  <c:v>19.404088999999999</c:v>
                </c:pt>
                <c:pt idx="6428">
                  <c:v>19.482406999999998</c:v>
                </c:pt>
                <c:pt idx="6429">
                  <c:v>19.544658999999999</c:v>
                </c:pt>
                <c:pt idx="6430">
                  <c:v>19.607441999999999</c:v>
                </c:pt>
                <c:pt idx="6431">
                  <c:v>19.697641999999998</c:v>
                </c:pt>
                <c:pt idx="6432">
                  <c:v>19.767491</c:v>
                </c:pt>
                <c:pt idx="6433">
                  <c:v>19.837992</c:v>
                </c:pt>
                <c:pt idx="6434">
                  <c:v>19.905291999999999</c:v>
                </c:pt>
                <c:pt idx="6435">
                  <c:v>19.973852000000001</c:v>
                </c:pt>
                <c:pt idx="6436">
                  <c:v>20.002939000000001</c:v>
                </c:pt>
                <c:pt idx="6437">
                  <c:v>20.067633000000001</c:v>
                </c:pt>
                <c:pt idx="6438">
                  <c:v>20.07602</c:v>
                </c:pt>
                <c:pt idx="6439">
                  <c:v>20.025393000000001</c:v>
                </c:pt>
                <c:pt idx="6440">
                  <c:v>20.028641</c:v>
                </c:pt>
                <c:pt idx="6441">
                  <c:v>20.064723999999998</c:v>
                </c:pt>
                <c:pt idx="6442">
                  <c:v>20.125938999999999</c:v>
                </c:pt>
                <c:pt idx="6443">
                  <c:v>20.214055999999999</c:v>
                </c:pt>
                <c:pt idx="6444">
                  <c:v>20.267009999999999</c:v>
                </c:pt>
                <c:pt idx="6445">
                  <c:v>20.313472999999998</c:v>
                </c:pt>
                <c:pt idx="6446">
                  <c:v>20.337122999999998</c:v>
                </c:pt>
                <c:pt idx="6447">
                  <c:v>20.352201999999998</c:v>
                </c:pt>
                <c:pt idx="6448">
                  <c:v>20.352523999999999</c:v>
                </c:pt>
                <c:pt idx="6449">
                  <c:v>20.352174000000002</c:v>
                </c:pt>
                <c:pt idx="6450">
                  <c:v>20.370508999999998</c:v>
                </c:pt>
                <c:pt idx="6451">
                  <c:v>20.408753999999998</c:v>
                </c:pt>
                <c:pt idx="6452">
                  <c:v>20.437773</c:v>
                </c:pt>
                <c:pt idx="6453">
                  <c:v>20.497499999999999</c:v>
                </c:pt>
                <c:pt idx="6454">
                  <c:v>20.562763</c:v>
                </c:pt>
                <c:pt idx="6455">
                  <c:v>20.645050000000001</c:v>
                </c:pt>
                <c:pt idx="6456">
                  <c:v>20.742118000000001</c:v>
                </c:pt>
                <c:pt idx="6457">
                  <c:v>20.813752999999998</c:v>
                </c:pt>
                <c:pt idx="6458">
                  <c:v>20.888845</c:v>
                </c:pt>
                <c:pt idx="6459">
                  <c:v>20.950438999999999</c:v>
                </c:pt>
                <c:pt idx="6460">
                  <c:v>21.01116</c:v>
                </c:pt>
                <c:pt idx="6461">
                  <c:v>21.063241999999999</c:v>
                </c:pt>
                <c:pt idx="6462">
                  <c:v>21.133597999999999</c:v>
                </c:pt>
                <c:pt idx="6463">
                  <c:v>21.183539</c:v>
                </c:pt>
                <c:pt idx="6464">
                  <c:v>21.252282000000001</c:v>
                </c:pt>
                <c:pt idx="6465">
                  <c:v>21.315946</c:v>
                </c:pt>
                <c:pt idx="6466">
                  <c:v>21.384709999999998</c:v>
                </c:pt>
                <c:pt idx="6467">
                  <c:v>21.433320999999999</c:v>
                </c:pt>
                <c:pt idx="6468">
                  <c:v>21.511683000000001</c:v>
                </c:pt>
                <c:pt idx="6469">
                  <c:v>21.578208</c:v>
                </c:pt>
                <c:pt idx="6470">
                  <c:v>21.660641999999999</c:v>
                </c:pt>
                <c:pt idx="6471">
                  <c:v>21.751884</c:v>
                </c:pt>
                <c:pt idx="6472">
                  <c:v>21.826853</c:v>
                </c:pt>
                <c:pt idx="6473">
                  <c:v>21.901330999999999</c:v>
                </c:pt>
                <c:pt idx="6474">
                  <c:v>21.944936999999999</c:v>
                </c:pt>
                <c:pt idx="6475">
                  <c:v>21.994337999999999</c:v>
                </c:pt>
                <c:pt idx="6476">
                  <c:v>22.066208</c:v>
                </c:pt>
                <c:pt idx="6477">
                  <c:v>22.155652</c:v>
                </c:pt>
                <c:pt idx="6478">
                  <c:v>22.226507000000002</c:v>
                </c:pt>
                <c:pt idx="6479">
                  <c:v>22.339243</c:v>
                </c:pt>
                <c:pt idx="6480">
                  <c:v>22.437268</c:v>
                </c:pt>
                <c:pt idx="6481">
                  <c:v>22.548106000000001</c:v>
                </c:pt>
                <c:pt idx="6482">
                  <c:v>22.669591</c:v>
                </c:pt>
                <c:pt idx="6483">
                  <c:v>22.751501000000001</c:v>
                </c:pt>
                <c:pt idx="6484">
                  <c:v>22.835440999999999</c:v>
                </c:pt>
                <c:pt idx="6485">
                  <c:v>22.910578000000001</c:v>
                </c:pt>
                <c:pt idx="6486">
                  <c:v>22.998930000000001</c:v>
                </c:pt>
                <c:pt idx="6487">
                  <c:v>23.093235</c:v>
                </c:pt>
                <c:pt idx="6488">
                  <c:v>23.145420000000001</c:v>
                </c:pt>
                <c:pt idx="6489">
                  <c:v>23.161660000000001</c:v>
                </c:pt>
                <c:pt idx="6490">
                  <c:v>23.162697999999999</c:v>
                </c:pt>
                <c:pt idx="6491">
                  <c:v>23.13571</c:v>
                </c:pt>
                <c:pt idx="6492">
                  <c:v>23.109307999999999</c:v>
                </c:pt>
                <c:pt idx="6493">
                  <c:v>23.104496999999999</c:v>
                </c:pt>
                <c:pt idx="6494">
                  <c:v>23.166979000000001</c:v>
                </c:pt>
                <c:pt idx="6495">
                  <c:v>23.269556999999999</c:v>
                </c:pt>
                <c:pt idx="6496">
                  <c:v>23.361977</c:v>
                </c:pt>
                <c:pt idx="6497">
                  <c:v>23.375836</c:v>
                </c:pt>
                <c:pt idx="6498">
                  <c:v>23.365466999999999</c:v>
                </c:pt>
                <c:pt idx="6499">
                  <c:v>23.371178</c:v>
                </c:pt>
                <c:pt idx="6500">
                  <c:v>23.411539000000001</c:v>
                </c:pt>
                <c:pt idx="6501">
                  <c:v>23.453195999999998</c:v>
                </c:pt>
                <c:pt idx="6502">
                  <c:v>23.493279999999999</c:v>
                </c:pt>
                <c:pt idx="6503">
                  <c:v>23.549821000000001</c:v>
                </c:pt>
                <c:pt idx="6504">
                  <c:v>23.623550999999999</c:v>
                </c:pt>
                <c:pt idx="6505">
                  <c:v>23.652009</c:v>
                </c:pt>
                <c:pt idx="6506">
                  <c:v>23.666153999999999</c:v>
                </c:pt>
                <c:pt idx="6507">
                  <c:v>23.686682000000001</c:v>
                </c:pt>
                <c:pt idx="6508">
                  <c:v>23.736414</c:v>
                </c:pt>
                <c:pt idx="6509">
                  <c:v>23.790662000000001</c:v>
                </c:pt>
                <c:pt idx="6510">
                  <c:v>23.863099999999999</c:v>
                </c:pt>
                <c:pt idx="6511">
                  <c:v>23.897452999999999</c:v>
                </c:pt>
                <c:pt idx="6512">
                  <c:v>23.966563000000001</c:v>
                </c:pt>
                <c:pt idx="6513">
                  <c:v>24.039746999999998</c:v>
                </c:pt>
                <c:pt idx="6514">
                  <c:v>24.083335999999999</c:v>
                </c:pt>
                <c:pt idx="6515">
                  <c:v>24.128457000000001</c:v>
                </c:pt>
                <c:pt idx="6516">
                  <c:v>24.18337</c:v>
                </c:pt>
                <c:pt idx="6517">
                  <c:v>24.251617</c:v>
                </c:pt>
                <c:pt idx="6518">
                  <c:v>24.330701000000001</c:v>
                </c:pt>
                <c:pt idx="6519">
                  <c:v>24.411944999999999</c:v>
                </c:pt>
                <c:pt idx="6520">
                  <c:v>24.487376999999999</c:v>
                </c:pt>
                <c:pt idx="6521">
                  <c:v>24.515411</c:v>
                </c:pt>
                <c:pt idx="6522">
                  <c:v>24.541259</c:v>
                </c:pt>
                <c:pt idx="6523">
                  <c:v>24.547868999999999</c:v>
                </c:pt>
                <c:pt idx="6524">
                  <c:v>24.550958999999999</c:v>
                </c:pt>
                <c:pt idx="6525">
                  <c:v>24.547969999999999</c:v>
                </c:pt>
                <c:pt idx="6526">
                  <c:v>24.537264</c:v>
                </c:pt>
                <c:pt idx="6527">
                  <c:v>24.549282999999999</c:v>
                </c:pt>
                <c:pt idx="6528">
                  <c:v>24.577376000000001</c:v>
                </c:pt>
                <c:pt idx="6529">
                  <c:v>24.634381999999999</c:v>
                </c:pt>
                <c:pt idx="6530">
                  <c:v>24.658086999999998</c:v>
                </c:pt>
                <c:pt idx="6531">
                  <c:v>24.670235999999999</c:v>
                </c:pt>
                <c:pt idx="6532">
                  <c:v>24.695779999999999</c:v>
                </c:pt>
                <c:pt idx="6533">
                  <c:v>24.693071</c:v>
                </c:pt>
                <c:pt idx="6534">
                  <c:v>24.677085999999999</c:v>
                </c:pt>
                <c:pt idx="6535">
                  <c:v>24.659723</c:v>
                </c:pt>
                <c:pt idx="6536">
                  <c:v>24.618924</c:v>
                </c:pt>
                <c:pt idx="6537">
                  <c:v>24.596304</c:v>
                </c:pt>
                <c:pt idx="6538">
                  <c:v>24.636498</c:v>
                </c:pt>
                <c:pt idx="6539">
                  <c:v>24.654558999999999</c:v>
                </c:pt>
                <c:pt idx="6540">
                  <c:v>24.636441999999999</c:v>
                </c:pt>
                <c:pt idx="6541">
                  <c:v>24.666640000000001</c:v>
                </c:pt>
                <c:pt idx="6542">
                  <c:v>24.703168999999999</c:v>
                </c:pt>
                <c:pt idx="6543">
                  <c:v>24.751849</c:v>
                </c:pt>
                <c:pt idx="6544">
                  <c:v>24.722397999999998</c:v>
                </c:pt>
                <c:pt idx="6545">
                  <c:v>24.700990000000001</c:v>
                </c:pt>
                <c:pt idx="6546">
                  <c:v>24.665123999999999</c:v>
                </c:pt>
                <c:pt idx="6547">
                  <c:v>24.641969</c:v>
                </c:pt>
                <c:pt idx="6548">
                  <c:v>24.650186999999999</c:v>
                </c:pt>
                <c:pt idx="6549">
                  <c:v>24.686264999999999</c:v>
                </c:pt>
                <c:pt idx="6550">
                  <c:v>24.739232999999999</c:v>
                </c:pt>
                <c:pt idx="6551">
                  <c:v>24.753309000000002</c:v>
                </c:pt>
                <c:pt idx="6552">
                  <c:v>24.734490000000001</c:v>
                </c:pt>
                <c:pt idx="6553">
                  <c:v>24.698727999999999</c:v>
                </c:pt>
                <c:pt idx="6554">
                  <c:v>24.706116999999999</c:v>
                </c:pt>
                <c:pt idx="6555">
                  <c:v>24.661248000000001</c:v>
                </c:pt>
                <c:pt idx="6556">
                  <c:v>24.645785</c:v>
                </c:pt>
                <c:pt idx="6557">
                  <c:v>24.605018999999999</c:v>
                </c:pt>
                <c:pt idx="6558">
                  <c:v>24.574487999999999</c:v>
                </c:pt>
                <c:pt idx="6559">
                  <c:v>24.530346000000002</c:v>
                </c:pt>
                <c:pt idx="6560">
                  <c:v>24.542901000000001</c:v>
                </c:pt>
                <c:pt idx="6561">
                  <c:v>24.535041</c:v>
                </c:pt>
                <c:pt idx="6562">
                  <c:v>24.542822000000001</c:v>
                </c:pt>
                <c:pt idx="6563">
                  <c:v>24.624677999999999</c:v>
                </c:pt>
                <c:pt idx="6564">
                  <c:v>24.723521999999999</c:v>
                </c:pt>
                <c:pt idx="6565">
                  <c:v>24.755545999999999</c:v>
                </c:pt>
                <c:pt idx="6566">
                  <c:v>24.805340999999999</c:v>
                </c:pt>
                <c:pt idx="6567">
                  <c:v>24.836981000000002</c:v>
                </c:pt>
                <c:pt idx="6568">
                  <c:v>24.838408999999999</c:v>
                </c:pt>
                <c:pt idx="6569">
                  <c:v>24.870830000000002</c:v>
                </c:pt>
                <c:pt idx="6570">
                  <c:v>24.880322</c:v>
                </c:pt>
                <c:pt idx="6571">
                  <c:v>24.854793999999998</c:v>
                </c:pt>
                <c:pt idx="6572">
                  <c:v>24.826557999999999</c:v>
                </c:pt>
                <c:pt idx="6573">
                  <c:v>24.835792999999999</c:v>
                </c:pt>
                <c:pt idx="6574">
                  <c:v>24.856401000000002</c:v>
                </c:pt>
                <c:pt idx="6575">
                  <c:v>24.884505000000001</c:v>
                </c:pt>
                <c:pt idx="6576">
                  <c:v>24.901671</c:v>
                </c:pt>
                <c:pt idx="6577">
                  <c:v>24.905974000000001</c:v>
                </c:pt>
                <c:pt idx="6578">
                  <c:v>24.915807999999998</c:v>
                </c:pt>
                <c:pt idx="6579">
                  <c:v>24.884668000000001</c:v>
                </c:pt>
                <c:pt idx="6580">
                  <c:v>24.867597</c:v>
                </c:pt>
                <c:pt idx="6581">
                  <c:v>24.871006999999999</c:v>
                </c:pt>
                <c:pt idx="6582">
                  <c:v>24.840322</c:v>
                </c:pt>
                <c:pt idx="6583">
                  <c:v>24.817257000000001</c:v>
                </c:pt>
                <c:pt idx="6584">
                  <c:v>24.786660999999999</c:v>
                </c:pt>
                <c:pt idx="6585">
                  <c:v>24.779976999999999</c:v>
                </c:pt>
                <c:pt idx="6586">
                  <c:v>24.806267999999999</c:v>
                </c:pt>
                <c:pt idx="6587">
                  <c:v>24.834806</c:v>
                </c:pt>
                <c:pt idx="6588">
                  <c:v>24.845948</c:v>
                </c:pt>
                <c:pt idx="6589">
                  <c:v>24.799595</c:v>
                </c:pt>
                <c:pt idx="6590">
                  <c:v>24.768808</c:v>
                </c:pt>
                <c:pt idx="6591">
                  <c:v>24.703544999999998</c:v>
                </c:pt>
                <c:pt idx="6592">
                  <c:v>24.654059</c:v>
                </c:pt>
                <c:pt idx="6593">
                  <c:v>24.599038</c:v>
                </c:pt>
                <c:pt idx="6594">
                  <c:v>24.561105000000001</c:v>
                </c:pt>
                <c:pt idx="6595">
                  <c:v>24.516076000000002</c:v>
                </c:pt>
                <c:pt idx="6596">
                  <c:v>24.433695</c:v>
                </c:pt>
                <c:pt idx="6597">
                  <c:v>24.365113999999998</c:v>
                </c:pt>
                <c:pt idx="6598">
                  <c:v>24.327586</c:v>
                </c:pt>
                <c:pt idx="6599">
                  <c:v>24.338251</c:v>
                </c:pt>
                <c:pt idx="6600">
                  <c:v>24.318712999999999</c:v>
                </c:pt>
                <c:pt idx="6601">
                  <c:v>24.288723999999998</c:v>
                </c:pt>
                <c:pt idx="6602">
                  <c:v>24.266632000000001</c:v>
                </c:pt>
                <c:pt idx="6603">
                  <c:v>24.282872000000001</c:v>
                </c:pt>
                <c:pt idx="6604">
                  <c:v>24.317537999999999</c:v>
                </c:pt>
                <c:pt idx="6605">
                  <c:v>24.386306999999999</c:v>
                </c:pt>
                <c:pt idx="6606">
                  <c:v>24.406562000000001</c:v>
                </c:pt>
                <c:pt idx="6607">
                  <c:v>24.406203999999999</c:v>
                </c:pt>
                <c:pt idx="6608">
                  <c:v>24.416167000000002</c:v>
                </c:pt>
                <c:pt idx="6609">
                  <c:v>24.443248000000001</c:v>
                </c:pt>
                <c:pt idx="6610">
                  <c:v>24.488043000000001</c:v>
                </c:pt>
                <c:pt idx="6611">
                  <c:v>24.556398999999999</c:v>
                </c:pt>
                <c:pt idx="6612">
                  <c:v>24.655714</c:v>
                </c:pt>
                <c:pt idx="6613">
                  <c:v>24.729139</c:v>
                </c:pt>
                <c:pt idx="6614">
                  <c:v>24.783324</c:v>
                </c:pt>
                <c:pt idx="6615">
                  <c:v>24.813649000000002</c:v>
                </c:pt>
                <c:pt idx="6616">
                  <c:v>24.802367</c:v>
                </c:pt>
                <c:pt idx="6617">
                  <c:v>24.783452</c:v>
                </c:pt>
                <c:pt idx="6618">
                  <c:v>24.774408000000001</c:v>
                </c:pt>
                <c:pt idx="6619">
                  <c:v>24.759226999999999</c:v>
                </c:pt>
                <c:pt idx="6620">
                  <c:v>24.788005999999999</c:v>
                </c:pt>
                <c:pt idx="6621">
                  <c:v>24.874471</c:v>
                </c:pt>
                <c:pt idx="6622">
                  <c:v>24.980352</c:v>
                </c:pt>
                <c:pt idx="6623">
                  <c:v>25.063869</c:v>
                </c:pt>
                <c:pt idx="6624">
                  <c:v>25.096779000000002</c:v>
                </c:pt>
                <c:pt idx="6625">
                  <c:v>25.102364000000001</c:v>
                </c:pt>
                <c:pt idx="6626">
                  <c:v>25.060296000000001</c:v>
                </c:pt>
                <c:pt idx="6627">
                  <c:v>25.062671000000002</c:v>
                </c:pt>
                <c:pt idx="6628">
                  <c:v>25.120477999999999</c:v>
                </c:pt>
                <c:pt idx="6629">
                  <c:v>25.207986999999999</c:v>
                </c:pt>
                <c:pt idx="6630">
                  <c:v>25.292566000000001</c:v>
                </c:pt>
                <c:pt idx="6631">
                  <c:v>25.341853</c:v>
                </c:pt>
                <c:pt idx="6632">
                  <c:v>25.406334000000001</c:v>
                </c:pt>
                <c:pt idx="6633">
                  <c:v>25.447581</c:v>
                </c:pt>
                <c:pt idx="6634">
                  <c:v>25.477080000000001</c:v>
                </c:pt>
                <c:pt idx="6635">
                  <c:v>25.442449</c:v>
                </c:pt>
                <c:pt idx="6636">
                  <c:v>25.432693</c:v>
                </c:pt>
                <c:pt idx="6637">
                  <c:v>25.436917999999999</c:v>
                </c:pt>
                <c:pt idx="6638">
                  <c:v>25.479510999999999</c:v>
                </c:pt>
                <c:pt idx="6639">
                  <c:v>25.563724000000001</c:v>
                </c:pt>
                <c:pt idx="6640">
                  <c:v>25.594269000000001</c:v>
                </c:pt>
                <c:pt idx="6641">
                  <c:v>25.607374</c:v>
                </c:pt>
                <c:pt idx="6642">
                  <c:v>25.618064</c:v>
                </c:pt>
                <c:pt idx="6643">
                  <c:v>25.611540000000002</c:v>
                </c:pt>
                <c:pt idx="6644">
                  <c:v>25.611142999999998</c:v>
                </c:pt>
                <c:pt idx="6645">
                  <c:v>25.628736</c:v>
                </c:pt>
                <c:pt idx="6646">
                  <c:v>25.655076000000001</c:v>
                </c:pt>
                <c:pt idx="6647">
                  <c:v>25.693415000000002</c:v>
                </c:pt>
                <c:pt idx="6648">
                  <c:v>25.745267999999999</c:v>
                </c:pt>
                <c:pt idx="6649">
                  <c:v>25.842461</c:v>
                </c:pt>
                <c:pt idx="6650">
                  <c:v>25.898719</c:v>
                </c:pt>
                <c:pt idx="6651">
                  <c:v>25.950247999999998</c:v>
                </c:pt>
                <c:pt idx="6652">
                  <c:v>25.934571999999999</c:v>
                </c:pt>
                <c:pt idx="6653">
                  <c:v>25.907941000000001</c:v>
                </c:pt>
                <c:pt idx="6654">
                  <c:v>25.874103999999999</c:v>
                </c:pt>
                <c:pt idx="6655">
                  <c:v>25.832525</c:v>
                </c:pt>
                <c:pt idx="6656">
                  <c:v>25.817553</c:v>
                </c:pt>
                <c:pt idx="6657">
                  <c:v>25.847919999999998</c:v>
                </c:pt>
                <c:pt idx="6658">
                  <c:v>25.895797000000002</c:v>
                </c:pt>
                <c:pt idx="6659">
                  <c:v>25.948623000000001</c:v>
                </c:pt>
                <c:pt idx="6660">
                  <c:v>26.046886000000001</c:v>
                </c:pt>
                <c:pt idx="6661">
                  <c:v>26.074793</c:v>
                </c:pt>
                <c:pt idx="6662">
                  <c:v>26.138864000000002</c:v>
                </c:pt>
                <c:pt idx="6663">
                  <c:v>26.191880999999999</c:v>
                </c:pt>
                <c:pt idx="6664">
                  <c:v>26.227491000000001</c:v>
                </c:pt>
                <c:pt idx="6665">
                  <c:v>26.234158000000001</c:v>
                </c:pt>
                <c:pt idx="6666">
                  <c:v>26.234649999999998</c:v>
                </c:pt>
                <c:pt idx="6667">
                  <c:v>26.249715999999999</c:v>
                </c:pt>
                <c:pt idx="6668">
                  <c:v>26.226841</c:v>
                </c:pt>
                <c:pt idx="6669">
                  <c:v>26.222322999999999</c:v>
                </c:pt>
                <c:pt idx="6670">
                  <c:v>26.205765</c:v>
                </c:pt>
                <c:pt idx="6671">
                  <c:v>26.158957000000001</c:v>
                </c:pt>
                <c:pt idx="6672">
                  <c:v>26.115306</c:v>
                </c:pt>
                <c:pt idx="6673">
                  <c:v>26.103427</c:v>
                </c:pt>
                <c:pt idx="6674">
                  <c:v>26.128958000000001</c:v>
                </c:pt>
                <c:pt idx="6675">
                  <c:v>26.176998000000001</c:v>
                </c:pt>
                <c:pt idx="6676">
                  <c:v>26.192786999999999</c:v>
                </c:pt>
                <c:pt idx="6677">
                  <c:v>26.240380999999999</c:v>
                </c:pt>
                <c:pt idx="6678">
                  <c:v>26.266905999999999</c:v>
                </c:pt>
                <c:pt idx="6679">
                  <c:v>26.249424999999999</c:v>
                </c:pt>
                <c:pt idx="6680">
                  <c:v>26.195710999999999</c:v>
                </c:pt>
                <c:pt idx="6681">
                  <c:v>26.156479000000001</c:v>
                </c:pt>
                <c:pt idx="6682">
                  <c:v>26.117089</c:v>
                </c:pt>
                <c:pt idx="6683">
                  <c:v>26.045117999999999</c:v>
                </c:pt>
                <c:pt idx="6684">
                  <c:v>25.9755</c:v>
                </c:pt>
                <c:pt idx="6685">
                  <c:v>25.860683000000002</c:v>
                </c:pt>
                <c:pt idx="6686">
                  <c:v>25.723811000000001</c:v>
                </c:pt>
                <c:pt idx="6687">
                  <c:v>25.540742999999999</c:v>
                </c:pt>
                <c:pt idx="6688">
                  <c:v>25.403986</c:v>
                </c:pt>
                <c:pt idx="6689">
                  <c:v>25.294430999999999</c:v>
                </c:pt>
                <c:pt idx="6690">
                  <c:v>25.181730999999999</c:v>
                </c:pt>
                <c:pt idx="6691">
                  <c:v>25.056532000000001</c:v>
                </c:pt>
                <c:pt idx="6692">
                  <c:v>24.950837</c:v>
                </c:pt>
                <c:pt idx="6693">
                  <c:v>24.876825</c:v>
                </c:pt>
                <c:pt idx="6694">
                  <c:v>24.763850999999999</c:v>
                </c:pt>
                <c:pt idx="6695">
                  <c:v>24.625661999999998</c:v>
                </c:pt>
                <c:pt idx="6696">
                  <c:v>24.477765999999999</c:v>
                </c:pt>
                <c:pt idx="6697">
                  <c:v>24.325241999999999</c:v>
                </c:pt>
                <c:pt idx="6698">
                  <c:v>24.187149999999999</c:v>
                </c:pt>
                <c:pt idx="6699">
                  <c:v>24.034894999999999</c:v>
                </c:pt>
                <c:pt idx="6700">
                  <c:v>23.889032</c:v>
                </c:pt>
                <c:pt idx="6701">
                  <c:v>23.712530000000001</c:v>
                </c:pt>
                <c:pt idx="6702">
                  <c:v>23.528796</c:v>
                </c:pt>
                <c:pt idx="6703">
                  <c:v>23.375966999999999</c:v>
                </c:pt>
                <c:pt idx="6704">
                  <c:v>23.261056</c:v>
                </c:pt>
                <c:pt idx="6705">
                  <c:v>23.124347</c:v>
                </c:pt>
                <c:pt idx="6706">
                  <c:v>22.982861</c:v>
                </c:pt>
                <c:pt idx="6707">
                  <c:v>22.831078000000002</c:v>
                </c:pt>
                <c:pt idx="6708">
                  <c:v>22.670631</c:v>
                </c:pt>
                <c:pt idx="6709">
                  <c:v>22.496876</c:v>
                </c:pt>
                <c:pt idx="6710">
                  <c:v>22.328333000000001</c:v>
                </c:pt>
                <c:pt idx="6711">
                  <c:v>22.20729</c:v>
                </c:pt>
                <c:pt idx="6712">
                  <c:v>22.074574999999999</c:v>
                </c:pt>
                <c:pt idx="6713">
                  <c:v>21.94172</c:v>
                </c:pt>
                <c:pt idx="6714">
                  <c:v>21.830939999999998</c:v>
                </c:pt>
                <c:pt idx="6715">
                  <c:v>21.778734</c:v>
                </c:pt>
                <c:pt idx="6716">
                  <c:v>21.716750999999999</c:v>
                </c:pt>
                <c:pt idx="6717">
                  <c:v>21.624013999999999</c:v>
                </c:pt>
                <c:pt idx="6718">
                  <c:v>21.485852000000001</c:v>
                </c:pt>
                <c:pt idx="6719">
                  <c:v>21.354581</c:v>
                </c:pt>
                <c:pt idx="6720">
                  <c:v>21.188953000000001</c:v>
                </c:pt>
                <c:pt idx="6721">
                  <c:v>21.049444000000001</c:v>
                </c:pt>
                <c:pt idx="6722">
                  <c:v>20.858981</c:v>
                </c:pt>
                <c:pt idx="6723">
                  <c:v>20.673027999999999</c:v>
                </c:pt>
                <c:pt idx="6724">
                  <c:v>20.478363000000002</c:v>
                </c:pt>
                <c:pt idx="6725">
                  <c:v>20.258621999999999</c:v>
                </c:pt>
                <c:pt idx="6726">
                  <c:v>20.068503</c:v>
                </c:pt>
                <c:pt idx="6727">
                  <c:v>19.832377999999999</c:v>
                </c:pt>
                <c:pt idx="6728">
                  <c:v>19.611360000000001</c:v>
                </c:pt>
                <c:pt idx="6729">
                  <c:v>19.451685999999999</c:v>
                </c:pt>
                <c:pt idx="6730">
                  <c:v>19.289338000000001</c:v>
                </c:pt>
                <c:pt idx="6731">
                  <c:v>19.184511000000001</c:v>
                </c:pt>
                <c:pt idx="6732">
                  <c:v>19.095534000000001</c:v>
                </c:pt>
                <c:pt idx="6733">
                  <c:v>18.962392000000001</c:v>
                </c:pt>
                <c:pt idx="6734">
                  <c:v>18.821287000000002</c:v>
                </c:pt>
                <c:pt idx="6735">
                  <c:v>18.698979000000001</c:v>
                </c:pt>
                <c:pt idx="6736">
                  <c:v>18.572012999999998</c:v>
                </c:pt>
                <c:pt idx="6737">
                  <c:v>18.52394</c:v>
                </c:pt>
                <c:pt idx="6738">
                  <c:v>18.469754999999999</c:v>
                </c:pt>
                <c:pt idx="6739">
                  <c:v>18.445298000000001</c:v>
                </c:pt>
                <c:pt idx="6740">
                  <c:v>18.418538999999999</c:v>
                </c:pt>
                <c:pt idx="6741">
                  <c:v>18.357980000000001</c:v>
                </c:pt>
                <c:pt idx="6742">
                  <c:v>18.332889999999999</c:v>
                </c:pt>
                <c:pt idx="6743">
                  <c:v>18.321791000000001</c:v>
                </c:pt>
                <c:pt idx="6744">
                  <c:v>18.307984000000001</c:v>
                </c:pt>
                <c:pt idx="6745">
                  <c:v>18.289871999999999</c:v>
                </c:pt>
                <c:pt idx="6746">
                  <c:v>18.274947000000001</c:v>
                </c:pt>
                <c:pt idx="6747">
                  <c:v>18.248546000000001</c:v>
                </c:pt>
                <c:pt idx="6748">
                  <c:v>18.167351</c:v>
                </c:pt>
                <c:pt idx="6749">
                  <c:v>18.085249999999998</c:v>
                </c:pt>
                <c:pt idx="6750">
                  <c:v>18.069948</c:v>
                </c:pt>
                <c:pt idx="6751">
                  <c:v>18.043638000000001</c:v>
                </c:pt>
                <c:pt idx="6752">
                  <c:v>18.046040000000001</c:v>
                </c:pt>
                <c:pt idx="6753">
                  <c:v>18.038805</c:v>
                </c:pt>
                <c:pt idx="6754">
                  <c:v>18.050355</c:v>
                </c:pt>
                <c:pt idx="6755">
                  <c:v>18.056322999999999</c:v>
                </c:pt>
                <c:pt idx="6756">
                  <c:v>18.057922000000001</c:v>
                </c:pt>
                <c:pt idx="6757">
                  <c:v>18.076777</c:v>
                </c:pt>
                <c:pt idx="6758">
                  <c:v>18.087766999999999</c:v>
                </c:pt>
                <c:pt idx="6759">
                  <c:v>18.054639000000002</c:v>
                </c:pt>
                <c:pt idx="6760">
                  <c:v>18.011977000000002</c:v>
                </c:pt>
                <c:pt idx="6761">
                  <c:v>17.988049</c:v>
                </c:pt>
                <c:pt idx="6762">
                  <c:v>17.947340000000001</c:v>
                </c:pt>
                <c:pt idx="6763">
                  <c:v>17.900198</c:v>
                </c:pt>
                <c:pt idx="6764">
                  <c:v>17.840439</c:v>
                </c:pt>
                <c:pt idx="6765">
                  <c:v>17.834233999999999</c:v>
                </c:pt>
                <c:pt idx="6766">
                  <c:v>17.804323</c:v>
                </c:pt>
                <c:pt idx="6767">
                  <c:v>17.802669000000002</c:v>
                </c:pt>
                <c:pt idx="6768">
                  <c:v>17.796828999999999</c:v>
                </c:pt>
                <c:pt idx="6769">
                  <c:v>17.797737000000001</c:v>
                </c:pt>
                <c:pt idx="6770">
                  <c:v>17.779408</c:v>
                </c:pt>
                <c:pt idx="6771">
                  <c:v>17.775493000000001</c:v>
                </c:pt>
                <c:pt idx="6772">
                  <c:v>17.772537</c:v>
                </c:pt>
                <c:pt idx="6773">
                  <c:v>17.796061000000002</c:v>
                </c:pt>
                <c:pt idx="6774">
                  <c:v>17.822368999999998</c:v>
                </c:pt>
                <c:pt idx="6775">
                  <c:v>17.840433999999998</c:v>
                </c:pt>
                <c:pt idx="6776">
                  <c:v>17.855926</c:v>
                </c:pt>
                <c:pt idx="6777">
                  <c:v>17.839441000000001</c:v>
                </c:pt>
                <c:pt idx="6778">
                  <c:v>17.825057000000001</c:v>
                </c:pt>
                <c:pt idx="6779">
                  <c:v>17.796382000000001</c:v>
                </c:pt>
                <c:pt idx="6780">
                  <c:v>17.794398999999999</c:v>
                </c:pt>
                <c:pt idx="6781">
                  <c:v>17.808025000000001</c:v>
                </c:pt>
                <c:pt idx="6782">
                  <c:v>17.833870999999998</c:v>
                </c:pt>
                <c:pt idx="6783">
                  <c:v>17.887103</c:v>
                </c:pt>
                <c:pt idx="6784">
                  <c:v>17.961402</c:v>
                </c:pt>
                <c:pt idx="6785">
                  <c:v>18.021749</c:v>
                </c:pt>
                <c:pt idx="6786">
                  <c:v>18.079764999999998</c:v>
                </c:pt>
                <c:pt idx="6787">
                  <c:v>18.134377000000001</c:v>
                </c:pt>
                <c:pt idx="6788">
                  <c:v>18.170603</c:v>
                </c:pt>
                <c:pt idx="6789">
                  <c:v>18.183613999999999</c:v>
                </c:pt>
                <c:pt idx="6790">
                  <c:v>18.253848000000001</c:v>
                </c:pt>
                <c:pt idx="6791">
                  <c:v>18.320055</c:v>
                </c:pt>
                <c:pt idx="6792">
                  <c:v>18.401662999999999</c:v>
                </c:pt>
                <c:pt idx="6793">
                  <c:v>18.500526000000001</c:v>
                </c:pt>
                <c:pt idx="6794">
                  <c:v>18.589976</c:v>
                </c:pt>
                <c:pt idx="6795">
                  <c:v>18.663298000000001</c:v>
                </c:pt>
                <c:pt idx="6796">
                  <c:v>18.712886000000001</c:v>
                </c:pt>
                <c:pt idx="6797">
                  <c:v>18.787745999999999</c:v>
                </c:pt>
                <c:pt idx="6798">
                  <c:v>18.813500000000001</c:v>
                </c:pt>
                <c:pt idx="6799">
                  <c:v>18.823115000000001</c:v>
                </c:pt>
                <c:pt idx="6800">
                  <c:v>18.807203999999999</c:v>
                </c:pt>
                <c:pt idx="6801">
                  <c:v>18.835906999999999</c:v>
                </c:pt>
                <c:pt idx="6802">
                  <c:v>18.854430000000001</c:v>
                </c:pt>
                <c:pt idx="6803">
                  <c:v>18.860507999999999</c:v>
                </c:pt>
                <c:pt idx="6804">
                  <c:v>18.859397000000001</c:v>
                </c:pt>
                <c:pt idx="6805">
                  <c:v>18.873313</c:v>
                </c:pt>
                <c:pt idx="6806">
                  <c:v>18.890722</c:v>
                </c:pt>
                <c:pt idx="6807">
                  <c:v>18.909997000000001</c:v>
                </c:pt>
                <c:pt idx="6808">
                  <c:v>18.942623000000001</c:v>
                </c:pt>
                <c:pt idx="6809">
                  <c:v>18.993991999999999</c:v>
                </c:pt>
                <c:pt idx="6810">
                  <c:v>19.007995999999999</c:v>
                </c:pt>
                <c:pt idx="6811">
                  <c:v>19.024688000000001</c:v>
                </c:pt>
                <c:pt idx="6812">
                  <c:v>19.032212000000001</c:v>
                </c:pt>
                <c:pt idx="6813">
                  <c:v>19.012243000000002</c:v>
                </c:pt>
                <c:pt idx="6814">
                  <c:v>19.025365000000001</c:v>
                </c:pt>
                <c:pt idx="6815">
                  <c:v>19.017135</c:v>
                </c:pt>
                <c:pt idx="6816">
                  <c:v>19.002011</c:v>
                </c:pt>
                <c:pt idx="6817">
                  <c:v>19.038136999999999</c:v>
                </c:pt>
                <c:pt idx="6818">
                  <c:v>19.083258000000001</c:v>
                </c:pt>
                <c:pt idx="6819">
                  <c:v>19.145332</c:v>
                </c:pt>
                <c:pt idx="6820">
                  <c:v>19.234807</c:v>
                </c:pt>
                <c:pt idx="6821">
                  <c:v>19.322437000000001</c:v>
                </c:pt>
                <c:pt idx="6822">
                  <c:v>19.405144</c:v>
                </c:pt>
                <c:pt idx="6823">
                  <c:v>19.474613999999999</c:v>
                </c:pt>
                <c:pt idx="6824">
                  <c:v>19.578572999999999</c:v>
                </c:pt>
                <c:pt idx="6825">
                  <c:v>19.696345000000001</c:v>
                </c:pt>
                <c:pt idx="6826">
                  <c:v>19.766244</c:v>
                </c:pt>
                <c:pt idx="6827">
                  <c:v>19.826542</c:v>
                </c:pt>
                <c:pt idx="6828">
                  <c:v>19.930751000000001</c:v>
                </c:pt>
                <c:pt idx="6829">
                  <c:v>20.043060000000001</c:v>
                </c:pt>
                <c:pt idx="6830">
                  <c:v>20.135390999999998</c:v>
                </c:pt>
                <c:pt idx="6831">
                  <c:v>20.238603999999999</c:v>
                </c:pt>
                <c:pt idx="6832">
                  <c:v>20.336642000000001</c:v>
                </c:pt>
                <c:pt idx="6833">
                  <c:v>20.447979</c:v>
                </c:pt>
                <c:pt idx="6834">
                  <c:v>20.541378000000002</c:v>
                </c:pt>
                <c:pt idx="6835">
                  <c:v>20.64771</c:v>
                </c:pt>
                <c:pt idx="6836">
                  <c:v>20.722031999999999</c:v>
                </c:pt>
                <c:pt idx="6837">
                  <c:v>20.777473000000001</c:v>
                </c:pt>
                <c:pt idx="6838">
                  <c:v>20.829483</c:v>
                </c:pt>
                <c:pt idx="6839">
                  <c:v>20.904563</c:v>
                </c:pt>
                <c:pt idx="6840">
                  <c:v>21.009076</c:v>
                </c:pt>
                <c:pt idx="6841">
                  <c:v>21.096489999999999</c:v>
                </c:pt>
                <c:pt idx="6842">
                  <c:v>21.212809</c:v>
                </c:pt>
                <c:pt idx="6843">
                  <c:v>21.29609</c:v>
                </c:pt>
                <c:pt idx="6844">
                  <c:v>21.367809000000001</c:v>
                </c:pt>
                <c:pt idx="6845">
                  <c:v>21.409036</c:v>
                </c:pt>
                <c:pt idx="6846">
                  <c:v>21.459325</c:v>
                </c:pt>
                <c:pt idx="6847">
                  <c:v>21.475321999999998</c:v>
                </c:pt>
                <c:pt idx="6848">
                  <c:v>21.533069999999999</c:v>
                </c:pt>
                <c:pt idx="6849">
                  <c:v>21.588517</c:v>
                </c:pt>
                <c:pt idx="6850">
                  <c:v>21.653127000000001</c:v>
                </c:pt>
                <c:pt idx="6851">
                  <c:v>21.701314</c:v>
                </c:pt>
                <c:pt idx="6852">
                  <c:v>21.737348000000001</c:v>
                </c:pt>
                <c:pt idx="6853">
                  <c:v>21.762523999999999</c:v>
                </c:pt>
                <c:pt idx="6854">
                  <c:v>21.772099000000001</c:v>
                </c:pt>
                <c:pt idx="6855">
                  <c:v>21.798283999999999</c:v>
                </c:pt>
                <c:pt idx="6856">
                  <c:v>21.784011</c:v>
                </c:pt>
                <c:pt idx="6857">
                  <c:v>21.810765</c:v>
                </c:pt>
                <c:pt idx="6858">
                  <c:v>21.854734000000001</c:v>
                </c:pt>
                <c:pt idx="6859">
                  <c:v>21.899141</c:v>
                </c:pt>
                <c:pt idx="6860">
                  <c:v>21.937277999999999</c:v>
                </c:pt>
                <c:pt idx="6861">
                  <c:v>22.000862000000001</c:v>
                </c:pt>
                <c:pt idx="6862">
                  <c:v>22.059456000000001</c:v>
                </c:pt>
                <c:pt idx="6863">
                  <c:v>22.089905999999999</c:v>
                </c:pt>
                <c:pt idx="6864">
                  <c:v>22.133806</c:v>
                </c:pt>
                <c:pt idx="6865">
                  <c:v>22.175663</c:v>
                </c:pt>
                <c:pt idx="6866">
                  <c:v>22.249341000000001</c:v>
                </c:pt>
                <c:pt idx="6867">
                  <c:v>22.341163999999999</c:v>
                </c:pt>
                <c:pt idx="6868">
                  <c:v>22.398779999999999</c:v>
                </c:pt>
                <c:pt idx="6869">
                  <c:v>22.403995999999999</c:v>
                </c:pt>
                <c:pt idx="6870">
                  <c:v>22.383027999999999</c:v>
                </c:pt>
                <c:pt idx="6871">
                  <c:v>22.349855999999999</c:v>
                </c:pt>
                <c:pt idx="6872">
                  <c:v>22.399362</c:v>
                </c:pt>
                <c:pt idx="6873">
                  <c:v>22.429245000000002</c:v>
                </c:pt>
                <c:pt idx="6874">
                  <c:v>22.480070999999999</c:v>
                </c:pt>
                <c:pt idx="6875">
                  <c:v>22.573305000000001</c:v>
                </c:pt>
                <c:pt idx="6876">
                  <c:v>22.61675</c:v>
                </c:pt>
                <c:pt idx="6877">
                  <c:v>22.657603999999999</c:v>
                </c:pt>
                <c:pt idx="6878">
                  <c:v>22.713716999999999</c:v>
                </c:pt>
                <c:pt idx="6879">
                  <c:v>22.792224000000001</c:v>
                </c:pt>
                <c:pt idx="6880">
                  <c:v>22.859055999999999</c:v>
                </c:pt>
                <c:pt idx="6881">
                  <c:v>22.939781</c:v>
                </c:pt>
                <c:pt idx="6882">
                  <c:v>23.017346</c:v>
                </c:pt>
                <c:pt idx="6883">
                  <c:v>23.080480000000001</c:v>
                </c:pt>
                <c:pt idx="6884">
                  <c:v>23.122972000000001</c:v>
                </c:pt>
                <c:pt idx="6885">
                  <c:v>23.194977000000002</c:v>
                </c:pt>
                <c:pt idx="6886">
                  <c:v>23.240409</c:v>
                </c:pt>
                <c:pt idx="6887">
                  <c:v>23.280194000000002</c:v>
                </c:pt>
                <c:pt idx="6888">
                  <c:v>23.332837999999999</c:v>
                </c:pt>
                <c:pt idx="6889">
                  <c:v>23.399317</c:v>
                </c:pt>
                <c:pt idx="6890">
                  <c:v>23.429955</c:v>
                </c:pt>
                <c:pt idx="6891">
                  <c:v>23.547778000000001</c:v>
                </c:pt>
                <c:pt idx="6892">
                  <c:v>23.664876</c:v>
                </c:pt>
                <c:pt idx="6893">
                  <c:v>23.755621000000001</c:v>
                </c:pt>
                <c:pt idx="6894">
                  <c:v>23.839022</c:v>
                </c:pt>
                <c:pt idx="6895">
                  <c:v>23.938072999999999</c:v>
                </c:pt>
                <c:pt idx="6896">
                  <c:v>24.013466000000001</c:v>
                </c:pt>
                <c:pt idx="6897">
                  <c:v>23.709937</c:v>
                </c:pt>
                <c:pt idx="6898">
                  <c:v>23.926162000000001</c:v>
                </c:pt>
                <c:pt idx="6899">
                  <c:v>24.021421</c:v>
                </c:pt>
                <c:pt idx="6900">
                  <c:v>24.082567000000001</c:v>
                </c:pt>
                <c:pt idx="6901">
                  <c:v>24.047035999999999</c:v>
                </c:pt>
                <c:pt idx="6902">
                  <c:v>24.084661000000001</c:v>
                </c:pt>
                <c:pt idx="6903">
                  <c:v>24.124616</c:v>
                </c:pt>
                <c:pt idx="6904">
                  <c:v>24.077297999999999</c:v>
                </c:pt>
                <c:pt idx="6905">
                  <c:v>25.383835999999999</c:v>
                </c:pt>
                <c:pt idx="6906">
                  <c:v>24.368576999999998</c:v>
                </c:pt>
                <c:pt idx="6907">
                  <c:v>24.075057000000001</c:v>
                </c:pt>
                <c:pt idx="6908">
                  <c:v>24.074380999999999</c:v>
                </c:pt>
                <c:pt idx="6909">
                  <c:v>24.123716000000002</c:v>
                </c:pt>
                <c:pt idx="6910">
                  <c:v>24.207718</c:v>
                </c:pt>
                <c:pt idx="6911">
                  <c:v>24.294606999999999</c:v>
                </c:pt>
                <c:pt idx="6912">
                  <c:v>24.377182000000001</c:v>
                </c:pt>
                <c:pt idx="6913">
                  <c:v>24.419612999999998</c:v>
                </c:pt>
                <c:pt idx="6914">
                  <c:v>24.344930000000002</c:v>
                </c:pt>
                <c:pt idx="6915">
                  <c:v>24.279724999999999</c:v>
                </c:pt>
                <c:pt idx="6916">
                  <c:v>24.267969000000001</c:v>
                </c:pt>
                <c:pt idx="6917">
                  <c:v>24.290382000000001</c:v>
                </c:pt>
                <c:pt idx="6918">
                  <c:v>24.297141</c:v>
                </c:pt>
                <c:pt idx="6919">
                  <c:v>24.321017000000001</c:v>
                </c:pt>
                <c:pt idx="6920">
                  <c:v>24.335903999999999</c:v>
                </c:pt>
                <c:pt idx="6921">
                  <c:v>24.324051999999998</c:v>
                </c:pt>
                <c:pt idx="6922">
                  <c:v>24.264961</c:v>
                </c:pt>
                <c:pt idx="6923">
                  <c:v>24.230281000000002</c:v>
                </c:pt>
                <c:pt idx="6924">
                  <c:v>24.191461</c:v>
                </c:pt>
                <c:pt idx="6925">
                  <c:v>24.183655000000002</c:v>
                </c:pt>
                <c:pt idx="6926">
                  <c:v>24.259471999999999</c:v>
                </c:pt>
                <c:pt idx="6927">
                  <c:v>24.271979000000002</c:v>
                </c:pt>
                <c:pt idx="6928">
                  <c:v>24.242438</c:v>
                </c:pt>
                <c:pt idx="6929">
                  <c:v>24.173843999999999</c:v>
                </c:pt>
                <c:pt idx="6930">
                  <c:v>24.184818</c:v>
                </c:pt>
                <c:pt idx="6931">
                  <c:v>24.23094</c:v>
                </c:pt>
                <c:pt idx="6932">
                  <c:v>24.224726</c:v>
                </c:pt>
                <c:pt idx="6933">
                  <c:v>24.125689000000001</c:v>
                </c:pt>
                <c:pt idx="6934">
                  <c:v>24.020462999999999</c:v>
                </c:pt>
                <c:pt idx="6935">
                  <c:v>23.970867999999999</c:v>
                </c:pt>
                <c:pt idx="6936">
                  <c:v>23.268066999999999</c:v>
                </c:pt>
                <c:pt idx="6937">
                  <c:v>23.355647000000001</c:v>
                </c:pt>
                <c:pt idx="6938">
                  <c:v>23.414176999999999</c:v>
                </c:pt>
                <c:pt idx="6939">
                  <c:v>23.415738999999999</c:v>
                </c:pt>
                <c:pt idx="6940">
                  <c:v>23.389654</c:v>
                </c:pt>
                <c:pt idx="6941">
                  <c:v>23.301912000000002</c:v>
                </c:pt>
                <c:pt idx="6942">
                  <c:v>23.223230999999998</c:v>
                </c:pt>
                <c:pt idx="6943">
                  <c:v>23.149768000000002</c:v>
                </c:pt>
                <c:pt idx="6944">
                  <c:v>23.161638</c:v>
                </c:pt>
                <c:pt idx="6945">
                  <c:v>23.129622000000001</c:v>
                </c:pt>
                <c:pt idx="6946">
                  <c:v>23.080015</c:v>
                </c:pt>
                <c:pt idx="6947">
                  <c:v>23.149892000000001</c:v>
                </c:pt>
                <c:pt idx="6948">
                  <c:v>23.225301999999999</c:v>
                </c:pt>
                <c:pt idx="6949">
                  <c:v>23.244354999999999</c:v>
                </c:pt>
                <c:pt idx="6950">
                  <c:v>23.353422999999999</c:v>
                </c:pt>
                <c:pt idx="6951">
                  <c:v>23.459008000000001</c:v>
                </c:pt>
                <c:pt idx="6952">
                  <c:v>23.541747999999998</c:v>
                </c:pt>
                <c:pt idx="6953">
                  <c:v>23.498916000000001</c:v>
                </c:pt>
                <c:pt idx="6954">
                  <c:v>23.456402000000001</c:v>
                </c:pt>
                <c:pt idx="6955">
                  <c:v>23.422784</c:v>
                </c:pt>
                <c:pt idx="6956">
                  <c:v>23.507655</c:v>
                </c:pt>
                <c:pt idx="6957">
                  <c:v>23.525579</c:v>
                </c:pt>
                <c:pt idx="6958">
                  <c:v>23.495518000000001</c:v>
                </c:pt>
                <c:pt idx="6959">
                  <c:v>23.475859</c:v>
                </c:pt>
                <c:pt idx="6960">
                  <c:v>23.594304999999999</c:v>
                </c:pt>
                <c:pt idx="6961">
                  <c:v>23.562629999999999</c:v>
                </c:pt>
                <c:pt idx="6962">
                  <c:v>23.427931000000001</c:v>
                </c:pt>
                <c:pt idx="6963">
                  <c:v>23.348707000000001</c:v>
                </c:pt>
                <c:pt idx="6964">
                  <c:v>23.335207</c:v>
                </c:pt>
                <c:pt idx="6965">
                  <c:v>23.413093</c:v>
                </c:pt>
                <c:pt idx="6966">
                  <c:v>23.479754</c:v>
                </c:pt>
                <c:pt idx="6967">
                  <c:v>23.506893999999999</c:v>
                </c:pt>
                <c:pt idx="6968">
                  <c:v>23.522105</c:v>
                </c:pt>
                <c:pt idx="6969">
                  <c:v>23.479980000000001</c:v>
                </c:pt>
                <c:pt idx="6970">
                  <c:v>23.388580000000001</c:v>
                </c:pt>
                <c:pt idx="6971">
                  <c:v>23.328989</c:v>
                </c:pt>
                <c:pt idx="6972">
                  <c:v>23.446781000000001</c:v>
                </c:pt>
                <c:pt idx="6973">
                  <c:v>23.541255</c:v>
                </c:pt>
                <c:pt idx="6974">
                  <c:v>23.539417</c:v>
                </c:pt>
                <c:pt idx="6975">
                  <c:v>23.558256</c:v>
                </c:pt>
                <c:pt idx="6976">
                  <c:v>23.623743999999999</c:v>
                </c:pt>
                <c:pt idx="6977">
                  <c:v>23.671317999999999</c:v>
                </c:pt>
                <c:pt idx="6978">
                  <c:v>23.738658999999998</c:v>
                </c:pt>
                <c:pt idx="6979">
                  <c:v>23.878544999999999</c:v>
                </c:pt>
                <c:pt idx="6980">
                  <c:v>23.957032000000002</c:v>
                </c:pt>
                <c:pt idx="6981">
                  <c:v>24.082279</c:v>
                </c:pt>
                <c:pt idx="6982">
                  <c:v>24.129073999999999</c:v>
                </c:pt>
                <c:pt idx="6983">
                  <c:v>24.206565999999999</c:v>
                </c:pt>
                <c:pt idx="6984">
                  <c:v>24.396761000000001</c:v>
                </c:pt>
                <c:pt idx="6985">
                  <c:v>24.642140000000001</c:v>
                </c:pt>
                <c:pt idx="6986">
                  <c:v>24.830863999999998</c:v>
                </c:pt>
                <c:pt idx="6987">
                  <c:v>24.983305999999999</c:v>
                </c:pt>
                <c:pt idx="6988">
                  <c:v>25.097875999999999</c:v>
                </c:pt>
                <c:pt idx="6989">
                  <c:v>25.200253</c:v>
                </c:pt>
                <c:pt idx="6990">
                  <c:v>25.303804</c:v>
                </c:pt>
                <c:pt idx="6991">
                  <c:v>25.405712999999999</c:v>
                </c:pt>
                <c:pt idx="6992">
                  <c:v>25.488662000000001</c:v>
                </c:pt>
                <c:pt idx="6993">
                  <c:v>25.593397</c:v>
                </c:pt>
                <c:pt idx="6994">
                  <c:v>25.640256999999998</c:v>
                </c:pt>
                <c:pt idx="6995">
                  <c:v>25.720054999999999</c:v>
                </c:pt>
                <c:pt idx="6996">
                  <c:v>25.709613999999998</c:v>
                </c:pt>
                <c:pt idx="6997">
                  <c:v>25.809584000000001</c:v>
                </c:pt>
                <c:pt idx="6998">
                  <c:v>25.881564000000001</c:v>
                </c:pt>
                <c:pt idx="6999">
                  <c:v>25.922143999999999</c:v>
                </c:pt>
                <c:pt idx="7000">
                  <c:v>25.956323000000001</c:v>
                </c:pt>
                <c:pt idx="7001">
                  <c:v>26.025801000000001</c:v>
                </c:pt>
                <c:pt idx="7002">
                  <c:v>26.108280000000001</c:v>
                </c:pt>
                <c:pt idx="7003">
                  <c:v>26.230595999999998</c:v>
                </c:pt>
                <c:pt idx="7004">
                  <c:v>26.322282999999999</c:v>
                </c:pt>
                <c:pt idx="7005">
                  <c:v>26.437981000000001</c:v>
                </c:pt>
                <c:pt idx="7006">
                  <c:v>26.445381999999999</c:v>
                </c:pt>
                <c:pt idx="7007">
                  <c:v>26.405282</c:v>
                </c:pt>
                <c:pt idx="7008">
                  <c:v>26.362192</c:v>
                </c:pt>
                <c:pt idx="7009">
                  <c:v>26.311985</c:v>
                </c:pt>
                <c:pt idx="7010">
                  <c:v>26.293810000000001</c:v>
                </c:pt>
                <c:pt idx="7011">
                  <c:v>26.272724</c:v>
                </c:pt>
                <c:pt idx="7012">
                  <c:v>26.248660000000001</c:v>
                </c:pt>
                <c:pt idx="7013">
                  <c:v>26.214466999999999</c:v>
                </c:pt>
                <c:pt idx="7014">
                  <c:v>26.205606</c:v>
                </c:pt>
                <c:pt idx="7015">
                  <c:v>26.183790999999999</c:v>
                </c:pt>
                <c:pt idx="7016">
                  <c:v>26.164023</c:v>
                </c:pt>
                <c:pt idx="7017">
                  <c:v>26.074801999999998</c:v>
                </c:pt>
                <c:pt idx="7018">
                  <c:v>25.994212000000001</c:v>
                </c:pt>
                <c:pt idx="7019">
                  <c:v>25.922757000000001</c:v>
                </c:pt>
                <c:pt idx="7020">
                  <c:v>25.840674</c:v>
                </c:pt>
                <c:pt idx="7021">
                  <c:v>25.737970000000001</c:v>
                </c:pt>
                <c:pt idx="7022">
                  <c:v>25.681965999999999</c:v>
                </c:pt>
                <c:pt idx="7023">
                  <c:v>25.692043999999999</c:v>
                </c:pt>
                <c:pt idx="7024">
                  <c:v>25.650773000000001</c:v>
                </c:pt>
                <c:pt idx="7025">
                  <c:v>25.603795999999999</c:v>
                </c:pt>
                <c:pt idx="7026">
                  <c:v>25.568045000000001</c:v>
                </c:pt>
                <c:pt idx="7027">
                  <c:v>25.476196000000002</c:v>
                </c:pt>
                <c:pt idx="7028">
                  <c:v>25.447531000000001</c:v>
                </c:pt>
                <c:pt idx="7029">
                  <c:v>25.394978999999999</c:v>
                </c:pt>
                <c:pt idx="7030">
                  <c:v>25.419734999999999</c:v>
                </c:pt>
                <c:pt idx="7031">
                  <c:v>25.361875000000001</c:v>
                </c:pt>
                <c:pt idx="7032">
                  <c:v>25.310202</c:v>
                </c:pt>
                <c:pt idx="7033">
                  <c:v>25.076965999999999</c:v>
                </c:pt>
                <c:pt idx="7034">
                  <c:v>25.060224000000002</c:v>
                </c:pt>
                <c:pt idx="7035">
                  <c:v>25.020966999999999</c:v>
                </c:pt>
                <c:pt idx="7036">
                  <c:v>24.851586999999999</c:v>
                </c:pt>
                <c:pt idx="7037">
                  <c:v>24.752696</c:v>
                </c:pt>
                <c:pt idx="7038">
                  <c:v>24.671565999999999</c:v>
                </c:pt>
                <c:pt idx="7039">
                  <c:v>24.664259000000001</c:v>
                </c:pt>
                <c:pt idx="7040">
                  <c:v>24.678243999999999</c:v>
                </c:pt>
                <c:pt idx="7041">
                  <c:v>24.676898000000001</c:v>
                </c:pt>
                <c:pt idx="7042">
                  <c:v>24.610088000000001</c:v>
                </c:pt>
                <c:pt idx="7043">
                  <c:v>24.531303999999999</c:v>
                </c:pt>
                <c:pt idx="7044">
                  <c:v>24.465463</c:v>
                </c:pt>
                <c:pt idx="7045">
                  <c:v>24.344193000000001</c:v>
                </c:pt>
                <c:pt idx="7046">
                  <c:v>24.264852999999999</c:v>
                </c:pt>
                <c:pt idx="7047">
                  <c:v>24.176756999999998</c:v>
                </c:pt>
                <c:pt idx="7048">
                  <c:v>24.024417</c:v>
                </c:pt>
                <c:pt idx="7049">
                  <c:v>23.898700000000002</c:v>
                </c:pt>
                <c:pt idx="7050">
                  <c:v>23.797037</c:v>
                </c:pt>
                <c:pt idx="7051">
                  <c:v>23.704882999999999</c:v>
                </c:pt>
                <c:pt idx="7052">
                  <c:v>23.638853000000001</c:v>
                </c:pt>
                <c:pt idx="7053">
                  <c:v>23.58286</c:v>
                </c:pt>
                <c:pt idx="7054">
                  <c:v>23.497762999999999</c:v>
                </c:pt>
                <c:pt idx="7055">
                  <c:v>23.426003000000001</c:v>
                </c:pt>
                <c:pt idx="7056">
                  <c:v>23.335951999999999</c:v>
                </c:pt>
                <c:pt idx="7057">
                  <c:v>23.224558999999999</c:v>
                </c:pt>
                <c:pt idx="7058">
                  <c:v>23.083945</c:v>
                </c:pt>
                <c:pt idx="7059">
                  <c:v>23.030856</c:v>
                </c:pt>
                <c:pt idx="7060">
                  <c:v>22.946581999999999</c:v>
                </c:pt>
                <c:pt idx="7061">
                  <c:v>22.847715999999998</c:v>
                </c:pt>
                <c:pt idx="7062">
                  <c:v>22.685701999999999</c:v>
                </c:pt>
                <c:pt idx="7063">
                  <c:v>22.422885999999998</c:v>
                </c:pt>
                <c:pt idx="7064">
                  <c:v>22.205376999999999</c:v>
                </c:pt>
                <c:pt idx="7065">
                  <c:v>21.975760999999999</c:v>
                </c:pt>
                <c:pt idx="7066">
                  <c:v>21.828914999999999</c:v>
                </c:pt>
                <c:pt idx="7067">
                  <c:v>21.642181000000001</c:v>
                </c:pt>
                <c:pt idx="7068">
                  <c:v>21.491610000000001</c:v>
                </c:pt>
                <c:pt idx="7069">
                  <c:v>21.426469999999998</c:v>
                </c:pt>
                <c:pt idx="7070">
                  <c:v>21.275728000000001</c:v>
                </c:pt>
                <c:pt idx="7071">
                  <c:v>21.137632</c:v>
                </c:pt>
                <c:pt idx="7072">
                  <c:v>20.895638000000002</c:v>
                </c:pt>
                <c:pt idx="7073">
                  <c:v>20.773574</c:v>
                </c:pt>
                <c:pt idx="7074">
                  <c:v>20.630545999999999</c:v>
                </c:pt>
                <c:pt idx="7075">
                  <c:v>20.539714</c:v>
                </c:pt>
                <c:pt idx="7076">
                  <c:v>20.482040999999999</c:v>
                </c:pt>
                <c:pt idx="7077">
                  <c:v>20.434650000000001</c:v>
                </c:pt>
                <c:pt idx="7078">
                  <c:v>20.397272999999998</c:v>
                </c:pt>
                <c:pt idx="7079">
                  <c:v>20.372081000000001</c:v>
                </c:pt>
                <c:pt idx="7080">
                  <c:v>20.315245999999998</c:v>
                </c:pt>
                <c:pt idx="7081">
                  <c:v>20.214611999999999</c:v>
                </c:pt>
                <c:pt idx="7082">
                  <c:v>20.100923000000002</c:v>
                </c:pt>
                <c:pt idx="7083">
                  <c:v>19.962544000000001</c:v>
                </c:pt>
                <c:pt idx="7084">
                  <c:v>19.834384</c:v>
                </c:pt>
                <c:pt idx="7085">
                  <c:v>19.760733999999999</c:v>
                </c:pt>
                <c:pt idx="7086">
                  <c:v>19.673936999999999</c:v>
                </c:pt>
                <c:pt idx="7087">
                  <c:v>19.572697000000002</c:v>
                </c:pt>
                <c:pt idx="7088">
                  <c:v>19.528276000000002</c:v>
                </c:pt>
                <c:pt idx="7089">
                  <c:v>19.499452999999999</c:v>
                </c:pt>
                <c:pt idx="7090">
                  <c:v>19.464013000000001</c:v>
                </c:pt>
                <c:pt idx="7091">
                  <c:v>19.439588000000001</c:v>
                </c:pt>
                <c:pt idx="7092">
                  <c:v>19.407433999999999</c:v>
                </c:pt>
                <c:pt idx="7093">
                  <c:v>19.404174999999999</c:v>
                </c:pt>
                <c:pt idx="7094">
                  <c:v>19.343964</c:v>
                </c:pt>
                <c:pt idx="7095">
                  <c:v>19.207937999999999</c:v>
                </c:pt>
                <c:pt idx="7096">
                  <c:v>18.986626000000001</c:v>
                </c:pt>
                <c:pt idx="7097">
                  <c:v>18.751906999999999</c:v>
                </c:pt>
                <c:pt idx="7098">
                  <c:v>18.636724999999998</c:v>
                </c:pt>
                <c:pt idx="7099">
                  <c:v>18.570012999999999</c:v>
                </c:pt>
                <c:pt idx="7100">
                  <c:v>18.531182000000001</c:v>
                </c:pt>
                <c:pt idx="7101">
                  <c:v>18.556577000000001</c:v>
                </c:pt>
                <c:pt idx="7102">
                  <c:v>18.546247000000001</c:v>
                </c:pt>
                <c:pt idx="7103">
                  <c:v>18.495975999999999</c:v>
                </c:pt>
                <c:pt idx="7104">
                  <c:v>18.472111999999999</c:v>
                </c:pt>
                <c:pt idx="7105">
                  <c:v>18.519909999999999</c:v>
                </c:pt>
                <c:pt idx="7106">
                  <c:v>18.553135999999999</c:v>
                </c:pt>
                <c:pt idx="7107">
                  <c:v>18.496901999999999</c:v>
                </c:pt>
                <c:pt idx="7108">
                  <c:v>18.390042000000001</c:v>
                </c:pt>
                <c:pt idx="7109">
                  <c:v>18.281542999999999</c:v>
                </c:pt>
                <c:pt idx="7110">
                  <c:v>18.242712999999998</c:v>
                </c:pt>
                <c:pt idx="7111">
                  <c:v>18.195191000000001</c:v>
                </c:pt>
                <c:pt idx="7112">
                  <c:v>18.171341000000002</c:v>
                </c:pt>
                <c:pt idx="7113">
                  <c:v>18.221935999999999</c:v>
                </c:pt>
                <c:pt idx="7114">
                  <c:v>18.234824</c:v>
                </c:pt>
                <c:pt idx="7115">
                  <c:v>18.218803999999999</c:v>
                </c:pt>
                <c:pt idx="7116">
                  <c:v>18.217278</c:v>
                </c:pt>
                <c:pt idx="7117">
                  <c:v>18.196256000000002</c:v>
                </c:pt>
                <c:pt idx="7118">
                  <c:v>18.230823999999998</c:v>
                </c:pt>
                <c:pt idx="7119">
                  <c:v>18.255441999999999</c:v>
                </c:pt>
                <c:pt idx="7120">
                  <c:v>18.296911999999999</c:v>
                </c:pt>
                <c:pt idx="7121">
                  <c:v>18.336227999999998</c:v>
                </c:pt>
                <c:pt idx="7122">
                  <c:v>18.381519999999998</c:v>
                </c:pt>
                <c:pt idx="7123">
                  <c:v>18.384235</c:v>
                </c:pt>
                <c:pt idx="7124">
                  <c:v>18.421358000000001</c:v>
                </c:pt>
                <c:pt idx="7125">
                  <c:v>18.461925000000001</c:v>
                </c:pt>
                <c:pt idx="7126">
                  <c:v>18.536705000000001</c:v>
                </c:pt>
                <c:pt idx="7127">
                  <c:v>18.581322</c:v>
                </c:pt>
                <c:pt idx="7128">
                  <c:v>18.594082</c:v>
                </c:pt>
                <c:pt idx="7129">
                  <c:v>18.586883</c:v>
                </c:pt>
                <c:pt idx="7130">
                  <c:v>18.583224000000001</c:v>
                </c:pt>
                <c:pt idx="7131">
                  <c:v>18.598547</c:v>
                </c:pt>
                <c:pt idx="7132">
                  <c:v>18.613184</c:v>
                </c:pt>
                <c:pt idx="7133">
                  <c:v>18.664911</c:v>
                </c:pt>
                <c:pt idx="7134">
                  <c:v>18.717441000000001</c:v>
                </c:pt>
                <c:pt idx="7135">
                  <c:v>18.783484999999999</c:v>
                </c:pt>
                <c:pt idx="7136">
                  <c:v>18.813669000000001</c:v>
                </c:pt>
                <c:pt idx="7137">
                  <c:v>18.749597999999999</c:v>
                </c:pt>
                <c:pt idx="7138">
                  <c:v>18.705335000000002</c:v>
                </c:pt>
                <c:pt idx="7139">
                  <c:v>18.726289999999999</c:v>
                </c:pt>
                <c:pt idx="7140">
                  <c:v>18.732011</c:v>
                </c:pt>
                <c:pt idx="7141">
                  <c:v>18.770555000000002</c:v>
                </c:pt>
                <c:pt idx="7142">
                  <c:v>18.786788000000001</c:v>
                </c:pt>
                <c:pt idx="7143">
                  <c:v>18.823784</c:v>
                </c:pt>
                <c:pt idx="7144">
                  <c:v>18.910208000000001</c:v>
                </c:pt>
                <c:pt idx="7145">
                  <c:v>19.031039</c:v>
                </c:pt>
                <c:pt idx="7146">
                  <c:v>19.076146000000001</c:v>
                </c:pt>
                <c:pt idx="7147">
                  <c:v>19.112057</c:v>
                </c:pt>
                <c:pt idx="7148">
                  <c:v>19.200963999999999</c:v>
                </c:pt>
                <c:pt idx="7149">
                  <c:v>19.287849999999999</c:v>
                </c:pt>
                <c:pt idx="7150">
                  <c:v>19.379563999999998</c:v>
                </c:pt>
                <c:pt idx="7151">
                  <c:v>19.516912000000001</c:v>
                </c:pt>
                <c:pt idx="7152">
                  <c:v>19.611194000000001</c:v>
                </c:pt>
                <c:pt idx="7153">
                  <c:v>19.707086</c:v>
                </c:pt>
                <c:pt idx="7154">
                  <c:v>19.785605</c:v>
                </c:pt>
                <c:pt idx="7155">
                  <c:v>19.926853999999999</c:v>
                </c:pt>
                <c:pt idx="7156">
                  <c:v>19.976807000000001</c:v>
                </c:pt>
                <c:pt idx="7157">
                  <c:v>20.061592999999998</c:v>
                </c:pt>
                <c:pt idx="7158">
                  <c:v>20.136343</c:v>
                </c:pt>
                <c:pt idx="7159">
                  <c:v>20.175712000000001</c:v>
                </c:pt>
                <c:pt idx="7160">
                  <c:v>20.215942999999999</c:v>
                </c:pt>
                <c:pt idx="7161">
                  <c:v>20.2393</c:v>
                </c:pt>
                <c:pt idx="7162">
                  <c:v>20.294795000000001</c:v>
                </c:pt>
                <c:pt idx="7163">
                  <c:v>20.292693</c:v>
                </c:pt>
                <c:pt idx="7164">
                  <c:v>20.282412999999998</c:v>
                </c:pt>
                <c:pt idx="7165">
                  <c:v>20.306436999999999</c:v>
                </c:pt>
                <c:pt idx="7166">
                  <c:v>20.312132999999999</c:v>
                </c:pt>
                <c:pt idx="7167">
                  <c:v>20.332132000000001</c:v>
                </c:pt>
                <c:pt idx="7168">
                  <c:v>20.421825999999999</c:v>
                </c:pt>
                <c:pt idx="7169">
                  <c:v>20.497776000000002</c:v>
                </c:pt>
                <c:pt idx="7170">
                  <c:v>20.548414000000001</c:v>
                </c:pt>
                <c:pt idx="7171">
                  <c:v>20.640269</c:v>
                </c:pt>
                <c:pt idx="7172">
                  <c:v>20.709569999999999</c:v>
                </c:pt>
                <c:pt idx="7173">
                  <c:v>20.813137999999999</c:v>
                </c:pt>
                <c:pt idx="7174">
                  <c:v>20.882695999999999</c:v>
                </c:pt>
                <c:pt idx="7175">
                  <c:v>20.955029</c:v>
                </c:pt>
                <c:pt idx="7176">
                  <c:v>20.951156999999998</c:v>
                </c:pt>
                <c:pt idx="7177">
                  <c:v>20.944074000000001</c:v>
                </c:pt>
                <c:pt idx="7178">
                  <c:v>20.982969000000001</c:v>
                </c:pt>
                <c:pt idx="7179">
                  <c:v>20.979846999999999</c:v>
                </c:pt>
                <c:pt idx="7180">
                  <c:v>20.971786000000002</c:v>
                </c:pt>
                <c:pt idx="7181">
                  <c:v>20.975560000000002</c:v>
                </c:pt>
                <c:pt idx="7182">
                  <c:v>21.014296000000002</c:v>
                </c:pt>
                <c:pt idx="7183">
                  <c:v>21.084627000000001</c:v>
                </c:pt>
                <c:pt idx="7184">
                  <c:v>21.212059</c:v>
                </c:pt>
                <c:pt idx="7185">
                  <c:v>21.351092000000001</c:v>
                </c:pt>
                <c:pt idx="7186">
                  <c:v>21.548893</c:v>
                </c:pt>
                <c:pt idx="7187">
                  <c:v>21.623287000000001</c:v>
                </c:pt>
                <c:pt idx="7188">
                  <c:v>21.654492000000001</c:v>
                </c:pt>
                <c:pt idx="7189">
                  <c:v>21.680430999999999</c:v>
                </c:pt>
                <c:pt idx="7190">
                  <c:v>21.694547</c:v>
                </c:pt>
                <c:pt idx="7191">
                  <c:v>21.755521999999999</c:v>
                </c:pt>
                <c:pt idx="7192">
                  <c:v>21.777069000000001</c:v>
                </c:pt>
                <c:pt idx="7193">
                  <c:v>21.825074000000001</c:v>
                </c:pt>
                <c:pt idx="7194">
                  <c:v>21.878578000000001</c:v>
                </c:pt>
                <c:pt idx="7195">
                  <c:v>21.972211999999999</c:v>
                </c:pt>
                <c:pt idx="7196">
                  <c:v>22.057967000000001</c:v>
                </c:pt>
                <c:pt idx="7197">
                  <c:v>22.116848999999998</c:v>
                </c:pt>
                <c:pt idx="7198">
                  <c:v>22.200637</c:v>
                </c:pt>
                <c:pt idx="7199">
                  <c:v>22.229295</c:v>
                </c:pt>
                <c:pt idx="7200">
                  <c:v>22.226362999999999</c:v>
                </c:pt>
                <c:pt idx="7201">
                  <c:v>22.205959</c:v>
                </c:pt>
                <c:pt idx="7202">
                  <c:v>22.232213999999999</c:v>
                </c:pt>
                <c:pt idx="7203">
                  <c:v>22.240100999999999</c:v>
                </c:pt>
                <c:pt idx="7204">
                  <c:v>22.308907000000001</c:v>
                </c:pt>
                <c:pt idx="7205">
                  <c:v>22.42333</c:v>
                </c:pt>
                <c:pt idx="7206">
                  <c:v>22.540247999999998</c:v>
                </c:pt>
                <c:pt idx="7207">
                  <c:v>22.670753999999999</c:v>
                </c:pt>
                <c:pt idx="7208">
                  <c:v>22.752790000000001</c:v>
                </c:pt>
                <c:pt idx="7209">
                  <c:v>22.809085</c:v>
                </c:pt>
                <c:pt idx="7210">
                  <c:v>22.844892999999999</c:v>
                </c:pt>
                <c:pt idx="7211">
                  <c:v>22.937795999999999</c:v>
                </c:pt>
                <c:pt idx="7212">
                  <c:v>23.034531999999999</c:v>
                </c:pt>
                <c:pt idx="7213">
                  <c:v>23.150925000000001</c:v>
                </c:pt>
                <c:pt idx="7214">
                  <c:v>23.335829</c:v>
                </c:pt>
                <c:pt idx="7215">
                  <c:v>23.460137</c:v>
                </c:pt>
                <c:pt idx="7216">
                  <c:v>23.532032999999998</c:v>
                </c:pt>
                <c:pt idx="7217">
                  <c:v>23.566701999999999</c:v>
                </c:pt>
                <c:pt idx="7218">
                  <c:v>23.665354000000001</c:v>
                </c:pt>
                <c:pt idx="7219">
                  <c:v>23.761842999999999</c:v>
                </c:pt>
                <c:pt idx="7220">
                  <c:v>23.847446999999999</c:v>
                </c:pt>
                <c:pt idx="7221">
                  <c:v>23.907716000000001</c:v>
                </c:pt>
                <c:pt idx="7222">
                  <c:v>23.991773999999999</c:v>
                </c:pt>
                <c:pt idx="7223">
                  <c:v>24.222784000000001</c:v>
                </c:pt>
                <c:pt idx="7224">
                  <c:v>24.291152</c:v>
                </c:pt>
                <c:pt idx="7225">
                  <c:v>24.353988000000001</c:v>
                </c:pt>
                <c:pt idx="7226">
                  <c:v>24.448812</c:v>
                </c:pt>
                <c:pt idx="7227">
                  <c:v>24.526918999999999</c:v>
                </c:pt>
                <c:pt idx="7228">
                  <c:v>24.548190000000002</c:v>
                </c:pt>
                <c:pt idx="7229">
                  <c:v>24.553502999999999</c:v>
                </c:pt>
                <c:pt idx="7230">
                  <c:v>24.574432999999999</c:v>
                </c:pt>
                <c:pt idx="7231">
                  <c:v>24.590592000000001</c:v>
                </c:pt>
                <c:pt idx="7232">
                  <c:v>24.663920000000001</c:v>
                </c:pt>
                <c:pt idx="7233">
                  <c:v>24.674871</c:v>
                </c:pt>
                <c:pt idx="7234">
                  <c:v>24.732762999999998</c:v>
                </c:pt>
                <c:pt idx="7235">
                  <c:v>24.819126000000001</c:v>
                </c:pt>
                <c:pt idx="7236">
                  <c:v>24.923638</c:v>
                </c:pt>
                <c:pt idx="7237">
                  <c:v>24.955593</c:v>
                </c:pt>
                <c:pt idx="7238">
                  <c:v>24.941545999999999</c:v>
                </c:pt>
                <c:pt idx="7239">
                  <c:v>24.969854999999999</c:v>
                </c:pt>
                <c:pt idx="7240">
                  <c:v>24.968606999999999</c:v>
                </c:pt>
                <c:pt idx="7241">
                  <c:v>25.01708</c:v>
                </c:pt>
                <c:pt idx="7242">
                  <c:v>25.117273999999998</c:v>
                </c:pt>
                <c:pt idx="7243">
                  <c:v>25.137283</c:v>
                </c:pt>
                <c:pt idx="7244">
                  <c:v>25.111802999999998</c:v>
                </c:pt>
                <c:pt idx="7245">
                  <c:v>25.068621</c:v>
                </c:pt>
                <c:pt idx="7246">
                  <c:v>24.980713000000002</c:v>
                </c:pt>
                <c:pt idx="7247">
                  <c:v>24.95805</c:v>
                </c:pt>
                <c:pt idx="7248">
                  <c:v>25.032014</c:v>
                </c:pt>
                <c:pt idx="7249">
                  <c:v>25.102045</c:v>
                </c:pt>
                <c:pt idx="7250">
                  <c:v>25.207224</c:v>
                </c:pt>
                <c:pt idx="7251">
                  <c:v>25.239421</c:v>
                </c:pt>
                <c:pt idx="7252">
                  <c:v>25.269439999999999</c:v>
                </c:pt>
                <c:pt idx="7253">
                  <c:v>25.249963000000001</c:v>
                </c:pt>
                <c:pt idx="7254">
                  <c:v>25.232873000000001</c:v>
                </c:pt>
                <c:pt idx="7255">
                  <c:v>25.245405999999999</c:v>
                </c:pt>
                <c:pt idx="7256">
                  <c:v>25.272341999999998</c:v>
                </c:pt>
                <c:pt idx="7257">
                  <c:v>25.280775999999999</c:v>
                </c:pt>
                <c:pt idx="7258">
                  <c:v>25.298462000000001</c:v>
                </c:pt>
                <c:pt idx="7259">
                  <c:v>25.295528999999998</c:v>
                </c:pt>
                <c:pt idx="7260">
                  <c:v>25.302503000000002</c:v>
                </c:pt>
                <c:pt idx="7261">
                  <c:v>25.296049</c:v>
                </c:pt>
                <c:pt idx="7262">
                  <c:v>25.315282</c:v>
                </c:pt>
                <c:pt idx="7263">
                  <c:v>25.312752</c:v>
                </c:pt>
                <c:pt idx="7264">
                  <c:v>25.323029999999999</c:v>
                </c:pt>
                <c:pt idx="7265">
                  <c:v>25.329615</c:v>
                </c:pt>
                <c:pt idx="7266">
                  <c:v>25.266168</c:v>
                </c:pt>
                <c:pt idx="7267">
                  <c:v>25.213418000000001</c:v>
                </c:pt>
                <c:pt idx="7268">
                  <c:v>25.197534000000001</c:v>
                </c:pt>
                <c:pt idx="7269">
                  <c:v>25.150728000000001</c:v>
                </c:pt>
                <c:pt idx="7270">
                  <c:v>25.163516999999999</c:v>
                </c:pt>
                <c:pt idx="7271">
                  <c:v>25.183831999999999</c:v>
                </c:pt>
                <c:pt idx="7272">
                  <c:v>25.153614999999999</c:v>
                </c:pt>
                <c:pt idx="7273">
                  <c:v>25.18507</c:v>
                </c:pt>
                <c:pt idx="7274">
                  <c:v>25.229475999999998</c:v>
                </c:pt>
                <c:pt idx="7275">
                  <c:v>25.232177</c:v>
                </c:pt>
                <c:pt idx="7276">
                  <c:v>25.200140000000001</c:v>
                </c:pt>
                <c:pt idx="7277">
                  <c:v>25.189236999999999</c:v>
                </c:pt>
                <c:pt idx="7278">
                  <c:v>25.183361999999999</c:v>
                </c:pt>
                <c:pt idx="7279">
                  <c:v>25.109307999999999</c:v>
                </c:pt>
                <c:pt idx="7280">
                  <c:v>25.091799000000002</c:v>
                </c:pt>
                <c:pt idx="7281">
                  <c:v>25.031041999999999</c:v>
                </c:pt>
                <c:pt idx="7282">
                  <c:v>25.032156000000001</c:v>
                </c:pt>
                <c:pt idx="7283">
                  <c:v>24.987221000000002</c:v>
                </c:pt>
                <c:pt idx="7284">
                  <c:v>24.885888000000001</c:v>
                </c:pt>
                <c:pt idx="7285">
                  <c:v>24.824168</c:v>
                </c:pt>
                <c:pt idx="7286">
                  <c:v>24.813320000000001</c:v>
                </c:pt>
                <c:pt idx="7287">
                  <c:v>24.721360000000001</c:v>
                </c:pt>
                <c:pt idx="7288">
                  <c:v>24.628384</c:v>
                </c:pt>
                <c:pt idx="7289">
                  <c:v>24.620832</c:v>
                </c:pt>
                <c:pt idx="7290">
                  <c:v>24.451485000000002</c:v>
                </c:pt>
                <c:pt idx="7291">
                  <c:v>24.318691999999999</c:v>
                </c:pt>
                <c:pt idx="7292">
                  <c:v>24.283145999999999</c:v>
                </c:pt>
                <c:pt idx="7293">
                  <c:v>24.272724</c:v>
                </c:pt>
                <c:pt idx="7294">
                  <c:v>24.278842999999998</c:v>
                </c:pt>
                <c:pt idx="7295">
                  <c:v>24.240459999999999</c:v>
                </c:pt>
                <c:pt idx="7296">
                  <c:v>24.254999999999999</c:v>
                </c:pt>
                <c:pt idx="7297">
                  <c:v>24.202297999999999</c:v>
                </c:pt>
                <c:pt idx="7298">
                  <c:v>24.139831000000001</c:v>
                </c:pt>
                <c:pt idx="7299">
                  <c:v>24.079775999999999</c:v>
                </c:pt>
                <c:pt idx="7300">
                  <c:v>24.035730000000001</c:v>
                </c:pt>
                <c:pt idx="7301">
                  <c:v>24.011047999999999</c:v>
                </c:pt>
                <c:pt idx="7302">
                  <c:v>24.005751</c:v>
                </c:pt>
                <c:pt idx="7303">
                  <c:v>24.038281999999999</c:v>
                </c:pt>
                <c:pt idx="7304">
                  <c:v>24.075889</c:v>
                </c:pt>
                <c:pt idx="7305">
                  <c:v>24.044049000000001</c:v>
                </c:pt>
                <c:pt idx="7306">
                  <c:v>23.971150999999999</c:v>
                </c:pt>
                <c:pt idx="7307">
                  <c:v>23.953779999999998</c:v>
                </c:pt>
                <c:pt idx="7308">
                  <c:v>23.936710999999999</c:v>
                </c:pt>
                <c:pt idx="7309">
                  <c:v>23.979026000000001</c:v>
                </c:pt>
                <c:pt idx="7310">
                  <c:v>24.038729</c:v>
                </c:pt>
                <c:pt idx="7311">
                  <c:v>24.065725</c:v>
                </c:pt>
                <c:pt idx="7312">
                  <c:v>24.091301000000001</c:v>
                </c:pt>
                <c:pt idx="7313">
                  <c:v>24.108355</c:v>
                </c:pt>
                <c:pt idx="7314">
                  <c:v>24.099694</c:v>
                </c:pt>
                <c:pt idx="7315">
                  <c:v>24.112808000000001</c:v>
                </c:pt>
                <c:pt idx="7316">
                  <c:v>24.112876</c:v>
                </c:pt>
                <c:pt idx="7317">
                  <c:v>24.044488999999999</c:v>
                </c:pt>
                <c:pt idx="7318">
                  <c:v>23.954695999999998</c:v>
                </c:pt>
                <c:pt idx="7319">
                  <c:v>23.952938</c:v>
                </c:pt>
                <c:pt idx="7320">
                  <c:v>23.908090000000001</c:v>
                </c:pt>
                <c:pt idx="7321">
                  <c:v>23.830687999999999</c:v>
                </c:pt>
                <c:pt idx="7322">
                  <c:v>23.812887</c:v>
                </c:pt>
                <c:pt idx="7323">
                  <c:v>23.856497000000001</c:v>
                </c:pt>
                <c:pt idx="7324">
                  <c:v>23.905405999999999</c:v>
                </c:pt>
                <c:pt idx="7325">
                  <c:v>23.94434</c:v>
                </c:pt>
                <c:pt idx="7326">
                  <c:v>23.913753</c:v>
                </c:pt>
                <c:pt idx="7327">
                  <c:v>23.890187999999998</c:v>
                </c:pt>
                <c:pt idx="7328">
                  <c:v>23.887108999999999</c:v>
                </c:pt>
                <c:pt idx="7329">
                  <c:v>24.060863000000001</c:v>
                </c:pt>
                <c:pt idx="7330">
                  <c:v>24.247869000000001</c:v>
                </c:pt>
                <c:pt idx="7331">
                  <c:v>24.262846</c:v>
                </c:pt>
                <c:pt idx="7332">
                  <c:v>24.059977</c:v>
                </c:pt>
                <c:pt idx="7333">
                  <c:v>24.097529999999999</c:v>
                </c:pt>
                <c:pt idx="7334">
                  <c:v>24.187194000000002</c:v>
                </c:pt>
                <c:pt idx="7335">
                  <c:v>24.221703999999999</c:v>
                </c:pt>
                <c:pt idx="7336">
                  <c:v>24.300089</c:v>
                </c:pt>
                <c:pt idx="7337">
                  <c:v>24.434353000000002</c:v>
                </c:pt>
                <c:pt idx="7338">
                  <c:v>24.430012000000001</c:v>
                </c:pt>
                <c:pt idx="7339">
                  <c:v>24.378185999999999</c:v>
                </c:pt>
                <c:pt idx="7340">
                  <c:v>24.392178999999999</c:v>
                </c:pt>
                <c:pt idx="7341">
                  <c:v>24.524919000000001</c:v>
                </c:pt>
                <c:pt idx="7342">
                  <c:v>24.592575</c:v>
                </c:pt>
                <c:pt idx="7343">
                  <c:v>24.588747999999999</c:v>
                </c:pt>
                <c:pt idx="7344">
                  <c:v>24.572776999999999</c:v>
                </c:pt>
                <c:pt idx="7345">
                  <c:v>24.607626</c:v>
                </c:pt>
                <c:pt idx="7346">
                  <c:v>24.692602000000001</c:v>
                </c:pt>
                <c:pt idx="7347">
                  <c:v>24.783002</c:v>
                </c:pt>
                <c:pt idx="7348">
                  <c:v>24.881506999999999</c:v>
                </c:pt>
                <c:pt idx="7349">
                  <c:v>24.978811</c:v>
                </c:pt>
                <c:pt idx="7350">
                  <c:v>25.060848</c:v>
                </c:pt>
                <c:pt idx="7351">
                  <c:v>25.041778000000001</c:v>
                </c:pt>
                <c:pt idx="7352">
                  <c:v>25.085211000000001</c:v>
                </c:pt>
                <c:pt idx="7353">
                  <c:v>25.079318000000001</c:v>
                </c:pt>
                <c:pt idx="7354">
                  <c:v>25.029568999999999</c:v>
                </c:pt>
                <c:pt idx="7355">
                  <c:v>24.983567000000001</c:v>
                </c:pt>
                <c:pt idx="7356">
                  <c:v>24.975611000000001</c:v>
                </c:pt>
                <c:pt idx="7357">
                  <c:v>24.954639</c:v>
                </c:pt>
                <c:pt idx="7358">
                  <c:v>24.926475</c:v>
                </c:pt>
                <c:pt idx="7359">
                  <c:v>24.988835000000002</c:v>
                </c:pt>
                <c:pt idx="7360">
                  <c:v>25.152176999999998</c:v>
                </c:pt>
                <c:pt idx="7361">
                  <c:v>25.341311000000001</c:v>
                </c:pt>
                <c:pt idx="7362">
                  <c:v>25.512283</c:v>
                </c:pt>
                <c:pt idx="7363">
                  <c:v>25.649094000000002</c:v>
                </c:pt>
                <c:pt idx="7364">
                  <c:v>25.750271999999999</c:v>
                </c:pt>
                <c:pt idx="7365">
                  <c:v>25.959534000000001</c:v>
                </c:pt>
                <c:pt idx="7366">
                  <c:v>26.220922000000002</c:v>
                </c:pt>
                <c:pt idx="7367">
                  <c:v>26.374956999999998</c:v>
                </c:pt>
                <c:pt idx="7368">
                  <c:v>26.461689</c:v>
                </c:pt>
                <c:pt idx="7369">
                  <c:v>26.523033999999999</c:v>
                </c:pt>
                <c:pt idx="7370">
                  <c:v>26.575697999999999</c:v>
                </c:pt>
                <c:pt idx="7371">
                  <c:v>26.626930000000002</c:v>
                </c:pt>
                <c:pt idx="7372">
                  <c:v>26.6416</c:v>
                </c:pt>
                <c:pt idx="7373">
                  <c:v>26.675443000000001</c:v>
                </c:pt>
                <c:pt idx="7374">
                  <c:v>26.681501999999998</c:v>
                </c:pt>
                <c:pt idx="7375">
                  <c:v>26.687480000000001</c:v>
                </c:pt>
                <c:pt idx="7376">
                  <c:v>26.649238</c:v>
                </c:pt>
                <c:pt idx="7377">
                  <c:v>26.233998</c:v>
                </c:pt>
                <c:pt idx="7378">
                  <c:v>26.251470999999999</c:v>
                </c:pt>
                <c:pt idx="7379">
                  <c:v>26.207701</c:v>
                </c:pt>
                <c:pt idx="7380">
                  <c:v>26.190346999999999</c:v>
                </c:pt>
                <c:pt idx="7381">
                  <c:v>26.186205999999999</c:v>
                </c:pt>
                <c:pt idx="7382">
                  <c:v>26.143772999999999</c:v>
                </c:pt>
                <c:pt idx="7383">
                  <c:v>26.108269</c:v>
                </c:pt>
                <c:pt idx="7384">
                  <c:v>26.066341000000001</c:v>
                </c:pt>
                <c:pt idx="7385">
                  <c:v>26.04607</c:v>
                </c:pt>
                <c:pt idx="7386">
                  <c:v>25.918780000000002</c:v>
                </c:pt>
                <c:pt idx="7387">
                  <c:v>25.790966000000001</c:v>
                </c:pt>
                <c:pt idx="7388">
                  <c:v>25.646930000000001</c:v>
                </c:pt>
                <c:pt idx="7389">
                  <c:v>25.415576999999999</c:v>
                </c:pt>
                <c:pt idx="7390">
                  <c:v>25.370908</c:v>
                </c:pt>
                <c:pt idx="7391">
                  <c:v>25.296983999999998</c:v>
                </c:pt>
                <c:pt idx="7392">
                  <c:v>25.251000999999999</c:v>
                </c:pt>
                <c:pt idx="7393">
                  <c:v>25.183771</c:v>
                </c:pt>
                <c:pt idx="7394">
                  <c:v>25.203734000000001</c:v>
                </c:pt>
                <c:pt idx="7395">
                  <c:v>25.131367000000001</c:v>
                </c:pt>
                <c:pt idx="7396">
                  <c:v>25.058948999999998</c:v>
                </c:pt>
                <c:pt idx="7397">
                  <c:v>24.956536</c:v>
                </c:pt>
                <c:pt idx="7398">
                  <c:v>24.955784999999999</c:v>
                </c:pt>
                <c:pt idx="7399">
                  <c:v>24.800194000000001</c:v>
                </c:pt>
                <c:pt idx="7400">
                  <c:v>24.664421000000001</c:v>
                </c:pt>
                <c:pt idx="7401">
                  <c:v>24.540365999999999</c:v>
                </c:pt>
                <c:pt idx="7402">
                  <c:v>24.439205999999999</c:v>
                </c:pt>
                <c:pt idx="7403">
                  <c:v>24.287599</c:v>
                </c:pt>
                <c:pt idx="7404">
                  <c:v>24.088536999999999</c:v>
                </c:pt>
                <c:pt idx="7405">
                  <c:v>23.908605999999999</c:v>
                </c:pt>
                <c:pt idx="7406">
                  <c:v>23.797653</c:v>
                </c:pt>
                <c:pt idx="7407">
                  <c:v>23.694538999999999</c:v>
                </c:pt>
                <c:pt idx="7408">
                  <c:v>23.532449</c:v>
                </c:pt>
                <c:pt idx="7409">
                  <c:v>23.462869000000001</c:v>
                </c:pt>
                <c:pt idx="7410">
                  <c:v>23.374987999999998</c:v>
                </c:pt>
                <c:pt idx="7411">
                  <c:v>23.249130999999998</c:v>
                </c:pt>
                <c:pt idx="7412">
                  <c:v>23.103058999999998</c:v>
                </c:pt>
                <c:pt idx="7413">
                  <c:v>22.922069</c:v>
                </c:pt>
                <c:pt idx="7414">
                  <c:v>22.806159999999998</c:v>
                </c:pt>
                <c:pt idx="7415">
                  <c:v>22.653186999999999</c:v>
                </c:pt>
                <c:pt idx="7416">
                  <c:v>22.510225999999999</c:v>
                </c:pt>
                <c:pt idx="7417">
                  <c:v>22.287801000000002</c:v>
                </c:pt>
                <c:pt idx="7418">
                  <c:v>22.019437</c:v>
                </c:pt>
                <c:pt idx="7419">
                  <c:v>21.823930000000001</c:v>
                </c:pt>
                <c:pt idx="7420">
                  <c:v>21.717835000000001</c:v>
                </c:pt>
                <c:pt idx="7421">
                  <c:v>21.675691</c:v>
                </c:pt>
                <c:pt idx="7422">
                  <c:v>21.542884999999998</c:v>
                </c:pt>
                <c:pt idx="7423">
                  <c:v>21.394176000000002</c:v>
                </c:pt>
                <c:pt idx="7424">
                  <c:v>21.160509999999999</c:v>
                </c:pt>
                <c:pt idx="7425">
                  <c:v>20.931052000000001</c:v>
                </c:pt>
                <c:pt idx="7426">
                  <c:v>20.743979</c:v>
                </c:pt>
                <c:pt idx="7427">
                  <c:v>20.556063000000002</c:v>
                </c:pt>
                <c:pt idx="7428">
                  <c:v>20.442187000000001</c:v>
                </c:pt>
                <c:pt idx="7429">
                  <c:v>20.299596999999999</c:v>
                </c:pt>
                <c:pt idx="7430">
                  <c:v>20.229552000000002</c:v>
                </c:pt>
                <c:pt idx="7431">
                  <c:v>20.146139000000002</c:v>
                </c:pt>
                <c:pt idx="7432">
                  <c:v>20.020890000000001</c:v>
                </c:pt>
                <c:pt idx="7433">
                  <c:v>19.871171</c:v>
                </c:pt>
                <c:pt idx="7434">
                  <c:v>19.743023000000001</c:v>
                </c:pt>
                <c:pt idx="7435">
                  <c:v>19.647288</c:v>
                </c:pt>
                <c:pt idx="7436">
                  <c:v>19.490873000000001</c:v>
                </c:pt>
                <c:pt idx="7437">
                  <c:v>19.378032000000001</c:v>
                </c:pt>
                <c:pt idx="7438">
                  <c:v>19.296921999999999</c:v>
                </c:pt>
                <c:pt idx="7439">
                  <c:v>19.256439</c:v>
                </c:pt>
                <c:pt idx="7440">
                  <c:v>19.183596999999999</c:v>
                </c:pt>
                <c:pt idx="7441">
                  <c:v>19.133101</c:v>
                </c:pt>
                <c:pt idx="7442">
                  <c:v>19.110429</c:v>
                </c:pt>
                <c:pt idx="7443">
                  <c:v>19.059329000000002</c:v>
                </c:pt>
                <c:pt idx="7444">
                  <c:v>19.025338999999999</c:v>
                </c:pt>
                <c:pt idx="7445">
                  <c:v>18.912451999999998</c:v>
                </c:pt>
                <c:pt idx="7446">
                  <c:v>18.869471999999998</c:v>
                </c:pt>
                <c:pt idx="7447">
                  <c:v>18.81147</c:v>
                </c:pt>
                <c:pt idx="7448">
                  <c:v>18.763894000000001</c:v>
                </c:pt>
                <c:pt idx="7449">
                  <c:v>18.735136000000001</c:v>
                </c:pt>
                <c:pt idx="7450">
                  <c:v>18.638231000000001</c:v>
                </c:pt>
                <c:pt idx="7451">
                  <c:v>18.531790999999998</c:v>
                </c:pt>
                <c:pt idx="7452">
                  <c:v>18.471537000000001</c:v>
                </c:pt>
                <c:pt idx="7453">
                  <c:v>18.437356999999999</c:v>
                </c:pt>
                <c:pt idx="7454">
                  <c:v>18.393571999999999</c:v>
                </c:pt>
                <c:pt idx="7455">
                  <c:v>18.286489</c:v>
                </c:pt>
                <c:pt idx="7456">
                  <c:v>18.27974</c:v>
                </c:pt>
                <c:pt idx="7457">
                  <c:v>18.324389</c:v>
                </c:pt>
                <c:pt idx="7458">
                  <c:v>18.293531999999999</c:v>
                </c:pt>
                <c:pt idx="7459">
                  <c:v>18.192423999999999</c:v>
                </c:pt>
                <c:pt idx="7460">
                  <c:v>18.051655</c:v>
                </c:pt>
                <c:pt idx="7461">
                  <c:v>17.958100999999999</c:v>
                </c:pt>
                <c:pt idx="7462">
                  <c:v>17.897563000000002</c:v>
                </c:pt>
                <c:pt idx="7463">
                  <c:v>17.840994999999999</c:v>
                </c:pt>
                <c:pt idx="7464">
                  <c:v>17.877887999999999</c:v>
                </c:pt>
                <c:pt idx="7465">
                  <c:v>17.894659999999998</c:v>
                </c:pt>
                <c:pt idx="7466">
                  <c:v>17.906283999999999</c:v>
                </c:pt>
                <c:pt idx="7467">
                  <c:v>17.906283999999999</c:v>
                </c:pt>
                <c:pt idx="7468">
                  <c:v>17.896325999999998</c:v>
                </c:pt>
                <c:pt idx="7469">
                  <c:v>17.882363999999999</c:v>
                </c:pt>
                <c:pt idx="7470">
                  <c:v>17.882743999999999</c:v>
                </c:pt>
                <c:pt idx="7471">
                  <c:v>17.904446</c:v>
                </c:pt>
                <c:pt idx="7472">
                  <c:v>17.938758</c:v>
                </c:pt>
                <c:pt idx="7473">
                  <c:v>17.947976000000001</c:v>
                </c:pt>
                <c:pt idx="7474">
                  <c:v>17.915801999999999</c:v>
                </c:pt>
                <c:pt idx="7475">
                  <c:v>17.896906000000001</c:v>
                </c:pt>
                <c:pt idx="7476">
                  <c:v>17.869367</c:v>
                </c:pt>
                <c:pt idx="7477">
                  <c:v>17.832916999999998</c:v>
                </c:pt>
                <c:pt idx="7478">
                  <c:v>17.791983999999999</c:v>
                </c:pt>
                <c:pt idx="7479">
                  <c:v>17.879617</c:v>
                </c:pt>
                <c:pt idx="7480">
                  <c:v>17.895365000000002</c:v>
                </c:pt>
                <c:pt idx="7481">
                  <c:v>17.827593</c:v>
                </c:pt>
                <c:pt idx="7482">
                  <c:v>17.802391</c:v>
                </c:pt>
                <c:pt idx="7483">
                  <c:v>17.878398000000001</c:v>
                </c:pt>
                <c:pt idx="7484">
                  <c:v>17.920632000000001</c:v>
                </c:pt>
                <c:pt idx="7485">
                  <c:v>17.949233</c:v>
                </c:pt>
                <c:pt idx="7486">
                  <c:v>17.934255</c:v>
                </c:pt>
                <c:pt idx="7487">
                  <c:v>17.935808999999999</c:v>
                </c:pt>
                <c:pt idx="7488">
                  <c:v>18.000527000000002</c:v>
                </c:pt>
                <c:pt idx="7489">
                  <c:v>18.070747999999998</c:v>
                </c:pt>
                <c:pt idx="7490">
                  <c:v>18.111533999999999</c:v>
                </c:pt>
                <c:pt idx="7491">
                  <c:v>18.105764000000001</c:v>
                </c:pt>
                <c:pt idx="7492">
                  <c:v>18.113854</c:v>
                </c:pt>
                <c:pt idx="7493">
                  <c:v>18.164626999999999</c:v>
                </c:pt>
                <c:pt idx="7494">
                  <c:v>18.217669000000001</c:v>
                </c:pt>
                <c:pt idx="7495">
                  <c:v>18.319946999999999</c:v>
                </c:pt>
                <c:pt idx="7496">
                  <c:v>18.413909</c:v>
                </c:pt>
                <c:pt idx="7497">
                  <c:v>18.490462999999998</c:v>
                </c:pt>
                <c:pt idx="7498">
                  <c:v>18.5718</c:v>
                </c:pt>
                <c:pt idx="7499">
                  <c:v>18.632117000000001</c:v>
                </c:pt>
                <c:pt idx="7500">
                  <c:v>18.749092000000001</c:v>
                </c:pt>
                <c:pt idx="7501">
                  <c:v>18.830165999999998</c:v>
                </c:pt>
                <c:pt idx="7502">
                  <c:v>18.843494</c:v>
                </c:pt>
                <c:pt idx="7503">
                  <c:v>18.787191</c:v>
                </c:pt>
                <c:pt idx="7504">
                  <c:v>18.763137</c:v>
                </c:pt>
                <c:pt idx="7505">
                  <c:v>18.814677</c:v>
                </c:pt>
                <c:pt idx="7506">
                  <c:v>18.900441000000001</c:v>
                </c:pt>
                <c:pt idx="7507">
                  <c:v>19.007946</c:v>
                </c:pt>
                <c:pt idx="7508">
                  <c:v>19.114585999999999</c:v>
                </c:pt>
                <c:pt idx="7509">
                  <c:v>19.184906999999999</c:v>
                </c:pt>
                <c:pt idx="7510">
                  <c:v>19.236915</c:v>
                </c:pt>
                <c:pt idx="7511">
                  <c:v>19.256446</c:v>
                </c:pt>
                <c:pt idx="7512">
                  <c:v>19.250017</c:v>
                </c:pt>
                <c:pt idx="7513">
                  <c:v>19.311368999999999</c:v>
                </c:pt>
                <c:pt idx="7514">
                  <c:v>19.431025999999999</c:v>
                </c:pt>
                <c:pt idx="7515">
                  <c:v>19.596118000000001</c:v>
                </c:pt>
                <c:pt idx="7516">
                  <c:v>19.651251999999999</c:v>
                </c:pt>
                <c:pt idx="7517">
                  <c:v>19.621081</c:v>
                </c:pt>
                <c:pt idx="7518">
                  <c:v>19.608898</c:v>
                </c:pt>
                <c:pt idx="7519">
                  <c:v>19.716552</c:v>
                </c:pt>
                <c:pt idx="7520">
                  <c:v>19.802614999999999</c:v>
                </c:pt>
                <c:pt idx="7521">
                  <c:v>19.903552000000001</c:v>
                </c:pt>
                <c:pt idx="7522">
                  <c:v>19.984767000000002</c:v>
                </c:pt>
                <c:pt idx="7523">
                  <c:v>20.082840999999998</c:v>
                </c:pt>
                <c:pt idx="7524">
                  <c:v>20.176404000000002</c:v>
                </c:pt>
                <c:pt idx="7525">
                  <c:v>20.215498</c:v>
                </c:pt>
                <c:pt idx="7526">
                  <c:v>20.246905000000002</c:v>
                </c:pt>
                <c:pt idx="7527">
                  <c:v>20.300602999999999</c:v>
                </c:pt>
                <c:pt idx="7528">
                  <c:v>20.341016</c:v>
                </c:pt>
                <c:pt idx="7529">
                  <c:v>20.397364</c:v>
                </c:pt>
                <c:pt idx="7530">
                  <c:v>20.436102000000002</c:v>
                </c:pt>
                <c:pt idx="7531">
                  <c:v>20.358895</c:v>
                </c:pt>
                <c:pt idx="7532">
                  <c:v>20.326568000000002</c:v>
                </c:pt>
                <c:pt idx="7533">
                  <c:v>20.305917999999998</c:v>
                </c:pt>
                <c:pt idx="7534">
                  <c:v>20.351507000000002</c:v>
                </c:pt>
                <c:pt idx="7535">
                  <c:v>20.300523999999999</c:v>
                </c:pt>
                <c:pt idx="7536">
                  <c:v>20.338529000000001</c:v>
                </c:pt>
                <c:pt idx="7537">
                  <c:v>20.434922</c:v>
                </c:pt>
                <c:pt idx="7538">
                  <c:v>20.541398999999998</c:v>
                </c:pt>
                <c:pt idx="7539">
                  <c:v>20.555419000000001</c:v>
                </c:pt>
                <c:pt idx="7540">
                  <c:v>20.555371999999998</c:v>
                </c:pt>
                <c:pt idx="7541">
                  <c:v>20.604834</c:v>
                </c:pt>
                <c:pt idx="7542">
                  <c:v>20.668476999999999</c:v>
                </c:pt>
                <c:pt idx="7543">
                  <c:v>20.742477999999998</c:v>
                </c:pt>
                <c:pt idx="7544">
                  <c:v>20.817701</c:v>
                </c:pt>
                <c:pt idx="7545">
                  <c:v>20.920667000000002</c:v>
                </c:pt>
                <c:pt idx="7546">
                  <c:v>21.046015000000001</c:v>
                </c:pt>
                <c:pt idx="7547">
                  <c:v>21.172208999999999</c:v>
                </c:pt>
                <c:pt idx="7548">
                  <c:v>21.220542999999999</c:v>
                </c:pt>
                <c:pt idx="7549">
                  <c:v>21.321693</c:v>
                </c:pt>
                <c:pt idx="7550">
                  <c:v>21.410122999999999</c:v>
                </c:pt>
                <c:pt idx="7551">
                  <c:v>21.472526999999999</c:v>
                </c:pt>
                <c:pt idx="7552">
                  <c:v>21.518239999999999</c:v>
                </c:pt>
                <c:pt idx="7553">
                  <c:v>21.535615</c:v>
                </c:pt>
                <c:pt idx="7554">
                  <c:v>21.61694</c:v>
                </c:pt>
                <c:pt idx="7555">
                  <c:v>21.656314999999999</c:v>
                </c:pt>
                <c:pt idx="7556">
                  <c:v>21.669094999999999</c:v>
                </c:pt>
                <c:pt idx="7557">
                  <c:v>21.634077999999999</c:v>
                </c:pt>
                <c:pt idx="7558">
                  <c:v>21.620048000000001</c:v>
                </c:pt>
                <c:pt idx="7559">
                  <c:v>21.68862</c:v>
                </c:pt>
                <c:pt idx="7560">
                  <c:v>21.742954000000001</c:v>
                </c:pt>
                <c:pt idx="7561">
                  <c:v>21.791321</c:v>
                </c:pt>
                <c:pt idx="7562">
                  <c:v>21.917411999999999</c:v>
                </c:pt>
                <c:pt idx="7563">
                  <c:v>22.026883999999999</c:v>
                </c:pt>
                <c:pt idx="7564">
                  <c:v>22.067599999999999</c:v>
                </c:pt>
                <c:pt idx="7565">
                  <c:v>22.106162999999999</c:v>
                </c:pt>
                <c:pt idx="7566">
                  <c:v>22.148378999999998</c:v>
                </c:pt>
                <c:pt idx="7567">
                  <c:v>22.232094</c:v>
                </c:pt>
                <c:pt idx="7568">
                  <c:v>22.236224</c:v>
                </c:pt>
                <c:pt idx="7569">
                  <c:v>22.233620999999999</c:v>
                </c:pt>
                <c:pt idx="7570">
                  <c:v>22.367640000000002</c:v>
                </c:pt>
                <c:pt idx="7571">
                  <c:v>22.466640999999999</c:v>
                </c:pt>
                <c:pt idx="7572">
                  <c:v>22.511945000000001</c:v>
                </c:pt>
                <c:pt idx="7573">
                  <c:v>22.534486999999999</c:v>
                </c:pt>
                <c:pt idx="7574">
                  <c:v>22.616502000000001</c:v>
                </c:pt>
                <c:pt idx="7575">
                  <c:v>22.800573</c:v>
                </c:pt>
                <c:pt idx="7576">
                  <c:v>22.971671000000001</c:v>
                </c:pt>
                <c:pt idx="7577">
                  <c:v>23.197431000000002</c:v>
                </c:pt>
                <c:pt idx="7578">
                  <c:v>23.353200000000001</c:v>
                </c:pt>
                <c:pt idx="7579">
                  <c:v>23.464036</c:v>
                </c:pt>
                <c:pt idx="7580">
                  <c:v>23.534870000000002</c:v>
                </c:pt>
                <c:pt idx="7581">
                  <c:v>23.526022000000001</c:v>
                </c:pt>
                <c:pt idx="7582">
                  <c:v>23.49483</c:v>
                </c:pt>
                <c:pt idx="7583">
                  <c:v>23.548942</c:v>
                </c:pt>
                <c:pt idx="7584">
                  <c:v>23.694807000000001</c:v>
                </c:pt>
                <c:pt idx="7585">
                  <c:v>23.811091999999999</c:v>
                </c:pt>
                <c:pt idx="7586">
                  <c:v>23.862065999999999</c:v>
                </c:pt>
                <c:pt idx="7587">
                  <c:v>23.869942999999999</c:v>
                </c:pt>
                <c:pt idx="7588">
                  <c:v>23.889678</c:v>
                </c:pt>
                <c:pt idx="7589">
                  <c:v>23.938254000000001</c:v>
                </c:pt>
                <c:pt idx="7590">
                  <c:v>24.017769000000001</c:v>
                </c:pt>
                <c:pt idx="7591">
                  <c:v>24.118110999999999</c:v>
                </c:pt>
                <c:pt idx="7592">
                  <c:v>24.201031</c:v>
                </c:pt>
                <c:pt idx="7593">
                  <c:v>24.314549</c:v>
                </c:pt>
                <c:pt idx="7594">
                  <c:v>24.409949000000001</c:v>
                </c:pt>
                <c:pt idx="7595">
                  <c:v>24.480916000000001</c:v>
                </c:pt>
                <c:pt idx="7596">
                  <c:v>24.610707999999999</c:v>
                </c:pt>
                <c:pt idx="7597">
                  <c:v>24.710315000000001</c:v>
                </c:pt>
                <c:pt idx="7598">
                  <c:v>24.772217999999999</c:v>
                </c:pt>
                <c:pt idx="7599">
                  <c:v>24.770012999999999</c:v>
                </c:pt>
                <c:pt idx="7600">
                  <c:v>24.724651000000001</c:v>
                </c:pt>
                <c:pt idx="7601">
                  <c:v>24.779257000000001</c:v>
                </c:pt>
                <c:pt idx="7602">
                  <c:v>24.871371</c:v>
                </c:pt>
                <c:pt idx="7603">
                  <c:v>24.953552999999999</c:v>
                </c:pt>
                <c:pt idx="7604">
                  <c:v>25.040724999999998</c:v>
                </c:pt>
                <c:pt idx="7605">
                  <c:v>25.083044999999998</c:v>
                </c:pt>
                <c:pt idx="7606">
                  <c:v>25.092343</c:v>
                </c:pt>
                <c:pt idx="7607">
                  <c:v>25.082197000000001</c:v>
                </c:pt>
                <c:pt idx="7608">
                  <c:v>25.036368</c:v>
                </c:pt>
                <c:pt idx="7609">
                  <c:v>25.047096</c:v>
                </c:pt>
                <c:pt idx="7610">
                  <c:v>25.113121</c:v>
                </c:pt>
                <c:pt idx="7611">
                  <c:v>25.219455</c:v>
                </c:pt>
                <c:pt idx="7612">
                  <c:v>25.248842</c:v>
                </c:pt>
                <c:pt idx="7613">
                  <c:v>25.284096000000002</c:v>
                </c:pt>
                <c:pt idx="7614">
                  <c:v>25.283154</c:v>
                </c:pt>
                <c:pt idx="7615">
                  <c:v>25.283940000000001</c:v>
                </c:pt>
                <c:pt idx="7616">
                  <c:v>25.257745</c:v>
                </c:pt>
                <c:pt idx="7617">
                  <c:v>25.227699000000001</c:v>
                </c:pt>
                <c:pt idx="7618">
                  <c:v>25.241682999999998</c:v>
                </c:pt>
                <c:pt idx="7619">
                  <c:v>25.322683999999999</c:v>
                </c:pt>
                <c:pt idx="7620">
                  <c:v>25.321346999999999</c:v>
                </c:pt>
                <c:pt idx="7621">
                  <c:v>25.350981999999998</c:v>
                </c:pt>
                <c:pt idx="7622">
                  <c:v>25.403832999999999</c:v>
                </c:pt>
                <c:pt idx="7623">
                  <c:v>25.485019000000001</c:v>
                </c:pt>
                <c:pt idx="7624">
                  <c:v>25.520198000000001</c:v>
                </c:pt>
                <c:pt idx="7625">
                  <c:v>25.501041000000001</c:v>
                </c:pt>
                <c:pt idx="7626">
                  <c:v>25.459862999999999</c:v>
                </c:pt>
                <c:pt idx="7627">
                  <c:v>25.386274</c:v>
                </c:pt>
                <c:pt idx="7628">
                  <c:v>25.402626999999999</c:v>
                </c:pt>
                <c:pt idx="7629">
                  <c:v>25.405370999999999</c:v>
                </c:pt>
                <c:pt idx="7630">
                  <c:v>25.354092000000001</c:v>
                </c:pt>
                <c:pt idx="7631">
                  <c:v>25.278420000000001</c:v>
                </c:pt>
                <c:pt idx="7632">
                  <c:v>25.322410000000001</c:v>
                </c:pt>
                <c:pt idx="7633">
                  <c:v>25.320881</c:v>
                </c:pt>
                <c:pt idx="7634">
                  <c:v>25.273803000000001</c:v>
                </c:pt>
                <c:pt idx="7635">
                  <c:v>25.265727999999999</c:v>
                </c:pt>
                <c:pt idx="7636">
                  <c:v>25.198979999999999</c:v>
                </c:pt>
                <c:pt idx="7637">
                  <c:v>25.159037000000001</c:v>
                </c:pt>
                <c:pt idx="7638">
                  <c:v>25.100666</c:v>
                </c:pt>
                <c:pt idx="7639">
                  <c:v>25.145078000000002</c:v>
                </c:pt>
                <c:pt idx="7640">
                  <c:v>25.132137</c:v>
                </c:pt>
                <c:pt idx="7641">
                  <c:v>25.220800000000001</c:v>
                </c:pt>
                <c:pt idx="7642">
                  <c:v>25.281980999999998</c:v>
                </c:pt>
                <c:pt idx="7643">
                  <c:v>25.173408999999999</c:v>
                </c:pt>
                <c:pt idx="7644">
                  <c:v>25.119001999999998</c:v>
                </c:pt>
                <c:pt idx="7645">
                  <c:v>25.015226999999999</c:v>
                </c:pt>
                <c:pt idx="7646">
                  <c:v>25.017675000000001</c:v>
                </c:pt>
                <c:pt idx="7647">
                  <c:v>24.949036</c:v>
                </c:pt>
                <c:pt idx="7648">
                  <c:v>24.846363</c:v>
                </c:pt>
                <c:pt idx="7649">
                  <c:v>24.731521000000001</c:v>
                </c:pt>
                <c:pt idx="7650">
                  <c:v>24.759551999999999</c:v>
                </c:pt>
                <c:pt idx="7651">
                  <c:v>24.777383</c:v>
                </c:pt>
                <c:pt idx="7652">
                  <c:v>24.681049000000002</c:v>
                </c:pt>
                <c:pt idx="7653">
                  <c:v>24.599156000000001</c:v>
                </c:pt>
                <c:pt idx="7654">
                  <c:v>24.522019</c:v>
                </c:pt>
                <c:pt idx="7655">
                  <c:v>24.567173</c:v>
                </c:pt>
                <c:pt idx="7656">
                  <c:v>24.609582</c:v>
                </c:pt>
                <c:pt idx="7657">
                  <c:v>24.601793000000001</c:v>
                </c:pt>
                <c:pt idx="7658">
                  <c:v>24.550964</c:v>
                </c:pt>
                <c:pt idx="7659">
                  <c:v>24.526145</c:v>
                </c:pt>
                <c:pt idx="7660">
                  <c:v>24.467144999999999</c:v>
                </c:pt>
                <c:pt idx="7661">
                  <c:v>24.339818999999999</c:v>
                </c:pt>
                <c:pt idx="7662">
                  <c:v>24.269480000000001</c:v>
                </c:pt>
                <c:pt idx="7663">
                  <c:v>24.190427</c:v>
                </c:pt>
                <c:pt idx="7664">
                  <c:v>24.190683</c:v>
                </c:pt>
                <c:pt idx="7665">
                  <c:v>24.114806999999999</c:v>
                </c:pt>
                <c:pt idx="7666">
                  <c:v>24.144342999999999</c:v>
                </c:pt>
                <c:pt idx="7667">
                  <c:v>24.292109</c:v>
                </c:pt>
                <c:pt idx="7668">
                  <c:v>24.458148999999999</c:v>
                </c:pt>
                <c:pt idx="7669">
                  <c:v>24.498021000000001</c:v>
                </c:pt>
                <c:pt idx="7670">
                  <c:v>24.463348</c:v>
                </c:pt>
                <c:pt idx="7671">
                  <c:v>24.437301000000001</c:v>
                </c:pt>
                <c:pt idx="7672">
                  <c:v>24.401098000000001</c:v>
                </c:pt>
                <c:pt idx="7673">
                  <c:v>24.359763000000001</c:v>
                </c:pt>
                <c:pt idx="7674">
                  <c:v>24.412182999999999</c:v>
                </c:pt>
                <c:pt idx="7675">
                  <c:v>24.468191000000001</c:v>
                </c:pt>
                <c:pt idx="7676">
                  <c:v>24.472525000000001</c:v>
                </c:pt>
                <c:pt idx="7677">
                  <c:v>24.478508000000001</c:v>
                </c:pt>
                <c:pt idx="7678">
                  <c:v>24.588636999999999</c:v>
                </c:pt>
                <c:pt idx="7679">
                  <c:v>24.693375</c:v>
                </c:pt>
                <c:pt idx="7680">
                  <c:v>24.651036000000001</c:v>
                </c:pt>
                <c:pt idx="7681">
                  <c:v>24.588732</c:v>
                </c:pt>
                <c:pt idx="7682">
                  <c:v>24.614618</c:v>
                </c:pt>
                <c:pt idx="7683">
                  <c:v>24.601019000000001</c:v>
                </c:pt>
                <c:pt idx="7684">
                  <c:v>24.522518999999999</c:v>
                </c:pt>
                <c:pt idx="7685">
                  <c:v>24.406922999999999</c:v>
                </c:pt>
                <c:pt idx="7686">
                  <c:v>24.393034</c:v>
                </c:pt>
                <c:pt idx="7687">
                  <c:v>24.45195</c:v>
                </c:pt>
                <c:pt idx="7688">
                  <c:v>24.502611000000002</c:v>
                </c:pt>
                <c:pt idx="7689">
                  <c:v>24.577660000000002</c:v>
                </c:pt>
                <c:pt idx="7690">
                  <c:v>24.566499</c:v>
                </c:pt>
                <c:pt idx="7691">
                  <c:v>24.496251000000001</c:v>
                </c:pt>
                <c:pt idx="7692">
                  <c:v>24.458632000000001</c:v>
                </c:pt>
                <c:pt idx="7693">
                  <c:v>24.472579</c:v>
                </c:pt>
                <c:pt idx="7694">
                  <c:v>24.572505</c:v>
                </c:pt>
                <c:pt idx="7695">
                  <c:v>24.625491</c:v>
                </c:pt>
                <c:pt idx="7696">
                  <c:v>24.628339</c:v>
                </c:pt>
                <c:pt idx="7697">
                  <c:v>24.665735000000002</c:v>
                </c:pt>
                <c:pt idx="7698">
                  <c:v>24.742965000000002</c:v>
                </c:pt>
                <c:pt idx="7699">
                  <c:v>24.805026999999999</c:v>
                </c:pt>
                <c:pt idx="7700">
                  <c:v>24.835328000000001</c:v>
                </c:pt>
                <c:pt idx="7701">
                  <c:v>24.867269</c:v>
                </c:pt>
                <c:pt idx="7702">
                  <c:v>24.959526</c:v>
                </c:pt>
                <c:pt idx="7703">
                  <c:v>25.078711999999999</c:v>
                </c:pt>
                <c:pt idx="7704">
                  <c:v>25.166141</c:v>
                </c:pt>
                <c:pt idx="7705">
                  <c:v>25.20862</c:v>
                </c:pt>
                <c:pt idx="7706">
                  <c:v>25.293779000000001</c:v>
                </c:pt>
                <c:pt idx="7707">
                  <c:v>25.305368000000001</c:v>
                </c:pt>
                <c:pt idx="7708">
                  <c:v>25.356580000000001</c:v>
                </c:pt>
                <c:pt idx="7709">
                  <c:v>25.416612000000001</c:v>
                </c:pt>
                <c:pt idx="7710">
                  <c:v>25.503537000000001</c:v>
                </c:pt>
                <c:pt idx="7711">
                  <c:v>25.621876</c:v>
                </c:pt>
                <c:pt idx="7712">
                  <c:v>25.618127999999999</c:v>
                </c:pt>
                <c:pt idx="7713">
                  <c:v>25.643746</c:v>
                </c:pt>
                <c:pt idx="7714">
                  <c:v>25.672381000000001</c:v>
                </c:pt>
                <c:pt idx="7715">
                  <c:v>25.844619999999999</c:v>
                </c:pt>
                <c:pt idx="7716">
                  <c:v>25.979779000000001</c:v>
                </c:pt>
                <c:pt idx="7717">
                  <c:v>26.150119</c:v>
                </c:pt>
                <c:pt idx="7718">
                  <c:v>26.186792000000001</c:v>
                </c:pt>
                <c:pt idx="7719">
                  <c:v>26.177944</c:v>
                </c:pt>
                <c:pt idx="7720">
                  <c:v>26.187176000000001</c:v>
                </c:pt>
                <c:pt idx="7721">
                  <c:v>26.290528999999999</c:v>
                </c:pt>
                <c:pt idx="7722">
                  <c:v>26.338032999999999</c:v>
                </c:pt>
                <c:pt idx="7723">
                  <c:v>26.351551000000001</c:v>
                </c:pt>
                <c:pt idx="7724">
                  <c:v>26.253909</c:v>
                </c:pt>
                <c:pt idx="7725">
                  <c:v>26.247831000000001</c:v>
                </c:pt>
                <c:pt idx="7726">
                  <c:v>26.257997</c:v>
                </c:pt>
                <c:pt idx="7727">
                  <c:v>26.312342999999998</c:v>
                </c:pt>
                <c:pt idx="7728">
                  <c:v>26.402818</c:v>
                </c:pt>
                <c:pt idx="7729">
                  <c:v>26.476541999999998</c:v>
                </c:pt>
                <c:pt idx="7730">
                  <c:v>26.485396999999999</c:v>
                </c:pt>
                <c:pt idx="7731">
                  <c:v>26.511513000000001</c:v>
                </c:pt>
                <c:pt idx="7732">
                  <c:v>26.581896</c:v>
                </c:pt>
                <c:pt idx="7733">
                  <c:v>26.601693000000001</c:v>
                </c:pt>
                <c:pt idx="7734">
                  <c:v>26.558102999999999</c:v>
                </c:pt>
                <c:pt idx="7735">
                  <c:v>26.491626</c:v>
                </c:pt>
                <c:pt idx="7736">
                  <c:v>26.490078</c:v>
                </c:pt>
                <c:pt idx="7737">
                  <c:v>26.382981999999998</c:v>
                </c:pt>
                <c:pt idx="7738">
                  <c:v>26.402373000000001</c:v>
                </c:pt>
                <c:pt idx="7739">
                  <c:v>26.464597999999999</c:v>
                </c:pt>
                <c:pt idx="7740">
                  <c:v>26.513852</c:v>
                </c:pt>
                <c:pt idx="7741">
                  <c:v>26.527753000000001</c:v>
                </c:pt>
                <c:pt idx="7742">
                  <c:v>26.501408000000001</c:v>
                </c:pt>
                <c:pt idx="7743">
                  <c:v>26.485118</c:v>
                </c:pt>
                <c:pt idx="7744">
                  <c:v>26.562531</c:v>
                </c:pt>
                <c:pt idx="7745">
                  <c:v>26.594785999999999</c:v>
                </c:pt>
                <c:pt idx="7746">
                  <c:v>26.630268000000001</c:v>
                </c:pt>
                <c:pt idx="7747">
                  <c:v>26.619903000000001</c:v>
                </c:pt>
                <c:pt idx="7748">
                  <c:v>26.523478999999998</c:v>
                </c:pt>
                <c:pt idx="7749">
                  <c:v>26.379507</c:v>
                </c:pt>
                <c:pt idx="7750">
                  <c:v>26.265228</c:v>
                </c:pt>
                <c:pt idx="7751">
                  <c:v>26.174481</c:v>
                </c:pt>
                <c:pt idx="7752">
                  <c:v>26.066379999999999</c:v>
                </c:pt>
                <c:pt idx="7753">
                  <c:v>25.969041000000001</c:v>
                </c:pt>
                <c:pt idx="7754">
                  <c:v>25.696315999999999</c:v>
                </c:pt>
                <c:pt idx="7755">
                  <c:v>25.608619999999998</c:v>
                </c:pt>
                <c:pt idx="7756">
                  <c:v>25.441407999999999</c:v>
                </c:pt>
                <c:pt idx="7757">
                  <c:v>25.359549000000001</c:v>
                </c:pt>
                <c:pt idx="7758">
                  <c:v>25.347452000000001</c:v>
                </c:pt>
                <c:pt idx="7759">
                  <c:v>25.304517000000001</c:v>
                </c:pt>
                <c:pt idx="7760">
                  <c:v>25.168184</c:v>
                </c:pt>
                <c:pt idx="7761">
                  <c:v>25.068591000000001</c:v>
                </c:pt>
                <c:pt idx="7762">
                  <c:v>24.919778000000001</c:v>
                </c:pt>
                <c:pt idx="7763">
                  <c:v>24.702306</c:v>
                </c:pt>
                <c:pt idx="7764">
                  <c:v>24.622807999999999</c:v>
                </c:pt>
                <c:pt idx="7765">
                  <c:v>24.576892999999998</c:v>
                </c:pt>
                <c:pt idx="7766">
                  <c:v>24.525300000000001</c:v>
                </c:pt>
                <c:pt idx="7767">
                  <c:v>24.456344999999999</c:v>
                </c:pt>
                <c:pt idx="7768">
                  <c:v>24.340820999999998</c:v>
                </c:pt>
                <c:pt idx="7769">
                  <c:v>24.252884999999999</c:v>
                </c:pt>
                <c:pt idx="7770">
                  <c:v>24.124352999999999</c:v>
                </c:pt>
                <c:pt idx="7771">
                  <c:v>24.022262999999999</c:v>
                </c:pt>
                <c:pt idx="7772">
                  <c:v>23.852993000000001</c:v>
                </c:pt>
                <c:pt idx="7773">
                  <c:v>23.735451999999999</c:v>
                </c:pt>
                <c:pt idx="7774">
                  <c:v>23.520159</c:v>
                </c:pt>
                <c:pt idx="7775">
                  <c:v>23.250662999999999</c:v>
                </c:pt>
                <c:pt idx="7776">
                  <c:v>22.988596999999999</c:v>
                </c:pt>
                <c:pt idx="7777">
                  <c:v>22.782626</c:v>
                </c:pt>
                <c:pt idx="7778">
                  <c:v>22.536529000000002</c:v>
                </c:pt>
                <c:pt idx="7779">
                  <c:v>22.136357</c:v>
                </c:pt>
                <c:pt idx="7780">
                  <c:v>21.723555999999999</c:v>
                </c:pt>
                <c:pt idx="7781">
                  <c:v>21.324321000000001</c:v>
                </c:pt>
                <c:pt idx="7782">
                  <c:v>21.120774000000001</c:v>
                </c:pt>
                <c:pt idx="7783">
                  <c:v>20.923461</c:v>
                </c:pt>
                <c:pt idx="7784">
                  <c:v>20.814496999999999</c:v>
                </c:pt>
                <c:pt idx="7785">
                  <c:v>20.682385</c:v>
                </c:pt>
                <c:pt idx="7786">
                  <c:v>20.518993999999999</c:v>
                </c:pt>
                <c:pt idx="7787">
                  <c:v>20.430388000000001</c:v>
                </c:pt>
                <c:pt idx="7788">
                  <c:v>20.208798000000002</c:v>
                </c:pt>
                <c:pt idx="7789">
                  <c:v>19.997543</c:v>
                </c:pt>
                <c:pt idx="7790">
                  <c:v>19.870463999999998</c:v>
                </c:pt>
                <c:pt idx="7791">
                  <c:v>19.812477999999999</c:v>
                </c:pt>
                <c:pt idx="7792">
                  <c:v>19.690162000000001</c:v>
                </c:pt>
                <c:pt idx="7793">
                  <c:v>19.523458000000002</c:v>
                </c:pt>
                <c:pt idx="7794">
                  <c:v>19.349426000000001</c:v>
                </c:pt>
                <c:pt idx="7795">
                  <c:v>19.179832000000001</c:v>
                </c:pt>
                <c:pt idx="7796">
                  <c:v>19.117837000000002</c:v>
                </c:pt>
                <c:pt idx="7797">
                  <c:v>19.037859000000001</c:v>
                </c:pt>
                <c:pt idx="7798">
                  <c:v>19.014050000000001</c:v>
                </c:pt>
                <c:pt idx="7799">
                  <c:v>18.869268000000002</c:v>
                </c:pt>
                <c:pt idx="7800">
                  <c:v>18.680955000000001</c:v>
                </c:pt>
                <c:pt idx="7801">
                  <c:v>18.49999</c:v>
                </c:pt>
                <c:pt idx="7802">
                  <c:v>18.353314999999998</c:v>
                </c:pt>
                <c:pt idx="7803">
                  <c:v>18.239844000000002</c:v>
                </c:pt>
                <c:pt idx="7804">
                  <c:v>18.163011000000001</c:v>
                </c:pt>
                <c:pt idx="7805">
                  <c:v>18.082438</c:v>
                </c:pt>
                <c:pt idx="7806">
                  <c:v>17.962910000000001</c:v>
                </c:pt>
                <c:pt idx="7807">
                  <c:v>17.789704</c:v>
                </c:pt>
                <c:pt idx="7808">
                  <c:v>17.592485</c:v>
                </c:pt>
                <c:pt idx="7809">
                  <c:v>17.463953</c:v>
                </c:pt>
                <c:pt idx="7810">
                  <c:v>17.378534999999999</c:v>
                </c:pt>
                <c:pt idx="7811">
                  <c:v>17.330117999999999</c:v>
                </c:pt>
                <c:pt idx="7812">
                  <c:v>17.271712000000001</c:v>
                </c:pt>
                <c:pt idx="7813">
                  <c:v>17.17755</c:v>
                </c:pt>
                <c:pt idx="7814">
                  <c:v>17.107579999999999</c:v>
                </c:pt>
                <c:pt idx="7815">
                  <c:v>17.017726</c:v>
                </c:pt>
                <c:pt idx="7816">
                  <c:v>16.936246000000001</c:v>
                </c:pt>
                <c:pt idx="7817">
                  <c:v>16.93777</c:v>
                </c:pt>
                <c:pt idx="7818">
                  <c:v>16.956520999999999</c:v>
                </c:pt>
                <c:pt idx="7819">
                  <c:v>16.932445000000001</c:v>
                </c:pt>
                <c:pt idx="7820">
                  <c:v>16.868687000000001</c:v>
                </c:pt>
                <c:pt idx="7821">
                  <c:v>16.789262000000001</c:v>
                </c:pt>
                <c:pt idx="7822">
                  <c:v>16.786284999999999</c:v>
                </c:pt>
                <c:pt idx="7823">
                  <c:v>16.854962</c:v>
                </c:pt>
                <c:pt idx="7824">
                  <c:v>16.864564999999999</c:v>
                </c:pt>
                <c:pt idx="7825">
                  <c:v>16.759277000000001</c:v>
                </c:pt>
                <c:pt idx="7826">
                  <c:v>16.681519000000002</c:v>
                </c:pt>
                <c:pt idx="7827">
                  <c:v>16.691559000000002</c:v>
                </c:pt>
                <c:pt idx="7828">
                  <c:v>16.687125999999999</c:v>
                </c:pt>
                <c:pt idx="7829">
                  <c:v>16.629715999999998</c:v>
                </c:pt>
                <c:pt idx="7830">
                  <c:v>16.522707</c:v>
                </c:pt>
                <c:pt idx="7831">
                  <c:v>16.481451</c:v>
                </c:pt>
                <c:pt idx="7832">
                  <c:v>16.538155</c:v>
                </c:pt>
                <c:pt idx="7833">
                  <c:v>16.637091000000002</c:v>
                </c:pt>
                <c:pt idx="7834">
                  <c:v>16.661259999999999</c:v>
                </c:pt>
                <c:pt idx="7835">
                  <c:v>16.613797999999999</c:v>
                </c:pt>
                <c:pt idx="7836">
                  <c:v>16.569299999999998</c:v>
                </c:pt>
                <c:pt idx="7837">
                  <c:v>16.557749999999999</c:v>
                </c:pt>
                <c:pt idx="7838">
                  <c:v>16.537656999999999</c:v>
                </c:pt>
                <c:pt idx="7839">
                  <c:v>16.612877000000001</c:v>
                </c:pt>
                <c:pt idx="7840">
                  <c:v>16.712275000000002</c:v>
                </c:pt>
                <c:pt idx="7841">
                  <c:v>16.792059999999999</c:v>
                </c:pt>
                <c:pt idx="7842">
                  <c:v>16.736350999999999</c:v>
                </c:pt>
                <c:pt idx="7843">
                  <c:v>16.640121000000001</c:v>
                </c:pt>
                <c:pt idx="7844">
                  <c:v>16.598855</c:v>
                </c:pt>
                <c:pt idx="7845">
                  <c:v>16.641231000000001</c:v>
                </c:pt>
                <c:pt idx="7846">
                  <c:v>16.657253999999998</c:v>
                </c:pt>
                <c:pt idx="7847">
                  <c:v>16.690588000000002</c:v>
                </c:pt>
                <c:pt idx="7848">
                  <c:v>16.80151</c:v>
                </c:pt>
                <c:pt idx="7849">
                  <c:v>16.901392999999999</c:v>
                </c:pt>
                <c:pt idx="7850">
                  <c:v>16.976130000000001</c:v>
                </c:pt>
                <c:pt idx="7851">
                  <c:v>17.054908999999999</c:v>
                </c:pt>
                <c:pt idx="7852">
                  <c:v>17.161615000000001</c:v>
                </c:pt>
                <c:pt idx="7853">
                  <c:v>17.273900999999999</c:v>
                </c:pt>
                <c:pt idx="7854">
                  <c:v>17.390239000000001</c:v>
                </c:pt>
                <c:pt idx="7855">
                  <c:v>17.487396</c:v>
                </c:pt>
                <c:pt idx="7856">
                  <c:v>17.516393000000001</c:v>
                </c:pt>
                <c:pt idx="7857">
                  <c:v>17.589832999999999</c:v>
                </c:pt>
                <c:pt idx="7858">
                  <c:v>17.625644999999999</c:v>
                </c:pt>
                <c:pt idx="7859">
                  <c:v>17.652348</c:v>
                </c:pt>
                <c:pt idx="7860">
                  <c:v>17.721655999999999</c:v>
                </c:pt>
                <c:pt idx="7861">
                  <c:v>17.797087000000001</c:v>
                </c:pt>
                <c:pt idx="7862">
                  <c:v>17.831316000000001</c:v>
                </c:pt>
                <c:pt idx="7863">
                  <c:v>17.859255000000001</c:v>
                </c:pt>
                <c:pt idx="7864">
                  <c:v>17.940950000000001</c:v>
                </c:pt>
                <c:pt idx="7865">
                  <c:v>18.025172999999999</c:v>
                </c:pt>
                <c:pt idx="7866">
                  <c:v>18.106189000000001</c:v>
                </c:pt>
                <c:pt idx="7867">
                  <c:v>18.088470000000001</c:v>
                </c:pt>
                <c:pt idx="7868">
                  <c:v>18.094508000000001</c:v>
                </c:pt>
                <c:pt idx="7869">
                  <c:v>18.130001</c:v>
                </c:pt>
                <c:pt idx="7870">
                  <c:v>18.153769</c:v>
                </c:pt>
                <c:pt idx="7871">
                  <c:v>18.177927</c:v>
                </c:pt>
                <c:pt idx="7872">
                  <c:v>18.190035000000002</c:v>
                </c:pt>
                <c:pt idx="7873">
                  <c:v>18.174451999999999</c:v>
                </c:pt>
                <c:pt idx="7874">
                  <c:v>18.224757</c:v>
                </c:pt>
                <c:pt idx="7875">
                  <c:v>18.357006999999999</c:v>
                </c:pt>
                <c:pt idx="7876">
                  <c:v>18.493675</c:v>
                </c:pt>
                <c:pt idx="7877">
                  <c:v>18.584938999999999</c:v>
                </c:pt>
                <c:pt idx="7878">
                  <c:v>18.632390999999998</c:v>
                </c:pt>
                <c:pt idx="7879">
                  <c:v>18.670943999999999</c:v>
                </c:pt>
                <c:pt idx="7880">
                  <c:v>18.775670999999999</c:v>
                </c:pt>
                <c:pt idx="7881">
                  <c:v>18.944734</c:v>
                </c:pt>
                <c:pt idx="7882">
                  <c:v>19.072414999999999</c:v>
                </c:pt>
                <c:pt idx="7883">
                  <c:v>19.173476000000001</c:v>
                </c:pt>
                <c:pt idx="7884">
                  <c:v>19.239436999999999</c:v>
                </c:pt>
                <c:pt idx="7885">
                  <c:v>19.287906</c:v>
                </c:pt>
                <c:pt idx="7886">
                  <c:v>19.381902</c:v>
                </c:pt>
                <c:pt idx="7887">
                  <c:v>19.464939000000001</c:v>
                </c:pt>
                <c:pt idx="7888">
                  <c:v>19.568165</c:v>
                </c:pt>
                <c:pt idx="7889">
                  <c:v>19.645296999999999</c:v>
                </c:pt>
                <c:pt idx="7890">
                  <c:v>19.698604</c:v>
                </c:pt>
                <c:pt idx="7891">
                  <c:v>19.758058999999999</c:v>
                </c:pt>
                <c:pt idx="7892">
                  <c:v>19.826136999999999</c:v>
                </c:pt>
                <c:pt idx="7893">
                  <c:v>19.876805000000001</c:v>
                </c:pt>
                <c:pt idx="7894">
                  <c:v>19.970552999999999</c:v>
                </c:pt>
                <c:pt idx="7895">
                  <c:v>20.058726</c:v>
                </c:pt>
                <c:pt idx="7896">
                  <c:v>20.092247</c:v>
                </c:pt>
                <c:pt idx="7897">
                  <c:v>20.180855000000001</c:v>
                </c:pt>
                <c:pt idx="7898">
                  <c:v>20.320824000000002</c:v>
                </c:pt>
                <c:pt idx="7899">
                  <c:v>20.387581999999998</c:v>
                </c:pt>
                <c:pt idx="7900">
                  <c:v>20.398804999999999</c:v>
                </c:pt>
                <c:pt idx="7901">
                  <c:v>20.426756999999998</c:v>
                </c:pt>
                <c:pt idx="7902">
                  <c:v>20.458656000000001</c:v>
                </c:pt>
                <c:pt idx="7903">
                  <c:v>20.594868999999999</c:v>
                </c:pt>
                <c:pt idx="7904">
                  <c:v>20.765167999999999</c:v>
                </c:pt>
                <c:pt idx="7905">
                  <c:v>20.887214</c:v>
                </c:pt>
                <c:pt idx="7906">
                  <c:v>20.950520000000001</c:v>
                </c:pt>
                <c:pt idx="7907">
                  <c:v>21.007932</c:v>
                </c:pt>
                <c:pt idx="7908">
                  <c:v>21.047550000000001</c:v>
                </c:pt>
                <c:pt idx="7909">
                  <c:v>21.099447000000001</c:v>
                </c:pt>
                <c:pt idx="7910">
                  <c:v>21.114735</c:v>
                </c:pt>
                <c:pt idx="7911">
                  <c:v>21.196688000000002</c:v>
                </c:pt>
                <c:pt idx="7912">
                  <c:v>21.243760000000002</c:v>
                </c:pt>
                <c:pt idx="7913">
                  <c:v>21.327662</c:v>
                </c:pt>
                <c:pt idx="7914">
                  <c:v>21.398764</c:v>
                </c:pt>
                <c:pt idx="7915">
                  <c:v>21.460699000000002</c:v>
                </c:pt>
                <c:pt idx="7916">
                  <c:v>21.515588000000001</c:v>
                </c:pt>
                <c:pt idx="7917">
                  <c:v>21.51681</c:v>
                </c:pt>
                <c:pt idx="7918">
                  <c:v>21.538368999999999</c:v>
                </c:pt>
                <c:pt idx="7919">
                  <c:v>21.608803999999999</c:v>
                </c:pt>
                <c:pt idx="7920">
                  <c:v>21.683434999999999</c:v>
                </c:pt>
                <c:pt idx="7921">
                  <c:v>21.773161000000002</c:v>
                </c:pt>
                <c:pt idx="7922">
                  <c:v>21.892989</c:v>
                </c:pt>
                <c:pt idx="7923">
                  <c:v>22.011277</c:v>
                </c:pt>
                <c:pt idx="7924">
                  <c:v>22.020714999999999</c:v>
                </c:pt>
                <c:pt idx="7925">
                  <c:v>22.050964</c:v>
                </c:pt>
                <c:pt idx="7926">
                  <c:v>22.099924000000001</c:v>
                </c:pt>
                <c:pt idx="7927">
                  <c:v>22.270143000000001</c:v>
                </c:pt>
                <c:pt idx="7928">
                  <c:v>22.331886999999998</c:v>
                </c:pt>
                <c:pt idx="7929">
                  <c:v>22.3459</c:v>
                </c:pt>
                <c:pt idx="7930">
                  <c:v>22.387124</c:v>
                </c:pt>
                <c:pt idx="7931">
                  <c:v>22.505191</c:v>
                </c:pt>
                <c:pt idx="7932">
                  <c:v>22.714202</c:v>
                </c:pt>
                <c:pt idx="7933">
                  <c:v>22.781283999999999</c:v>
                </c:pt>
                <c:pt idx="7934">
                  <c:v>22.853493</c:v>
                </c:pt>
                <c:pt idx="7935">
                  <c:v>22.906690999999999</c:v>
                </c:pt>
                <c:pt idx="7936">
                  <c:v>22.993182000000001</c:v>
                </c:pt>
                <c:pt idx="7937">
                  <c:v>23.049923</c:v>
                </c:pt>
                <c:pt idx="7938">
                  <c:v>23.108837000000001</c:v>
                </c:pt>
                <c:pt idx="7939">
                  <c:v>23.167321000000001</c:v>
                </c:pt>
                <c:pt idx="7940">
                  <c:v>23.154848000000001</c:v>
                </c:pt>
                <c:pt idx="7941">
                  <c:v>23.164562</c:v>
                </c:pt>
                <c:pt idx="7942">
                  <c:v>23.192443999999998</c:v>
                </c:pt>
                <c:pt idx="7943">
                  <c:v>23.199114999999999</c:v>
                </c:pt>
                <c:pt idx="7944">
                  <c:v>23.230602000000001</c:v>
                </c:pt>
                <c:pt idx="7945">
                  <c:v>23.280339000000001</c:v>
                </c:pt>
                <c:pt idx="7946">
                  <c:v>23.276969000000001</c:v>
                </c:pt>
                <c:pt idx="7947">
                  <c:v>23.228926000000001</c:v>
                </c:pt>
                <c:pt idx="7948">
                  <c:v>23.188735999999999</c:v>
                </c:pt>
                <c:pt idx="7949">
                  <c:v>23.156082000000001</c:v>
                </c:pt>
                <c:pt idx="7950">
                  <c:v>23.151154999999999</c:v>
                </c:pt>
                <c:pt idx="7951">
                  <c:v>23.233554999999999</c:v>
                </c:pt>
                <c:pt idx="7952">
                  <c:v>23.263076000000002</c:v>
                </c:pt>
                <c:pt idx="7953">
                  <c:v>23.302720000000001</c:v>
                </c:pt>
                <c:pt idx="7954">
                  <c:v>23.392617999999999</c:v>
                </c:pt>
                <c:pt idx="7955">
                  <c:v>23.494865999999998</c:v>
                </c:pt>
                <c:pt idx="7956">
                  <c:v>23.584921000000001</c:v>
                </c:pt>
                <c:pt idx="7957">
                  <c:v>23.699171</c:v>
                </c:pt>
                <c:pt idx="7958">
                  <c:v>23.719211999999999</c:v>
                </c:pt>
                <c:pt idx="7959">
                  <c:v>23.837130999999999</c:v>
                </c:pt>
                <c:pt idx="7960">
                  <c:v>23.88673</c:v>
                </c:pt>
                <c:pt idx="7961">
                  <c:v>23.866925999999999</c:v>
                </c:pt>
                <c:pt idx="7962">
                  <c:v>23.868751</c:v>
                </c:pt>
                <c:pt idx="7963">
                  <c:v>23.896995</c:v>
                </c:pt>
                <c:pt idx="7964">
                  <c:v>23.931289</c:v>
                </c:pt>
                <c:pt idx="7965">
                  <c:v>23.841217</c:v>
                </c:pt>
                <c:pt idx="7966">
                  <c:v>23.941400999999999</c:v>
                </c:pt>
                <c:pt idx="7967">
                  <c:v>24.123881000000001</c:v>
                </c:pt>
                <c:pt idx="7968">
                  <c:v>24.251798999999998</c:v>
                </c:pt>
                <c:pt idx="7969">
                  <c:v>24.313680000000002</c:v>
                </c:pt>
                <c:pt idx="7970">
                  <c:v>24.311824000000001</c:v>
                </c:pt>
                <c:pt idx="7971">
                  <c:v>24.296163</c:v>
                </c:pt>
                <c:pt idx="7972">
                  <c:v>24.217883</c:v>
                </c:pt>
                <c:pt idx="7973">
                  <c:v>24.245003000000001</c:v>
                </c:pt>
                <c:pt idx="7974">
                  <c:v>24.271217</c:v>
                </c:pt>
                <c:pt idx="7975">
                  <c:v>24.328140000000001</c:v>
                </c:pt>
                <c:pt idx="7976">
                  <c:v>24.444904000000001</c:v>
                </c:pt>
                <c:pt idx="7977">
                  <c:v>24.534400999999999</c:v>
                </c:pt>
                <c:pt idx="7978">
                  <c:v>24.532017</c:v>
                </c:pt>
                <c:pt idx="7979">
                  <c:v>24.432086000000002</c:v>
                </c:pt>
                <c:pt idx="7980">
                  <c:v>24.356694000000001</c:v>
                </c:pt>
                <c:pt idx="7981">
                  <c:v>24.322718999999999</c:v>
                </c:pt>
                <c:pt idx="7982">
                  <c:v>24.334458000000001</c:v>
                </c:pt>
                <c:pt idx="7983">
                  <c:v>24.301361</c:v>
                </c:pt>
                <c:pt idx="7984">
                  <c:v>24.238154999999999</c:v>
                </c:pt>
                <c:pt idx="7985">
                  <c:v>24.236643999999998</c:v>
                </c:pt>
                <c:pt idx="7986">
                  <c:v>24.338989000000002</c:v>
                </c:pt>
                <c:pt idx="7987">
                  <c:v>24.580069000000002</c:v>
                </c:pt>
                <c:pt idx="7988">
                  <c:v>24.69575</c:v>
                </c:pt>
                <c:pt idx="7989">
                  <c:v>24.697609</c:v>
                </c:pt>
                <c:pt idx="7990">
                  <c:v>24.652743000000001</c:v>
                </c:pt>
                <c:pt idx="7991">
                  <c:v>24.592289000000001</c:v>
                </c:pt>
                <c:pt idx="7992">
                  <c:v>24.553934999999999</c:v>
                </c:pt>
                <c:pt idx="7993">
                  <c:v>24.602910000000001</c:v>
                </c:pt>
                <c:pt idx="7994">
                  <c:v>24.697575000000001</c:v>
                </c:pt>
                <c:pt idx="7995">
                  <c:v>24.652854000000001</c:v>
                </c:pt>
                <c:pt idx="7996">
                  <c:v>24.562407</c:v>
                </c:pt>
                <c:pt idx="7997">
                  <c:v>24.405712000000001</c:v>
                </c:pt>
                <c:pt idx="7998">
                  <c:v>24.409268999999998</c:v>
                </c:pt>
                <c:pt idx="7999">
                  <c:v>24.398021</c:v>
                </c:pt>
                <c:pt idx="8000">
                  <c:v>24.452124000000001</c:v>
                </c:pt>
                <c:pt idx="8001">
                  <c:v>24.492224</c:v>
                </c:pt>
                <c:pt idx="8002">
                  <c:v>24.464355999999999</c:v>
                </c:pt>
                <c:pt idx="8003">
                  <c:v>24.433492999999999</c:v>
                </c:pt>
                <c:pt idx="8004">
                  <c:v>24.372869999999999</c:v>
                </c:pt>
                <c:pt idx="8005">
                  <c:v>24.339193000000002</c:v>
                </c:pt>
                <c:pt idx="8006">
                  <c:v>24.322486999999999</c:v>
                </c:pt>
                <c:pt idx="8007">
                  <c:v>24.357990000000001</c:v>
                </c:pt>
                <c:pt idx="8008">
                  <c:v>24.301393000000001</c:v>
                </c:pt>
                <c:pt idx="8009">
                  <c:v>24.234307999999999</c:v>
                </c:pt>
                <c:pt idx="8010">
                  <c:v>24.222595999999999</c:v>
                </c:pt>
                <c:pt idx="8011">
                  <c:v>24.186430000000001</c:v>
                </c:pt>
                <c:pt idx="8012">
                  <c:v>24.185274</c:v>
                </c:pt>
                <c:pt idx="8013">
                  <c:v>24.070716999999998</c:v>
                </c:pt>
                <c:pt idx="8014">
                  <c:v>24.014866999999999</c:v>
                </c:pt>
                <c:pt idx="8015">
                  <c:v>23.96641</c:v>
                </c:pt>
                <c:pt idx="8016">
                  <c:v>23.876901</c:v>
                </c:pt>
                <c:pt idx="8017">
                  <c:v>23.855246000000001</c:v>
                </c:pt>
                <c:pt idx="8018">
                  <c:v>23.808240000000001</c:v>
                </c:pt>
                <c:pt idx="8019">
                  <c:v>23.873432999999999</c:v>
                </c:pt>
                <c:pt idx="8020">
                  <c:v>23.944776000000001</c:v>
                </c:pt>
                <c:pt idx="8021">
                  <c:v>23.879816999999999</c:v>
                </c:pt>
                <c:pt idx="8022">
                  <c:v>23.803194999999999</c:v>
                </c:pt>
                <c:pt idx="8023">
                  <c:v>23.77281</c:v>
                </c:pt>
                <c:pt idx="8024">
                  <c:v>23.843900000000001</c:v>
                </c:pt>
                <c:pt idx="8025">
                  <c:v>23.811903000000001</c:v>
                </c:pt>
                <c:pt idx="8026">
                  <c:v>23.808741000000001</c:v>
                </c:pt>
                <c:pt idx="8027">
                  <c:v>23.759416999999999</c:v>
                </c:pt>
                <c:pt idx="8028">
                  <c:v>23.710460999999999</c:v>
                </c:pt>
                <c:pt idx="8029">
                  <c:v>23.711162000000002</c:v>
                </c:pt>
                <c:pt idx="8030">
                  <c:v>23.750958000000001</c:v>
                </c:pt>
                <c:pt idx="8031">
                  <c:v>23.756436000000001</c:v>
                </c:pt>
                <c:pt idx="8032">
                  <c:v>23.782917999999999</c:v>
                </c:pt>
                <c:pt idx="8033">
                  <c:v>23.828158999999999</c:v>
                </c:pt>
                <c:pt idx="8034">
                  <c:v>23.782418</c:v>
                </c:pt>
                <c:pt idx="8035">
                  <c:v>23.666983999999999</c:v>
                </c:pt>
                <c:pt idx="8036">
                  <c:v>23.532574</c:v>
                </c:pt>
                <c:pt idx="8037">
                  <c:v>23.499486999999998</c:v>
                </c:pt>
                <c:pt idx="8038">
                  <c:v>23.532722</c:v>
                </c:pt>
                <c:pt idx="8039">
                  <c:v>23.559519999999999</c:v>
                </c:pt>
                <c:pt idx="8040">
                  <c:v>23.630177</c:v>
                </c:pt>
                <c:pt idx="8041">
                  <c:v>23.694361000000001</c:v>
                </c:pt>
                <c:pt idx="8042">
                  <c:v>23.781483999999999</c:v>
                </c:pt>
                <c:pt idx="8043">
                  <c:v>23.825742000000002</c:v>
                </c:pt>
                <c:pt idx="8044">
                  <c:v>23.888833000000002</c:v>
                </c:pt>
                <c:pt idx="8045">
                  <c:v>23.949759</c:v>
                </c:pt>
                <c:pt idx="8046">
                  <c:v>23.978739999999998</c:v>
                </c:pt>
                <c:pt idx="8047">
                  <c:v>24.004574999999999</c:v>
                </c:pt>
                <c:pt idx="8048">
                  <c:v>24.063523</c:v>
                </c:pt>
                <c:pt idx="8049">
                  <c:v>24.078899</c:v>
                </c:pt>
                <c:pt idx="8050">
                  <c:v>24.04299</c:v>
                </c:pt>
                <c:pt idx="8051">
                  <c:v>24.003864</c:v>
                </c:pt>
                <c:pt idx="8052">
                  <c:v>23.972816999999999</c:v>
                </c:pt>
                <c:pt idx="8053">
                  <c:v>23.966284999999999</c:v>
                </c:pt>
                <c:pt idx="8054">
                  <c:v>23.976673999999999</c:v>
                </c:pt>
                <c:pt idx="8055">
                  <c:v>23.980125000000001</c:v>
                </c:pt>
                <c:pt idx="8056">
                  <c:v>24.018006</c:v>
                </c:pt>
                <c:pt idx="8057">
                  <c:v>24.063008</c:v>
                </c:pt>
                <c:pt idx="8058">
                  <c:v>24.083669</c:v>
                </c:pt>
                <c:pt idx="8059">
                  <c:v>24.086002000000001</c:v>
                </c:pt>
                <c:pt idx="8060">
                  <c:v>24.169187000000001</c:v>
                </c:pt>
                <c:pt idx="8061">
                  <c:v>24.258334000000001</c:v>
                </c:pt>
                <c:pt idx="8062">
                  <c:v>24.386841</c:v>
                </c:pt>
                <c:pt idx="8063">
                  <c:v>24.498028000000001</c:v>
                </c:pt>
                <c:pt idx="8064">
                  <c:v>24.554663999999999</c:v>
                </c:pt>
                <c:pt idx="8065">
                  <c:v>24.608114</c:v>
                </c:pt>
                <c:pt idx="8066">
                  <c:v>24.702645</c:v>
                </c:pt>
                <c:pt idx="8067">
                  <c:v>24.798159999999999</c:v>
                </c:pt>
                <c:pt idx="8068">
                  <c:v>24.767220999999999</c:v>
                </c:pt>
                <c:pt idx="8069">
                  <c:v>24.761932999999999</c:v>
                </c:pt>
                <c:pt idx="8070">
                  <c:v>24.785209999999999</c:v>
                </c:pt>
                <c:pt idx="8071">
                  <c:v>24.841844999999999</c:v>
                </c:pt>
                <c:pt idx="8072">
                  <c:v>24.883267</c:v>
                </c:pt>
                <c:pt idx="8073">
                  <c:v>24.963781000000001</c:v>
                </c:pt>
                <c:pt idx="8074">
                  <c:v>25.000430000000001</c:v>
                </c:pt>
                <c:pt idx="8075">
                  <c:v>25.028811999999999</c:v>
                </c:pt>
                <c:pt idx="8076">
                  <c:v>25.026698</c:v>
                </c:pt>
                <c:pt idx="8077">
                  <c:v>25.021522999999998</c:v>
                </c:pt>
                <c:pt idx="8078">
                  <c:v>24.990109</c:v>
                </c:pt>
                <c:pt idx="8079">
                  <c:v>25.121663999999999</c:v>
                </c:pt>
                <c:pt idx="8080">
                  <c:v>25.274006</c:v>
                </c:pt>
                <c:pt idx="8081">
                  <c:v>25.4055</c:v>
                </c:pt>
                <c:pt idx="8082">
                  <c:v>25.473716</c:v>
                </c:pt>
                <c:pt idx="8083">
                  <c:v>25.367751999999999</c:v>
                </c:pt>
                <c:pt idx="8084">
                  <c:v>25.287426</c:v>
                </c:pt>
                <c:pt idx="8085">
                  <c:v>25.308356</c:v>
                </c:pt>
                <c:pt idx="8086">
                  <c:v>25.465747</c:v>
                </c:pt>
                <c:pt idx="8087">
                  <c:v>25.633424000000002</c:v>
                </c:pt>
                <c:pt idx="8088">
                  <c:v>25.858563</c:v>
                </c:pt>
                <c:pt idx="8089">
                  <c:v>26.051131000000002</c:v>
                </c:pt>
                <c:pt idx="8090">
                  <c:v>26.050878000000001</c:v>
                </c:pt>
                <c:pt idx="8091">
                  <c:v>26.164486</c:v>
                </c:pt>
                <c:pt idx="8092">
                  <c:v>26.320843</c:v>
                </c:pt>
                <c:pt idx="8093">
                  <c:v>26.446207000000001</c:v>
                </c:pt>
                <c:pt idx="8094">
                  <c:v>26.531856999999999</c:v>
                </c:pt>
                <c:pt idx="8095">
                  <c:v>26.670804</c:v>
                </c:pt>
                <c:pt idx="8096">
                  <c:v>26.773634999999999</c:v>
                </c:pt>
                <c:pt idx="8097">
                  <c:v>26.788967</c:v>
                </c:pt>
                <c:pt idx="8098">
                  <c:v>26.778611000000001</c:v>
                </c:pt>
                <c:pt idx="8099">
                  <c:v>26.793412</c:v>
                </c:pt>
                <c:pt idx="8100">
                  <c:v>26.825769000000001</c:v>
                </c:pt>
                <c:pt idx="8101">
                  <c:v>26.881385000000002</c:v>
                </c:pt>
                <c:pt idx="8102">
                  <c:v>26.851324999999999</c:v>
                </c:pt>
                <c:pt idx="8103">
                  <c:v>26.789539000000001</c:v>
                </c:pt>
                <c:pt idx="8104">
                  <c:v>26.731905000000001</c:v>
                </c:pt>
                <c:pt idx="8105">
                  <c:v>26.681259000000001</c:v>
                </c:pt>
                <c:pt idx="8106">
                  <c:v>26.620994</c:v>
                </c:pt>
                <c:pt idx="8107">
                  <c:v>26.565277999999999</c:v>
                </c:pt>
                <c:pt idx="8108">
                  <c:v>26.529247999999999</c:v>
                </c:pt>
                <c:pt idx="8109">
                  <c:v>26.511299000000001</c:v>
                </c:pt>
                <c:pt idx="8110">
                  <c:v>26.466874000000001</c:v>
                </c:pt>
                <c:pt idx="8111">
                  <c:v>26.432797999999998</c:v>
                </c:pt>
                <c:pt idx="8112">
                  <c:v>26.356366999999999</c:v>
                </c:pt>
                <c:pt idx="8113">
                  <c:v>26.289048000000001</c:v>
                </c:pt>
                <c:pt idx="8114">
                  <c:v>26.219812000000001</c:v>
                </c:pt>
                <c:pt idx="8115">
                  <c:v>26.125895</c:v>
                </c:pt>
                <c:pt idx="8116">
                  <c:v>25.929205</c:v>
                </c:pt>
                <c:pt idx="8117">
                  <c:v>25.856718000000001</c:v>
                </c:pt>
                <c:pt idx="8118">
                  <c:v>25.782616000000001</c:v>
                </c:pt>
                <c:pt idx="8119">
                  <c:v>25.654879999999999</c:v>
                </c:pt>
                <c:pt idx="8120">
                  <c:v>25.621941</c:v>
                </c:pt>
                <c:pt idx="8121">
                  <c:v>25.494294</c:v>
                </c:pt>
                <c:pt idx="8122">
                  <c:v>25.375793000000002</c:v>
                </c:pt>
                <c:pt idx="8123">
                  <c:v>25.283895999999999</c:v>
                </c:pt>
                <c:pt idx="8124">
                  <c:v>25.102868999999998</c:v>
                </c:pt>
                <c:pt idx="8125">
                  <c:v>24.916737000000001</c:v>
                </c:pt>
                <c:pt idx="8126">
                  <c:v>24.759996999999998</c:v>
                </c:pt>
                <c:pt idx="8127">
                  <c:v>24.556063999999999</c:v>
                </c:pt>
                <c:pt idx="8128">
                  <c:v>24.371860000000002</c:v>
                </c:pt>
                <c:pt idx="8129">
                  <c:v>24.204287000000001</c:v>
                </c:pt>
                <c:pt idx="8130">
                  <c:v>23.988648000000001</c:v>
                </c:pt>
                <c:pt idx="8131">
                  <c:v>23.796977999999999</c:v>
                </c:pt>
                <c:pt idx="8132">
                  <c:v>23.485016999999999</c:v>
                </c:pt>
                <c:pt idx="8133">
                  <c:v>23.264799</c:v>
                </c:pt>
                <c:pt idx="8134">
                  <c:v>23.083113999999998</c:v>
                </c:pt>
                <c:pt idx="8135">
                  <c:v>22.844294999999999</c:v>
                </c:pt>
                <c:pt idx="8136">
                  <c:v>22.566742999999999</c:v>
                </c:pt>
                <c:pt idx="8137">
                  <c:v>22.225123</c:v>
                </c:pt>
                <c:pt idx="8138">
                  <c:v>21.993486000000001</c:v>
                </c:pt>
                <c:pt idx="8139">
                  <c:v>21.767482000000001</c:v>
                </c:pt>
                <c:pt idx="8140">
                  <c:v>21.515459</c:v>
                </c:pt>
                <c:pt idx="8141">
                  <c:v>21.335213</c:v>
                </c:pt>
                <c:pt idx="8142">
                  <c:v>21.249362999999999</c:v>
                </c:pt>
                <c:pt idx="8143">
                  <c:v>21.122485999999999</c:v>
                </c:pt>
                <c:pt idx="8144">
                  <c:v>21.008199999999999</c:v>
                </c:pt>
                <c:pt idx="8145">
                  <c:v>20.890528</c:v>
                </c:pt>
                <c:pt idx="8146">
                  <c:v>20.670508999999999</c:v>
                </c:pt>
                <c:pt idx="8147">
                  <c:v>20.372520000000002</c:v>
                </c:pt>
                <c:pt idx="8148">
                  <c:v>20.095215</c:v>
                </c:pt>
                <c:pt idx="8149">
                  <c:v>19.881211</c:v>
                </c:pt>
                <c:pt idx="8150">
                  <c:v>19.592856000000001</c:v>
                </c:pt>
                <c:pt idx="8151">
                  <c:v>19.375713999999999</c:v>
                </c:pt>
                <c:pt idx="8152">
                  <c:v>19.243324000000001</c:v>
                </c:pt>
                <c:pt idx="8153">
                  <c:v>19.138197000000002</c:v>
                </c:pt>
                <c:pt idx="8154">
                  <c:v>19.067810000000001</c:v>
                </c:pt>
                <c:pt idx="8155">
                  <c:v>18.949945</c:v>
                </c:pt>
                <c:pt idx="8156">
                  <c:v>18.812145000000001</c:v>
                </c:pt>
                <c:pt idx="8157">
                  <c:v>18.695653</c:v>
                </c:pt>
                <c:pt idx="8158">
                  <c:v>18.553944999999999</c:v>
                </c:pt>
                <c:pt idx="8159">
                  <c:v>18.433755000000001</c:v>
                </c:pt>
                <c:pt idx="8160">
                  <c:v>18.339120999999999</c:v>
                </c:pt>
                <c:pt idx="8161">
                  <c:v>18.206391</c:v>
                </c:pt>
                <c:pt idx="8162">
                  <c:v>18.074248000000001</c:v>
                </c:pt>
                <c:pt idx="8163">
                  <c:v>17.917104999999999</c:v>
                </c:pt>
                <c:pt idx="8164">
                  <c:v>17.691445000000002</c:v>
                </c:pt>
                <c:pt idx="8165">
                  <c:v>17.515695000000001</c:v>
                </c:pt>
                <c:pt idx="8166">
                  <c:v>17.392263</c:v>
                </c:pt>
                <c:pt idx="8167">
                  <c:v>17.338488999999999</c:v>
                </c:pt>
                <c:pt idx="8168">
                  <c:v>17.273945999999999</c:v>
                </c:pt>
                <c:pt idx="8169">
                  <c:v>17.157263</c:v>
                </c:pt>
                <c:pt idx="8170">
                  <c:v>17.061230999999999</c:v>
                </c:pt>
                <c:pt idx="8171">
                  <c:v>17.013988999999999</c:v>
                </c:pt>
                <c:pt idx="8172">
                  <c:v>16.931868999999999</c:v>
                </c:pt>
                <c:pt idx="8173">
                  <c:v>16.794886000000002</c:v>
                </c:pt>
                <c:pt idx="8174">
                  <c:v>16.641383999999999</c:v>
                </c:pt>
                <c:pt idx="8175">
                  <c:v>16.519317000000001</c:v>
                </c:pt>
                <c:pt idx="8176">
                  <c:v>16.378540999999998</c:v>
                </c:pt>
                <c:pt idx="8177">
                  <c:v>16.267223000000001</c:v>
                </c:pt>
                <c:pt idx="8178">
                  <c:v>16.157637000000001</c:v>
                </c:pt>
                <c:pt idx="8179">
                  <c:v>16.126882999999999</c:v>
                </c:pt>
                <c:pt idx="8180">
                  <c:v>16.162624999999998</c:v>
                </c:pt>
                <c:pt idx="8181">
                  <c:v>16.204376</c:v>
                </c:pt>
                <c:pt idx="8182">
                  <c:v>16.121608999999999</c:v>
                </c:pt>
                <c:pt idx="8183">
                  <c:v>16.049814999999999</c:v>
                </c:pt>
                <c:pt idx="8184">
                  <c:v>16.114073000000001</c:v>
                </c:pt>
                <c:pt idx="8185">
                  <c:v>16.152882000000002</c:v>
                </c:pt>
                <c:pt idx="8186">
                  <c:v>16.199901000000001</c:v>
                </c:pt>
                <c:pt idx="8187">
                  <c:v>16.138608999999999</c:v>
                </c:pt>
                <c:pt idx="8188">
                  <c:v>16.107467</c:v>
                </c:pt>
                <c:pt idx="8189">
                  <c:v>16.148271000000001</c:v>
                </c:pt>
                <c:pt idx="8190">
                  <c:v>16.189316999999999</c:v>
                </c:pt>
                <c:pt idx="8191">
                  <c:v>16.211162000000002</c:v>
                </c:pt>
                <c:pt idx="8192">
                  <c:v>16.263386000000001</c:v>
                </c:pt>
                <c:pt idx="8193">
                  <c:v>16.284427000000001</c:v>
                </c:pt>
                <c:pt idx="8194">
                  <c:v>16.281207999999999</c:v>
                </c:pt>
                <c:pt idx="8195">
                  <c:v>16.263017999999999</c:v>
                </c:pt>
                <c:pt idx="8196">
                  <c:v>16.247931999999999</c:v>
                </c:pt>
                <c:pt idx="8197">
                  <c:v>16.256698</c:v>
                </c:pt>
                <c:pt idx="8198">
                  <c:v>16.285623999999999</c:v>
                </c:pt>
                <c:pt idx="8199">
                  <c:v>16.298172000000001</c:v>
                </c:pt>
                <c:pt idx="8200">
                  <c:v>16.358571999999999</c:v>
                </c:pt>
                <c:pt idx="8201">
                  <c:v>16.394272000000001</c:v>
                </c:pt>
                <c:pt idx="8202">
                  <c:v>16.382273999999999</c:v>
                </c:pt>
                <c:pt idx="8203">
                  <c:v>16.364156999999999</c:v>
                </c:pt>
                <c:pt idx="8204">
                  <c:v>16.334519</c:v>
                </c:pt>
                <c:pt idx="8205">
                  <c:v>16.320443999999998</c:v>
                </c:pt>
                <c:pt idx="8206">
                  <c:v>16.30603</c:v>
                </c:pt>
                <c:pt idx="8207">
                  <c:v>16.238002000000002</c:v>
                </c:pt>
                <c:pt idx="8208">
                  <c:v>16.179793</c:v>
                </c:pt>
                <c:pt idx="8209">
                  <c:v>16.190349999999999</c:v>
                </c:pt>
                <c:pt idx="8210">
                  <c:v>16.213653000000001</c:v>
                </c:pt>
                <c:pt idx="8211">
                  <c:v>16.220271</c:v>
                </c:pt>
                <c:pt idx="8212">
                  <c:v>16.255030000000001</c:v>
                </c:pt>
                <c:pt idx="8213">
                  <c:v>16.268321</c:v>
                </c:pt>
                <c:pt idx="8214">
                  <c:v>16.267868</c:v>
                </c:pt>
                <c:pt idx="8215">
                  <c:v>16.298463999999999</c:v>
                </c:pt>
                <c:pt idx="8216">
                  <c:v>16.400452999999999</c:v>
                </c:pt>
                <c:pt idx="8217">
                  <c:v>16.484463000000002</c:v>
                </c:pt>
                <c:pt idx="8218">
                  <c:v>16.478908000000001</c:v>
                </c:pt>
                <c:pt idx="8219">
                  <c:v>16.457616000000002</c:v>
                </c:pt>
                <c:pt idx="8220">
                  <c:v>16.49804</c:v>
                </c:pt>
                <c:pt idx="8221">
                  <c:v>16.536154</c:v>
                </c:pt>
                <c:pt idx="8222">
                  <c:v>16.609576000000001</c:v>
                </c:pt>
                <c:pt idx="8223">
                  <c:v>16.659208</c:v>
                </c:pt>
                <c:pt idx="8224">
                  <c:v>16.729457</c:v>
                </c:pt>
                <c:pt idx="8225">
                  <c:v>16.837368000000001</c:v>
                </c:pt>
                <c:pt idx="8226">
                  <c:v>16.935753999999999</c:v>
                </c:pt>
                <c:pt idx="8227">
                  <c:v>16.976839999999999</c:v>
                </c:pt>
                <c:pt idx="8228">
                  <c:v>16.997861</c:v>
                </c:pt>
                <c:pt idx="8229">
                  <c:v>17.013307000000001</c:v>
                </c:pt>
                <c:pt idx="8230">
                  <c:v>16.958503</c:v>
                </c:pt>
                <c:pt idx="8231">
                  <c:v>16.868386000000001</c:v>
                </c:pt>
                <c:pt idx="8232">
                  <c:v>16.825543</c:v>
                </c:pt>
                <c:pt idx="8233">
                  <c:v>16.809888999999998</c:v>
                </c:pt>
                <c:pt idx="8234">
                  <c:v>16.863522</c:v>
                </c:pt>
                <c:pt idx="8235">
                  <c:v>16.929400999999999</c:v>
                </c:pt>
                <c:pt idx="8236">
                  <c:v>17.018426999999999</c:v>
                </c:pt>
                <c:pt idx="8237">
                  <c:v>17.125177000000001</c:v>
                </c:pt>
                <c:pt idx="8238">
                  <c:v>17.165209999999998</c:v>
                </c:pt>
                <c:pt idx="8239">
                  <c:v>17.187519000000002</c:v>
                </c:pt>
                <c:pt idx="8240">
                  <c:v>17.259215999999999</c:v>
                </c:pt>
                <c:pt idx="8241">
                  <c:v>17.335961999999999</c:v>
                </c:pt>
                <c:pt idx="8242">
                  <c:v>17.428996000000001</c:v>
                </c:pt>
                <c:pt idx="8243">
                  <c:v>17.52572</c:v>
                </c:pt>
                <c:pt idx="8244">
                  <c:v>17.616620999999999</c:v>
                </c:pt>
                <c:pt idx="8245">
                  <c:v>17.639745999999999</c:v>
                </c:pt>
                <c:pt idx="8246">
                  <c:v>17.746628999999999</c:v>
                </c:pt>
                <c:pt idx="8247">
                  <c:v>17.833741</c:v>
                </c:pt>
                <c:pt idx="8248">
                  <c:v>17.958389</c:v>
                </c:pt>
                <c:pt idx="8249">
                  <c:v>18.089210000000001</c:v>
                </c:pt>
                <c:pt idx="8250">
                  <c:v>18.203499000000001</c:v>
                </c:pt>
                <c:pt idx="8251">
                  <c:v>18.316728999999999</c:v>
                </c:pt>
                <c:pt idx="8252">
                  <c:v>18.392282000000002</c:v>
                </c:pt>
                <c:pt idx="8253">
                  <c:v>18.419273</c:v>
                </c:pt>
                <c:pt idx="8254">
                  <c:v>18.411888000000001</c:v>
                </c:pt>
                <c:pt idx="8255">
                  <c:v>18.434728</c:v>
                </c:pt>
                <c:pt idx="8256">
                  <c:v>18.466526000000002</c:v>
                </c:pt>
                <c:pt idx="8257">
                  <c:v>18.518661999999999</c:v>
                </c:pt>
                <c:pt idx="8258">
                  <c:v>18.661992999999999</c:v>
                </c:pt>
                <c:pt idx="8259">
                  <c:v>18.741326000000001</c:v>
                </c:pt>
                <c:pt idx="8260">
                  <c:v>18.810941</c:v>
                </c:pt>
                <c:pt idx="8261">
                  <c:v>18.919266</c:v>
                </c:pt>
                <c:pt idx="8262">
                  <c:v>19.039180999999999</c:v>
                </c:pt>
                <c:pt idx="8263">
                  <c:v>19.112835</c:v>
                </c:pt>
                <c:pt idx="8264">
                  <c:v>19.195406999999999</c:v>
                </c:pt>
                <c:pt idx="8265">
                  <c:v>19.312816999999999</c:v>
                </c:pt>
                <c:pt idx="8266">
                  <c:v>19.432276999999999</c:v>
                </c:pt>
                <c:pt idx="8267">
                  <c:v>19.507477999999999</c:v>
                </c:pt>
                <c:pt idx="8268">
                  <c:v>19.558647000000001</c:v>
                </c:pt>
                <c:pt idx="8269">
                  <c:v>19.6693</c:v>
                </c:pt>
                <c:pt idx="8270">
                  <c:v>19.75714</c:v>
                </c:pt>
                <c:pt idx="8271">
                  <c:v>19.839659999999999</c:v>
                </c:pt>
                <c:pt idx="8272">
                  <c:v>19.917731</c:v>
                </c:pt>
                <c:pt idx="8273">
                  <c:v>19.929127000000001</c:v>
                </c:pt>
                <c:pt idx="8274">
                  <c:v>19.931712999999998</c:v>
                </c:pt>
                <c:pt idx="8275">
                  <c:v>19.920455</c:v>
                </c:pt>
                <c:pt idx="8276">
                  <c:v>19.941275000000001</c:v>
                </c:pt>
                <c:pt idx="8277">
                  <c:v>19.988105999999998</c:v>
                </c:pt>
                <c:pt idx="8278">
                  <c:v>20.026800999999999</c:v>
                </c:pt>
                <c:pt idx="8279">
                  <c:v>20.038091999999999</c:v>
                </c:pt>
                <c:pt idx="8280">
                  <c:v>20.046852000000001</c:v>
                </c:pt>
                <c:pt idx="8281">
                  <c:v>20.145726</c:v>
                </c:pt>
                <c:pt idx="8282">
                  <c:v>20.198176</c:v>
                </c:pt>
                <c:pt idx="8283">
                  <c:v>20.243079999999999</c:v>
                </c:pt>
                <c:pt idx="8284">
                  <c:v>20.288053999999999</c:v>
                </c:pt>
                <c:pt idx="8285">
                  <c:v>20.324849</c:v>
                </c:pt>
                <c:pt idx="8286">
                  <c:v>20.367874</c:v>
                </c:pt>
                <c:pt idx="8287">
                  <c:v>20.506706000000001</c:v>
                </c:pt>
                <c:pt idx="8288">
                  <c:v>20.637885000000001</c:v>
                </c:pt>
                <c:pt idx="8289">
                  <c:v>20.718523000000001</c:v>
                </c:pt>
                <c:pt idx="8290">
                  <c:v>20.803424</c:v>
                </c:pt>
                <c:pt idx="8291">
                  <c:v>20.911248000000001</c:v>
                </c:pt>
                <c:pt idx="8292">
                  <c:v>20.978009</c:v>
                </c:pt>
                <c:pt idx="8293">
                  <c:v>20.986046999999999</c:v>
                </c:pt>
                <c:pt idx="8294">
                  <c:v>21.006233999999999</c:v>
                </c:pt>
                <c:pt idx="8295">
                  <c:v>21.089908999999999</c:v>
                </c:pt>
                <c:pt idx="8296">
                  <c:v>21.203804000000002</c:v>
                </c:pt>
                <c:pt idx="8297">
                  <c:v>21.355772999999999</c:v>
                </c:pt>
                <c:pt idx="8298">
                  <c:v>21.401738000000002</c:v>
                </c:pt>
                <c:pt idx="8299">
                  <c:v>21.489571999999999</c:v>
                </c:pt>
                <c:pt idx="8300">
                  <c:v>21.548936000000001</c:v>
                </c:pt>
                <c:pt idx="8301">
                  <c:v>21.696670000000001</c:v>
                </c:pt>
                <c:pt idx="8302">
                  <c:v>21.911999999999999</c:v>
                </c:pt>
                <c:pt idx="8303">
                  <c:v>22.021170000000001</c:v>
                </c:pt>
                <c:pt idx="8304">
                  <c:v>22.138815000000001</c:v>
                </c:pt>
                <c:pt idx="8305">
                  <c:v>22.222678999999999</c:v>
                </c:pt>
                <c:pt idx="8306">
                  <c:v>22.368366999999999</c:v>
                </c:pt>
                <c:pt idx="8307">
                  <c:v>22.491820000000001</c:v>
                </c:pt>
                <c:pt idx="8308">
                  <c:v>22.657800000000002</c:v>
                </c:pt>
                <c:pt idx="8309">
                  <c:v>22.756231</c:v>
                </c:pt>
                <c:pt idx="8310">
                  <c:v>22.892866000000001</c:v>
                </c:pt>
                <c:pt idx="8311">
                  <c:v>22.962464000000001</c:v>
                </c:pt>
                <c:pt idx="8312">
                  <c:v>23.007010999999999</c:v>
                </c:pt>
                <c:pt idx="8313">
                  <c:v>23.063589</c:v>
                </c:pt>
                <c:pt idx="8314">
                  <c:v>23.045717</c:v>
                </c:pt>
                <c:pt idx="8315">
                  <c:v>23.100914</c:v>
                </c:pt>
                <c:pt idx="8316">
                  <c:v>23.266389</c:v>
                </c:pt>
                <c:pt idx="8317">
                  <c:v>23.412116000000001</c:v>
                </c:pt>
                <c:pt idx="8318">
                  <c:v>23.506050999999999</c:v>
                </c:pt>
                <c:pt idx="8319">
                  <c:v>23.558277</c:v>
                </c:pt>
                <c:pt idx="8320">
                  <c:v>23.655260999999999</c:v>
                </c:pt>
                <c:pt idx="8321">
                  <c:v>23.72064</c:v>
                </c:pt>
                <c:pt idx="8322">
                  <c:v>23.836359000000002</c:v>
                </c:pt>
                <c:pt idx="8323">
                  <c:v>23.926075999999998</c:v>
                </c:pt>
                <c:pt idx="8324">
                  <c:v>23.902767999999998</c:v>
                </c:pt>
                <c:pt idx="8325">
                  <c:v>23.895572999999999</c:v>
                </c:pt>
                <c:pt idx="8326">
                  <c:v>23.895427999999999</c:v>
                </c:pt>
                <c:pt idx="8327">
                  <c:v>23.904613999999999</c:v>
                </c:pt>
                <c:pt idx="8328">
                  <c:v>23.894095</c:v>
                </c:pt>
                <c:pt idx="8329">
                  <c:v>23.94735</c:v>
                </c:pt>
                <c:pt idx="8330">
                  <c:v>23.899445</c:v>
                </c:pt>
                <c:pt idx="8331">
                  <c:v>23.865749999999998</c:v>
                </c:pt>
                <c:pt idx="8332">
                  <c:v>23.899013</c:v>
                </c:pt>
                <c:pt idx="8333">
                  <c:v>23.888439000000002</c:v>
                </c:pt>
                <c:pt idx="8334">
                  <c:v>23.863599000000001</c:v>
                </c:pt>
                <c:pt idx="8335">
                  <c:v>23.928167999999999</c:v>
                </c:pt>
                <c:pt idx="8336">
                  <c:v>23.932542999999999</c:v>
                </c:pt>
                <c:pt idx="8337">
                  <c:v>23.907948999999999</c:v>
                </c:pt>
                <c:pt idx="8338">
                  <c:v>23.960079</c:v>
                </c:pt>
                <c:pt idx="8339">
                  <c:v>23.992823999999999</c:v>
                </c:pt>
                <c:pt idx="8340">
                  <c:v>24.066479000000001</c:v>
                </c:pt>
                <c:pt idx="8341">
                  <c:v>24.059128000000001</c:v>
                </c:pt>
                <c:pt idx="8342">
                  <c:v>24.038962000000001</c:v>
                </c:pt>
                <c:pt idx="8343">
                  <c:v>24.043738000000001</c:v>
                </c:pt>
                <c:pt idx="8344">
                  <c:v>24.026893999999999</c:v>
                </c:pt>
                <c:pt idx="8345">
                  <c:v>24.083064</c:v>
                </c:pt>
                <c:pt idx="8346">
                  <c:v>24.139759999999999</c:v>
                </c:pt>
                <c:pt idx="8347">
                  <c:v>24.168199999999999</c:v>
                </c:pt>
                <c:pt idx="8348">
                  <c:v>24.081506999999998</c:v>
                </c:pt>
                <c:pt idx="8349">
                  <c:v>23.995144</c:v>
                </c:pt>
                <c:pt idx="8350">
                  <c:v>23.993669000000001</c:v>
                </c:pt>
                <c:pt idx="8351">
                  <c:v>24.016694999999999</c:v>
                </c:pt>
                <c:pt idx="8352">
                  <c:v>24.115901000000001</c:v>
                </c:pt>
                <c:pt idx="8353">
                  <c:v>24.054096000000001</c:v>
                </c:pt>
                <c:pt idx="8354">
                  <c:v>23.948578999999999</c:v>
                </c:pt>
                <c:pt idx="8355">
                  <c:v>24.010887</c:v>
                </c:pt>
                <c:pt idx="8356">
                  <c:v>24.029802</c:v>
                </c:pt>
                <c:pt idx="8357">
                  <c:v>23.996908999999999</c:v>
                </c:pt>
                <c:pt idx="8358">
                  <c:v>24.015347999999999</c:v>
                </c:pt>
                <c:pt idx="8359">
                  <c:v>24.099288999999999</c:v>
                </c:pt>
                <c:pt idx="8360">
                  <c:v>24.095013999999999</c:v>
                </c:pt>
                <c:pt idx="8361">
                  <c:v>24.098714000000001</c:v>
                </c:pt>
                <c:pt idx="8362">
                  <c:v>24.144705999999999</c:v>
                </c:pt>
                <c:pt idx="8363">
                  <c:v>24.282907999999999</c:v>
                </c:pt>
                <c:pt idx="8364">
                  <c:v>24.357022000000001</c:v>
                </c:pt>
                <c:pt idx="8365">
                  <c:v>24.291412999999999</c:v>
                </c:pt>
                <c:pt idx="8366">
                  <c:v>24.221005000000002</c:v>
                </c:pt>
                <c:pt idx="8367">
                  <c:v>24.143810999999999</c:v>
                </c:pt>
                <c:pt idx="8368">
                  <c:v>24.075340000000001</c:v>
                </c:pt>
                <c:pt idx="8369">
                  <c:v>24.003060999999999</c:v>
                </c:pt>
                <c:pt idx="8370">
                  <c:v>23.955717</c:v>
                </c:pt>
                <c:pt idx="8371">
                  <c:v>23.895976999999998</c:v>
                </c:pt>
                <c:pt idx="8372">
                  <c:v>23.896394999999998</c:v>
                </c:pt>
                <c:pt idx="8373">
                  <c:v>23.875872999999999</c:v>
                </c:pt>
                <c:pt idx="8374">
                  <c:v>23.862755</c:v>
                </c:pt>
                <c:pt idx="8375">
                  <c:v>23.850404000000001</c:v>
                </c:pt>
                <c:pt idx="8376">
                  <c:v>23.811695</c:v>
                </c:pt>
                <c:pt idx="8377">
                  <c:v>23.911481999999999</c:v>
                </c:pt>
                <c:pt idx="8378">
                  <c:v>24.009547000000001</c:v>
                </c:pt>
                <c:pt idx="8379">
                  <c:v>24.148353</c:v>
                </c:pt>
                <c:pt idx="8380">
                  <c:v>24.112831</c:v>
                </c:pt>
                <c:pt idx="8381">
                  <c:v>24.087926</c:v>
                </c:pt>
                <c:pt idx="8382">
                  <c:v>24.098271</c:v>
                </c:pt>
                <c:pt idx="8383">
                  <c:v>24.125478999999999</c:v>
                </c:pt>
                <c:pt idx="8384">
                  <c:v>24.097380000000001</c:v>
                </c:pt>
                <c:pt idx="8385">
                  <c:v>24.097676</c:v>
                </c:pt>
                <c:pt idx="8386">
                  <c:v>24.241472999999999</c:v>
                </c:pt>
                <c:pt idx="8387">
                  <c:v>24.343563</c:v>
                </c:pt>
                <c:pt idx="8388">
                  <c:v>24.431684000000001</c:v>
                </c:pt>
                <c:pt idx="8389">
                  <c:v>24.401561000000001</c:v>
                </c:pt>
                <c:pt idx="8390">
                  <c:v>24.379904</c:v>
                </c:pt>
                <c:pt idx="8391">
                  <c:v>24.430810999999999</c:v>
                </c:pt>
                <c:pt idx="8392">
                  <c:v>24.501995999999998</c:v>
                </c:pt>
                <c:pt idx="8393">
                  <c:v>24.505125</c:v>
                </c:pt>
                <c:pt idx="8394">
                  <c:v>24.558987999999999</c:v>
                </c:pt>
                <c:pt idx="8395">
                  <c:v>24.549126000000001</c:v>
                </c:pt>
                <c:pt idx="8396">
                  <c:v>24.522929999999999</c:v>
                </c:pt>
                <c:pt idx="8397">
                  <c:v>24.570155</c:v>
                </c:pt>
                <c:pt idx="8398">
                  <c:v>24.653455000000001</c:v>
                </c:pt>
                <c:pt idx="8399">
                  <c:v>24.701129999999999</c:v>
                </c:pt>
                <c:pt idx="8400">
                  <c:v>24.705573000000001</c:v>
                </c:pt>
                <c:pt idx="8401">
                  <c:v>24.688538999999999</c:v>
                </c:pt>
                <c:pt idx="8402">
                  <c:v>24.670304000000002</c:v>
                </c:pt>
                <c:pt idx="8403">
                  <c:v>24.669615</c:v>
                </c:pt>
                <c:pt idx="8404">
                  <c:v>24.640792000000001</c:v>
                </c:pt>
                <c:pt idx="8405">
                  <c:v>24.544858999999999</c:v>
                </c:pt>
                <c:pt idx="8406">
                  <c:v>24.487984000000001</c:v>
                </c:pt>
                <c:pt idx="8407">
                  <c:v>24.462399000000001</c:v>
                </c:pt>
                <c:pt idx="8408">
                  <c:v>24.500637000000001</c:v>
                </c:pt>
                <c:pt idx="8409">
                  <c:v>24.523061999999999</c:v>
                </c:pt>
                <c:pt idx="8410">
                  <c:v>24.568553999999999</c:v>
                </c:pt>
                <c:pt idx="8411">
                  <c:v>24.520658999999998</c:v>
                </c:pt>
                <c:pt idx="8412">
                  <c:v>24.488441000000002</c:v>
                </c:pt>
                <c:pt idx="8413">
                  <c:v>24.472733999999999</c:v>
                </c:pt>
                <c:pt idx="8414">
                  <c:v>24.463809000000001</c:v>
                </c:pt>
                <c:pt idx="8415">
                  <c:v>24.564382999999999</c:v>
                </c:pt>
                <c:pt idx="8416">
                  <c:v>24.663789000000001</c:v>
                </c:pt>
                <c:pt idx="8417">
                  <c:v>24.713076999999998</c:v>
                </c:pt>
                <c:pt idx="8418">
                  <c:v>24.811601</c:v>
                </c:pt>
                <c:pt idx="8419">
                  <c:v>24.897883</c:v>
                </c:pt>
                <c:pt idx="8420">
                  <c:v>24.906302</c:v>
                </c:pt>
                <c:pt idx="8421">
                  <c:v>24.898638999999999</c:v>
                </c:pt>
                <c:pt idx="8422">
                  <c:v>24.914752</c:v>
                </c:pt>
                <c:pt idx="8423">
                  <c:v>24.920354</c:v>
                </c:pt>
                <c:pt idx="8424">
                  <c:v>24.939288999999999</c:v>
                </c:pt>
                <c:pt idx="8425">
                  <c:v>25.049778</c:v>
                </c:pt>
                <c:pt idx="8426">
                  <c:v>25.111492999999999</c:v>
                </c:pt>
                <c:pt idx="8427">
                  <c:v>25.072206000000001</c:v>
                </c:pt>
                <c:pt idx="8428">
                  <c:v>24.972712000000001</c:v>
                </c:pt>
                <c:pt idx="8429">
                  <c:v>24.917235999999999</c:v>
                </c:pt>
                <c:pt idx="8430">
                  <c:v>24.881150999999999</c:v>
                </c:pt>
                <c:pt idx="8431">
                  <c:v>24.897347</c:v>
                </c:pt>
                <c:pt idx="8432">
                  <c:v>24.925096</c:v>
                </c:pt>
                <c:pt idx="8433">
                  <c:v>25.002099999999999</c:v>
                </c:pt>
                <c:pt idx="8434">
                  <c:v>25.123529999999999</c:v>
                </c:pt>
                <c:pt idx="8435">
                  <c:v>25.267305</c:v>
                </c:pt>
                <c:pt idx="8436">
                  <c:v>25.307285</c:v>
                </c:pt>
                <c:pt idx="8437">
                  <c:v>25.247665999999999</c:v>
                </c:pt>
                <c:pt idx="8438">
                  <c:v>25.240497999999999</c:v>
                </c:pt>
                <c:pt idx="8439">
                  <c:v>25.266767999999999</c:v>
                </c:pt>
                <c:pt idx="8440">
                  <c:v>25.311772999999999</c:v>
                </c:pt>
                <c:pt idx="8441">
                  <c:v>25.332284999999999</c:v>
                </c:pt>
                <c:pt idx="8442">
                  <c:v>25.338414</c:v>
                </c:pt>
                <c:pt idx="8443">
                  <c:v>25.364661999999999</c:v>
                </c:pt>
                <c:pt idx="8444">
                  <c:v>25.635197000000002</c:v>
                </c:pt>
                <c:pt idx="8445">
                  <c:v>25.852060999999999</c:v>
                </c:pt>
                <c:pt idx="8446">
                  <c:v>26.054638000000001</c:v>
                </c:pt>
                <c:pt idx="8447">
                  <c:v>26.156504999999999</c:v>
                </c:pt>
                <c:pt idx="8448">
                  <c:v>26.18749</c:v>
                </c:pt>
                <c:pt idx="8449">
                  <c:v>26.207446999999998</c:v>
                </c:pt>
                <c:pt idx="8450">
                  <c:v>26.284268000000001</c:v>
                </c:pt>
                <c:pt idx="8451">
                  <c:v>26.388124000000001</c:v>
                </c:pt>
                <c:pt idx="8452">
                  <c:v>26.412431000000002</c:v>
                </c:pt>
                <c:pt idx="8453">
                  <c:v>26.442496999999999</c:v>
                </c:pt>
                <c:pt idx="8454">
                  <c:v>26.449895000000001</c:v>
                </c:pt>
                <c:pt idx="8455">
                  <c:v>26.569161000000001</c:v>
                </c:pt>
                <c:pt idx="8456">
                  <c:v>26.635193999999998</c:v>
                </c:pt>
                <c:pt idx="8457">
                  <c:v>26.615660999999999</c:v>
                </c:pt>
                <c:pt idx="8458">
                  <c:v>26.558268000000002</c:v>
                </c:pt>
                <c:pt idx="8459">
                  <c:v>26.517838999999999</c:v>
                </c:pt>
                <c:pt idx="8460">
                  <c:v>26.497067000000001</c:v>
                </c:pt>
                <c:pt idx="8461">
                  <c:v>26.548833999999999</c:v>
                </c:pt>
                <c:pt idx="8462">
                  <c:v>26.615677000000002</c:v>
                </c:pt>
                <c:pt idx="8463">
                  <c:v>26.708020000000001</c:v>
                </c:pt>
                <c:pt idx="8464">
                  <c:v>26.708494000000002</c:v>
                </c:pt>
                <c:pt idx="8465">
                  <c:v>26.651140000000002</c:v>
                </c:pt>
                <c:pt idx="8466">
                  <c:v>26.595749000000001</c:v>
                </c:pt>
                <c:pt idx="8467">
                  <c:v>26.492483</c:v>
                </c:pt>
                <c:pt idx="8468">
                  <c:v>26.353484999999999</c:v>
                </c:pt>
                <c:pt idx="8469">
                  <c:v>26.2392</c:v>
                </c:pt>
                <c:pt idx="8470">
                  <c:v>26.150207999999999</c:v>
                </c:pt>
                <c:pt idx="8471">
                  <c:v>26.181467000000001</c:v>
                </c:pt>
                <c:pt idx="8472">
                  <c:v>26.216933000000001</c:v>
                </c:pt>
                <c:pt idx="8473">
                  <c:v>26.193021000000002</c:v>
                </c:pt>
                <c:pt idx="8474">
                  <c:v>26.103936000000001</c:v>
                </c:pt>
                <c:pt idx="8475">
                  <c:v>25.998335000000001</c:v>
                </c:pt>
                <c:pt idx="8476">
                  <c:v>25.947313000000001</c:v>
                </c:pt>
                <c:pt idx="8477">
                  <c:v>25.831368999999999</c:v>
                </c:pt>
                <c:pt idx="8478">
                  <c:v>25.803239000000001</c:v>
                </c:pt>
                <c:pt idx="8479">
                  <c:v>25.714853999999999</c:v>
                </c:pt>
                <c:pt idx="8480">
                  <c:v>25.162289999999999</c:v>
                </c:pt>
                <c:pt idx="8481">
                  <c:v>25.050937999999999</c:v>
                </c:pt>
                <c:pt idx="8482">
                  <c:v>24.804390000000001</c:v>
                </c:pt>
                <c:pt idx="8483">
                  <c:v>24.642226999999998</c:v>
                </c:pt>
                <c:pt idx="8484">
                  <c:v>24.450869999999998</c:v>
                </c:pt>
                <c:pt idx="8485">
                  <c:v>24.28565</c:v>
                </c:pt>
                <c:pt idx="8486">
                  <c:v>24.169865000000001</c:v>
                </c:pt>
                <c:pt idx="8487">
                  <c:v>23.941931</c:v>
                </c:pt>
                <c:pt idx="8488">
                  <c:v>23.712347000000001</c:v>
                </c:pt>
                <c:pt idx="8489">
                  <c:v>23.554020999999999</c:v>
                </c:pt>
                <c:pt idx="8490">
                  <c:v>23.449427</c:v>
                </c:pt>
                <c:pt idx="8491">
                  <c:v>23.322120999999999</c:v>
                </c:pt>
                <c:pt idx="8492">
                  <c:v>23.243037000000001</c:v>
                </c:pt>
                <c:pt idx="8493">
                  <c:v>23.148344999999999</c:v>
                </c:pt>
                <c:pt idx="8494">
                  <c:v>23.026783999999999</c:v>
                </c:pt>
                <c:pt idx="8495">
                  <c:v>22.985555000000002</c:v>
                </c:pt>
                <c:pt idx="8496">
                  <c:v>22.81841</c:v>
                </c:pt>
                <c:pt idx="8497">
                  <c:v>22.694112000000001</c:v>
                </c:pt>
                <c:pt idx="8498">
                  <c:v>22.466242000000001</c:v>
                </c:pt>
                <c:pt idx="8499">
                  <c:v>22.366391</c:v>
                </c:pt>
                <c:pt idx="8500">
                  <c:v>22.239671000000001</c:v>
                </c:pt>
                <c:pt idx="8501">
                  <c:v>22.018529000000001</c:v>
                </c:pt>
                <c:pt idx="8502">
                  <c:v>21.835243999999999</c:v>
                </c:pt>
                <c:pt idx="8503">
                  <c:v>21.641155999999999</c:v>
                </c:pt>
                <c:pt idx="8504">
                  <c:v>21.438383999999999</c:v>
                </c:pt>
                <c:pt idx="8505">
                  <c:v>21.253851000000001</c:v>
                </c:pt>
                <c:pt idx="8506">
                  <c:v>21.060171</c:v>
                </c:pt>
                <c:pt idx="8507">
                  <c:v>20.865421999999999</c:v>
                </c:pt>
                <c:pt idx="8508">
                  <c:v>20.709855000000001</c:v>
                </c:pt>
                <c:pt idx="8509">
                  <c:v>20.644079000000001</c:v>
                </c:pt>
                <c:pt idx="8510">
                  <c:v>20.575726</c:v>
                </c:pt>
                <c:pt idx="8511">
                  <c:v>20.44584</c:v>
                </c:pt>
                <c:pt idx="8512">
                  <c:v>20.300764999999998</c:v>
                </c:pt>
                <c:pt idx="8513">
                  <c:v>20.155991</c:v>
                </c:pt>
                <c:pt idx="8514">
                  <c:v>20.048445000000001</c:v>
                </c:pt>
                <c:pt idx="8515">
                  <c:v>19.983319000000002</c:v>
                </c:pt>
                <c:pt idx="8516">
                  <c:v>19.859286999999998</c:v>
                </c:pt>
                <c:pt idx="8517">
                  <c:v>19.728522999999999</c:v>
                </c:pt>
                <c:pt idx="8518">
                  <c:v>19.591684000000001</c:v>
                </c:pt>
                <c:pt idx="8519">
                  <c:v>19.407014</c:v>
                </c:pt>
                <c:pt idx="8520">
                  <c:v>19.350888000000001</c:v>
                </c:pt>
                <c:pt idx="8521">
                  <c:v>19.220011</c:v>
                </c:pt>
                <c:pt idx="8522">
                  <c:v>19.103081</c:v>
                </c:pt>
                <c:pt idx="8523">
                  <c:v>18.996639999999999</c:v>
                </c:pt>
                <c:pt idx="8524">
                  <c:v>18.936131</c:v>
                </c:pt>
                <c:pt idx="8525">
                  <c:v>18.842770000000002</c:v>
                </c:pt>
                <c:pt idx="8526">
                  <c:v>18.739729000000001</c:v>
                </c:pt>
                <c:pt idx="8527">
                  <c:v>18.576363000000001</c:v>
                </c:pt>
                <c:pt idx="8528">
                  <c:v>18.408536000000002</c:v>
                </c:pt>
                <c:pt idx="8529">
                  <c:v>18.25751</c:v>
                </c:pt>
                <c:pt idx="8530">
                  <c:v>18.074217000000001</c:v>
                </c:pt>
                <c:pt idx="8531">
                  <c:v>17.875086</c:v>
                </c:pt>
                <c:pt idx="8532">
                  <c:v>17.695954</c:v>
                </c:pt>
                <c:pt idx="8533">
                  <c:v>17.623515000000001</c:v>
                </c:pt>
                <c:pt idx="8534">
                  <c:v>17.601206999999999</c:v>
                </c:pt>
                <c:pt idx="8535">
                  <c:v>17.575156</c:v>
                </c:pt>
                <c:pt idx="8536">
                  <c:v>17.573699000000001</c:v>
                </c:pt>
                <c:pt idx="8537">
                  <c:v>17.521841999999999</c:v>
                </c:pt>
                <c:pt idx="8538">
                  <c:v>17.482565000000001</c:v>
                </c:pt>
                <c:pt idx="8539">
                  <c:v>17.389316999999998</c:v>
                </c:pt>
                <c:pt idx="8540">
                  <c:v>17.336811000000001</c:v>
                </c:pt>
                <c:pt idx="8541">
                  <c:v>17.298161</c:v>
                </c:pt>
                <c:pt idx="8542">
                  <c:v>17.268326999999999</c:v>
                </c:pt>
                <c:pt idx="8543">
                  <c:v>17.242598000000001</c:v>
                </c:pt>
                <c:pt idx="8544">
                  <c:v>17.238181999999998</c:v>
                </c:pt>
                <c:pt idx="8545">
                  <c:v>17.236837999999999</c:v>
                </c:pt>
                <c:pt idx="8546">
                  <c:v>17.183418</c:v>
                </c:pt>
                <c:pt idx="8547">
                  <c:v>17.089568</c:v>
                </c:pt>
                <c:pt idx="8548">
                  <c:v>17.022015</c:v>
                </c:pt>
                <c:pt idx="8549">
                  <c:v>17.004132999999999</c:v>
                </c:pt>
                <c:pt idx="8550">
                  <c:v>16.957409999999999</c:v>
                </c:pt>
                <c:pt idx="8551">
                  <c:v>16.912396000000001</c:v>
                </c:pt>
                <c:pt idx="8552">
                  <c:v>16.889961</c:v>
                </c:pt>
                <c:pt idx="8553">
                  <c:v>16.891079999999999</c:v>
                </c:pt>
                <c:pt idx="8554">
                  <c:v>16.873512000000002</c:v>
                </c:pt>
                <c:pt idx="8555">
                  <c:v>16.828814999999999</c:v>
                </c:pt>
                <c:pt idx="8556">
                  <c:v>16.807635000000001</c:v>
                </c:pt>
                <c:pt idx="8557">
                  <c:v>16.735652000000002</c:v>
                </c:pt>
                <c:pt idx="8558">
                  <c:v>16.711186999999999</c:v>
                </c:pt>
                <c:pt idx="8559">
                  <c:v>16.741181999999998</c:v>
                </c:pt>
                <c:pt idx="8560">
                  <c:v>16.739809000000001</c:v>
                </c:pt>
                <c:pt idx="8561">
                  <c:v>16.715776999999999</c:v>
                </c:pt>
                <c:pt idx="8562">
                  <c:v>16.737113000000001</c:v>
                </c:pt>
                <c:pt idx="8563">
                  <c:v>16.759896000000001</c:v>
                </c:pt>
                <c:pt idx="8564">
                  <c:v>16.781853999999999</c:v>
                </c:pt>
                <c:pt idx="8565">
                  <c:v>16.762174000000002</c:v>
                </c:pt>
                <c:pt idx="8566">
                  <c:v>16.766273000000002</c:v>
                </c:pt>
                <c:pt idx="8567">
                  <c:v>16.776043999999999</c:v>
                </c:pt>
                <c:pt idx="8568">
                  <c:v>16.750195000000001</c:v>
                </c:pt>
                <c:pt idx="8569">
                  <c:v>16.752500999999999</c:v>
                </c:pt>
                <c:pt idx="8570">
                  <c:v>16.759031</c:v>
                </c:pt>
                <c:pt idx="8571">
                  <c:v>16.796164999999998</c:v>
                </c:pt>
                <c:pt idx="8572">
                  <c:v>16.868621999999998</c:v>
                </c:pt>
                <c:pt idx="8573">
                  <c:v>16.899529999999999</c:v>
                </c:pt>
                <c:pt idx="8574">
                  <c:v>16.909953999999999</c:v>
                </c:pt>
                <c:pt idx="8575">
                  <c:v>16.981998000000001</c:v>
                </c:pt>
                <c:pt idx="8576">
                  <c:v>17.051439999999999</c:v>
                </c:pt>
                <c:pt idx="8577">
                  <c:v>17.081931000000001</c:v>
                </c:pt>
                <c:pt idx="8578">
                  <c:v>17.068372</c:v>
                </c:pt>
                <c:pt idx="8579">
                  <c:v>17.085163999999999</c:v>
                </c:pt>
                <c:pt idx="8580">
                  <c:v>17.221118000000001</c:v>
                </c:pt>
                <c:pt idx="8581">
                  <c:v>17.28566</c:v>
                </c:pt>
                <c:pt idx="8582">
                  <c:v>17.251708000000001</c:v>
                </c:pt>
                <c:pt idx="8583">
                  <c:v>17.278918999999998</c:v>
                </c:pt>
                <c:pt idx="8584">
                  <c:v>17.387874</c:v>
                </c:pt>
                <c:pt idx="8585">
                  <c:v>17.469887</c:v>
                </c:pt>
                <c:pt idx="8586">
                  <c:v>17.432289000000001</c:v>
                </c:pt>
                <c:pt idx="8587">
                  <c:v>17.399099</c:v>
                </c:pt>
                <c:pt idx="8588">
                  <c:v>17.482603999999998</c:v>
                </c:pt>
                <c:pt idx="8589">
                  <c:v>17.579882999999999</c:v>
                </c:pt>
                <c:pt idx="8590">
                  <c:v>17.697111</c:v>
                </c:pt>
                <c:pt idx="8591">
                  <c:v>17.756767</c:v>
                </c:pt>
                <c:pt idx="8592">
                  <c:v>17.759357999999999</c:v>
                </c:pt>
                <c:pt idx="8593">
                  <c:v>17.760528999999998</c:v>
                </c:pt>
                <c:pt idx="8594">
                  <c:v>17.780975000000002</c:v>
                </c:pt>
                <c:pt idx="8595">
                  <c:v>17.73865</c:v>
                </c:pt>
                <c:pt idx="8596">
                  <c:v>17.716761999999999</c:v>
                </c:pt>
                <c:pt idx="8597">
                  <c:v>17.780085</c:v>
                </c:pt>
                <c:pt idx="8598">
                  <c:v>17.805336</c:v>
                </c:pt>
                <c:pt idx="8599">
                  <c:v>17.765571999999999</c:v>
                </c:pt>
                <c:pt idx="8600">
                  <c:v>17.780404000000001</c:v>
                </c:pt>
                <c:pt idx="8601">
                  <c:v>17.861522999999998</c:v>
                </c:pt>
                <c:pt idx="8602">
                  <c:v>17.958565</c:v>
                </c:pt>
                <c:pt idx="8603">
                  <c:v>17.976699</c:v>
                </c:pt>
                <c:pt idx="8604">
                  <c:v>18.030239999999999</c:v>
                </c:pt>
                <c:pt idx="8605">
                  <c:v>18.161318999999999</c:v>
                </c:pt>
                <c:pt idx="8606">
                  <c:v>18.279907000000001</c:v>
                </c:pt>
                <c:pt idx="8607">
                  <c:v>18.337226999999999</c:v>
                </c:pt>
                <c:pt idx="8608">
                  <c:v>18.366333999999998</c:v>
                </c:pt>
                <c:pt idx="8609">
                  <c:v>18.371376999999999</c:v>
                </c:pt>
                <c:pt idx="8610">
                  <c:v>18.440829999999998</c:v>
                </c:pt>
                <c:pt idx="8611">
                  <c:v>18.53124</c:v>
                </c:pt>
                <c:pt idx="8612">
                  <c:v>18.592355000000001</c:v>
                </c:pt>
                <c:pt idx="8613">
                  <c:v>18.657751000000001</c:v>
                </c:pt>
                <c:pt idx="8614">
                  <c:v>18.699318000000002</c:v>
                </c:pt>
                <c:pt idx="8615">
                  <c:v>18.763988999999999</c:v>
                </c:pt>
                <c:pt idx="8616">
                  <c:v>18.800571999999999</c:v>
                </c:pt>
                <c:pt idx="8617">
                  <c:v>18.863768</c:v>
                </c:pt>
                <c:pt idx="8618">
                  <c:v>18.937738</c:v>
                </c:pt>
                <c:pt idx="8619">
                  <c:v>19.047343000000001</c:v>
                </c:pt>
                <c:pt idx="8620">
                  <c:v>19.145455999999999</c:v>
                </c:pt>
                <c:pt idx="8621">
                  <c:v>19.231271</c:v>
                </c:pt>
                <c:pt idx="8622">
                  <c:v>19.271070999999999</c:v>
                </c:pt>
                <c:pt idx="8623">
                  <c:v>19.318847000000002</c:v>
                </c:pt>
                <c:pt idx="8624">
                  <c:v>19.365784999999999</c:v>
                </c:pt>
                <c:pt idx="8625">
                  <c:v>19.403932000000001</c:v>
                </c:pt>
                <c:pt idx="8626">
                  <c:v>19.421946999999999</c:v>
                </c:pt>
                <c:pt idx="8627">
                  <c:v>19.458252000000002</c:v>
                </c:pt>
                <c:pt idx="8628">
                  <c:v>19.570599999999999</c:v>
                </c:pt>
                <c:pt idx="8629">
                  <c:v>19.714545999999999</c:v>
                </c:pt>
                <c:pt idx="8630">
                  <c:v>19.913815</c:v>
                </c:pt>
                <c:pt idx="8631">
                  <c:v>20.027114000000001</c:v>
                </c:pt>
                <c:pt idx="8632">
                  <c:v>20.090087</c:v>
                </c:pt>
                <c:pt idx="8633">
                  <c:v>20.160602999999998</c:v>
                </c:pt>
                <c:pt idx="8634">
                  <c:v>20.176217000000001</c:v>
                </c:pt>
                <c:pt idx="8635">
                  <c:v>20.226451999999998</c:v>
                </c:pt>
                <c:pt idx="8636">
                  <c:v>20.317067000000002</c:v>
                </c:pt>
                <c:pt idx="8637">
                  <c:v>20.376156999999999</c:v>
                </c:pt>
                <c:pt idx="8638">
                  <c:v>20.437441</c:v>
                </c:pt>
                <c:pt idx="8639">
                  <c:v>20.512139000000001</c:v>
                </c:pt>
                <c:pt idx="8640">
                  <c:v>20.607579999999999</c:v>
                </c:pt>
                <c:pt idx="8641">
                  <c:v>20.705635999999998</c:v>
                </c:pt>
                <c:pt idx="8642">
                  <c:v>20.759945999999999</c:v>
                </c:pt>
                <c:pt idx="8643">
                  <c:v>20.726937</c:v>
                </c:pt>
                <c:pt idx="8644">
                  <c:v>20.694108</c:v>
                </c:pt>
                <c:pt idx="8645">
                  <c:v>20.739266000000001</c:v>
                </c:pt>
                <c:pt idx="8646">
                  <c:v>20.776097</c:v>
                </c:pt>
                <c:pt idx="8647">
                  <c:v>20.88569</c:v>
                </c:pt>
                <c:pt idx="8648">
                  <c:v>20.974733000000001</c:v>
                </c:pt>
                <c:pt idx="8649">
                  <c:v>21.093947</c:v>
                </c:pt>
                <c:pt idx="8650">
                  <c:v>21.180311</c:v>
                </c:pt>
                <c:pt idx="8651">
                  <c:v>21.225322999999999</c:v>
                </c:pt>
                <c:pt idx="8652">
                  <c:v>21.296928999999999</c:v>
                </c:pt>
                <c:pt idx="8653">
                  <c:v>21.346633000000001</c:v>
                </c:pt>
                <c:pt idx="8654">
                  <c:v>21.418396000000001</c:v>
                </c:pt>
                <c:pt idx="8655">
                  <c:v>21.506388999999999</c:v>
                </c:pt>
                <c:pt idx="8656">
                  <c:v>21.580873</c:v>
                </c:pt>
                <c:pt idx="8657">
                  <c:v>21.655234</c:v>
                </c:pt>
                <c:pt idx="8658">
                  <c:v>21.753121</c:v>
                </c:pt>
                <c:pt idx="8659">
                  <c:v>21.799111</c:v>
                </c:pt>
                <c:pt idx="8660">
                  <c:v>21.879308999999999</c:v>
                </c:pt>
                <c:pt idx="8661">
                  <c:v>21.935853000000002</c:v>
                </c:pt>
                <c:pt idx="8662">
                  <c:v>22.066755000000001</c:v>
                </c:pt>
                <c:pt idx="8663">
                  <c:v>22.219871999999999</c:v>
                </c:pt>
                <c:pt idx="8664">
                  <c:v>22.280068</c:v>
                </c:pt>
                <c:pt idx="8665">
                  <c:v>22.36178</c:v>
                </c:pt>
                <c:pt idx="8666">
                  <c:v>22.309090000000001</c:v>
                </c:pt>
                <c:pt idx="8667">
                  <c:v>22.343976000000001</c:v>
                </c:pt>
                <c:pt idx="8668">
                  <c:v>22.456441999999999</c:v>
                </c:pt>
                <c:pt idx="8669">
                  <c:v>22.609048999999999</c:v>
                </c:pt>
                <c:pt idx="8670">
                  <c:v>22.796481</c:v>
                </c:pt>
                <c:pt idx="8671">
                  <c:v>22.935825999999999</c:v>
                </c:pt>
                <c:pt idx="8672">
                  <c:v>23.061997999999999</c:v>
                </c:pt>
                <c:pt idx="8673">
                  <c:v>23.152573</c:v>
                </c:pt>
                <c:pt idx="8674">
                  <c:v>23.230045</c:v>
                </c:pt>
                <c:pt idx="8675">
                  <c:v>23.210321</c:v>
                </c:pt>
                <c:pt idx="8676">
                  <c:v>23.252621000000001</c:v>
                </c:pt>
                <c:pt idx="8677">
                  <c:v>23.273872999999998</c:v>
                </c:pt>
                <c:pt idx="8678">
                  <c:v>23.296244000000002</c:v>
                </c:pt>
                <c:pt idx="8679">
                  <c:v>23.358470000000001</c:v>
                </c:pt>
                <c:pt idx="8680">
                  <c:v>23.447312</c:v>
                </c:pt>
                <c:pt idx="8681">
                  <c:v>23.554151000000001</c:v>
                </c:pt>
                <c:pt idx="8682">
                  <c:v>23.689964</c:v>
                </c:pt>
                <c:pt idx="8683">
                  <c:v>23.837783999999999</c:v>
                </c:pt>
                <c:pt idx="8684">
                  <c:v>23.895644999999998</c:v>
                </c:pt>
                <c:pt idx="8685">
                  <c:v>23.939819</c:v>
                </c:pt>
                <c:pt idx="8686">
                  <c:v>23.927924000000001</c:v>
                </c:pt>
                <c:pt idx="8687">
                  <c:v>23.93497</c:v>
                </c:pt>
                <c:pt idx="8688">
                  <c:v>24.024925</c:v>
                </c:pt>
                <c:pt idx="8689">
                  <c:v>24.070627000000002</c:v>
                </c:pt>
                <c:pt idx="8690">
                  <c:v>24.129981000000001</c:v>
                </c:pt>
                <c:pt idx="8691">
                  <c:v>24.074151000000001</c:v>
                </c:pt>
                <c:pt idx="8692">
                  <c:v>24.144480000000001</c:v>
                </c:pt>
                <c:pt idx="8693">
                  <c:v>24.219785000000002</c:v>
                </c:pt>
                <c:pt idx="8694">
                  <c:v>24.337883999999999</c:v>
                </c:pt>
                <c:pt idx="8695">
                  <c:v>24.433157999999999</c:v>
                </c:pt>
                <c:pt idx="8696">
                  <c:v>24.290009999999999</c:v>
                </c:pt>
                <c:pt idx="8697">
                  <c:v>24.171672000000001</c:v>
                </c:pt>
                <c:pt idx="8698">
                  <c:v>24.126234</c:v>
                </c:pt>
                <c:pt idx="8699">
                  <c:v>24.134830000000001</c:v>
                </c:pt>
                <c:pt idx="8700">
                  <c:v>24.111768999999999</c:v>
                </c:pt>
                <c:pt idx="8701">
                  <c:v>24.026387</c:v>
                </c:pt>
                <c:pt idx="8702">
                  <c:v>23.9694</c:v>
                </c:pt>
                <c:pt idx="8703">
                  <c:v>23.927806</c:v>
                </c:pt>
                <c:pt idx="8704">
                  <c:v>24.015353999999999</c:v>
                </c:pt>
                <c:pt idx="8705">
                  <c:v>23.913936</c:v>
                </c:pt>
                <c:pt idx="8706">
                  <c:v>23.754857999999999</c:v>
                </c:pt>
                <c:pt idx="8707">
                  <c:v>23.641321000000001</c:v>
                </c:pt>
                <c:pt idx="8708">
                  <c:v>23.604015</c:v>
                </c:pt>
                <c:pt idx="8709">
                  <c:v>23.582426999999999</c:v>
                </c:pt>
                <c:pt idx="8710">
                  <c:v>23.615196000000001</c:v>
                </c:pt>
                <c:pt idx="8711">
                  <c:v>23.616505</c:v>
                </c:pt>
                <c:pt idx="8712">
                  <c:v>23.568480000000001</c:v>
                </c:pt>
                <c:pt idx="8713">
                  <c:v>23.503325</c:v>
                </c:pt>
                <c:pt idx="8714">
                  <c:v>23.365501999999999</c:v>
                </c:pt>
                <c:pt idx="8715">
                  <c:v>23.283162999999998</c:v>
                </c:pt>
                <c:pt idx="8716">
                  <c:v>23.25751</c:v>
                </c:pt>
                <c:pt idx="8717">
                  <c:v>23.294945999999999</c:v>
                </c:pt>
                <c:pt idx="8718">
                  <c:v>23.351769999999998</c:v>
                </c:pt>
                <c:pt idx="8719">
                  <c:v>23.405365</c:v>
                </c:pt>
                <c:pt idx="8720">
                  <c:v>23.453446</c:v>
                </c:pt>
                <c:pt idx="8721">
                  <c:v>23.443767000000001</c:v>
                </c:pt>
                <c:pt idx="8722">
                  <c:v>23.478670000000001</c:v>
                </c:pt>
                <c:pt idx="8723">
                  <c:v>23.438973000000001</c:v>
                </c:pt>
                <c:pt idx="8724">
                  <c:v>23.475681000000002</c:v>
                </c:pt>
                <c:pt idx="8725">
                  <c:v>23.491091000000001</c:v>
                </c:pt>
                <c:pt idx="8726">
                  <c:v>23.548639000000001</c:v>
                </c:pt>
                <c:pt idx="8727">
                  <c:v>23.547091999999999</c:v>
                </c:pt>
                <c:pt idx="8728">
                  <c:v>23.468489999999999</c:v>
                </c:pt>
                <c:pt idx="8729">
                  <c:v>23.430423000000001</c:v>
                </c:pt>
                <c:pt idx="8730">
                  <c:v>23.381053999999999</c:v>
                </c:pt>
                <c:pt idx="8731">
                  <c:v>23.388048999999999</c:v>
                </c:pt>
                <c:pt idx="8732">
                  <c:v>23.369819</c:v>
                </c:pt>
                <c:pt idx="8733">
                  <c:v>23.347947000000001</c:v>
                </c:pt>
                <c:pt idx="8734">
                  <c:v>23.357431999999999</c:v>
                </c:pt>
                <c:pt idx="8735">
                  <c:v>23.373332999999999</c:v>
                </c:pt>
                <c:pt idx="8736">
                  <c:v>23.372456</c:v>
                </c:pt>
                <c:pt idx="8737">
                  <c:v>23.267285999999999</c:v>
                </c:pt>
                <c:pt idx="8738">
                  <c:v>23.035710999999999</c:v>
                </c:pt>
                <c:pt idx="8739">
                  <c:v>22.912012000000001</c:v>
                </c:pt>
                <c:pt idx="8740">
                  <c:v>22.843855999999999</c:v>
                </c:pt>
                <c:pt idx="8741">
                  <c:v>22.888534</c:v>
                </c:pt>
                <c:pt idx="8742">
                  <c:v>22.875325</c:v>
                </c:pt>
                <c:pt idx="8743">
                  <c:v>22.827621000000001</c:v>
                </c:pt>
                <c:pt idx="8744">
                  <c:v>22.761451000000001</c:v>
                </c:pt>
                <c:pt idx="8745">
                  <c:v>22.708072000000001</c:v>
                </c:pt>
                <c:pt idx="8746">
                  <c:v>22.626391000000002</c:v>
                </c:pt>
                <c:pt idx="8747">
                  <c:v>22.555008999999998</c:v>
                </c:pt>
                <c:pt idx="8748">
                  <c:v>22.476863000000002</c:v>
                </c:pt>
                <c:pt idx="8749">
                  <c:v>22.407087000000001</c:v>
                </c:pt>
                <c:pt idx="8750">
                  <c:v>22.369139000000001</c:v>
                </c:pt>
                <c:pt idx="8751">
                  <c:v>22.378689999999999</c:v>
                </c:pt>
                <c:pt idx="8752">
                  <c:v>22.380447</c:v>
                </c:pt>
                <c:pt idx="8753">
                  <c:v>22.331945999999999</c:v>
                </c:pt>
                <c:pt idx="8754">
                  <c:v>22.281402</c:v>
                </c:pt>
                <c:pt idx="8755">
                  <c:v>22.204425000000001</c:v>
                </c:pt>
                <c:pt idx="8756">
                  <c:v>22.188283999999999</c:v>
                </c:pt>
                <c:pt idx="8757">
                  <c:v>22.308261000000002</c:v>
                </c:pt>
                <c:pt idx="8758">
                  <c:v>22.507809000000002</c:v>
                </c:pt>
                <c:pt idx="8759">
                  <c:v>22.663468999999999</c:v>
                </c:pt>
                <c:pt idx="8760">
                  <c:v>22.733176</c:v>
                </c:pt>
                <c:pt idx="8761">
                  <c:v>22.711199000000001</c:v>
                </c:pt>
                <c:pt idx="8762">
                  <c:v>22.702777000000001</c:v>
                </c:pt>
                <c:pt idx="8763">
                  <c:v>22.734877000000001</c:v>
                </c:pt>
                <c:pt idx="8764">
                  <c:v>22.770575999999998</c:v>
                </c:pt>
                <c:pt idx="8765">
                  <c:v>22.816918000000001</c:v>
                </c:pt>
                <c:pt idx="8766">
                  <c:v>22.837091999999998</c:v>
                </c:pt>
                <c:pt idx="8767">
                  <c:v>22.824808999999998</c:v>
                </c:pt>
                <c:pt idx="8768">
                  <c:v>22.85736</c:v>
                </c:pt>
                <c:pt idx="8769">
                  <c:v>22.873850999999998</c:v>
                </c:pt>
                <c:pt idx="8770">
                  <c:v>22.929404999999999</c:v>
                </c:pt>
                <c:pt idx="8771">
                  <c:v>22.961677000000002</c:v>
                </c:pt>
                <c:pt idx="8772">
                  <c:v>22.887902</c:v>
                </c:pt>
                <c:pt idx="8773">
                  <c:v>22.800571000000001</c:v>
                </c:pt>
                <c:pt idx="8774">
                  <c:v>22.772780000000001</c:v>
                </c:pt>
                <c:pt idx="8775">
                  <c:v>22.773955000000001</c:v>
                </c:pt>
                <c:pt idx="8776">
                  <c:v>22.787220000000001</c:v>
                </c:pt>
                <c:pt idx="8777">
                  <c:v>22.800933000000001</c:v>
                </c:pt>
                <c:pt idx="8778">
                  <c:v>22.758433</c:v>
                </c:pt>
                <c:pt idx="8779">
                  <c:v>22.761178999999998</c:v>
                </c:pt>
                <c:pt idx="8780">
                  <c:v>22.799202999999999</c:v>
                </c:pt>
                <c:pt idx="8781">
                  <c:v>22.792674000000002</c:v>
                </c:pt>
                <c:pt idx="8782">
                  <c:v>22.833106000000001</c:v>
                </c:pt>
                <c:pt idx="8783">
                  <c:v>22.909417999999999</c:v>
                </c:pt>
                <c:pt idx="8784">
                  <c:v>22.94811</c:v>
                </c:pt>
                <c:pt idx="8785">
                  <c:v>22.985589000000001</c:v>
                </c:pt>
                <c:pt idx="8786">
                  <c:v>23.011293999999999</c:v>
                </c:pt>
                <c:pt idx="8787">
                  <c:v>22.953458999999999</c:v>
                </c:pt>
                <c:pt idx="8788">
                  <c:v>22.941075999999999</c:v>
                </c:pt>
                <c:pt idx="8789">
                  <c:v>22.929355999999999</c:v>
                </c:pt>
                <c:pt idx="8790">
                  <c:v>22.998196</c:v>
                </c:pt>
                <c:pt idx="8791">
                  <c:v>23.054493999999998</c:v>
                </c:pt>
                <c:pt idx="8792">
                  <c:v>23.157319000000001</c:v>
                </c:pt>
                <c:pt idx="8793">
                  <c:v>23.240019</c:v>
                </c:pt>
                <c:pt idx="8794">
                  <c:v>23.327697000000001</c:v>
                </c:pt>
                <c:pt idx="8795">
                  <c:v>23.370239999999999</c:v>
                </c:pt>
                <c:pt idx="8796">
                  <c:v>23.396421</c:v>
                </c:pt>
                <c:pt idx="8797">
                  <c:v>23.332787</c:v>
                </c:pt>
                <c:pt idx="8798">
                  <c:v>23.266271</c:v>
                </c:pt>
                <c:pt idx="8799">
                  <c:v>23.282537000000001</c:v>
                </c:pt>
                <c:pt idx="8800">
                  <c:v>23.347173999999999</c:v>
                </c:pt>
                <c:pt idx="8801">
                  <c:v>23.435497000000002</c:v>
                </c:pt>
                <c:pt idx="8802">
                  <c:v>23.506219999999999</c:v>
                </c:pt>
                <c:pt idx="8803">
                  <c:v>23.550405999999999</c:v>
                </c:pt>
                <c:pt idx="8804">
                  <c:v>23.552339</c:v>
                </c:pt>
                <c:pt idx="8805">
                  <c:v>23.562061</c:v>
                </c:pt>
                <c:pt idx="8806">
                  <c:v>23.511168999999999</c:v>
                </c:pt>
                <c:pt idx="8807">
                  <c:v>23.670383000000001</c:v>
                </c:pt>
                <c:pt idx="8808">
                  <c:v>23.847383000000001</c:v>
                </c:pt>
                <c:pt idx="8809">
                  <c:v>23.998629999999999</c:v>
                </c:pt>
                <c:pt idx="8810">
                  <c:v>24.161505999999999</c:v>
                </c:pt>
                <c:pt idx="8811">
                  <c:v>24.234615000000002</c:v>
                </c:pt>
                <c:pt idx="8812">
                  <c:v>24.322015</c:v>
                </c:pt>
                <c:pt idx="8813">
                  <c:v>24.468874</c:v>
                </c:pt>
                <c:pt idx="8814">
                  <c:v>24.633481</c:v>
                </c:pt>
                <c:pt idx="8815">
                  <c:v>24.886893000000001</c:v>
                </c:pt>
                <c:pt idx="8816">
                  <c:v>24.952273000000002</c:v>
                </c:pt>
                <c:pt idx="8817">
                  <c:v>25.120052000000001</c:v>
                </c:pt>
                <c:pt idx="8818">
                  <c:v>25.228241000000001</c:v>
                </c:pt>
                <c:pt idx="8819">
                  <c:v>25.302094</c:v>
                </c:pt>
                <c:pt idx="8820">
                  <c:v>25.436039000000001</c:v>
                </c:pt>
                <c:pt idx="8821">
                  <c:v>25.597327</c:v>
                </c:pt>
                <c:pt idx="8822">
                  <c:v>25.663710999999999</c:v>
                </c:pt>
                <c:pt idx="8823">
                  <c:v>25.761019999999998</c:v>
                </c:pt>
                <c:pt idx="8824">
                  <c:v>25.827252999999999</c:v>
                </c:pt>
                <c:pt idx="8825">
                  <c:v>25.827517</c:v>
                </c:pt>
                <c:pt idx="8826">
                  <c:v>25.854037999999999</c:v>
                </c:pt>
                <c:pt idx="8827">
                  <c:v>25.870574000000001</c:v>
                </c:pt>
                <c:pt idx="8828">
                  <c:v>25.915859999999999</c:v>
                </c:pt>
                <c:pt idx="8829">
                  <c:v>25.910339</c:v>
                </c:pt>
                <c:pt idx="8830">
                  <c:v>25.885528999999998</c:v>
                </c:pt>
                <c:pt idx="8831">
                  <c:v>25.859735000000001</c:v>
                </c:pt>
                <c:pt idx="8832">
                  <c:v>25.834233999999999</c:v>
                </c:pt>
                <c:pt idx="8833">
                  <c:v>25.816476000000002</c:v>
                </c:pt>
                <c:pt idx="8834">
                  <c:v>25.727819</c:v>
                </c:pt>
                <c:pt idx="8835">
                  <c:v>25.678077999999999</c:v>
                </c:pt>
                <c:pt idx="8836">
                  <c:v>25.578150000000001</c:v>
                </c:pt>
                <c:pt idx="8837">
                  <c:v>25.517783000000001</c:v>
                </c:pt>
                <c:pt idx="8838">
                  <c:v>25.405919999999998</c:v>
                </c:pt>
                <c:pt idx="8839">
                  <c:v>25.278955</c:v>
                </c:pt>
                <c:pt idx="8840">
                  <c:v>25.191506</c:v>
                </c:pt>
                <c:pt idx="8841">
                  <c:v>25.112833999999999</c:v>
                </c:pt>
                <c:pt idx="8842">
                  <c:v>25.057071000000001</c:v>
                </c:pt>
                <c:pt idx="8843">
                  <c:v>25.016915999999998</c:v>
                </c:pt>
                <c:pt idx="8844">
                  <c:v>24.994102999999999</c:v>
                </c:pt>
                <c:pt idx="8845">
                  <c:v>24.944513000000001</c:v>
                </c:pt>
                <c:pt idx="8846">
                  <c:v>24.912171000000001</c:v>
                </c:pt>
                <c:pt idx="8847">
                  <c:v>24.856144</c:v>
                </c:pt>
                <c:pt idx="8848">
                  <c:v>24.760484999999999</c:v>
                </c:pt>
                <c:pt idx="8849">
                  <c:v>24.681912000000001</c:v>
                </c:pt>
                <c:pt idx="8850">
                  <c:v>24.626836999999998</c:v>
                </c:pt>
                <c:pt idx="8851">
                  <c:v>24.573668000000001</c:v>
                </c:pt>
                <c:pt idx="8852">
                  <c:v>24.474451999999999</c:v>
                </c:pt>
                <c:pt idx="8853">
                  <c:v>24.410135</c:v>
                </c:pt>
                <c:pt idx="8854">
                  <c:v>24.230112999999999</c:v>
                </c:pt>
                <c:pt idx="8855">
                  <c:v>24.108746</c:v>
                </c:pt>
                <c:pt idx="8856">
                  <c:v>24.102239000000001</c:v>
                </c:pt>
                <c:pt idx="8857">
                  <c:v>24.108065</c:v>
                </c:pt>
                <c:pt idx="8858">
                  <c:v>24.092091</c:v>
                </c:pt>
                <c:pt idx="8859">
                  <c:v>23.984103000000001</c:v>
                </c:pt>
                <c:pt idx="8860">
                  <c:v>23.959845999999999</c:v>
                </c:pt>
                <c:pt idx="8861">
                  <c:v>23.972152999999999</c:v>
                </c:pt>
                <c:pt idx="8862">
                  <c:v>23.953220999999999</c:v>
                </c:pt>
                <c:pt idx="8863">
                  <c:v>23.900635999999999</c:v>
                </c:pt>
                <c:pt idx="8864">
                  <c:v>23.842535999999999</c:v>
                </c:pt>
                <c:pt idx="8865">
                  <c:v>23.831966999999999</c:v>
                </c:pt>
                <c:pt idx="8866">
                  <c:v>23.742138000000001</c:v>
                </c:pt>
                <c:pt idx="8867">
                  <c:v>23.643844999999999</c:v>
                </c:pt>
                <c:pt idx="8868">
                  <c:v>23.567238</c:v>
                </c:pt>
                <c:pt idx="8869">
                  <c:v>23.5183</c:v>
                </c:pt>
                <c:pt idx="8870">
                  <c:v>23.447576000000002</c:v>
                </c:pt>
                <c:pt idx="8871">
                  <c:v>23.392354999999998</c:v>
                </c:pt>
                <c:pt idx="8872">
                  <c:v>23.283816000000002</c:v>
                </c:pt>
                <c:pt idx="8873">
                  <c:v>23.200424000000002</c:v>
                </c:pt>
                <c:pt idx="8874">
                  <c:v>23.115002</c:v>
                </c:pt>
                <c:pt idx="8875">
                  <c:v>23.02488</c:v>
                </c:pt>
                <c:pt idx="8876">
                  <c:v>22.895316000000001</c:v>
                </c:pt>
                <c:pt idx="8877">
                  <c:v>22.714051000000001</c:v>
                </c:pt>
                <c:pt idx="8878">
                  <c:v>22.524438</c:v>
                </c:pt>
                <c:pt idx="8879">
                  <c:v>22.327881000000001</c:v>
                </c:pt>
                <c:pt idx="8880">
                  <c:v>22.193722000000001</c:v>
                </c:pt>
                <c:pt idx="8881">
                  <c:v>22.003615</c:v>
                </c:pt>
                <c:pt idx="8882">
                  <c:v>21.907693999999999</c:v>
                </c:pt>
                <c:pt idx="8883">
                  <c:v>21.754995000000001</c:v>
                </c:pt>
                <c:pt idx="8884">
                  <c:v>21.513535999999998</c:v>
                </c:pt>
                <c:pt idx="8885">
                  <c:v>21.346411</c:v>
                </c:pt>
                <c:pt idx="8886">
                  <c:v>21.160435</c:v>
                </c:pt>
                <c:pt idx="8887">
                  <c:v>21.070913000000001</c:v>
                </c:pt>
                <c:pt idx="8888">
                  <c:v>20.898291</c:v>
                </c:pt>
                <c:pt idx="8889">
                  <c:v>20.736173999999998</c:v>
                </c:pt>
                <c:pt idx="8890">
                  <c:v>20.538019999999999</c:v>
                </c:pt>
                <c:pt idx="8891">
                  <c:v>20.360045</c:v>
                </c:pt>
                <c:pt idx="8892">
                  <c:v>20.195782999999999</c:v>
                </c:pt>
                <c:pt idx="8893">
                  <c:v>20.035350000000001</c:v>
                </c:pt>
                <c:pt idx="8894">
                  <c:v>19.965733</c:v>
                </c:pt>
                <c:pt idx="8895">
                  <c:v>19.845053</c:v>
                </c:pt>
                <c:pt idx="8896">
                  <c:v>19.711376000000001</c:v>
                </c:pt>
                <c:pt idx="8897">
                  <c:v>19.531524999999998</c:v>
                </c:pt>
                <c:pt idx="8898">
                  <c:v>19.401955000000001</c:v>
                </c:pt>
                <c:pt idx="8899">
                  <c:v>19.264875</c:v>
                </c:pt>
                <c:pt idx="8900">
                  <c:v>19.163934999999999</c:v>
                </c:pt>
                <c:pt idx="8901">
                  <c:v>19.071134000000001</c:v>
                </c:pt>
                <c:pt idx="8902">
                  <c:v>18.969021999999999</c:v>
                </c:pt>
                <c:pt idx="8903">
                  <c:v>18.849501</c:v>
                </c:pt>
                <c:pt idx="8904">
                  <c:v>18.81615</c:v>
                </c:pt>
                <c:pt idx="8905">
                  <c:v>18.851566999999999</c:v>
                </c:pt>
                <c:pt idx="8906">
                  <c:v>18.830480999999999</c:v>
                </c:pt>
                <c:pt idx="8907">
                  <c:v>18.764455000000002</c:v>
                </c:pt>
                <c:pt idx="8908">
                  <c:v>18.680171999999999</c:v>
                </c:pt>
                <c:pt idx="8909">
                  <c:v>18.571186000000001</c:v>
                </c:pt>
                <c:pt idx="8910">
                  <c:v>18.472028999999999</c:v>
                </c:pt>
                <c:pt idx="8911">
                  <c:v>18.424368999999999</c:v>
                </c:pt>
                <c:pt idx="8912">
                  <c:v>18.361642</c:v>
                </c:pt>
                <c:pt idx="8913">
                  <c:v>18.268163999999999</c:v>
                </c:pt>
                <c:pt idx="8914">
                  <c:v>18.176945</c:v>
                </c:pt>
                <c:pt idx="8915">
                  <c:v>18.127794000000002</c:v>
                </c:pt>
                <c:pt idx="8916">
                  <c:v>18.097511999999998</c:v>
                </c:pt>
                <c:pt idx="8917">
                  <c:v>18.083909999999999</c:v>
                </c:pt>
                <c:pt idx="8918">
                  <c:v>18.101081000000001</c:v>
                </c:pt>
                <c:pt idx="8919">
                  <c:v>18.203288000000001</c:v>
                </c:pt>
                <c:pt idx="8920">
                  <c:v>18.229702</c:v>
                </c:pt>
                <c:pt idx="8921">
                  <c:v>18.216125000000002</c:v>
                </c:pt>
                <c:pt idx="8922">
                  <c:v>18.164473999999998</c:v>
                </c:pt>
                <c:pt idx="8923">
                  <c:v>18.142123999999999</c:v>
                </c:pt>
                <c:pt idx="8924">
                  <c:v>18.137553</c:v>
                </c:pt>
                <c:pt idx="8925">
                  <c:v>18.109112</c:v>
                </c:pt>
                <c:pt idx="8926">
                  <c:v>18.061990000000002</c:v>
                </c:pt>
                <c:pt idx="8927">
                  <c:v>18.048217999999999</c:v>
                </c:pt>
                <c:pt idx="8928">
                  <c:v>17.956944</c:v>
                </c:pt>
                <c:pt idx="8929">
                  <c:v>17.831413000000001</c:v>
                </c:pt>
                <c:pt idx="8930">
                  <c:v>17.804749000000001</c:v>
                </c:pt>
                <c:pt idx="8931">
                  <c:v>17.872776000000002</c:v>
                </c:pt>
                <c:pt idx="8932">
                  <c:v>17.932794999999999</c:v>
                </c:pt>
                <c:pt idx="8933">
                  <c:v>17.984157</c:v>
                </c:pt>
                <c:pt idx="8934">
                  <c:v>17.991036999999999</c:v>
                </c:pt>
                <c:pt idx="8935">
                  <c:v>18.119236999999998</c:v>
                </c:pt>
                <c:pt idx="8936">
                  <c:v>18.240473000000001</c:v>
                </c:pt>
                <c:pt idx="8937">
                  <c:v>18.376901</c:v>
                </c:pt>
                <c:pt idx="8938">
                  <c:v>18.510643000000002</c:v>
                </c:pt>
                <c:pt idx="8939">
                  <c:v>18.579058</c:v>
                </c:pt>
                <c:pt idx="8940">
                  <c:v>18.543358000000001</c:v>
                </c:pt>
                <c:pt idx="8941">
                  <c:v>18.564250000000001</c:v>
                </c:pt>
                <c:pt idx="8942">
                  <c:v>18.612988000000001</c:v>
                </c:pt>
                <c:pt idx="8943">
                  <c:v>18.724871</c:v>
                </c:pt>
                <c:pt idx="8944">
                  <c:v>18.821152999999999</c:v>
                </c:pt>
                <c:pt idx="8945">
                  <c:v>18.902512000000002</c:v>
                </c:pt>
                <c:pt idx="8946">
                  <c:v>18.936447000000001</c:v>
                </c:pt>
                <c:pt idx="8947">
                  <c:v>18.985213000000002</c:v>
                </c:pt>
                <c:pt idx="8948">
                  <c:v>19.066690000000001</c:v>
                </c:pt>
                <c:pt idx="8949">
                  <c:v>19.158314000000001</c:v>
                </c:pt>
                <c:pt idx="8950">
                  <c:v>19.237044000000001</c:v>
                </c:pt>
                <c:pt idx="8951">
                  <c:v>19.338473</c:v>
                </c:pt>
                <c:pt idx="8952">
                  <c:v>19.441617999999998</c:v>
                </c:pt>
                <c:pt idx="8953">
                  <c:v>19.505023999999999</c:v>
                </c:pt>
                <c:pt idx="8954">
                  <c:v>19.588592999999999</c:v>
                </c:pt>
                <c:pt idx="8955">
                  <c:v>19.695771000000001</c:v>
                </c:pt>
                <c:pt idx="8956">
                  <c:v>19.804257</c:v>
                </c:pt>
                <c:pt idx="8957">
                  <c:v>19.862925000000001</c:v>
                </c:pt>
                <c:pt idx="8958">
                  <c:v>19.849731999999999</c:v>
                </c:pt>
                <c:pt idx="8959">
                  <c:v>19.868172000000001</c:v>
                </c:pt>
                <c:pt idx="8960">
                  <c:v>19.872911999999999</c:v>
                </c:pt>
                <c:pt idx="8961">
                  <c:v>19.935393000000001</c:v>
                </c:pt>
                <c:pt idx="8962">
                  <c:v>20.033664000000002</c:v>
                </c:pt>
                <c:pt idx="8963">
                  <c:v>20.137046000000002</c:v>
                </c:pt>
                <c:pt idx="8964">
                  <c:v>20.221456</c:v>
                </c:pt>
                <c:pt idx="8965">
                  <c:v>20.323229000000001</c:v>
                </c:pt>
                <c:pt idx="8966">
                  <c:v>20.411375</c:v>
                </c:pt>
                <c:pt idx="8967">
                  <c:v>20.467727</c:v>
                </c:pt>
                <c:pt idx="8968">
                  <c:v>20.555251999999999</c:v>
                </c:pt>
                <c:pt idx="8969">
                  <c:v>20.67042</c:v>
                </c:pt>
                <c:pt idx="8970">
                  <c:v>20.709906</c:v>
                </c:pt>
                <c:pt idx="8971">
                  <c:v>20.714632000000002</c:v>
                </c:pt>
                <c:pt idx="8972">
                  <c:v>20.747917999999999</c:v>
                </c:pt>
                <c:pt idx="8973">
                  <c:v>20.789961999999999</c:v>
                </c:pt>
                <c:pt idx="8974">
                  <c:v>20.842202</c:v>
                </c:pt>
                <c:pt idx="8975">
                  <c:v>20.984529999999999</c:v>
                </c:pt>
                <c:pt idx="8976">
                  <c:v>21.076319999999999</c:v>
                </c:pt>
                <c:pt idx="8977">
                  <c:v>21.205249999999999</c:v>
                </c:pt>
                <c:pt idx="8978">
                  <c:v>21.268547999999999</c:v>
                </c:pt>
                <c:pt idx="8979">
                  <c:v>21.307138999999999</c:v>
                </c:pt>
                <c:pt idx="8980">
                  <c:v>21.426994000000001</c:v>
                </c:pt>
                <c:pt idx="8981">
                  <c:v>21.534369000000002</c:v>
                </c:pt>
                <c:pt idx="8982">
                  <c:v>21.586454</c:v>
                </c:pt>
                <c:pt idx="8983">
                  <c:v>21.648486999999999</c:v>
                </c:pt>
                <c:pt idx="8984">
                  <c:v>21.725995999999999</c:v>
                </c:pt>
                <c:pt idx="8985">
                  <c:v>21.844380000000001</c:v>
                </c:pt>
                <c:pt idx="8986">
                  <c:v>21.865935</c:v>
                </c:pt>
                <c:pt idx="8987">
                  <c:v>21.890115999999999</c:v>
                </c:pt>
                <c:pt idx="8988">
                  <c:v>21.916205000000001</c:v>
                </c:pt>
                <c:pt idx="8989">
                  <c:v>21.987727</c:v>
                </c:pt>
                <c:pt idx="8990">
                  <c:v>22.006046999999999</c:v>
                </c:pt>
                <c:pt idx="8991">
                  <c:v>22.010328000000001</c:v>
                </c:pt>
                <c:pt idx="8992">
                  <c:v>22.056650000000001</c:v>
                </c:pt>
                <c:pt idx="8993">
                  <c:v>22.092466000000002</c:v>
                </c:pt>
                <c:pt idx="8994">
                  <c:v>22.193836999999998</c:v>
                </c:pt>
                <c:pt idx="8995">
                  <c:v>22.285228</c:v>
                </c:pt>
                <c:pt idx="8996">
                  <c:v>22.331655000000001</c:v>
                </c:pt>
                <c:pt idx="8997">
                  <c:v>22.359546000000002</c:v>
                </c:pt>
                <c:pt idx="8998">
                  <c:v>22.387217</c:v>
                </c:pt>
                <c:pt idx="8999">
                  <c:v>22.331219999999998</c:v>
                </c:pt>
                <c:pt idx="9000">
                  <c:v>22.328538000000002</c:v>
                </c:pt>
                <c:pt idx="9001">
                  <c:v>22.369989</c:v>
                </c:pt>
                <c:pt idx="9002">
                  <c:v>22.442319999999999</c:v>
                </c:pt>
                <c:pt idx="9003">
                  <c:v>22.475449000000001</c:v>
                </c:pt>
                <c:pt idx="9004">
                  <c:v>22.578139</c:v>
                </c:pt>
                <c:pt idx="9005">
                  <c:v>22.632391999999999</c:v>
                </c:pt>
                <c:pt idx="9006">
                  <c:v>22.681314</c:v>
                </c:pt>
                <c:pt idx="9007">
                  <c:v>22.788855999999999</c:v>
                </c:pt>
                <c:pt idx="9008">
                  <c:v>22.863125</c:v>
                </c:pt>
                <c:pt idx="9009">
                  <c:v>22.933126000000001</c:v>
                </c:pt>
                <c:pt idx="9010">
                  <c:v>22.984117999999999</c:v>
                </c:pt>
                <c:pt idx="9011">
                  <c:v>23.029</c:v>
                </c:pt>
                <c:pt idx="9012">
                  <c:v>23.078745000000001</c:v>
                </c:pt>
                <c:pt idx="9013">
                  <c:v>23.063504999999999</c:v>
                </c:pt>
                <c:pt idx="9014">
                  <c:v>23.106200999999999</c:v>
                </c:pt>
                <c:pt idx="9015">
                  <c:v>23.092511999999999</c:v>
                </c:pt>
                <c:pt idx="9016">
                  <c:v>23.115922999999999</c:v>
                </c:pt>
                <c:pt idx="9017">
                  <c:v>23.151824000000001</c:v>
                </c:pt>
                <c:pt idx="9018">
                  <c:v>23.219035000000002</c:v>
                </c:pt>
                <c:pt idx="9019">
                  <c:v>23.289344</c:v>
                </c:pt>
                <c:pt idx="9020">
                  <c:v>23.310403000000001</c:v>
                </c:pt>
                <c:pt idx="9021">
                  <c:v>23.278637</c:v>
                </c:pt>
                <c:pt idx="9022">
                  <c:v>23.266120000000001</c:v>
                </c:pt>
                <c:pt idx="9023">
                  <c:v>23.323854999999998</c:v>
                </c:pt>
                <c:pt idx="9024">
                  <c:v>23.275259999999999</c:v>
                </c:pt>
                <c:pt idx="9025">
                  <c:v>23.274082</c:v>
                </c:pt>
                <c:pt idx="9026">
                  <c:v>23.345986</c:v>
                </c:pt>
                <c:pt idx="9027">
                  <c:v>23.421353</c:v>
                </c:pt>
                <c:pt idx="9028">
                  <c:v>23.512637999999999</c:v>
                </c:pt>
                <c:pt idx="9029">
                  <c:v>23.566680999999999</c:v>
                </c:pt>
                <c:pt idx="9030">
                  <c:v>23.676625000000001</c:v>
                </c:pt>
                <c:pt idx="9031">
                  <c:v>23.701588000000001</c:v>
                </c:pt>
                <c:pt idx="9032">
                  <c:v>23.755721000000001</c:v>
                </c:pt>
                <c:pt idx="9033">
                  <c:v>23.81278</c:v>
                </c:pt>
                <c:pt idx="9034">
                  <c:v>23.904540999999998</c:v>
                </c:pt>
                <c:pt idx="9035">
                  <c:v>23.958822000000001</c:v>
                </c:pt>
                <c:pt idx="9036">
                  <c:v>24.02983</c:v>
                </c:pt>
                <c:pt idx="9037">
                  <c:v>24.130662000000001</c:v>
                </c:pt>
                <c:pt idx="9038">
                  <c:v>24.192881</c:v>
                </c:pt>
                <c:pt idx="9039">
                  <c:v>24.220800000000001</c:v>
                </c:pt>
                <c:pt idx="9040">
                  <c:v>24.304352999999999</c:v>
                </c:pt>
                <c:pt idx="9041">
                  <c:v>24.365157</c:v>
                </c:pt>
                <c:pt idx="9042">
                  <c:v>24.397791000000002</c:v>
                </c:pt>
                <c:pt idx="9043">
                  <c:v>24.460326999999999</c:v>
                </c:pt>
                <c:pt idx="9044">
                  <c:v>24.461421000000001</c:v>
                </c:pt>
                <c:pt idx="9045">
                  <c:v>24.480743</c:v>
                </c:pt>
                <c:pt idx="9046">
                  <c:v>24.617953</c:v>
                </c:pt>
                <c:pt idx="9047">
                  <c:v>24.683088000000001</c:v>
                </c:pt>
                <c:pt idx="9048">
                  <c:v>24.776132</c:v>
                </c:pt>
                <c:pt idx="9049">
                  <c:v>24.823118000000001</c:v>
                </c:pt>
                <c:pt idx="9050">
                  <c:v>24.841290999999998</c:v>
                </c:pt>
                <c:pt idx="9051">
                  <c:v>24.777785000000002</c:v>
                </c:pt>
                <c:pt idx="9052">
                  <c:v>24.750983000000002</c:v>
                </c:pt>
                <c:pt idx="9053">
                  <c:v>24.814450999999998</c:v>
                </c:pt>
                <c:pt idx="9054">
                  <c:v>24.856698000000002</c:v>
                </c:pt>
                <c:pt idx="9055">
                  <c:v>24.949289</c:v>
                </c:pt>
                <c:pt idx="9056">
                  <c:v>24.994126000000001</c:v>
                </c:pt>
                <c:pt idx="9057">
                  <c:v>25.012131</c:v>
                </c:pt>
                <c:pt idx="9058">
                  <c:v>25.017218</c:v>
                </c:pt>
                <c:pt idx="9059">
                  <c:v>25.046161000000001</c:v>
                </c:pt>
                <c:pt idx="9060">
                  <c:v>25.071680000000001</c:v>
                </c:pt>
                <c:pt idx="9061">
                  <c:v>25.052226000000001</c:v>
                </c:pt>
                <c:pt idx="9062">
                  <c:v>25.050567999999998</c:v>
                </c:pt>
                <c:pt idx="9063">
                  <c:v>25.019034999999999</c:v>
                </c:pt>
                <c:pt idx="9064">
                  <c:v>24.930192000000002</c:v>
                </c:pt>
                <c:pt idx="9065">
                  <c:v>24.812422999999999</c:v>
                </c:pt>
                <c:pt idx="9066">
                  <c:v>24.706938999999998</c:v>
                </c:pt>
                <c:pt idx="9067">
                  <c:v>24.694976</c:v>
                </c:pt>
                <c:pt idx="9068">
                  <c:v>24.72392</c:v>
                </c:pt>
                <c:pt idx="9069">
                  <c:v>24.731047</c:v>
                </c:pt>
                <c:pt idx="9070">
                  <c:v>24.718826</c:v>
                </c:pt>
                <c:pt idx="9071">
                  <c:v>24.752343</c:v>
                </c:pt>
                <c:pt idx="9072">
                  <c:v>24.726662999999999</c:v>
                </c:pt>
                <c:pt idx="9073">
                  <c:v>24.691002000000001</c:v>
                </c:pt>
                <c:pt idx="9074">
                  <c:v>24.561487</c:v>
                </c:pt>
                <c:pt idx="9075">
                  <c:v>24.452107999999999</c:v>
                </c:pt>
                <c:pt idx="9076">
                  <c:v>24.440203</c:v>
                </c:pt>
                <c:pt idx="9077">
                  <c:v>24.494869000000001</c:v>
                </c:pt>
                <c:pt idx="9078">
                  <c:v>24.548455000000001</c:v>
                </c:pt>
                <c:pt idx="9079">
                  <c:v>24.630309</c:v>
                </c:pt>
                <c:pt idx="9080">
                  <c:v>24.624341000000001</c:v>
                </c:pt>
                <c:pt idx="9081">
                  <c:v>24.567467000000001</c:v>
                </c:pt>
                <c:pt idx="9082">
                  <c:v>24.568695999999999</c:v>
                </c:pt>
                <c:pt idx="9083">
                  <c:v>24.525939999999999</c:v>
                </c:pt>
                <c:pt idx="9084">
                  <c:v>24.502761</c:v>
                </c:pt>
                <c:pt idx="9085">
                  <c:v>24.489943</c:v>
                </c:pt>
                <c:pt idx="9086">
                  <c:v>24.396763</c:v>
                </c:pt>
                <c:pt idx="9087">
                  <c:v>24.281122</c:v>
                </c:pt>
                <c:pt idx="9088">
                  <c:v>24.108927000000001</c:v>
                </c:pt>
                <c:pt idx="9089">
                  <c:v>23.983352</c:v>
                </c:pt>
                <c:pt idx="9090">
                  <c:v>23.854143000000001</c:v>
                </c:pt>
                <c:pt idx="9091">
                  <c:v>23.764999</c:v>
                </c:pt>
                <c:pt idx="9092">
                  <c:v>23.809111000000001</c:v>
                </c:pt>
                <c:pt idx="9093">
                  <c:v>23.853691000000001</c:v>
                </c:pt>
                <c:pt idx="9094">
                  <c:v>23.889261000000001</c:v>
                </c:pt>
                <c:pt idx="9095">
                  <c:v>24.011749999999999</c:v>
                </c:pt>
                <c:pt idx="9096">
                  <c:v>24.067318</c:v>
                </c:pt>
                <c:pt idx="9097">
                  <c:v>23.942578999999999</c:v>
                </c:pt>
                <c:pt idx="9098">
                  <c:v>23.868310000000001</c:v>
                </c:pt>
                <c:pt idx="9099">
                  <c:v>23.852414</c:v>
                </c:pt>
                <c:pt idx="9100">
                  <c:v>23.853549000000001</c:v>
                </c:pt>
                <c:pt idx="9101">
                  <c:v>23.805261000000002</c:v>
                </c:pt>
                <c:pt idx="9102">
                  <c:v>23.698312999999999</c:v>
                </c:pt>
                <c:pt idx="9103">
                  <c:v>23.722445</c:v>
                </c:pt>
                <c:pt idx="9104">
                  <c:v>23.749247</c:v>
                </c:pt>
                <c:pt idx="9105">
                  <c:v>23.731188</c:v>
                </c:pt>
                <c:pt idx="9106">
                  <c:v>23.693331000000001</c:v>
                </c:pt>
                <c:pt idx="9107">
                  <c:v>23.687373000000001</c:v>
                </c:pt>
                <c:pt idx="9108">
                  <c:v>23.792138999999999</c:v>
                </c:pt>
                <c:pt idx="9109">
                  <c:v>23.774252000000001</c:v>
                </c:pt>
                <c:pt idx="9110">
                  <c:v>23.723084</c:v>
                </c:pt>
                <c:pt idx="9111">
                  <c:v>23.589727</c:v>
                </c:pt>
                <c:pt idx="9112">
                  <c:v>23.451153000000001</c:v>
                </c:pt>
                <c:pt idx="9113">
                  <c:v>23.373434</c:v>
                </c:pt>
                <c:pt idx="9114">
                  <c:v>23.2744</c:v>
                </c:pt>
                <c:pt idx="9115">
                  <c:v>23.182811999999998</c:v>
                </c:pt>
                <c:pt idx="9116">
                  <c:v>23.198066000000001</c:v>
                </c:pt>
                <c:pt idx="9117">
                  <c:v>23.10726</c:v>
                </c:pt>
                <c:pt idx="9118">
                  <c:v>22.986452</c:v>
                </c:pt>
                <c:pt idx="9119">
                  <c:v>22.934149999999999</c:v>
                </c:pt>
                <c:pt idx="9120">
                  <c:v>22.886448000000001</c:v>
                </c:pt>
                <c:pt idx="9121">
                  <c:v>22.863802</c:v>
                </c:pt>
                <c:pt idx="9122">
                  <c:v>22.781389999999998</c:v>
                </c:pt>
                <c:pt idx="9123">
                  <c:v>22.730346999999998</c:v>
                </c:pt>
                <c:pt idx="9124">
                  <c:v>22.776924000000001</c:v>
                </c:pt>
                <c:pt idx="9125">
                  <c:v>22.777695999999999</c:v>
                </c:pt>
                <c:pt idx="9126">
                  <c:v>22.889984999999999</c:v>
                </c:pt>
                <c:pt idx="9127">
                  <c:v>22.863979</c:v>
                </c:pt>
                <c:pt idx="9128">
                  <c:v>22.807621999999999</c:v>
                </c:pt>
                <c:pt idx="9129">
                  <c:v>22.82254</c:v>
                </c:pt>
                <c:pt idx="9130">
                  <c:v>22.920577999999999</c:v>
                </c:pt>
                <c:pt idx="9131">
                  <c:v>22.931871999999998</c:v>
                </c:pt>
                <c:pt idx="9132">
                  <c:v>22.809861000000001</c:v>
                </c:pt>
                <c:pt idx="9133">
                  <c:v>22.753917000000001</c:v>
                </c:pt>
                <c:pt idx="9134">
                  <c:v>22.63813</c:v>
                </c:pt>
                <c:pt idx="9135">
                  <c:v>22.568180000000002</c:v>
                </c:pt>
                <c:pt idx="9136">
                  <c:v>22.526015999999998</c:v>
                </c:pt>
                <c:pt idx="9137">
                  <c:v>22.556380000000001</c:v>
                </c:pt>
                <c:pt idx="9138">
                  <c:v>22.560919999999999</c:v>
                </c:pt>
                <c:pt idx="9139">
                  <c:v>22.558533000000001</c:v>
                </c:pt>
                <c:pt idx="9140">
                  <c:v>22.597090000000001</c:v>
                </c:pt>
                <c:pt idx="9141">
                  <c:v>22.638134999999998</c:v>
                </c:pt>
                <c:pt idx="9142">
                  <c:v>22.628634000000002</c:v>
                </c:pt>
                <c:pt idx="9143">
                  <c:v>22.600058000000001</c:v>
                </c:pt>
                <c:pt idx="9144">
                  <c:v>22.630071000000001</c:v>
                </c:pt>
                <c:pt idx="9145">
                  <c:v>22.599945000000002</c:v>
                </c:pt>
                <c:pt idx="9146">
                  <c:v>22.544848000000002</c:v>
                </c:pt>
                <c:pt idx="9147">
                  <c:v>22.495581000000001</c:v>
                </c:pt>
                <c:pt idx="9148">
                  <c:v>22.503875000000001</c:v>
                </c:pt>
                <c:pt idx="9149">
                  <c:v>22.500321</c:v>
                </c:pt>
                <c:pt idx="9150">
                  <c:v>22.526140000000002</c:v>
                </c:pt>
                <c:pt idx="9151">
                  <c:v>22.527650000000001</c:v>
                </c:pt>
                <c:pt idx="9152">
                  <c:v>22.559646999999998</c:v>
                </c:pt>
                <c:pt idx="9153">
                  <c:v>22.673476000000001</c:v>
                </c:pt>
                <c:pt idx="9154">
                  <c:v>22.730392999999999</c:v>
                </c:pt>
                <c:pt idx="9155">
                  <c:v>22.744412000000001</c:v>
                </c:pt>
                <c:pt idx="9156">
                  <c:v>22.823858999999999</c:v>
                </c:pt>
                <c:pt idx="9157">
                  <c:v>23.017759000000002</c:v>
                </c:pt>
                <c:pt idx="9158">
                  <c:v>23.168786999999998</c:v>
                </c:pt>
                <c:pt idx="9159">
                  <c:v>23.296213999999999</c:v>
                </c:pt>
                <c:pt idx="9160">
                  <c:v>23.427809</c:v>
                </c:pt>
                <c:pt idx="9161">
                  <c:v>23.548977000000001</c:v>
                </c:pt>
                <c:pt idx="9162">
                  <c:v>23.708905000000001</c:v>
                </c:pt>
                <c:pt idx="9163">
                  <c:v>23.804293000000001</c:v>
                </c:pt>
                <c:pt idx="9164">
                  <c:v>23.890875999999999</c:v>
                </c:pt>
                <c:pt idx="9165">
                  <c:v>24.031116999999998</c:v>
                </c:pt>
                <c:pt idx="9166">
                  <c:v>24.127955</c:v>
                </c:pt>
                <c:pt idx="9167">
                  <c:v>24.204312000000002</c:v>
                </c:pt>
                <c:pt idx="9168">
                  <c:v>24.360870999999999</c:v>
                </c:pt>
                <c:pt idx="9169">
                  <c:v>24.55583</c:v>
                </c:pt>
                <c:pt idx="9170">
                  <c:v>24.776547999999998</c:v>
                </c:pt>
                <c:pt idx="9171">
                  <c:v>25.054445999999999</c:v>
                </c:pt>
                <c:pt idx="9172">
                  <c:v>25.212707999999999</c:v>
                </c:pt>
                <c:pt idx="9173">
                  <c:v>25.298655</c:v>
                </c:pt>
                <c:pt idx="9174">
                  <c:v>25.349747000000001</c:v>
                </c:pt>
                <c:pt idx="9175">
                  <c:v>25.404312000000001</c:v>
                </c:pt>
                <c:pt idx="9176">
                  <c:v>25.500755000000002</c:v>
                </c:pt>
                <c:pt idx="9177">
                  <c:v>25.631983999999999</c:v>
                </c:pt>
                <c:pt idx="9178">
                  <c:v>25.830596</c:v>
                </c:pt>
                <c:pt idx="9179">
                  <c:v>25.947984000000002</c:v>
                </c:pt>
                <c:pt idx="9180">
                  <c:v>26.021722</c:v>
                </c:pt>
                <c:pt idx="9181">
                  <c:v>26.149122999999999</c:v>
                </c:pt>
                <c:pt idx="9182">
                  <c:v>26.297661999999999</c:v>
                </c:pt>
                <c:pt idx="9183">
                  <c:v>26.329654999999999</c:v>
                </c:pt>
                <c:pt idx="9184">
                  <c:v>26.439561000000001</c:v>
                </c:pt>
                <c:pt idx="9185">
                  <c:v>26.487649000000001</c:v>
                </c:pt>
                <c:pt idx="9186">
                  <c:v>26.545407000000001</c:v>
                </c:pt>
                <c:pt idx="9187">
                  <c:v>26.666214</c:v>
                </c:pt>
                <c:pt idx="9188">
                  <c:v>26.745889999999999</c:v>
                </c:pt>
                <c:pt idx="9189">
                  <c:v>26.802612</c:v>
                </c:pt>
                <c:pt idx="9190">
                  <c:v>26.773731000000002</c:v>
                </c:pt>
                <c:pt idx="9191">
                  <c:v>26.764565999999999</c:v>
                </c:pt>
                <c:pt idx="9192">
                  <c:v>26.748055999999998</c:v>
                </c:pt>
                <c:pt idx="9193">
                  <c:v>26.830212</c:v>
                </c:pt>
                <c:pt idx="9194">
                  <c:v>26.855619000000001</c:v>
                </c:pt>
                <c:pt idx="9195">
                  <c:v>26.849833</c:v>
                </c:pt>
                <c:pt idx="9196">
                  <c:v>26.788746</c:v>
                </c:pt>
                <c:pt idx="9197">
                  <c:v>26.669792999999999</c:v>
                </c:pt>
                <c:pt idx="9198">
                  <c:v>26.582827000000002</c:v>
                </c:pt>
                <c:pt idx="9199">
                  <c:v>26.484102</c:v>
                </c:pt>
                <c:pt idx="9200">
                  <c:v>26.362642999999998</c:v>
                </c:pt>
                <c:pt idx="9201">
                  <c:v>26.235478000000001</c:v>
                </c:pt>
                <c:pt idx="9202">
                  <c:v>26.188427999999998</c:v>
                </c:pt>
                <c:pt idx="9203">
                  <c:v>26.091141</c:v>
                </c:pt>
                <c:pt idx="9204">
                  <c:v>26.026586000000002</c:v>
                </c:pt>
                <c:pt idx="9205">
                  <c:v>25.989913000000001</c:v>
                </c:pt>
                <c:pt idx="9206">
                  <c:v>25.960132999999999</c:v>
                </c:pt>
                <c:pt idx="9207">
                  <c:v>25.924213000000002</c:v>
                </c:pt>
                <c:pt idx="9208">
                  <c:v>25.868206000000001</c:v>
                </c:pt>
                <c:pt idx="9209">
                  <c:v>25.823974</c:v>
                </c:pt>
                <c:pt idx="9210">
                  <c:v>25.725315999999999</c:v>
                </c:pt>
                <c:pt idx="9211">
                  <c:v>25.688305</c:v>
                </c:pt>
                <c:pt idx="9212">
                  <c:v>25.665348000000002</c:v>
                </c:pt>
                <c:pt idx="9213">
                  <c:v>25.577507000000001</c:v>
                </c:pt>
                <c:pt idx="9214">
                  <c:v>25.543199000000001</c:v>
                </c:pt>
                <c:pt idx="9215">
                  <c:v>25.455849000000001</c:v>
                </c:pt>
                <c:pt idx="9216">
                  <c:v>25.347882999999999</c:v>
                </c:pt>
                <c:pt idx="9217">
                  <c:v>25.232928000000001</c:v>
                </c:pt>
                <c:pt idx="9218">
                  <c:v>25.186174999999999</c:v>
                </c:pt>
                <c:pt idx="9219">
                  <c:v>25.081568000000001</c:v>
                </c:pt>
                <c:pt idx="9220">
                  <c:v>24.975033</c:v>
                </c:pt>
                <c:pt idx="9221">
                  <c:v>24.804008</c:v>
                </c:pt>
                <c:pt idx="9222">
                  <c:v>24.696994</c:v>
                </c:pt>
                <c:pt idx="9223">
                  <c:v>24.682562000000001</c:v>
                </c:pt>
                <c:pt idx="9224">
                  <c:v>24.60755</c:v>
                </c:pt>
                <c:pt idx="9225">
                  <c:v>24.560713</c:v>
                </c:pt>
                <c:pt idx="9226">
                  <c:v>24.477741999999999</c:v>
                </c:pt>
                <c:pt idx="9227">
                  <c:v>24.394677000000001</c:v>
                </c:pt>
                <c:pt idx="9228">
                  <c:v>24.347736000000001</c:v>
                </c:pt>
                <c:pt idx="9229">
                  <c:v>24.220312</c:v>
                </c:pt>
                <c:pt idx="9230">
                  <c:v>24.082646</c:v>
                </c:pt>
                <c:pt idx="9231">
                  <c:v>23.988427999999999</c:v>
                </c:pt>
                <c:pt idx="9232">
                  <c:v>23.814937</c:v>
                </c:pt>
                <c:pt idx="9233">
                  <c:v>23.613104</c:v>
                </c:pt>
                <c:pt idx="9234">
                  <c:v>23.407496999999999</c:v>
                </c:pt>
                <c:pt idx="9235">
                  <c:v>23.174644000000001</c:v>
                </c:pt>
                <c:pt idx="9236">
                  <c:v>22.929155999999999</c:v>
                </c:pt>
                <c:pt idx="9237">
                  <c:v>22.726541000000001</c:v>
                </c:pt>
                <c:pt idx="9238">
                  <c:v>22.538836</c:v>
                </c:pt>
                <c:pt idx="9239">
                  <c:v>22.406607000000001</c:v>
                </c:pt>
                <c:pt idx="9240">
                  <c:v>22.292825000000001</c:v>
                </c:pt>
                <c:pt idx="9241">
                  <c:v>22.177268000000002</c:v>
                </c:pt>
                <c:pt idx="9242">
                  <c:v>21.999244000000001</c:v>
                </c:pt>
                <c:pt idx="9243">
                  <c:v>21.824252000000001</c:v>
                </c:pt>
                <c:pt idx="9244">
                  <c:v>21.600771999999999</c:v>
                </c:pt>
                <c:pt idx="9245">
                  <c:v>21.265599999999999</c:v>
                </c:pt>
                <c:pt idx="9246">
                  <c:v>21.048064</c:v>
                </c:pt>
                <c:pt idx="9247">
                  <c:v>20.772369999999999</c:v>
                </c:pt>
                <c:pt idx="9248">
                  <c:v>20.522458</c:v>
                </c:pt>
                <c:pt idx="9249">
                  <c:v>20.346893999999999</c:v>
                </c:pt>
                <c:pt idx="9250">
                  <c:v>20.282869000000002</c:v>
                </c:pt>
                <c:pt idx="9251">
                  <c:v>20.176697999999998</c:v>
                </c:pt>
                <c:pt idx="9252">
                  <c:v>20.042210000000001</c:v>
                </c:pt>
                <c:pt idx="9253">
                  <c:v>19.976141999999999</c:v>
                </c:pt>
                <c:pt idx="9254">
                  <c:v>19.881105000000002</c:v>
                </c:pt>
                <c:pt idx="9255">
                  <c:v>19.817205000000001</c:v>
                </c:pt>
                <c:pt idx="9256">
                  <c:v>19.734238000000001</c:v>
                </c:pt>
                <c:pt idx="9257">
                  <c:v>19.677116999999999</c:v>
                </c:pt>
                <c:pt idx="9258">
                  <c:v>19.636203999999999</c:v>
                </c:pt>
                <c:pt idx="9259">
                  <c:v>19.565586</c:v>
                </c:pt>
                <c:pt idx="9260">
                  <c:v>19.482327000000002</c:v>
                </c:pt>
                <c:pt idx="9261">
                  <c:v>19.366786000000001</c:v>
                </c:pt>
                <c:pt idx="9262">
                  <c:v>19.304995000000002</c:v>
                </c:pt>
                <c:pt idx="9263">
                  <c:v>19.257897</c:v>
                </c:pt>
                <c:pt idx="9264">
                  <c:v>19.197483999999999</c:v>
                </c:pt>
                <c:pt idx="9265">
                  <c:v>19.103100999999999</c:v>
                </c:pt>
                <c:pt idx="9266">
                  <c:v>18.974042000000001</c:v>
                </c:pt>
                <c:pt idx="9267">
                  <c:v>18.865818000000001</c:v>
                </c:pt>
                <c:pt idx="9268">
                  <c:v>18.835291999999999</c:v>
                </c:pt>
                <c:pt idx="9269">
                  <c:v>18.663764</c:v>
                </c:pt>
                <c:pt idx="9270">
                  <c:v>18.471990999999999</c:v>
                </c:pt>
                <c:pt idx="9271">
                  <c:v>18.332515000000001</c:v>
                </c:pt>
                <c:pt idx="9272">
                  <c:v>18.177527000000001</c:v>
                </c:pt>
                <c:pt idx="9273">
                  <c:v>18.032440000000001</c:v>
                </c:pt>
                <c:pt idx="9274">
                  <c:v>17.881965000000001</c:v>
                </c:pt>
                <c:pt idx="9275">
                  <c:v>17.834309999999999</c:v>
                </c:pt>
                <c:pt idx="9276">
                  <c:v>17.753160999999999</c:v>
                </c:pt>
                <c:pt idx="9277">
                  <c:v>17.691264</c:v>
                </c:pt>
                <c:pt idx="9278">
                  <c:v>17.667370999999999</c:v>
                </c:pt>
                <c:pt idx="9279">
                  <c:v>17.62332</c:v>
                </c:pt>
                <c:pt idx="9280">
                  <c:v>17.592071000000001</c:v>
                </c:pt>
                <c:pt idx="9281">
                  <c:v>17.526496999999999</c:v>
                </c:pt>
                <c:pt idx="9282">
                  <c:v>17.463158</c:v>
                </c:pt>
                <c:pt idx="9283">
                  <c:v>17.360087</c:v>
                </c:pt>
                <c:pt idx="9284">
                  <c:v>17.292992999999999</c:v>
                </c:pt>
                <c:pt idx="9285">
                  <c:v>17.263021999999999</c:v>
                </c:pt>
                <c:pt idx="9286">
                  <c:v>17.314571999999998</c:v>
                </c:pt>
                <c:pt idx="9287">
                  <c:v>17.421834</c:v>
                </c:pt>
                <c:pt idx="9288">
                  <c:v>17.469859</c:v>
                </c:pt>
                <c:pt idx="9289">
                  <c:v>17.458915999999999</c:v>
                </c:pt>
                <c:pt idx="9290">
                  <c:v>17.395194</c:v>
                </c:pt>
                <c:pt idx="9291">
                  <c:v>17.285890999999999</c:v>
                </c:pt>
                <c:pt idx="9292">
                  <c:v>17.221449</c:v>
                </c:pt>
                <c:pt idx="9293">
                  <c:v>17.186240000000002</c:v>
                </c:pt>
                <c:pt idx="9294">
                  <c:v>17.186305000000001</c:v>
                </c:pt>
                <c:pt idx="9295">
                  <c:v>17.151471999999998</c:v>
                </c:pt>
                <c:pt idx="9296">
                  <c:v>17.152581000000001</c:v>
                </c:pt>
                <c:pt idx="9297">
                  <c:v>17.205573000000001</c:v>
                </c:pt>
                <c:pt idx="9298">
                  <c:v>17.214849000000001</c:v>
                </c:pt>
                <c:pt idx="9299">
                  <c:v>17.145689999999998</c:v>
                </c:pt>
                <c:pt idx="9300">
                  <c:v>17.047131</c:v>
                </c:pt>
                <c:pt idx="9301">
                  <c:v>17.005168999999999</c:v>
                </c:pt>
                <c:pt idx="9302">
                  <c:v>16.990310999999998</c:v>
                </c:pt>
                <c:pt idx="9303">
                  <c:v>16.972929000000001</c:v>
                </c:pt>
                <c:pt idx="9304">
                  <c:v>17.056618</c:v>
                </c:pt>
                <c:pt idx="9305">
                  <c:v>17.223579000000001</c:v>
                </c:pt>
                <c:pt idx="9306">
                  <c:v>17.343679000000002</c:v>
                </c:pt>
                <c:pt idx="9307">
                  <c:v>17.497765000000001</c:v>
                </c:pt>
                <c:pt idx="9308">
                  <c:v>17.641894000000001</c:v>
                </c:pt>
                <c:pt idx="9309">
                  <c:v>17.789166999999999</c:v>
                </c:pt>
                <c:pt idx="9310">
                  <c:v>17.90954</c:v>
                </c:pt>
                <c:pt idx="9311">
                  <c:v>17.950178999999999</c:v>
                </c:pt>
                <c:pt idx="9312">
                  <c:v>18.064356</c:v>
                </c:pt>
                <c:pt idx="9313">
                  <c:v>18.204792000000001</c:v>
                </c:pt>
                <c:pt idx="9314">
                  <c:v>18.249233</c:v>
                </c:pt>
                <c:pt idx="9315">
                  <c:v>18.293578</c:v>
                </c:pt>
                <c:pt idx="9316">
                  <c:v>18.252594999999999</c:v>
                </c:pt>
                <c:pt idx="9317">
                  <c:v>18.163368999999999</c:v>
                </c:pt>
                <c:pt idx="9318">
                  <c:v>18.228840000000002</c:v>
                </c:pt>
                <c:pt idx="9319">
                  <c:v>18.298043</c:v>
                </c:pt>
                <c:pt idx="9320">
                  <c:v>18.371545999999999</c:v>
                </c:pt>
                <c:pt idx="9321">
                  <c:v>18.445716999999998</c:v>
                </c:pt>
                <c:pt idx="9322">
                  <c:v>18.632795999999999</c:v>
                </c:pt>
                <c:pt idx="9323">
                  <c:v>18.750212999999999</c:v>
                </c:pt>
                <c:pt idx="9324">
                  <c:v>18.856362000000001</c:v>
                </c:pt>
                <c:pt idx="9325">
                  <c:v>18.966011000000002</c:v>
                </c:pt>
                <c:pt idx="9326">
                  <c:v>19.155013</c:v>
                </c:pt>
                <c:pt idx="9327">
                  <c:v>19.336649000000001</c:v>
                </c:pt>
                <c:pt idx="9328">
                  <c:v>19.413136999999999</c:v>
                </c:pt>
                <c:pt idx="9329">
                  <c:v>19.511241999999999</c:v>
                </c:pt>
                <c:pt idx="9330">
                  <c:v>19.577316</c:v>
                </c:pt>
                <c:pt idx="9331">
                  <c:v>19.700993</c:v>
                </c:pt>
                <c:pt idx="9332">
                  <c:v>19.758282000000001</c:v>
                </c:pt>
                <c:pt idx="9333">
                  <c:v>19.782222999999998</c:v>
                </c:pt>
                <c:pt idx="9334">
                  <c:v>19.856335999999999</c:v>
                </c:pt>
                <c:pt idx="9335">
                  <c:v>19.913181999999999</c:v>
                </c:pt>
                <c:pt idx="9336">
                  <c:v>20.001335999999998</c:v>
                </c:pt>
                <c:pt idx="9337">
                  <c:v>20.045617</c:v>
                </c:pt>
                <c:pt idx="9338">
                  <c:v>20.135638</c:v>
                </c:pt>
                <c:pt idx="9339">
                  <c:v>20.206157999999999</c:v>
                </c:pt>
                <c:pt idx="9340">
                  <c:v>20.250067000000001</c:v>
                </c:pt>
                <c:pt idx="9341">
                  <c:v>20.341494999999998</c:v>
                </c:pt>
                <c:pt idx="9342">
                  <c:v>20.462351999999999</c:v>
                </c:pt>
                <c:pt idx="9343">
                  <c:v>20.534127000000002</c:v>
                </c:pt>
                <c:pt idx="9344">
                  <c:v>20.592894999999999</c:v>
                </c:pt>
                <c:pt idx="9345">
                  <c:v>20.690359999999998</c:v>
                </c:pt>
                <c:pt idx="9346">
                  <c:v>20.76125</c:v>
                </c:pt>
                <c:pt idx="9347">
                  <c:v>20.825852999999999</c:v>
                </c:pt>
                <c:pt idx="9348">
                  <c:v>20.954975000000001</c:v>
                </c:pt>
                <c:pt idx="9349">
                  <c:v>21.0703</c:v>
                </c:pt>
                <c:pt idx="9350">
                  <c:v>21.251660000000001</c:v>
                </c:pt>
                <c:pt idx="9351">
                  <c:v>21.357706</c:v>
                </c:pt>
                <c:pt idx="9352">
                  <c:v>21.428667000000001</c:v>
                </c:pt>
                <c:pt idx="9353">
                  <c:v>21.548030000000001</c:v>
                </c:pt>
                <c:pt idx="9354">
                  <c:v>21.66545</c:v>
                </c:pt>
                <c:pt idx="9355">
                  <c:v>21.734583000000001</c:v>
                </c:pt>
                <c:pt idx="9356">
                  <c:v>21.791276</c:v>
                </c:pt>
                <c:pt idx="9357">
                  <c:v>21.867495000000002</c:v>
                </c:pt>
                <c:pt idx="9358">
                  <c:v>21.926313</c:v>
                </c:pt>
                <c:pt idx="9359">
                  <c:v>22.017731000000001</c:v>
                </c:pt>
                <c:pt idx="9360">
                  <c:v>22.122617000000002</c:v>
                </c:pt>
                <c:pt idx="9361">
                  <c:v>22.197161999999999</c:v>
                </c:pt>
                <c:pt idx="9362">
                  <c:v>22.215059</c:v>
                </c:pt>
                <c:pt idx="9363">
                  <c:v>22.309189</c:v>
                </c:pt>
                <c:pt idx="9364">
                  <c:v>22.410751000000001</c:v>
                </c:pt>
                <c:pt idx="9365">
                  <c:v>22.444302</c:v>
                </c:pt>
                <c:pt idx="9366">
                  <c:v>22.480643000000001</c:v>
                </c:pt>
                <c:pt idx="9367">
                  <c:v>22.534106999999999</c:v>
                </c:pt>
                <c:pt idx="9368">
                  <c:v>22.595345999999999</c:v>
                </c:pt>
                <c:pt idx="9369">
                  <c:v>22.586780000000001</c:v>
                </c:pt>
                <c:pt idx="9370">
                  <c:v>22.610085999999999</c:v>
                </c:pt>
                <c:pt idx="9371">
                  <c:v>22.709714000000002</c:v>
                </c:pt>
                <c:pt idx="9372">
                  <c:v>22.808648000000002</c:v>
                </c:pt>
                <c:pt idx="9373">
                  <c:v>22.902512999999999</c:v>
                </c:pt>
                <c:pt idx="9374">
                  <c:v>22.976115</c:v>
                </c:pt>
                <c:pt idx="9375">
                  <c:v>23.039151</c:v>
                </c:pt>
                <c:pt idx="9376">
                  <c:v>23.066378</c:v>
                </c:pt>
                <c:pt idx="9377">
                  <c:v>23.100171</c:v>
                </c:pt>
                <c:pt idx="9378">
                  <c:v>23.161342999999999</c:v>
                </c:pt>
                <c:pt idx="9379">
                  <c:v>23.237365</c:v>
                </c:pt>
                <c:pt idx="9380">
                  <c:v>23.283017999999998</c:v>
                </c:pt>
                <c:pt idx="9381">
                  <c:v>23.330950999999999</c:v>
                </c:pt>
                <c:pt idx="9382">
                  <c:v>23.387729</c:v>
                </c:pt>
                <c:pt idx="9383">
                  <c:v>23.441645000000001</c:v>
                </c:pt>
                <c:pt idx="9384">
                  <c:v>23.51286</c:v>
                </c:pt>
                <c:pt idx="9385">
                  <c:v>23.555624999999999</c:v>
                </c:pt>
                <c:pt idx="9386">
                  <c:v>23.568733999999999</c:v>
                </c:pt>
                <c:pt idx="9387">
                  <c:v>23.521000000000001</c:v>
                </c:pt>
                <c:pt idx="9388">
                  <c:v>23.429326</c:v>
                </c:pt>
                <c:pt idx="9389">
                  <c:v>23.509170999999998</c:v>
                </c:pt>
                <c:pt idx="9390">
                  <c:v>23.50075</c:v>
                </c:pt>
                <c:pt idx="9391">
                  <c:v>23.471872000000001</c:v>
                </c:pt>
                <c:pt idx="9392">
                  <c:v>23.470994000000001</c:v>
                </c:pt>
                <c:pt idx="9393">
                  <c:v>23.515498000000001</c:v>
                </c:pt>
                <c:pt idx="9394">
                  <c:v>23.598134000000002</c:v>
                </c:pt>
                <c:pt idx="9395">
                  <c:v>23.64312</c:v>
                </c:pt>
                <c:pt idx="9396">
                  <c:v>23.757214000000001</c:v>
                </c:pt>
                <c:pt idx="9397">
                  <c:v>23.819604000000002</c:v>
                </c:pt>
                <c:pt idx="9398">
                  <c:v>23.929223</c:v>
                </c:pt>
                <c:pt idx="9399">
                  <c:v>23.943998000000001</c:v>
                </c:pt>
                <c:pt idx="9400">
                  <c:v>23.952138000000001</c:v>
                </c:pt>
                <c:pt idx="9401">
                  <c:v>23.961569999999998</c:v>
                </c:pt>
                <c:pt idx="9402">
                  <c:v>24.04073</c:v>
                </c:pt>
                <c:pt idx="9403">
                  <c:v>24.095033000000001</c:v>
                </c:pt>
                <c:pt idx="9404">
                  <c:v>24.094159000000001</c:v>
                </c:pt>
                <c:pt idx="9405">
                  <c:v>24.096934000000001</c:v>
                </c:pt>
                <c:pt idx="9406">
                  <c:v>24.147860999999999</c:v>
                </c:pt>
                <c:pt idx="9407">
                  <c:v>24.223413000000001</c:v>
                </c:pt>
                <c:pt idx="9408">
                  <c:v>24.307569999999998</c:v>
                </c:pt>
                <c:pt idx="9409">
                  <c:v>24.474554000000001</c:v>
                </c:pt>
                <c:pt idx="9410">
                  <c:v>24.566725000000002</c:v>
                </c:pt>
                <c:pt idx="9411">
                  <c:v>24.624737</c:v>
                </c:pt>
                <c:pt idx="9412">
                  <c:v>24.639534000000001</c:v>
                </c:pt>
                <c:pt idx="9413">
                  <c:v>24.656375000000001</c:v>
                </c:pt>
                <c:pt idx="9414">
                  <c:v>24.704664999999999</c:v>
                </c:pt>
                <c:pt idx="9415">
                  <c:v>24.725059999999999</c:v>
                </c:pt>
                <c:pt idx="9416">
                  <c:v>24.766082999999998</c:v>
                </c:pt>
                <c:pt idx="9417">
                  <c:v>24.784759000000001</c:v>
                </c:pt>
                <c:pt idx="9418">
                  <c:v>24.870041000000001</c:v>
                </c:pt>
                <c:pt idx="9419">
                  <c:v>24.901223999999999</c:v>
                </c:pt>
                <c:pt idx="9420">
                  <c:v>24.883285000000001</c:v>
                </c:pt>
                <c:pt idx="9421">
                  <c:v>24.852360000000001</c:v>
                </c:pt>
                <c:pt idx="9422">
                  <c:v>24.839658</c:v>
                </c:pt>
                <c:pt idx="9423">
                  <c:v>24.83286</c:v>
                </c:pt>
                <c:pt idx="9424">
                  <c:v>24.873633000000002</c:v>
                </c:pt>
                <c:pt idx="9425">
                  <c:v>24.925319999999999</c:v>
                </c:pt>
                <c:pt idx="9426">
                  <c:v>24.917776</c:v>
                </c:pt>
                <c:pt idx="9427">
                  <c:v>24.902031999999998</c:v>
                </c:pt>
                <c:pt idx="9428">
                  <c:v>24.831116000000002</c:v>
                </c:pt>
                <c:pt idx="9429">
                  <c:v>24.764412</c:v>
                </c:pt>
                <c:pt idx="9430">
                  <c:v>24.773876000000001</c:v>
                </c:pt>
                <c:pt idx="9431">
                  <c:v>24.792036</c:v>
                </c:pt>
                <c:pt idx="9432">
                  <c:v>24.840487</c:v>
                </c:pt>
                <c:pt idx="9433">
                  <c:v>24.749490000000002</c:v>
                </c:pt>
                <c:pt idx="9434">
                  <c:v>24.641736000000002</c:v>
                </c:pt>
                <c:pt idx="9435">
                  <c:v>24.547602999999999</c:v>
                </c:pt>
                <c:pt idx="9436">
                  <c:v>24.524139000000002</c:v>
                </c:pt>
                <c:pt idx="9437">
                  <c:v>24.627305</c:v>
                </c:pt>
                <c:pt idx="9438">
                  <c:v>24.717676000000001</c:v>
                </c:pt>
                <c:pt idx="9439">
                  <c:v>24.781096999999999</c:v>
                </c:pt>
                <c:pt idx="9440">
                  <c:v>24.823070000000001</c:v>
                </c:pt>
                <c:pt idx="9441">
                  <c:v>24.899118000000001</c:v>
                </c:pt>
                <c:pt idx="9442">
                  <c:v>24.923739999999999</c:v>
                </c:pt>
                <c:pt idx="9443">
                  <c:v>24.899750000000001</c:v>
                </c:pt>
                <c:pt idx="9444">
                  <c:v>24.754538</c:v>
                </c:pt>
                <c:pt idx="9445">
                  <c:v>24.653390000000002</c:v>
                </c:pt>
                <c:pt idx="9446">
                  <c:v>24.652889999999999</c:v>
                </c:pt>
                <c:pt idx="9447">
                  <c:v>24.603404999999999</c:v>
                </c:pt>
                <c:pt idx="9448">
                  <c:v>24.448557000000001</c:v>
                </c:pt>
                <c:pt idx="9449">
                  <c:v>24.275230000000001</c:v>
                </c:pt>
                <c:pt idx="9450">
                  <c:v>24.199905999999999</c:v>
                </c:pt>
                <c:pt idx="9451">
                  <c:v>24.148365999999999</c:v>
                </c:pt>
                <c:pt idx="9452">
                  <c:v>24.036691000000001</c:v>
                </c:pt>
                <c:pt idx="9453">
                  <c:v>23.966746000000001</c:v>
                </c:pt>
                <c:pt idx="9454">
                  <c:v>23.892344000000001</c:v>
                </c:pt>
                <c:pt idx="9455">
                  <c:v>23.859491999999999</c:v>
                </c:pt>
                <c:pt idx="9456">
                  <c:v>23.851420999999998</c:v>
                </c:pt>
                <c:pt idx="9457">
                  <c:v>23.804043</c:v>
                </c:pt>
                <c:pt idx="9458">
                  <c:v>23.776973000000002</c:v>
                </c:pt>
                <c:pt idx="9459">
                  <c:v>23.836725999999999</c:v>
                </c:pt>
                <c:pt idx="9460">
                  <c:v>23.831993000000001</c:v>
                </c:pt>
                <c:pt idx="9461">
                  <c:v>23.849698</c:v>
                </c:pt>
                <c:pt idx="9462">
                  <c:v>23.897656999999999</c:v>
                </c:pt>
                <c:pt idx="9463">
                  <c:v>23.914636999999999</c:v>
                </c:pt>
                <c:pt idx="9464">
                  <c:v>23.912600000000001</c:v>
                </c:pt>
                <c:pt idx="9465">
                  <c:v>23.976291</c:v>
                </c:pt>
                <c:pt idx="9466">
                  <c:v>24.049555999999999</c:v>
                </c:pt>
                <c:pt idx="9467">
                  <c:v>24.062664999999999</c:v>
                </c:pt>
                <c:pt idx="9468">
                  <c:v>24.07957</c:v>
                </c:pt>
                <c:pt idx="9469">
                  <c:v>24.136645999999999</c:v>
                </c:pt>
                <c:pt idx="9470">
                  <c:v>24.191980000000001</c:v>
                </c:pt>
                <c:pt idx="9471">
                  <c:v>24.247077999999998</c:v>
                </c:pt>
                <c:pt idx="9472">
                  <c:v>24.213799999999999</c:v>
                </c:pt>
                <c:pt idx="9473">
                  <c:v>24.190315999999999</c:v>
                </c:pt>
                <c:pt idx="9474">
                  <c:v>24.118836000000002</c:v>
                </c:pt>
                <c:pt idx="9475">
                  <c:v>24.060639999999999</c:v>
                </c:pt>
                <c:pt idx="9476">
                  <c:v>24.078564</c:v>
                </c:pt>
                <c:pt idx="9477">
                  <c:v>24.083884000000001</c:v>
                </c:pt>
                <c:pt idx="9478">
                  <c:v>24.128719</c:v>
                </c:pt>
                <c:pt idx="9479">
                  <c:v>24.081159</c:v>
                </c:pt>
                <c:pt idx="9480">
                  <c:v>24.037277</c:v>
                </c:pt>
                <c:pt idx="9481">
                  <c:v>23.965447999999999</c:v>
                </c:pt>
                <c:pt idx="9482">
                  <c:v>23.988527999999999</c:v>
                </c:pt>
                <c:pt idx="9483">
                  <c:v>23.941544</c:v>
                </c:pt>
                <c:pt idx="9484">
                  <c:v>23.894752</c:v>
                </c:pt>
                <c:pt idx="9485">
                  <c:v>23.782201000000001</c:v>
                </c:pt>
                <c:pt idx="9486">
                  <c:v>23.70767</c:v>
                </c:pt>
                <c:pt idx="9487">
                  <c:v>23.752932000000001</c:v>
                </c:pt>
                <c:pt idx="9488">
                  <c:v>23.795594999999999</c:v>
                </c:pt>
                <c:pt idx="9489">
                  <c:v>23.744952999999999</c:v>
                </c:pt>
                <c:pt idx="9490">
                  <c:v>23.767233999999998</c:v>
                </c:pt>
                <c:pt idx="9491">
                  <c:v>23.748674000000001</c:v>
                </c:pt>
                <c:pt idx="9492">
                  <c:v>23.735412</c:v>
                </c:pt>
                <c:pt idx="9493">
                  <c:v>23.735277</c:v>
                </c:pt>
                <c:pt idx="9494">
                  <c:v>23.758900000000001</c:v>
                </c:pt>
                <c:pt idx="9495">
                  <c:v>23.776809</c:v>
                </c:pt>
                <c:pt idx="9496">
                  <c:v>23.834226999999998</c:v>
                </c:pt>
                <c:pt idx="9497">
                  <c:v>23.902975999999999</c:v>
                </c:pt>
                <c:pt idx="9498">
                  <c:v>23.908238999999998</c:v>
                </c:pt>
                <c:pt idx="9499">
                  <c:v>23.881878</c:v>
                </c:pt>
                <c:pt idx="9500">
                  <c:v>23.860081999999998</c:v>
                </c:pt>
                <c:pt idx="9501">
                  <c:v>23.841887</c:v>
                </c:pt>
                <c:pt idx="9502">
                  <c:v>23.855606000000002</c:v>
                </c:pt>
                <c:pt idx="9503">
                  <c:v>23.851755000000001</c:v>
                </c:pt>
                <c:pt idx="9504">
                  <c:v>23.814138</c:v>
                </c:pt>
                <c:pt idx="9505">
                  <c:v>23.855515</c:v>
                </c:pt>
                <c:pt idx="9506">
                  <c:v>23.868089000000001</c:v>
                </c:pt>
                <c:pt idx="9507">
                  <c:v>23.914161</c:v>
                </c:pt>
                <c:pt idx="9508">
                  <c:v>23.946975999999999</c:v>
                </c:pt>
                <c:pt idx="9509">
                  <c:v>23.984943999999999</c:v>
                </c:pt>
                <c:pt idx="9510">
                  <c:v>24.040282999999999</c:v>
                </c:pt>
                <c:pt idx="9511">
                  <c:v>24.080446999999999</c:v>
                </c:pt>
                <c:pt idx="9512">
                  <c:v>24.220635999999999</c:v>
                </c:pt>
                <c:pt idx="9513">
                  <c:v>24.328334999999999</c:v>
                </c:pt>
                <c:pt idx="9514">
                  <c:v>24.390069</c:v>
                </c:pt>
                <c:pt idx="9515">
                  <c:v>24.364884</c:v>
                </c:pt>
                <c:pt idx="9516">
                  <c:v>24.368991000000001</c:v>
                </c:pt>
                <c:pt idx="9517">
                  <c:v>24.347695000000002</c:v>
                </c:pt>
                <c:pt idx="9518">
                  <c:v>24.311510999999999</c:v>
                </c:pt>
                <c:pt idx="9519">
                  <c:v>24.304282000000001</c:v>
                </c:pt>
                <c:pt idx="9520">
                  <c:v>24.235417000000002</c:v>
                </c:pt>
                <c:pt idx="9521">
                  <c:v>24.272254</c:v>
                </c:pt>
                <c:pt idx="9522">
                  <c:v>24.272120999999999</c:v>
                </c:pt>
                <c:pt idx="9523">
                  <c:v>24.315052999999999</c:v>
                </c:pt>
                <c:pt idx="9524">
                  <c:v>24.392641000000001</c:v>
                </c:pt>
                <c:pt idx="9525">
                  <c:v>24.403645999999998</c:v>
                </c:pt>
                <c:pt idx="9526">
                  <c:v>24.400822999999999</c:v>
                </c:pt>
                <c:pt idx="9527">
                  <c:v>24.386666000000002</c:v>
                </c:pt>
                <c:pt idx="9528">
                  <c:v>24.357994000000001</c:v>
                </c:pt>
                <c:pt idx="9529">
                  <c:v>24.341187000000001</c:v>
                </c:pt>
                <c:pt idx="9530">
                  <c:v>24.318023</c:v>
                </c:pt>
                <c:pt idx="9531">
                  <c:v>24.373536000000001</c:v>
                </c:pt>
                <c:pt idx="9532">
                  <c:v>24.535558999999999</c:v>
                </c:pt>
                <c:pt idx="9533">
                  <c:v>24.655341</c:v>
                </c:pt>
                <c:pt idx="9534">
                  <c:v>24.734949</c:v>
                </c:pt>
                <c:pt idx="9535">
                  <c:v>24.723946000000002</c:v>
                </c:pt>
                <c:pt idx="9536">
                  <c:v>24.795328000000001</c:v>
                </c:pt>
                <c:pt idx="9537">
                  <c:v>24.820468999999999</c:v>
                </c:pt>
                <c:pt idx="9538">
                  <c:v>24.827942</c:v>
                </c:pt>
                <c:pt idx="9539">
                  <c:v>24.899242999999998</c:v>
                </c:pt>
                <c:pt idx="9540">
                  <c:v>24.973348000000001</c:v>
                </c:pt>
                <c:pt idx="9541">
                  <c:v>25.073318</c:v>
                </c:pt>
                <c:pt idx="9542">
                  <c:v>25.181963</c:v>
                </c:pt>
                <c:pt idx="9543">
                  <c:v>25.322243</c:v>
                </c:pt>
                <c:pt idx="9544">
                  <c:v>25.363992</c:v>
                </c:pt>
                <c:pt idx="9545">
                  <c:v>25.454222999999999</c:v>
                </c:pt>
                <c:pt idx="9546">
                  <c:v>25.417065000000001</c:v>
                </c:pt>
                <c:pt idx="9547">
                  <c:v>25.339763000000001</c:v>
                </c:pt>
                <c:pt idx="9548">
                  <c:v>25.396032000000002</c:v>
                </c:pt>
                <c:pt idx="9549">
                  <c:v>25.419809000000001</c:v>
                </c:pt>
                <c:pt idx="9550">
                  <c:v>25.583167</c:v>
                </c:pt>
                <c:pt idx="9551">
                  <c:v>25.681345</c:v>
                </c:pt>
                <c:pt idx="9552">
                  <c:v>25.749009000000001</c:v>
                </c:pt>
                <c:pt idx="9553">
                  <c:v>25.742788999999998</c:v>
                </c:pt>
                <c:pt idx="9554">
                  <c:v>25.758158000000002</c:v>
                </c:pt>
                <c:pt idx="9555">
                  <c:v>25.731079999999999</c:v>
                </c:pt>
                <c:pt idx="9556">
                  <c:v>25.676421000000001</c:v>
                </c:pt>
                <c:pt idx="9557">
                  <c:v>25.656182999999999</c:v>
                </c:pt>
                <c:pt idx="9558">
                  <c:v>25.618044999999999</c:v>
                </c:pt>
                <c:pt idx="9559">
                  <c:v>25.68235</c:v>
                </c:pt>
                <c:pt idx="9560">
                  <c:v>25.620901</c:v>
                </c:pt>
                <c:pt idx="9561">
                  <c:v>25.506119000000002</c:v>
                </c:pt>
                <c:pt idx="9562">
                  <c:v>25.470811999999999</c:v>
                </c:pt>
                <c:pt idx="9563">
                  <c:v>25.495671999999999</c:v>
                </c:pt>
                <c:pt idx="9564">
                  <c:v>25.472781000000001</c:v>
                </c:pt>
                <c:pt idx="9565">
                  <c:v>25.408456999999999</c:v>
                </c:pt>
                <c:pt idx="9566">
                  <c:v>25.290177</c:v>
                </c:pt>
                <c:pt idx="9567">
                  <c:v>25.287224999999999</c:v>
                </c:pt>
                <c:pt idx="9568">
                  <c:v>25.332878000000001</c:v>
                </c:pt>
                <c:pt idx="9569">
                  <c:v>25.329803999999999</c:v>
                </c:pt>
                <c:pt idx="9570">
                  <c:v>25.313275000000001</c:v>
                </c:pt>
                <c:pt idx="9571">
                  <c:v>25.241088999999999</c:v>
                </c:pt>
                <c:pt idx="9572">
                  <c:v>25.105273</c:v>
                </c:pt>
                <c:pt idx="9573">
                  <c:v>24.994176</c:v>
                </c:pt>
                <c:pt idx="9574">
                  <c:v>24.908497000000001</c:v>
                </c:pt>
                <c:pt idx="9575">
                  <c:v>24.921168000000002</c:v>
                </c:pt>
                <c:pt idx="9576">
                  <c:v>24.934422000000001</c:v>
                </c:pt>
                <c:pt idx="9577">
                  <c:v>24.959420000000001</c:v>
                </c:pt>
                <c:pt idx="9578">
                  <c:v>24.884827000000001</c:v>
                </c:pt>
                <c:pt idx="9579">
                  <c:v>24.819991000000002</c:v>
                </c:pt>
                <c:pt idx="9580">
                  <c:v>24.750191000000001</c:v>
                </c:pt>
                <c:pt idx="9581">
                  <c:v>24.625174000000001</c:v>
                </c:pt>
                <c:pt idx="9582">
                  <c:v>24.476765</c:v>
                </c:pt>
                <c:pt idx="9583">
                  <c:v>24.284351999999998</c:v>
                </c:pt>
                <c:pt idx="9584">
                  <c:v>24.172218000000001</c:v>
                </c:pt>
                <c:pt idx="9585">
                  <c:v>24.045591999999999</c:v>
                </c:pt>
                <c:pt idx="9586">
                  <c:v>23.962160000000001</c:v>
                </c:pt>
                <c:pt idx="9587">
                  <c:v>23.864758999999999</c:v>
                </c:pt>
                <c:pt idx="9588">
                  <c:v>23.746651</c:v>
                </c:pt>
                <c:pt idx="9589">
                  <c:v>23.525272999999999</c:v>
                </c:pt>
                <c:pt idx="9590">
                  <c:v>23.306061</c:v>
                </c:pt>
                <c:pt idx="9591">
                  <c:v>23.105869999999999</c:v>
                </c:pt>
                <c:pt idx="9592">
                  <c:v>22.993303999999998</c:v>
                </c:pt>
                <c:pt idx="9593">
                  <c:v>22.880521999999999</c:v>
                </c:pt>
                <c:pt idx="9594">
                  <c:v>22.728712999999999</c:v>
                </c:pt>
                <c:pt idx="9595">
                  <c:v>22.60622</c:v>
                </c:pt>
                <c:pt idx="9596">
                  <c:v>22.596449</c:v>
                </c:pt>
                <c:pt idx="9597">
                  <c:v>22.544903000000001</c:v>
                </c:pt>
                <c:pt idx="9598">
                  <c:v>22.46977</c:v>
                </c:pt>
                <c:pt idx="9599">
                  <c:v>22.368154000000001</c:v>
                </c:pt>
                <c:pt idx="9600">
                  <c:v>22.275955</c:v>
                </c:pt>
                <c:pt idx="9601">
                  <c:v>22.088850999999998</c:v>
                </c:pt>
                <c:pt idx="9602">
                  <c:v>21.914275</c:v>
                </c:pt>
                <c:pt idx="9603">
                  <c:v>21.766897</c:v>
                </c:pt>
                <c:pt idx="9604">
                  <c:v>21.659198</c:v>
                </c:pt>
                <c:pt idx="9605">
                  <c:v>21.509792999999998</c:v>
                </c:pt>
                <c:pt idx="9606">
                  <c:v>21.295617</c:v>
                </c:pt>
                <c:pt idx="9607">
                  <c:v>21.164242999999999</c:v>
                </c:pt>
                <c:pt idx="9608">
                  <c:v>21.027418999999998</c:v>
                </c:pt>
                <c:pt idx="9609">
                  <c:v>20.936997999999999</c:v>
                </c:pt>
                <c:pt idx="9610">
                  <c:v>20.776987999999999</c:v>
                </c:pt>
                <c:pt idx="9611">
                  <c:v>20.659889</c:v>
                </c:pt>
                <c:pt idx="9612">
                  <c:v>20.475401999999999</c:v>
                </c:pt>
                <c:pt idx="9613">
                  <c:v>20.169253000000001</c:v>
                </c:pt>
                <c:pt idx="9614">
                  <c:v>19.938662999999998</c:v>
                </c:pt>
                <c:pt idx="9615">
                  <c:v>19.716994</c:v>
                </c:pt>
                <c:pt idx="9616">
                  <c:v>19.474533000000001</c:v>
                </c:pt>
                <c:pt idx="9617">
                  <c:v>19.185068000000001</c:v>
                </c:pt>
                <c:pt idx="9618">
                  <c:v>18.971153999999999</c:v>
                </c:pt>
                <c:pt idx="9619">
                  <c:v>18.740573999999999</c:v>
                </c:pt>
                <c:pt idx="9620">
                  <c:v>18.569626</c:v>
                </c:pt>
                <c:pt idx="9621">
                  <c:v>18.459399999999999</c:v>
                </c:pt>
                <c:pt idx="9622">
                  <c:v>18.315121000000001</c:v>
                </c:pt>
                <c:pt idx="9623">
                  <c:v>18.204623000000002</c:v>
                </c:pt>
                <c:pt idx="9624">
                  <c:v>18.117995000000001</c:v>
                </c:pt>
                <c:pt idx="9625">
                  <c:v>18.014955</c:v>
                </c:pt>
                <c:pt idx="9626">
                  <c:v>17.934267999999999</c:v>
                </c:pt>
                <c:pt idx="9627">
                  <c:v>17.844245000000001</c:v>
                </c:pt>
                <c:pt idx="9628">
                  <c:v>17.815245000000001</c:v>
                </c:pt>
                <c:pt idx="9629">
                  <c:v>17.779530000000001</c:v>
                </c:pt>
                <c:pt idx="9630">
                  <c:v>17.711762</c:v>
                </c:pt>
                <c:pt idx="9631">
                  <c:v>17.650549000000002</c:v>
                </c:pt>
                <c:pt idx="9632">
                  <c:v>17.624535999999999</c:v>
                </c:pt>
                <c:pt idx="9633">
                  <c:v>17.600843000000001</c:v>
                </c:pt>
                <c:pt idx="9634">
                  <c:v>17.551987</c:v>
                </c:pt>
                <c:pt idx="9635">
                  <c:v>17.499434999999998</c:v>
                </c:pt>
                <c:pt idx="9636">
                  <c:v>17.469401999999999</c:v>
                </c:pt>
                <c:pt idx="9637">
                  <c:v>17.406352999999999</c:v>
                </c:pt>
                <c:pt idx="9638">
                  <c:v>17.394409</c:v>
                </c:pt>
                <c:pt idx="9639">
                  <c:v>17.355087000000001</c:v>
                </c:pt>
                <c:pt idx="9640">
                  <c:v>17.321797</c:v>
                </c:pt>
                <c:pt idx="9641">
                  <c:v>17.238951</c:v>
                </c:pt>
                <c:pt idx="9642">
                  <c:v>17.146225999999999</c:v>
                </c:pt>
                <c:pt idx="9643">
                  <c:v>17.105208000000001</c:v>
                </c:pt>
                <c:pt idx="9644">
                  <c:v>17.101533</c:v>
                </c:pt>
                <c:pt idx="9645">
                  <c:v>17.085208000000002</c:v>
                </c:pt>
                <c:pt idx="9646">
                  <c:v>17.070459</c:v>
                </c:pt>
                <c:pt idx="9647">
                  <c:v>17.039044000000001</c:v>
                </c:pt>
                <c:pt idx="9648">
                  <c:v>16.958697999999998</c:v>
                </c:pt>
                <c:pt idx="9649">
                  <c:v>16.895669999999999</c:v>
                </c:pt>
                <c:pt idx="9650">
                  <c:v>16.865048000000002</c:v>
                </c:pt>
                <c:pt idx="9651">
                  <c:v>16.875024</c:v>
                </c:pt>
                <c:pt idx="9652">
                  <c:v>16.854524000000001</c:v>
                </c:pt>
                <c:pt idx="9653">
                  <c:v>16.832927000000002</c:v>
                </c:pt>
                <c:pt idx="9654">
                  <c:v>16.837157000000001</c:v>
                </c:pt>
                <c:pt idx="9655">
                  <c:v>16.827316</c:v>
                </c:pt>
                <c:pt idx="9656">
                  <c:v>16.843903000000001</c:v>
                </c:pt>
                <c:pt idx="9657">
                  <c:v>16.910494</c:v>
                </c:pt>
                <c:pt idx="9658">
                  <c:v>16.990411000000002</c:v>
                </c:pt>
                <c:pt idx="9659">
                  <c:v>17.047864000000001</c:v>
                </c:pt>
                <c:pt idx="9660">
                  <c:v>17.042960999999998</c:v>
                </c:pt>
                <c:pt idx="9661">
                  <c:v>16.994489999999999</c:v>
                </c:pt>
                <c:pt idx="9662">
                  <c:v>16.966086000000001</c:v>
                </c:pt>
                <c:pt idx="9663">
                  <c:v>16.983595000000001</c:v>
                </c:pt>
                <c:pt idx="9664">
                  <c:v>17.111293</c:v>
                </c:pt>
                <c:pt idx="9665">
                  <c:v>17.264147999999999</c:v>
                </c:pt>
                <c:pt idx="9666">
                  <c:v>17.331448999999999</c:v>
                </c:pt>
                <c:pt idx="9667">
                  <c:v>17.311129000000001</c:v>
                </c:pt>
                <c:pt idx="9668">
                  <c:v>17.312234</c:v>
                </c:pt>
                <c:pt idx="9669">
                  <c:v>17.334443</c:v>
                </c:pt>
                <c:pt idx="9670">
                  <c:v>17.397646999999999</c:v>
                </c:pt>
                <c:pt idx="9671">
                  <c:v>17.446117000000001</c:v>
                </c:pt>
                <c:pt idx="9672">
                  <c:v>17.525662000000001</c:v>
                </c:pt>
                <c:pt idx="9673">
                  <c:v>17.627523</c:v>
                </c:pt>
                <c:pt idx="9674">
                  <c:v>17.721664000000001</c:v>
                </c:pt>
                <c:pt idx="9675">
                  <c:v>17.852571999999999</c:v>
                </c:pt>
                <c:pt idx="9676">
                  <c:v>17.991667</c:v>
                </c:pt>
                <c:pt idx="9677">
                  <c:v>18.09215</c:v>
                </c:pt>
                <c:pt idx="9678">
                  <c:v>18.210483</c:v>
                </c:pt>
                <c:pt idx="9679">
                  <c:v>18.261579000000001</c:v>
                </c:pt>
                <c:pt idx="9680">
                  <c:v>18.300180000000001</c:v>
                </c:pt>
                <c:pt idx="9681">
                  <c:v>18.326039000000002</c:v>
                </c:pt>
                <c:pt idx="9682">
                  <c:v>18.335173000000001</c:v>
                </c:pt>
                <c:pt idx="9683">
                  <c:v>18.356612999999999</c:v>
                </c:pt>
                <c:pt idx="9684">
                  <c:v>18.365667999999999</c:v>
                </c:pt>
                <c:pt idx="9685">
                  <c:v>18.362731</c:v>
                </c:pt>
                <c:pt idx="9686">
                  <c:v>18.421455000000002</c:v>
                </c:pt>
                <c:pt idx="9687">
                  <c:v>18.421904000000001</c:v>
                </c:pt>
                <c:pt idx="9688">
                  <c:v>18.476766000000001</c:v>
                </c:pt>
                <c:pt idx="9689">
                  <c:v>18.455604000000001</c:v>
                </c:pt>
                <c:pt idx="9690">
                  <c:v>18.470072999999999</c:v>
                </c:pt>
                <c:pt idx="9691">
                  <c:v>18.465388999999998</c:v>
                </c:pt>
                <c:pt idx="9692">
                  <c:v>18.463014000000001</c:v>
                </c:pt>
                <c:pt idx="9693">
                  <c:v>18.496766000000001</c:v>
                </c:pt>
                <c:pt idx="9694">
                  <c:v>18.618839999999999</c:v>
                </c:pt>
                <c:pt idx="9695">
                  <c:v>18.795114999999999</c:v>
                </c:pt>
                <c:pt idx="9696">
                  <c:v>18.941445999999999</c:v>
                </c:pt>
                <c:pt idx="9697">
                  <c:v>19.015525</c:v>
                </c:pt>
                <c:pt idx="9698">
                  <c:v>19.135736999999999</c:v>
                </c:pt>
                <c:pt idx="9699">
                  <c:v>19.273040000000002</c:v>
                </c:pt>
                <c:pt idx="9700">
                  <c:v>19.443100999999999</c:v>
                </c:pt>
                <c:pt idx="9701">
                  <c:v>19.60538</c:v>
                </c:pt>
                <c:pt idx="9702">
                  <c:v>19.710875999999999</c:v>
                </c:pt>
                <c:pt idx="9703">
                  <c:v>19.786553000000001</c:v>
                </c:pt>
                <c:pt idx="9704">
                  <c:v>19.821755</c:v>
                </c:pt>
                <c:pt idx="9705">
                  <c:v>19.919653</c:v>
                </c:pt>
                <c:pt idx="9706">
                  <c:v>19.972318000000001</c:v>
                </c:pt>
                <c:pt idx="9707">
                  <c:v>20.056916999999999</c:v>
                </c:pt>
                <c:pt idx="9708">
                  <c:v>20.180291</c:v>
                </c:pt>
                <c:pt idx="9709">
                  <c:v>20.209077000000001</c:v>
                </c:pt>
                <c:pt idx="9710">
                  <c:v>20.223258000000001</c:v>
                </c:pt>
                <c:pt idx="9711">
                  <c:v>20.224810000000002</c:v>
                </c:pt>
                <c:pt idx="9712">
                  <c:v>20.251272</c:v>
                </c:pt>
                <c:pt idx="9713">
                  <c:v>20.286020000000001</c:v>
                </c:pt>
                <c:pt idx="9714">
                  <c:v>20.295490999999998</c:v>
                </c:pt>
                <c:pt idx="9715">
                  <c:v>20.377628999999999</c:v>
                </c:pt>
                <c:pt idx="9716">
                  <c:v>20.487041000000001</c:v>
                </c:pt>
                <c:pt idx="9717">
                  <c:v>20.617445</c:v>
                </c:pt>
                <c:pt idx="9718">
                  <c:v>20.750228</c:v>
                </c:pt>
                <c:pt idx="9719">
                  <c:v>20.912084</c:v>
                </c:pt>
                <c:pt idx="9720">
                  <c:v>20.978019</c:v>
                </c:pt>
                <c:pt idx="9721">
                  <c:v>21.058319000000001</c:v>
                </c:pt>
                <c:pt idx="9722">
                  <c:v>21.12133</c:v>
                </c:pt>
                <c:pt idx="9723">
                  <c:v>21.232543</c:v>
                </c:pt>
                <c:pt idx="9724">
                  <c:v>21.304181</c:v>
                </c:pt>
                <c:pt idx="9725">
                  <c:v>21.407748999999999</c:v>
                </c:pt>
                <c:pt idx="9726">
                  <c:v>21.504653999999999</c:v>
                </c:pt>
                <c:pt idx="9727">
                  <c:v>21.574707</c:v>
                </c:pt>
                <c:pt idx="9728">
                  <c:v>21.640004000000001</c:v>
                </c:pt>
                <c:pt idx="9729">
                  <c:v>21.694631999999999</c:v>
                </c:pt>
                <c:pt idx="9730">
                  <c:v>21.733839</c:v>
                </c:pt>
                <c:pt idx="9731">
                  <c:v>21.816648000000001</c:v>
                </c:pt>
                <c:pt idx="9732">
                  <c:v>21.860468999999998</c:v>
                </c:pt>
                <c:pt idx="9733">
                  <c:v>21.887353999999998</c:v>
                </c:pt>
                <c:pt idx="9734">
                  <c:v>21.909865</c:v>
                </c:pt>
                <c:pt idx="9735">
                  <c:v>21.945233000000002</c:v>
                </c:pt>
                <c:pt idx="9736">
                  <c:v>21.987210000000001</c:v>
                </c:pt>
                <c:pt idx="9737">
                  <c:v>22.122191000000001</c:v>
                </c:pt>
                <c:pt idx="9738">
                  <c:v>22.224516999999999</c:v>
                </c:pt>
                <c:pt idx="9739">
                  <c:v>22.196823999999999</c:v>
                </c:pt>
                <c:pt idx="9740">
                  <c:v>22.205452999999999</c:v>
                </c:pt>
                <c:pt idx="9741">
                  <c:v>22.177873999999999</c:v>
                </c:pt>
                <c:pt idx="9742">
                  <c:v>22.167728</c:v>
                </c:pt>
                <c:pt idx="9743">
                  <c:v>22.282230999999999</c:v>
                </c:pt>
                <c:pt idx="9744">
                  <c:v>22.444040000000001</c:v>
                </c:pt>
                <c:pt idx="9745">
                  <c:v>22.498964999999998</c:v>
                </c:pt>
                <c:pt idx="9746">
                  <c:v>22.521315999999999</c:v>
                </c:pt>
                <c:pt idx="9747">
                  <c:v>22.612425000000002</c:v>
                </c:pt>
                <c:pt idx="9748">
                  <c:v>22.6295</c:v>
                </c:pt>
                <c:pt idx="9749">
                  <c:v>22.683519</c:v>
                </c:pt>
                <c:pt idx="9750">
                  <c:v>22.685103000000002</c:v>
                </c:pt>
                <c:pt idx="9751">
                  <c:v>22.687419999999999</c:v>
                </c:pt>
                <c:pt idx="9752">
                  <c:v>22.742156999999999</c:v>
                </c:pt>
                <c:pt idx="9753">
                  <c:v>22.865566000000001</c:v>
                </c:pt>
                <c:pt idx="9754">
                  <c:v>23.077794000000001</c:v>
                </c:pt>
                <c:pt idx="9755">
                  <c:v>23.180868</c:v>
                </c:pt>
                <c:pt idx="9756">
                  <c:v>23.263866</c:v>
                </c:pt>
                <c:pt idx="9757">
                  <c:v>23.353013000000001</c:v>
                </c:pt>
                <c:pt idx="9758">
                  <c:v>23.446722000000001</c:v>
                </c:pt>
                <c:pt idx="9759">
                  <c:v>23.521129999999999</c:v>
                </c:pt>
                <c:pt idx="9760">
                  <c:v>23.634854000000001</c:v>
                </c:pt>
                <c:pt idx="9761">
                  <c:v>23.727938000000002</c:v>
                </c:pt>
                <c:pt idx="9762">
                  <c:v>23.74427</c:v>
                </c:pt>
                <c:pt idx="9763">
                  <c:v>23.816773000000001</c:v>
                </c:pt>
                <c:pt idx="9764">
                  <c:v>23.858542</c:v>
                </c:pt>
                <c:pt idx="9765">
                  <c:v>23.892749999999999</c:v>
                </c:pt>
                <c:pt idx="9766">
                  <c:v>23.926884000000001</c:v>
                </c:pt>
                <c:pt idx="9767">
                  <c:v>24.033887</c:v>
                </c:pt>
                <c:pt idx="9768">
                  <c:v>24.051967999999999</c:v>
                </c:pt>
                <c:pt idx="9769">
                  <c:v>24.081876000000001</c:v>
                </c:pt>
                <c:pt idx="9770">
                  <c:v>24.140984</c:v>
                </c:pt>
                <c:pt idx="9771">
                  <c:v>24.223703</c:v>
                </c:pt>
                <c:pt idx="9772">
                  <c:v>24.313803</c:v>
                </c:pt>
                <c:pt idx="9773">
                  <c:v>24.283681000000001</c:v>
                </c:pt>
                <c:pt idx="9774">
                  <c:v>24.306716000000002</c:v>
                </c:pt>
                <c:pt idx="9775">
                  <c:v>24.351682</c:v>
                </c:pt>
                <c:pt idx="9776">
                  <c:v>24.344764999999999</c:v>
                </c:pt>
                <c:pt idx="9777">
                  <c:v>24.450541999999999</c:v>
                </c:pt>
                <c:pt idx="9778">
                  <c:v>24.494181000000001</c:v>
                </c:pt>
                <c:pt idx="9779">
                  <c:v>24.583978999999999</c:v>
                </c:pt>
                <c:pt idx="9780">
                  <c:v>24.628627000000002</c:v>
                </c:pt>
                <c:pt idx="9781">
                  <c:v>24.640495000000001</c:v>
                </c:pt>
                <c:pt idx="9782">
                  <c:v>24.603339999999999</c:v>
                </c:pt>
                <c:pt idx="9783">
                  <c:v>24.567751999999999</c:v>
                </c:pt>
                <c:pt idx="9784">
                  <c:v>24.619434999999999</c:v>
                </c:pt>
                <c:pt idx="9785">
                  <c:v>24.631222999999999</c:v>
                </c:pt>
                <c:pt idx="9786">
                  <c:v>24.670607</c:v>
                </c:pt>
                <c:pt idx="9787">
                  <c:v>24.687552</c:v>
                </c:pt>
                <c:pt idx="9788">
                  <c:v>24.704743000000001</c:v>
                </c:pt>
                <c:pt idx="9789">
                  <c:v>24.660474000000001</c:v>
                </c:pt>
                <c:pt idx="9790">
                  <c:v>24.582898</c:v>
                </c:pt>
                <c:pt idx="9791">
                  <c:v>24.574263999999999</c:v>
                </c:pt>
                <c:pt idx="9792">
                  <c:v>24.653856000000001</c:v>
                </c:pt>
                <c:pt idx="9793">
                  <c:v>24.665922999999999</c:v>
                </c:pt>
                <c:pt idx="9794">
                  <c:v>24.597885000000002</c:v>
                </c:pt>
                <c:pt idx="9795">
                  <c:v>24.561686000000002</c:v>
                </c:pt>
                <c:pt idx="9796">
                  <c:v>24.569756999999999</c:v>
                </c:pt>
                <c:pt idx="9797">
                  <c:v>24.644271</c:v>
                </c:pt>
                <c:pt idx="9798">
                  <c:v>24.701533999999999</c:v>
                </c:pt>
                <c:pt idx="9799">
                  <c:v>24.744358999999999</c:v>
                </c:pt>
                <c:pt idx="9800">
                  <c:v>24.732151000000002</c:v>
                </c:pt>
                <c:pt idx="9801">
                  <c:v>24.681006</c:v>
                </c:pt>
                <c:pt idx="9802">
                  <c:v>24.739166999999998</c:v>
                </c:pt>
                <c:pt idx="9803">
                  <c:v>24.739360999999999</c:v>
                </c:pt>
                <c:pt idx="9804">
                  <c:v>24.810077</c:v>
                </c:pt>
                <c:pt idx="9805">
                  <c:v>24.850431</c:v>
                </c:pt>
                <c:pt idx="9806">
                  <c:v>24.853693</c:v>
                </c:pt>
                <c:pt idx="9807">
                  <c:v>24.855454999999999</c:v>
                </c:pt>
                <c:pt idx="9808">
                  <c:v>24.839576999999998</c:v>
                </c:pt>
                <c:pt idx="9809">
                  <c:v>24.770489000000001</c:v>
                </c:pt>
                <c:pt idx="9810">
                  <c:v>24.701101999999999</c:v>
                </c:pt>
                <c:pt idx="9811">
                  <c:v>24.713571000000002</c:v>
                </c:pt>
                <c:pt idx="9812">
                  <c:v>24.643069000000001</c:v>
                </c:pt>
                <c:pt idx="9813">
                  <c:v>24.528307000000002</c:v>
                </c:pt>
                <c:pt idx="9814">
                  <c:v>24.445671999999998</c:v>
                </c:pt>
                <c:pt idx="9815">
                  <c:v>24.384709000000001</c:v>
                </c:pt>
                <c:pt idx="9816">
                  <c:v>24.296398</c:v>
                </c:pt>
                <c:pt idx="9817">
                  <c:v>24.258472000000001</c:v>
                </c:pt>
                <c:pt idx="9818">
                  <c:v>24.293091</c:v>
                </c:pt>
                <c:pt idx="9819">
                  <c:v>24.268917999999999</c:v>
                </c:pt>
                <c:pt idx="9820">
                  <c:v>24.252880000000001</c:v>
                </c:pt>
                <c:pt idx="9821">
                  <c:v>24.292375</c:v>
                </c:pt>
                <c:pt idx="9822">
                  <c:v>24.360242</c:v>
                </c:pt>
                <c:pt idx="9823">
                  <c:v>24.356576</c:v>
                </c:pt>
                <c:pt idx="9824">
                  <c:v>24.324352999999999</c:v>
                </c:pt>
                <c:pt idx="9825">
                  <c:v>24.264353</c:v>
                </c:pt>
                <c:pt idx="9826">
                  <c:v>24.210823000000001</c:v>
                </c:pt>
                <c:pt idx="9827">
                  <c:v>24.236730000000001</c:v>
                </c:pt>
                <c:pt idx="9828">
                  <c:v>24.308789000000001</c:v>
                </c:pt>
                <c:pt idx="9829">
                  <c:v>24.360237999999999</c:v>
                </c:pt>
                <c:pt idx="9830">
                  <c:v>24.371134999999999</c:v>
                </c:pt>
                <c:pt idx="9831">
                  <c:v>24.358784</c:v>
                </c:pt>
                <c:pt idx="9832">
                  <c:v>24.362124999999999</c:v>
                </c:pt>
                <c:pt idx="9833">
                  <c:v>24.313555999999998</c:v>
                </c:pt>
                <c:pt idx="9834">
                  <c:v>24.302966999999999</c:v>
                </c:pt>
                <c:pt idx="9835">
                  <c:v>24.323924999999999</c:v>
                </c:pt>
                <c:pt idx="9836">
                  <c:v>24.388939000000001</c:v>
                </c:pt>
                <c:pt idx="9837">
                  <c:v>24.386215</c:v>
                </c:pt>
                <c:pt idx="9838">
                  <c:v>24.361360999999999</c:v>
                </c:pt>
                <c:pt idx="9839">
                  <c:v>24.296588</c:v>
                </c:pt>
                <c:pt idx="9840">
                  <c:v>24.263210999999998</c:v>
                </c:pt>
                <c:pt idx="9841">
                  <c:v>24.250292000000002</c:v>
                </c:pt>
                <c:pt idx="9842">
                  <c:v>24.122532</c:v>
                </c:pt>
                <c:pt idx="9843">
                  <c:v>24.091539999999998</c:v>
                </c:pt>
                <c:pt idx="9844">
                  <c:v>24.081388</c:v>
                </c:pt>
                <c:pt idx="9845">
                  <c:v>24.123370999999999</c:v>
                </c:pt>
                <c:pt idx="9846">
                  <c:v>24.114280999999998</c:v>
                </c:pt>
                <c:pt idx="9847">
                  <c:v>24.188212</c:v>
                </c:pt>
                <c:pt idx="9848">
                  <c:v>24.135583</c:v>
                </c:pt>
                <c:pt idx="9849">
                  <c:v>24.063824</c:v>
                </c:pt>
                <c:pt idx="9850">
                  <c:v>23.932289000000001</c:v>
                </c:pt>
                <c:pt idx="9851">
                  <c:v>23.867373000000001</c:v>
                </c:pt>
                <c:pt idx="9852">
                  <c:v>23.910606999999999</c:v>
                </c:pt>
                <c:pt idx="9853">
                  <c:v>23.861834000000002</c:v>
                </c:pt>
                <c:pt idx="9854">
                  <c:v>23.780916000000001</c:v>
                </c:pt>
                <c:pt idx="9855">
                  <c:v>23.788485000000001</c:v>
                </c:pt>
                <c:pt idx="9856">
                  <c:v>23.821999000000002</c:v>
                </c:pt>
                <c:pt idx="9857">
                  <c:v>23.786280999999999</c:v>
                </c:pt>
                <c:pt idx="9858">
                  <c:v>23.747790999999999</c:v>
                </c:pt>
                <c:pt idx="9859">
                  <c:v>23.655241</c:v>
                </c:pt>
                <c:pt idx="9860">
                  <c:v>23.672892000000001</c:v>
                </c:pt>
                <c:pt idx="9861">
                  <c:v>23.670976</c:v>
                </c:pt>
                <c:pt idx="9862">
                  <c:v>23.584233000000001</c:v>
                </c:pt>
                <c:pt idx="9863">
                  <c:v>23.540479999999999</c:v>
                </c:pt>
                <c:pt idx="9864">
                  <c:v>23.554389</c:v>
                </c:pt>
                <c:pt idx="9865">
                  <c:v>23.593783999999999</c:v>
                </c:pt>
                <c:pt idx="9866">
                  <c:v>23.645379999999999</c:v>
                </c:pt>
                <c:pt idx="9867">
                  <c:v>23.635743999999999</c:v>
                </c:pt>
                <c:pt idx="9868">
                  <c:v>23.559584999999998</c:v>
                </c:pt>
                <c:pt idx="9869">
                  <c:v>23.49634</c:v>
                </c:pt>
                <c:pt idx="9870">
                  <c:v>23.381931000000002</c:v>
                </c:pt>
                <c:pt idx="9871">
                  <c:v>23.293485</c:v>
                </c:pt>
                <c:pt idx="9872">
                  <c:v>23.279767</c:v>
                </c:pt>
                <c:pt idx="9873">
                  <c:v>23.207516999999999</c:v>
                </c:pt>
                <c:pt idx="9874">
                  <c:v>23.193829999999998</c:v>
                </c:pt>
                <c:pt idx="9875">
                  <c:v>23.269045999999999</c:v>
                </c:pt>
                <c:pt idx="9876">
                  <c:v>23.433056000000001</c:v>
                </c:pt>
                <c:pt idx="9877">
                  <c:v>23.530404000000001</c:v>
                </c:pt>
                <c:pt idx="9878">
                  <c:v>23.597823000000002</c:v>
                </c:pt>
                <c:pt idx="9879">
                  <c:v>23.774656</c:v>
                </c:pt>
                <c:pt idx="9880">
                  <c:v>23.80189</c:v>
                </c:pt>
                <c:pt idx="9881">
                  <c:v>23.835836</c:v>
                </c:pt>
                <c:pt idx="9882">
                  <c:v>23.904555999999999</c:v>
                </c:pt>
                <c:pt idx="9883">
                  <c:v>24.024329000000002</c:v>
                </c:pt>
                <c:pt idx="9884">
                  <c:v>24.105768999999999</c:v>
                </c:pt>
                <c:pt idx="9885">
                  <c:v>24.108191000000001</c:v>
                </c:pt>
                <c:pt idx="9886">
                  <c:v>24.222079000000001</c:v>
                </c:pt>
                <c:pt idx="9887">
                  <c:v>24.407329000000001</c:v>
                </c:pt>
                <c:pt idx="9888">
                  <c:v>24.501156999999999</c:v>
                </c:pt>
                <c:pt idx="9889">
                  <c:v>24.584779999999999</c:v>
                </c:pt>
                <c:pt idx="9890">
                  <c:v>24.659662000000001</c:v>
                </c:pt>
                <c:pt idx="9891">
                  <c:v>24.740998000000001</c:v>
                </c:pt>
                <c:pt idx="9892">
                  <c:v>24.836703</c:v>
                </c:pt>
                <c:pt idx="9893">
                  <c:v>24.964703</c:v>
                </c:pt>
                <c:pt idx="9894">
                  <c:v>25.103149999999999</c:v>
                </c:pt>
                <c:pt idx="9895">
                  <c:v>25.234116</c:v>
                </c:pt>
                <c:pt idx="9896">
                  <c:v>25.280463000000001</c:v>
                </c:pt>
                <c:pt idx="9897">
                  <c:v>25.256454000000002</c:v>
                </c:pt>
                <c:pt idx="9898">
                  <c:v>25.329302999999999</c:v>
                </c:pt>
                <c:pt idx="9899">
                  <c:v>25.436004000000001</c:v>
                </c:pt>
                <c:pt idx="9900">
                  <c:v>25.546671</c:v>
                </c:pt>
                <c:pt idx="9901">
                  <c:v>25.612145999999999</c:v>
                </c:pt>
                <c:pt idx="9902">
                  <c:v>25.622941000000001</c:v>
                </c:pt>
                <c:pt idx="9903">
                  <c:v>25.734072999999999</c:v>
                </c:pt>
                <c:pt idx="9904">
                  <c:v>25.726077</c:v>
                </c:pt>
                <c:pt idx="9905">
                  <c:v>25.783525999999998</c:v>
                </c:pt>
                <c:pt idx="9906">
                  <c:v>25.869942000000002</c:v>
                </c:pt>
                <c:pt idx="9907">
                  <c:v>25.884647999999999</c:v>
                </c:pt>
                <c:pt idx="9908">
                  <c:v>25.855612000000001</c:v>
                </c:pt>
                <c:pt idx="9909">
                  <c:v>25.883296000000001</c:v>
                </c:pt>
                <c:pt idx="9910">
                  <c:v>25.845652000000001</c:v>
                </c:pt>
                <c:pt idx="9911">
                  <c:v>25.850390000000001</c:v>
                </c:pt>
                <c:pt idx="9912">
                  <c:v>25.845006000000001</c:v>
                </c:pt>
                <c:pt idx="9913">
                  <c:v>25.837852000000002</c:v>
                </c:pt>
                <c:pt idx="9914">
                  <c:v>25.911185</c:v>
                </c:pt>
                <c:pt idx="9915">
                  <c:v>25.984998000000001</c:v>
                </c:pt>
                <c:pt idx="9916">
                  <c:v>26.043340000000001</c:v>
                </c:pt>
                <c:pt idx="9917">
                  <c:v>26.106816999999999</c:v>
                </c:pt>
                <c:pt idx="9918">
                  <c:v>26.106121999999999</c:v>
                </c:pt>
                <c:pt idx="9919">
                  <c:v>26.133852000000001</c:v>
                </c:pt>
                <c:pt idx="9920">
                  <c:v>26.121521999999999</c:v>
                </c:pt>
                <c:pt idx="9921">
                  <c:v>26.065981000000001</c:v>
                </c:pt>
                <c:pt idx="9922">
                  <c:v>26.154586999999999</c:v>
                </c:pt>
                <c:pt idx="9923">
                  <c:v>26.248939</c:v>
                </c:pt>
                <c:pt idx="9924">
                  <c:v>26.289223</c:v>
                </c:pt>
                <c:pt idx="9925">
                  <c:v>26.269801999999999</c:v>
                </c:pt>
                <c:pt idx="9926">
                  <c:v>26.192176</c:v>
                </c:pt>
                <c:pt idx="9927">
                  <c:v>26.144642999999999</c:v>
                </c:pt>
                <c:pt idx="9928">
                  <c:v>26.119985</c:v>
                </c:pt>
                <c:pt idx="9929">
                  <c:v>26.129422000000002</c:v>
                </c:pt>
                <c:pt idx="9930">
                  <c:v>26.172340999999999</c:v>
                </c:pt>
                <c:pt idx="9931">
                  <c:v>26.193721</c:v>
                </c:pt>
                <c:pt idx="9932">
                  <c:v>26.128412999999998</c:v>
                </c:pt>
                <c:pt idx="9933">
                  <c:v>26.059184999999999</c:v>
                </c:pt>
                <c:pt idx="9934">
                  <c:v>25.986038000000001</c:v>
                </c:pt>
                <c:pt idx="9935">
                  <c:v>25.870398999999999</c:v>
                </c:pt>
                <c:pt idx="9936">
                  <c:v>25.792252999999999</c:v>
                </c:pt>
                <c:pt idx="9937">
                  <c:v>25.722909000000001</c:v>
                </c:pt>
                <c:pt idx="9938">
                  <c:v>25.659721999999999</c:v>
                </c:pt>
                <c:pt idx="9939">
                  <c:v>25.633144000000001</c:v>
                </c:pt>
                <c:pt idx="9940">
                  <c:v>25.594048000000001</c:v>
                </c:pt>
                <c:pt idx="9941">
                  <c:v>25.494077000000001</c:v>
                </c:pt>
                <c:pt idx="9942">
                  <c:v>25.425643999999998</c:v>
                </c:pt>
                <c:pt idx="9943">
                  <c:v>25.306877</c:v>
                </c:pt>
                <c:pt idx="9944">
                  <c:v>25.247481000000001</c:v>
                </c:pt>
                <c:pt idx="9945">
                  <c:v>25.184472</c:v>
                </c:pt>
                <c:pt idx="9946">
                  <c:v>24.990333</c:v>
                </c:pt>
                <c:pt idx="9947">
                  <c:v>24.756647999999998</c:v>
                </c:pt>
                <c:pt idx="9948">
                  <c:v>24.643374999999999</c:v>
                </c:pt>
                <c:pt idx="9949">
                  <c:v>24.587147999999999</c:v>
                </c:pt>
                <c:pt idx="9950">
                  <c:v>24.493338000000001</c:v>
                </c:pt>
                <c:pt idx="9951">
                  <c:v>24.422910000000002</c:v>
                </c:pt>
                <c:pt idx="9952">
                  <c:v>24.233699000000001</c:v>
                </c:pt>
                <c:pt idx="9953">
                  <c:v>23.994624000000002</c:v>
                </c:pt>
                <c:pt idx="9954">
                  <c:v>23.940443999999999</c:v>
                </c:pt>
                <c:pt idx="9955">
                  <c:v>23.779703000000001</c:v>
                </c:pt>
                <c:pt idx="9956">
                  <c:v>23.694928999999998</c:v>
                </c:pt>
                <c:pt idx="9957">
                  <c:v>23.604759999999999</c:v>
                </c:pt>
                <c:pt idx="9958">
                  <c:v>23.433115000000001</c:v>
                </c:pt>
                <c:pt idx="9959">
                  <c:v>23.300609999999999</c:v>
                </c:pt>
                <c:pt idx="9960">
                  <c:v>23.155844999999999</c:v>
                </c:pt>
                <c:pt idx="9961">
                  <c:v>22.861412000000001</c:v>
                </c:pt>
                <c:pt idx="9962">
                  <c:v>22.474007</c:v>
                </c:pt>
                <c:pt idx="9963">
                  <c:v>22.121324000000001</c:v>
                </c:pt>
                <c:pt idx="9964">
                  <c:v>21.841070999999999</c:v>
                </c:pt>
                <c:pt idx="9965">
                  <c:v>21.616143000000001</c:v>
                </c:pt>
                <c:pt idx="9966">
                  <c:v>21.344671999999999</c:v>
                </c:pt>
                <c:pt idx="9967">
                  <c:v>21.147867000000002</c:v>
                </c:pt>
                <c:pt idx="9968">
                  <c:v>21.019850000000002</c:v>
                </c:pt>
                <c:pt idx="9969">
                  <c:v>20.768782000000002</c:v>
                </c:pt>
                <c:pt idx="9970">
                  <c:v>20.47409</c:v>
                </c:pt>
                <c:pt idx="9971">
                  <c:v>20.170795999999999</c:v>
                </c:pt>
                <c:pt idx="9972">
                  <c:v>19.952555</c:v>
                </c:pt>
                <c:pt idx="9973">
                  <c:v>19.755315</c:v>
                </c:pt>
                <c:pt idx="9974">
                  <c:v>19.557403999999998</c:v>
                </c:pt>
                <c:pt idx="9975">
                  <c:v>19.304428000000001</c:v>
                </c:pt>
                <c:pt idx="9976">
                  <c:v>19.126767000000001</c:v>
                </c:pt>
                <c:pt idx="9977">
                  <c:v>19.000855999999999</c:v>
                </c:pt>
                <c:pt idx="9978">
                  <c:v>18.873909999999999</c:v>
                </c:pt>
                <c:pt idx="9979">
                  <c:v>18.751528</c:v>
                </c:pt>
                <c:pt idx="9980">
                  <c:v>18.610250000000001</c:v>
                </c:pt>
                <c:pt idx="9981">
                  <c:v>18.524419999999999</c:v>
                </c:pt>
                <c:pt idx="9982">
                  <c:v>18.406811999999999</c:v>
                </c:pt>
                <c:pt idx="9983">
                  <c:v>18.250988</c:v>
                </c:pt>
                <c:pt idx="9984">
                  <c:v>18.027473000000001</c:v>
                </c:pt>
                <c:pt idx="9985">
                  <c:v>17.896515000000001</c:v>
                </c:pt>
                <c:pt idx="9986">
                  <c:v>17.717476999999999</c:v>
                </c:pt>
                <c:pt idx="9987">
                  <c:v>17.578849000000002</c:v>
                </c:pt>
                <c:pt idx="9988">
                  <c:v>17.491149</c:v>
                </c:pt>
                <c:pt idx="9989">
                  <c:v>17.374986</c:v>
                </c:pt>
                <c:pt idx="9990">
                  <c:v>17.316686000000001</c:v>
                </c:pt>
                <c:pt idx="9991">
                  <c:v>17.169105999999999</c:v>
                </c:pt>
                <c:pt idx="9992">
                  <c:v>17.027595000000002</c:v>
                </c:pt>
                <c:pt idx="9993">
                  <c:v>16.872446</c:v>
                </c:pt>
                <c:pt idx="9994">
                  <c:v>16.691662999999998</c:v>
                </c:pt>
                <c:pt idx="9995">
                  <c:v>16.555927000000001</c:v>
                </c:pt>
                <c:pt idx="9996">
                  <c:v>16.440776</c:v>
                </c:pt>
                <c:pt idx="9997">
                  <c:v>16.418354999999998</c:v>
                </c:pt>
                <c:pt idx="9998">
                  <c:v>16.358546</c:v>
                </c:pt>
                <c:pt idx="9999">
                  <c:v>16.356460999999999</c:v>
                </c:pt>
                <c:pt idx="10000">
                  <c:v>16.354503999999999</c:v>
                </c:pt>
                <c:pt idx="10001">
                  <c:v>16.370961000000001</c:v>
                </c:pt>
                <c:pt idx="10002">
                  <c:v>16.411894</c:v>
                </c:pt>
                <c:pt idx="10003">
                  <c:v>16.451909000000001</c:v>
                </c:pt>
                <c:pt idx="10004">
                  <c:v>16.486695000000001</c:v>
                </c:pt>
                <c:pt idx="10005">
                  <c:v>16.491465000000002</c:v>
                </c:pt>
                <c:pt idx="10006">
                  <c:v>16.446964999999999</c:v>
                </c:pt>
                <c:pt idx="10007">
                  <c:v>16.427101</c:v>
                </c:pt>
                <c:pt idx="10008">
                  <c:v>16.415682</c:v>
                </c:pt>
                <c:pt idx="10009">
                  <c:v>16.421873000000001</c:v>
                </c:pt>
                <c:pt idx="10010">
                  <c:v>16.412963000000001</c:v>
                </c:pt>
                <c:pt idx="10011">
                  <c:v>16.382027999999998</c:v>
                </c:pt>
                <c:pt idx="10012">
                  <c:v>16.321587999999998</c:v>
                </c:pt>
                <c:pt idx="10013">
                  <c:v>16.276678</c:v>
                </c:pt>
                <c:pt idx="10014">
                  <c:v>16.257618000000001</c:v>
                </c:pt>
                <c:pt idx="10015">
                  <c:v>16.234475</c:v>
                </c:pt>
                <c:pt idx="10016">
                  <c:v>16.237881999999999</c:v>
                </c:pt>
                <c:pt idx="10017">
                  <c:v>16.233242000000001</c:v>
                </c:pt>
                <c:pt idx="10018">
                  <c:v>16.224845999999999</c:v>
                </c:pt>
                <c:pt idx="10019">
                  <c:v>16.251118000000002</c:v>
                </c:pt>
                <c:pt idx="10020">
                  <c:v>16.284216000000001</c:v>
                </c:pt>
                <c:pt idx="10021">
                  <c:v>16.263666000000001</c:v>
                </c:pt>
                <c:pt idx="10022">
                  <c:v>16.292000999999999</c:v>
                </c:pt>
                <c:pt idx="10023">
                  <c:v>16.293866000000001</c:v>
                </c:pt>
                <c:pt idx="10024">
                  <c:v>16.278196000000001</c:v>
                </c:pt>
                <c:pt idx="10025">
                  <c:v>16.279167999999999</c:v>
                </c:pt>
                <c:pt idx="10026">
                  <c:v>16.292294999999999</c:v>
                </c:pt>
                <c:pt idx="10027">
                  <c:v>16.269217000000001</c:v>
                </c:pt>
                <c:pt idx="10028">
                  <c:v>16.237038999999999</c:v>
                </c:pt>
                <c:pt idx="10029">
                  <c:v>16.248664000000002</c:v>
                </c:pt>
                <c:pt idx="10030">
                  <c:v>16.297550999999999</c:v>
                </c:pt>
                <c:pt idx="10031">
                  <c:v>16.303599999999999</c:v>
                </c:pt>
                <c:pt idx="10032">
                  <c:v>16.270719</c:v>
                </c:pt>
                <c:pt idx="10033">
                  <c:v>16.326488999999999</c:v>
                </c:pt>
                <c:pt idx="10034">
                  <c:v>16.337112999999999</c:v>
                </c:pt>
                <c:pt idx="10035">
                  <c:v>16.432858</c:v>
                </c:pt>
                <c:pt idx="10036">
                  <c:v>16.503837999999998</c:v>
                </c:pt>
                <c:pt idx="10037">
                  <c:v>16.518225999999999</c:v>
                </c:pt>
                <c:pt idx="10038">
                  <c:v>16.529405000000001</c:v>
                </c:pt>
                <c:pt idx="10039">
                  <c:v>16.597922000000001</c:v>
                </c:pt>
                <c:pt idx="10040">
                  <c:v>16.699307000000001</c:v>
                </c:pt>
                <c:pt idx="10041">
                  <c:v>16.855398000000001</c:v>
                </c:pt>
                <c:pt idx="10042">
                  <c:v>16.965875</c:v>
                </c:pt>
                <c:pt idx="10043">
                  <c:v>17.091068</c:v>
                </c:pt>
                <c:pt idx="10044">
                  <c:v>17.166778000000001</c:v>
                </c:pt>
                <c:pt idx="10045">
                  <c:v>17.130558000000001</c:v>
                </c:pt>
                <c:pt idx="10046">
                  <c:v>17.088698999999998</c:v>
                </c:pt>
                <c:pt idx="10047">
                  <c:v>17.127217999999999</c:v>
                </c:pt>
                <c:pt idx="10048">
                  <c:v>17.193804</c:v>
                </c:pt>
                <c:pt idx="10049">
                  <c:v>17.319859000000001</c:v>
                </c:pt>
                <c:pt idx="10050">
                  <c:v>17.440750000000001</c:v>
                </c:pt>
                <c:pt idx="10051">
                  <c:v>17.564243999999999</c:v>
                </c:pt>
                <c:pt idx="10052">
                  <c:v>17.601856000000002</c:v>
                </c:pt>
                <c:pt idx="10053">
                  <c:v>17.593864</c:v>
                </c:pt>
                <c:pt idx="10054">
                  <c:v>17.526513999999999</c:v>
                </c:pt>
                <c:pt idx="10055">
                  <c:v>17.536010000000001</c:v>
                </c:pt>
                <c:pt idx="10056">
                  <c:v>17.515250000000002</c:v>
                </c:pt>
                <c:pt idx="10057">
                  <c:v>17.578147000000001</c:v>
                </c:pt>
                <c:pt idx="10058">
                  <c:v>17.686593999999999</c:v>
                </c:pt>
                <c:pt idx="10059">
                  <c:v>17.79654</c:v>
                </c:pt>
                <c:pt idx="10060">
                  <c:v>17.869039999999998</c:v>
                </c:pt>
                <c:pt idx="10061">
                  <c:v>17.947372000000001</c:v>
                </c:pt>
                <c:pt idx="10062">
                  <c:v>17.953434000000001</c:v>
                </c:pt>
                <c:pt idx="10063">
                  <c:v>17.951612000000001</c:v>
                </c:pt>
                <c:pt idx="10064">
                  <c:v>18.003356</c:v>
                </c:pt>
                <c:pt idx="10065">
                  <c:v>18.097826999999999</c:v>
                </c:pt>
                <c:pt idx="10066">
                  <c:v>18.224971</c:v>
                </c:pt>
                <c:pt idx="10067">
                  <c:v>18.305121</c:v>
                </c:pt>
                <c:pt idx="10068">
                  <c:v>18.355295000000002</c:v>
                </c:pt>
                <c:pt idx="10069">
                  <c:v>18.355419999999999</c:v>
                </c:pt>
                <c:pt idx="10070">
                  <c:v>18.339051999999999</c:v>
                </c:pt>
                <c:pt idx="10071">
                  <c:v>18.449453999999999</c:v>
                </c:pt>
                <c:pt idx="10072">
                  <c:v>18.608964</c:v>
                </c:pt>
                <c:pt idx="10073">
                  <c:v>18.717139</c:v>
                </c:pt>
                <c:pt idx="10074">
                  <c:v>18.813396999999998</c:v>
                </c:pt>
                <c:pt idx="10075">
                  <c:v>18.93657</c:v>
                </c:pt>
                <c:pt idx="10076">
                  <c:v>19.172281000000002</c:v>
                </c:pt>
                <c:pt idx="10077">
                  <c:v>19.297215999999999</c:v>
                </c:pt>
                <c:pt idx="10078">
                  <c:v>19.349478999999999</c:v>
                </c:pt>
                <c:pt idx="10079">
                  <c:v>19.423351</c:v>
                </c:pt>
                <c:pt idx="10080">
                  <c:v>19.502559999999999</c:v>
                </c:pt>
                <c:pt idx="10081">
                  <c:v>19.535526999999998</c:v>
                </c:pt>
                <c:pt idx="10082">
                  <c:v>19.598106999999999</c:v>
                </c:pt>
                <c:pt idx="10083">
                  <c:v>19.781552999999999</c:v>
                </c:pt>
                <c:pt idx="10084">
                  <c:v>19.90297</c:v>
                </c:pt>
                <c:pt idx="10085">
                  <c:v>19.999475</c:v>
                </c:pt>
                <c:pt idx="10086">
                  <c:v>20.012492999999999</c:v>
                </c:pt>
                <c:pt idx="10087">
                  <c:v>20.017378999999998</c:v>
                </c:pt>
                <c:pt idx="10088">
                  <c:v>20.008115</c:v>
                </c:pt>
                <c:pt idx="10089">
                  <c:v>20.079153000000002</c:v>
                </c:pt>
                <c:pt idx="10090">
                  <c:v>20.211247</c:v>
                </c:pt>
                <c:pt idx="10091">
                  <c:v>20.283888999999999</c:v>
                </c:pt>
                <c:pt idx="10092">
                  <c:v>20.380593000000001</c:v>
                </c:pt>
                <c:pt idx="10093">
                  <c:v>20.428435</c:v>
                </c:pt>
                <c:pt idx="10094">
                  <c:v>20.484071</c:v>
                </c:pt>
                <c:pt idx="10095">
                  <c:v>20.572603000000001</c:v>
                </c:pt>
                <c:pt idx="10096">
                  <c:v>20.683416000000001</c:v>
                </c:pt>
                <c:pt idx="10097">
                  <c:v>20.780757000000001</c:v>
                </c:pt>
                <c:pt idx="10098">
                  <c:v>20.884143000000002</c:v>
                </c:pt>
                <c:pt idx="10099">
                  <c:v>20.944617999999998</c:v>
                </c:pt>
                <c:pt idx="10100">
                  <c:v>20.955705999999999</c:v>
                </c:pt>
                <c:pt idx="10101">
                  <c:v>21.04739</c:v>
                </c:pt>
                <c:pt idx="10102">
                  <c:v>21.130352999999999</c:v>
                </c:pt>
                <c:pt idx="10103">
                  <c:v>21.190068</c:v>
                </c:pt>
                <c:pt idx="10104">
                  <c:v>21.224699000000001</c:v>
                </c:pt>
                <c:pt idx="10105">
                  <c:v>21.340667</c:v>
                </c:pt>
                <c:pt idx="10106">
                  <c:v>21.528113999999999</c:v>
                </c:pt>
                <c:pt idx="10107">
                  <c:v>21.660491</c:v>
                </c:pt>
                <c:pt idx="10108">
                  <c:v>21.795641</c:v>
                </c:pt>
                <c:pt idx="10109">
                  <c:v>21.879235999999999</c:v>
                </c:pt>
                <c:pt idx="10110">
                  <c:v>21.961369999999999</c:v>
                </c:pt>
                <c:pt idx="10111">
                  <c:v>22.051393999999998</c:v>
                </c:pt>
                <c:pt idx="10112">
                  <c:v>22.158576</c:v>
                </c:pt>
                <c:pt idx="10113">
                  <c:v>22.222553000000001</c:v>
                </c:pt>
                <c:pt idx="10114">
                  <c:v>22.277699999999999</c:v>
                </c:pt>
                <c:pt idx="10115">
                  <c:v>22.359394999999999</c:v>
                </c:pt>
                <c:pt idx="10116">
                  <c:v>22.404426999999998</c:v>
                </c:pt>
                <c:pt idx="10117">
                  <c:v>22.453249</c:v>
                </c:pt>
                <c:pt idx="10118">
                  <c:v>22.492201000000001</c:v>
                </c:pt>
                <c:pt idx="10119">
                  <c:v>22.564910999999999</c:v>
                </c:pt>
                <c:pt idx="10120">
                  <c:v>22.688682</c:v>
                </c:pt>
                <c:pt idx="10121">
                  <c:v>22.674064999999999</c:v>
                </c:pt>
                <c:pt idx="10122">
                  <c:v>22.664465</c:v>
                </c:pt>
                <c:pt idx="10123">
                  <c:v>22.713571999999999</c:v>
                </c:pt>
                <c:pt idx="10124">
                  <c:v>22.890450999999999</c:v>
                </c:pt>
                <c:pt idx="10125">
                  <c:v>23.000654999999998</c:v>
                </c:pt>
                <c:pt idx="10126">
                  <c:v>23.071836000000001</c:v>
                </c:pt>
                <c:pt idx="10127">
                  <c:v>23.146242999999998</c:v>
                </c:pt>
                <c:pt idx="10128">
                  <c:v>23.190166999999999</c:v>
                </c:pt>
                <c:pt idx="10129">
                  <c:v>23.187507</c:v>
                </c:pt>
                <c:pt idx="10130">
                  <c:v>23.125122999999999</c:v>
                </c:pt>
                <c:pt idx="10131">
                  <c:v>23.128353000000001</c:v>
                </c:pt>
                <c:pt idx="10132">
                  <c:v>23.247129999999999</c:v>
                </c:pt>
                <c:pt idx="10133">
                  <c:v>23.327456000000002</c:v>
                </c:pt>
                <c:pt idx="10134">
                  <c:v>23.306774000000001</c:v>
                </c:pt>
                <c:pt idx="10135">
                  <c:v>23.272988000000002</c:v>
                </c:pt>
                <c:pt idx="10136">
                  <c:v>23.297899999999998</c:v>
                </c:pt>
                <c:pt idx="10137">
                  <c:v>23.364920000000001</c:v>
                </c:pt>
                <c:pt idx="10138">
                  <c:v>23.398049</c:v>
                </c:pt>
                <c:pt idx="10139">
                  <c:v>23.368922000000001</c:v>
                </c:pt>
                <c:pt idx="10140">
                  <c:v>23.425847000000001</c:v>
                </c:pt>
                <c:pt idx="10141">
                  <c:v>23.420086000000001</c:v>
                </c:pt>
                <c:pt idx="10142">
                  <c:v>23.463391000000001</c:v>
                </c:pt>
                <c:pt idx="10143">
                  <c:v>23.400402</c:v>
                </c:pt>
                <c:pt idx="10144">
                  <c:v>23.435389000000001</c:v>
                </c:pt>
                <c:pt idx="10145">
                  <c:v>23.485999</c:v>
                </c:pt>
                <c:pt idx="10146">
                  <c:v>23.515091000000002</c:v>
                </c:pt>
                <c:pt idx="10147">
                  <c:v>23.551086000000002</c:v>
                </c:pt>
                <c:pt idx="10148">
                  <c:v>23.515038000000001</c:v>
                </c:pt>
                <c:pt idx="10149">
                  <c:v>23.557490999999999</c:v>
                </c:pt>
                <c:pt idx="10150">
                  <c:v>23.529207</c:v>
                </c:pt>
                <c:pt idx="10151">
                  <c:v>23.441305</c:v>
                </c:pt>
                <c:pt idx="10152">
                  <c:v>23.371549999999999</c:v>
                </c:pt>
                <c:pt idx="10153">
                  <c:v>23.304005</c:v>
                </c:pt>
                <c:pt idx="10154">
                  <c:v>23.279163</c:v>
                </c:pt>
                <c:pt idx="10155">
                  <c:v>23.279529</c:v>
                </c:pt>
                <c:pt idx="10156">
                  <c:v>23.342855</c:v>
                </c:pt>
                <c:pt idx="10157">
                  <c:v>23.355097000000001</c:v>
                </c:pt>
                <c:pt idx="10158">
                  <c:v>23.375868000000001</c:v>
                </c:pt>
                <c:pt idx="10159">
                  <c:v>23.35661</c:v>
                </c:pt>
                <c:pt idx="10160">
                  <c:v>23.326557000000001</c:v>
                </c:pt>
                <c:pt idx="10161">
                  <c:v>23.261780999999999</c:v>
                </c:pt>
                <c:pt idx="10162">
                  <c:v>23.185113000000001</c:v>
                </c:pt>
                <c:pt idx="10163">
                  <c:v>23.140965999999999</c:v>
                </c:pt>
                <c:pt idx="10164">
                  <c:v>23.040534000000001</c:v>
                </c:pt>
                <c:pt idx="10165">
                  <c:v>22.939012999999999</c:v>
                </c:pt>
                <c:pt idx="10166">
                  <c:v>22.907776999999999</c:v>
                </c:pt>
                <c:pt idx="10167">
                  <c:v>22.915067000000001</c:v>
                </c:pt>
                <c:pt idx="10168">
                  <c:v>22.995898</c:v>
                </c:pt>
                <c:pt idx="10169">
                  <c:v>22.96612</c:v>
                </c:pt>
                <c:pt idx="10170">
                  <c:v>22.921958</c:v>
                </c:pt>
                <c:pt idx="10171">
                  <c:v>22.837895</c:v>
                </c:pt>
                <c:pt idx="10172">
                  <c:v>22.890799999999999</c:v>
                </c:pt>
                <c:pt idx="10173">
                  <c:v>22.951937000000001</c:v>
                </c:pt>
                <c:pt idx="10174">
                  <c:v>22.926462000000001</c:v>
                </c:pt>
                <c:pt idx="10175">
                  <c:v>22.960172</c:v>
                </c:pt>
                <c:pt idx="10176">
                  <c:v>23.018678999999999</c:v>
                </c:pt>
                <c:pt idx="10177">
                  <c:v>23.115487999999999</c:v>
                </c:pt>
                <c:pt idx="10178">
                  <c:v>23.161505999999999</c:v>
                </c:pt>
                <c:pt idx="10179">
                  <c:v>23.188357</c:v>
                </c:pt>
                <c:pt idx="10180">
                  <c:v>23.170763999999998</c:v>
                </c:pt>
                <c:pt idx="10181">
                  <c:v>23.107835999999999</c:v>
                </c:pt>
                <c:pt idx="10182">
                  <c:v>23.170666000000001</c:v>
                </c:pt>
                <c:pt idx="10183">
                  <c:v>23.325061000000002</c:v>
                </c:pt>
                <c:pt idx="10184">
                  <c:v>23.361798</c:v>
                </c:pt>
                <c:pt idx="10185">
                  <c:v>23.335260000000002</c:v>
                </c:pt>
                <c:pt idx="10186">
                  <c:v>23.299793999999999</c:v>
                </c:pt>
                <c:pt idx="10187">
                  <c:v>23.293530000000001</c:v>
                </c:pt>
                <c:pt idx="10188">
                  <c:v>23.330283999999999</c:v>
                </c:pt>
                <c:pt idx="10189">
                  <c:v>23.341263000000001</c:v>
                </c:pt>
                <c:pt idx="10190">
                  <c:v>23.460511</c:v>
                </c:pt>
                <c:pt idx="10191">
                  <c:v>23.546959999999999</c:v>
                </c:pt>
                <c:pt idx="10192">
                  <c:v>23.562757000000001</c:v>
                </c:pt>
                <c:pt idx="10193">
                  <c:v>23.476429</c:v>
                </c:pt>
                <c:pt idx="10194">
                  <c:v>23.378596999999999</c:v>
                </c:pt>
                <c:pt idx="10195">
                  <c:v>23.358561000000002</c:v>
                </c:pt>
                <c:pt idx="10196">
                  <c:v>23.291124</c:v>
                </c:pt>
                <c:pt idx="10197">
                  <c:v>23.237273999999999</c:v>
                </c:pt>
                <c:pt idx="10198">
                  <c:v>23.229648999999998</c:v>
                </c:pt>
                <c:pt idx="10199">
                  <c:v>23.196439999999999</c:v>
                </c:pt>
                <c:pt idx="10200">
                  <c:v>23.219277000000002</c:v>
                </c:pt>
                <c:pt idx="10201">
                  <c:v>23.144347</c:v>
                </c:pt>
                <c:pt idx="10202">
                  <c:v>23.165382999999999</c:v>
                </c:pt>
                <c:pt idx="10203">
                  <c:v>23.134846</c:v>
                </c:pt>
                <c:pt idx="10204">
                  <c:v>23.107838000000001</c:v>
                </c:pt>
                <c:pt idx="10205">
                  <c:v>23.074831</c:v>
                </c:pt>
                <c:pt idx="10206">
                  <c:v>23.041533000000001</c:v>
                </c:pt>
                <c:pt idx="10207">
                  <c:v>23.02365</c:v>
                </c:pt>
                <c:pt idx="10208">
                  <c:v>23.000505</c:v>
                </c:pt>
                <c:pt idx="10209">
                  <c:v>22.979904000000001</c:v>
                </c:pt>
                <c:pt idx="10210">
                  <c:v>22.945198000000001</c:v>
                </c:pt>
                <c:pt idx="10211">
                  <c:v>22.813251000000001</c:v>
                </c:pt>
                <c:pt idx="10212">
                  <c:v>22.664631</c:v>
                </c:pt>
                <c:pt idx="10213">
                  <c:v>22.561045</c:v>
                </c:pt>
                <c:pt idx="10214">
                  <c:v>22.580283999999999</c:v>
                </c:pt>
                <c:pt idx="10215">
                  <c:v>22.657387</c:v>
                </c:pt>
                <c:pt idx="10216">
                  <c:v>22.774190000000001</c:v>
                </c:pt>
                <c:pt idx="10217">
                  <c:v>22.765685999999999</c:v>
                </c:pt>
                <c:pt idx="10218">
                  <c:v>22.767167000000001</c:v>
                </c:pt>
                <c:pt idx="10219">
                  <c:v>22.790016999999999</c:v>
                </c:pt>
                <c:pt idx="10220">
                  <c:v>22.864977</c:v>
                </c:pt>
                <c:pt idx="10221">
                  <c:v>22.904042</c:v>
                </c:pt>
                <c:pt idx="10222">
                  <c:v>22.907471999999999</c:v>
                </c:pt>
                <c:pt idx="10223">
                  <c:v>22.900309</c:v>
                </c:pt>
                <c:pt idx="10224">
                  <c:v>22.849558999999999</c:v>
                </c:pt>
                <c:pt idx="10225">
                  <c:v>22.816925000000001</c:v>
                </c:pt>
                <c:pt idx="10226">
                  <c:v>22.779454999999999</c:v>
                </c:pt>
                <c:pt idx="10227">
                  <c:v>22.733642</c:v>
                </c:pt>
                <c:pt idx="10228">
                  <c:v>22.741745000000002</c:v>
                </c:pt>
                <c:pt idx="10229">
                  <c:v>22.740227999999998</c:v>
                </c:pt>
                <c:pt idx="10230">
                  <c:v>22.738441000000002</c:v>
                </c:pt>
                <c:pt idx="10231">
                  <c:v>22.794338</c:v>
                </c:pt>
                <c:pt idx="10232">
                  <c:v>22.941089999999999</c:v>
                </c:pt>
                <c:pt idx="10233">
                  <c:v>23.023446</c:v>
                </c:pt>
                <c:pt idx="10234">
                  <c:v>23.123161</c:v>
                </c:pt>
                <c:pt idx="10235">
                  <c:v>23.152547999999999</c:v>
                </c:pt>
                <c:pt idx="10236">
                  <c:v>23.190863</c:v>
                </c:pt>
                <c:pt idx="10237">
                  <c:v>23.203026000000001</c:v>
                </c:pt>
                <c:pt idx="10238">
                  <c:v>23.200883999999999</c:v>
                </c:pt>
                <c:pt idx="10239">
                  <c:v>23.266673999999998</c:v>
                </c:pt>
                <c:pt idx="10240">
                  <c:v>23.284535999999999</c:v>
                </c:pt>
                <c:pt idx="10241">
                  <c:v>23.304286000000001</c:v>
                </c:pt>
                <c:pt idx="10242">
                  <c:v>23.28735</c:v>
                </c:pt>
                <c:pt idx="10243">
                  <c:v>23.289033</c:v>
                </c:pt>
                <c:pt idx="10244">
                  <c:v>23.322509</c:v>
                </c:pt>
                <c:pt idx="10245">
                  <c:v>23.345856999999999</c:v>
                </c:pt>
                <c:pt idx="10246">
                  <c:v>23.408435999999998</c:v>
                </c:pt>
                <c:pt idx="10247">
                  <c:v>23.455451</c:v>
                </c:pt>
                <c:pt idx="10248">
                  <c:v>23.468185999999999</c:v>
                </c:pt>
                <c:pt idx="10249">
                  <c:v>23.531507000000001</c:v>
                </c:pt>
                <c:pt idx="10250">
                  <c:v>23.665279999999999</c:v>
                </c:pt>
                <c:pt idx="10251">
                  <c:v>23.756114</c:v>
                </c:pt>
                <c:pt idx="10252">
                  <c:v>23.778110999999999</c:v>
                </c:pt>
                <c:pt idx="10253">
                  <c:v>23.672643000000001</c:v>
                </c:pt>
                <c:pt idx="10254">
                  <c:v>23.730076</c:v>
                </c:pt>
                <c:pt idx="10255">
                  <c:v>23.75638</c:v>
                </c:pt>
                <c:pt idx="10256">
                  <c:v>23.798628999999998</c:v>
                </c:pt>
                <c:pt idx="10257">
                  <c:v>23.853031999999999</c:v>
                </c:pt>
                <c:pt idx="10258">
                  <c:v>23.836938</c:v>
                </c:pt>
                <c:pt idx="10259">
                  <c:v>23.873432000000001</c:v>
                </c:pt>
                <c:pt idx="10260">
                  <c:v>23.767624999999999</c:v>
                </c:pt>
                <c:pt idx="10261">
                  <c:v>23.747471999999998</c:v>
                </c:pt>
                <c:pt idx="10262">
                  <c:v>23.795352000000001</c:v>
                </c:pt>
                <c:pt idx="10263">
                  <c:v>23.829699000000002</c:v>
                </c:pt>
                <c:pt idx="10264">
                  <c:v>23.858073999999998</c:v>
                </c:pt>
                <c:pt idx="10265">
                  <c:v>23.929354</c:v>
                </c:pt>
                <c:pt idx="10266">
                  <c:v>23.954982000000001</c:v>
                </c:pt>
                <c:pt idx="10267">
                  <c:v>23.986281999999999</c:v>
                </c:pt>
                <c:pt idx="10268">
                  <c:v>24.046921999999999</c:v>
                </c:pt>
                <c:pt idx="10269">
                  <c:v>24.088083999999998</c:v>
                </c:pt>
                <c:pt idx="10270">
                  <c:v>24.223167</c:v>
                </c:pt>
                <c:pt idx="10271">
                  <c:v>24.418085000000001</c:v>
                </c:pt>
                <c:pt idx="10272">
                  <c:v>24.549586999999999</c:v>
                </c:pt>
                <c:pt idx="10273">
                  <c:v>24.660619000000001</c:v>
                </c:pt>
                <c:pt idx="10274">
                  <c:v>24.813123000000001</c:v>
                </c:pt>
                <c:pt idx="10275">
                  <c:v>24.960428</c:v>
                </c:pt>
                <c:pt idx="10276">
                  <c:v>25.133073</c:v>
                </c:pt>
                <c:pt idx="10277">
                  <c:v>25.154411</c:v>
                </c:pt>
                <c:pt idx="10278">
                  <c:v>25.147779</c:v>
                </c:pt>
                <c:pt idx="10279">
                  <c:v>24.829113</c:v>
                </c:pt>
                <c:pt idx="10280">
                  <c:v>25.09675</c:v>
                </c:pt>
                <c:pt idx="10281">
                  <c:v>25.571071</c:v>
                </c:pt>
                <c:pt idx="10282">
                  <c:v>25.741702</c:v>
                </c:pt>
                <c:pt idx="10283">
                  <c:v>25.778517000000001</c:v>
                </c:pt>
                <c:pt idx="10284">
                  <c:v>25.780687</c:v>
                </c:pt>
                <c:pt idx="10285">
                  <c:v>25.739259000000001</c:v>
                </c:pt>
                <c:pt idx="10286">
                  <c:v>25.670945</c:v>
                </c:pt>
                <c:pt idx="10287">
                  <c:v>25.613703000000001</c:v>
                </c:pt>
                <c:pt idx="10288">
                  <c:v>25.540901000000002</c:v>
                </c:pt>
                <c:pt idx="10289">
                  <c:v>25.492564999999999</c:v>
                </c:pt>
                <c:pt idx="10290">
                  <c:v>25.408570999999998</c:v>
                </c:pt>
                <c:pt idx="10291">
                  <c:v>25.419236999999999</c:v>
                </c:pt>
                <c:pt idx="10292">
                  <c:v>25.361467999999999</c:v>
                </c:pt>
                <c:pt idx="10293">
                  <c:v>25.285274999999999</c:v>
                </c:pt>
                <c:pt idx="10294">
                  <c:v>25.185959</c:v>
                </c:pt>
                <c:pt idx="10295">
                  <c:v>25.151327999999999</c:v>
                </c:pt>
                <c:pt idx="10296">
                  <c:v>25.141587000000001</c:v>
                </c:pt>
                <c:pt idx="10297">
                  <c:v>25.070696000000002</c:v>
                </c:pt>
                <c:pt idx="10298">
                  <c:v>24.944279999999999</c:v>
                </c:pt>
                <c:pt idx="10299">
                  <c:v>24.848745999999998</c:v>
                </c:pt>
                <c:pt idx="10300">
                  <c:v>24.76426</c:v>
                </c:pt>
                <c:pt idx="10301">
                  <c:v>24.69218</c:v>
                </c:pt>
                <c:pt idx="10302">
                  <c:v>24.659846999999999</c:v>
                </c:pt>
                <c:pt idx="10303">
                  <c:v>24.709081999999999</c:v>
                </c:pt>
                <c:pt idx="10304">
                  <c:v>24.645800000000001</c:v>
                </c:pt>
                <c:pt idx="10305">
                  <c:v>24.584357000000001</c:v>
                </c:pt>
                <c:pt idx="10306">
                  <c:v>24.510504999999998</c:v>
                </c:pt>
                <c:pt idx="10307">
                  <c:v>24.431018000000002</c:v>
                </c:pt>
                <c:pt idx="10308">
                  <c:v>24.354783999999999</c:v>
                </c:pt>
                <c:pt idx="10309">
                  <c:v>24.301636999999999</c:v>
                </c:pt>
                <c:pt idx="10310">
                  <c:v>24.218195000000001</c:v>
                </c:pt>
                <c:pt idx="10311">
                  <c:v>24.18929</c:v>
                </c:pt>
                <c:pt idx="10312">
                  <c:v>24.190626000000002</c:v>
                </c:pt>
                <c:pt idx="10313">
                  <c:v>24.173462000000001</c:v>
                </c:pt>
                <c:pt idx="10314">
                  <c:v>24.189768000000001</c:v>
                </c:pt>
                <c:pt idx="10315">
                  <c:v>24.197004</c:v>
                </c:pt>
                <c:pt idx="10316">
                  <c:v>24.208456999999999</c:v>
                </c:pt>
                <c:pt idx="10317">
                  <c:v>24.130908000000002</c:v>
                </c:pt>
                <c:pt idx="10318">
                  <c:v>24.073815</c:v>
                </c:pt>
                <c:pt idx="10319">
                  <c:v>23.973358000000001</c:v>
                </c:pt>
                <c:pt idx="10320">
                  <c:v>23.932607000000001</c:v>
                </c:pt>
                <c:pt idx="10321">
                  <c:v>23.793192999999999</c:v>
                </c:pt>
                <c:pt idx="10322">
                  <c:v>23.680506999999999</c:v>
                </c:pt>
                <c:pt idx="10323">
                  <c:v>23.56043</c:v>
                </c:pt>
                <c:pt idx="10324">
                  <c:v>23.518132999999999</c:v>
                </c:pt>
                <c:pt idx="10325">
                  <c:v>23.403022</c:v>
                </c:pt>
                <c:pt idx="10326">
                  <c:v>23.234314999999999</c:v>
                </c:pt>
                <c:pt idx="10327">
                  <c:v>22.770468999999999</c:v>
                </c:pt>
                <c:pt idx="10328">
                  <c:v>22.484877000000001</c:v>
                </c:pt>
                <c:pt idx="10329">
                  <c:v>22.708977999999998</c:v>
                </c:pt>
                <c:pt idx="10330">
                  <c:v>22.452750000000002</c:v>
                </c:pt>
                <c:pt idx="10331">
                  <c:v>22.282796999999999</c:v>
                </c:pt>
                <c:pt idx="10332">
                  <c:v>22.105716999999999</c:v>
                </c:pt>
                <c:pt idx="10333">
                  <c:v>21.967943999999999</c:v>
                </c:pt>
                <c:pt idx="10334">
                  <c:v>19.718067999999999</c:v>
                </c:pt>
                <c:pt idx="10335">
                  <c:v>21.035910000000001</c:v>
                </c:pt>
                <c:pt idx="10336">
                  <c:v>20.955131000000002</c:v>
                </c:pt>
                <c:pt idx="10337">
                  <c:v>20.814688</c:v>
                </c:pt>
                <c:pt idx="10338">
                  <c:v>20.715679999999999</c:v>
                </c:pt>
                <c:pt idx="10339">
                  <c:v>20.65831</c:v>
                </c:pt>
                <c:pt idx="10340">
                  <c:v>20.589984999999999</c:v>
                </c:pt>
                <c:pt idx="10341">
                  <c:v>20.510667000000002</c:v>
                </c:pt>
                <c:pt idx="10342">
                  <c:v>20.378748000000002</c:v>
                </c:pt>
                <c:pt idx="10343">
                  <c:v>20.232925000000002</c:v>
                </c:pt>
                <c:pt idx="10344">
                  <c:v>20.084101</c:v>
                </c:pt>
                <c:pt idx="10345">
                  <c:v>19.916073999999998</c:v>
                </c:pt>
                <c:pt idx="10346">
                  <c:v>19.748881000000001</c:v>
                </c:pt>
                <c:pt idx="10347">
                  <c:v>19.660170000000001</c:v>
                </c:pt>
                <c:pt idx="10348">
                  <c:v>19.558184000000001</c:v>
                </c:pt>
                <c:pt idx="10349">
                  <c:v>19.522815999999999</c:v>
                </c:pt>
                <c:pt idx="10350">
                  <c:v>19.508068000000002</c:v>
                </c:pt>
                <c:pt idx="10351">
                  <c:v>19.470341999999999</c:v>
                </c:pt>
                <c:pt idx="10352">
                  <c:v>19.357592</c:v>
                </c:pt>
                <c:pt idx="10353">
                  <c:v>19.307501999999999</c:v>
                </c:pt>
                <c:pt idx="10354">
                  <c:v>19.140001000000002</c:v>
                </c:pt>
                <c:pt idx="10355">
                  <c:v>18.993649000000001</c:v>
                </c:pt>
                <c:pt idx="10356">
                  <c:v>18.836162000000002</c:v>
                </c:pt>
                <c:pt idx="10357">
                  <c:v>18.624832000000001</c:v>
                </c:pt>
                <c:pt idx="10358">
                  <c:v>18.427194</c:v>
                </c:pt>
                <c:pt idx="10359">
                  <c:v>18.254967000000001</c:v>
                </c:pt>
                <c:pt idx="10360">
                  <c:v>18.207502999999999</c:v>
                </c:pt>
                <c:pt idx="10361">
                  <c:v>18.204961999999998</c:v>
                </c:pt>
                <c:pt idx="10362">
                  <c:v>18.207183000000001</c:v>
                </c:pt>
                <c:pt idx="10363">
                  <c:v>18.196444</c:v>
                </c:pt>
                <c:pt idx="10364">
                  <c:v>18.173568</c:v>
                </c:pt>
                <c:pt idx="10365">
                  <c:v>18.171019999999999</c:v>
                </c:pt>
                <c:pt idx="10366">
                  <c:v>18.066358000000001</c:v>
                </c:pt>
                <c:pt idx="10367">
                  <c:v>18.011154000000001</c:v>
                </c:pt>
                <c:pt idx="10368">
                  <c:v>17.968281999999999</c:v>
                </c:pt>
                <c:pt idx="10369">
                  <c:v>17.913456</c:v>
                </c:pt>
                <c:pt idx="10370">
                  <c:v>17.871926999999999</c:v>
                </c:pt>
                <c:pt idx="10371">
                  <c:v>17.79814</c:v>
                </c:pt>
                <c:pt idx="10372">
                  <c:v>17.752744</c:v>
                </c:pt>
                <c:pt idx="10373">
                  <c:v>17.728463999999999</c:v>
                </c:pt>
                <c:pt idx="10374">
                  <c:v>17.737259999999999</c:v>
                </c:pt>
                <c:pt idx="10375">
                  <c:v>17.684909999999999</c:v>
                </c:pt>
                <c:pt idx="10376">
                  <c:v>17.650904000000001</c:v>
                </c:pt>
                <c:pt idx="10377">
                  <c:v>17.586334999999998</c:v>
                </c:pt>
                <c:pt idx="10378">
                  <c:v>17.568576</c:v>
                </c:pt>
                <c:pt idx="10379">
                  <c:v>17.587478000000001</c:v>
                </c:pt>
                <c:pt idx="10380">
                  <c:v>17.599231</c:v>
                </c:pt>
                <c:pt idx="10381">
                  <c:v>17.579312999999999</c:v>
                </c:pt>
                <c:pt idx="10382">
                  <c:v>17.559183999999998</c:v>
                </c:pt>
                <c:pt idx="10383">
                  <c:v>17.592794000000001</c:v>
                </c:pt>
                <c:pt idx="10384">
                  <c:v>17.612327000000001</c:v>
                </c:pt>
                <c:pt idx="10385">
                  <c:v>17.623242000000001</c:v>
                </c:pt>
                <c:pt idx="10386">
                  <c:v>17.607568000000001</c:v>
                </c:pt>
                <c:pt idx="10387">
                  <c:v>17.590629</c:v>
                </c:pt>
                <c:pt idx="10388">
                  <c:v>17.551867999999999</c:v>
                </c:pt>
                <c:pt idx="10389">
                  <c:v>17.534503000000001</c:v>
                </c:pt>
                <c:pt idx="10390">
                  <c:v>17.517688</c:v>
                </c:pt>
                <c:pt idx="10391">
                  <c:v>17.478034000000001</c:v>
                </c:pt>
                <c:pt idx="10392">
                  <c:v>17.427249</c:v>
                </c:pt>
                <c:pt idx="10393">
                  <c:v>17.412043000000001</c:v>
                </c:pt>
                <c:pt idx="10394">
                  <c:v>17.343070000000001</c:v>
                </c:pt>
                <c:pt idx="10395">
                  <c:v>17.368735000000001</c:v>
                </c:pt>
                <c:pt idx="10396">
                  <c:v>17.440194999999999</c:v>
                </c:pt>
                <c:pt idx="10397">
                  <c:v>17.534230999999998</c:v>
                </c:pt>
                <c:pt idx="10398">
                  <c:v>17.612660999999999</c:v>
                </c:pt>
                <c:pt idx="10399">
                  <c:v>17.651709</c:v>
                </c:pt>
                <c:pt idx="10400">
                  <c:v>17.721968</c:v>
                </c:pt>
                <c:pt idx="10401">
                  <c:v>17.486920000000001</c:v>
                </c:pt>
                <c:pt idx="10402">
                  <c:v>17.963740999999999</c:v>
                </c:pt>
                <c:pt idx="10403">
                  <c:v>18.059598000000001</c:v>
                </c:pt>
                <c:pt idx="10404">
                  <c:v>18.214524000000001</c:v>
                </c:pt>
                <c:pt idx="10405">
                  <c:v>18.271868000000001</c:v>
                </c:pt>
                <c:pt idx="10406">
                  <c:v>18.243753999999999</c:v>
                </c:pt>
                <c:pt idx="10407">
                  <c:v>18.319272999999999</c:v>
                </c:pt>
                <c:pt idx="10408">
                  <c:v>18.449739999999998</c:v>
                </c:pt>
                <c:pt idx="10409">
                  <c:v>18.434906999999999</c:v>
                </c:pt>
                <c:pt idx="10410">
                  <c:v>18.410150000000002</c:v>
                </c:pt>
                <c:pt idx="10411">
                  <c:v>18.500142</c:v>
                </c:pt>
                <c:pt idx="10412">
                  <c:v>18.685489</c:v>
                </c:pt>
                <c:pt idx="10413">
                  <c:v>18.802104</c:v>
                </c:pt>
                <c:pt idx="10414">
                  <c:v>18.926402</c:v>
                </c:pt>
                <c:pt idx="10415">
                  <c:v>19.024799000000002</c:v>
                </c:pt>
                <c:pt idx="10416">
                  <c:v>19.236819000000001</c:v>
                </c:pt>
                <c:pt idx="10417">
                  <c:v>19.376652</c:v>
                </c:pt>
                <c:pt idx="10418">
                  <c:v>19.439601</c:v>
                </c:pt>
                <c:pt idx="10419">
                  <c:v>19.509409999999999</c:v>
                </c:pt>
                <c:pt idx="10420">
                  <c:v>19.620422999999999</c:v>
                </c:pt>
                <c:pt idx="10421">
                  <c:v>19.657630000000001</c:v>
                </c:pt>
                <c:pt idx="10422">
                  <c:v>19.638853000000001</c:v>
                </c:pt>
                <c:pt idx="10423">
                  <c:v>19.698049000000001</c:v>
                </c:pt>
                <c:pt idx="10424">
                  <c:v>19.728739999999998</c:v>
                </c:pt>
                <c:pt idx="10425">
                  <c:v>19.687691000000001</c:v>
                </c:pt>
                <c:pt idx="10426">
                  <c:v>19.860151999999999</c:v>
                </c:pt>
                <c:pt idx="10427">
                  <c:v>19.830946000000001</c:v>
                </c:pt>
                <c:pt idx="10428">
                  <c:v>20.051085</c:v>
                </c:pt>
                <c:pt idx="10429">
                  <c:v>20.130503000000001</c:v>
                </c:pt>
                <c:pt idx="10430">
                  <c:v>20.191534000000001</c:v>
                </c:pt>
                <c:pt idx="10431">
                  <c:v>20.258047000000001</c:v>
                </c:pt>
                <c:pt idx="10432">
                  <c:v>20.316037000000001</c:v>
                </c:pt>
                <c:pt idx="10433">
                  <c:v>20.371134999999999</c:v>
                </c:pt>
                <c:pt idx="10434">
                  <c:v>20.398136000000001</c:v>
                </c:pt>
                <c:pt idx="10435">
                  <c:v>20.508880000000001</c:v>
                </c:pt>
                <c:pt idx="10436">
                  <c:v>20.523795</c:v>
                </c:pt>
                <c:pt idx="10437">
                  <c:v>20.480774</c:v>
                </c:pt>
                <c:pt idx="10438">
                  <c:v>20.463290000000001</c:v>
                </c:pt>
                <c:pt idx="10439">
                  <c:v>20.482621000000002</c:v>
                </c:pt>
                <c:pt idx="10440">
                  <c:v>20.479462999999999</c:v>
                </c:pt>
                <c:pt idx="10441">
                  <c:v>20.499455999999999</c:v>
                </c:pt>
                <c:pt idx="10442">
                  <c:v>20.546574</c:v>
                </c:pt>
                <c:pt idx="10443">
                  <c:v>20.607047999999999</c:v>
                </c:pt>
                <c:pt idx="10444">
                  <c:v>20.762578999999999</c:v>
                </c:pt>
                <c:pt idx="10445">
                  <c:v>20.944635000000002</c:v>
                </c:pt>
                <c:pt idx="10446">
                  <c:v>21.089352000000002</c:v>
                </c:pt>
                <c:pt idx="10447">
                  <c:v>21.199404999999999</c:v>
                </c:pt>
                <c:pt idx="10448">
                  <c:v>21.332789999999999</c:v>
                </c:pt>
                <c:pt idx="10449">
                  <c:v>21.414656999999998</c:v>
                </c:pt>
                <c:pt idx="10450">
                  <c:v>21.415019999999998</c:v>
                </c:pt>
                <c:pt idx="10451">
                  <c:v>21.514717000000001</c:v>
                </c:pt>
                <c:pt idx="10452">
                  <c:v>21.600954000000002</c:v>
                </c:pt>
                <c:pt idx="10453">
                  <c:v>21.728546999999999</c:v>
                </c:pt>
                <c:pt idx="10454">
                  <c:v>21.718229999999998</c:v>
                </c:pt>
                <c:pt idx="10455">
                  <c:v>21.780771000000001</c:v>
                </c:pt>
                <c:pt idx="10456">
                  <c:v>21.794013</c:v>
                </c:pt>
                <c:pt idx="10457">
                  <c:v>21.807874999999999</c:v>
                </c:pt>
                <c:pt idx="10458">
                  <c:v>21.770603000000001</c:v>
                </c:pt>
                <c:pt idx="10459">
                  <c:v>21.812940999999999</c:v>
                </c:pt>
                <c:pt idx="10460">
                  <c:v>21.875153000000001</c:v>
                </c:pt>
                <c:pt idx="10461">
                  <c:v>21.913166</c:v>
                </c:pt>
                <c:pt idx="10462">
                  <c:v>21.923677000000001</c:v>
                </c:pt>
                <c:pt idx="10463">
                  <c:v>21.916423999999999</c:v>
                </c:pt>
                <c:pt idx="10464">
                  <c:v>21.980886000000002</c:v>
                </c:pt>
                <c:pt idx="10465">
                  <c:v>22.051548</c:v>
                </c:pt>
                <c:pt idx="10466">
                  <c:v>22.051967000000001</c:v>
                </c:pt>
                <c:pt idx="10467">
                  <c:v>22.086196000000001</c:v>
                </c:pt>
                <c:pt idx="10468">
                  <c:v>22.192125999999998</c:v>
                </c:pt>
                <c:pt idx="10469">
                  <c:v>22.342677999999999</c:v>
                </c:pt>
                <c:pt idx="10470">
                  <c:v>22.493701000000001</c:v>
                </c:pt>
                <c:pt idx="10471">
                  <c:v>22.610154999999999</c:v>
                </c:pt>
                <c:pt idx="10472">
                  <c:v>22.569448999999999</c:v>
                </c:pt>
                <c:pt idx="10473">
                  <c:v>22.525729999999999</c:v>
                </c:pt>
                <c:pt idx="10474">
                  <c:v>22.499925000000001</c:v>
                </c:pt>
                <c:pt idx="10475">
                  <c:v>22.616316000000001</c:v>
                </c:pt>
                <c:pt idx="10476">
                  <c:v>22.647407000000001</c:v>
                </c:pt>
                <c:pt idx="10477">
                  <c:v>22.650821000000001</c:v>
                </c:pt>
                <c:pt idx="10478">
                  <c:v>22.68121</c:v>
                </c:pt>
                <c:pt idx="10479">
                  <c:v>22.665527000000001</c:v>
                </c:pt>
                <c:pt idx="10480">
                  <c:v>22.701547999999999</c:v>
                </c:pt>
                <c:pt idx="10481">
                  <c:v>22.814803999999999</c:v>
                </c:pt>
                <c:pt idx="10482">
                  <c:v>22.819856000000001</c:v>
                </c:pt>
                <c:pt idx="10483">
                  <c:v>22.847645</c:v>
                </c:pt>
                <c:pt idx="10484">
                  <c:v>22.887605000000001</c:v>
                </c:pt>
                <c:pt idx="10485">
                  <c:v>22.889614000000002</c:v>
                </c:pt>
                <c:pt idx="10486">
                  <c:v>22.922438</c:v>
                </c:pt>
                <c:pt idx="10487">
                  <c:v>22.962686000000001</c:v>
                </c:pt>
                <c:pt idx="10488">
                  <c:v>22.965340000000001</c:v>
                </c:pt>
                <c:pt idx="10489">
                  <c:v>23.084346</c:v>
                </c:pt>
                <c:pt idx="10490">
                  <c:v>23.253598</c:v>
                </c:pt>
                <c:pt idx="10491">
                  <c:v>23.288153999999999</c:v>
                </c:pt>
                <c:pt idx="10492">
                  <c:v>23.26559</c:v>
                </c:pt>
                <c:pt idx="10493">
                  <c:v>23.278749000000001</c:v>
                </c:pt>
                <c:pt idx="10494">
                  <c:v>23.319811999999999</c:v>
                </c:pt>
                <c:pt idx="10495">
                  <c:v>23.352544999999999</c:v>
                </c:pt>
                <c:pt idx="10496">
                  <c:v>23.404464999999998</c:v>
                </c:pt>
                <c:pt idx="10497">
                  <c:v>23.520938999999998</c:v>
                </c:pt>
                <c:pt idx="10498">
                  <c:v>23.515730000000001</c:v>
                </c:pt>
                <c:pt idx="10499">
                  <c:v>23.550992000000001</c:v>
                </c:pt>
                <c:pt idx="10500">
                  <c:v>23.489349000000001</c:v>
                </c:pt>
                <c:pt idx="10501">
                  <c:v>23.428191000000002</c:v>
                </c:pt>
                <c:pt idx="10502">
                  <c:v>23.429528999999999</c:v>
                </c:pt>
                <c:pt idx="10503">
                  <c:v>23.471737000000001</c:v>
                </c:pt>
                <c:pt idx="10504">
                  <c:v>23.480278999999999</c:v>
                </c:pt>
                <c:pt idx="10505">
                  <c:v>23.470376000000002</c:v>
                </c:pt>
                <c:pt idx="10506">
                  <c:v>23.417306</c:v>
                </c:pt>
                <c:pt idx="10507">
                  <c:v>23.465796000000001</c:v>
                </c:pt>
                <c:pt idx="10508">
                  <c:v>23.59582</c:v>
                </c:pt>
                <c:pt idx="10509">
                  <c:v>23.588570000000001</c:v>
                </c:pt>
                <c:pt idx="10510">
                  <c:v>23.668061999999999</c:v>
                </c:pt>
                <c:pt idx="10511">
                  <c:v>23.780899999999999</c:v>
                </c:pt>
                <c:pt idx="10512">
                  <c:v>23.593156</c:v>
                </c:pt>
                <c:pt idx="10513">
                  <c:v>23.642194</c:v>
                </c:pt>
                <c:pt idx="10514">
                  <c:v>23.811593999999999</c:v>
                </c:pt>
                <c:pt idx="10515">
                  <c:v>23.840111</c:v>
                </c:pt>
                <c:pt idx="10516">
                  <c:v>23.846048</c:v>
                </c:pt>
                <c:pt idx="10517">
                  <c:v>23.889668</c:v>
                </c:pt>
                <c:pt idx="10518">
                  <c:v>23.923162999999999</c:v>
                </c:pt>
                <c:pt idx="10519">
                  <c:v>23.935534000000001</c:v>
                </c:pt>
                <c:pt idx="10520">
                  <c:v>23.993254</c:v>
                </c:pt>
                <c:pt idx="10521">
                  <c:v>24.048480000000001</c:v>
                </c:pt>
                <c:pt idx="10522">
                  <c:v>24.023164999999999</c:v>
                </c:pt>
                <c:pt idx="10523">
                  <c:v>23.932956999999998</c:v>
                </c:pt>
                <c:pt idx="10524">
                  <c:v>23.918106000000002</c:v>
                </c:pt>
                <c:pt idx="10525">
                  <c:v>23.890743000000001</c:v>
                </c:pt>
                <c:pt idx="10526">
                  <c:v>23.905774000000001</c:v>
                </c:pt>
                <c:pt idx="10527">
                  <c:v>23.919364999999999</c:v>
                </c:pt>
                <c:pt idx="10528">
                  <c:v>23.888065000000001</c:v>
                </c:pt>
                <c:pt idx="10529">
                  <c:v>23.899522999999999</c:v>
                </c:pt>
                <c:pt idx="10530">
                  <c:v>23.931245000000001</c:v>
                </c:pt>
                <c:pt idx="10531">
                  <c:v>23.882854999999999</c:v>
                </c:pt>
                <c:pt idx="10532">
                  <c:v>23.834896000000001</c:v>
                </c:pt>
                <c:pt idx="10533">
                  <c:v>23.775162999999999</c:v>
                </c:pt>
                <c:pt idx="10534">
                  <c:v>23.745322000000002</c:v>
                </c:pt>
                <c:pt idx="10535">
                  <c:v>23.731998999999998</c:v>
                </c:pt>
                <c:pt idx="10536">
                  <c:v>23.690477000000001</c:v>
                </c:pt>
                <c:pt idx="10537">
                  <c:v>23.654655000000002</c:v>
                </c:pt>
                <c:pt idx="10538">
                  <c:v>23.620193</c:v>
                </c:pt>
                <c:pt idx="10539">
                  <c:v>23.610526</c:v>
                </c:pt>
                <c:pt idx="10540">
                  <c:v>23.638055999999999</c:v>
                </c:pt>
                <c:pt idx="10541">
                  <c:v>23.629548</c:v>
                </c:pt>
                <c:pt idx="10542">
                  <c:v>23.560533</c:v>
                </c:pt>
                <c:pt idx="10543">
                  <c:v>23.511548999999999</c:v>
                </c:pt>
                <c:pt idx="10544">
                  <c:v>23.478681999999999</c:v>
                </c:pt>
                <c:pt idx="10545">
                  <c:v>23.470071999999998</c:v>
                </c:pt>
                <c:pt idx="10546">
                  <c:v>23.482015000000001</c:v>
                </c:pt>
                <c:pt idx="10547">
                  <c:v>23.382203000000001</c:v>
                </c:pt>
                <c:pt idx="10548">
                  <c:v>23.383486999999999</c:v>
                </c:pt>
                <c:pt idx="10549">
                  <c:v>23.406983</c:v>
                </c:pt>
                <c:pt idx="10550">
                  <c:v>23.317041</c:v>
                </c:pt>
                <c:pt idx="10551">
                  <c:v>23.230906000000001</c:v>
                </c:pt>
                <c:pt idx="10552">
                  <c:v>23.173898000000001</c:v>
                </c:pt>
                <c:pt idx="10553">
                  <c:v>23.13316</c:v>
                </c:pt>
                <c:pt idx="10554">
                  <c:v>23.184137</c:v>
                </c:pt>
                <c:pt idx="10555">
                  <c:v>23.272365000000001</c:v>
                </c:pt>
                <c:pt idx="10556">
                  <c:v>23.323294000000001</c:v>
                </c:pt>
                <c:pt idx="10557">
                  <c:v>23.299417999999999</c:v>
                </c:pt>
                <c:pt idx="10558">
                  <c:v>23.339288</c:v>
                </c:pt>
                <c:pt idx="10559">
                  <c:v>23.266076999999999</c:v>
                </c:pt>
                <c:pt idx="10560">
                  <c:v>23.144435000000001</c:v>
                </c:pt>
                <c:pt idx="10561">
                  <c:v>23.002984999999999</c:v>
                </c:pt>
                <c:pt idx="10562">
                  <c:v>22.85772</c:v>
                </c:pt>
                <c:pt idx="10563">
                  <c:v>22.740396</c:v>
                </c:pt>
                <c:pt idx="10564">
                  <c:v>22.695494</c:v>
                </c:pt>
                <c:pt idx="10565">
                  <c:v>22.724886000000001</c:v>
                </c:pt>
                <c:pt idx="10566">
                  <c:v>22.691445000000002</c:v>
                </c:pt>
                <c:pt idx="10567">
                  <c:v>22.626054</c:v>
                </c:pt>
                <c:pt idx="10568">
                  <c:v>22.580921</c:v>
                </c:pt>
                <c:pt idx="10569">
                  <c:v>22.503302000000001</c:v>
                </c:pt>
                <c:pt idx="10570">
                  <c:v>22.378039999999999</c:v>
                </c:pt>
                <c:pt idx="10571">
                  <c:v>22.270589000000001</c:v>
                </c:pt>
                <c:pt idx="10572">
                  <c:v>22.235726</c:v>
                </c:pt>
                <c:pt idx="10573">
                  <c:v>22.187114000000001</c:v>
                </c:pt>
                <c:pt idx="10574">
                  <c:v>22.135680000000001</c:v>
                </c:pt>
                <c:pt idx="10575">
                  <c:v>22.091642</c:v>
                </c:pt>
                <c:pt idx="10576">
                  <c:v>22.078533</c:v>
                </c:pt>
                <c:pt idx="10577">
                  <c:v>22.051079000000001</c:v>
                </c:pt>
                <c:pt idx="10578">
                  <c:v>21.986467000000001</c:v>
                </c:pt>
                <c:pt idx="10579">
                  <c:v>21.915718999999999</c:v>
                </c:pt>
                <c:pt idx="10580">
                  <c:v>21.908306</c:v>
                </c:pt>
                <c:pt idx="10581">
                  <c:v>21.986073999999999</c:v>
                </c:pt>
                <c:pt idx="10582">
                  <c:v>22.014196999999999</c:v>
                </c:pt>
                <c:pt idx="10583">
                  <c:v>22.020102000000001</c:v>
                </c:pt>
                <c:pt idx="10584">
                  <c:v>22.040132</c:v>
                </c:pt>
                <c:pt idx="10585">
                  <c:v>22.015515000000001</c:v>
                </c:pt>
                <c:pt idx="10586">
                  <c:v>22.005597000000002</c:v>
                </c:pt>
                <c:pt idx="10587">
                  <c:v>22.008904000000001</c:v>
                </c:pt>
                <c:pt idx="10588">
                  <c:v>22.073186</c:v>
                </c:pt>
                <c:pt idx="10589">
                  <c:v>22.087392999999999</c:v>
                </c:pt>
                <c:pt idx="10590">
                  <c:v>22.071256000000002</c:v>
                </c:pt>
                <c:pt idx="10591">
                  <c:v>22.090671</c:v>
                </c:pt>
                <c:pt idx="10592">
                  <c:v>22.144957000000002</c:v>
                </c:pt>
                <c:pt idx="10593">
                  <c:v>22.195817000000002</c:v>
                </c:pt>
                <c:pt idx="10594">
                  <c:v>22.306141</c:v>
                </c:pt>
                <c:pt idx="10595">
                  <c:v>22.421641999999999</c:v>
                </c:pt>
                <c:pt idx="10596">
                  <c:v>22.441848</c:v>
                </c:pt>
                <c:pt idx="10597">
                  <c:v>22.443892000000002</c:v>
                </c:pt>
                <c:pt idx="10598">
                  <c:v>22.462827999999998</c:v>
                </c:pt>
                <c:pt idx="10599">
                  <c:v>22.467025</c:v>
                </c:pt>
                <c:pt idx="10600">
                  <c:v>22.441548000000001</c:v>
                </c:pt>
                <c:pt idx="10601">
                  <c:v>22.42154</c:v>
                </c:pt>
                <c:pt idx="10602">
                  <c:v>22.382850000000001</c:v>
                </c:pt>
                <c:pt idx="10603">
                  <c:v>22.473499</c:v>
                </c:pt>
                <c:pt idx="10604">
                  <c:v>22.528207999999999</c:v>
                </c:pt>
                <c:pt idx="10605">
                  <c:v>22.650410999999998</c:v>
                </c:pt>
                <c:pt idx="10606">
                  <c:v>22.691741</c:v>
                </c:pt>
                <c:pt idx="10607">
                  <c:v>22.74558</c:v>
                </c:pt>
                <c:pt idx="10608">
                  <c:v>22.82525</c:v>
                </c:pt>
                <c:pt idx="10609">
                  <c:v>22.869508</c:v>
                </c:pt>
                <c:pt idx="10610">
                  <c:v>22.863160000000001</c:v>
                </c:pt>
                <c:pt idx="10611">
                  <c:v>22.917199</c:v>
                </c:pt>
                <c:pt idx="10612">
                  <c:v>22.905329999999999</c:v>
                </c:pt>
                <c:pt idx="10613">
                  <c:v>22.906683000000001</c:v>
                </c:pt>
                <c:pt idx="10614">
                  <c:v>22.894938</c:v>
                </c:pt>
                <c:pt idx="10615">
                  <c:v>22.88607</c:v>
                </c:pt>
                <c:pt idx="10616">
                  <c:v>22.901959000000002</c:v>
                </c:pt>
                <c:pt idx="10617">
                  <c:v>22.903203999999999</c:v>
                </c:pt>
                <c:pt idx="10618">
                  <c:v>22.932288</c:v>
                </c:pt>
                <c:pt idx="10619">
                  <c:v>22.970585</c:v>
                </c:pt>
                <c:pt idx="10620">
                  <c:v>23.029903000000001</c:v>
                </c:pt>
                <c:pt idx="10621">
                  <c:v>23.137907999999999</c:v>
                </c:pt>
                <c:pt idx="10622">
                  <c:v>23.170808999999998</c:v>
                </c:pt>
                <c:pt idx="10623">
                  <c:v>23.187881999999998</c:v>
                </c:pt>
                <c:pt idx="10624">
                  <c:v>23.231542999999999</c:v>
                </c:pt>
                <c:pt idx="10625">
                  <c:v>23.301411000000002</c:v>
                </c:pt>
                <c:pt idx="10626">
                  <c:v>23.403268000000001</c:v>
                </c:pt>
                <c:pt idx="10627">
                  <c:v>23.469253999999999</c:v>
                </c:pt>
                <c:pt idx="10628">
                  <c:v>23.530801</c:v>
                </c:pt>
                <c:pt idx="10629">
                  <c:v>23.684363000000001</c:v>
                </c:pt>
                <c:pt idx="10630">
                  <c:v>23.949553000000002</c:v>
                </c:pt>
                <c:pt idx="10631">
                  <c:v>24.171315</c:v>
                </c:pt>
                <c:pt idx="10632">
                  <c:v>24.283128000000001</c:v>
                </c:pt>
                <c:pt idx="10633">
                  <c:v>24.397690999999998</c:v>
                </c:pt>
                <c:pt idx="10634">
                  <c:v>24.524433999999999</c:v>
                </c:pt>
                <c:pt idx="10635">
                  <c:v>24.738652999999999</c:v>
                </c:pt>
                <c:pt idx="10636">
                  <c:v>24.982925000000002</c:v>
                </c:pt>
                <c:pt idx="10637">
                  <c:v>25.189626000000001</c:v>
                </c:pt>
                <c:pt idx="10638">
                  <c:v>25.233273000000001</c:v>
                </c:pt>
                <c:pt idx="10639">
                  <c:v>25.218952999999999</c:v>
                </c:pt>
                <c:pt idx="10640">
                  <c:v>25.201933</c:v>
                </c:pt>
                <c:pt idx="10641">
                  <c:v>25.182345000000002</c:v>
                </c:pt>
                <c:pt idx="10642">
                  <c:v>25.191379000000001</c:v>
                </c:pt>
                <c:pt idx="10643">
                  <c:v>25.147649999999999</c:v>
                </c:pt>
                <c:pt idx="10644">
                  <c:v>25.239317</c:v>
                </c:pt>
                <c:pt idx="10645">
                  <c:v>25.314499999999999</c:v>
                </c:pt>
                <c:pt idx="10646">
                  <c:v>25.397238000000002</c:v>
                </c:pt>
                <c:pt idx="10647">
                  <c:v>25.420079999999999</c:v>
                </c:pt>
                <c:pt idx="10648">
                  <c:v>25.468872999999999</c:v>
                </c:pt>
                <c:pt idx="10649">
                  <c:v>25.538397</c:v>
                </c:pt>
                <c:pt idx="10650">
                  <c:v>25.524598000000001</c:v>
                </c:pt>
                <c:pt idx="10651">
                  <c:v>25.570685999999998</c:v>
                </c:pt>
                <c:pt idx="10652">
                  <c:v>25.547519000000001</c:v>
                </c:pt>
                <c:pt idx="10653">
                  <c:v>25.459009000000002</c:v>
                </c:pt>
                <c:pt idx="10654">
                  <c:v>25.415337000000001</c:v>
                </c:pt>
                <c:pt idx="10655">
                  <c:v>25.357306000000001</c:v>
                </c:pt>
                <c:pt idx="10656">
                  <c:v>25.336366000000002</c:v>
                </c:pt>
                <c:pt idx="10657">
                  <c:v>25.294805</c:v>
                </c:pt>
                <c:pt idx="10658">
                  <c:v>25.307155000000002</c:v>
                </c:pt>
                <c:pt idx="10659">
                  <c:v>25.300267999999999</c:v>
                </c:pt>
                <c:pt idx="10660">
                  <c:v>25.252219</c:v>
                </c:pt>
                <c:pt idx="10661">
                  <c:v>25.228650999999999</c:v>
                </c:pt>
                <c:pt idx="10662">
                  <c:v>25.242771000000001</c:v>
                </c:pt>
                <c:pt idx="10663">
                  <c:v>25.253523000000001</c:v>
                </c:pt>
                <c:pt idx="10664">
                  <c:v>25.215381000000001</c:v>
                </c:pt>
                <c:pt idx="10665">
                  <c:v>25.208193000000001</c:v>
                </c:pt>
                <c:pt idx="10666">
                  <c:v>25.152515999999999</c:v>
                </c:pt>
                <c:pt idx="10667">
                  <c:v>25.035969000000001</c:v>
                </c:pt>
                <c:pt idx="10668">
                  <c:v>24.946254</c:v>
                </c:pt>
                <c:pt idx="10669">
                  <c:v>24.904129999999999</c:v>
                </c:pt>
                <c:pt idx="10670">
                  <c:v>24.837119999999999</c:v>
                </c:pt>
                <c:pt idx="10671">
                  <c:v>24.724627999999999</c:v>
                </c:pt>
                <c:pt idx="10672">
                  <c:v>24.542376999999998</c:v>
                </c:pt>
                <c:pt idx="10673">
                  <c:v>24.373521</c:v>
                </c:pt>
                <c:pt idx="10674">
                  <c:v>24.204633000000001</c:v>
                </c:pt>
                <c:pt idx="10675">
                  <c:v>24.122942999999999</c:v>
                </c:pt>
                <c:pt idx="10676">
                  <c:v>24.104313000000001</c:v>
                </c:pt>
                <c:pt idx="10677">
                  <c:v>24.017451000000001</c:v>
                </c:pt>
                <c:pt idx="10678">
                  <c:v>23.890039999999999</c:v>
                </c:pt>
                <c:pt idx="10679">
                  <c:v>23.793064000000001</c:v>
                </c:pt>
                <c:pt idx="10680">
                  <c:v>23.571086999999999</c:v>
                </c:pt>
                <c:pt idx="10681">
                  <c:v>23.476801999999999</c:v>
                </c:pt>
                <c:pt idx="10682">
                  <c:v>23.443736000000001</c:v>
                </c:pt>
                <c:pt idx="10683">
                  <c:v>23.360861</c:v>
                </c:pt>
                <c:pt idx="10684">
                  <c:v>23.258063</c:v>
                </c:pt>
                <c:pt idx="10685">
                  <c:v>23.086815999999999</c:v>
                </c:pt>
                <c:pt idx="10686">
                  <c:v>22.887799999999999</c:v>
                </c:pt>
                <c:pt idx="10687">
                  <c:v>22.791271999999999</c:v>
                </c:pt>
                <c:pt idx="10688">
                  <c:v>22.661383000000001</c:v>
                </c:pt>
                <c:pt idx="10689">
                  <c:v>22.447028</c:v>
                </c:pt>
                <c:pt idx="10690">
                  <c:v>22.241025</c:v>
                </c:pt>
                <c:pt idx="10691">
                  <c:v>22.038041</c:v>
                </c:pt>
                <c:pt idx="10692">
                  <c:v>21.857666999999999</c:v>
                </c:pt>
                <c:pt idx="10693">
                  <c:v>21.599233000000002</c:v>
                </c:pt>
                <c:pt idx="10694">
                  <c:v>21.509492999999999</c:v>
                </c:pt>
                <c:pt idx="10695">
                  <c:v>21.356178</c:v>
                </c:pt>
                <c:pt idx="10696">
                  <c:v>21.152922</c:v>
                </c:pt>
                <c:pt idx="10697">
                  <c:v>20.979884999999999</c:v>
                </c:pt>
                <c:pt idx="10698">
                  <c:v>20.746576000000001</c:v>
                </c:pt>
                <c:pt idx="10699">
                  <c:v>20.571802000000002</c:v>
                </c:pt>
                <c:pt idx="10700">
                  <c:v>20.351133999999998</c:v>
                </c:pt>
                <c:pt idx="10701">
                  <c:v>20.271999000000001</c:v>
                </c:pt>
                <c:pt idx="10702">
                  <c:v>20.124880000000001</c:v>
                </c:pt>
                <c:pt idx="10703">
                  <c:v>20.02739</c:v>
                </c:pt>
                <c:pt idx="10704">
                  <c:v>19.925045000000001</c:v>
                </c:pt>
                <c:pt idx="10705">
                  <c:v>19.807935000000001</c:v>
                </c:pt>
                <c:pt idx="10706">
                  <c:v>19.664967000000001</c:v>
                </c:pt>
                <c:pt idx="10707">
                  <c:v>19.473049</c:v>
                </c:pt>
                <c:pt idx="10708">
                  <c:v>19.282761000000001</c:v>
                </c:pt>
                <c:pt idx="10709">
                  <c:v>19.101219</c:v>
                </c:pt>
                <c:pt idx="10710">
                  <c:v>19.063410999999999</c:v>
                </c:pt>
                <c:pt idx="10711">
                  <c:v>18.986077000000002</c:v>
                </c:pt>
                <c:pt idx="10712">
                  <c:v>18.924225</c:v>
                </c:pt>
                <c:pt idx="10713">
                  <c:v>18.916754999999998</c:v>
                </c:pt>
                <c:pt idx="10714">
                  <c:v>18.901306000000002</c:v>
                </c:pt>
                <c:pt idx="10715">
                  <c:v>18.819282999999999</c:v>
                </c:pt>
                <c:pt idx="10716">
                  <c:v>18.695080000000001</c:v>
                </c:pt>
                <c:pt idx="10717">
                  <c:v>18.704512000000001</c:v>
                </c:pt>
                <c:pt idx="10718">
                  <c:v>18.687075</c:v>
                </c:pt>
                <c:pt idx="10719">
                  <c:v>18.643768000000001</c:v>
                </c:pt>
                <c:pt idx="10720">
                  <c:v>18.584982</c:v>
                </c:pt>
                <c:pt idx="10721">
                  <c:v>18.527101999999999</c:v>
                </c:pt>
                <c:pt idx="10722">
                  <c:v>18.504483</c:v>
                </c:pt>
                <c:pt idx="10723">
                  <c:v>18.520793999999999</c:v>
                </c:pt>
                <c:pt idx="10724">
                  <c:v>18.516290999999999</c:v>
                </c:pt>
                <c:pt idx="10725">
                  <c:v>18.427015999999998</c:v>
                </c:pt>
                <c:pt idx="10726">
                  <c:v>18.361606999999999</c:v>
                </c:pt>
                <c:pt idx="10727">
                  <c:v>18.299900999999998</c:v>
                </c:pt>
                <c:pt idx="10728">
                  <c:v>18.222480999999998</c:v>
                </c:pt>
                <c:pt idx="10729">
                  <c:v>18.179314999999999</c:v>
                </c:pt>
                <c:pt idx="10730">
                  <c:v>18.143540999999999</c:v>
                </c:pt>
                <c:pt idx="10731">
                  <c:v>18.168997000000001</c:v>
                </c:pt>
                <c:pt idx="10732">
                  <c:v>18.228698000000001</c:v>
                </c:pt>
                <c:pt idx="10733">
                  <c:v>18.202960000000001</c:v>
                </c:pt>
                <c:pt idx="10734">
                  <c:v>18.134264000000002</c:v>
                </c:pt>
                <c:pt idx="10735">
                  <c:v>18.082163999999999</c:v>
                </c:pt>
                <c:pt idx="10736">
                  <c:v>18.022634</c:v>
                </c:pt>
                <c:pt idx="10737">
                  <c:v>17.963099</c:v>
                </c:pt>
                <c:pt idx="10738">
                  <c:v>17.891905999999999</c:v>
                </c:pt>
                <c:pt idx="10739">
                  <c:v>17.798995000000001</c:v>
                </c:pt>
                <c:pt idx="10740">
                  <c:v>17.815674999999999</c:v>
                </c:pt>
                <c:pt idx="10741">
                  <c:v>17.840527000000002</c:v>
                </c:pt>
                <c:pt idx="10742">
                  <c:v>17.806383</c:v>
                </c:pt>
                <c:pt idx="10743">
                  <c:v>17.720921000000001</c:v>
                </c:pt>
                <c:pt idx="10744">
                  <c:v>17.695625</c:v>
                </c:pt>
                <c:pt idx="10745">
                  <c:v>17.740704000000001</c:v>
                </c:pt>
                <c:pt idx="10746">
                  <c:v>17.803477000000001</c:v>
                </c:pt>
                <c:pt idx="10747">
                  <c:v>17.847629999999999</c:v>
                </c:pt>
                <c:pt idx="10748">
                  <c:v>17.831150000000001</c:v>
                </c:pt>
                <c:pt idx="10749">
                  <c:v>17.853999999999999</c:v>
                </c:pt>
                <c:pt idx="10750">
                  <c:v>17.903763000000001</c:v>
                </c:pt>
                <c:pt idx="10751">
                  <c:v>17.927319000000001</c:v>
                </c:pt>
                <c:pt idx="10752">
                  <c:v>17.943753999999998</c:v>
                </c:pt>
                <c:pt idx="10753">
                  <c:v>17.928968000000001</c:v>
                </c:pt>
                <c:pt idx="10754">
                  <c:v>17.927351000000002</c:v>
                </c:pt>
                <c:pt idx="10755">
                  <c:v>17.918758</c:v>
                </c:pt>
                <c:pt idx="10756">
                  <c:v>17.890304</c:v>
                </c:pt>
                <c:pt idx="10757">
                  <c:v>17.835739</c:v>
                </c:pt>
                <c:pt idx="10758">
                  <c:v>17.813041999999999</c:v>
                </c:pt>
                <c:pt idx="10759">
                  <c:v>17.859155000000001</c:v>
                </c:pt>
                <c:pt idx="10760">
                  <c:v>17.915474</c:v>
                </c:pt>
                <c:pt idx="10761">
                  <c:v>18.046303999999999</c:v>
                </c:pt>
                <c:pt idx="10762">
                  <c:v>18.151721999999999</c:v>
                </c:pt>
                <c:pt idx="10763">
                  <c:v>18.253589000000002</c:v>
                </c:pt>
                <c:pt idx="10764">
                  <c:v>18.304036</c:v>
                </c:pt>
                <c:pt idx="10765">
                  <c:v>18.318366999999999</c:v>
                </c:pt>
                <c:pt idx="10766">
                  <c:v>18.404278000000001</c:v>
                </c:pt>
                <c:pt idx="10767">
                  <c:v>18.481317000000001</c:v>
                </c:pt>
                <c:pt idx="10768">
                  <c:v>18.566157</c:v>
                </c:pt>
                <c:pt idx="10769">
                  <c:v>18.541917000000002</c:v>
                </c:pt>
                <c:pt idx="10770">
                  <c:v>18.494012000000001</c:v>
                </c:pt>
                <c:pt idx="10771">
                  <c:v>18.491332</c:v>
                </c:pt>
                <c:pt idx="10772">
                  <c:v>18.559249000000001</c:v>
                </c:pt>
                <c:pt idx="10773">
                  <c:v>18.708154</c:v>
                </c:pt>
                <c:pt idx="10774">
                  <c:v>18.862136</c:v>
                </c:pt>
                <c:pt idx="10775">
                  <c:v>18.994534999999999</c:v>
                </c:pt>
                <c:pt idx="10776">
                  <c:v>19.145401</c:v>
                </c:pt>
                <c:pt idx="10777">
                  <c:v>19.255884999999999</c:v>
                </c:pt>
                <c:pt idx="10778">
                  <c:v>19.323411</c:v>
                </c:pt>
                <c:pt idx="10779">
                  <c:v>19.381862999999999</c:v>
                </c:pt>
                <c:pt idx="10780">
                  <c:v>19.478276000000001</c:v>
                </c:pt>
                <c:pt idx="10781">
                  <c:v>19.491734999999998</c:v>
                </c:pt>
                <c:pt idx="10782">
                  <c:v>19.483702999999998</c:v>
                </c:pt>
                <c:pt idx="10783">
                  <c:v>19.559550999999999</c:v>
                </c:pt>
                <c:pt idx="10784">
                  <c:v>19.616482999999999</c:v>
                </c:pt>
                <c:pt idx="10785">
                  <c:v>19.651783999999999</c:v>
                </c:pt>
                <c:pt idx="10786">
                  <c:v>19.629106</c:v>
                </c:pt>
                <c:pt idx="10787">
                  <c:v>19.628166</c:v>
                </c:pt>
                <c:pt idx="10788">
                  <c:v>19.689411</c:v>
                </c:pt>
                <c:pt idx="10789">
                  <c:v>19.749673000000001</c:v>
                </c:pt>
                <c:pt idx="10790">
                  <c:v>19.77825</c:v>
                </c:pt>
                <c:pt idx="10791">
                  <c:v>19.867491999999999</c:v>
                </c:pt>
                <c:pt idx="10792">
                  <c:v>19.936184000000001</c:v>
                </c:pt>
                <c:pt idx="10793">
                  <c:v>19.984311000000002</c:v>
                </c:pt>
                <c:pt idx="10794">
                  <c:v>20.042103000000001</c:v>
                </c:pt>
                <c:pt idx="10795">
                  <c:v>20.118728999999998</c:v>
                </c:pt>
                <c:pt idx="10796">
                  <c:v>20.208068000000001</c:v>
                </c:pt>
                <c:pt idx="10797">
                  <c:v>20.262377000000001</c:v>
                </c:pt>
                <c:pt idx="10798">
                  <c:v>20.334184</c:v>
                </c:pt>
                <c:pt idx="10799">
                  <c:v>20.412116999999999</c:v>
                </c:pt>
                <c:pt idx="10800">
                  <c:v>20.453064000000001</c:v>
                </c:pt>
                <c:pt idx="10801">
                  <c:v>20.484911</c:v>
                </c:pt>
                <c:pt idx="10802">
                  <c:v>20.478558</c:v>
                </c:pt>
                <c:pt idx="10803">
                  <c:v>20.598405</c:v>
                </c:pt>
                <c:pt idx="10804">
                  <c:v>20.688607999999999</c:v>
                </c:pt>
                <c:pt idx="10805">
                  <c:v>20.794494</c:v>
                </c:pt>
                <c:pt idx="10806">
                  <c:v>20.899657000000001</c:v>
                </c:pt>
                <c:pt idx="10807">
                  <c:v>21.025151999999999</c:v>
                </c:pt>
                <c:pt idx="10808">
                  <c:v>21.062246999999999</c:v>
                </c:pt>
                <c:pt idx="10809">
                  <c:v>21.102685000000001</c:v>
                </c:pt>
                <c:pt idx="10810">
                  <c:v>21.141408999999999</c:v>
                </c:pt>
                <c:pt idx="10811">
                  <c:v>21.106764999999999</c:v>
                </c:pt>
                <c:pt idx="10812">
                  <c:v>21.123460999999999</c:v>
                </c:pt>
                <c:pt idx="10813">
                  <c:v>21.114989000000001</c:v>
                </c:pt>
                <c:pt idx="10814">
                  <c:v>21.137316999999999</c:v>
                </c:pt>
                <c:pt idx="10815">
                  <c:v>21.174800000000001</c:v>
                </c:pt>
                <c:pt idx="10816">
                  <c:v>21.200714000000001</c:v>
                </c:pt>
                <c:pt idx="10817">
                  <c:v>21.258444000000001</c:v>
                </c:pt>
                <c:pt idx="10818">
                  <c:v>21.348611999999999</c:v>
                </c:pt>
                <c:pt idx="10819">
                  <c:v>21.425356000000001</c:v>
                </c:pt>
                <c:pt idx="10820">
                  <c:v>21.510774000000001</c:v>
                </c:pt>
                <c:pt idx="10821">
                  <c:v>21.552249</c:v>
                </c:pt>
                <c:pt idx="10822">
                  <c:v>21.554848</c:v>
                </c:pt>
                <c:pt idx="10823">
                  <c:v>21.583898000000001</c:v>
                </c:pt>
                <c:pt idx="10824">
                  <c:v>21.687725</c:v>
                </c:pt>
                <c:pt idx="10825">
                  <c:v>21.756813999999999</c:v>
                </c:pt>
                <c:pt idx="10826">
                  <c:v>21.828517000000002</c:v>
                </c:pt>
                <c:pt idx="10827">
                  <c:v>21.887467999999998</c:v>
                </c:pt>
                <c:pt idx="10828">
                  <c:v>21.970389000000001</c:v>
                </c:pt>
                <c:pt idx="10829">
                  <c:v>22.051835000000001</c:v>
                </c:pt>
                <c:pt idx="10830">
                  <c:v>22.186332</c:v>
                </c:pt>
                <c:pt idx="10831">
                  <c:v>22.333894000000001</c:v>
                </c:pt>
                <c:pt idx="10832">
                  <c:v>22.397238999999999</c:v>
                </c:pt>
                <c:pt idx="10833">
                  <c:v>22.459254000000001</c:v>
                </c:pt>
                <c:pt idx="10834">
                  <c:v>22.52337</c:v>
                </c:pt>
                <c:pt idx="10835">
                  <c:v>22.619996</c:v>
                </c:pt>
                <c:pt idx="10836">
                  <c:v>22.724951000000001</c:v>
                </c:pt>
                <c:pt idx="10837">
                  <c:v>22.813123000000001</c:v>
                </c:pt>
                <c:pt idx="10838">
                  <c:v>23.10895</c:v>
                </c:pt>
                <c:pt idx="10839">
                  <c:v>23.187239000000002</c:v>
                </c:pt>
                <c:pt idx="10840">
                  <c:v>23.256066000000001</c:v>
                </c:pt>
                <c:pt idx="10841">
                  <c:v>23.306968000000001</c:v>
                </c:pt>
                <c:pt idx="10842">
                  <c:v>23.389509</c:v>
                </c:pt>
                <c:pt idx="10843">
                  <c:v>23.466391000000002</c:v>
                </c:pt>
                <c:pt idx="10844">
                  <c:v>23.508648999999998</c:v>
                </c:pt>
                <c:pt idx="10845">
                  <c:v>23.601787000000002</c:v>
                </c:pt>
                <c:pt idx="10846">
                  <c:v>23.661825</c:v>
                </c:pt>
                <c:pt idx="10847">
                  <c:v>23.713668999999999</c:v>
                </c:pt>
                <c:pt idx="10848">
                  <c:v>23.757691000000001</c:v>
                </c:pt>
                <c:pt idx="10849">
                  <c:v>23.836220000000001</c:v>
                </c:pt>
                <c:pt idx="10850">
                  <c:v>23.878368999999999</c:v>
                </c:pt>
                <c:pt idx="10851">
                  <c:v>23.863883999999999</c:v>
                </c:pt>
                <c:pt idx="10852">
                  <c:v>23.875927000000001</c:v>
                </c:pt>
                <c:pt idx="10853">
                  <c:v>23.991644999999998</c:v>
                </c:pt>
                <c:pt idx="10854">
                  <c:v>24.121741</c:v>
                </c:pt>
                <c:pt idx="10855">
                  <c:v>24.157278000000002</c:v>
                </c:pt>
                <c:pt idx="10856">
                  <c:v>24.201079</c:v>
                </c:pt>
                <c:pt idx="10857">
                  <c:v>24.344455</c:v>
                </c:pt>
                <c:pt idx="10858">
                  <c:v>24.517341999999999</c:v>
                </c:pt>
                <c:pt idx="10859">
                  <c:v>24.541831999999999</c:v>
                </c:pt>
                <c:pt idx="10860">
                  <c:v>24.605339000000001</c:v>
                </c:pt>
                <c:pt idx="10861">
                  <c:v>24.650872</c:v>
                </c:pt>
                <c:pt idx="10862">
                  <c:v>24.627265000000001</c:v>
                </c:pt>
                <c:pt idx="10863">
                  <c:v>24.699707</c:v>
                </c:pt>
                <c:pt idx="10864">
                  <c:v>24.709474</c:v>
                </c:pt>
                <c:pt idx="10865">
                  <c:v>24.719532000000001</c:v>
                </c:pt>
                <c:pt idx="10866">
                  <c:v>24.652422000000001</c:v>
                </c:pt>
                <c:pt idx="10867">
                  <c:v>24.715209000000002</c:v>
                </c:pt>
                <c:pt idx="10868">
                  <c:v>24.839085000000001</c:v>
                </c:pt>
                <c:pt idx="10869">
                  <c:v>24.955444</c:v>
                </c:pt>
                <c:pt idx="10870">
                  <c:v>25.105793999999999</c:v>
                </c:pt>
                <c:pt idx="10871">
                  <c:v>25.134384000000001</c:v>
                </c:pt>
                <c:pt idx="10872">
                  <c:v>25.159862</c:v>
                </c:pt>
                <c:pt idx="10873">
                  <c:v>25.132743000000001</c:v>
                </c:pt>
                <c:pt idx="10874">
                  <c:v>25.080781000000002</c:v>
                </c:pt>
                <c:pt idx="10875">
                  <c:v>25.081951</c:v>
                </c:pt>
                <c:pt idx="10876">
                  <c:v>25.084700999999999</c:v>
                </c:pt>
                <c:pt idx="10877">
                  <c:v>25.116706000000001</c:v>
                </c:pt>
                <c:pt idx="10878">
                  <c:v>25.097494999999999</c:v>
                </c:pt>
                <c:pt idx="10879">
                  <c:v>25.137905</c:v>
                </c:pt>
                <c:pt idx="10880">
                  <c:v>25.18083</c:v>
                </c:pt>
                <c:pt idx="10881">
                  <c:v>25.114167999999999</c:v>
                </c:pt>
                <c:pt idx="10882">
                  <c:v>25.105953</c:v>
                </c:pt>
                <c:pt idx="10883">
                  <c:v>25.082813999999999</c:v>
                </c:pt>
                <c:pt idx="10884">
                  <c:v>25.003001000000001</c:v>
                </c:pt>
                <c:pt idx="10885">
                  <c:v>24.881712</c:v>
                </c:pt>
                <c:pt idx="10886">
                  <c:v>24.777873</c:v>
                </c:pt>
                <c:pt idx="10887">
                  <c:v>24.703748999999998</c:v>
                </c:pt>
                <c:pt idx="10888">
                  <c:v>24.714580000000002</c:v>
                </c:pt>
                <c:pt idx="10889">
                  <c:v>24.699228000000002</c:v>
                </c:pt>
                <c:pt idx="10890">
                  <c:v>24.707125999999999</c:v>
                </c:pt>
                <c:pt idx="10891">
                  <c:v>24.748837000000002</c:v>
                </c:pt>
                <c:pt idx="10892">
                  <c:v>24.719100000000001</c:v>
                </c:pt>
                <c:pt idx="10893">
                  <c:v>24.695125000000001</c:v>
                </c:pt>
                <c:pt idx="10894">
                  <c:v>24.633838999999998</c:v>
                </c:pt>
                <c:pt idx="10895">
                  <c:v>24.554402</c:v>
                </c:pt>
                <c:pt idx="10896">
                  <c:v>24.482337000000001</c:v>
                </c:pt>
                <c:pt idx="10897">
                  <c:v>24.500440000000001</c:v>
                </c:pt>
                <c:pt idx="10898">
                  <c:v>24.525269000000002</c:v>
                </c:pt>
                <c:pt idx="10899">
                  <c:v>24.454134</c:v>
                </c:pt>
                <c:pt idx="10900">
                  <c:v>24.378084999999999</c:v>
                </c:pt>
                <c:pt idx="10901">
                  <c:v>24.27618</c:v>
                </c:pt>
                <c:pt idx="10902">
                  <c:v>24.210046999999999</c:v>
                </c:pt>
                <c:pt idx="10903">
                  <c:v>24.189022000000001</c:v>
                </c:pt>
                <c:pt idx="10904">
                  <c:v>24.243904000000001</c:v>
                </c:pt>
                <c:pt idx="10905">
                  <c:v>24.246593000000001</c:v>
                </c:pt>
                <c:pt idx="10906">
                  <c:v>24.186724000000002</c:v>
                </c:pt>
                <c:pt idx="10907">
                  <c:v>24.124483999999999</c:v>
                </c:pt>
                <c:pt idx="10908">
                  <c:v>24.134291999999999</c:v>
                </c:pt>
                <c:pt idx="10909">
                  <c:v>24.210896999999999</c:v>
                </c:pt>
                <c:pt idx="10910">
                  <c:v>24.242412999999999</c:v>
                </c:pt>
                <c:pt idx="10911">
                  <c:v>24.281001</c:v>
                </c:pt>
                <c:pt idx="10912">
                  <c:v>24.270572999999999</c:v>
                </c:pt>
                <c:pt idx="10913">
                  <c:v>24.365829000000002</c:v>
                </c:pt>
                <c:pt idx="10914">
                  <c:v>24.501332999999999</c:v>
                </c:pt>
                <c:pt idx="10915">
                  <c:v>24.55161</c:v>
                </c:pt>
                <c:pt idx="10916">
                  <c:v>24.569921000000001</c:v>
                </c:pt>
                <c:pt idx="10917">
                  <c:v>24.504422999999999</c:v>
                </c:pt>
                <c:pt idx="10918">
                  <c:v>24.466555</c:v>
                </c:pt>
                <c:pt idx="10919">
                  <c:v>24.405190000000001</c:v>
                </c:pt>
                <c:pt idx="10920">
                  <c:v>24.336617</c:v>
                </c:pt>
                <c:pt idx="10921">
                  <c:v>24.239930000000001</c:v>
                </c:pt>
                <c:pt idx="10922">
                  <c:v>24.152017000000001</c:v>
                </c:pt>
                <c:pt idx="10923">
                  <c:v>24.194067</c:v>
                </c:pt>
                <c:pt idx="10924">
                  <c:v>24.359888000000002</c:v>
                </c:pt>
                <c:pt idx="10925">
                  <c:v>24.446646999999999</c:v>
                </c:pt>
                <c:pt idx="10926">
                  <c:v>24.412928999999998</c:v>
                </c:pt>
                <c:pt idx="10927">
                  <c:v>24.394568</c:v>
                </c:pt>
                <c:pt idx="10928">
                  <c:v>24.376553999999999</c:v>
                </c:pt>
                <c:pt idx="10929">
                  <c:v>24.424029000000001</c:v>
                </c:pt>
                <c:pt idx="10930">
                  <c:v>24.449677999999999</c:v>
                </c:pt>
                <c:pt idx="10931">
                  <c:v>24.405304999999998</c:v>
                </c:pt>
                <c:pt idx="10932">
                  <c:v>24.331011</c:v>
                </c:pt>
                <c:pt idx="10933">
                  <c:v>24.319671</c:v>
                </c:pt>
                <c:pt idx="10934">
                  <c:v>24.311191999999998</c:v>
                </c:pt>
                <c:pt idx="10935">
                  <c:v>24.302588</c:v>
                </c:pt>
                <c:pt idx="10936">
                  <c:v>24.335602999999999</c:v>
                </c:pt>
                <c:pt idx="10937">
                  <c:v>24.328025</c:v>
                </c:pt>
                <c:pt idx="10938">
                  <c:v>24.326429999999998</c:v>
                </c:pt>
                <c:pt idx="10939">
                  <c:v>24.322451000000001</c:v>
                </c:pt>
                <c:pt idx="10940">
                  <c:v>24.337999</c:v>
                </c:pt>
                <c:pt idx="10941">
                  <c:v>24.314741000000001</c:v>
                </c:pt>
                <c:pt idx="10942">
                  <c:v>24.275117999999999</c:v>
                </c:pt>
                <c:pt idx="10943">
                  <c:v>24.240313</c:v>
                </c:pt>
                <c:pt idx="10944">
                  <c:v>24.154519000000001</c:v>
                </c:pt>
                <c:pt idx="10945">
                  <c:v>24.089783000000001</c:v>
                </c:pt>
                <c:pt idx="10946">
                  <c:v>24.024926000000001</c:v>
                </c:pt>
                <c:pt idx="10947">
                  <c:v>24.053550000000001</c:v>
                </c:pt>
                <c:pt idx="10948">
                  <c:v>24.134360999999998</c:v>
                </c:pt>
                <c:pt idx="10949">
                  <c:v>24.181944000000001</c:v>
                </c:pt>
                <c:pt idx="10950">
                  <c:v>24.134609999999999</c:v>
                </c:pt>
                <c:pt idx="10951">
                  <c:v>24.068995000000001</c:v>
                </c:pt>
                <c:pt idx="10952">
                  <c:v>24.017057999999999</c:v>
                </c:pt>
                <c:pt idx="10953">
                  <c:v>23.936775000000001</c:v>
                </c:pt>
                <c:pt idx="10954">
                  <c:v>23.941683999999999</c:v>
                </c:pt>
                <c:pt idx="10955">
                  <c:v>23.965831000000001</c:v>
                </c:pt>
                <c:pt idx="10956">
                  <c:v>24.011323999999998</c:v>
                </c:pt>
                <c:pt idx="10957">
                  <c:v>24.088595999999999</c:v>
                </c:pt>
                <c:pt idx="10958">
                  <c:v>24.096024</c:v>
                </c:pt>
                <c:pt idx="10959">
                  <c:v>24.151958</c:v>
                </c:pt>
                <c:pt idx="10960">
                  <c:v>24.254213</c:v>
                </c:pt>
                <c:pt idx="10961">
                  <c:v>24.300328</c:v>
                </c:pt>
                <c:pt idx="10962">
                  <c:v>24.257352999999998</c:v>
                </c:pt>
                <c:pt idx="10963">
                  <c:v>24.280488999999999</c:v>
                </c:pt>
                <c:pt idx="10964">
                  <c:v>24.312639000000001</c:v>
                </c:pt>
                <c:pt idx="10965">
                  <c:v>24.310034000000002</c:v>
                </c:pt>
                <c:pt idx="10966">
                  <c:v>24.391359000000001</c:v>
                </c:pt>
                <c:pt idx="10967">
                  <c:v>24.483215000000001</c:v>
                </c:pt>
                <c:pt idx="10968">
                  <c:v>24.495989000000002</c:v>
                </c:pt>
                <c:pt idx="10969">
                  <c:v>24.448219000000002</c:v>
                </c:pt>
                <c:pt idx="10970">
                  <c:v>24.491873999999999</c:v>
                </c:pt>
                <c:pt idx="10971">
                  <c:v>24.519019</c:v>
                </c:pt>
                <c:pt idx="10972">
                  <c:v>24.557607000000001</c:v>
                </c:pt>
                <c:pt idx="10973">
                  <c:v>24.697226000000001</c:v>
                </c:pt>
                <c:pt idx="10974">
                  <c:v>24.788411</c:v>
                </c:pt>
                <c:pt idx="10975">
                  <c:v>24.845306999999998</c:v>
                </c:pt>
                <c:pt idx="10976">
                  <c:v>24.917157</c:v>
                </c:pt>
                <c:pt idx="10977">
                  <c:v>25.069973999999998</c:v>
                </c:pt>
                <c:pt idx="10978">
                  <c:v>25.082553000000001</c:v>
                </c:pt>
                <c:pt idx="10979">
                  <c:v>25.031766999999999</c:v>
                </c:pt>
                <c:pt idx="10980">
                  <c:v>25.126035999999999</c:v>
                </c:pt>
                <c:pt idx="10981">
                  <c:v>25.190850000000001</c:v>
                </c:pt>
                <c:pt idx="10982">
                  <c:v>25.285132999999998</c:v>
                </c:pt>
                <c:pt idx="10983">
                  <c:v>25.441673000000002</c:v>
                </c:pt>
                <c:pt idx="10984">
                  <c:v>25.550018000000001</c:v>
                </c:pt>
                <c:pt idx="10985">
                  <c:v>25.683007</c:v>
                </c:pt>
                <c:pt idx="10986">
                  <c:v>25.820371000000002</c:v>
                </c:pt>
                <c:pt idx="10987">
                  <c:v>25.944613</c:v>
                </c:pt>
                <c:pt idx="10988">
                  <c:v>26.061768000000001</c:v>
                </c:pt>
                <c:pt idx="10989">
                  <c:v>26.081759999999999</c:v>
                </c:pt>
                <c:pt idx="10990">
                  <c:v>26.218502999999998</c:v>
                </c:pt>
                <c:pt idx="10991">
                  <c:v>26.266812000000002</c:v>
                </c:pt>
                <c:pt idx="10992">
                  <c:v>26.386545999999999</c:v>
                </c:pt>
                <c:pt idx="10993">
                  <c:v>26.523544000000001</c:v>
                </c:pt>
                <c:pt idx="10994">
                  <c:v>26.606916999999999</c:v>
                </c:pt>
                <c:pt idx="10995">
                  <c:v>26.603158000000001</c:v>
                </c:pt>
                <c:pt idx="10996">
                  <c:v>26.559165</c:v>
                </c:pt>
                <c:pt idx="10997">
                  <c:v>26.538885000000001</c:v>
                </c:pt>
                <c:pt idx="10998">
                  <c:v>26.510514000000001</c:v>
                </c:pt>
                <c:pt idx="10999">
                  <c:v>26.527719999999999</c:v>
                </c:pt>
                <c:pt idx="11000">
                  <c:v>26.527851999999999</c:v>
                </c:pt>
                <c:pt idx="11001">
                  <c:v>26.582073999999999</c:v>
                </c:pt>
                <c:pt idx="11002">
                  <c:v>26.62715</c:v>
                </c:pt>
                <c:pt idx="11003">
                  <c:v>26.679790000000001</c:v>
                </c:pt>
                <c:pt idx="11004">
                  <c:v>26.743100999999999</c:v>
                </c:pt>
                <c:pt idx="11005">
                  <c:v>26.812390000000001</c:v>
                </c:pt>
                <c:pt idx="11006">
                  <c:v>26.884304</c:v>
                </c:pt>
                <c:pt idx="11007">
                  <c:v>26.968503999999999</c:v>
                </c:pt>
                <c:pt idx="11008">
                  <c:v>27.019924</c:v>
                </c:pt>
                <c:pt idx="11009">
                  <c:v>27.036458</c:v>
                </c:pt>
                <c:pt idx="11010">
                  <c:v>27.022227999999998</c:v>
                </c:pt>
                <c:pt idx="11011">
                  <c:v>26.965858999999998</c:v>
                </c:pt>
                <c:pt idx="11012">
                  <c:v>26.871559000000001</c:v>
                </c:pt>
                <c:pt idx="11013">
                  <c:v>26.832379</c:v>
                </c:pt>
                <c:pt idx="11014">
                  <c:v>26.741952000000001</c:v>
                </c:pt>
                <c:pt idx="11015">
                  <c:v>26.647383999999999</c:v>
                </c:pt>
                <c:pt idx="11016">
                  <c:v>26.666163999999998</c:v>
                </c:pt>
                <c:pt idx="11017">
                  <c:v>26.721353000000001</c:v>
                </c:pt>
                <c:pt idx="11018">
                  <c:v>26.653953999999999</c:v>
                </c:pt>
                <c:pt idx="11019">
                  <c:v>26.550837000000001</c:v>
                </c:pt>
                <c:pt idx="11020">
                  <c:v>26.464569999999998</c:v>
                </c:pt>
                <c:pt idx="11021">
                  <c:v>26.418168999999999</c:v>
                </c:pt>
                <c:pt idx="11022">
                  <c:v>26.415499000000001</c:v>
                </c:pt>
                <c:pt idx="11023">
                  <c:v>26.309334</c:v>
                </c:pt>
                <c:pt idx="11024">
                  <c:v>26.244138</c:v>
                </c:pt>
                <c:pt idx="11025">
                  <c:v>26.216746000000001</c:v>
                </c:pt>
                <c:pt idx="11026">
                  <c:v>26.242562</c:v>
                </c:pt>
                <c:pt idx="11027">
                  <c:v>26.275945</c:v>
                </c:pt>
                <c:pt idx="11028">
                  <c:v>26.231805000000001</c:v>
                </c:pt>
                <c:pt idx="11029">
                  <c:v>26.242493</c:v>
                </c:pt>
                <c:pt idx="11030">
                  <c:v>26.164535000000001</c:v>
                </c:pt>
                <c:pt idx="11031">
                  <c:v>26.027875000000002</c:v>
                </c:pt>
                <c:pt idx="11032">
                  <c:v>25.873352000000001</c:v>
                </c:pt>
                <c:pt idx="11033">
                  <c:v>25.886695</c:v>
                </c:pt>
                <c:pt idx="11034">
                  <c:v>25.952131000000001</c:v>
                </c:pt>
                <c:pt idx="11035">
                  <c:v>25.899182</c:v>
                </c:pt>
                <c:pt idx="11036">
                  <c:v>25.883419</c:v>
                </c:pt>
                <c:pt idx="11037">
                  <c:v>25.830628000000001</c:v>
                </c:pt>
                <c:pt idx="11038">
                  <c:v>25.649322000000002</c:v>
                </c:pt>
                <c:pt idx="11039">
                  <c:v>25.50853</c:v>
                </c:pt>
                <c:pt idx="11040">
                  <c:v>25.398631000000002</c:v>
                </c:pt>
                <c:pt idx="11041">
                  <c:v>25.276202000000001</c:v>
                </c:pt>
                <c:pt idx="11042">
                  <c:v>25.140349000000001</c:v>
                </c:pt>
                <c:pt idx="11043">
                  <c:v>24.991340999999998</c:v>
                </c:pt>
                <c:pt idx="11044">
                  <c:v>24.776866999999999</c:v>
                </c:pt>
                <c:pt idx="11045">
                  <c:v>24.642178000000001</c:v>
                </c:pt>
                <c:pt idx="11046">
                  <c:v>24.494707999999999</c:v>
                </c:pt>
                <c:pt idx="11047">
                  <c:v>24.346741999999999</c:v>
                </c:pt>
                <c:pt idx="11048">
                  <c:v>24.104883999999998</c:v>
                </c:pt>
                <c:pt idx="11049">
                  <c:v>23.986785999999999</c:v>
                </c:pt>
                <c:pt idx="11050">
                  <c:v>23.906897000000001</c:v>
                </c:pt>
                <c:pt idx="11051">
                  <c:v>23.830698999999999</c:v>
                </c:pt>
                <c:pt idx="11052">
                  <c:v>23.778804000000001</c:v>
                </c:pt>
                <c:pt idx="11053">
                  <c:v>23.727247999999999</c:v>
                </c:pt>
                <c:pt idx="11054">
                  <c:v>23.612375</c:v>
                </c:pt>
                <c:pt idx="11055">
                  <c:v>23.368272000000001</c:v>
                </c:pt>
                <c:pt idx="11056">
                  <c:v>23.138791000000001</c:v>
                </c:pt>
                <c:pt idx="11057">
                  <c:v>22.913701</c:v>
                </c:pt>
                <c:pt idx="11058">
                  <c:v>22.703077</c:v>
                </c:pt>
                <c:pt idx="11059">
                  <c:v>22.53163</c:v>
                </c:pt>
                <c:pt idx="11060">
                  <c:v>22.294035999999998</c:v>
                </c:pt>
                <c:pt idx="11061">
                  <c:v>22.064518</c:v>
                </c:pt>
                <c:pt idx="11062">
                  <c:v>21.824781999999999</c:v>
                </c:pt>
                <c:pt idx="11063">
                  <c:v>21.721131</c:v>
                </c:pt>
                <c:pt idx="11064">
                  <c:v>21.609476999999998</c:v>
                </c:pt>
                <c:pt idx="11065">
                  <c:v>21.528155000000002</c:v>
                </c:pt>
                <c:pt idx="11066">
                  <c:v>21.304573999999999</c:v>
                </c:pt>
                <c:pt idx="11067">
                  <c:v>21.063517999999998</c:v>
                </c:pt>
                <c:pt idx="11068">
                  <c:v>20.880818000000001</c:v>
                </c:pt>
                <c:pt idx="11069">
                  <c:v>20.780632000000001</c:v>
                </c:pt>
                <c:pt idx="11070">
                  <c:v>20.725947999999999</c:v>
                </c:pt>
                <c:pt idx="11071">
                  <c:v>20.638718000000001</c:v>
                </c:pt>
                <c:pt idx="11072">
                  <c:v>20.457163000000001</c:v>
                </c:pt>
                <c:pt idx="11073">
                  <c:v>20.271049000000001</c:v>
                </c:pt>
                <c:pt idx="11074">
                  <c:v>20.100916000000002</c:v>
                </c:pt>
                <c:pt idx="11075">
                  <c:v>19.931744999999999</c:v>
                </c:pt>
                <c:pt idx="11076">
                  <c:v>19.766179999999999</c:v>
                </c:pt>
                <c:pt idx="11077">
                  <c:v>19.674313000000001</c:v>
                </c:pt>
                <c:pt idx="11078">
                  <c:v>19.648420999999999</c:v>
                </c:pt>
                <c:pt idx="11079">
                  <c:v>19.614512000000001</c:v>
                </c:pt>
                <c:pt idx="11080">
                  <c:v>19.539327</c:v>
                </c:pt>
                <c:pt idx="11081">
                  <c:v>19.445053999999999</c:v>
                </c:pt>
                <c:pt idx="11082">
                  <c:v>19.323955999999999</c:v>
                </c:pt>
                <c:pt idx="11083">
                  <c:v>19.224568000000001</c:v>
                </c:pt>
                <c:pt idx="11084">
                  <c:v>19.156545000000001</c:v>
                </c:pt>
                <c:pt idx="11085">
                  <c:v>19.013286999999998</c:v>
                </c:pt>
                <c:pt idx="11086">
                  <c:v>18.916720000000002</c:v>
                </c:pt>
                <c:pt idx="11087">
                  <c:v>18.837510999999999</c:v>
                </c:pt>
                <c:pt idx="11088">
                  <c:v>18.773849999999999</c:v>
                </c:pt>
                <c:pt idx="11089">
                  <c:v>18.693681000000002</c:v>
                </c:pt>
                <c:pt idx="11090">
                  <c:v>18.666046999999999</c:v>
                </c:pt>
                <c:pt idx="11091">
                  <c:v>18.643999000000001</c:v>
                </c:pt>
                <c:pt idx="11092">
                  <c:v>18.595278</c:v>
                </c:pt>
                <c:pt idx="11093">
                  <c:v>18.593508</c:v>
                </c:pt>
                <c:pt idx="11094">
                  <c:v>18.485772000000001</c:v>
                </c:pt>
                <c:pt idx="11095">
                  <c:v>18.347843999999998</c:v>
                </c:pt>
                <c:pt idx="11096">
                  <c:v>18.211957000000002</c:v>
                </c:pt>
                <c:pt idx="11097">
                  <c:v>18.167068</c:v>
                </c:pt>
                <c:pt idx="11098">
                  <c:v>18.145298</c:v>
                </c:pt>
                <c:pt idx="11099">
                  <c:v>18.131125999999998</c:v>
                </c:pt>
                <c:pt idx="11100">
                  <c:v>18.093699000000001</c:v>
                </c:pt>
                <c:pt idx="11101">
                  <c:v>18.081588</c:v>
                </c:pt>
                <c:pt idx="11102">
                  <c:v>18.019569000000001</c:v>
                </c:pt>
                <c:pt idx="11103">
                  <c:v>17.951146000000001</c:v>
                </c:pt>
                <c:pt idx="11104">
                  <c:v>17.895493999999999</c:v>
                </c:pt>
                <c:pt idx="11105">
                  <c:v>17.848061999999999</c:v>
                </c:pt>
                <c:pt idx="11106">
                  <c:v>17.731691999999999</c:v>
                </c:pt>
                <c:pt idx="11107">
                  <c:v>17.637409000000002</c:v>
                </c:pt>
                <c:pt idx="11108">
                  <c:v>17.601443</c:v>
                </c:pt>
                <c:pt idx="11109">
                  <c:v>17.520419</c:v>
                </c:pt>
                <c:pt idx="11110">
                  <c:v>17.400893</c:v>
                </c:pt>
                <c:pt idx="11111">
                  <c:v>17.324344</c:v>
                </c:pt>
                <c:pt idx="11112">
                  <c:v>17.288039999999999</c:v>
                </c:pt>
                <c:pt idx="11113">
                  <c:v>17.319571</c:v>
                </c:pt>
                <c:pt idx="11114">
                  <c:v>17.334980000000002</c:v>
                </c:pt>
                <c:pt idx="11115">
                  <c:v>17.377549999999999</c:v>
                </c:pt>
                <c:pt idx="11116">
                  <c:v>17.391105</c:v>
                </c:pt>
                <c:pt idx="11117">
                  <c:v>17.380396000000001</c:v>
                </c:pt>
                <c:pt idx="11118">
                  <c:v>17.477111000000001</c:v>
                </c:pt>
                <c:pt idx="11119">
                  <c:v>17.580090999999999</c:v>
                </c:pt>
                <c:pt idx="11120">
                  <c:v>17.640067999999999</c:v>
                </c:pt>
                <c:pt idx="11121">
                  <c:v>17.651596000000001</c:v>
                </c:pt>
                <c:pt idx="11122">
                  <c:v>17.592207999999999</c:v>
                </c:pt>
                <c:pt idx="11123">
                  <c:v>17.574068</c:v>
                </c:pt>
                <c:pt idx="11124">
                  <c:v>17.615939000000001</c:v>
                </c:pt>
                <c:pt idx="11125">
                  <c:v>17.703374</c:v>
                </c:pt>
                <c:pt idx="11126">
                  <c:v>17.758088999999998</c:v>
                </c:pt>
                <c:pt idx="11127">
                  <c:v>17.779295000000001</c:v>
                </c:pt>
                <c:pt idx="11128">
                  <c:v>17.819797000000001</c:v>
                </c:pt>
                <c:pt idx="11129">
                  <c:v>17.890623999999999</c:v>
                </c:pt>
                <c:pt idx="11130">
                  <c:v>18.004809999999999</c:v>
                </c:pt>
                <c:pt idx="11131">
                  <c:v>18.112134000000001</c:v>
                </c:pt>
                <c:pt idx="11132">
                  <c:v>18.243304999999999</c:v>
                </c:pt>
                <c:pt idx="11133">
                  <c:v>18.398799</c:v>
                </c:pt>
                <c:pt idx="11134">
                  <c:v>18.39958</c:v>
                </c:pt>
                <c:pt idx="11135">
                  <c:v>18.314261999999999</c:v>
                </c:pt>
                <c:pt idx="11136">
                  <c:v>18.3764</c:v>
                </c:pt>
                <c:pt idx="11137">
                  <c:v>18.463160999999999</c:v>
                </c:pt>
                <c:pt idx="11138">
                  <c:v>18.563265000000001</c:v>
                </c:pt>
                <c:pt idx="11139">
                  <c:v>18.728999000000002</c:v>
                </c:pt>
                <c:pt idx="11140">
                  <c:v>18.903656000000002</c:v>
                </c:pt>
                <c:pt idx="11141">
                  <c:v>18.977639</c:v>
                </c:pt>
                <c:pt idx="11142">
                  <c:v>19.029966999999999</c:v>
                </c:pt>
                <c:pt idx="11143">
                  <c:v>19.113714000000002</c:v>
                </c:pt>
                <c:pt idx="11144">
                  <c:v>19.190113</c:v>
                </c:pt>
                <c:pt idx="11145">
                  <c:v>19.285585000000001</c:v>
                </c:pt>
                <c:pt idx="11146">
                  <c:v>19.405985999999999</c:v>
                </c:pt>
                <c:pt idx="11147">
                  <c:v>19.512706000000001</c:v>
                </c:pt>
                <c:pt idx="11148">
                  <c:v>19.602319999999999</c:v>
                </c:pt>
                <c:pt idx="11149">
                  <c:v>19.619122999999998</c:v>
                </c:pt>
                <c:pt idx="11150">
                  <c:v>19.552676000000002</c:v>
                </c:pt>
                <c:pt idx="11151">
                  <c:v>19.593129000000001</c:v>
                </c:pt>
                <c:pt idx="11152">
                  <c:v>19.661657999999999</c:v>
                </c:pt>
                <c:pt idx="11153">
                  <c:v>19.810198</c:v>
                </c:pt>
                <c:pt idx="11154">
                  <c:v>19.942525</c:v>
                </c:pt>
                <c:pt idx="11155">
                  <c:v>19.999510000000001</c:v>
                </c:pt>
                <c:pt idx="11156">
                  <c:v>20.024377999999999</c:v>
                </c:pt>
                <c:pt idx="11157">
                  <c:v>20.095317000000001</c:v>
                </c:pt>
                <c:pt idx="11158">
                  <c:v>20.247696000000001</c:v>
                </c:pt>
                <c:pt idx="11159">
                  <c:v>20.366921999999999</c:v>
                </c:pt>
                <c:pt idx="11160">
                  <c:v>20.450268999999999</c:v>
                </c:pt>
                <c:pt idx="11161">
                  <c:v>20.578664</c:v>
                </c:pt>
                <c:pt idx="11162">
                  <c:v>20.714431999999999</c:v>
                </c:pt>
                <c:pt idx="11163">
                  <c:v>20.904966000000002</c:v>
                </c:pt>
                <c:pt idx="11164">
                  <c:v>20.986381999999999</c:v>
                </c:pt>
                <c:pt idx="11165">
                  <c:v>21.059207000000001</c:v>
                </c:pt>
                <c:pt idx="11166">
                  <c:v>21.143787</c:v>
                </c:pt>
                <c:pt idx="11167">
                  <c:v>21.257034000000001</c:v>
                </c:pt>
                <c:pt idx="11168">
                  <c:v>21.287721000000001</c:v>
                </c:pt>
                <c:pt idx="11169">
                  <c:v>21.38269</c:v>
                </c:pt>
                <c:pt idx="11170">
                  <c:v>21.434525000000001</c:v>
                </c:pt>
                <c:pt idx="11171">
                  <c:v>21.497295000000001</c:v>
                </c:pt>
                <c:pt idx="11172">
                  <c:v>21.59104</c:v>
                </c:pt>
                <c:pt idx="11173">
                  <c:v>21.639285999999998</c:v>
                </c:pt>
                <c:pt idx="11174">
                  <c:v>21.709727999999998</c:v>
                </c:pt>
                <c:pt idx="11175">
                  <c:v>21.814727000000001</c:v>
                </c:pt>
                <c:pt idx="11176">
                  <c:v>21.855219999999999</c:v>
                </c:pt>
                <c:pt idx="11177">
                  <c:v>21.954060999999999</c:v>
                </c:pt>
                <c:pt idx="11178">
                  <c:v>22.018184000000002</c:v>
                </c:pt>
                <c:pt idx="11179">
                  <c:v>22.106218999999999</c:v>
                </c:pt>
                <c:pt idx="11180">
                  <c:v>22.093444999999999</c:v>
                </c:pt>
                <c:pt idx="11181">
                  <c:v>22.106753000000001</c:v>
                </c:pt>
                <c:pt idx="11182">
                  <c:v>22.160603999999999</c:v>
                </c:pt>
                <c:pt idx="11183">
                  <c:v>22.256855000000002</c:v>
                </c:pt>
                <c:pt idx="11184">
                  <c:v>22.294105999999999</c:v>
                </c:pt>
                <c:pt idx="11185">
                  <c:v>22.39011</c:v>
                </c:pt>
                <c:pt idx="11186">
                  <c:v>22.470389999999998</c:v>
                </c:pt>
                <c:pt idx="11187">
                  <c:v>22.527365</c:v>
                </c:pt>
                <c:pt idx="11188">
                  <c:v>22.583805999999999</c:v>
                </c:pt>
                <c:pt idx="11189">
                  <c:v>22.638297000000001</c:v>
                </c:pt>
                <c:pt idx="11190">
                  <c:v>22.749154000000001</c:v>
                </c:pt>
                <c:pt idx="11191">
                  <c:v>22.864170000000001</c:v>
                </c:pt>
                <c:pt idx="11192">
                  <c:v>23.015445</c:v>
                </c:pt>
                <c:pt idx="11193">
                  <c:v>23.0944</c:v>
                </c:pt>
                <c:pt idx="11194">
                  <c:v>23.138169000000001</c:v>
                </c:pt>
                <c:pt idx="11195">
                  <c:v>23.177043999999999</c:v>
                </c:pt>
                <c:pt idx="11196">
                  <c:v>23.192087000000001</c:v>
                </c:pt>
                <c:pt idx="11197">
                  <c:v>23.196605999999999</c:v>
                </c:pt>
                <c:pt idx="11198">
                  <c:v>23.196335999999999</c:v>
                </c:pt>
                <c:pt idx="11199">
                  <c:v>23.182744</c:v>
                </c:pt>
                <c:pt idx="11200">
                  <c:v>23.203948</c:v>
                </c:pt>
                <c:pt idx="11201">
                  <c:v>23.230098999999999</c:v>
                </c:pt>
                <c:pt idx="11202">
                  <c:v>23.288561999999999</c:v>
                </c:pt>
                <c:pt idx="11203">
                  <c:v>23.355592000000001</c:v>
                </c:pt>
                <c:pt idx="11204">
                  <c:v>23.412911999999999</c:v>
                </c:pt>
                <c:pt idx="11205">
                  <c:v>23.503795</c:v>
                </c:pt>
                <c:pt idx="11206">
                  <c:v>23.596126000000002</c:v>
                </c:pt>
                <c:pt idx="11207">
                  <c:v>23.689765999999999</c:v>
                </c:pt>
                <c:pt idx="11208">
                  <c:v>23.793559999999999</c:v>
                </c:pt>
                <c:pt idx="11209">
                  <c:v>23.873037</c:v>
                </c:pt>
                <c:pt idx="11210">
                  <c:v>23.945633999999998</c:v>
                </c:pt>
                <c:pt idx="11211">
                  <c:v>24.022893</c:v>
                </c:pt>
                <c:pt idx="11212">
                  <c:v>24.088994</c:v>
                </c:pt>
                <c:pt idx="11213">
                  <c:v>24.075403000000001</c:v>
                </c:pt>
                <c:pt idx="11214">
                  <c:v>24.057824</c:v>
                </c:pt>
                <c:pt idx="11215">
                  <c:v>24.065483</c:v>
                </c:pt>
                <c:pt idx="11216">
                  <c:v>24.103681000000002</c:v>
                </c:pt>
                <c:pt idx="11217">
                  <c:v>24.158802999999999</c:v>
                </c:pt>
                <c:pt idx="11218">
                  <c:v>24.207803999999999</c:v>
                </c:pt>
                <c:pt idx="11219">
                  <c:v>24.263797</c:v>
                </c:pt>
                <c:pt idx="11220">
                  <c:v>24.370754999999999</c:v>
                </c:pt>
                <c:pt idx="11221">
                  <c:v>24.425948999999999</c:v>
                </c:pt>
                <c:pt idx="11222">
                  <c:v>24.51473</c:v>
                </c:pt>
                <c:pt idx="11223">
                  <c:v>24.558275999999999</c:v>
                </c:pt>
                <c:pt idx="11224">
                  <c:v>24.555012999999999</c:v>
                </c:pt>
                <c:pt idx="11225">
                  <c:v>24.576039000000002</c:v>
                </c:pt>
                <c:pt idx="11226">
                  <c:v>24.708326</c:v>
                </c:pt>
                <c:pt idx="11227">
                  <c:v>24.797381999999999</c:v>
                </c:pt>
                <c:pt idx="11228">
                  <c:v>24.804511000000002</c:v>
                </c:pt>
                <c:pt idx="11229">
                  <c:v>24.829522000000001</c:v>
                </c:pt>
                <c:pt idx="11230">
                  <c:v>24.851004</c:v>
                </c:pt>
                <c:pt idx="11231">
                  <c:v>24.922457999999999</c:v>
                </c:pt>
                <c:pt idx="11232">
                  <c:v>24.937484999999999</c:v>
                </c:pt>
                <c:pt idx="11233">
                  <c:v>24.919661000000001</c:v>
                </c:pt>
                <c:pt idx="11234">
                  <c:v>25.008583000000002</c:v>
                </c:pt>
                <c:pt idx="11235">
                  <c:v>25.069472999999999</c:v>
                </c:pt>
                <c:pt idx="11236">
                  <c:v>25.173006999999998</c:v>
                </c:pt>
                <c:pt idx="11237">
                  <c:v>25.224900999999999</c:v>
                </c:pt>
                <c:pt idx="11238">
                  <c:v>25.271355</c:v>
                </c:pt>
                <c:pt idx="11239">
                  <c:v>25.293876999999998</c:v>
                </c:pt>
                <c:pt idx="11240">
                  <c:v>25.365580000000001</c:v>
                </c:pt>
                <c:pt idx="11241">
                  <c:v>25.361502000000002</c:v>
                </c:pt>
                <c:pt idx="11242">
                  <c:v>25.311131</c:v>
                </c:pt>
                <c:pt idx="11243">
                  <c:v>25.292929000000001</c:v>
                </c:pt>
                <c:pt idx="11244">
                  <c:v>25.346902</c:v>
                </c:pt>
                <c:pt idx="11245">
                  <c:v>25.392721999999999</c:v>
                </c:pt>
                <c:pt idx="11246">
                  <c:v>25.334142</c:v>
                </c:pt>
                <c:pt idx="11247">
                  <c:v>25.28838</c:v>
                </c:pt>
                <c:pt idx="11248">
                  <c:v>25.188987999999998</c:v>
                </c:pt>
                <c:pt idx="11249">
                  <c:v>25.198674</c:v>
                </c:pt>
                <c:pt idx="11250">
                  <c:v>25.208921</c:v>
                </c:pt>
                <c:pt idx="11251">
                  <c:v>25.215909</c:v>
                </c:pt>
                <c:pt idx="11252">
                  <c:v>25.209807999999999</c:v>
                </c:pt>
                <c:pt idx="11253">
                  <c:v>25.151443</c:v>
                </c:pt>
                <c:pt idx="11254">
                  <c:v>25.149010000000001</c:v>
                </c:pt>
                <c:pt idx="11255">
                  <c:v>25.046137000000002</c:v>
                </c:pt>
                <c:pt idx="11256">
                  <c:v>24.972093999999998</c:v>
                </c:pt>
                <c:pt idx="11257">
                  <c:v>24.859431000000001</c:v>
                </c:pt>
                <c:pt idx="11258">
                  <c:v>24.716922</c:v>
                </c:pt>
                <c:pt idx="11259">
                  <c:v>24.568027000000001</c:v>
                </c:pt>
                <c:pt idx="11260">
                  <c:v>24.501601999999998</c:v>
                </c:pt>
                <c:pt idx="11261">
                  <c:v>24.500239000000001</c:v>
                </c:pt>
                <c:pt idx="11262">
                  <c:v>24.559118000000002</c:v>
                </c:pt>
                <c:pt idx="11263">
                  <c:v>24.490825999999998</c:v>
                </c:pt>
                <c:pt idx="11264">
                  <c:v>24.393315999999999</c:v>
                </c:pt>
                <c:pt idx="11265">
                  <c:v>24.328022000000001</c:v>
                </c:pt>
                <c:pt idx="11266">
                  <c:v>24.316517999999999</c:v>
                </c:pt>
                <c:pt idx="11267">
                  <c:v>24.459182999999999</c:v>
                </c:pt>
                <c:pt idx="11268">
                  <c:v>24.590202999999999</c:v>
                </c:pt>
                <c:pt idx="11269">
                  <c:v>24.695824000000002</c:v>
                </c:pt>
                <c:pt idx="11270">
                  <c:v>24.807569999999998</c:v>
                </c:pt>
                <c:pt idx="11271">
                  <c:v>24.823808</c:v>
                </c:pt>
                <c:pt idx="11272">
                  <c:v>24.854917</c:v>
                </c:pt>
                <c:pt idx="11273">
                  <c:v>24.921597999999999</c:v>
                </c:pt>
                <c:pt idx="11274">
                  <c:v>25.020934</c:v>
                </c:pt>
                <c:pt idx="11275">
                  <c:v>25.023865000000001</c:v>
                </c:pt>
                <c:pt idx="11276">
                  <c:v>24.950529</c:v>
                </c:pt>
                <c:pt idx="11277">
                  <c:v>24.865967000000001</c:v>
                </c:pt>
                <c:pt idx="11278">
                  <c:v>24.808527000000002</c:v>
                </c:pt>
                <c:pt idx="11279">
                  <c:v>24.811002999999999</c:v>
                </c:pt>
                <c:pt idx="11280">
                  <c:v>24.863675000000001</c:v>
                </c:pt>
                <c:pt idx="11281">
                  <c:v>24.874420000000001</c:v>
                </c:pt>
                <c:pt idx="11282">
                  <c:v>24.924216999999999</c:v>
                </c:pt>
                <c:pt idx="11283">
                  <c:v>24.912036000000001</c:v>
                </c:pt>
                <c:pt idx="11284">
                  <c:v>24.981338999999998</c:v>
                </c:pt>
                <c:pt idx="11285">
                  <c:v>24.980530000000002</c:v>
                </c:pt>
                <c:pt idx="11286">
                  <c:v>24.909075999999999</c:v>
                </c:pt>
                <c:pt idx="11287">
                  <c:v>24.935034999999999</c:v>
                </c:pt>
                <c:pt idx="11288">
                  <c:v>24.988712</c:v>
                </c:pt>
                <c:pt idx="11289">
                  <c:v>24.919689000000002</c:v>
                </c:pt>
                <c:pt idx="11290">
                  <c:v>24.833476999999998</c:v>
                </c:pt>
                <c:pt idx="11291">
                  <c:v>24.827389</c:v>
                </c:pt>
                <c:pt idx="11292">
                  <c:v>24.848006999999999</c:v>
                </c:pt>
                <c:pt idx="11293">
                  <c:v>24.789314999999998</c:v>
                </c:pt>
                <c:pt idx="11294">
                  <c:v>24.788540000000001</c:v>
                </c:pt>
                <c:pt idx="11295">
                  <c:v>24.729431000000002</c:v>
                </c:pt>
                <c:pt idx="11296">
                  <c:v>24.600059999999999</c:v>
                </c:pt>
                <c:pt idx="11297">
                  <c:v>24.562058</c:v>
                </c:pt>
                <c:pt idx="11298">
                  <c:v>24.521587</c:v>
                </c:pt>
                <c:pt idx="11299">
                  <c:v>24.459488</c:v>
                </c:pt>
                <c:pt idx="11300">
                  <c:v>24.467362999999999</c:v>
                </c:pt>
                <c:pt idx="11301">
                  <c:v>24.415593000000001</c:v>
                </c:pt>
                <c:pt idx="11302">
                  <c:v>24.445125999999998</c:v>
                </c:pt>
                <c:pt idx="11303">
                  <c:v>24.479030999999999</c:v>
                </c:pt>
                <c:pt idx="11304">
                  <c:v>24.348058000000002</c:v>
                </c:pt>
                <c:pt idx="11305">
                  <c:v>24.265255</c:v>
                </c:pt>
                <c:pt idx="11306">
                  <c:v>24.169488000000001</c:v>
                </c:pt>
                <c:pt idx="11307">
                  <c:v>24.217338999999999</c:v>
                </c:pt>
                <c:pt idx="11308">
                  <c:v>24.302226999999998</c:v>
                </c:pt>
                <c:pt idx="11309">
                  <c:v>24.305792</c:v>
                </c:pt>
                <c:pt idx="11310">
                  <c:v>24.362907</c:v>
                </c:pt>
                <c:pt idx="11311">
                  <c:v>24.397711000000001</c:v>
                </c:pt>
                <c:pt idx="11312">
                  <c:v>24.360610000000001</c:v>
                </c:pt>
                <c:pt idx="11313">
                  <c:v>24.294941000000001</c:v>
                </c:pt>
                <c:pt idx="11314">
                  <c:v>24.286394000000001</c:v>
                </c:pt>
                <c:pt idx="11315">
                  <c:v>24.307334000000001</c:v>
                </c:pt>
                <c:pt idx="11316">
                  <c:v>24.367158</c:v>
                </c:pt>
                <c:pt idx="11317">
                  <c:v>24.414228999999999</c:v>
                </c:pt>
                <c:pt idx="11318">
                  <c:v>24.392567</c:v>
                </c:pt>
                <c:pt idx="11319">
                  <c:v>24.342846999999999</c:v>
                </c:pt>
                <c:pt idx="11320">
                  <c:v>24.39406</c:v>
                </c:pt>
                <c:pt idx="11321">
                  <c:v>24.506436000000001</c:v>
                </c:pt>
                <c:pt idx="11322">
                  <c:v>24.583413</c:v>
                </c:pt>
                <c:pt idx="11323">
                  <c:v>24.684754000000002</c:v>
                </c:pt>
                <c:pt idx="11324">
                  <c:v>24.732317999999999</c:v>
                </c:pt>
                <c:pt idx="11325">
                  <c:v>24.789555</c:v>
                </c:pt>
                <c:pt idx="11326">
                  <c:v>24.798652000000001</c:v>
                </c:pt>
                <c:pt idx="11327">
                  <c:v>24.859349999999999</c:v>
                </c:pt>
                <c:pt idx="11328">
                  <c:v>24.927097</c:v>
                </c:pt>
                <c:pt idx="11329">
                  <c:v>24.937895000000001</c:v>
                </c:pt>
                <c:pt idx="11330">
                  <c:v>24.986222999999999</c:v>
                </c:pt>
                <c:pt idx="11331">
                  <c:v>25.095606</c:v>
                </c:pt>
                <c:pt idx="11332">
                  <c:v>25.087589999999999</c:v>
                </c:pt>
                <c:pt idx="11333">
                  <c:v>25.117878999999999</c:v>
                </c:pt>
                <c:pt idx="11334">
                  <c:v>25.043092999999999</c:v>
                </c:pt>
                <c:pt idx="11335">
                  <c:v>25.023571</c:v>
                </c:pt>
                <c:pt idx="11336">
                  <c:v>25.068836000000001</c:v>
                </c:pt>
                <c:pt idx="11337">
                  <c:v>25.138888000000001</c:v>
                </c:pt>
                <c:pt idx="11338">
                  <c:v>25.190062999999999</c:v>
                </c:pt>
                <c:pt idx="11339">
                  <c:v>25.161258</c:v>
                </c:pt>
                <c:pt idx="11340">
                  <c:v>25.150109</c:v>
                </c:pt>
                <c:pt idx="11341">
                  <c:v>25.109836000000001</c:v>
                </c:pt>
                <c:pt idx="11342">
                  <c:v>25.066554</c:v>
                </c:pt>
                <c:pt idx="11343">
                  <c:v>25.045024999999999</c:v>
                </c:pt>
                <c:pt idx="11344">
                  <c:v>25.070996999999998</c:v>
                </c:pt>
                <c:pt idx="11345">
                  <c:v>25.066548999999998</c:v>
                </c:pt>
                <c:pt idx="11346">
                  <c:v>25.105162</c:v>
                </c:pt>
                <c:pt idx="11347">
                  <c:v>25.199151000000001</c:v>
                </c:pt>
                <c:pt idx="11348">
                  <c:v>25.239159999999998</c:v>
                </c:pt>
                <c:pt idx="11349">
                  <c:v>25.250031</c:v>
                </c:pt>
                <c:pt idx="11350">
                  <c:v>25.306719000000001</c:v>
                </c:pt>
                <c:pt idx="11351">
                  <c:v>25.394863000000001</c:v>
                </c:pt>
                <c:pt idx="11352">
                  <c:v>25.450599</c:v>
                </c:pt>
                <c:pt idx="11353">
                  <c:v>25.515416999999999</c:v>
                </c:pt>
                <c:pt idx="11354">
                  <c:v>25.610330000000001</c:v>
                </c:pt>
                <c:pt idx="11355">
                  <c:v>25.656599</c:v>
                </c:pt>
                <c:pt idx="11356">
                  <c:v>25.660008000000001</c:v>
                </c:pt>
                <c:pt idx="11357">
                  <c:v>25.694013000000002</c:v>
                </c:pt>
                <c:pt idx="11358">
                  <c:v>25.787247000000001</c:v>
                </c:pt>
                <c:pt idx="11359">
                  <c:v>25.927038</c:v>
                </c:pt>
                <c:pt idx="11360">
                  <c:v>26.135921</c:v>
                </c:pt>
                <c:pt idx="11361">
                  <c:v>26.170667999999999</c:v>
                </c:pt>
                <c:pt idx="11362">
                  <c:v>26.270005000000001</c:v>
                </c:pt>
                <c:pt idx="11363">
                  <c:v>26.341562</c:v>
                </c:pt>
                <c:pt idx="11364">
                  <c:v>26.474088999999999</c:v>
                </c:pt>
                <c:pt idx="11365">
                  <c:v>26.586532999999999</c:v>
                </c:pt>
                <c:pt idx="11366">
                  <c:v>26.691852000000001</c:v>
                </c:pt>
                <c:pt idx="11367">
                  <c:v>26.793150000000001</c:v>
                </c:pt>
                <c:pt idx="11368">
                  <c:v>26.871238000000002</c:v>
                </c:pt>
                <c:pt idx="11369">
                  <c:v>26.938065000000002</c:v>
                </c:pt>
                <c:pt idx="11370">
                  <c:v>26.912996</c:v>
                </c:pt>
                <c:pt idx="11371">
                  <c:v>26.997662999999999</c:v>
                </c:pt>
                <c:pt idx="11372">
                  <c:v>27.008379000000001</c:v>
                </c:pt>
                <c:pt idx="11373">
                  <c:v>26.896892999999999</c:v>
                </c:pt>
                <c:pt idx="11374">
                  <c:v>26.810314999999999</c:v>
                </c:pt>
                <c:pt idx="11375">
                  <c:v>26.783975000000002</c:v>
                </c:pt>
                <c:pt idx="11376">
                  <c:v>26.776109999999999</c:v>
                </c:pt>
                <c:pt idx="11377">
                  <c:v>26.791765999999999</c:v>
                </c:pt>
                <c:pt idx="11378">
                  <c:v>26.778566000000001</c:v>
                </c:pt>
                <c:pt idx="11379">
                  <c:v>26.730547999999999</c:v>
                </c:pt>
                <c:pt idx="11380">
                  <c:v>26.669127</c:v>
                </c:pt>
                <c:pt idx="11381">
                  <c:v>26.571829000000001</c:v>
                </c:pt>
                <c:pt idx="11382">
                  <c:v>26.428412999999999</c:v>
                </c:pt>
                <c:pt idx="11383">
                  <c:v>26.327220000000001</c:v>
                </c:pt>
                <c:pt idx="11384">
                  <c:v>26.276975</c:v>
                </c:pt>
                <c:pt idx="11385">
                  <c:v>26.229568</c:v>
                </c:pt>
                <c:pt idx="11386">
                  <c:v>26.194579000000001</c:v>
                </c:pt>
                <c:pt idx="11387">
                  <c:v>26.124199000000001</c:v>
                </c:pt>
                <c:pt idx="11388">
                  <c:v>26.060272999999999</c:v>
                </c:pt>
                <c:pt idx="11389">
                  <c:v>25.908773</c:v>
                </c:pt>
                <c:pt idx="11390">
                  <c:v>25.821475</c:v>
                </c:pt>
                <c:pt idx="11391">
                  <c:v>25.771609000000002</c:v>
                </c:pt>
                <c:pt idx="11392">
                  <c:v>25.724186</c:v>
                </c:pt>
                <c:pt idx="11393">
                  <c:v>25.685576000000001</c:v>
                </c:pt>
                <c:pt idx="11394">
                  <c:v>25.637771999999998</c:v>
                </c:pt>
                <c:pt idx="11395">
                  <c:v>25.642119000000001</c:v>
                </c:pt>
                <c:pt idx="11396">
                  <c:v>25.565764999999999</c:v>
                </c:pt>
                <c:pt idx="11397">
                  <c:v>25.499752000000001</c:v>
                </c:pt>
                <c:pt idx="11398">
                  <c:v>25.476673999999999</c:v>
                </c:pt>
                <c:pt idx="11399">
                  <c:v>25.416132999999999</c:v>
                </c:pt>
                <c:pt idx="11400">
                  <c:v>25.316799</c:v>
                </c:pt>
                <c:pt idx="11401">
                  <c:v>25.227333000000002</c:v>
                </c:pt>
                <c:pt idx="11402">
                  <c:v>25.096309999999999</c:v>
                </c:pt>
                <c:pt idx="11403">
                  <c:v>25.024943</c:v>
                </c:pt>
                <c:pt idx="11404">
                  <c:v>25.026157999999999</c:v>
                </c:pt>
                <c:pt idx="11405">
                  <c:v>25.018069000000001</c:v>
                </c:pt>
                <c:pt idx="11406">
                  <c:v>24.982737</c:v>
                </c:pt>
                <c:pt idx="11407">
                  <c:v>24.910951000000001</c:v>
                </c:pt>
                <c:pt idx="11408">
                  <c:v>24.848734</c:v>
                </c:pt>
                <c:pt idx="11409">
                  <c:v>24.799392000000001</c:v>
                </c:pt>
                <c:pt idx="11410">
                  <c:v>24.636351999999999</c:v>
                </c:pt>
                <c:pt idx="11411">
                  <c:v>24.547398000000001</c:v>
                </c:pt>
                <c:pt idx="11412">
                  <c:v>24.474397</c:v>
                </c:pt>
                <c:pt idx="11413">
                  <c:v>24.383834</c:v>
                </c:pt>
                <c:pt idx="11414">
                  <c:v>24.277559</c:v>
                </c:pt>
                <c:pt idx="11415">
                  <c:v>24.171748000000001</c:v>
                </c:pt>
                <c:pt idx="11416">
                  <c:v>24.086590000000001</c:v>
                </c:pt>
                <c:pt idx="11417">
                  <c:v>23.976341000000001</c:v>
                </c:pt>
                <c:pt idx="11418">
                  <c:v>23.844073000000002</c:v>
                </c:pt>
                <c:pt idx="11419">
                  <c:v>23.705667999999999</c:v>
                </c:pt>
                <c:pt idx="11420">
                  <c:v>23.52777</c:v>
                </c:pt>
                <c:pt idx="11421">
                  <c:v>23.357499000000001</c:v>
                </c:pt>
                <c:pt idx="11422">
                  <c:v>23.239380000000001</c:v>
                </c:pt>
                <c:pt idx="11423">
                  <c:v>23.059638</c:v>
                </c:pt>
                <c:pt idx="11424">
                  <c:v>22.901467</c:v>
                </c:pt>
                <c:pt idx="11425">
                  <c:v>22.751642</c:v>
                </c:pt>
                <c:pt idx="11426">
                  <c:v>22.652287999999999</c:v>
                </c:pt>
                <c:pt idx="11427">
                  <c:v>22.551691000000002</c:v>
                </c:pt>
                <c:pt idx="11428">
                  <c:v>22.440491999999999</c:v>
                </c:pt>
                <c:pt idx="11429">
                  <c:v>22.291450999999999</c:v>
                </c:pt>
                <c:pt idx="11430">
                  <c:v>22.169796000000002</c:v>
                </c:pt>
                <c:pt idx="11431">
                  <c:v>22.050211000000001</c:v>
                </c:pt>
                <c:pt idx="11432">
                  <c:v>21.928474999999999</c:v>
                </c:pt>
                <c:pt idx="11433">
                  <c:v>21.816763000000002</c:v>
                </c:pt>
                <c:pt idx="11434">
                  <c:v>21.724428</c:v>
                </c:pt>
                <c:pt idx="11435">
                  <c:v>21.585242000000001</c:v>
                </c:pt>
                <c:pt idx="11436">
                  <c:v>21.514562000000002</c:v>
                </c:pt>
                <c:pt idx="11437">
                  <c:v>21.385912000000001</c:v>
                </c:pt>
                <c:pt idx="11438">
                  <c:v>21.312954000000001</c:v>
                </c:pt>
                <c:pt idx="11439">
                  <c:v>21.202476999999998</c:v>
                </c:pt>
                <c:pt idx="11440">
                  <c:v>21.005671</c:v>
                </c:pt>
                <c:pt idx="11441">
                  <c:v>20.86233</c:v>
                </c:pt>
                <c:pt idx="11442">
                  <c:v>20.697856000000002</c:v>
                </c:pt>
                <c:pt idx="11443">
                  <c:v>20.552613999999998</c:v>
                </c:pt>
                <c:pt idx="11444">
                  <c:v>20.475829999999998</c:v>
                </c:pt>
                <c:pt idx="11445">
                  <c:v>20.426241000000001</c:v>
                </c:pt>
                <c:pt idx="11446">
                  <c:v>20.336690999999998</c:v>
                </c:pt>
                <c:pt idx="11447">
                  <c:v>20.274486</c:v>
                </c:pt>
                <c:pt idx="11448">
                  <c:v>20.207011999999999</c:v>
                </c:pt>
                <c:pt idx="11449">
                  <c:v>20.147907</c:v>
                </c:pt>
                <c:pt idx="11450">
                  <c:v>19.965585999999998</c:v>
                </c:pt>
                <c:pt idx="11451">
                  <c:v>19.749493000000001</c:v>
                </c:pt>
                <c:pt idx="11452">
                  <c:v>19.455887000000001</c:v>
                </c:pt>
                <c:pt idx="11453">
                  <c:v>19.226099000000001</c:v>
                </c:pt>
                <c:pt idx="11454">
                  <c:v>19.054245000000002</c:v>
                </c:pt>
                <c:pt idx="11455">
                  <c:v>18.887460999999998</c:v>
                </c:pt>
                <c:pt idx="11456">
                  <c:v>18.739193</c:v>
                </c:pt>
                <c:pt idx="11457">
                  <c:v>18.587118</c:v>
                </c:pt>
                <c:pt idx="11458">
                  <c:v>18.407720000000001</c:v>
                </c:pt>
                <c:pt idx="11459">
                  <c:v>18.264706</c:v>
                </c:pt>
                <c:pt idx="11460">
                  <c:v>18.166658000000002</c:v>
                </c:pt>
                <c:pt idx="11461">
                  <c:v>18.103992000000002</c:v>
                </c:pt>
                <c:pt idx="11462">
                  <c:v>18.079159000000001</c:v>
                </c:pt>
                <c:pt idx="11463">
                  <c:v>18.082526999999999</c:v>
                </c:pt>
                <c:pt idx="11464">
                  <c:v>18.087285000000001</c:v>
                </c:pt>
                <c:pt idx="11465">
                  <c:v>18.078992</c:v>
                </c:pt>
                <c:pt idx="11466">
                  <c:v>18.009266</c:v>
                </c:pt>
                <c:pt idx="11467">
                  <c:v>18.000416000000001</c:v>
                </c:pt>
                <c:pt idx="11468">
                  <c:v>17.947635999999999</c:v>
                </c:pt>
                <c:pt idx="11469">
                  <c:v>17.850771000000002</c:v>
                </c:pt>
                <c:pt idx="11470">
                  <c:v>17.715582999999999</c:v>
                </c:pt>
                <c:pt idx="11471">
                  <c:v>17.607531000000002</c:v>
                </c:pt>
                <c:pt idx="11472">
                  <c:v>17.611543999999999</c:v>
                </c:pt>
                <c:pt idx="11473">
                  <c:v>17.646367000000001</c:v>
                </c:pt>
                <c:pt idx="11474">
                  <c:v>17.647473000000002</c:v>
                </c:pt>
                <c:pt idx="11475">
                  <c:v>17.627652999999999</c:v>
                </c:pt>
                <c:pt idx="11476">
                  <c:v>17.610658999999998</c:v>
                </c:pt>
                <c:pt idx="11477">
                  <c:v>17.602640999999998</c:v>
                </c:pt>
                <c:pt idx="11478">
                  <c:v>17.584472000000002</c:v>
                </c:pt>
                <c:pt idx="11479">
                  <c:v>17.583926000000002</c:v>
                </c:pt>
                <c:pt idx="11480">
                  <c:v>17.513368</c:v>
                </c:pt>
                <c:pt idx="11481">
                  <c:v>17.369185000000002</c:v>
                </c:pt>
                <c:pt idx="11482">
                  <c:v>17.368421999999999</c:v>
                </c:pt>
                <c:pt idx="11483">
                  <c:v>17.407211</c:v>
                </c:pt>
                <c:pt idx="11484">
                  <c:v>17.449187999999999</c:v>
                </c:pt>
                <c:pt idx="11485">
                  <c:v>17.505344000000001</c:v>
                </c:pt>
                <c:pt idx="11486">
                  <c:v>17.571137</c:v>
                </c:pt>
                <c:pt idx="11487">
                  <c:v>17.604246</c:v>
                </c:pt>
                <c:pt idx="11488">
                  <c:v>17.617328000000001</c:v>
                </c:pt>
                <c:pt idx="11489">
                  <c:v>17.634823999999998</c:v>
                </c:pt>
                <c:pt idx="11490">
                  <c:v>17.657304</c:v>
                </c:pt>
                <c:pt idx="11491">
                  <c:v>17.607600999999999</c:v>
                </c:pt>
                <c:pt idx="11492">
                  <c:v>17.619301</c:v>
                </c:pt>
                <c:pt idx="11493">
                  <c:v>17.634779999999999</c:v>
                </c:pt>
                <c:pt idx="11494">
                  <c:v>17.601766000000001</c:v>
                </c:pt>
                <c:pt idx="11495">
                  <c:v>17.629867999999998</c:v>
                </c:pt>
                <c:pt idx="11496">
                  <c:v>17.73197</c:v>
                </c:pt>
                <c:pt idx="11497">
                  <c:v>17.786145999999999</c:v>
                </c:pt>
                <c:pt idx="11498">
                  <c:v>17.821138000000001</c:v>
                </c:pt>
                <c:pt idx="11499">
                  <c:v>17.855592999999999</c:v>
                </c:pt>
                <c:pt idx="11500">
                  <c:v>17.896077999999999</c:v>
                </c:pt>
                <c:pt idx="11501">
                  <c:v>17.931865999999999</c:v>
                </c:pt>
                <c:pt idx="11502">
                  <c:v>17.982115</c:v>
                </c:pt>
                <c:pt idx="11503">
                  <c:v>18.117388999999999</c:v>
                </c:pt>
                <c:pt idx="11504">
                  <c:v>18.224564000000001</c:v>
                </c:pt>
                <c:pt idx="11505">
                  <c:v>18.319773000000001</c:v>
                </c:pt>
                <c:pt idx="11506">
                  <c:v>18.411543999999999</c:v>
                </c:pt>
                <c:pt idx="11507">
                  <c:v>18.547861999999999</c:v>
                </c:pt>
                <c:pt idx="11508">
                  <c:v>18.677823</c:v>
                </c:pt>
                <c:pt idx="11509">
                  <c:v>18.757397999999998</c:v>
                </c:pt>
                <c:pt idx="11510">
                  <c:v>18.850107000000001</c:v>
                </c:pt>
                <c:pt idx="11511">
                  <c:v>18.952922000000001</c:v>
                </c:pt>
                <c:pt idx="11512">
                  <c:v>19.055167000000001</c:v>
                </c:pt>
                <c:pt idx="11513">
                  <c:v>19.171067000000001</c:v>
                </c:pt>
                <c:pt idx="11514">
                  <c:v>19.3096</c:v>
                </c:pt>
                <c:pt idx="11515">
                  <c:v>19.421724999999999</c:v>
                </c:pt>
                <c:pt idx="11516">
                  <c:v>19.494295999999999</c:v>
                </c:pt>
                <c:pt idx="11517">
                  <c:v>19.593202000000002</c:v>
                </c:pt>
                <c:pt idx="11518">
                  <c:v>19.733321</c:v>
                </c:pt>
                <c:pt idx="11519">
                  <c:v>19.800619999999999</c:v>
                </c:pt>
                <c:pt idx="11520">
                  <c:v>19.834617999999999</c:v>
                </c:pt>
                <c:pt idx="11521">
                  <c:v>19.885304999999999</c:v>
                </c:pt>
                <c:pt idx="11522">
                  <c:v>19.955869</c:v>
                </c:pt>
                <c:pt idx="11523">
                  <c:v>20.041024</c:v>
                </c:pt>
                <c:pt idx="11524">
                  <c:v>20.145899</c:v>
                </c:pt>
                <c:pt idx="11525">
                  <c:v>20.202728</c:v>
                </c:pt>
                <c:pt idx="11526">
                  <c:v>20.241358999999999</c:v>
                </c:pt>
                <c:pt idx="11527">
                  <c:v>20.281046</c:v>
                </c:pt>
                <c:pt idx="11528">
                  <c:v>20.352488999999998</c:v>
                </c:pt>
                <c:pt idx="11529">
                  <c:v>20.405266999999998</c:v>
                </c:pt>
                <c:pt idx="11530">
                  <c:v>20.512895</c:v>
                </c:pt>
                <c:pt idx="11531">
                  <c:v>20.667463000000001</c:v>
                </c:pt>
                <c:pt idx="11532">
                  <c:v>20.869837</c:v>
                </c:pt>
                <c:pt idx="11533">
                  <c:v>21.015944000000001</c:v>
                </c:pt>
                <c:pt idx="11534">
                  <c:v>21.134934000000001</c:v>
                </c:pt>
                <c:pt idx="11535">
                  <c:v>21.218626</c:v>
                </c:pt>
                <c:pt idx="11536">
                  <c:v>21.294127</c:v>
                </c:pt>
                <c:pt idx="11537">
                  <c:v>21.373087999999999</c:v>
                </c:pt>
                <c:pt idx="11538">
                  <c:v>21.436812</c:v>
                </c:pt>
                <c:pt idx="11539">
                  <c:v>21.637398000000001</c:v>
                </c:pt>
                <c:pt idx="11540">
                  <c:v>21.832827999999999</c:v>
                </c:pt>
                <c:pt idx="11541">
                  <c:v>21.987344</c:v>
                </c:pt>
                <c:pt idx="11542">
                  <c:v>22.094023</c:v>
                </c:pt>
                <c:pt idx="11543">
                  <c:v>22.20421</c:v>
                </c:pt>
                <c:pt idx="11544">
                  <c:v>22.338308000000001</c:v>
                </c:pt>
                <c:pt idx="11545">
                  <c:v>22.411484000000002</c:v>
                </c:pt>
                <c:pt idx="11546">
                  <c:v>22.441597999999999</c:v>
                </c:pt>
                <c:pt idx="11547">
                  <c:v>22.459661000000001</c:v>
                </c:pt>
                <c:pt idx="11548">
                  <c:v>22.486934000000002</c:v>
                </c:pt>
                <c:pt idx="11549">
                  <c:v>22.510705999999999</c:v>
                </c:pt>
                <c:pt idx="11550">
                  <c:v>22.572443</c:v>
                </c:pt>
                <c:pt idx="11551">
                  <c:v>22.630587999999999</c:v>
                </c:pt>
                <c:pt idx="11552">
                  <c:v>22.658937000000002</c:v>
                </c:pt>
                <c:pt idx="11553">
                  <c:v>22.725688000000002</c:v>
                </c:pt>
                <c:pt idx="11554">
                  <c:v>22.777650000000001</c:v>
                </c:pt>
                <c:pt idx="11555">
                  <c:v>22.845624000000001</c:v>
                </c:pt>
                <c:pt idx="11556">
                  <c:v>22.973506</c:v>
                </c:pt>
                <c:pt idx="11557">
                  <c:v>22.992681000000001</c:v>
                </c:pt>
                <c:pt idx="11558">
                  <c:v>23.006170999999998</c:v>
                </c:pt>
                <c:pt idx="11559">
                  <c:v>23.042847999999999</c:v>
                </c:pt>
                <c:pt idx="11560">
                  <c:v>23.169688000000001</c:v>
                </c:pt>
                <c:pt idx="11561">
                  <c:v>23.208874999999999</c:v>
                </c:pt>
                <c:pt idx="11562">
                  <c:v>23.232915999999999</c:v>
                </c:pt>
                <c:pt idx="11563">
                  <c:v>23.193809999999999</c:v>
                </c:pt>
                <c:pt idx="11564">
                  <c:v>23.172756</c:v>
                </c:pt>
                <c:pt idx="11565">
                  <c:v>23.189896999999998</c:v>
                </c:pt>
                <c:pt idx="11566">
                  <c:v>23.329499999999999</c:v>
                </c:pt>
                <c:pt idx="11567">
                  <c:v>23.431961000000001</c:v>
                </c:pt>
                <c:pt idx="11568">
                  <c:v>23.488947</c:v>
                </c:pt>
                <c:pt idx="11569">
                  <c:v>23.534988999999999</c:v>
                </c:pt>
                <c:pt idx="11570">
                  <c:v>23.546081999999998</c:v>
                </c:pt>
                <c:pt idx="11571">
                  <c:v>23.496303999999999</c:v>
                </c:pt>
                <c:pt idx="11572">
                  <c:v>23.471084999999999</c:v>
                </c:pt>
                <c:pt idx="11573">
                  <c:v>23.427752999999999</c:v>
                </c:pt>
                <c:pt idx="11574">
                  <c:v>23.479780999999999</c:v>
                </c:pt>
                <c:pt idx="11575">
                  <c:v>23.549728000000002</c:v>
                </c:pt>
                <c:pt idx="11576">
                  <c:v>23.632270999999999</c:v>
                </c:pt>
                <c:pt idx="11577">
                  <c:v>23.725182</c:v>
                </c:pt>
                <c:pt idx="11578">
                  <c:v>23.798454</c:v>
                </c:pt>
                <c:pt idx="11579">
                  <c:v>23.825167</c:v>
                </c:pt>
                <c:pt idx="11580">
                  <c:v>23.826844000000001</c:v>
                </c:pt>
                <c:pt idx="11581">
                  <c:v>23.819596000000001</c:v>
                </c:pt>
                <c:pt idx="11582">
                  <c:v>23.818335999999999</c:v>
                </c:pt>
                <c:pt idx="11583">
                  <c:v>23.779714999999999</c:v>
                </c:pt>
                <c:pt idx="11584">
                  <c:v>23.717648000000001</c:v>
                </c:pt>
                <c:pt idx="11585">
                  <c:v>23.803452</c:v>
                </c:pt>
                <c:pt idx="11586">
                  <c:v>23.862780999999998</c:v>
                </c:pt>
                <c:pt idx="11587">
                  <c:v>23.904586999999999</c:v>
                </c:pt>
                <c:pt idx="11588">
                  <c:v>23.897732000000001</c:v>
                </c:pt>
                <c:pt idx="11589">
                  <c:v>23.878952999999999</c:v>
                </c:pt>
                <c:pt idx="11590">
                  <c:v>23.918248999999999</c:v>
                </c:pt>
                <c:pt idx="11591">
                  <c:v>24.025772</c:v>
                </c:pt>
                <c:pt idx="11592">
                  <c:v>24.145878</c:v>
                </c:pt>
                <c:pt idx="11593">
                  <c:v>24.258310999999999</c:v>
                </c:pt>
                <c:pt idx="11594">
                  <c:v>24.351949000000001</c:v>
                </c:pt>
                <c:pt idx="11595">
                  <c:v>24.371832000000001</c:v>
                </c:pt>
                <c:pt idx="11596">
                  <c:v>24.433495000000001</c:v>
                </c:pt>
                <c:pt idx="11597">
                  <c:v>24.525914</c:v>
                </c:pt>
                <c:pt idx="11598">
                  <c:v>24.576864</c:v>
                </c:pt>
                <c:pt idx="11599">
                  <c:v>24.626570000000001</c:v>
                </c:pt>
                <c:pt idx="11600">
                  <c:v>24.613315</c:v>
                </c:pt>
                <c:pt idx="11601">
                  <c:v>24.65447</c:v>
                </c:pt>
                <c:pt idx="11602">
                  <c:v>24.766162000000001</c:v>
                </c:pt>
                <c:pt idx="11603">
                  <c:v>24.895796000000001</c:v>
                </c:pt>
                <c:pt idx="11604">
                  <c:v>25.001867000000001</c:v>
                </c:pt>
                <c:pt idx="11605">
                  <c:v>25.077007999999999</c:v>
                </c:pt>
                <c:pt idx="11606">
                  <c:v>25.115769</c:v>
                </c:pt>
                <c:pt idx="11607">
                  <c:v>25.167292</c:v>
                </c:pt>
                <c:pt idx="11608">
                  <c:v>25.154095999999999</c:v>
                </c:pt>
                <c:pt idx="11609">
                  <c:v>25.133320000000001</c:v>
                </c:pt>
                <c:pt idx="11610">
                  <c:v>25.152363999999999</c:v>
                </c:pt>
                <c:pt idx="11611">
                  <c:v>25.178850000000001</c:v>
                </c:pt>
                <c:pt idx="11612">
                  <c:v>25.222411999999998</c:v>
                </c:pt>
                <c:pt idx="11613">
                  <c:v>25.25365</c:v>
                </c:pt>
                <c:pt idx="11614">
                  <c:v>25.268702999999999</c:v>
                </c:pt>
                <c:pt idx="11615">
                  <c:v>25.269632000000001</c:v>
                </c:pt>
                <c:pt idx="11616">
                  <c:v>25.283526999999999</c:v>
                </c:pt>
                <c:pt idx="11617">
                  <c:v>25.331651000000001</c:v>
                </c:pt>
                <c:pt idx="11618">
                  <c:v>25.401295000000001</c:v>
                </c:pt>
                <c:pt idx="11619">
                  <c:v>25.438431999999999</c:v>
                </c:pt>
                <c:pt idx="11620">
                  <c:v>25.383275999999999</c:v>
                </c:pt>
                <c:pt idx="11621">
                  <c:v>25.277706999999999</c:v>
                </c:pt>
                <c:pt idx="11622">
                  <c:v>25.256658000000002</c:v>
                </c:pt>
                <c:pt idx="11623">
                  <c:v>25.244206999999999</c:v>
                </c:pt>
                <c:pt idx="11624">
                  <c:v>25.230498999999998</c:v>
                </c:pt>
                <c:pt idx="11625">
                  <c:v>25.177122000000001</c:v>
                </c:pt>
                <c:pt idx="11626">
                  <c:v>25.073439</c:v>
                </c:pt>
                <c:pt idx="11627">
                  <c:v>24.894960000000001</c:v>
                </c:pt>
                <c:pt idx="11628">
                  <c:v>24.775148000000002</c:v>
                </c:pt>
                <c:pt idx="11629">
                  <c:v>24.728380999999999</c:v>
                </c:pt>
                <c:pt idx="11630">
                  <c:v>24.581042</c:v>
                </c:pt>
                <c:pt idx="11631">
                  <c:v>24.448232999999998</c:v>
                </c:pt>
                <c:pt idx="11632">
                  <c:v>24.326629000000001</c:v>
                </c:pt>
                <c:pt idx="11633">
                  <c:v>24.246091</c:v>
                </c:pt>
                <c:pt idx="11634">
                  <c:v>24.150278</c:v>
                </c:pt>
                <c:pt idx="11635">
                  <c:v>24.094508999999999</c:v>
                </c:pt>
                <c:pt idx="11636">
                  <c:v>24.017391</c:v>
                </c:pt>
                <c:pt idx="11637">
                  <c:v>23.919881</c:v>
                </c:pt>
                <c:pt idx="11638">
                  <c:v>23.930009999999999</c:v>
                </c:pt>
                <c:pt idx="11639">
                  <c:v>23.968240999999999</c:v>
                </c:pt>
                <c:pt idx="11640">
                  <c:v>24.000302000000001</c:v>
                </c:pt>
                <c:pt idx="11641">
                  <c:v>23.990122</c:v>
                </c:pt>
                <c:pt idx="11642">
                  <c:v>24.024353999999999</c:v>
                </c:pt>
                <c:pt idx="11643">
                  <c:v>24.007024000000001</c:v>
                </c:pt>
                <c:pt idx="11644">
                  <c:v>23.876999000000001</c:v>
                </c:pt>
                <c:pt idx="11645">
                  <c:v>23.806781999999998</c:v>
                </c:pt>
                <c:pt idx="11646">
                  <c:v>23.788823000000001</c:v>
                </c:pt>
                <c:pt idx="11647">
                  <c:v>23.728863</c:v>
                </c:pt>
                <c:pt idx="11648">
                  <c:v>23.646891</c:v>
                </c:pt>
                <c:pt idx="11649">
                  <c:v>23.678234</c:v>
                </c:pt>
                <c:pt idx="11650">
                  <c:v>23.685552000000001</c:v>
                </c:pt>
                <c:pt idx="11651">
                  <c:v>23.645897000000001</c:v>
                </c:pt>
                <c:pt idx="11652">
                  <c:v>23.585927000000002</c:v>
                </c:pt>
                <c:pt idx="11653">
                  <c:v>23.5778</c:v>
                </c:pt>
                <c:pt idx="11654">
                  <c:v>23.502732000000002</c:v>
                </c:pt>
                <c:pt idx="11655">
                  <c:v>23.351735999999999</c:v>
                </c:pt>
                <c:pt idx="11656">
                  <c:v>23.232061999999999</c:v>
                </c:pt>
                <c:pt idx="11657">
                  <c:v>23.146100000000001</c:v>
                </c:pt>
                <c:pt idx="11658">
                  <c:v>23.088550999999999</c:v>
                </c:pt>
                <c:pt idx="11659">
                  <c:v>23.021628</c:v>
                </c:pt>
                <c:pt idx="11660">
                  <c:v>22.927795</c:v>
                </c:pt>
                <c:pt idx="11661">
                  <c:v>22.912372999999999</c:v>
                </c:pt>
                <c:pt idx="11662">
                  <c:v>22.902054</c:v>
                </c:pt>
                <c:pt idx="11663">
                  <c:v>22.785865999999999</c:v>
                </c:pt>
                <c:pt idx="11664">
                  <c:v>22.681054</c:v>
                </c:pt>
                <c:pt idx="11665">
                  <c:v>22.655213</c:v>
                </c:pt>
                <c:pt idx="11666">
                  <c:v>22.669726000000001</c:v>
                </c:pt>
                <c:pt idx="11667">
                  <c:v>22.678899999999999</c:v>
                </c:pt>
                <c:pt idx="11668">
                  <c:v>22.719168</c:v>
                </c:pt>
                <c:pt idx="11669">
                  <c:v>22.654038</c:v>
                </c:pt>
                <c:pt idx="11670">
                  <c:v>22.719066999999999</c:v>
                </c:pt>
                <c:pt idx="11671">
                  <c:v>22.649899999999999</c:v>
                </c:pt>
                <c:pt idx="11672">
                  <c:v>22.507757000000002</c:v>
                </c:pt>
                <c:pt idx="11673">
                  <c:v>22.458587999999999</c:v>
                </c:pt>
                <c:pt idx="11674">
                  <c:v>22.592775</c:v>
                </c:pt>
                <c:pt idx="11675">
                  <c:v>22.682434000000001</c:v>
                </c:pt>
                <c:pt idx="11676">
                  <c:v>22.682860000000002</c:v>
                </c:pt>
                <c:pt idx="11677">
                  <c:v>22.633609</c:v>
                </c:pt>
                <c:pt idx="11678">
                  <c:v>22.660328</c:v>
                </c:pt>
                <c:pt idx="11679">
                  <c:v>22.669350000000001</c:v>
                </c:pt>
                <c:pt idx="11680">
                  <c:v>22.716232999999999</c:v>
                </c:pt>
                <c:pt idx="11681">
                  <c:v>22.748602000000002</c:v>
                </c:pt>
                <c:pt idx="11682">
                  <c:v>22.726527999999998</c:v>
                </c:pt>
                <c:pt idx="11683">
                  <c:v>22.676963000000001</c:v>
                </c:pt>
                <c:pt idx="11684">
                  <c:v>22.683558000000001</c:v>
                </c:pt>
                <c:pt idx="11685">
                  <c:v>22.688938</c:v>
                </c:pt>
                <c:pt idx="11686">
                  <c:v>22.733763</c:v>
                </c:pt>
                <c:pt idx="11687">
                  <c:v>22.715546</c:v>
                </c:pt>
                <c:pt idx="11688">
                  <c:v>22.632656000000001</c:v>
                </c:pt>
                <c:pt idx="11689">
                  <c:v>22.52421</c:v>
                </c:pt>
                <c:pt idx="11690">
                  <c:v>22.447244000000001</c:v>
                </c:pt>
                <c:pt idx="11691">
                  <c:v>22.520651999999998</c:v>
                </c:pt>
                <c:pt idx="11692">
                  <c:v>22.540493999999999</c:v>
                </c:pt>
                <c:pt idx="11693">
                  <c:v>22.589663999999999</c:v>
                </c:pt>
                <c:pt idx="11694">
                  <c:v>22.684183999999998</c:v>
                </c:pt>
                <c:pt idx="11695">
                  <c:v>22.746625999999999</c:v>
                </c:pt>
                <c:pt idx="11696">
                  <c:v>22.821769</c:v>
                </c:pt>
                <c:pt idx="11697">
                  <c:v>22.808534999999999</c:v>
                </c:pt>
                <c:pt idx="11698">
                  <c:v>22.811478999999999</c:v>
                </c:pt>
                <c:pt idx="11699">
                  <c:v>22.848548000000001</c:v>
                </c:pt>
                <c:pt idx="11700">
                  <c:v>22.819037999999999</c:v>
                </c:pt>
                <c:pt idx="11701">
                  <c:v>22.802181999999998</c:v>
                </c:pt>
                <c:pt idx="11702">
                  <c:v>22.870705000000001</c:v>
                </c:pt>
                <c:pt idx="11703">
                  <c:v>23.125799000000001</c:v>
                </c:pt>
                <c:pt idx="11704">
                  <c:v>23.389278000000001</c:v>
                </c:pt>
                <c:pt idx="11705">
                  <c:v>23.606711000000001</c:v>
                </c:pt>
                <c:pt idx="11706">
                  <c:v>23.714354</c:v>
                </c:pt>
                <c:pt idx="11707">
                  <c:v>23.769841</c:v>
                </c:pt>
                <c:pt idx="11708">
                  <c:v>23.765523000000002</c:v>
                </c:pt>
                <c:pt idx="11709">
                  <c:v>23.810404999999999</c:v>
                </c:pt>
                <c:pt idx="11710">
                  <c:v>23.860337999999999</c:v>
                </c:pt>
                <c:pt idx="11711">
                  <c:v>23.976703000000001</c:v>
                </c:pt>
                <c:pt idx="11712">
                  <c:v>24.130800000000001</c:v>
                </c:pt>
                <c:pt idx="11713">
                  <c:v>24.271424</c:v>
                </c:pt>
                <c:pt idx="11714">
                  <c:v>24.408635</c:v>
                </c:pt>
                <c:pt idx="11715">
                  <c:v>24.516936999999999</c:v>
                </c:pt>
                <c:pt idx="11716">
                  <c:v>24.51005</c:v>
                </c:pt>
                <c:pt idx="11717">
                  <c:v>24.505143</c:v>
                </c:pt>
                <c:pt idx="11718">
                  <c:v>24.545286000000001</c:v>
                </c:pt>
                <c:pt idx="11719">
                  <c:v>24.619243999999998</c:v>
                </c:pt>
                <c:pt idx="11720">
                  <c:v>24.793491</c:v>
                </c:pt>
                <c:pt idx="11721">
                  <c:v>24.979123000000001</c:v>
                </c:pt>
                <c:pt idx="11722">
                  <c:v>25.201018999999999</c:v>
                </c:pt>
                <c:pt idx="11723">
                  <c:v>25.397784000000001</c:v>
                </c:pt>
                <c:pt idx="11724">
                  <c:v>25.565003999999998</c:v>
                </c:pt>
                <c:pt idx="11725">
                  <c:v>25.631125000000001</c:v>
                </c:pt>
                <c:pt idx="11726">
                  <c:v>25.640605999999998</c:v>
                </c:pt>
                <c:pt idx="11727">
                  <c:v>25.639434999999999</c:v>
                </c:pt>
                <c:pt idx="11728">
                  <c:v>25.715178999999999</c:v>
                </c:pt>
                <c:pt idx="11729">
                  <c:v>25.776796000000001</c:v>
                </c:pt>
                <c:pt idx="11730">
                  <c:v>25.900582</c:v>
                </c:pt>
                <c:pt idx="11731">
                  <c:v>25.871103999999999</c:v>
                </c:pt>
                <c:pt idx="11732">
                  <c:v>25.843710000000002</c:v>
                </c:pt>
                <c:pt idx="11733">
                  <c:v>25.808631999999999</c:v>
                </c:pt>
                <c:pt idx="11734">
                  <c:v>25.788457999999999</c:v>
                </c:pt>
                <c:pt idx="11735">
                  <c:v>25.847004999999999</c:v>
                </c:pt>
                <c:pt idx="11736">
                  <c:v>25.954575999999999</c:v>
                </c:pt>
                <c:pt idx="11737">
                  <c:v>26.051825999999998</c:v>
                </c:pt>
                <c:pt idx="11738">
                  <c:v>26.069013000000002</c:v>
                </c:pt>
                <c:pt idx="11739">
                  <c:v>26.024367000000002</c:v>
                </c:pt>
                <c:pt idx="11740">
                  <c:v>25.957317</c:v>
                </c:pt>
                <c:pt idx="11741">
                  <c:v>25.955262999999999</c:v>
                </c:pt>
                <c:pt idx="11742">
                  <c:v>25.994703000000001</c:v>
                </c:pt>
                <c:pt idx="11743">
                  <c:v>26.025656000000001</c:v>
                </c:pt>
                <c:pt idx="11744">
                  <c:v>26.054874000000002</c:v>
                </c:pt>
                <c:pt idx="11745">
                  <c:v>26.044903000000001</c:v>
                </c:pt>
                <c:pt idx="11746">
                  <c:v>25.992169000000001</c:v>
                </c:pt>
                <c:pt idx="11747">
                  <c:v>26.069427999999998</c:v>
                </c:pt>
                <c:pt idx="11748">
                  <c:v>26.07771</c:v>
                </c:pt>
                <c:pt idx="11749">
                  <c:v>26.039888000000001</c:v>
                </c:pt>
                <c:pt idx="11750">
                  <c:v>26.017565999999999</c:v>
                </c:pt>
                <c:pt idx="11751">
                  <c:v>26.031692</c:v>
                </c:pt>
                <c:pt idx="11752">
                  <c:v>25.965008999999998</c:v>
                </c:pt>
                <c:pt idx="11753">
                  <c:v>25.884388999999999</c:v>
                </c:pt>
                <c:pt idx="11754">
                  <c:v>25.776734999999999</c:v>
                </c:pt>
                <c:pt idx="11755">
                  <c:v>25.677586999999999</c:v>
                </c:pt>
                <c:pt idx="11756">
                  <c:v>25.571591999999999</c:v>
                </c:pt>
                <c:pt idx="11757">
                  <c:v>25.45964</c:v>
                </c:pt>
                <c:pt idx="11758">
                  <c:v>25.355748999999999</c:v>
                </c:pt>
                <c:pt idx="11759">
                  <c:v>25.365639999999999</c:v>
                </c:pt>
                <c:pt idx="11760">
                  <c:v>25.403191</c:v>
                </c:pt>
                <c:pt idx="11761">
                  <c:v>25.25375</c:v>
                </c:pt>
                <c:pt idx="11762">
                  <c:v>25.109224999999999</c:v>
                </c:pt>
                <c:pt idx="11763">
                  <c:v>25.157495999999998</c:v>
                </c:pt>
                <c:pt idx="11764">
                  <c:v>25.106691999999999</c:v>
                </c:pt>
                <c:pt idx="11765">
                  <c:v>25.054262999999999</c:v>
                </c:pt>
                <c:pt idx="11766">
                  <c:v>24.942592999999999</c:v>
                </c:pt>
                <c:pt idx="11767">
                  <c:v>24.823454999999999</c:v>
                </c:pt>
                <c:pt idx="11768">
                  <c:v>24.684757999999999</c:v>
                </c:pt>
                <c:pt idx="11769">
                  <c:v>24.529615</c:v>
                </c:pt>
                <c:pt idx="11770">
                  <c:v>24.326626000000001</c:v>
                </c:pt>
                <c:pt idx="11771">
                  <c:v>24.006658999999999</c:v>
                </c:pt>
                <c:pt idx="11772">
                  <c:v>23.818784999999998</c:v>
                </c:pt>
                <c:pt idx="11773">
                  <c:v>23.786031999999999</c:v>
                </c:pt>
                <c:pt idx="11774">
                  <c:v>23.704834999999999</c:v>
                </c:pt>
                <c:pt idx="11775">
                  <c:v>23.570056000000001</c:v>
                </c:pt>
                <c:pt idx="11776">
                  <c:v>23.436634999999999</c:v>
                </c:pt>
                <c:pt idx="11777">
                  <c:v>23.207356999999998</c:v>
                </c:pt>
                <c:pt idx="11778">
                  <c:v>22.973517999999999</c:v>
                </c:pt>
                <c:pt idx="11779">
                  <c:v>22.713438</c:v>
                </c:pt>
                <c:pt idx="11780">
                  <c:v>22.492675999999999</c:v>
                </c:pt>
                <c:pt idx="11781">
                  <c:v>22.302159</c:v>
                </c:pt>
                <c:pt idx="11782">
                  <c:v>22.106493</c:v>
                </c:pt>
                <c:pt idx="11783">
                  <c:v>21.932185</c:v>
                </c:pt>
                <c:pt idx="11784">
                  <c:v>21.775659999999998</c:v>
                </c:pt>
                <c:pt idx="11785">
                  <c:v>21.649379</c:v>
                </c:pt>
                <c:pt idx="11786">
                  <c:v>21.555826</c:v>
                </c:pt>
                <c:pt idx="11787">
                  <c:v>21.426693</c:v>
                </c:pt>
                <c:pt idx="11788">
                  <c:v>21.315935</c:v>
                </c:pt>
                <c:pt idx="11789">
                  <c:v>21.170107999999999</c:v>
                </c:pt>
                <c:pt idx="11790">
                  <c:v>21.082615000000001</c:v>
                </c:pt>
                <c:pt idx="11791">
                  <c:v>20.856382</c:v>
                </c:pt>
                <c:pt idx="11792">
                  <c:v>20.726039</c:v>
                </c:pt>
                <c:pt idx="11793">
                  <c:v>20.558216999999999</c:v>
                </c:pt>
                <c:pt idx="11794">
                  <c:v>20.36017</c:v>
                </c:pt>
                <c:pt idx="11795">
                  <c:v>20.137837000000001</c:v>
                </c:pt>
                <c:pt idx="11796">
                  <c:v>19.945485000000001</c:v>
                </c:pt>
                <c:pt idx="11797">
                  <c:v>19.751390000000001</c:v>
                </c:pt>
                <c:pt idx="11798">
                  <c:v>19.487648</c:v>
                </c:pt>
                <c:pt idx="11799">
                  <c:v>19.177094</c:v>
                </c:pt>
                <c:pt idx="11800">
                  <c:v>18.933350999999998</c:v>
                </c:pt>
                <c:pt idx="11801">
                  <c:v>18.760034000000001</c:v>
                </c:pt>
                <c:pt idx="11802">
                  <c:v>18.558800000000002</c:v>
                </c:pt>
                <c:pt idx="11803">
                  <c:v>18.474848000000001</c:v>
                </c:pt>
                <c:pt idx="11804">
                  <c:v>18.502448000000001</c:v>
                </c:pt>
                <c:pt idx="11805">
                  <c:v>18.395386999999999</c:v>
                </c:pt>
                <c:pt idx="11806">
                  <c:v>18.305907999999999</c:v>
                </c:pt>
                <c:pt idx="11807">
                  <c:v>18.160529</c:v>
                </c:pt>
                <c:pt idx="11808">
                  <c:v>18.109895000000002</c:v>
                </c:pt>
                <c:pt idx="11809">
                  <c:v>18.017050000000001</c:v>
                </c:pt>
                <c:pt idx="11810">
                  <c:v>17.928453000000001</c:v>
                </c:pt>
                <c:pt idx="11811">
                  <c:v>17.797775000000001</c:v>
                </c:pt>
                <c:pt idx="11812">
                  <c:v>17.623660999999998</c:v>
                </c:pt>
                <c:pt idx="11813">
                  <c:v>17.448948999999999</c:v>
                </c:pt>
                <c:pt idx="11814">
                  <c:v>17.317951999999998</c:v>
                </c:pt>
                <c:pt idx="11815">
                  <c:v>17.19875</c:v>
                </c:pt>
                <c:pt idx="11816">
                  <c:v>17.073499000000002</c:v>
                </c:pt>
                <c:pt idx="11817">
                  <c:v>16.991378000000001</c:v>
                </c:pt>
                <c:pt idx="11818">
                  <c:v>16.947474</c:v>
                </c:pt>
                <c:pt idx="11819">
                  <c:v>16.915906</c:v>
                </c:pt>
                <c:pt idx="11820">
                  <c:v>16.862684999999999</c:v>
                </c:pt>
                <c:pt idx="11821">
                  <c:v>16.83126</c:v>
                </c:pt>
                <c:pt idx="11822">
                  <c:v>16.818133</c:v>
                </c:pt>
                <c:pt idx="11823">
                  <c:v>16.817667</c:v>
                </c:pt>
                <c:pt idx="11824">
                  <c:v>16.784880000000001</c:v>
                </c:pt>
                <c:pt idx="11825">
                  <c:v>16.723849000000001</c:v>
                </c:pt>
                <c:pt idx="11826">
                  <c:v>16.645817999999998</c:v>
                </c:pt>
                <c:pt idx="11827">
                  <c:v>16.599634000000002</c:v>
                </c:pt>
                <c:pt idx="11828">
                  <c:v>16.550307</c:v>
                </c:pt>
                <c:pt idx="11829">
                  <c:v>16.519475</c:v>
                </c:pt>
                <c:pt idx="11830">
                  <c:v>16.486830000000001</c:v>
                </c:pt>
                <c:pt idx="11831">
                  <c:v>16.426607000000001</c:v>
                </c:pt>
                <c:pt idx="11832">
                  <c:v>16.439720000000001</c:v>
                </c:pt>
                <c:pt idx="11833">
                  <c:v>16.437135999999999</c:v>
                </c:pt>
                <c:pt idx="11834">
                  <c:v>16.462484</c:v>
                </c:pt>
                <c:pt idx="11835">
                  <c:v>16.537963000000001</c:v>
                </c:pt>
                <c:pt idx="11836">
                  <c:v>16.538043999999999</c:v>
                </c:pt>
                <c:pt idx="11837">
                  <c:v>16.496694999999999</c:v>
                </c:pt>
                <c:pt idx="11838">
                  <c:v>16.486108000000002</c:v>
                </c:pt>
                <c:pt idx="11839">
                  <c:v>16.397175000000001</c:v>
                </c:pt>
                <c:pt idx="11840">
                  <c:v>16.294730000000001</c:v>
                </c:pt>
                <c:pt idx="11841">
                  <c:v>16.220320000000001</c:v>
                </c:pt>
                <c:pt idx="11842">
                  <c:v>16.28603</c:v>
                </c:pt>
                <c:pt idx="11843">
                  <c:v>16.302356</c:v>
                </c:pt>
                <c:pt idx="11844">
                  <c:v>16.332311000000001</c:v>
                </c:pt>
                <c:pt idx="11845">
                  <c:v>16.345728999999999</c:v>
                </c:pt>
                <c:pt idx="11846">
                  <c:v>16.268992999999998</c:v>
                </c:pt>
                <c:pt idx="11847">
                  <c:v>16.239892999999999</c:v>
                </c:pt>
                <c:pt idx="11848">
                  <c:v>16.297526999999999</c:v>
                </c:pt>
                <c:pt idx="11849">
                  <c:v>16.358391000000001</c:v>
                </c:pt>
                <c:pt idx="11850">
                  <c:v>16.397631000000001</c:v>
                </c:pt>
                <c:pt idx="11851">
                  <c:v>16.426269999999999</c:v>
                </c:pt>
                <c:pt idx="11852">
                  <c:v>16.474135</c:v>
                </c:pt>
                <c:pt idx="11853">
                  <c:v>16.625959000000002</c:v>
                </c:pt>
                <c:pt idx="11854">
                  <c:v>16.707719999999998</c:v>
                </c:pt>
                <c:pt idx="11855">
                  <c:v>16.713342999999998</c:v>
                </c:pt>
                <c:pt idx="11856">
                  <c:v>16.783933000000001</c:v>
                </c:pt>
                <c:pt idx="11857">
                  <c:v>16.799634000000001</c:v>
                </c:pt>
                <c:pt idx="11858">
                  <c:v>16.811871</c:v>
                </c:pt>
                <c:pt idx="11859">
                  <c:v>16.788136999999999</c:v>
                </c:pt>
                <c:pt idx="11860">
                  <c:v>16.814461999999999</c:v>
                </c:pt>
                <c:pt idx="11861">
                  <c:v>16.822559999999999</c:v>
                </c:pt>
                <c:pt idx="11862">
                  <c:v>16.850314999999998</c:v>
                </c:pt>
                <c:pt idx="11863">
                  <c:v>16.908487999999998</c:v>
                </c:pt>
                <c:pt idx="11864">
                  <c:v>16.934279</c:v>
                </c:pt>
                <c:pt idx="11865">
                  <c:v>17.038129999999999</c:v>
                </c:pt>
                <c:pt idx="11866">
                  <c:v>17.149785999999999</c:v>
                </c:pt>
                <c:pt idx="11867">
                  <c:v>17.187507</c:v>
                </c:pt>
                <c:pt idx="11868">
                  <c:v>17.202455</c:v>
                </c:pt>
                <c:pt idx="11869">
                  <c:v>17.309616999999999</c:v>
                </c:pt>
                <c:pt idx="11870">
                  <c:v>17.475391999999999</c:v>
                </c:pt>
                <c:pt idx="11871">
                  <c:v>17.554714000000001</c:v>
                </c:pt>
                <c:pt idx="11872">
                  <c:v>17.606432999999999</c:v>
                </c:pt>
                <c:pt idx="11873">
                  <c:v>17.750512000000001</c:v>
                </c:pt>
                <c:pt idx="11874">
                  <c:v>17.88194</c:v>
                </c:pt>
                <c:pt idx="11875">
                  <c:v>17.953802</c:v>
                </c:pt>
                <c:pt idx="11876">
                  <c:v>18.161463000000001</c:v>
                </c:pt>
                <c:pt idx="11877">
                  <c:v>18.250847</c:v>
                </c:pt>
                <c:pt idx="11878">
                  <c:v>18.339089000000001</c:v>
                </c:pt>
                <c:pt idx="11879">
                  <c:v>18.442954</c:v>
                </c:pt>
                <c:pt idx="11880">
                  <c:v>18.552565999999999</c:v>
                </c:pt>
                <c:pt idx="11881">
                  <c:v>18.678912</c:v>
                </c:pt>
                <c:pt idx="11882">
                  <c:v>18.80817</c:v>
                </c:pt>
                <c:pt idx="11883">
                  <c:v>18.895358000000002</c:v>
                </c:pt>
                <c:pt idx="11884">
                  <c:v>18.981332999999999</c:v>
                </c:pt>
                <c:pt idx="11885">
                  <c:v>19.105065</c:v>
                </c:pt>
                <c:pt idx="11886">
                  <c:v>19.176728000000001</c:v>
                </c:pt>
                <c:pt idx="11887">
                  <c:v>19.164290999999999</c:v>
                </c:pt>
                <c:pt idx="11888">
                  <c:v>19.092300000000002</c:v>
                </c:pt>
                <c:pt idx="11889">
                  <c:v>19.149597</c:v>
                </c:pt>
                <c:pt idx="11890">
                  <c:v>19.224615</c:v>
                </c:pt>
                <c:pt idx="11891">
                  <c:v>19.282568000000001</c:v>
                </c:pt>
                <c:pt idx="11892">
                  <c:v>19.388614</c:v>
                </c:pt>
                <c:pt idx="11893">
                  <c:v>19.445029999999999</c:v>
                </c:pt>
                <c:pt idx="11894">
                  <c:v>19.515703999999999</c:v>
                </c:pt>
                <c:pt idx="11895">
                  <c:v>19.550533000000001</c:v>
                </c:pt>
                <c:pt idx="11896">
                  <c:v>19.580777000000001</c:v>
                </c:pt>
                <c:pt idx="11897">
                  <c:v>19.600459000000001</c:v>
                </c:pt>
                <c:pt idx="11898">
                  <c:v>19.586554</c:v>
                </c:pt>
                <c:pt idx="11899">
                  <c:v>19.606293999999998</c:v>
                </c:pt>
                <c:pt idx="11900">
                  <c:v>19.708755</c:v>
                </c:pt>
                <c:pt idx="11901">
                  <c:v>19.872029000000001</c:v>
                </c:pt>
                <c:pt idx="11902">
                  <c:v>20.034327000000001</c:v>
                </c:pt>
                <c:pt idx="11903">
                  <c:v>20.133092000000001</c:v>
                </c:pt>
                <c:pt idx="11904">
                  <c:v>20.218734999999999</c:v>
                </c:pt>
                <c:pt idx="11905">
                  <c:v>20.406995999999999</c:v>
                </c:pt>
                <c:pt idx="11906">
                  <c:v>20.435884000000001</c:v>
                </c:pt>
                <c:pt idx="11907">
                  <c:v>20.437899000000002</c:v>
                </c:pt>
                <c:pt idx="11908">
                  <c:v>20.422587</c:v>
                </c:pt>
                <c:pt idx="11909">
                  <c:v>20.482527999999999</c:v>
                </c:pt>
                <c:pt idx="11910">
                  <c:v>20.549994000000002</c:v>
                </c:pt>
                <c:pt idx="11911">
                  <c:v>20.562027</c:v>
                </c:pt>
                <c:pt idx="11912">
                  <c:v>20.592670999999999</c:v>
                </c:pt>
                <c:pt idx="11913">
                  <c:v>20.679392</c:v>
                </c:pt>
                <c:pt idx="11914">
                  <c:v>20.781189999999999</c:v>
                </c:pt>
                <c:pt idx="11915">
                  <c:v>20.854526</c:v>
                </c:pt>
                <c:pt idx="11916">
                  <c:v>20.85492</c:v>
                </c:pt>
                <c:pt idx="11917">
                  <c:v>20.816129</c:v>
                </c:pt>
                <c:pt idx="11918">
                  <c:v>20.805973000000002</c:v>
                </c:pt>
                <c:pt idx="11919">
                  <c:v>20.825140999999999</c:v>
                </c:pt>
                <c:pt idx="11920">
                  <c:v>20.806139999999999</c:v>
                </c:pt>
                <c:pt idx="11921">
                  <c:v>20.872924000000001</c:v>
                </c:pt>
                <c:pt idx="11922">
                  <c:v>20.952565</c:v>
                </c:pt>
                <c:pt idx="11923">
                  <c:v>20.994067000000001</c:v>
                </c:pt>
                <c:pt idx="11924">
                  <c:v>21.026461999999999</c:v>
                </c:pt>
                <c:pt idx="11925">
                  <c:v>21.075054000000002</c:v>
                </c:pt>
                <c:pt idx="11926">
                  <c:v>21.121532999999999</c:v>
                </c:pt>
                <c:pt idx="11927">
                  <c:v>21.063715999999999</c:v>
                </c:pt>
                <c:pt idx="11928">
                  <c:v>21.048558</c:v>
                </c:pt>
                <c:pt idx="11929">
                  <c:v>21.056031999999998</c:v>
                </c:pt>
                <c:pt idx="11930">
                  <c:v>21.082830999999999</c:v>
                </c:pt>
                <c:pt idx="11931">
                  <c:v>21.066818000000001</c:v>
                </c:pt>
                <c:pt idx="11932">
                  <c:v>21.075686000000001</c:v>
                </c:pt>
                <c:pt idx="11933">
                  <c:v>21.116623000000001</c:v>
                </c:pt>
                <c:pt idx="11934">
                  <c:v>21.190021000000002</c:v>
                </c:pt>
                <c:pt idx="11935">
                  <c:v>21.275493000000001</c:v>
                </c:pt>
                <c:pt idx="11936">
                  <c:v>21.311512</c:v>
                </c:pt>
                <c:pt idx="11937">
                  <c:v>21.323437999999999</c:v>
                </c:pt>
                <c:pt idx="11938">
                  <c:v>21.371012</c:v>
                </c:pt>
                <c:pt idx="11939">
                  <c:v>21.447275000000001</c:v>
                </c:pt>
                <c:pt idx="11940">
                  <c:v>21.538250000000001</c:v>
                </c:pt>
                <c:pt idx="11941">
                  <c:v>21.559685999999999</c:v>
                </c:pt>
                <c:pt idx="11942">
                  <c:v>21.561461000000001</c:v>
                </c:pt>
                <c:pt idx="11943">
                  <c:v>21.537634000000001</c:v>
                </c:pt>
                <c:pt idx="11944">
                  <c:v>21.504847000000002</c:v>
                </c:pt>
                <c:pt idx="11945">
                  <c:v>21.457298000000002</c:v>
                </c:pt>
                <c:pt idx="11946">
                  <c:v>21.543057999999998</c:v>
                </c:pt>
                <c:pt idx="11947">
                  <c:v>21.537306999999998</c:v>
                </c:pt>
                <c:pt idx="11948">
                  <c:v>21.486588999999999</c:v>
                </c:pt>
                <c:pt idx="11949">
                  <c:v>21.494316999999999</c:v>
                </c:pt>
                <c:pt idx="11950">
                  <c:v>21.538599999999999</c:v>
                </c:pt>
                <c:pt idx="11951">
                  <c:v>21.672073000000001</c:v>
                </c:pt>
                <c:pt idx="11952">
                  <c:v>21.791083</c:v>
                </c:pt>
                <c:pt idx="11953">
                  <c:v>21.928255</c:v>
                </c:pt>
                <c:pt idx="11954">
                  <c:v>22.077145999999999</c:v>
                </c:pt>
                <c:pt idx="11955">
                  <c:v>22.244361000000001</c:v>
                </c:pt>
                <c:pt idx="11956">
                  <c:v>22.444049</c:v>
                </c:pt>
                <c:pt idx="11957">
                  <c:v>22.499625000000002</c:v>
                </c:pt>
                <c:pt idx="11958">
                  <c:v>22.626463999999999</c:v>
                </c:pt>
                <c:pt idx="11959">
                  <c:v>22.669152</c:v>
                </c:pt>
                <c:pt idx="11960">
                  <c:v>22.786829999999998</c:v>
                </c:pt>
                <c:pt idx="11961">
                  <c:v>22.869054999999999</c:v>
                </c:pt>
                <c:pt idx="11962">
                  <c:v>22.997864</c:v>
                </c:pt>
                <c:pt idx="11963">
                  <c:v>23.111675999999999</c:v>
                </c:pt>
                <c:pt idx="11964">
                  <c:v>23.201619000000001</c:v>
                </c:pt>
                <c:pt idx="11965">
                  <c:v>23.256986000000001</c:v>
                </c:pt>
                <c:pt idx="11966">
                  <c:v>23.292113000000001</c:v>
                </c:pt>
                <c:pt idx="11967">
                  <c:v>23.304058999999999</c:v>
                </c:pt>
                <c:pt idx="11968">
                  <c:v>23.286238000000001</c:v>
                </c:pt>
                <c:pt idx="11969">
                  <c:v>23.403555000000001</c:v>
                </c:pt>
                <c:pt idx="11970">
                  <c:v>23.414923999999999</c:v>
                </c:pt>
                <c:pt idx="11971">
                  <c:v>23.432019</c:v>
                </c:pt>
                <c:pt idx="11972">
                  <c:v>23.474578999999999</c:v>
                </c:pt>
                <c:pt idx="11973">
                  <c:v>23.473009000000001</c:v>
                </c:pt>
                <c:pt idx="11974">
                  <c:v>23.429804000000001</c:v>
                </c:pt>
                <c:pt idx="11975">
                  <c:v>23.416121</c:v>
                </c:pt>
                <c:pt idx="11976">
                  <c:v>23.491311</c:v>
                </c:pt>
                <c:pt idx="11977">
                  <c:v>23.523962000000001</c:v>
                </c:pt>
                <c:pt idx="11978">
                  <c:v>23.572087</c:v>
                </c:pt>
                <c:pt idx="11979">
                  <c:v>23.582318000000001</c:v>
                </c:pt>
                <c:pt idx="11980">
                  <c:v>23.615116</c:v>
                </c:pt>
                <c:pt idx="11981">
                  <c:v>23.685599</c:v>
                </c:pt>
                <c:pt idx="11982">
                  <c:v>23.630718999999999</c:v>
                </c:pt>
                <c:pt idx="11983">
                  <c:v>23.544744999999999</c:v>
                </c:pt>
                <c:pt idx="11984">
                  <c:v>23.529228</c:v>
                </c:pt>
                <c:pt idx="11985">
                  <c:v>23.556122999999999</c:v>
                </c:pt>
                <c:pt idx="11986">
                  <c:v>23.682402</c:v>
                </c:pt>
                <c:pt idx="11987">
                  <c:v>23.762018000000001</c:v>
                </c:pt>
                <c:pt idx="11988">
                  <c:v>23.743796</c:v>
                </c:pt>
                <c:pt idx="11989">
                  <c:v>23.732123999999999</c:v>
                </c:pt>
                <c:pt idx="11990">
                  <c:v>23.752348999999999</c:v>
                </c:pt>
                <c:pt idx="11991">
                  <c:v>23.747451000000002</c:v>
                </c:pt>
                <c:pt idx="11992">
                  <c:v>23.711472000000001</c:v>
                </c:pt>
                <c:pt idx="11993">
                  <c:v>23.643104000000001</c:v>
                </c:pt>
                <c:pt idx="11994">
                  <c:v>23.564026999999999</c:v>
                </c:pt>
                <c:pt idx="11995">
                  <c:v>23.487272999999998</c:v>
                </c:pt>
                <c:pt idx="11996">
                  <c:v>23.54102</c:v>
                </c:pt>
                <c:pt idx="11997">
                  <c:v>23.55161</c:v>
                </c:pt>
                <c:pt idx="11998">
                  <c:v>23.570494</c:v>
                </c:pt>
                <c:pt idx="11999">
                  <c:v>23.552605</c:v>
                </c:pt>
                <c:pt idx="12000">
                  <c:v>23.412825000000002</c:v>
                </c:pt>
                <c:pt idx="12001">
                  <c:v>23.408514</c:v>
                </c:pt>
                <c:pt idx="12002">
                  <c:v>23.491391</c:v>
                </c:pt>
                <c:pt idx="12003">
                  <c:v>23.541902</c:v>
                </c:pt>
                <c:pt idx="12004">
                  <c:v>23.519912999999999</c:v>
                </c:pt>
                <c:pt idx="12005">
                  <c:v>23.491553</c:v>
                </c:pt>
                <c:pt idx="12006">
                  <c:v>23.454176</c:v>
                </c:pt>
                <c:pt idx="12007">
                  <c:v>23.430240999999999</c:v>
                </c:pt>
                <c:pt idx="12008">
                  <c:v>23.398820000000001</c:v>
                </c:pt>
                <c:pt idx="12009">
                  <c:v>23.383616</c:v>
                </c:pt>
                <c:pt idx="12010">
                  <c:v>23.365728000000001</c:v>
                </c:pt>
                <c:pt idx="12011">
                  <c:v>23.297528</c:v>
                </c:pt>
                <c:pt idx="12012">
                  <c:v>23.228639000000001</c:v>
                </c:pt>
                <c:pt idx="12013">
                  <c:v>23.111898</c:v>
                </c:pt>
                <c:pt idx="12014">
                  <c:v>23.044360999999999</c:v>
                </c:pt>
                <c:pt idx="12015">
                  <c:v>22.99269</c:v>
                </c:pt>
                <c:pt idx="12016">
                  <c:v>22.955454</c:v>
                </c:pt>
                <c:pt idx="12017">
                  <c:v>22.888725000000001</c:v>
                </c:pt>
                <c:pt idx="12018">
                  <c:v>22.897188</c:v>
                </c:pt>
                <c:pt idx="12019">
                  <c:v>22.974995</c:v>
                </c:pt>
                <c:pt idx="12020">
                  <c:v>23.085318000000001</c:v>
                </c:pt>
                <c:pt idx="12021">
                  <c:v>23.070094000000001</c:v>
                </c:pt>
                <c:pt idx="12022">
                  <c:v>23.069991999999999</c:v>
                </c:pt>
                <c:pt idx="12023">
                  <c:v>23.081572999999999</c:v>
                </c:pt>
                <c:pt idx="12024">
                  <c:v>23.075748999999998</c:v>
                </c:pt>
                <c:pt idx="12025">
                  <c:v>23.100086000000001</c:v>
                </c:pt>
                <c:pt idx="12026">
                  <c:v>23.114056000000001</c:v>
                </c:pt>
                <c:pt idx="12027">
                  <c:v>23.100037</c:v>
                </c:pt>
                <c:pt idx="12028">
                  <c:v>23.107208</c:v>
                </c:pt>
                <c:pt idx="12029">
                  <c:v>23.097165</c:v>
                </c:pt>
                <c:pt idx="12030">
                  <c:v>23.077389</c:v>
                </c:pt>
                <c:pt idx="12031">
                  <c:v>23.051078</c:v>
                </c:pt>
                <c:pt idx="12032">
                  <c:v>23.080784000000001</c:v>
                </c:pt>
                <c:pt idx="12033">
                  <c:v>23.051427</c:v>
                </c:pt>
                <c:pt idx="12034">
                  <c:v>22.977882000000001</c:v>
                </c:pt>
                <c:pt idx="12035">
                  <c:v>22.874804000000001</c:v>
                </c:pt>
                <c:pt idx="12036">
                  <c:v>22.931107999999998</c:v>
                </c:pt>
                <c:pt idx="12037">
                  <c:v>22.920587000000001</c:v>
                </c:pt>
                <c:pt idx="12038">
                  <c:v>22.896412999999999</c:v>
                </c:pt>
                <c:pt idx="12039">
                  <c:v>22.90166</c:v>
                </c:pt>
                <c:pt idx="12040">
                  <c:v>22.907727999999999</c:v>
                </c:pt>
                <c:pt idx="12041">
                  <c:v>22.774751999999999</c:v>
                </c:pt>
                <c:pt idx="12042">
                  <c:v>22.599567</c:v>
                </c:pt>
                <c:pt idx="12043">
                  <c:v>22.447858</c:v>
                </c:pt>
                <c:pt idx="12044">
                  <c:v>22.279596000000002</c:v>
                </c:pt>
                <c:pt idx="12045">
                  <c:v>22.247281000000001</c:v>
                </c:pt>
                <c:pt idx="12046">
                  <c:v>22.261534000000001</c:v>
                </c:pt>
                <c:pt idx="12047">
                  <c:v>22.340008999999998</c:v>
                </c:pt>
                <c:pt idx="12048">
                  <c:v>22.323689000000002</c:v>
                </c:pt>
                <c:pt idx="12049">
                  <c:v>22.297620999999999</c:v>
                </c:pt>
                <c:pt idx="12050">
                  <c:v>22.343795</c:v>
                </c:pt>
                <c:pt idx="12051">
                  <c:v>22.292885999999999</c:v>
                </c:pt>
                <c:pt idx="12052">
                  <c:v>22.231715999999999</c:v>
                </c:pt>
                <c:pt idx="12053">
                  <c:v>22.190086999999998</c:v>
                </c:pt>
                <c:pt idx="12054">
                  <c:v>22.128537000000001</c:v>
                </c:pt>
                <c:pt idx="12055">
                  <c:v>22.054369000000001</c:v>
                </c:pt>
                <c:pt idx="12056">
                  <c:v>22.031836999999999</c:v>
                </c:pt>
                <c:pt idx="12057">
                  <c:v>22.017548000000001</c:v>
                </c:pt>
                <c:pt idx="12058">
                  <c:v>22.009252</c:v>
                </c:pt>
                <c:pt idx="12059">
                  <c:v>22.089347</c:v>
                </c:pt>
                <c:pt idx="12060">
                  <c:v>22.233620999999999</c:v>
                </c:pt>
                <c:pt idx="12061">
                  <c:v>22.306829</c:v>
                </c:pt>
                <c:pt idx="12062">
                  <c:v>22.318156999999999</c:v>
                </c:pt>
                <c:pt idx="12063">
                  <c:v>22.417604000000001</c:v>
                </c:pt>
                <c:pt idx="12064">
                  <c:v>22.519763000000001</c:v>
                </c:pt>
                <c:pt idx="12065">
                  <c:v>22.634156999999998</c:v>
                </c:pt>
                <c:pt idx="12066">
                  <c:v>22.697572000000001</c:v>
                </c:pt>
                <c:pt idx="12067">
                  <c:v>22.730867</c:v>
                </c:pt>
                <c:pt idx="12068">
                  <c:v>22.836848</c:v>
                </c:pt>
                <c:pt idx="12069">
                  <c:v>22.930519</c:v>
                </c:pt>
                <c:pt idx="12070">
                  <c:v>22.974717999999999</c:v>
                </c:pt>
                <c:pt idx="12071">
                  <c:v>22.942784</c:v>
                </c:pt>
                <c:pt idx="12072">
                  <c:v>23.010916000000002</c:v>
                </c:pt>
                <c:pt idx="12073">
                  <c:v>23.022296999999998</c:v>
                </c:pt>
                <c:pt idx="12074">
                  <c:v>22.961565</c:v>
                </c:pt>
                <c:pt idx="12075">
                  <c:v>22.977017</c:v>
                </c:pt>
                <c:pt idx="12076">
                  <c:v>23.075277</c:v>
                </c:pt>
                <c:pt idx="12077">
                  <c:v>23.131914999999999</c:v>
                </c:pt>
                <c:pt idx="12078">
                  <c:v>23.088497</c:v>
                </c:pt>
                <c:pt idx="12079">
                  <c:v>23.009001000000001</c:v>
                </c:pt>
                <c:pt idx="12080">
                  <c:v>22.944917</c:v>
                </c:pt>
                <c:pt idx="12081">
                  <c:v>23.021342000000001</c:v>
                </c:pt>
                <c:pt idx="12082">
                  <c:v>23.044622</c:v>
                </c:pt>
                <c:pt idx="12083">
                  <c:v>23.06908</c:v>
                </c:pt>
                <c:pt idx="12084">
                  <c:v>23.113166</c:v>
                </c:pt>
                <c:pt idx="12085">
                  <c:v>23.174553</c:v>
                </c:pt>
                <c:pt idx="12086">
                  <c:v>23.215738999999999</c:v>
                </c:pt>
                <c:pt idx="12087">
                  <c:v>23.311178999999999</c:v>
                </c:pt>
                <c:pt idx="12088">
                  <c:v>23.271633000000001</c:v>
                </c:pt>
                <c:pt idx="12089">
                  <c:v>23.192492999999999</c:v>
                </c:pt>
                <c:pt idx="12090">
                  <c:v>23.199418000000001</c:v>
                </c:pt>
                <c:pt idx="12091">
                  <c:v>23.267166</c:v>
                </c:pt>
                <c:pt idx="12092">
                  <c:v>23.365776</c:v>
                </c:pt>
                <c:pt idx="12093">
                  <c:v>23.438891000000002</c:v>
                </c:pt>
                <c:pt idx="12094">
                  <c:v>23.492208000000002</c:v>
                </c:pt>
                <c:pt idx="12095">
                  <c:v>23.514994999999999</c:v>
                </c:pt>
                <c:pt idx="12096">
                  <c:v>23.527374999999999</c:v>
                </c:pt>
                <c:pt idx="12097">
                  <c:v>23.499144999999999</c:v>
                </c:pt>
                <c:pt idx="12098">
                  <c:v>23.503516999999999</c:v>
                </c:pt>
                <c:pt idx="12099">
                  <c:v>23.533670000000001</c:v>
                </c:pt>
                <c:pt idx="12100">
                  <c:v>23.462996</c:v>
                </c:pt>
                <c:pt idx="12101">
                  <c:v>23.443584999999999</c:v>
                </c:pt>
                <c:pt idx="12102">
                  <c:v>23.432452999999999</c:v>
                </c:pt>
                <c:pt idx="12103">
                  <c:v>23.430534999999999</c:v>
                </c:pt>
                <c:pt idx="12104">
                  <c:v>23.480536000000001</c:v>
                </c:pt>
                <c:pt idx="12105">
                  <c:v>23.570703000000002</c:v>
                </c:pt>
                <c:pt idx="12106">
                  <c:v>23.628717000000002</c:v>
                </c:pt>
                <c:pt idx="12107">
                  <c:v>23.537980999999998</c:v>
                </c:pt>
                <c:pt idx="12108">
                  <c:v>23.591837999999999</c:v>
                </c:pt>
                <c:pt idx="12109">
                  <c:v>23.635821</c:v>
                </c:pt>
                <c:pt idx="12110">
                  <c:v>23.613236000000001</c:v>
                </c:pt>
                <c:pt idx="12111">
                  <c:v>23.586117999999999</c:v>
                </c:pt>
                <c:pt idx="12112">
                  <c:v>23.470424000000001</c:v>
                </c:pt>
                <c:pt idx="12113">
                  <c:v>23.384564999999998</c:v>
                </c:pt>
                <c:pt idx="12114">
                  <c:v>23.285373</c:v>
                </c:pt>
                <c:pt idx="12115">
                  <c:v>23.114968999999999</c:v>
                </c:pt>
                <c:pt idx="12116">
                  <c:v>22.867622000000001</c:v>
                </c:pt>
                <c:pt idx="12117">
                  <c:v>22.689056000000001</c:v>
                </c:pt>
                <c:pt idx="12118">
                  <c:v>22.554932000000001</c:v>
                </c:pt>
                <c:pt idx="12119">
                  <c:v>22.376491999999999</c:v>
                </c:pt>
                <c:pt idx="12120">
                  <c:v>22.146394000000001</c:v>
                </c:pt>
                <c:pt idx="12121">
                  <c:v>21.939056000000001</c:v>
                </c:pt>
                <c:pt idx="12122">
                  <c:v>21.746563999999999</c:v>
                </c:pt>
                <c:pt idx="12123">
                  <c:v>21.642227999999999</c:v>
                </c:pt>
                <c:pt idx="12124">
                  <c:v>21.684556000000001</c:v>
                </c:pt>
                <c:pt idx="12125">
                  <c:v>21.708282000000001</c:v>
                </c:pt>
                <c:pt idx="12126">
                  <c:v>21.714998000000001</c:v>
                </c:pt>
                <c:pt idx="12127">
                  <c:v>21.694503999999998</c:v>
                </c:pt>
                <c:pt idx="12128">
                  <c:v>21.705684000000002</c:v>
                </c:pt>
                <c:pt idx="12129">
                  <c:v>21.684861999999999</c:v>
                </c:pt>
                <c:pt idx="12130">
                  <c:v>21.656780999999999</c:v>
                </c:pt>
                <c:pt idx="12131">
                  <c:v>21.580687000000001</c:v>
                </c:pt>
                <c:pt idx="12132">
                  <c:v>21.484031999999999</c:v>
                </c:pt>
                <c:pt idx="12133">
                  <c:v>21.370985999999998</c:v>
                </c:pt>
                <c:pt idx="12134">
                  <c:v>21.269708999999999</c:v>
                </c:pt>
                <c:pt idx="12135">
                  <c:v>21.211373999999999</c:v>
                </c:pt>
                <c:pt idx="12136">
                  <c:v>20.996699</c:v>
                </c:pt>
                <c:pt idx="12137">
                  <c:v>20.815656000000001</c:v>
                </c:pt>
                <c:pt idx="12138">
                  <c:v>20.662004</c:v>
                </c:pt>
                <c:pt idx="12139">
                  <c:v>20.535533000000001</c:v>
                </c:pt>
                <c:pt idx="12140">
                  <c:v>20.427047999999999</c:v>
                </c:pt>
                <c:pt idx="12141">
                  <c:v>20.225959</c:v>
                </c:pt>
                <c:pt idx="12142">
                  <c:v>20.085796999999999</c:v>
                </c:pt>
                <c:pt idx="12143">
                  <c:v>19.971257999999999</c:v>
                </c:pt>
                <c:pt idx="12144">
                  <c:v>19.83014</c:v>
                </c:pt>
                <c:pt idx="12145">
                  <c:v>19.62266</c:v>
                </c:pt>
                <c:pt idx="12146">
                  <c:v>19.415371</c:v>
                </c:pt>
                <c:pt idx="12147">
                  <c:v>19.289180999999999</c:v>
                </c:pt>
                <c:pt idx="12148">
                  <c:v>19.140872999999999</c:v>
                </c:pt>
                <c:pt idx="12149">
                  <c:v>19.091535</c:v>
                </c:pt>
                <c:pt idx="12150">
                  <c:v>18.936803000000001</c:v>
                </c:pt>
                <c:pt idx="12151">
                  <c:v>18.82489</c:v>
                </c:pt>
                <c:pt idx="12152">
                  <c:v>18.673651</c:v>
                </c:pt>
                <c:pt idx="12153">
                  <c:v>18.597443999999999</c:v>
                </c:pt>
                <c:pt idx="12154">
                  <c:v>18.500032999999998</c:v>
                </c:pt>
                <c:pt idx="12155">
                  <c:v>18.280878999999999</c:v>
                </c:pt>
                <c:pt idx="12156">
                  <c:v>18.100474999999999</c:v>
                </c:pt>
                <c:pt idx="12157">
                  <c:v>17.843419000000001</c:v>
                </c:pt>
                <c:pt idx="12158">
                  <c:v>17.792456999999999</c:v>
                </c:pt>
                <c:pt idx="12159">
                  <c:v>17.753202999999999</c:v>
                </c:pt>
                <c:pt idx="12160">
                  <c:v>17.763805999999999</c:v>
                </c:pt>
                <c:pt idx="12161">
                  <c:v>17.769651</c:v>
                </c:pt>
                <c:pt idx="12162">
                  <c:v>17.839124999999999</c:v>
                </c:pt>
                <c:pt idx="12163">
                  <c:v>17.772912999999999</c:v>
                </c:pt>
                <c:pt idx="12164">
                  <c:v>17.653787999999999</c:v>
                </c:pt>
                <c:pt idx="12165">
                  <c:v>17.448841999999999</c:v>
                </c:pt>
                <c:pt idx="12166">
                  <c:v>17.360395</c:v>
                </c:pt>
                <c:pt idx="12167">
                  <c:v>17.412766999999999</c:v>
                </c:pt>
                <c:pt idx="12168">
                  <c:v>17.408925</c:v>
                </c:pt>
                <c:pt idx="12169">
                  <c:v>17.392239</c:v>
                </c:pt>
                <c:pt idx="12170">
                  <c:v>17.315850999999999</c:v>
                </c:pt>
                <c:pt idx="12171">
                  <c:v>17.167403</c:v>
                </c:pt>
                <c:pt idx="12172">
                  <c:v>17.06119</c:v>
                </c:pt>
                <c:pt idx="12173">
                  <c:v>16.940238000000001</c:v>
                </c:pt>
                <c:pt idx="12174">
                  <c:v>16.854315</c:v>
                </c:pt>
                <c:pt idx="12175">
                  <c:v>16.664273999999999</c:v>
                </c:pt>
                <c:pt idx="12176">
                  <c:v>16.479140999999998</c:v>
                </c:pt>
                <c:pt idx="12177">
                  <c:v>16.307466000000002</c:v>
                </c:pt>
                <c:pt idx="12178">
                  <c:v>16.171991999999999</c:v>
                </c:pt>
                <c:pt idx="12179">
                  <c:v>16.060829999999999</c:v>
                </c:pt>
                <c:pt idx="12180">
                  <c:v>16.011527999999998</c:v>
                </c:pt>
                <c:pt idx="12181">
                  <c:v>16.013746000000001</c:v>
                </c:pt>
                <c:pt idx="12182">
                  <c:v>15.959718000000001</c:v>
                </c:pt>
                <c:pt idx="12183">
                  <c:v>16.006316000000002</c:v>
                </c:pt>
                <c:pt idx="12184">
                  <c:v>16.031452000000002</c:v>
                </c:pt>
                <c:pt idx="12185">
                  <c:v>16.036640999999999</c:v>
                </c:pt>
                <c:pt idx="12186">
                  <c:v>15.98424</c:v>
                </c:pt>
                <c:pt idx="12187">
                  <c:v>16.005561</c:v>
                </c:pt>
                <c:pt idx="12188">
                  <c:v>16.012899000000001</c:v>
                </c:pt>
                <c:pt idx="12189">
                  <c:v>15.977326</c:v>
                </c:pt>
                <c:pt idx="12190">
                  <c:v>15.845122</c:v>
                </c:pt>
                <c:pt idx="12191">
                  <c:v>15.705431000000001</c:v>
                </c:pt>
                <c:pt idx="12192">
                  <c:v>15.658136000000001</c:v>
                </c:pt>
                <c:pt idx="12193">
                  <c:v>15.627639</c:v>
                </c:pt>
                <c:pt idx="12194">
                  <c:v>15.649573</c:v>
                </c:pt>
                <c:pt idx="12195">
                  <c:v>15.66601</c:v>
                </c:pt>
                <c:pt idx="12196">
                  <c:v>15.727449</c:v>
                </c:pt>
                <c:pt idx="12197">
                  <c:v>15.760642000000001</c:v>
                </c:pt>
                <c:pt idx="12198">
                  <c:v>15.748222999999999</c:v>
                </c:pt>
                <c:pt idx="12199">
                  <c:v>15.709994</c:v>
                </c:pt>
                <c:pt idx="12200">
                  <c:v>15.679959999999999</c:v>
                </c:pt>
                <c:pt idx="12201">
                  <c:v>15.700775</c:v>
                </c:pt>
                <c:pt idx="12202">
                  <c:v>15.706125</c:v>
                </c:pt>
                <c:pt idx="12203">
                  <c:v>15.679245</c:v>
                </c:pt>
                <c:pt idx="12204">
                  <c:v>15.646376</c:v>
                </c:pt>
                <c:pt idx="12205">
                  <c:v>15.626977999999999</c:v>
                </c:pt>
                <c:pt idx="12206">
                  <c:v>15.587612</c:v>
                </c:pt>
                <c:pt idx="12207">
                  <c:v>15.624454999999999</c:v>
                </c:pt>
                <c:pt idx="12208">
                  <c:v>15.658891000000001</c:v>
                </c:pt>
                <c:pt idx="12209">
                  <c:v>15.773597000000001</c:v>
                </c:pt>
                <c:pt idx="12210">
                  <c:v>15.904718000000001</c:v>
                </c:pt>
                <c:pt idx="12211">
                  <c:v>15.941298</c:v>
                </c:pt>
                <c:pt idx="12212">
                  <c:v>15.947870999999999</c:v>
                </c:pt>
                <c:pt idx="12213">
                  <c:v>15.929846</c:v>
                </c:pt>
                <c:pt idx="12214">
                  <c:v>15.971601</c:v>
                </c:pt>
                <c:pt idx="12215">
                  <c:v>15.975977</c:v>
                </c:pt>
                <c:pt idx="12216">
                  <c:v>15.982035</c:v>
                </c:pt>
                <c:pt idx="12217">
                  <c:v>16.004102</c:v>
                </c:pt>
                <c:pt idx="12218">
                  <c:v>16.006701</c:v>
                </c:pt>
                <c:pt idx="12219">
                  <c:v>15.970342</c:v>
                </c:pt>
                <c:pt idx="12220">
                  <c:v>15.941749</c:v>
                </c:pt>
                <c:pt idx="12221">
                  <c:v>15.9238</c:v>
                </c:pt>
                <c:pt idx="12222">
                  <c:v>15.871521</c:v>
                </c:pt>
                <c:pt idx="12223">
                  <c:v>15.901540000000001</c:v>
                </c:pt>
                <c:pt idx="12224">
                  <c:v>15.949358</c:v>
                </c:pt>
                <c:pt idx="12225">
                  <c:v>15.937453</c:v>
                </c:pt>
                <c:pt idx="12226">
                  <c:v>15.972754999999999</c:v>
                </c:pt>
                <c:pt idx="12227">
                  <c:v>15.998404000000001</c:v>
                </c:pt>
                <c:pt idx="12228">
                  <c:v>16.045638</c:v>
                </c:pt>
                <c:pt idx="12229">
                  <c:v>16.075797999999999</c:v>
                </c:pt>
                <c:pt idx="12230">
                  <c:v>16.111364999999999</c:v>
                </c:pt>
                <c:pt idx="12231">
                  <c:v>16.140378999999999</c:v>
                </c:pt>
                <c:pt idx="12232">
                  <c:v>16.159573999999999</c:v>
                </c:pt>
                <c:pt idx="12233">
                  <c:v>16.170635999999998</c:v>
                </c:pt>
                <c:pt idx="12234">
                  <c:v>16.260528000000001</c:v>
                </c:pt>
                <c:pt idx="12235">
                  <c:v>16.368655</c:v>
                </c:pt>
                <c:pt idx="12236">
                  <c:v>16.371459999999999</c:v>
                </c:pt>
                <c:pt idx="12237">
                  <c:v>16.451077999999999</c:v>
                </c:pt>
                <c:pt idx="12238">
                  <c:v>16.49211</c:v>
                </c:pt>
                <c:pt idx="12239">
                  <c:v>16.436904999999999</c:v>
                </c:pt>
                <c:pt idx="12240">
                  <c:v>16.386510000000001</c:v>
                </c:pt>
                <c:pt idx="12241">
                  <c:v>16.416231</c:v>
                </c:pt>
                <c:pt idx="12242">
                  <c:v>16.493639000000002</c:v>
                </c:pt>
                <c:pt idx="12243">
                  <c:v>16.539843999999999</c:v>
                </c:pt>
                <c:pt idx="12244">
                  <c:v>16.560079999999999</c:v>
                </c:pt>
                <c:pt idx="12245">
                  <c:v>16.525905000000002</c:v>
                </c:pt>
                <c:pt idx="12246">
                  <c:v>16.550108999999999</c:v>
                </c:pt>
                <c:pt idx="12247">
                  <c:v>16.611533000000001</c:v>
                </c:pt>
                <c:pt idx="12248">
                  <c:v>16.717224999999999</c:v>
                </c:pt>
                <c:pt idx="12249">
                  <c:v>16.784666999999999</c:v>
                </c:pt>
                <c:pt idx="12250">
                  <c:v>16.872295999999999</c:v>
                </c:pt>
                <c:pt idx="12251">
                  <c:v>16.977972999999999</c:v>
                </c:pt>
                <c:pt idx="12252">
                  <c:v>17.038254999999999</c:v>
                </c:pt>
                <c:pt idx="12253">
                  <c:v>17.114858999999999</c:v>
                </c:pt>
                <c:pt idx="12254">
                  <c:v>17.197657</c:v>
                </c:pt>
                <c:pt idx="12255">
                  <c:v>17.287873000000001</c:v>
                </c:pt>
                <c:pt idx="12256">
                  <c:v>17.354420000000001</c:v>
                </c:pt>
                <c:pt idx="12257">
                  <c:v>17.497022000000001</c:v>
                </c:pt>
                <c:pt idx="12258">
                  <c:v>17.648751000000001</c:v>
                </c:pt>
                <c:pt idx="12259">
                  <c:v>17.673110000000001</c:v>
                </c:pt>
                <c:pt idx="12260">
                  <c:v>17.716643000000001</c:v>
                </c:pt>
                <c:pt idx="12261">
                  <c:v>17.798462000000001</c:v>
                </c:pt>
                <c:pt idx="12262">
                  <c:v>17.925924999999999</c:v>
                </c:pt>
                <c:pt idx="12263">
                  <c:v>18.002748</c:v>
                </c:pt>
                <c:pt idx="12264">
                  <c:v>18.077411000000001</c:v>
                </c:pt>
                <c:pt idx="12265">
                  <c:v>18.088723000000002</c:v>
                </c:pt>
                <c:pt idx="12266">
                  <c:v>18.133614999999999</c:v>
                </c:pt>
                <c:pt idx="12267">
                  <c:v>18.208091</c:v>
                </c:pt>
                <c:pt idx="12268">
                  <c:v>18.299244999999999</c:v>
                </c:pt>
                <c:pt idx="12269">
                  <c:v>18.428481999999999</c:v>
                </c:pt>
                <c:pt idx="12270">
                  <c:v>18.528214999999999</c:v>
                </c:pt>
                <c:pt idx="12271">
                  <c:v>18.592220000000001</c:v>
                </c:pt>
                <c:pt idx="12272">
                  <c:v>18.652598999999999</c:v>
                </c:pt>
                <c:pt idx="12273">
                  <c:v>18.755468</c:v>
                </c:pt>
                <c:pt idx="12274">
                  <c:v>18.889752999999999</c:v>
                </c:pt>
                <c:pt idx="12275">
                  <c:v>18.977557000000001</c:v>
                </c:pt>
                <c:pt idx="12276">
                  <c:v>19.052285999999999</c:v>
                </c:pt>
                <c:pt idx="12277">
                  <c:v>19.114533000000002</c:v>
                </c:pt>
                <c:pt idx="12278">
                  <c:v>19.247060000000001</c:v>
                </c:pt>
                <c:pt idx="12279">
                  <c:v>19.332906999999999</c:v>
                </c:pt>
                <c:pt idx="12280">
                  <c:v>19.425559</c:v>
                </c:pt>
                <c:pt idx="12281">
                  <c:v>19.552315</c:v>
                </c:pt>
                <c:pt idx="12282">
                  <c:v>19.607914000000001</c:v>
                </c:pt>
                <c:pt idx="12283">
                  <c:v>19.651232</c:v>
                </c:pt>
                <c:pt idx="12284">
                  <c:v>19.688922999999999</c:v>
                </c:pt>
                <c:pt idx="12285">
                  <c:v>19.748701000000001</c:v>
                </c:pt>
                <c:pt idx="12286">
                  <c:v>19.819548000000001</c:v>
                </c:pt>
                <c:pt idx="12287">
                  <c:v>19.934864999999999</c:v>
                </c:pt>
                <c:pt idx="12288">
                  <c:v>19.986809999999998</c:v>
                </c:pt>
                <c:pt idx="12289">
                  <c:v>20.076777</c:v>
                </c:pt>
                <c:pt idx="12290">
                  <c:v>20.147307000000001</c:v>
                </c:pt>
                <c:pt idx="12291">
                  <c:v>20.231235000000002</c:v>
                </c:pt>
                <c:pt idx="12292">
                  <c:v>20.273226999999999</c:v>
                </c:pt>
                <c:pt idx="12293">
                  <c:v>20.353128000000002</c:v>
                </c:pt>
                <c:pt idx="12294">
                  <c:v>20.485561000000001</c:v>
                </c:pt>
                <c:pt idx="12295">
                  <c:v>20.589559999999999</c:v>
                </c:pt>
                <c:pt idx="12296">
                  <c:v>20.664178</c:v>
                </c:pt>
                <c:pt idx="12297">
                  <c:v>20.713660000000001</c:v>
                </c:pt>
                <c:pt idx="12298">
                  <c:v>20.820816000000001</c:v>
                </c:pt>
                <c:pt idx="12299">
                  <c:v>20.930288999999998</c:v>
                </c:pt>
                <c:pt idx="12300">
                  <c:v>20.963697</c:v>
                </c:pt>
                <c:pt idx="12301">
                  <c:v>21.013705000000002</c:v>
                </c:pt>
                <c:pt idx="12302">
                  <c:v>21.111757000000001</c:v>
                </c:pt>
                <c:pt idx="12303">
                  <c:v>21.206866000000002</c:v>
                </c:pt>
                <c:pt idx="12304">
                  <c:v>21.274813000000002</c:v>
                </c:pt>
                <c:pt idx="12305">
                  <c:v>21.287976</c:v>
                </c:pt>
                <c:pt idx="12306">
                  <c:v>21.291435</c:v>
                </c:pt>
                <c:pt idx="12307">
                  <c:v>21.328579999999999</c:v>
                </c:pt>
                <c:pt idx="12308">
                  <c:v>21.393794</c:v>
                </c:pt>
                <c:pt idx="12309">
                  <c:v>21.429483000000001</c:v>
                </c:pt>
                <c:pt idx="12310">
                  <c:v>21.491797999999999</c:v>
                </c:pt>
                <c:pt idx="12311">
                  <c:v>21.518093</c:v>
                </c:pt>
                <c:pt idx="12312">
                  <c:v>21.599347999999999</c:v>
                </c:pt>
                <c:pt idx="12313">
                  <c:v>21.655715000000001</c:v>
                </c:pt>
                <c:pt idx="12314">
                  <c:v>21.726220000000001</c:v>
                </c:pt>
                <c:pt idx="12315">
                  <c:v>21.807324000000001</c:v>
                </c:pt>
                <c:pt idx="12316">
                  <c:v>21.816852999999998</c:v>
                </c:pt>
                <c:pt idx="12317">
                  <c:v>21.850299</c:v>
                </c:pt>
                <c:pt idx="12318">
                  <c:v>21.970642999999999</c:v>
                </c:pt>
                <c:pt idx="12319">
                  <c:v>22.149539999999998</c:v>
                </c:pt>
                <c:pt idx="12320">
                  <c:v>22.231666000000001</c:v>
                </c:pt>
                <c:pt idx="12321">
                  <c:v>22.309975999999999</c:v>
                </c:pt>
                <c:pt idx="12322">
                  <c:v>22.382584999999999</c:v>
                </c:pt>
                <c:pt idx="12323">
                  <c:v>22.462285000000001</c:v>
                </c:pt>
                <c:pt idx="12324">
                  <c:v>22.498971999999998</c:v>
                </c:pt>
                <c:pt idx="12325">
                  <c:v>22.519821</c:v>
                </c:pt>
                <c:pt idx="12326">
                  <c:v>22.520714999999999</c:v>
                </c:pt>
                <c:pt idx="12327">
                  <c:v>22.444185000000001</c:v>
                </c:pt>
                <c:pt idx="12328">
                  <c:v>22.394515999999999</c:v>
                </c:pt>
                <c:pt idx="12329">
                  <c:v>22.445941000000001</c:v>
                </c:pt>
                <c:pt idx="12330">
                  <c:v>22.546595</c:v>
                </c:pt>
                <c:pt idx="12331">
                  <c:v>22.636095999999998</c:v>
                </c:pt>
                <c:pt idx="12332">
                  <c:v>22.647010999999999</c:v>
                </c:pt>
                <c:pt idx="12333">
                  <c:v>22.646080000000001</c:v>
                </c:pt>
                <c:pt idx="12334">
                  <c:v>22.611018999999999</c:v>
                </c:pt>
                <c:pt idx="12335">
                  <c:v>22.587789999999998</c:v>
                </c:pt>
                <c:pt idx="12336">
                  <c:v>22.566960000000002</c:v>
                </c:pt>
                <c:pt idx="12337">
                  <c:v>22.584949999999999</c:v>
                </c:pt>
                <c:pt idx="12338">
                  <c:v>22.686693000000002</c:v>
                </c:pt>
                <c:pt idx="12339">
                  <c:v>22.746388</c:v>
                </c:pt>
                <c:pt idx="12340">
                  <c:v>22.762611</c:v>
                </c:pt>
                <c:pt idx="12341">
                  <c:v>22.710138000000001</c:v>
                </c:pt>
                <c:pt idx="12342">
                  <c:v>22.658224000000001</c:v>
                </c:pt>
                <c:pt idx="12343">
                  <c:v>22.655964000000001</c:v>
                </c:pt>
                <c:pt idx="12344">
                  <c:v>22.681151</c:v>
                </c:pt>
                <c:pt idx="12345">
                  <c:v>22.663603999999999</c:v>
                </c:pt>
                <c:pt idx="12346">
                  <c:v>22.637218000000001</c:v>
                </c:pt>
                <c:pt idx="12347">
                  <c:v>22.693895999999999</c:v>
                </c:pt>
                <c:pt idx="12348">
                  <c:v>22.731064</c:v>
                </c:pt>
                <c:pt idx="12349">
                  <c:v>22.715429</c:v>
                </c:pt>
                <c:pt idx="12350">
                  <c:v>22.689264000000001</c:v>
                </c:pt>
                <c:pt idx="12351">
                  <c:v>22.795067</c:v>
                </c:pt>
                <c:pt idx="12352">
                  <c:v>22.836358000000001</c:v>
                </c:pt>
                <c:pt idx="12353">
                  <c:v>22.860789</c:v>
                </c:pt>
                <c:pt idx="12354">
                  <c:v>22.858896999999999</c:v>
                </c:pt>
                <c:pt idx="12355">
                  <c:v>22.839372000000001</c:v>
                </c:pt>
                <c:pt idx="12356">
                  <c:v>22.820499999999999</c:v>
                </c:pt>
                <c:pt idx="12357">
                  <c:v>22.785784</c:v>
                </c:pt>
                <c:pt idx="12358">
                  <c:v>22.788675999999999</c:v>
                </c:pt>
                <c:pt idx="12359">
                  <c:v>22.700299999999999</c:v>
                </c:pt>
                <c:pt idx="12360">
                  <c:v>22.647152999999999</c:v>
                </c:pt>
                <c:pt idx="12361">
                  <c:v>22.604785</c:v>
                </c:pt>
                <c:pt idx="12362">
                  <c:v>22.539251</c:v>
                </c:pt>
                <c:pt idx="12363">
                  <c:v>22.583666999999998</c:v>
                </c:pt>
                <c:pt idx="12364">
                  <c:v>22.676877999999999</c:v>
                </c:pt>
                <c:pt idx="12365">
                  <c:v>22.773423999999999</c:v>
                </c:pt>
                <c:pt idx="12366">
                  <c:v>22.786885000000002</c:v>
                </c:pt>
                <c:pt idx="12367">
                  <c:v>22.837945000000001</c:v>
                </c:pt>
                <c:pt idx="12368">
                  <c:v>22.907867</c:v>
                </c:pt>
                <c:pt idx="12369">
                  <c:v>22.903880000000001</c:v>
                </c:pt>
                <c:pt idx="12370">
                  <c:v>22.923722000000001</c:v>
                </c:pt>
                <c:pt idx="12371">
                  <c:v>22.985323000000001</c:v>
                </c:pt>
                <c:pt idx="12372">
                  <c:v>23.028828000000001</c:v>
                </c:pt>
                <c:pt idx="12373">
                  <c:v>22.998087000000002</c:v>
                </c:pt>
                <c:pt idx="12374">
                  <c:v>23.049897999999999</c:v>
                </c:pt>
                <c:pt idx="12375">
                  <c:v>23.026403999999999</c:v>
                </c:pt>
                <c:pt idx="12376">
                  <c:v>22.895409999999998</c:v>
                </c:pt>
                <c:pt idx="12377">
                  <c:v>22.721135</c:v>
                </c:pt>
                <c:pt idx="12378">
                  <c:v>22.578427000000001</c:v>
                </c:pt>
                <c:pt idx="12379">
                  <c:v>22.491828000000002</c:v>
                </c:pt>
                <c:pt idx="12380">
                  <c:v>22.362641</c:v>
                </c:pt>
                <c:pt idx="12381">
                  <c:v>22.433644000000001</c:v>
                </c:pt>
                <c:pt idx="12382">
                  <c:v>22.505731999999998</c:v>
                </c:pt>
                <c:pt idx="12383">
                  <c:v>22.489241</c:v>
                </c:pt>
                <c:pt idx="12384">
                  <c:v>22.361661000000002</c:v>
                </c:pt>
                <c:pt idx="12385">
                  <c:v>22.315422999999999</c:v>
                </c:pt>
                <c:pt idx="12386">
                  <c:v>22.354495</c:v>
                </c:pt>
                <c:pt idx="12387">
                  <c:v>22.310692</c:v>
                </c:pt>
                <c:pt idx="12388">
                  <c:v>22.266943000000001</c:v>
                </c:pt>
                <c:pt idx="12389">
                  <c:v>22.196118999999999</c:v>
                </c:pt>
                <c:pt idx="12390">
                  <c:v>22.228325999999999</c:v>
                </c:pt>
                <c:pt idx="12391">
                  <c:v>22.226175000000001</c:v>
                </c:pt>
                <c:pt idx="12392">
                  <c:v>22.225953000000001</c:v>
                </c:pt>
                <c:pt idx="12393">
                  <c:v>22.229087</c:v>
                </c:pt>
                <c:pt idx="12394">
                  <c:v>22.244620000000001</c:v>
                </c:pt>
                <c:pt idx="12395">
                  <c:v>22.263805000000001</c:v>
                </c:pt>
                <c:pt idx="12396">
                  <c:v>22.317578000000001</c:v>
                </c:pt>
                <c:pt idx="12397">
                  <c:v>22.422222000000001</c:v>
                </c:pt>
                <c:pt idx="12398">
                  <c:v>22.481442000000001</c:v>
                </c:pt>
                <c:pt idx="12399">
                  <c:v>22.502058000000002</c:v>
                </c:pt>
                <c:pt idx="12400">
                  <c:v>22.490237</c:v>
                </c:pt>
                <c:pt idx="12401">
                  <c:v>22.486160000000002</c:v>
                </c:pt>
                <c:pt idx="12402">
                  <c:v>22.426687000000001</c:v>
                </c:pt>
                <c:pt idx="12403">
                  <c:v>22.367373000000001</c:v>
                </c:pt>
                <c:pt idx="12404">
                  <c:v>22.327432999999999</c:v>
                </c:pt>
                <c:pt idx="12405">
                  <c:v>22.283729000000001</c:v>
                </c:pt>
                <c:pt idx="12406">
                  <c:v>22.251244</c:v>
                </c:pt>
                <c:pt idx="12407">
                  <c:v>22.230328</c:v>
                </c:pt>
                <c:pt idx="12408">
                  <c:v>22.143633000000001</c:v>
                </c:pt>
                <c:pt idx="12409">
                  <c:v>22.090433000000001</c:v>
                </c:pt>
                <c:pt idx="12410">
                  <c:v>22.114191999999999</c:v>
                </c:pt>
                <c:pt idx="12411">
                  <c:v>22.169286</c:v>
                </c:pt>
                <c:pt idx="12412">
                  <c:v>22.305413999999999</c:v>
                </c:pt>
                <c:pt idx="12413">
                  <c:v>22.328201</c:v>
                </c:pt>
                <c:pt idx="12414">
                  <c:v>22.291105000000002</c:v>
                </c:pt>
                <c:pt idx="12415">
                  <c:v>22.337192999999999</c:v>
                </c:pt>
                <c:pt idx="12416">
                  <c:v>22.386531000000002</c:v>
                </c:pt>
                <c:pt idx="12417">
                  <c:v>22.433398</c:v>
                </c:pt>
                <c:pt idx="12418">
                  <c:v>22.506347999999999</c:v>
                </c:pt>
                <c:pt idx="12419">
                  <c:v>22.565093999999998</c:v>
                </c:pt>
                <c:pt idx="12420">
                  <c:v>22.522227000000001</c:v>
                </c:pt>
                <c:pt idx="12421">
                  <c:v>22.466783</c:v>
                </c:pt>
                <c:pt idx="12422">
                  <c:v>22.469480999999998</c:v>
                </c:pt>
                <c:pt idx="12423">
                  <c:v>22.491381000000001</c:v>
                </c:pt>
                <c:pt idx="12424">
                  <c:v>22.437010999999998</c:v>
                </c:pt>
                <c:pt idx="12425">
                  <c:v>22.407836</c:v>
                </c:pt>
                <c:pt idx="12426">
                  <c:v>22.369382000000002</c:v>
                </c:pt>
                <c:pt idx="12427">
                  <c:v>22.391639999999999</c:v>
                </c:pt>
                <c:pt idx="12428">
                  <c:v>22.392913</c:v>
                </c:pt>
                <c:pt idx="12429">
                  <c:v>22.416169</c:v>
                </c:pt>
                <c:pt idx="12430">
                  <c:v>22.388677999999999</c:v>
                </c:pt>
                <c:pt idx="12431">
                  <c:v>22.312090999999999</c:v>
                </c:pt>
                <c:pt idx="12432">
                  <c:v>22.330772</c:v>
                </c:pt>
                <c:pt idx="12433">
                  <c:v>22.473631999999998</c:v>
                </c:pt>
                <c:pt idx="12434">
                  <c:v>22.518357000000002</c:v>
                </c:pt>
                <c:pt idx="12435">
                  <c:v>22.679421999999999</c:v>
                </c:pt>
                <c:pt idx="12436">
                  <c:v>22.725919000000001</c:v>
                </c:pt>
                <c:pt idx="12437">
                  <c:v>22.781877999999999</c:v>
                </c:pt>
                <c:pt idx="12438">
                  <c:v>22.810293999999999</c:v>
                </c:pt>
                <c:pt idx="12439">
                  <c:v>22.865393999999998</c:v>
                </c:pt>
                <c:pt idx="12440">
                  <c:v>22.957329999999999</c:v>
                </c:pt>
                <c:pt idx="12441">
                  <c:v>23.102758000000001</c:v>
                </c:pt>
                <c:pt idx="12442">
                  <c:v>23.257359999999998</c:v>
                </c:pt>
                <c:pt idx="12443">
                  <c:v>23.399916999999999</c:v>
                </c:pt>
                <c:pt idx="12444">
                  <c:v>23.580736000000002</c:v>
                </c:pt>
                <c:pt idx="12445">
                  <c:v>23.716535</c:v>
                </c:pt>
                <c:pt idx="12446">
                  <c:v>23.834489999999999</c:v>
                </c:pt>
                <c:pt idx="12447">
                  <c:v>23.901914999999999</c:v>
                </c:pt>
                <c:pt idx="12448">
                  <c:v>23.937763</c:v>
                </c:pt>
                <c:pt idx="12449">
                  <c:v>23.999766000000001</c:v>
                </c:pt>
                <c:pt idx="12450">
                  <c:v>24.052294</c:v>
                </c:pt>
                <c:pt idx="12451">
                  <c:v>24.083331000000001</c:v>
                </c:pt>
                <c:pt idx="12452">
                  <c:v>24.100724</c:v>
                </c:pt>
                <c:pt idx="12453">
                  <c:v>24.17559</c:v>
                </c:pt>
                <c:pt idx="12454">
                  <c:v>24.232403000000001</c:v>
                </c:pt>
                <c:pt idx="12455">
                  <c:v>24.407309999999999</c:v>
                </c:pt>
                <c:pt idx="12456">
                  <c:v>24.564785000000001</c:v>
                </c:pt>
                <c:pt idx="12457">
                  <c:v>24.626678999999999</c:v>
                </c:pt>
                <c:pt idx="12458">
                  <c:v>24.652018999999999</c:v>
                </c:pt>
                <c:pt idx="12459">
                  <c:v>24.735923</c:v>
                </c:pt>
                <c:pt idx="12460">
                  <c:v>24.749676000000001</c:v>
                </c:pt>
                <c:pt idx="12461">
                  <c:v>24.806221000000001</c:v>
                </c:pt>
                <c:pt idx="12462">
                  <c:v>24.884179</c:v>
                </c:pt>
                <c:pt idx="12463">
                  <c:v>25.058477</c:v>
                </c:pt>
                <c:pt idx="12464">
                  <c:v>25.143936</c:v>
                </c:pt>
                <c:pt idx="12465">
                  <c:v>25.148160000000001</c:v>
                </c:pt>
                <c:pt idx="12466">
                  <c:v>25.086971999999999</c:v>
                </c:pt>
                <c:pt idx="12467">
                  <c:v>25.045756000000001</c:v>
                </c:pt>
                <c:pt idx="12468">
                  <c:v>25.056788999999998</c:v>
                </c:pt>
                <c:pt idx="12469">
                  <c:v>25.070530999999999</c:v>
                </c:pt>
                <c:pt idx="12470">
                  <c:v>25.059453999999999</c:v>
                </c:pt>
                <c:pt idx="12471">
                  <c:v>25.086068999999998</c:v>
                </c:pt>
                <c:pt idx="12472">
                  <c:v>25.010697</c:v>
                </c:pt>
                <c:pt idx="12473">
                  <c:v>25.042178</c:v>
                </c:pt>
                <c:pt idx="12474">
                  <c:v>25.071062000000001</c:v>
                </c:pt>
                <c:pt idx="12475">
                  <c:v>25.106188</c:v>
                </c:pt>
                <c:pt idx="12476">
                  <c:v>25.028123000000001</c:v>
                </c:pt>
                <c:pt idx="12477">
                  <c:v>25.039173000000002</c:v>
                </c:pt>
                <c:pt idx="12478">
                  <c:v>24.983048</c:v>
                </c:pt>
                <c:pt idx="12479">
                  <c:v>24.848936999999999</c:v>
                </c:pt>
                <c:pt idx="12480">
                  <c:v>24.688421000000002</c:v>
                </c:pt>
                <c:pt idx="12481">
                  <c:v>24.555613000000001</c:v>
                </c:pt>
                <c:pt idx="12482">
                  <c:v>24.454476</c:v>
                </c:pt>
                <c:pt idx="12483">
                  <c:v>24.350543999999999</c:v>
                </c:pt>
                <c:pt idx="12484">
                  <c:v>24.246120000000001</c:v>
                </c:pt>
                <c:pt idx="12485">
                  <c:v>24.180143000000001</c:v>
                </c:pt>
                <c:pt idx="12486">
                  <c:v>24.054827</c:v>
                </c:pt>
                <c:pt idx="12487">
                  <c:v>23.867193</c:v>
                </c:pt>
                <c:pt idx="12488">
                  <c:v>23.731255000000001</c:v>
                </c:pt>
                <c:pt idx="12489">
                  <c:v>23.602855999999999</c:v>
                </c:pt>
                <c:pt idx="12490">
                  <c:v>23.467908000000001</c:v>
                </c:pt>
                <c:pt idx="12491">
                  <c:v>23.365558</c:v>
                </c:pt>
                <c:pt idx="12492">
                  <c:v>23.408778000000002</c:v>
                </c:pt>
                <c:pt idx="12493">
                  <c:v>23.384111999999998</c:v>
                </c:pt>
                <c:pt idx="12494">
                  <c:v>23.310413</c:v>
                </c:pt>
                <c:pt idx="12495">
                  <c:v>23.317943</c:v>
                </c:pt>
                <c:pt idx="12496">
                  <c:v>23.278755</c:v>
                </c:pt>
                <c:pt idx="12497">
                  <c:v>23.128913000000001</c:v>
                </c:pt>
                <c:pt idx="12498">
                  <c:v>23.044407</c:v>
                </c:pt>
                <c:pt idx="12499">
                  <c:v>23.014883000000001</c:v>
                </c:pt>
                <c:pt idx="12500">
                  <c:v>22.885103999999998</c:v>
                </c:pt>
                <c:pt idx="12501">
                  <c:v>22.779691</c:v>
                </c:pt>
                <c:pt idx="12502">
                  <c:v>22.678652</c:v>
                </c:pt>
                <c:pt idx="12503">
                  <c:v>22.584395000000001</c:v>
                </c:pt>
                <c:pt idx="12504">
                  <c:v>22.410291000000001</c:v>
                </c:pt>
                <c:pt idx="12505">
                  <c:v>22.261068000000002</c:v>
                </c:pt>
                <c:pt idx="12506">
                  <c:v>22.086511999999999</c:v>
                </c:pt>
                <c:pt idx="12507">
                  <c:v>21.960578999999999</c:v>
                </c:pt>
                <c:pt idx="12508">
                  <c:v>21.875192999999999</c:v>
                </c:pt>
                <c:pt idx="12509">
                  <c:v>21.792055000000001</c:v>
                </c:pt>
                <c:pt idx="12510">
                  <c:v>21.620602000000002</c:v>
                </c:pt>
                <c:pt idx="12511">
                  <c:v>21.374715999999999</c:v>
                </c:pt>
                <c:pt idx="12512">
                  <c:v>21.180814000000002</c:v>
                </c:pt>
                <c:pt idx="12513">
                  <c:v>20.921078000000001</c:v>
                </c:pt>
                <c:pt idx="12514">
                  <c:v>20.654022999999999</c:v>
                </c:pt>
                <c:pt idx="12515">
                  <c:v>20.527773</c:v>
                </c:pt>
                <c:pt idx="12516">
                  <c:v>20.430748000000001</c:v>
                </c:pt>
                <c:pt idx="12517">
                  <c:v>20.308350999999998</c:v>
                </c:pt>
                <c:pt idx="12518">
                  <c:v>20.109741</c:v>
                </c:pt>
                <c:pt idx="12519">
                  <c:v>19.836281</c:v>
                </c:pt>
                <c:pt idx="12520">
                  <c:v>19.618251000000001</c:v>
                </c:pt>
                <c:pt idx="12521">
                  <c:v>19.427233999999999</c:v>
                </c:pt>
                <c:pt idx="12522">
                  <c:v>19.297979000000002</c:v>
                </c:pt>
                <c:pt idx="12523">
                  <c:v>19.222162000000001</c:v>
                </c:pt>
                <c:pt idx="12524">
                  <c:v>19.086615999999999</c:v>
                </c:pt>
                <c:pt idx="12525">
                  <c:v>18.897314000000001</c:v>
                </c:pt>
                <c:pt idx="12526">
                  <c:v>18.696007000000002</c:v>
                </c:pt>
                <c:pt idx="12527">
                  <c:v>18.571570000000001</c:v>
                </c:pt>
                <c:pt idx="12528">
                  <c:v>18.430095999999999</c:v>
                </c:pt>
                <c:pt idx="12529">
                  <c:v>18.384065</c:v>
                </c:pt>
                <c:pt idx="12530">
                  <c:v>18.296424999999999</c:v>
                </c:pt>
                <c:pt idx="12531">
                  <c:v>18.213577000000001</c:v>
                </c:pt>
                <c:pt idx="12532">
                  <c:v>18.130268000000001</c:v>
                </c:pt>
                <c:pt idx="12533">
                  <c:v>18.011077</c:v>
                </c:pt>
                <c:pt idx="12534">
                  <c:v>17.85894</c:v>
                </c:pt>
                <c:pt idx="12535">
                  <c:v>17.700153</c:v>
                </c:pt>
                <c:pt idx="12536">
                  <c:v>17.596541999999999</c:v>
                </c:pt>
                <c:pt idx="12537">
                  <c:v>17.449172000000001</c:v>
                </c:pt>
                <c:pt idx="12538">
                  <c:v>17.284967000000002</c:v>
                </c:pt>
                <c:pt idx="12539">
                  <c:v>17.125947</c:v>
                </c:pt>
                <c:pt idx="12540">
                  <c:v>16.975791000000001</c:v>
                </c:pt>
                <c:pt idx="12541">
                  <c:v>16.851821999999999</c:v>
                </c:pt>
                <c:pt idx="12542">
                  <c:v>16.763407000000001</c:v>
                </c:pt>
                <c:pt idx="12543">
                  <c:v>16.631975000000001</c:v>
                </c:pt>
                <c:pt idx="12544">
                  <c:v>16.693180000000002</c:v>
                </c:pt>
                <c:pt idx="12545">
                  <c:v>16.648619</c:v>
                </c:pt>
                <c:pt idx="12546">
                  <c:v>16.601337000000001</c:v>
                </c:pt>
                <c:pt idx="12547">
                  <c:v>16.520250999999998</c:v>
                </c:pt>
                <c:pt idx="12548">
                  <c:v>16.427671</c:v>
                </c:pt>
                <c:pt idx="12549">
                  <c:v>16.285893999999999</c:v>
                </c:pt>
                <c:pt idx="12550">
                  <c:v>16.142726</c:v>
                </c:pt>
                <c:pt idx="12551">
                  <c:v>16.067883999999999</c:v>
                </c:pt>
                <c:pt idx="12552">
                  <c:v>16.007930999999999</c:v>
                </c:pt>
                <c:pt idx="12553">
                  <c:v>15.999288999999999</c:v>
                </c:pt>
                <c:pt idx="12554">
                  <c:v>15.938363000000001</c:v>
                </c:pt>
                <c:pt idx="12555">
                  <c:v>15.867383</c:v>
                </c:pt>
                <c:pt idx="12556">
                  <c:v>15.799127</c:v>
                </c:pt>
                <c:pt idx="12557">
                  <c:v>15.785138</c:v>
                </c:pt>
                <c:pt idx="12558">
                  <c:v>15.784433999999999</c:v>
                </c:pt>
                <c:pt idx="12559">
                  <c:v>15.790165999999999</c:v>
                </c:pt>
                <c:pt idx="12560">
                  <c:v>15.856379</c:v>
                </c:pt>
                <c:pt idx="12561">
                  <c:v>15.885313</c:v>
                </c:pt>
                <c:pt idx="12562">
                  <c:v>15.917505</c:v>
                </c:pt>
                <c:pt idx="12563">
                  <c:v>15.887395</c:v>
                </c:pt>
                <c:pt idx="12564">
                  <c:v>15.846534999999999</c:v>
                </c:pt>
                <c:pt idx="12565">
                  <c:v>15.818405</c:v>
                </c:pt>
                <c:pt idx="12566">
                  <c:v>15.721024999999999</c:v>
                </c:pt>
                <c:pt idx="12567">
                  <c:v>15.619229000000001</c:v>
                </c:pt>
                <c:pt idx="12568">
                  <c:v>15.596102</c:v>
                </c:pt>
                <c:pt idx="12569">
                  <c:v>15.550781000000001</c:v>
                </c:pt>
                <c:pt idx="12570">
                  <c:v>15.570776</c:v>
                </c:pt>
                <c:pt idx="12571">
                  <c:v>15.604595</c:v>
                </c:pt>
                <c:pt idx="12572">
                  <c:v>15.586027</c:v>
                </c:pt>
                <c:pt idx="12573">
                  <c:v>15.607331</c:v>
                </c:pt>
                <c:pt idx="12574">
                  <c:v>15.640078000000001</c:v>
                </c:pt>
                <c:pt idx="12575">
                  <c:v>15.651408999999999</c:v>
                </c:pt>
                <c:pt idx="12576">
                  <c:v>15.654064999999999</c:v>
                </c:pt>
                <c:pt idx="12577">
                  <c:v>15.625641999999999</c:v>
                </c:pt>
                <c:pt idx="12578">
                  <c:v>15.642801</c:v>
                </c:pt>
                <c:pt idx="12579">
                  <c:v>15.648652</c:v>
                </c:pt>
                <c:pt idx="12580">
                  <c:v>15.709073999999999</c:v>
                </c:pt>
                <c:pt idx="12581">
                  <c:v>15.810320000000001</c:v>
                </c:pt>
                <c:pt idx="12582">
                  <c:v>15.852433</c:v>
                </c:pt>
                <c:pt idx="12583">
                  <c:v>15.934787</c:v>
                </c:pt>
                <c:pt idx="12584">
                  <c:v>15.946300000000001</c:v>
                </c:pt>
                <c:pt idx="12585">
                  <c:v>15.942939000000001</c:v>
                </c:pt>
                <c:pt idx="12586">
                  <c:v>15.986643000000001</c:v>
                </c:pt>
                <c:pt idx="12587">
                  <c:v>16.035352</c:v>
                </c:pt>
                <c:pt idx="12588">
                  <c:v>16.135062999999999</c:v>
                </c:pt>
                <c:pt idx="12589">
                  <c:v>16.212384</c:v>
                </c:pt>
                <c:pt idx="12590">
                  <c:v>16.194552999999999</c:v>
                </c:pt>
                <c:pt idx="12591">
                  <c:v>16.224606000000001</c:v>
                </c:pt>
                <c:pt idx="12592">
                  <c:v>16.253208000000001</c:v>
                </c:pt>
                <c:pt idx="12593">
                  <c:v>16.260950999999999</c:v>
                </c:pt>
                <c:pt idx="12594">
                  <c:v>16.299472999999999</c:v>
                </c:pt>
                <c:pt idx="12595">
                  <c:v>16.357800000000001</c:v>
                </c:pt>
                <c:pt idx="12596">
                  <c:v>16.441379999999999</c:v>
                </c:pt>
                <c:pt idx="12597">
                  <c:v>16.543607000000002</c:v>
                </c:pt>
                <c:pt idx="12598">
                  <c:v>16.730011000000001</c:v>
                </c:pt>
                <c:pt idx="12599">
                  <c:v>16.899550000000001</c:v>
                </c:pt>
                <c:pt idx="12600">
                  <c:v>17.059788999999999</c:v>
                </c:pt>
                <c:pt idx="12601">
                  <c:v>17.190449999999998</c:v>
                </c:pt>
                <c:pt idx="12602">
                  <c:v>17.241933</c:v>
                </c:pt>
                <c:pt idx="12603">
                  <c:v>17.301860999999999</c:v>
                </c:pt>
                <c:pt idx="12604">
                  <c:v>17.377970999999999</c:v>
                </c:pt>
                <c:pt idx="12605">
                  <c:v>17.488827000000001</c:v>
                </c:pt>
                <c:pt idx="12606">
                  <c:v>17.515037</c:v>
                </c:pt>
                <c:pt idx="12607">
                  <c:v>17.522739000000001</c:v>
                </c:pt>
                <c:pt idx="12608">
                  <c:v>17.557051999999999</c:v>
                </c:pt>
                <c:pt idx="12609">
                  <c:v>17.660177999999998</c:v>
                </c:pt>
                <c:pt idx="12610">
                  <c:v>17.761868</c:v>
                </c:pt>
                <c:pt idx="12611">
                  <c:v>17.902469</c:v>
                </c:pt>
                <c:pt idx="12612">
                  <c:v>18.015350000000002</c:v>
                </c:pt>
                <c:pt idx="12613">
                  <c:v>18.090426000000001</c:v>
                </c:pt>
                <c:pt idx="12614">
                  <c:v>18.186427999999999</c:v>
                </c:pt>
                <c:pt idx="12615">
                  <c:v>18.310424999999999</c:v>
                </c:pt>
                <c:pt idx="12616">
                  <c:v>18.392709</c:v>
                </c:pt>
                <c:pt idx="12617">
                  <c:v>18.438897999999998</c:v>
                </c:pt>
                <c:pt idx="12618">
                  <c:v>18.492846</c:v>
                </c:pt>
                <c:pt idx="12619">
                  <c:v>18.517551999999998</c:v>
                </c:pt>
                <c:pt idx="12620">
                  <c:v>18.520250999999998</c:v>
                </c:pt>
                <c:pt idx="12621">
                  <c:v>18.56878</c:v>
                </c:pt>
                <c:pt idx="12622">
                  <c:v>18.474639</c:v>
                </c:pt>
                <c:pt idx="12623">
                  <c:v>18.458304999999999</c:v>
                </c:pt>
                <c:pt idx="12624">
                  <c:v>18.488146</c:v>
                </c:pt>
                <c:pt idx="12625">
                  <c:v>18.561228</c:v>
                </c:pt>
                <c:pt idx="12626">
                  <c:v>18.633406999999998</c:v>
                </c:pt>
                <c:pt idx="12627">
                  <c:v>18.735153</c:v>
                </c:pt>
                <c:pt idx="12628">
                  <c:v>18.824228999999999</c:v>
                </c:pt>
                <c:pt idx="12629">
                  <c:v>18.877054999999999</c:v>
                </c:pt>
                <c:pt idx="12630">
                  <c:v>18.903054000000001</c:v>
                </c:pt>
                <c:pt idx="12631">
                  <c:v>18.942409000000001</c:v>
                </c:pt>
                <c:pt idx="12632">
                  <c:v>18.978218999999999</c:v>
                </c:pt>
                <c:pt idx="12633">
                  <c:v>18.982911000000001</c:v>
                </c:pt>
                <c:pt idx="12634">
                  <c:v>19.026880999999999</c:v>
                </c:pt>
                <c:pt idx="12635">
                  <c:v>19.058671</c:v>
                </c:pt>
                <c:pt idx="12636">
                  <c:v>19.107696000000001</c:v>
                </c:pt>
                <c:pt idx="12637">
                  <c:v>19.096468999999999</c:v>
                </c:pt>
                <c:pt idx="12638">
                  <c:v>19.087420000000002</c:v>
                </c:pt>
                <c:pt idx="12639">
                  <c:v>19.104603999999998</c:v>
                </c:pt>
                <c:pt idx="12640">
                  <c:v>19.148384</c:v>
                </c:pt>
                <c:pt idx="12641">
                  <c:v>19.225891000000001</c:v>
                </c:pt>
                <c:pt idx="12642">
                  <c:v>19.316839000000002</c:v>
                </c:pt>
                <c:pt idx="12643">
                  <c:v>19.392904000000001</c:v>
                </c:pt>
                <c:pt idx="12644">
                  <c:v>19.419695000000001</c:v>
                </c:pt>
                <c:pt idx="12645">
                  <c:v>19.418164000000001</c:v>
                </c:pt>
                <c:pt idx="12646">
                  <c:v>19.468720000000001</c:v>
                </c:pt>
                <c:pt idx="12647">
                  <c:v>19.553021999999999</c:v>
                </c:pt>
                <c:pt idx="12648">
                  <c:v>19.63569</c:v>
                </c:pt>
                <c:pt idx="12649">
                  <c:v>19.707619000000001</c:v>
                </c:pt>
                <c:pt idx="12650">
                  <c:v>19.850424</c:v>
                </c:pt>
                <c:pt idx="12651">
                  <c:v>19.924894999999999</c:v>
                </c:pt>
                <c:pt idx="12652">
                  <c:v>19.958144000000001</c:v>
                </c:pt>
                <c:pt idx="12653">
                  <c:v>20.014761</c:v>
                </c:pt>
                <c:pt idx="12654">
                  <c:v>20.117207000000001</c:v>
                </c:pt>
                <c:pt idx="12655">
                  <c:v>20.246879</c:v>
                </c:pt>
                <c:pt idx="12656">
                  <c:v>20.296223999999999</c:v>
                </c:pt>
                <c:pt idx="12657">
                  <c:v>20.346215999999998</c:v>
                </c:pt>
                <c:pt idx="12658">
                  <c:v>20.375503999999999</c:v>
                </c:pt>
                <c:pt idx="12659">
                  <c:v>20.375167000000001</c:v>
                </c:pt>
                <c:pt idx="12660">
                  <c:v>20.428519000000001</c:v>
                </c:pt>
                <c:pt idx="12661">
                  <c:v>20.498076000000001</c:v>
                </c:pt>
                <c:pt idx="12662">
                  <c:v>20.686057000000002</c:v>
                </c:pt>
                <c:pt idx="12663">
                  <c:v>20.769107000000002</c:v>
                </c:pt>
                <c:pt idx="12664">
                  <c:v>20.875534999999999</c:v>
                </c:pt>
                <c:pt idx="12665">
                  <c:v>20.963049999999999</c:v>
                </c:pt>
                <c:pt idx="12666">
                  <c:v>21.026879000000001</c:v>
                </c:pt>
                <c:pt idx="12667">
                  <c:v>21.044896000000001</c:v>
                </c:pt>
                <c:pt idx="12668">
                  <c:v>21.145789000000001</c:v>
                </c:pt>
                <c:pt idx="12669">
                  <c:v>21.238101</c:v>
                </c:pt>
                <c:pt idx="12670">
                  <c:v>21.341581999999999</c:v>
                </c:pt>
                <c:pt idx="12671">
                  <c:v>21.456617999999999</c:v>
                </c:pt>
                <c:pt idx="12672">
                  <c:v>21.419139999999999</c:v>
                </c:pt>
                <c:pt idx="12673">
                  <c:v>21.368646999999999</c:v>
                </c:pt>
                <c:pt idx="12674">
                  <c:v>21.381829</c:v>
                </c:pt>
                <c:pt idx="12675">
                  <c:v>21.459603999999999</c:v>
                </c:pt>
                <c:pt idx="12676">
                  <c:v>21.536003999999998</c:v>
                </c:pt>
                <c:pt idx="12677">
                  <c:v>21.668258999999999</c:v>
                </c:pt>
                <c:pt idx="12678">
                  <c:v>21.752580999999999</c:v>
                </c:pt>
                <c:pt idx="12679">
                  <c:v>21.744927000000001</c:v>
                </c:pt>
                <c:pt idx="12680">
                  <c:v>21.863759999999999</c:v>
                </c:pt>
                <c:pt idx="12681">
                  <c:v>21.911836000000001</c:v>
                </c:pt>
                <c:pt idx="12682">
                  <c:v>21.935831</c:v>
                </c:pt>
                <c:pt idx="12683">
                  <c:v>21.980559</c:v>
                </c:pt>
                <c:pt idx="12684">
                  <c:v>22.111118999999999</c:v>
                </c:pt>
                <c:pt idx="12685">
                  <c:v>22.123608000000001</c:v>
                </c:pt>
                <c:pt idx="12686">
                  <c:v>22.113861</c:v>
                </c:pt>
                <c:pt idx="12687">
                  <c:v>22.237997</c:v>
                </c:pt>
                <c:pt idx="12688">
                  <c:v>22.392799</c:v>
                </c:pt>
                <c:pt idx="12689">
                  <c:v>22.469175</c:v>
                </c:pt>
                <c:pt idx="12690">
                  <c:v>22.586213000000001</c:v>
                </c:pt>
                <c:pt idx="12691">
                  <c:v>22.751110000000001</c:v>
                </c:pt>
                <c:pt idx="12692">
                  <c:v>22.935009999999998</c:v>
                </c:pt>
                <c:pt idx="12693">
                  <c:v>22.994871</c:v>
                </c:pt>
                <c:pt idx="12694">
                  <c:v>23.085477999999998</c:v>
                </c:pt>
                <c:pt idx="12695">
                  <c:v>23.108865999999999</c:v>
                </c:pt>
                <c:pt idx="12696">
                  <c:v>23.131136000000001</c:v>
                </c:pt>
                <c:pt idx="12697">
                  <c:v>23.103874999999999</c:v>
                </c:pt>
                <c:pt idx="12698">
                  <c:v>23.133758</c:v>
                </c:pt>
                <c:pt idx="12699">
                  <c:v>23.236784</c:v>
                </c:pt>
                <c:pt idx="12700">
                  <c:v>23.339699</c:v>
                </c:pt>
                <c:pt idx="12701">
                  <c:v>23.427527000000001</c:v>
                </c:pt>
                <c:pt idx="12702">
                  <c:v>23.441248000000002</c:v>
                </c:pt>
                <c:pt idx="12703">
                  <c:v>23.479416000000001</c:v>
                </c:pt>
                <c:pt idx="12704">
                  <c:v>23.497207</c:v>
                </c:pt>
                <c:pt idx="12705">
                  <c:v>23.550926</c:v>
                </c:pt>
                <c:pt idx="12706">
                  <c:v>23.612822000000001</c:v>
                </c:pt>
                <c:pt idx="12707">
                  <c:v>23.615435999999999</c:v>
                </c:pt>
                <c:pt idx="12708">
                  <c:v>23.634730999999999</c:v>
                </c:pt>
                <c:pt idx="12709">
                  <c:v>23.686951000000001</c:v>
                </c:pt>
                <c:pt idx="12710">
                  <c:v>23.747146999999998</c:v>
                </c:pt>
                <c:pt idx="12711">
                  <c:v>23.767558000000001</c:v>
                </c:pt>
                <c:pt idx="12712">
                  <c:v>23.780905000000001</c:v>
                </c:pt>
                <c:pt idx="12713">
                  <c:v>23.758064999999998</c:v>
                </c:pt>
                <c:pt idx="12714">
                  <c:v>23.835951000000001</c:v>
                </c:pt>
                <c:pt idx="12715">
                  <c:v>23.860484</c:v>
                </c:pt>
                <c:pt idx="12716">
                  <c:v>23.853155000000001</c:v>
                </c:pt>
                <c:pt idx="12717">
                  <c:v>23.860327999999999</c:v>
                </c:pt>
                <c:pt idx="12718">
                  <c:v>23.80508</c:v>
                </c:pt>
                <c:pt idx="12719">
                  <c:v>23.917973</c:v>
                </c:pt>
                <c:pt idx="12720">
                  <c:v>23.944095999999998</c:v>
                </c:pt>
                <c:pt idx="12721">
                  <c:v>23.880576000000001</c:v>
                </c:pt>
                <c:pt idx="12722">
                  <c:v>23.895928000000001</c:v>
                </c:pt>
                <c:pt idx="12723">
                  <c:v>23.773954</c:v>
                </c:pt>
                <c:pt idx="12724">
                  <c:v>23.658097999999999</c:v>
                </c:pt>
                <c:pt idx="12725">
                  <c:v>23.700962000000001</c:v>
                </c:pt>
                <c:pt idx="12726">
                  <c:v>23.720655000000001</c:v>
                </c:pt>
                <c:pt idx="12727">
                  <c:v>23.669606999999999</c:v>
                </c:pt>
                <c:pt idx="12728">
                  <c:v>23.668240000000001</c:v>
                </c:pt>
                <c:pt idx="12729">
                  <c:v>23.601607000000001</c:v>
                </c:pt>
                <c:pt idx="12730">
                  <c:v>23.533467999999999</c:v>
                </c:pt>
                <c:pt idx="12731">
                  <c:v>23.467734</c:v>
                </c:pt>
                <c:pt idx="12732">
                  <c:v>23.458079999999999</c:v>
                </c:pt>
                <c:pt idx="12733">
                  <c:v>23.445419999999999</c:v>
                </c:pt>
                <c:pt idx="12734">
                  <c:v>23.273824999999999</c:v>
                </c:pt>
                <c:pt idx="12735">
                  <c:v>23.221209000000002</c:v>
                </c:pt>
                <c:pt idx="12736">
                  <c:v>23.216227</c:v>
                </c:pt>
                <c:pt idx="12737">
                  <c:v>23.167525000000001</c:v>
                </c:pt>
                <c:pt idx="12738">
                  <c:v>23.131603999999999</c:v>
                </c:pt>
                <c:pt idx="12739">
                  <c:v>23.109255999999998</c:v>
                </c:pt>
                <c:pt idx="12740">
                  <c:v>23.100237</c:v>
                </c:pt>
                <c:pt idx="12741">
                  <c:v>23.12565</c:v>
                </c:pt>
                <c:pt idx="12742">
                  <c:v>23.131509000000001</c:v>
                </c:pt>
                <c:pt idx="12743">
                  <c:v>23.155227</c:v>
                </c:pt>
                <c:pt idx="12744">
                  <c:v>23.118531999999998</c:v>
                </c:pt>
                <c:pt idx="12745">
                  <c:v>23.053483</c:v>
                </c:pt>
                <c:pt idx="12746">
                  <c:v>22.928652</c:v>
                </c:pt>
                <c:pt idx="12747">
                  <c:v>22.854877999999999</c:v>
                </c:pt>
                <c:pt idx="12748">
                  <c:v>22.837983000000001</c:v>
                </c:pt>
                <c:pt idx="12749">
                  <c:v>22.862634</c:v>
                </c:pt>
                <c:pt idx="12750">
                  <c:v>22.778417000000001</c:v>
                </c:pt>
                <c:pt idx="12751">
                  <c:v>22.681186</c:v>
                </c:pt>
                <c:pt idx="12752">
                  <c:v>22.590240999999999</c:v>
                </c:pt>
                <c:pt idx="12753">
                  <c:v>22.574323</c:v>
                </c:pt>
                <c:pt idx="12754">
                  <c:v>22.577487999999999</c:v>
                </c:pt>
                <c:pt idx="12755">
                  <c:v>22.588995000000001</c:v>
                </c:pt>
                <c:pt idx="12756">
                  <c:v>22.573926</c:v>
                </c:pt>
                <c:pt idx="12757">
                  <c:v>22.531856000000001</c:v>
                </c:pt>
                <c:pt idx="12758">
                  <c:v>22.597951999999999</c:v>
                </c:pt>
                <c:pt idx="12759">
                  <c:v>22.641366999999999</c:v>
                </c:pt>
                <c:pt idx="12760">
                  <c:v>22.653798999999999</c:v>
                </c:pt>
                <c:pt idx="12761">
                  <c:v>22.554293999999999</c:v>
                </c:pt>
                <c:pt idx="12762">
                  <c:v>22.513462000000001</c:v>
                </c:pt>
                <c:pt idx="12763">
                  <c:v>22.500753</c:v>
                </c:pt>
                <c:pt idx="12764">
                  <c:v>22.541799000000001</c:v>
                </c:pt>
                <c:pt idx="12765">
                  <c:v>22.549600000000002</c:v>
                </c:pt>
                <c:pt idx="12766">
                  <c:v>22.564149</c:v>
                </c:pt>
                <c:pt idx="12767">
                  <c:v>22.635850000000001</c:v>
                </c:pt>
                <c:pt idx="12768">
                  <c:v>22.601514999999999</c:v>
                </c:pt>
                <c:pt idx="12769">
                  <c:v>22.507019</c:v>
                </c:pt>
                <c:pt idx="12770">
                  <c:v>22.484801999999998</c:v>
                </c:pt>
                <c:pt idx="12771">
                  <c:v>22.535509999999999</c:v>
                </c:pt>
                <c:pt idx="12772">
                  <c:v>22.471088999999999</c:v>
                </c:pt>
                <c:pt idx="12773">
                  <c:v>22.409227000000001</c:v>
                </c:pt>
                <c:pt idx="12774">
                  <c:v>22.458812000000002</c:v>
                </c:pt>
                <c:pt idx="12775">
                  <c:v>22.484529999999999</c:v>
                </c:pt>
                <c:pt idx="12776">
                  <c:v>22.457674999999998</c:v>
                </c:pt>
                <c:pt idx="12777">
                  <c:v>22.444861</c:v>
                </c:pt>
                <c:pt idx="12778">
                  <c:v>22.403815000000002</c:v>
                </c:pt>
                <c:pt idx="12779">
                  <c:v>22.308902</c:v>
                </c:pt>
                <c:pt idx="12780">
                  <c:v>22.240984999999998</c:v>
                </c:pt>
                <c:pt idx="12781">
                  <c:v>22.227260000000001</c:v>
                </c:pt>
                <c:pt idx="12782">
                  <c:v>22.174534999999999</c:v>
                </c:pt>
                <c:pt idx="12783">
                  <c:v>22.140758999999999</c:v>
                </c:pt>
                <c:pt idx="12784">
                  <c:v>22.093788</c:v>
                </c:pt>
                <c:pt idx="12785">
                  <c:v>22.107016999999999</c:v>
                </c:pt>
                <c:pt idx="12786">
                  <c:v>22.118274</c:v>
                </c:pt>
                <c:pt idx="12787">
                  <c:v>22.170923999999999</c:v>
                </c:pt>
                <c:pt idx="12788">
                  <c:v>22.265087000000001</c:v>
                </c:pt>
                <c:pt idx="12789">
                  <c:v>22.309979999999999</c:v>
                </c:pt>
                <c:pt idx="12790">
                  <c:v>22.355805</c:v>
                </c:pt>
                <c:pt idx="12791">
                  <c:v>22.423257</c:v>
                </c:pt>
                <c:pt idx="12792">
                  <c:v>22.50394</c:v>
                </c:pt>
                <c:pt idx="12793">
                  <c:v>22.547264999999999</c:v>
                </c:pt>
                <c:pt idx="12794">
                  <c:v>22.588135999999999</c:v>
                </c:pt>
                <c:pt idx="12795">
                  <c:v>22.61497</c:v>
                </c:pt>
                <c:pt idx="12796">
                  <c:v>22.637857</c:v>
                </c:pt>
                <c:pt idx="12797">
                  <c:v>22.679480000000002</c:v>
                </c:pt>
                <c:pt idx="12798">
                  <c:v>22.697216000000001</c:v>
                </c:pt>
                <c:pt idx="12799">
                  <c:v>22.746338999999999</c:v>
                </c:pt>
                <c:pt idx="12800">
                  <c:v>22.766832000000001</c:v>
                </c:pt>
                <c:pt idx="12801">
                  <c:v>22.789041000000001</c:v>
                </c:pt>
                <c:pt idx="12802">
                  <c:v>22.850086000000001</c:v>
                </c:pt>
                <c:pt idx="12803">
                  <c:v>22.847659</c:v>
                </c:pt>
                <c:pt idx="12804">
                  <c:v>22.795517</c:v>
                </c:pt>
                <c:pt idx="12805">
                  <c:v>22.783227</c:v>
                </c:pt>
                <c:pt idx="12806">
                  <c:v>22.795223</c:v>
                </c:pt>
                <c:pt idx="12807">
                  <c:v>22.837140999999999</c:v>
                </c:pt>
                <c:pt idx="12808">
                  <c:v>22.874030000000001</c:v>
                </c:pt>
                <c:pt idx="12809">
                  <c:v>22.889326000000001</c:v>
                </c:pt>
                <c:pt idx="12810">
                  <c:v>22.859901000000001</c:v>
                </c:pt>
                <c:pt idx="12811">
                  <c:v>22.867054</c:v>
                </c:pt>
                <c:pt idx="12812">
                  <c:v>22.912825999999999</c:v>
                </c:pt>
                <c:pt idx="12813">
                  <c:v>23.099703000000002</c:v>
                </c:pt>
                <c:pt idx="12814">
                  <c:v>23.186589999999999</c:v>
                </c:pt>
                <c:pt idx="12815">
                  <c:v>23.245350999999999</c:v>
                </c:pt>
                <c:pt idx="12816">
                  <c:v>23.404896999999998</c:v>
                </c:pt>
                <c:pt idx="12817">
                  <c:v>23.551673000000001</c:v>
                </c:pt>
                <c:pt idx="12818">
                  <c:v>23.563922000000002</c:v>
                </c:pt>
                <c:pt idx="12819">
                  <c:v>23.523748999999999</c:v>
                </c:pt>
                <c:pt idx="12820">
                  <c:v>23.572977000000002</c:v>
                </c:pt>
                <c:pt idx="12821">
                  <c:v>23.640212999999999</c:v>
                </c:pt>
                <c:pt idx="12822">
                  <c:v>23.679141999999999</c:v>
                </c:pt>
                <c:pt idx="12823">
                  <c:v>23.686928000000002</c:v>
                </c:pt>
                <c:pt idx="12824">
                  <c:v>23.742899000000001</c:v>
                </c:pt>
                <c:pt idx="12825">
                  <c:v>23.849232000000001</c:v>
                </c:pt>
                <c:pt idx="12826">
                  <c:v>23.921633</c:v>
                </c:pt>
                <c:pt idx="12827">
                  <c:v>24.072454</c:v>
                </c:pt>
                <c:pt idx="12828">
                  <c:v>24.268058</c:v>
                </c:pt>
                <c:pt idx="12829">
                  <c:v>24.444792</c:v>
                </c:pt>
                <c:pt idx="12830">
                  <c:v>24.550825</c:v>
                </c:pt>
                <c:pt idx="12831">
                  <c:v>24.530477999999999</c:v>
                </c:pt>
                <c:pt idx="12832">
                  <c:v>24.601472999999999</c:v>
                </c:pt>
                <c:pt idx="12833">
                  <c:v>24.664287999999999</c:v>
                </c:pt>
                <c:pt idx="12834">
                  <c:v>24.764603999999999</c:v>
                </c:pt>
                <c:pt idx="12835">
                  <c:v>24.885518999999999</c:v>
                </c:pt>
                <c:pt idx="12836">
                  <c:v>24.965626</c:v>
                </c:pt>
                <c:pt idx="12837">
                  <c:v>25.003356</c:v>
                </c:pt>
                <c:pt idx="12838">
                  <c:v>24.928742</c:v>
                </c:pt>
                <c:pt idx="12839">
                  <c:v>24.794111999999998</c:v>
                </c:pt>
                <c:pt idx="12840">
                  <c:v>24.706453</c:v>
                </c:pt>
                <c:pt idx="12841">
                  <c:v>24.771954999999998</c:v>
                </c:pt>
                <c:pt idx="12842">
                  <c:v>24.801366000000002</c:v>
                </c:pt>
                <c:pt idx="12843">
                  <c:v>24.775590000000001</c:v>
                </c:pt>
                <c:pt idx="12844">
                  <c:v>24.746580999999999</c:v>
                </c:pt>
                <c:pt idx="12845">
                  <c:v>24.681640000000002</c:v>
                </c:pt>
                <c:pt idx="12846">
                  <c:v>24.628329999999998</c:v>
                </c:pt>
                <c:pt idx="12847">
                  <c:v>24.570788</c:v>
                </c:pt>
                <c:pt idx="12848">
                  <c:v>24.482502</c:v>
                </c:pt>
                <c:pt idx="12849">
                  <c:v>24.434282</c:v>
                </c:pt>
                <c:pt idx="12850">
                  <c:v>24.542528000000001</c:v>
                </c:pt>
                <c:pt idx="12851">
                  <c:v>24.479849999999999</c:v>
                </c:pt>
                <c:pt idx="12852">
                  <c:v>24.492222000000002</c:v>
                </c:pt>
                <c:pt idx="12853">
                  <c:v>24.503235</c:v>
                </c:pt>
                <c:pt idx="12854">
                  <c:v>24.486982000000001</c:v>
                </c:pt>
                <c:pt idx="12855">
                  <c:v>24.393758999999999</c:v>
                </c:pt>
                <c:pt idx="12856">
                  <c:v>24.335045999999998</c:v>
                </c:pt>
                <c:pt idx="12857">
                  <c:v>24.256803000000001</c:v>
                </c:pt>
                <c:pt idx="12858">
                  <c:v>24.126360999999999</c:v>
                </c:pt>
                <c:pt idx="12859">
                  <c:v>24.025037000000001</c:v>
                </c:pt>
                <c:pt idx="12860">
                  <c:v>23.926251000000001</c:v>
                </c:pt>
                <c:pt idx="12861">
                  <c:v>23.803232999999999</c:v>
                </c:pt>
                <c:pt idx="12862">
                  <c:v>23.704663</c:v>
                </c:pt>
                <c:pt idx="12863">
                  <c:v>23.574114999999999</c:v>
                </c:pt>
                <c:pt idx="12864">
                  <c:v>23.399597</c:v>
                </c:pt>
                <c:pt idx="12865">
                  <c:v>23.199770000000001</c:v>
                </c:pt>
                <c:pt idx="12866">
                  <c:v>22.995096</c:v>
                </c:pt>
                <c:pt idx="12867">
                  <c:v>22.777429000000001</c:v>
                </c:pt>
                <c:pt idx="12868">
                  <c:v>22.677045</c:v>
                </c:pt>
                <c:pt idx="12869">
                  <c:v>22.581838000000001</c:v>
                </c:pt>
                <c:pt idx="12870">
                  <c:v>22.517714000000002</c:v>
                </c:pt>
                <c:pt idx="12871">
                  <c:v>22.283373000000001</c:v>
                </c:pt>
                <c:pt idx="12872">
                  <c:v>22.055368000000001</c:v>
                </c:pt>
                <c:pt idx="12873">
                  <c:v>21.825797999999999</c:v>
                </c:pt>
                <c:pt idx="12874">
                  <c:v>21.714157</c:v>
                </c:pt>
                <c:pt idx="12875">
                  <c:v>21.529525</c:v>
                </c:pt>
                <c:pt idx="12876">
                  <c:v>21.267980000000001</c:v>
                </c:pt>
                <c:pt idx="12877">
                  <c:v>21.032322000000001</c:v>
                </c:pt>
                <c:pt idx="12878">
                  <c:v>20.868039</c:v>
                </c:pt>
                <c:pt idx="12879">
                  <c:v>20.319443</c:v>
                </c:pt>
                <c:pt idx="12880">
                  <c:v>20.111892000000001</c:v>
                </c:pt>
                <c:pt idx="12881">
                  <c:v>19.880037999999999</c:v>
                </c:pt>
                <c:pt idx="12882">
                  <c:v>19.608366</c:v>
                </c:pt>
                <c:pt idx="12883">
                  <c:v>19.353646999999999</c:v>
                </c:pt>
                <c:pt idx="12884">
                  <c:v>19.156773999999999</c:v>
                </c:pt>
                <c:pt idx="12885">
                  <c:v>18.856995000000001</c:v>
                </c:pt>
                <c:pt idx="12886">
                  <c:v>18.562194000000002</c:v>
                </c:pt>
                <c:pt idx="12887">
                  <c:v>18.289632000000001</c:v>
                </c:pt>
                <c:pt idx="12888">
                  <c:v>18.103304000000001</c:v>
                </c:pt>
                <c:pt idx="12889">
                  <c:v>17.911716999999999</c:v>
                </c:pt>
                <c:pt idx="12890">
                  <c:v>17.780377000000001</c:v>
                </c:pt>
                <c:pt idx="12891">
                  <c:v>17.724671000000001</c:v>
                </c:pt>
                <c:pt idx="12892">
                  <c:v>17.670704000000001</c:v>
                </c:pt>
                <c:pt idx="12893">
                  <c:v>17.588360000000002</c:v>
                </c:pt>
                <c:pt idx="12894">
                  <c:v>17.550681000000001</c:v>
                </c:pt>
                <c:pt idx="12895">
                  <c:v>17.570346000000001</c:v>
                </c:pt>
                <c:pt idx="12896">
                  <c:v>17.502243</c:v>
                </c:pt>
                <c:pt idx="12897">
                  <c:v>17.454184000000001</c:v>
                </c:pt>
                <c:pt idx="12898">
                  <c:v>17.369115000000001</c:v>
                </c:pt>
                <c:pt idx="12899">
                  <c:v>17.287430000000001</c:v>
                </c:pt>
                <c:pt idx="12900">
                  <c:v>17.194367</c:v>
                </c:pt>
                <c:pt idx="12901">
                  <c:v>17.056374999999999</c:v>
                </c:pt>
                <c:pt idx="12902">
                  <c:v>17.027436999999999</c:v>
                </c:pt>
                <c:pt idx="12903">
                  <c:v>16.984199</c:v>
                </c:pt>
                <c:pt idx="12904">
                  <c:v>16.851565000000001</c:v>
                </c:pt>
                <c:pt idx="12905">
                  <c:v>16.690572</c:v>
                </c:pt>
                <c:pt idx="12906">
                  <c:v>16.643986999999999</c:v>
                </c:pt>
                <c:pt idx="12907">
                  <c:v>16.668084</c:v>
                </c:pt>
                <c:pt idx="12908">
                  <c:v>16.672992000000001</c:v>
                </c:pt>
                <c:pt idx="12909">
                  <c:v>16.678471999999999</c:v>
                </c:pt>
                <c:pt idx="12910">
                  <c:v>16.654503999999999</c:v>
                </c:pt>
                <c:pt idx="12911">
                  <c:v>16.611808</c:v>
                </c:pt>
                <c:pt idx="12912">
                  <c:v>16.588374000000002</c:v>
                </c:pt>
                <c:pt idx="12913">
                  <c:v>16.588028000000001</c:v>
                </c:pt>
                <c:pt idx="12914">
                  <c:v>16.565885000000002</c:v>
                </c:pt>
                <c:pt idx="12915">
                  <c:v>16.537497999999999</c:v>
                </c:pt>
                <c:pt idx="12916">
                  <c:v>16.517402000000001</c:v>
                </c:pt>
                <c:pt idx="12917">
                  <c:v>16.522964999999999</c:v>
                </c:pt>
                <c:pt idx="12918">
                  <c:v>16.507231999999998</c:v>
                </c:pt>
                <c:pt idx="12919">
                  <c:v>16.479229</c:v>
                </c:pt>
                <c:pt idx="12920">
                  <c:v>16.503893999999999</c:v>
                </c:pt>
                <c:pt idx="12921">
                  <c:v>16.488417999999999</c:v>
                </c:pt>
                <c:pt idx="12922">
                  <c:v>16.454936</c:v>
                </c:pt>
                <c:pt idx="12923">
                  <c:v>16.450644</c:v>
                </c:pt>
                <c:pt idx="12924">
                  <c:v>16.398254999999999</c:v>
                </c:pt>
                <c:pt idx="12925">
                  <c:v>16.332280000000001</c:v>
                </c:pt>
                <c:pt idx="12926">
                  <c:v>16.338180999999999</c:v>
                </c:pt>
                <c:pt idx="12927">
                  <c:v>16.297077999999999</c:v>
                </c:pt>
                <c:pt idx="12928">
                  <c:v>16.268816999999999</c:v>
                </c:pt>
                <c:pt idx="12929">
                  <c:v>16.249255000000002</c:v>
                </c:pt>
                <c:pt idx="12930">
                  <c:v>16.309090000000001</c:v>
                </c:pt>
                <c:pt idx="12931">
                  <c:v>16.324733999999999</c:v>
                </c:pt>
                <c:pt idx="12932">
                  <c:v>16.363213999999999</c:v>
                </c:pt>
                <c:pt idx="12933">
                  <c:v>16.383842999999999</c:v>
                </c:pt>
                <c:pt idx="12934">
                  <c:v>16.394680999999999</c:v>
                </c:pt>
                <c:pt idx="12935">
                  <c:v>16.391795999999999</c:v>
                </c:pt>
                <c:pt idx="12936">
                  <c:v>16.403991000000001</c:v>
                </c:pt>
                <c:pt idx="12937">
                  <c:v>16.458143</c:v>
                </c:pt>
                <c:pt idx="12938">
                  <c:v>16.542286000000001</c:v>
                </c:pt>
                <c:pt idx="12939">
                  <c:v>16.522386999999998</c:v>
                </c:pt>
                <c:pt idx="12940">
                  <c:v>16.485367</c:v>
                </c:pt>
                <c:pt idx="12941">
                  <c:v>16.502511999999999</c:v>
                </c:pt>
                <c:pt idx="12942">
                  <c:v>16.538578999999999</c:v>
                </c:pt>
                <c:pt idx="12943">
                  <c:v>16.547650000000001</c:v>
                </c:pt>
                <c:pt idx="12944">
                  <c:v>16.578468999999998</c:v>
                </c:pt>
                <c:pt idx="12945">
                  <c:v>16.646801</c:v>
                </c:pt>
                <c:pt idx="12946">
                  <c:v>16.659330000000001</c:v>
                </c:pt>
                <c:pt idx="12947">
                  <c:v>16.598381</c:v>
                </c:pt>
                <c:pt idx="12948">
                  <c:v>16.499734</c:v>
                </c:pt>
                <c:pt idx="12949">
                  <c:v>16.460941999999999</c:v>
                </c:pt>
                <c:pt idx="12950">
                  <c:v>16.464386999999999</c:v>
                </c:pt>
                <c:pt idx="12951">
                  <c:v>16.436229000000001</c:v>
                </c:pt>
                <c:pt idx="12952">
                  <c:v>16.397476000000001</c:v>
                </c:pt>
                <c:pt idx="12953">
                  <c:v>16.40532</c:v>
                </c:pt>
                <c:pt idx="12954">
                  <c:v>16.516698000000002</c:v>
                </c:pt>
                <c:pt idx="12955">
                  <c:v>16.5792</c:v>
                </c:pt>
                <c:pt idx="12956">
                  <c:v>16.600398999999999</c:v>
                </c:pt>
                <c:pt idx="12957">
                  <c:v>16.626881999999998</c:v>
                </c:pt>
                <c:pt idx="12958">
                  <c:v>16.665969</c:v>
                </c:pt>
                <c:pt idx="12959">
                  <c:v>16.735983000000001</c:v>
                </c:pt>
                <c:pt idx="12960">
                  <c:v>16.786936000000001</c:v>
                </c:pt>
                <c:pt idx="12961">
                  <c:v>16.877382999999998</c:v>
                </c:pt>
                <c:pt idx="12962">
                  <c:v>16.964514999999999</c:v>
                </c:pt>
                <c:pt idx="12963">
                  <c:v>17.082699000000002</c:v>
                </c:pt>
                <c:pt idx="12964">
                  <c:v>17.148467</c:v>
                </c:pt>
                <c:pt idx="12965">
                  <c:v>17.142757</c:v>
                </c:pt>
                <c:pt idx="12966">
                  <c:v>17.146871000000001</c:v>
                </c:pt>
                <c:pt idx="12967">
                  <c:v>17.127649000000002</c:v>
                </c:pt>
                <c:pt idx="12968">
                  <c:v>17.112765</c:v>
                </c:pt>
                <c:pt idx="12969">
                  <c:v>17.104210999999999</c:v>
                </c:pt>
                <c:pt idx="12970">
                  <c:v>17.158253999999999</c:v>
                </c:pt>
                <c:pt idx="12971">
                  <c:v>17.234985000000002</c:v>
                </c:pt>
                <c:pt idx="12972">
                  <c:v>17.307653999999999</c:v>
                </c:pt>
                <c:pt idx="12973">
                  <c:v>17.413547999999999</c:v>
                </c:pt>
                <c:pt idx="12974">
                  <c:v>17.426311999999999</c:v>
                </c:pt>
                <c:pt idx="12975">
                  <c:v>17.408177999999999</c:v>
                </c:pt>
                <c:pt idx="12976">
                  <c:v>17.392354000000001</c:v>
                </c:pt>
                <c:pt idx="12977">
                  <c:v>17.398408</c:v>
                </c:pt>
                <c:pt idx="12978">
                  <c:v>17.465149</c:v>
                </c:pt>
                <c:pt idx="12979">
                  <c:v>17.560796</c:v>
                </c:pt>
                <c:pt idx="12980">
                  <c:v>17.579681000000001</c:v>
                </c:pt>
                <c:pt idx="12981">
                  <c:v>17.534632999999999</c:v>
                </c:pt>
                <c:pt idx="12982">
                  <c:v>17.434339000000001</c:v>
                </c:pt>
                <c:pt idx="12983">
                  <c:v>17.479016999999999</c:v>
                </c:pt>
                <c:pt idx="12984">
                  <c:v>17.505064999999998</c:v>
                </c:pt>
                <c:pt idx="12985">
                  <c:v>17.519836999999999</c:v>
                </c:pt>
                <c:pt idx="12986">
                  <c:v>17.577832000000001</c:v>
                </c:pt>
                <c:pt idx="12987">
                  <c:v>17.592525999999999</c:v>
                </c:pt>
                <c:pt idx="12988">
                  <c:v>17.670997</c:v>
                </c:pt>
                <c:pt idx="12989">
                  <c:v>17.730287000000001</c:v>
                </c:pt>
                <c:pt idx="12990">
                  <c:v>17.820478000000001</c:v>
                </c:pt>
                <c:pt idx="12991">
                  <c:v>17.896847000000001</c:v>
                </c:pt>
                <c:pt idx="12992">
                  <c:v>18.007505999999999</c:v>
                </c:pt>
                <c:pt idx="12993">
                  <c:v>18.085280000000001</c:v>
                </c:pt>
                <c:pt idx="12994">
                  <c:v>18.164908</c:v>
                </c:pt>
                <c:pt idx="12995">
                  <c:v>18.259036999999999</c:v>
                </c:pt>
                <c:pt idx="12996">
                  <c:v>18.362310999999998</c:v>
                </c:pt>
                <c:pt idx="12997">
                  <c:v>18.416706999999999</c:v>
                </c:pt>
                <c:pt idx="12998">
                  <c:v>18.428663</c:v>
                </c:pt>
                <c:pt idx="12999">
                  <c:v>18.517702</c:v>
                </c:pt>
                <c:pt idx="13000">
                  <c:v>18.578347999999998</c:v>
                </c:pt>
                <c:pt idx="13001">
                  <c:v>18.594743999999999</c:v>
                </c:pt>
                <c:pt idx="13002">
                  <c:v>18.620041000000001</c:v>
                </c:pt>
                <c:pt idx="13003">
                  <c:v>18.659351999999998</c:v>
                </c:pt>
                <c:pt idx="13004">
                  <c:v>18.693662</c:v>
                </c:pt>
                <c:pt idx="13005">
                  <c:v>18.731774999999999</c:v>
                </c:pt>
                <c:pt idx="13006">
                  <c:v>18.911726000000002</c:v>
                </c:pt>
                <c:pt idx="13007">
                  <c:v>19.026143999999999</c:v>
                </c:pt>
                <c:pt idx="13008">
                  <c:v>19.131073000000001</c:v>
                </c:pt>
                <c:pt idx="13009">
                  <c:v>19.182587999999999</c:v>
                </c:pt>
                <c:pt idx="13010">
                  <c:v>19.223913</c:v>
                </c:pt>
                <c:pt idx="13011">
                  <c:v>19.185776000000001</c:v>
                </c:pt>
                <c:pt idx="13012">
                  <c:v>19.173324000000001</c:v>
                </c:pt>
                <c:pt idx="13013">
                  <c:v>19.234408999999999</c:v>
                </c:pt>
                <c:pt idx="13014">
                  <c:v>19.253124</c:v>
                </c:pt>
                <c:pt idx="13015">
                  <c:v>19.297039999999999</c:v>
                </c:pt>
                <c:pt idx="13016">
                  <c:v>19.354692</c:v>
                </c:pt>
                <c:pt idx="13017">
                  <c:v>19.542179000000001</c:v>
                </c:pt>
                <c:pt idx="13018">
                  <c:v>19.617135999999999</c:v>
                </c:pt>
                <c:pt idx="13019">
                  <c:v>19.599378000000002</c:v>
                </c:pt>
                <c:pt idx="13020">
                  <c:v>19.654088999999999</c:v>
                </c:pt>
                <c:pt idx="13021">
                  <c:v>19.728652</c:v>
                </c:pt>
                <c:pt idx="13022">
                  <c:v>19.806153999999999</c:v>
                </c:pt>
                <c:pt idx="13023">
                  <c:v>19.856895999999999</c:v>
                </c:pt>
                <c:pt idx="13024">
                  <c:v>20.004159000000001</c:v>
                </c:pt>
                <c:pt idx="13025">
                  <c:v>20.075583000000002</c:v>
                </c:pt>
                <c:pt idx="13026">
                  <c:v>20.124184</c:v>
                </c:pt>
                <c:pt idx="13027">
                  <c:v>20.157568999999999</c:v>
                </c:pt>
                <c:pt idx="13028">
                  <c:v>20.158505999999999</c:v>
                </c:pt>
                <c:pt idx="13029">
                  <c:v>20.192295999999999</c:v>
                </c:pt>
                <c:pt idx="13030">
                  <c:v>20.251814</c:v>
                </c:pt>
                <c:pt idx="13031">
                  <c:v>20.380476999999999</c:v>
                </c:pt>
                <c:pt idx="13032">
                  <c:v>20.442869000000002</c:v>
                </c:pt>
                <c:pt idx="13033">
                  <c:v>20.472435000000001</c:v>
                </c:pt>
                <c:pt idx="13034">
                  <c:v>20.556421</c:v>
                </c:pt>
                <c:pt idx="13035">
                  <c:v>20.701649</c:v>
                </c:pt>
                <c:pt idx="13036">
                  <c:v>20.842189999999999</c:v>
                </c:pt>
                <c:pt idx="13037">
                  <c:v>20.918434000000001</c:v>
                </c:pt>
                <c:pt idx="13038">
                  <c:v>20.925747000000001</c:v>
                </c:pt>
                <c:pt idx="13039">
                  <c:v>20.971133999999999</c:v>
                </c:pt>
                <c:pt idx="13040">
                  <c:v>20.954768000000001</c:v>
                </c:pt>
                <c:pt idx="13041">
                  <c:v>20.970234999999999</c:v>
                </c:pt>
                <c:pt idx="13042">
                  <c:v>21.060376999999999</c:v>
                </c:pt>
                <c:pt idx="13043">
                  <c:v>21.128558000000002</c:v>
                </c:pt>
                <c:pt idx="13044">
                  <c:v>21.168865</c:v>
                </c:pt>
                <c:pt idx="13045">
                  <c:v>21.172429999999999</c:v>
                </c:pt>
                <c:pt idx="13046">
                  <c:v>21.221108000000001</c:v>
                </c:pt>
                <c:pt idx="13047">
                  <c:v>21.336286000000001</c:v>
                </c:pt>
                <c:pt idx="13048">
                  <c:v>21.401778</c:v>
                </c:pt>
                <c:pt idx="13049">
                  <c:v>21.469009</c:v>
                </c:pt>
                <c:pt idx="13050">
                  <c:v>21.545674000000002</c:v>
                </c:pt>
                <c:pt idx="13051">
                  <c:v>21.638534</c:v>
                </c:pt>
                <c:pt idx="13052">
                  <c:v>21.750350999999998</c:v>
                </c:pt>
                <c:pt idx="13053">
                  <c:v>21.786404999999998</c:v>
                </c:pt>
                <c:pt idx="13054">
                  <c:v>21.885166000000002</c:v>
                </c:pt>
                <c:pt idx="13055">
                  <c:v>21.934365</c:v>
                </c:pt>
                <c:pt idx="13056">
                  <c:v>22.003692999999998</c:v>
                </c:pt>
                <c:pt idx="13057">
                  <c:v>22.112666999999998</c:v>
                </c:pt>
                <c:pt idx="13058">
                  <c:v>22.199781000000002</c:v>
                </c:pt>
                <c:pt idx="13059">
                  <c:v>22.233598000000001</c:v>
                </c:pt>
                <c:pt idx="13060">
                  <c:v>22.299901999999999</c:v>
                </c:pt>
                <c:pt idx="13061">
                  <c:v>22.347757000000001</c:v>
                </c:pt>
                <c:pt idx="13062">
                  <c:v>22.403886</c:v>
                </c:pt>
                <c:pt idx="13063">
                  <c:v>22.448892000000001</c:v>
                </c:pt>
                <c:pt idx="13064">
                  <c:v>22.52251</c:v>
                </c:pt>
                <c:pt idx="13065">
                  <c:v>22.578517000000002</c:v>
                </c:pt>
                <c:pt idx="13066">
                  <c:v>22.613651999999998</c:v>
                </c:pt>
                <c:pt idx="13067">
                  <c:v>22.656119</c:v>
                </c:pt>
                <c:pt idx="13068">
                  <c:v>22.702176999999999</c:v>
                </c:pt>
                <c:pt idx="13069">
                  <c:v>22.749877000000001</c:v>
                </c:pt>
                <c:pt idx="13070">
                  <c:v>22.872881</c:v>
                </c:pt>
                <c:pt idx="13071">
                  <c:v>22.864574000000001</c:v>
                </c:pt>
                <c:pt idx="13072">
                  <c:v>22.799541000000001</c:v>
                </c:pt>
                <c:pt idx="13073">
                  <c:v>22.772038999999999</c:v>
                </c:pt>
                <c:pt idx="13074">
                  <c:v>22.754069999999999</c:v>
                </c:pt>
                <c:pt idx="13075">
                  <c:v>22.720939000000001</c:v>
                </c:pt>
                <c:pt idx="13076">
                  <c:v>22.678822</c:v>
                </c:pt>
                <c:pt idx="13077">
                  <c:v>22.661183999999999</c:v>
                </c:pt>
                <c:pt idx="13078">
                  <c:v>22.684132999999999</c:v>
                </c:pt>
                <c:pt idx="13079">
                  <c:v>22.741949999999999</c:v>
                </c:pt>
                <c:pt idx="13080">
                  <c:v>22.741402000000001</c:v>
                </c:pt>
                <c:pt idx="13081">
                  <c:v>22.701360999999999</c:v>
                </c:pt>
                <c:pt idx="13082">
                  <c:v>22.643424</c:v>
                </c:pt>
                <c:pt idx="13083">
                  <c:v>22.603342000000001</c:v>
                </c:pt>
                <c:pt idx="13084">
                  <c:v>22.633351000000001</c:v>
                </c:pt>
                <c:pt idx="13085">
                  <c:v>22.670866</c:v>
                </c:pt>
                <c:pt idx="13086">
                  <c:v>22.717227999999999</c:v>
                </c:pt>
                <c:pt idx="13087">
                  <c:v>22.726409</c:v>
                </c:pt>
                <c:pt idx="13088">
                  <c:v>22.79195</c:v>
                </c:pt>
                <c:pt idx="13089">
                  <c:v>22.905027</c:v>
                </c:pt>
                <c:pt idx="13090">
                  <c:v>22.982130999999999</c:v>
                </c:pt>
                <c:pt idx="13091">
                  <c:v>22.986588000000001</c:v>
                </c:pt>
                <c:pt idx="13092">
                  <c:v>22.912531000000001</c:v>
                </c:pt>
                <c:pt idx="13093">
                  <c:v>22.746433</c:v>
                </c:pt>
                <c:pt idx="13094">
                  <c:v>22.604544000000001</c:v>
                </c:pt>
                <c:pt idx="13095">
                  <c:v>22.517641999999999</c:v>
                </c:pt>
                <c:pt idx="13096">
                  <c:v>22.477045</c:v>
                </c:pt>
                <c:pt idx="13097">
                  <c:v>22.481418999999999</c:v>
                </c:pt>
                <c:pt idx="13098">
                  <c:v>22.507912000000001</c:v>
                </c:pt>
                <c:pt idx="13099">
                  <c:v>22.509646</c:v>
                </c:pt>
                <c:pt idx="13100">
                  <c:v>22.449659</c:v>
                </c:pt>
                <c:pt idx="13101">
                  <c:v>22.423106000000001</c:v>
                </c:pt>
                <c:pt idx="13102">
                  <c:v>22.467573000000002</c:v>
                </c:pt>
                <c:pt idx="13103">
                  <c:v>22.462318</c:v>
                </c:pt>
                <c:pt idx="13104">
                  <c:v>22.38654</c:v>
                </c:pt>
                <c:pt idx="13105">
                  <c:v>22.371689</c:v>
                </c:pt>
                <c:pt idx="13106">
                  <c:v>22.372603000000002</c:v>
                </c:pt>
                <c:pt idx="13107">
                  <c:v>22.410426999999999</c:v>
                </c:pt>
                <c:pt idx="13108">
                  <c:v>22.410617999999999</c:v>
                </c:pt>
                <c:pt idx="13109">
                  <c:v>22.393431</c:v>
                </c:pt>
                <c:pt idx="13110">
                  <c:v>22.325426</c:v>
                </c:pt>
                <c:pt idx="13111">
                  <c:v>22.368662</c:v>
                </c:pt>
                <c:pt idx="13112">
                  <c:v>22.384889000000001</c:v>
                </c:pt>
                <c:pt idx="13113">
                  <c:v>22.399792000000001</c:v>
                </c:pt>
                <c:pt idx="13114">
                  <c:v>22.352788</c:v>
                </c:pt>
                <c:pt idx="13115">
                  <c:v>22.208734</c:v>
                </c:pt>
                <c:pt idx="13116">
                  <c:v>22.133649999999999</c:v>
                </c:pt>
                <c:pt idx="13117">
                  <c:v>22.097895999999999</c:v>
                </c:pt>
                <c:pt idx="13118">
                  <c:v>22.065071</c:v>
                </c:pt>
                <c:pt idx="13119">
                  <c:v>22.057074</c:v>
                </c:pt>
                <c:pt idx="13120">
                  <c:v>22.062052999999999</c:v>
                </c:pt>
                <c:pt idx="13121">
                  <c:v>22.053623999999999</c:v>
                </c:pt>
                <c:pt idx="13122">
                  <c:v>22.029442</c:v>
                </c:pt>
                <c:pt idx="13123">
                  <c:v>21.965268999999999</c:v>
                </c:pt>
                <c:pt idx="13124">
                  <c:v>21.973887000000001</c:v>
                </c:pt>
                <c:pt idx="13125">
                  <c:v>22.005734</c:v>
                </c:pt>
                <c:pt idx="13126">
                  <c:v>22.008610999999998</c:v>
                </c:pt>
                <c:pt idx="13127">
                  <c:v>22.000813000000001</c:v>
                </c:pt>
                <c:pt idx="13128">
                  <c:v>22.038468000000002</c:v>
                </c:pt>
                <c:pt idx="13129">
                  <c:v>22.127762000000001</c:v>
                </c:pt>
                <c:pt idx="13130">
                  <c:v>22.202814</c:v>
                </c:pt>
                <c:pt idx="13131">
                  <c:v>22.234757999999999</c:v>
                </c:pt>
                <c:pt idx="13132">
                  <c:v>22.228945</c:v>
                </c:pt>
                <c:pt idx="13133">
                  <c:v>22.241992</c:v>
                </c:pt>
                <c:pt idx="13134">
                  <c:v>22.261897000000001</c:v>
                </c:pt>
                <c:pt idx="13135">
                  <c:v>22.2563</c:v>
                </c:pt>
                <c:pt idx="13136">
                  <c:v>22.221914999999999</c:v>
                </c:pt>
                <c:pt idx="13137">
                  <c:v>22.292998000000001</c:v>
                </c:pt>
                <c:pt idx="13138">
                  <c:v>22.306152999999998</c:v>
                </c:pt>
                <c:pt idx="13139">
                  <c:v>22.375606999999999</c:v>
                </c:pt>
                <c:pt idx="13140">
                  <c:v>22.413684</c:v>
                </c:pt>
                <c:pt idx="13141">
                  <c:v>22.442948999999999</c:v>
                </c:pt>
                <c:pt idx="13142">
                  <c:v>22.394117000000001</c:v>
                </c:pt>
                <c:pt idx="13143">
                  <c:v>22.321919999999999</c:v>
                </c:pt>
                <c:pt idx="13144">
                  <c:v>22.28106</c:v>
                </c:pt>
                <c:pt idx="13145">
                  <c:v>22.293952999999998</c:v>
                </c:pt>
                <c:pt idx="13146">
                  <c:v>22.309833000000001</c:v>
                </c:pt>
                <c:pt idx="13147">
                  <c:v>22.260424</c:v>
                </c:pt>
                <c:pt idx="13148">
                  <c:v>22.229319</c:v>
                </c:pt>
                <c:pt idx="13149">
                  <c:v>22.225521000000001</c:v>
                </c:pt>
                <c:pt idx="13150">
                  <c:v>22.219733000000002</c:v>
                </c:pt>
                <c:pt idx="13151">
                  <c:v>22.24888</c:v>
                </c:pt>
                <c:pt idx="13152">
                  <c:v>22.267983000000001</c:v>
                </c:pt>
                <c:pt idx="13153">
                  <c:v>22.229742000000002</c:v>
                </c:pt>
                <c:pt idx="13154">
                  <c:v>22.191386999999999</c:v>
                </c:pt>
                <c:pt idx="13155">
                  <c:v>22.149418000000001</c:v>
                </c:pt>
                <c:pt idx="13156">
                  <c:v>22.197434000000001</c:v>
                </c:pt>
                <c:pt idx="13157">
                  <c:v>22.254262000000001</c:v>
                </c:pt>
                <c:pt idx="13158">
                  <c:v>22.290759999999999</c:v>
                </c:pt>
                <c:pt idx="13159">
                  <c:v>22.365665</c:v>
                </c:pt>
                <c:pt idx="13160">
                  <c:v>22.497025000000001</c:v>
                </c:pt>
                <c:pt idx="13161">
                  <c:v>22.552875</c:v>
                </c:pt>
                <c:pt idx="13162">
                  <c:v>22.599893999999999</c:v>
                </c:pt>
                <c:pt idx="13163">
                  <c:v>22.658225000000002</c:v>
                </c:pt>
                <c:pt idx="13164">
                  <c:v>22.654391</c:v>
                </c:pt>
                <c:pt idx="13165">
                  <c:v>22.68439</c:v>
                </c:pt>
                <c:pt idx="13166">
                  <c:v>22.732559999999999</c:v>
                </c:pt>
                <c:pt idx="13167">
                  <c:v>22.730969000000002</c:v>
                </c:pt>
                <c:pt idx="13168">
                  <c:v>22.718028</c:v>
                </c:pt>
                <c:pt idx="13169">
                  <c:v>22.736301000000001</c:v>
                </c:pt>
                <c:pt idx="13170">
                  <c:v>22.750124</c:v>
                </c:pt>
                <c:pt idx="13171">
                  <c:v>22.779042</c:v>
                </c:pt>
                <c:pt idx="13172">
                  <c:v>22.827110999999999</c:v>
                </c:pt>
                <c:pt idx="13173">
                  <c:v>22.846456</c:v>
                </c:pt>
                <c:pt idx="13174">
                  <c:v>22.839582</c:v>
                </c:pt>
                <c:pt idx="13175">
                  <c:v>22.792218999999999</c:v>
                </c:pt>
                <c:pt idx="13176">
                  <c:v>22.822831999999998</c:v>
                </c:pt>
                <c:pt idx="13177">
                  <c:v>22.884219999999999</c:v>
                </c:pt>
                <c:pt idx="13178">
                  <c:v>22.943124999999998</c:v>
                </c:pt>
                <c:pt idx="13179">
                  <c:v>23.017011</c:v>
                </c:pt>
                <c:pt idx="13180">
                  <c:v>23.037246</c:v>
                </c:pt>
                <c:pt idx="13181">
                  <c:v>23.089997</c:v>
                </c:pt>
                <c:pt idx="13182">
                  <c:v>23.172331</c:v>
                </c:pt>
                <c:pt idx="13183">
                  <c:v>23.212444000000001</c:v>
                </c:pt>
                <c:pt idx="13184">
                  <c:v>23.303229000000002</c:v>
                </c:pt>
                <c:pt idx="13185">
                  <c:v>23.383233000000001</c:v>
                </c:pt>
                <c:pt idx="13186">
                  <c:v>23.448709999999998</c:v>
                </c:pt>
                <c:pt idx="13187">
                  <c:v>23.501940999999999</c:v>
                </c:pt>
                <c:pt idx="13188">
                  <c:v>23.596170000000001</c:v>
                </c:pt>
                <c:pt idx="13189">
                  <c:v>23.595831</c:v>
                </c:pt>
                <c:pt idx="13190">
                  <c:v>23.689541999999999</c:v>
                </c:pt>
                <c:pt idx="13191">
                  <c:v>23.789957999999999</c:v>
                </c:pt>
                <c:pt idx="13192">
                  <c:v>23.984276000000001</c:v>
                </c:pt>
                <c:pt idx="13193">
                  <c:v>24.127262000000002</c:v>
                </c:pt>
                <c:pt idx="13194">
                  <c:v>24.275874999999999</c:v>
                </c:pt>
                <c:pt idx="13195">
                  <c:v>24.326153000000001</c:v>
                </c:pt>
                <c:pt idx="13196">
                  <c:v>24.417484000000002</c:v>
                </c:pt>
                <c:pt idx="13197">
                  <c:v>24.512836</c:v>
                </c:pt>
                <c:pt idx="13198">
                  <c:v>24.586978999999999</c:v>
                </c:pt>
                <c:pt idx="13199">
                  <c:v>24.600328000000001</c:v>
                </c:pt>
                <c:pt idx="13200">
                  <c:v>24.58907</c:v>
                </c:pt>
                <c:pt idx="13201">
                  <c:v>24.546935000000001</c:v>
                </c:pt>
                <c:pt idx="13202">
                  <c:v>24.442454999999999</c:v>
                </c:pt>
                <c:pt idx="13203">
                  <c:v>24.395002999999999</c:v>
                </c:pt>
                <c:pt idx="13204">
                  <c:v>24.427821000000002</c:v>
                </c:pt>
                <c:pt idx="13205">
                  <c:v>24.417262999999998</c:v>
                </c:pt>
                <c:pt idx="13206">
                  <c:v>24.338685999999999</c:v>
                </c:pt>
                <c:pt idx="13207">
                  <c:v>24.225279</c:v>
                </c:pt>
                <c:pt idx="13208">
                  <c:v>24.110254999999999</c:v>
                </c:pt>
                <c:pt idx="13209">
                  <c:v>24.084069</c:v>
                </c:pt>
                <c:pt idx="13210">
                  <c:v>24.072783000000001</c:v>
                </c:pt>
                <c:pt idx="13211">
                  <c:v>24.007667000000001</c:v>
                </c:pt>
                <c:pt idx="13212">
                  <c:v>23.984245999999999</c:v>
                </c:pt>
                <c:pt idx="13213">
                  <c:v>23.964479999999998</c:v>
                </c:pt>
                <c:pt idx="13214">
                  <c:v>23.95851</c:v>
                </c:pt>
                <c:pt idx="13215">
                  <c:v>23.940259000000001</c:v>
                </c:pt>
                <c:pt idx="13216">
                  <c:v>23.894886</c:v>
                </c:pt>
                <c:pt idx="13217">
                  <c:v>23.790351000000001</c:v>
                </c:pt>
                <c:pt idx="13218">
                  <c:v>23.698131</c:v>
                </c:pt>
                <c:pt idx="13219">
                  <c:v>23.642391</c:v>
                </c:pt>
                <c:pt idx="13220">
                  <c:v>23.566742000000001</c:v>
                </c:pt>
                <c:pt idx="13221">
                  <c:v>23.470433</c:v>
                </c:pt>
                <c:pt idx="13222">
                  <c:v>23.359121999999999</c:v>
                </c:pt>
                <c:pt idx="13223">
                  <c:v>23.236167999999999</c:v>
                </c:pt>
                <c:pt idx="13224">
                  <c:v>23.126448</c:v>
                </c:pt>
                <c:pt idx="13225">
                  <c:v>23.087306000000002</c:v>
                </c:pt>
                <c:pt idx="13226">
                  <c:v>23.018554999999999</c:v>
                </c:pt>
                <c:pt idx="13227">
                  <c:v>22.968717000000002</c:v>
                </c:pt>
                <c:pt idx="13228">
                  <c:v>22.810274</c:v>
                </c:pt>
                <c:pt idx="13229">
                  <c:v>22.695081999999999</c:v>
                </c:pt>
                <c:pt idx="13230">
                  <c:v>22.527954999999999</c:v>
                </c:pt>
                <c:pt idx="13231">
                  <c:v>22.420949</c:v>
                </c:pt>
                <c:pt idx="13232">
                  <c:v>22.314032000000001</c:v>
                </c:pt>
                <c:pt idx="13233">
                  <c:v>22.214337</c:v>
                </c:pt>
                <c:pt idx="13234">
                  <c:v>22.152560999999999</c:v>
                </c:pt>
                <c:pt idx="13235">
                  <c:v>22.042280000000002</c:v>
                </c:pt>
                <c:pt idx="13236">
                  <c:v>21.841239999999999</c:v>
                </c:pt>
                <c:pt idx="13237">
                  <c:v>21.574428999999999</c:v>
                </c:pt>
                <c:pt idx="13238">
                  <c:v>21.432106999999998</c:v>
                </c:pt>
                <c:pt idx="13239">
                  <c:v>21.230602000000001</c:v>
                </c:pt>
                <c:pt idx="13240">
                  <c:v>21.095109999999998</c:v>
                </c:pt>
                <c:pt idx="13241">
                  <c:v>20.955928</c:v>
                </c:pt>
                <c:pt idx="13242">
                  <c:v>20.802811999999999</c:v>
                </c:pt>
                <c:pt idx="13243">
                  <c:v>20.659891999999999</c:v>
                </c:pt>
                <c:pt idx="13244">
                  <c:v>20.473281</c:v>
                </c:pt>
                <c:pt idx="13245">
                  <c:v>20.299166</c:v>
                </c:pt>
                <c:pt idx="13246">
                  <c:v>20.089124000000002</c:v>
                </c:pt>
                <c:pt idx="13247">
                  <c:v>19.895676000000002</c:v>
                </c:pt>
                <c:pt idx="13248">
                  <c:v>19.731501999999999</c:v>
                </c:pt>
                <c:pt idx="13249">
                  <c:v>19.556915</c:v>
                </c:pt>
                <c:pt idx="13250">
                  <c:v>19.406472999999998</c:v>
                </c:pt>
                <c:pt idx="13251">
                  <c:v>19.269962</c:v>
                </c:pt>
                <c:pt idx="13252">
                  <c:v>19.181809000000001</c:v>
                </c:pt>
                <c:pt idx="13253">
                  <c:v>19.118131000000002</c:v>
                </c:pt>
                <c:pt idx="13254">
                  <c:v>19.048556000000001</c:v>
                </c:pt>
                <c:pt idx="13255">
                  <c:v>18.913938000000002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'Extendues N+S'!$G$3</c:f>
              <c:strCache>
                <c:ptCount val="1"/>
                <c:pt idx="0">
                  <c:v>Moyenne glissante 24 mois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'Extendues N+S'!$E$4:$E$13259</c:f>
              <c:numCache>
                <c:formatCode>0.000</c:formatCode>
                <c:ptCount val="13256"/>
                <c:pt idx="0">
                  <c:v>1978.91940639269</c:v>
                </c:pt>
                <c:pt idx="1">
                  <c:v>1978.92488584475</c:v>
                </c:pt>
                <c:pt idx="2">
                  <c:v>1978.9303652967999</c:v>
                </c:pt>
                <c:pt idx="3">
                  <c:v>1978.9358447488601</c:v>
                </c:pt>
                <c:pt idx="4">
                  <c:v>1978.94132420091</c:v>
                </c:pt>
                <c:pt idx="5">
                  <c:v>1978.9468036529699</c:v>
                </c:pt>
                <c:pt idx="6">
                  <c:v>1978.9522831050199</c:v>
                </c:pt>
                <c:pt idx="7">
                  <c:v>1978.9577625570801</c:v>
                </c:pt>
                <c:pt idx="8">
                  <c:v>1978.96324200913</c:v>
                </c:pt>
                <c:pt idx="9">
                  <c:v>1978.9687214611899</c:v>
                </c:pt>
                <c:pt idx="10">
                  <c:v>1978.9742009132401</c:v>
                </c:pt>
                <c:pt idx="11">
                  <c:v>1978.9796803653001</c:v>
                </c:pt>
                <c:pt idx="12">
                  <c:v>1978.98515981735</c:v>
                </c:pt>
                <c:pt idx="13">
                  <c:v>1978.9906392694099</c:v>
                </c:pt>
                <c:pt idx="14">
                  <c:v>1978.9961187214601</c:v>
                </c:pt>
                <c:pt idx="15">
                  <c:v>1979.0027397260301</c:v>
                </c:pt>
                <c:pt idx="16">
                  <c:v>1979.00821917808</c:v>
                </c:pt>
                <c:pt idx="17">
                  <c:v>1979.01369863014</c:v>
                </c:pt>
                <c:pt idx="18">
                  <c:v>1979.0191780821899</c:v>
                </c:pt>
                <c:pt idx="19">
                  <c:v>1979.0246575342501</c:v>
                </c:pt>
                <c:pt idx="20">
                  <c:v>1979.0301369863</c:v>
                </c:pt>
                <c:pt idx="21">
                  <c:v>1979.03561643836</c:v>
                </c:pt>
                <c:pt idx="22">
                  <c:v>1979.0410958904099</c:v>
                </c:pt>
                <c:pt idx="23">
                  <c:v>1979.0465753424701</c:v>
                </c:pt>
                <c:pt idx="24">
                  <c:v>1979.05205479452</c:v>
                </c:pt>
                <c:pt idx="25">
                  <c:v>1979.05753424658</c:v>
                </c:pt>
                <c:pt idx="26">
                  <c:v>1979.0630136986299</c:v>
                </c:pt>
                <c:pt idx="27">
                  <c:v>1979.0684931506801</c:v>
                </c:pt>
                <c:pt idx="28">
                  <c:v>1979.07397260274</c:v>
                </c:pt>
                <c:pt idx="29">
                  <c:v>1979.07945205479</c:v>
                </c:pt>
                <c:pt idx="30">
                  <c:v>1979.0849315068499</c:v>
                </c:pt>
                <c:pt idx="31">
                  <c:v>1979.08881278539</c:v>
                </c:pt>
                <c:pt idx="32">
                  <c:v>1979.09429223744</c:v>
                </c:pt>
                <c:pt idx="33">
                  <c:v>1979.0997716894999</c:v>
                </c:pt>
                <c:pt idx="34">
                  <c:v>1979.1052511415501</c:v>
                </c:pt>
                <c:pt idx="35">
                  <c:v>1979.11073059361</c:v>
                </c:pt>
                <c:pt idx="36">
                  <c:v>1979.11621004566</c:v>
                </c:pt>
                <c:pt idx="37">
                  <c:v>1979.1216894977199</c:v>
                </c:pt>
                <c:pt idx="38">
                  <c:v>1979.1271689497701</c:v>
                </c:pt>
                <c:pt idx="39">
                  <c:v>1979.13264840183</c:v>
                </c:pt>
                <c:pt idx="40">
                  <c:v>1979.13812785388</c:v>
                </c:pt>
                <c:pt idx="41">
                  <c:v>1979.1436073059399</c:v>
                </c:pt>
                <c:pt idx="42">
                  <c:v>1979.1490867579901</c:v>
                </c:pt>
                <c:pt idx="43">
                  <c:v>1979.15456621005</c:v>
                </c:pt>
                <c:pt idx="44">
                  <c:v>1979.1600456620999</c:v>
                </c:pt>
                <c:pt idx="45">
                  <c:v>1979.1655251141599</c:v>
                </c:pt>
                <c:pt idx="46">
                  <c:v>1979.16940639269</c:v>
                </c:pt>
                <c:pt idx="47">
                  <c:v>1979.17488584475</c:v>
                </c:pt>
                <c:pt idx="48">
                  <c:v>1979.1803652967999</c:v>
                </c:pt>
                <c:pt idx="49">
                  <c:v>1979.1858447488601</c:v>
                </c:pt>
                <c:pt idx="50">
                  <c:v>1979.19132420091</c:v>
                </c:pt>
                <c:pt idx="51">
                  <c:v>1979.1968036529699</c:v>
                </c:pt>
                <c:pt idx="52">
                  <c:v>1979.2022831050199</c:v>
                </c:pt>
                <c:pt idx="53">
                  <c:v>1979.2077625570801</c:v>
                </c:pt>
                <c:pt idx="54">
                  <c:v>1979.21324200913</c:v>
                </c:pt>
                <c:pt idx="55">
                  <c:v>1979.2187214611899</c:v>
                </c:pt>
                <c:pt idx="56">
                  <c:v>1979.2242009132401</c:v>
                </c:pt>
                <c:pt idx="57">
                  <c:v>1979.2296803653001</c:v>
                </c:pt>
                <c:pt idx="58">
                  <c:v>1979.23515981735</c:v>
                </c:pt>
                <c:pt idx="59">
                  <c:v>1979.2406392694099</c:v>
                </c:pt>
                <c:pt idx="60">
                  <c:v>1979.2527397260301</c:v>
                </c:pt>
                <c:pt idx="61">
                  <c:v>1979.25821917808</c:v>
                </c:pt>
                <c:pt idx="62">
                  <c:v>1979.26369863014</c:v>
                </c:pt>
                <c:pt idx="63">
                  <c:v>1979.2691780821899</c:v>
                </c:pt>
                <c:pt idx="64">
                  <c:v>1979.2746575342501</c:v>
                </c:pt>
                <c:pt idx="65">
                  <c:v>1979.2801369863</c:v>
                </c:pt>
                <c:pt idx="66">
                  <c:v>1979.28561643836</c:v>
                </c:pt>
                <c:pt idx="67">
                  <c:v>1979.2910958904099</c:v>
                </c:pt>
                <c:pt idx="68">
                  <c:v>1979.2965753424701</c:v>
                </c:pt>
                <c:pt idx="69">
                  <c:v>1979.30205479452</c:v>
                </c:pt>
                <c:pt idx="70">
                  <c:v>1979.30753424658</c:v>
                </c:pt>
                <c:pt idx="71">
                  <c:v>1979.3130136986299</c:v>
                </c:pt>
                <c:pt idx="72">
                  <c:v>1979.3184931506901</c:v>
                </c:pt>
                <c:pt idx="73">
                  <c:v>1979.32397260274</c:v>
                </c:pt>
                <c:pt idx="74">
                  <c:v>1979.32945205479</c:v>
                </c:pt>
                <c:pt idx="75">
                  <c:v>1979.3349315068499</c:v>
                </c:pt>
                <c:pt idx="76">
                  <c:v>1979.33881278539</c:v>
                </c:pt>
                <c:pt idx="77">
                  <c:v>1979.34429223744</c:v>
                </c:pt>
                <c:pt idx="78">
                  <c:v>1979.3497716894999</c:v>
                </c:pt>
                <c:pt idx="79">
                  <c:v>1979.3552511415501</c:v>
                </c:pt>
                <c:pt idx="80">
                  <c:v>1979.36073059361</c:v>
                </c:pt>
                <c:pt idx="81">
                  <c:v>1979.36621004566</c:v>
                </c:pt>
                <c:pt idx="82">
                  <c:v>1979.3716894977199</c:v>
                </c:pt>
                <c:pt idx="83">
                  <c:v>1979.3771689497701</c:v>
                </c:pt>
                <c:pt idx="84">
                  <c:v>1979.38264840183</c:v>
                </c:pt>
                <c:pt idx="85">
                  <c:v>1979.38812785388</c:v>
                </c:pt>
                <c:pt idx="86">
                  <c:v>1979.3936073059399</c:v>
                </c:pt>
                <c:pt idx="87">
                  <c:v>1979.3990867579901</c:v>
                </c:pt>
                <c:pt idx="88">
                  <c:v>1979.40456621005</c:v>
                </c:pt>
                <c:pt idx="89">
                  <c:v>1979.4100456620999</c:v>
                </c:pt>
                <c:pt idx="90">
                  <c:v>1979.4155251141599</c:v>
                </c:pt>
                <c:pt idx="91">
                  <c:v>1979.4221461187201</c:v>
                </c:pt>
                <c:pt idx="92">
                  <c:v>1979.42762557078</c:v>
                </c:pt>
                <c:pt idx="93">
                  <c:v>1979.43310502283</c:v>
                </c:pt>
                <c:pt idx="94">
                  <c:v>1979.4385844748899</c:v>
                </c:pt>
                <c:pt idx="95">
                  <c:v>1979.4440639269401</c:v>
                </c:pt>
                <c:pt idx="96">
                  <c:v>1979.449543379</c:v>
                </c:pt>
                <c:pt idx="97">
                  <c:v>1979.45502283105</c:v>
                </c:pt>
                <c:pt idx="98">
                  <c:v>1979.4605022831099</c:v>
                </c:pt>
                <c:pt idx="99">
                  <c:v>1979.4659817351601</c:v>
                </c:pt>
                <c:pt idx="100">
                  <c:v>1979.47146118721</c:v>
                </c:pt>
                <c:pt idx="101">
                  <c:v>1979.49337899543</c:v>
                </c:pt>
                <c:pt idx="102">
                  <c:v>1979.49885844749</c:v>
                </c:pt>
                <c:pt idx="103">
                  <c:v>1979.5027397260301</c:v>
                </c:pt>
                <c:pt idx="104">
                  <c:v>1979.50821917808</c:v>
                </c:pt>
                <c:pt idx="105">
                  <c:v>1979.51369863014</c:v>
                </c:pt>
                <c:pt idx="106">
                  <c:v>1979.55205479452</c:v>
                </c:pt>
                <c:pt idx="107">
                  <c:v>1979.55753424658</c:v>
                </c:pt>
                <c:pt idx="108">
                  <c:v>1979.5630136986299</c:v>
                </c:pt>
                <c:pt idx="109">
                  <c:v>1979.5684931506901</c:v>
                </c:pt>
                <c:pt idx="110">
                  <c:v>1979.57397260274</c:v>
                </c:pt>
                <c:pt idx="111">
                  <c:v>1979.57945205479</c:v>
                </c:pt>
                <c:pt idx="112">
                  <c:v>1979.5860730593599</c:v>
                </c:pt>
                <c:pt idx="113">
                  <c:v>1979.5915525114201</c:v>
                </c:pt>
                <c:pt idx="114">
                  <c:v>1979.59703196347</c:v>
                </c:pt>
                <c:pt idx="115">
                  <c:v>1979.60251141553</c:v>
                </c:pt>
                <c:pt idx="116">
                  <c:v>1979.6079908675799</c:v>
                </c:pt>
                <c:pt idx="117">
                  <c:v>1979.6134703196301</c:v>
                </c:pt>
                <c:pt idx="118">
                  <c:v>1979.61894977169</c:v>
                </c:pt>
                <c:pt idx="119">
                  <c:v>1979.62442922374</c:v>
                </c:pt>
                <c:pt idx="120">
                  <c:v>1979.6299086757999</c:v>
                </c:pt>
                <c:pt idx="121">
                  <c:v>1979.6353881278501</c:v>
                </c:pt>
                <c:pt idx="122">
                  <c:v>1979.64086757991</c:v>
                </c:pt>
                <c:pt idx="123">
                  <c:v>1979.64634703196</c:v>
                </c:pt>
                <c:pt idx="124">
                  <c:v>1979.6518264840199</c:v>
                </c:pt>
                <c:pt idx="125">
                  <c:v>1979.6573059360701</c:v>
                </c:pt>
                <c:pt idx="126">
                  <c:v>1979.66278538813</c:v>
                </c:pt>
                <c:pt idx="127">
                  <c:v>1979.66826484018</c:v>
                </c:pt>
                <c:pt idx="128">
                  <c:v>1979.6721461187201</c:v>
                </c:pt>
                <c:pt idx="129">
                  <c:v>1979.67762557078</c:v>
                </c:pt>
                <c:pt idx="130">
                  <c:v>1979.68310502283</c:v>
                </c:pt>
                <c:pt idx="131">
                  <c:v>1979.6885844748899</c:v>
                </c:pt>
                <c:pt idx="132">
                  <c:v>1979.6940639269401</c:v>
                </c:pt>
                <c:pt idx="133">
                  <c:v>1979.699543379</c:v>
                </c:pt>
                <c:pt idx="134">
                  <c:v>1979.70502283105</c:v>
                </c:pt>
                <c:pt idx="135">
                  <c:v>1979.7105022831099</c:v>
                </c:pt>
                <c:pt idx="136">
                  <c:v>1979.7159817351601</c:v>
                </c:pt>
                <c:pt idx="137">
                  <c:v>1979.72146118721</c:v>
                </c:pt>
                <c:pt idx="138">
                  <c:v>1979.72694063927</c:v>
                </c:pt>
                <c:pt idx="139">
                  <c:v>1979.7324200913199</c:v>
                </c:pt>
                <c:pt idx="140">
                  <c:v>1979.7378995433801</c:v>
                </c:pt>
                <c:pt idx="141">
                  <c:v>1979.74337899543</c:v>
                </c:pt>
                <c:pt idx="142">
                  <c:v>1979.74885844749</c:v>
                </c:pt>
                <c:pt idx="143">
                  <c:v>1979.7527397260301</c:v>
                </c:pt>
                <c:pt idx="144">
                  <c:v>1979.75821917808</c:v>
                </c:pt>
                <c:pt idx="145">
                  <c:v>1979.76369863014</c:v>
                </c:pt>
                <c:pt idx="146">
                  <c:v>1979.7691780821899</c:v>
                </c:pt>
                <c:pt idx="147">
                  <c:v>1979.7746575342501</c:v>
                </c:pt>
                <c:pt idx="148">
                  <c:v>1979.7801369863</c:v>
                </c:pt>
                <c:pt idx="149">
                  <c:v>1979.78561643836</c:v>
                </c:pt>
                <c:pt idx="150">
                  <c:v>1979.7910958904099</c:v>
                </c:pt>
                <c:pt idx="151">
                  <c:v>1979.7965753424701</c:v>
                </c:pt>
                <c:pt idx="152">
                  <c:v>1979.80205479452</c:v>
                </c:pt>
                <c:pt idx="153">
                  <c:v>1979.80753424658</c:v>
                </c:pt>
                <c:pt idx="154">
                  <c:v>1979.8130136986299</c:v>
                </c:pt>
                <c:pt idx="155">
                  <c:v>1979.8184931506801</c:v>
                </c:pt>
                <c:pt idx="156">
                  <c:v>1979.82397260274</c:v>
                </c:pt>
                <c:pt idx="157">
                  <c:v>1979.82945205479</c:v>
                </c:pt>
                <c:pt idx="158">
                  <c:v>1979.8360730593599</c:v>
                </c:pt>
                <c:pt idx="159">
                  <c:v>1979.8415525114201</c:v>
                </c:pt>
                <c:pt idx="160">
                  <c:v>1979.84703196347</c:v>
                </c:pt>
                <c:pt idx="161">
                  <c:v>1979.85251141553</c:v>
                </c:pt>
                <c:pt idx="162">
                  <c:v>1979.8579908675799</c:v>
                </c:pt>
                <c:pt idx="163">
                  <c:v>1979.8634703196301</c:v>
                </c:pt>
                <c:pt idx="164">
                  <c:v>1979.86894977169</c:v>
                </c:pt>
                <c:pt idx="165">
                  <c:v>1979.87442922374</c:v>
                </c:pt>
                <c:pt idx="166">
                  <c:v>1979.8799086757999</c:v>
                </c:pt>
                <c:pt idx="167">
                  <c:v>1979.8853881278501</c:v>
                </c:pt>
                <c:pt idx="168">
                  <c:v>1979.89086757991</c:v>
                </c:pt>
                <c:pt idx="169">
                  <c:v>1979.89634703196</c:v>
                </c:pt>
                <c:pt idx="170">
                  <c:v>1979.9018264840199</c:v>
                </c:pt>
                <c:pt idx="171">
                  <c:v>1979.9073059360701</c:v>
                </c:pt>
                <c:pt idx="172">
                  <c:v>1979.91278538813</c:v>
                </c:pt>
                <c:pt idx="173">
                  <c:v>1979.91826484018</c:v>
                </c:pt>
                <c:pt idx="174">
                  <c:v>1979.9221461187201</c:v>
                </c:pt>
                <c:pt idx="175">
                  <c:v>1979.92762557078</c:v>
                </c:pt>
                <c:pt idx="176">
                  <c:v>1979.93310502283</c:v>
                </c:pt>
                <c:pt idx="177">
                  <c:v>1979.9385844748899</c:v>
                </c:pt>
                <c:pt idx="178">
                  <c:v>1979.9440639269401</c:v>
                </c:pt>
                <c:pt idx="179">
                  <c:v>1979.949543379</c:v>
                </c:pt>
                <c:pt idx="180">
                  <c:v>1979.95502283105</c:v>
                </c:pt>
                <c:pt idx="181">
                  <c:v>1979.9605022831099</c:v>
                </c:pt>
                <c:pt idx="182">
                  <c:v>1979.9659817351601</c:v>
                </c:pt>
                <c:pt idx="183">
                  <c:v>1979.97146118721</c:v>
                </c:pt>
                <c:pt idx="184">
                  <c:v>1979.97694063927</c:v>
                </c:pt>
                <c:pt idx="185">
                  <c:v>1979.9824200913199</c:v>
                </c:pt>
                <c:pt idx="186">
                  <c:v>1979.9878995433801</c:v>
                </c:pt>
                <c:pt idx="187">
                  <c:v>1979.99337899543</c:v>
                </c:pt>
                <c:pt idx="188">
                  <c:v>1979.99885844749</c:v>
                </c:pt>
                <c:pt idx="189">
                  <c:v>1980.0054794520499</c:v>
                </c:pt>
                <c:pt idx="190">
                  <c:v>1980.0109589041101</c:v>
                </c:pt>
                <c:pt idx="191">
                  <c:v>1980.0164383561601</c:v>
                </c:pt>
                <c:pt idx="192">
                  <c:v>1980.02191780822</c:v>
                </c:pt>
                <c:pt idx="193">
                  <c:v>1980.0273972602699</c:v>
                </c:pt>
                <c:pt idx="194">
                  <c:v>1980.0328767123301</c:v>
                </c:pt>
                <c:pt idx="195">
                  <c:v>1980.03835616438</c:v>
                </c:pt>
                <c:pt idx="196">
                  <c:v>1980.04383561644</c:v>
                </c:pt>
                <c:pt idx="197">
                  <c:v>1980.0493150684899</c:v>
                </c:pt>
                <c:pt idx="198">
                  <c:v>1980.0547945205501</c:v>
                </c:pt>
                <c:pt idx="199">
                  <c:v>1980.0602739726</c:v>
                </c:pt>
                <c:pt idx="200">
                  <c:v>1980.06575342466</c:v>
                </c:pt>
                <c:pt idx="201">
                  <c:v>1980.0712328767099</c:v>
                </c:pt>
                <c:pt idx="202">
                  <c:v>1980.0767123287701</c:v>
                </c:pt>
                <c:pt idx="203">
                  <c:v>1980.08219178082</c:v>
                </c:pt>
                <c:pt idx="204">
                  <c:v>1980.0860730593599</c:v>
                </c:pt>
                <c:pt idx="205">
                  <c:v>1980.0915525114201</c:v>
                </c:pt>
                <c:pt idx="206">
                  <c:v>1980.11894977169</c:v>
                </c:pt>
                <c:pt idx="207">
                  <c:v>1980.12442922374</c:v>
                </c:pt>
                <c:pt idx="208">
                  <c:v>1980.1299086757999</c:v>
                </c:pt>
                <c:pt idx="209">
                  <c:v>1980.1353881278501</c:v>
                </c:pt>
                <c:pt idx="210">
                  <c:v>1980.14086757991</c:v>
                </c:pt>
                <c:pt idx="211">
                  <c:v>1980.14634703196</c:v>
                </c:pt>
                <c:pt idx="212">
                  <c:v>1980.1518264840199</c:v>
                </c:pt>
                <c:pt idx="213">
                  <c:v>1980.1573059360701</c:v>
                </c:pt>
                <c:pt idx="214">
                  <c:v>1980.16278538813</c:v>
                </c:pt>
                <c:pt idx="215">
                  <c:v>1980.16826484018</c:v>
                </c:pt>
                <c:pt idx="216">
                  <c:v>1980.1721461187201</c:v>
                </c:pt>
                <c:pt idx="217">
                  <c:v>1980.17762557078</c:v>
                </c:pt>
                <c:pt idx="218">
                  <c:v>1980.18310502283</c:v>
                </c:pt>
                <c:pt idx="219">
                  <c:v>1980.1885844748899</c:v>
                </c:pt>
                <c:pt idx="220">
                  <c:v>1980.1940639269401</c:v>
                </c:pt>
                <c:pt idx="221">
                  <c:v>1980.199543379</c:v>
                </c:pt>
                <c:pt idx="222">
                  <c:v>1980.20502283105</c:v>
                </c:pt>
                <c:pt idx="223">
                  <c:v>1980.2105022831099</c:v>
                </c:pt>
                <c:pt idx="224">
                  <c:v>1980.2159817351601</c:v>
                </c:pt>
                <c:pt idx="225">
                  <c:v>1980.22146118722</c:v>
                </c:pt>
                <c:pt idx="226">
                  <c:v>1980.22694063927</c:v>
                </c:pt>
                <c:pt idx="227">
                  <c:v>1980.2324200913199</c:v>
                </c:pt>
                <c:pt idx="228">
                  <c:v>1980.2378995433801</c:v>
                </c:pt>
                <c:pt idx="229">
                  <c:v>1980.26369863014</c:v>
                </c:pt>
                <c:pt idx="230">
                  <c:v>1980.2691780821899</c:v>
                </c:pt>
                <c:pt idx="231">
                  <c:v>1980.2746575342501</c:v>
                </c:pt>
                <c:pt idx="232">
                  <c:v>1980.2801369863</c:v>
                </c:pt>
                <c:pt idx="233">
                  <c:v>1980.28561643836</c:v>
                </c:pt>
                <c:pt idx="234">
                  <c:v>1980.2910958904099</c:v>
                </c:pt>
                <c:pt idx="235">
                  <c:v>1980.3130136986299</c:v>
                </c:pt>
                <c:pt idx="236">
                  <c:v>1980.3184931506801</c:v>
                </c:pt>
                <c:pt idx="237">
                  <c:v>1980.32397260274</c:v>
                </c:pt>
                <c:pt idx="238">
                  <c:v>1980.32945205479</c:v>
                </c:pt>
                <c:pt idx="239">
                  <c:v>1980.3349315068499</c:v>
                </c:pt>
                <c:pt idx="240">
                  <c:v>1980.33881278539</c:v>
                </c:pt>
                <c:pt idx="241">
                  <c:v>1980.34429223744</c:v>
                </c:pt>
                <c:pt idx="242">
                  <c:v>1980.3497716894999</c:v>
                </c:pt>
                <c:pt idx="243">
                  <c:v>1980.3552511415501</c:v>
                </c:pt>
                <c:pt idx="244">
                  <c:v>1980.3771689497701</c:v>
                </c:pt>
                <c:pt idx="245">
                  <c:v>1980.38264840183</c:v>
                </c:pt>
                <c:pt idx="246">
                  <c:v>1980.38812785388</c:v>
                </c:pt>
                <c:pt idx="247">
                  <c:v>1980.3936073059399</c:v>
                </c:pt>
                <c:pt idx="248">
                  <c:v>1980.3990867579901</c:v>
                </c:pt>
                <c:pt idx="249">
                  <c:v>1980.40456621005</c:v>
                </c:pt>
                <c:pt idx="250">
                  <c:v>1980.4100456620999</c:v>
                </c:pt>
                <c:pt idx="251">
                  <c:v>1980.4155251141599</c:v>
                </c:pt>
                <c:pt idx="252">
                  <c:v>1980.4221461187201</c:v>
                </c:pt>
                <c:pt idx="253">
                  <c:v>1980.42762557078</c:v>
                </c:pt>
                <c:pt idx="254">
                  <c:v>1980.43310502283</c:v>
                </c:pt>
                <c:pt idx="255">
                  <c:v>1980.4385844748899</c:v>
                </c:pt>
                <c:pt idx="256">
                  <c:v>1980.4440639269401</c:v>
                </c:pt>
                <c:pt idx="257">
                  <c:v>1980.449543379</c:v>
                </c:pt>
                <c:pt idx="258">
                  <c:v>1980.45502283105</c:v>
                </c:pt>
                <c:pt idx="259">
                  <c:v>1980.4605022831099</c:v>
                </c:pt>
                <c:pt idx="260">
                  <c:v>1980.4659817351601</c:v>
                </c:pt>
                <c:pt idx="261">
                  <c:v>1980.47146118721</c:v>
                </c:pt>
                <c:pt idx="262">
                  <c:v>1980.47694063927</c:v>
                </c:pt>
                <c:pt idx="263">
                  <c:v>1980.4824200913199</c:v>
                </c:pt>
                <c:pt idx="264">
                  <c:v>1980.4878995433801</c:v>
                </c:pt>
                <c:pt idx="265">
                  <c:v>1980.49337899543</c:v>
                </c:pt>
                <c:pt idx="266">
                  <c:v>1980.49885844749</c:v>
                </c:pt>
                <c:pt idx="267">
                  <c:v>1980.5027397260301</c:v>
                </c:pt>
                <c:pt idx="268">
                  <c:v>1980.50821917808</c:v>
                </c:pt>
                <c:pt idx="269">
                  <c:v>1980.51369863014</c:v>
                </c:pt>
                <c:pt idx="270">
                  <c:v>1980.5191780821899</c:v>
                </c:pt>
                <c:pt idx="271">
                  <c:v>1980.5246575342501</c:v>
                </c:pt>
                <c:pt idx="272">
                  <c:v>1980.5301369863</c:v>
                </c:pt>
                <c:pt idx="273">
                  <c:v>1980.53561643836</c:v>
                </c:pt>
                <c:pt idx="274">
                  <c:v>1980.5410958904099</c:v>
                </c:pt>
                <c:pt idx="275">
                  <c:v>1980.5465753424701</c:v>
                </c:pt>
                <c:pt idx="276">
                  <c:v>1980.55205479452</c:v>
                </c:pt>
                <c:pt idx="277">
                  <c:v>1980.55753424658</c:v>
                </c:pt>
                <c:pt idx="278">
                  <c:v>1980.5630136986299</c:v>
                </c:pt>
                <c:pt idx="279">
                  <c:v>1980.5684931506801</c:v>
                </c:pt>
                <c:pt idx="280">
                  <c:v>1980.57397260274</c:v>
                </c:pt>
                <c:pt idx="281">
                  <c:v>1980.57945205479</c:v>
                </c:pt>
                <c:pt idx="282">
                  <c:v>1980.5860730593599</c:v>
                </c:pt>
                <c:pt idx="283">
                  <c:v>1980.5915525114201</c:v>
                </c:pt>
                <c:pt idx="284">
                  <c:v>1980.59703196347</c:v>
                </c:pt>
                <c:pt idx="285">
                  <c:v>1980.60251141553</c:v>
                </c:pt>
                <c:pt idx="286">
                  <c:v>1980.6079908675799</c:v>
                </c:pt>
                <c:pt idx="287">
                  <c:v>1980.6134703196301</c:v>
                </c:pt>
                <c:pt idx="288">
                  <c:v>1980.61894977169</c:v>
                </c:pt>
                <c:pt idx="289">
                  <c:v>1980.62442922374</c:v>
                </c:pt>
                <c:pt idx="290">
                  <c:v>1980.6299086757999</c:v>
                </c:pt>
                <c:pt idx="291">
                  <c:v>1980.6353881278501</c:v>
                </c:pt>
                <c:pt idx="292">
                  <c:v>1980.64086757991</c:v>
                </c:pt>
                <c:pt idx="293">
                  <c:v>1980.64634703196</c:v>
                </c:pt>
                <c:pt idx="294">
                  <c:v>1980.6518264840199</c:v>
                </c:pt>
                <c:pt idx="295">
                  <c:v>1980.6573059360701</c:v>
                </c:pt>
                <c:pt idx="296">
                  <c:v>1980.66278538813</c:v>
                </c:pt>
                <c:pt idx="297">
                  <c:v>1980.66826484018</c:v>
                </c:pt>
                <c:pt idx="298">
                  <c:v>1980.6721461187201</c:v>
                </c:pt>
                <c:pt idx="299">
                  <c:v>1980.67762557078</c:v>
                </c:pt>
                <c:pt idx="300">
                  <c:v>1980.68310502283</c:v>
                </c:pt>
                <c:pt idx="301">
                  <c:v>1980.6885844748899</c:v>
                </c:pt>
                <c:pt idx="302">
                  <c:v>1980.6940639269401</c:v>
                </c:pt>
                <c:pt idx="303">
                  <c:v>1980.699543379</c:v>
                </c:pt>
                <c:pt idx="304">
                  <c:v>1980.70502283105</c:v>
                </c:pt>
                <c:pt idx="305">
                  <c:v>1980.7105022831099</c:v>
                </c:pt>
                <c:pt idx="306">
                  <c:v>1980.7159817351601</c:v>
                </c:pt>
                <c:pt idx="307">
                  <c:v>1980.72146118721</c:v>
                </c:pt>
                <c:pt idx="308">
                  <c:v>1980.72694063927</c:v>
                </c:pt>
                <c:pt idx="309">
                  <c:v>1980.7324200913199</c:v>
                </c:pt>
                <c:pt idx="310">
                  <c:v>1980.7378995433801</c:v>
                </c:pt>
                <c:pt idx="311">
                  <c:v>1980.74337899543</c:v>
                </c:pt>
                <c:pt idx="312">
                  <c:v>1980.74885844749</c:v>
                </c:pt>
                <c:pt idx="313">
                  <c:v>1980.7527397260301</c:v>
                </c:pt>
                <c:pt idx="314">
                  <c:v>1980.75821917808</c:v>
                </c:pt>
                <c:pt idx="315">
                  <c:v>1980.76369863014</c:v>
                </c:pt>
                <c:pt idx="316">
                  <c:v>1980.7691780821899</c:v>
                </c:pt>
                <c:pt idx="317">
                  <c:v>1980.7746575342501</c:v>
                </c:pt>
                <c:pt idx="318">
                  <c:v>1980.7801369863</c:v>
                </c:pt>
                <c:pt idx="319">
                  <c:v>1980.78561643836</c:v>
                </c:pt>
                <c:pt idx="320">
                  <c:v>1980.7910958904099</c:v>
                </c:pt>
                <c:pt idx="321">
                  <c:v>1980.7965753424701</c:v>
                </c:pt>
                <c:pt idx="322">
                  <c:v>1980.80205479452</c:v>
                </c:pt>
                <c:pt idx="323">
                  <c:v>1980.80753424658</c:v>
                </c:pt>
                <c:pt idx="324">
                  <c:v>1980.8130136986299</c:v>
                </c:pt>
                <c:pt idx="325">
                  <c:v>1980.8184931506901</c:v>
                </c:pt>
                <c:pt idx="326">
                  <c:v>1980.82397260274</c:v>
                </c:pt>
                <c:pt idx="327">
                  <c:v>1980.82945205479</c:v>
                </c:pt>
                <c:pt idx="328">
                  <c:v>1980.8360730593599</c:v>
                </c:pt>
                <c:pt idx="329">
                  <c:v>1980.8415525114201</c:v>
                </c:pt>
                <c:pt idx="330">
                  <c:v>1980.84703196347</c:v>
                </c:pt>
                <c:pt idx="331">
                  <c:v>1980.85251141553</c:v>
                </c:pt>
                <c:pt idx="332">
                  <c:v>1980.8579908675799</c:v>
                </c:pt>
                <c:pt idx="333">
                  <c:v>1980.8634703196301</c:v>
                </c:pt>
                <c:pt idx="334">
                  <c:v>1980.86894977169</c:v>
                </c:pt>
                <c:pt idx="335">
                  <c:v>1980.87442922374</c:v>
                </c:pt>
                <c:pt idx="336">
                  <c:v>1980.8799086757999</c:v>
                </c:pt>
                <c:pt idx="337">
                  <c:v>1980.8853881278501</c:v>
                </c:pt>
                <c:pt idx="338">
                  <c:v>1980.89086757991</c:v>
                </c:pt>
                <c:pt idx="339">
                  <c:v>1980.89634703196</c:v>
                </c:pt>
                <c:pt idx="340">
                  <c:v>1980.9018264840199</c:v>
                </c:pt>
                <c:pt idx="341">
                  <c:v>1980.9073059360701</c:v>
                </c:pt>
                <c:pt idx="342">
                  <c:v>1980.91278538813</c:v>
                </c:pt>
                <c:pt idx="343">
                  <c:v>1980.91826484018</c:v>
                </c:pt>
                <c:pt idx="344">
                  <c:v>1980.9221461187201</c:v>
                </c:pt>
                <c:pt idx="345">
                  <c:v>1980.92762557078</c:v>
                </c:pt>
                <c:pt idx="346">
                  <c:v>1980.93310502283</c:v>
                </c:pt>
                <c:pt idx="347">
                  <c:v>1980.9385844748899</c:v>
                </c:pt>
                <c:pt idx="348">
                  <c:v>1980.9440639269401</c:v>
                </c:pt>
                <c:pt idx="349">
                  <c:v>1980.949543379</c:v>
                </c:pt>
                <c:pt idx="350">
                  <c:v>1980.95502283105</c:v>
                </c:pt>
                <c:pt idx="351">
                  <c:v>1980.9605022831099</c:v>
                </c:pt>
                <c:pt idx="352">
                  <c:v>1980.9659817351601</c:v>
                </c:pt>
                <c:pt idx="353">
                  <c:v>1980.97146118722</c:v>
                </c:pt>
                <c:pt idx="354">
                  <c:v>1980.97694063927</c:v>
                </c:pt>
                <c:pt idx="355">
                  <c:v>1980.9824200913199</c:v>
                </c:pt>
                <c:pt idx="356">
                  <c:v>1980.9878995433801</c:v>
                </c:pt>
                <c:pt idx="357">
                  <c:v>1980.99337899543</c:v>
                </c:pt>
                <c:pt idx="358">
                  <c:v>1980.99885844749</c:v>
                </c:pt>
                <c:pt idx="359">
                  <c:v>1981.0054794520499</c:v>
                </c:pt>
                <c:pt idx="360">
                  <c:v>1981.0109589041101</c:v>
                </c:pt>
                <c:pt idx="361">
                  <c:v>1981.0164383561601</c:v>
                </c:pt>
                <c:pt idx="362">
                  <c:v>1981.02191780822</c:v>
                </c:pt>
                <c:pt idx="363">
                  <c:v>1981.0273972602699</c:v>
                </c:pt>
                <c:pt idx="364">
                  <c:v>1981.0328767123301</c:v>
                </c:pt>
                <c:pt idx="365">
                  <c:v>1981.03835616438</c:v>
                </c:pt>
                <c:pt idx="366">
                  <c:v>1981.04383561644</c:v>
                </c:pt>
                <c:pt idx="367">
                  <c:v>1981.0493150684899</c:v>
                </c:pt>
                <c:pt idx="368">
                  <c:v>1981.0547945205501</c:v>
                </c:pt>
                <c:pt idx="369">
                  <c:v>1981.0602739726</c:v>
                </c:pt>
                <c:pt idx="370">
                  <c:v>1981.06575342466</c:v>
                </c:pt>
                <c:pt idx="371">
                  <c:v>1981.0712328767099</c:v>
                </c:pt>
                <c:pt idx="372">
                  <c:v>1981.0767123287701</c:v>
                </c:pt>
                <c:pt idx="373">
                  <c:v>1981.08219178082</c:v>
                </c:pt>
                <c:pt idx="374">
                  <c:v>1981.0860730593599</c:v>
                </c:pt>
                <c:pt idx="375">
                  <c:v>1981.0915525114201</c:v>
                </c:pt>
                <c:pt idx="376">
                  <c:v>1981.09703196347</c:v>
                </c:pt>
                <c:pt idx="377">
                  <c:v>1981.10251141553</c:v>
                </c:pt>
                <c:pt idx="378">
                  <c:v>1981.1079908675799</c:v>
                </c:pt>
                <c:pt idx="379">
                  <c:v>1981.1134703196301</c:v>
                </c:pt>
                <c:pt idx="380">
                  <c:v>1981.11894977169</c:v>
                </c:pt>
                <c:pt idx="381">
                  <c:v>1981.12442922374</c:v>
                </c:pt>
                <c:pt idx="382">
                  <c:v>1981.1299086757999</c:v>
                </c:pt>
                <c:pt idx="383">
                  <c:v>1981.1353881278501</c:v>
                </c:pt>
                <c:pt idx="384">
                  <c:v>1981.14086757991</c:v>
                </c:pt>
                <c:pt idx="385">
                  <c:v>1981.14634703196</c:v>
                </c:pt>
                <c:pt idx="386">
                  <c:v>1981.1518264840199</c:v>
                </c:pt>
                <c:pt idx="387">
                  <c:v>1981.1573059360701</c:v>
                </c:pt>
                <c:pt idx="388">
                  <c:v>1981.16278538813</c:v>
                </c:pt>
                <c:pt idx="389">
                  <c:v>1981.16826484018</c:v>
                </c:pt>
                <c:pt idx="390">
                  <c:v>1981.1721461187201</c:v>
                </c:pt>
                <c:pt idx="391">
                  <c:v>1981.17762557078</c:v>
                </c:pt>
                <c:pt idx="392">
                  <c:v>1981.18310502283</c:v>
                </c:pt>
                <c:pt idx="393">
                  <c:v>1981.1885844748899</c:v>
                </c:pt>
                <c:pt idx="394">
                  <c:v>1981.1940639269401</c:v>
                </c:pt>
                <c:pt idx="395">
                  <c:v>1981.199543379</c:v>
                </c:pt>
                <c:pt idx="396">
                  <c:v>1981.20502283105</c:v>
                </c:pt>
                <c:pt idx="397">
                  <c:v>1981.2105022831099</c:v>
                </c:pt>
                <c:pt idx="398">
                  <c:v>1981.2159817351601</c:v>
                </c:pt>
                <c:pt idx="399">
                  <c:v>1981.22146118721</c:v>
                </c:pt>
                <c:pt idx="400">
                  <c:v>1981.22694063927</c:v>
                </c:pt>
                <c:pt idx="401">
                  <c:v>1981.2324200913199</c:v>
                </c:pt>
                <c:pt idx="402">
                  <c:v>1981.2378995433801</c:v>
                </c:pt>
                <c:pt idx="403">
                  <c:v>1981.2664383561601</c:v>
                </c:pt>
                <c:pt idx="404">
                  <c:v>1981.27191780822</c:v>
                </c:pt>
                <c:pt idx="405">
                  <c:v>1981.2773972602699</c:v>
                </c:pt>
                <c:pt idx="406">
                  <c:v>1981.2828767123301</c:v>
                </c:pt>
                <c:pt idx="407">
                  <c:v>1981.28835616438</c:v>
                </c:pt>
                <c:pt idx="408">
                  <c:v>1981.29383561644</c:v>
                </c:pt>
                <c:pt idx="409">
                  <c:v>1981.2993150684899</c:v>
                </c:pt>
                <c:pt idx="410">
                  <c:v>1981.3047945205501</c:v>
                </c:pt>
                <c:pt idx="411">
                  <c:v>1981.3102739726</c:v>
                </c:pt>
                <c:pt idx="412">
                  <c:v>1981.31575342466</c:v>
                </c:pt>
                <c:pt idx="413">
                  <c:v>1981.3212328767099</c:v>
                </c:pt>
                <c:pt idx="414">
                  <c:v>1981.3267123287701</c:v>
                </c:pt>
                <c:pt idx="415">
                  <c:v>1981.33219178082</c:v>
                </c:pt>
                <c:pt idx="416">
                  <c:v>1981.3360730593599</c:v>
                </c:pt>
                <c:pt idx="417">
                  <c:v>1981.3415525114201</c:v>
                </c:pt>
                <c:pt idx="418">
                  <c:v>1981.34703196347</c:v>
                </c:pt>
                <c:pt idx="419">
                  <c:v>1981.35251141553</c:v>
                </c:pt>
                <c:pt idx="420">
                  <c:v>1981.3579908675799</c:v>
                </c:pt>
                <c:pt idx="421">
                  <c:v>1981.3634703196301</c:v>
                </c:pt>
                <c:pt idx="422">
                  <c:v>1981.36894977169</c:v>
                </c:pt>
                <c:pt idx="423">
                  <c:v>1981.37442922374</c:v>
                </c:pt>
                <c:pt idx="424">
                  <c:v>1981.3799086757999</c:v>
                </c:pt>
                <c:pt idx="425">
                  <c:v>1981.3853881278501</c:v>
                </c:pt>
                <c:pt idx="426">
                  <c:v>1981.39086757991</c:v>
                </c:pt>
                <c:pt idx="427">
                  <c:v>1981.39634703196</c:v>
                </c:pt>
                <c:pt idx="428">
                  <c:v>1981.4018264840199</c:v>
                </c:pt>
                <c:pt idx="429">
                  <c:v>1981.4073059360701</c:v>
                </c:pt>
                <c:pt idx="430">
                  <c:v>1981.41278538813</c:v>
                </c:pt>
                <c:pt idx="431">
                  <c:v>1981.41940639269</c:v>
                </c:pt>
                <c:pt idx="432">
                  <c:v>1981.42488584475</c:v>
                </c:pt>
                <c:pt idx="433">
                  <c:v>1981.4303652967999</c:v>
                </c:pt>
                <c:pt idx="434">
                  <c:v>1981.4358447488601</c:v>
                </c:pt>
                <c:pt idx="435">
                  <c:v>1981.44132420091</c:v>
                </c:pt>
                <c:pt idx="436">
                  <c:v>1981.4468036529699</c:v>
                </c:pt>
                <c:pt idx="437">
                  <c:v>1981.4522831050199</c:v>
                </c:pt>
                <c:pt idx="438">
                  <c:v>1981.4577625570801</c:v>
                </c:pt>
                <c:pt idx="439">
                  <c:v>1981.46324200913</c:v>
                </c:pt>
                <c:pt idx="440">
                  <c:v>1981.4687214611899</c:v>
                </c:pt>
                <c:pt idx="441">
                  <c:v>1981.4742009132401</c:v>
                </c:pt>
                <c:pt idx="442">
                  <c:v>1981.4796803653001</c:v>
                </c:pt>
                <c:pt idx="443">
                  <c:v>1981.48515981735</c:v>
                </c:pt>
                <c:pt idx="444">
                  <c:v>1981.4906392694099</c:v>
                </c:pt>
                <c:pt idx="445">
                  <c:v>1981.4961187214601</c:v>
                </c:pt>
                <c:pt idx="446">
                  <c:v>1981.5015981735201</c:v>
                </c:pt>
                <c:pt idx="447">
                  <c:v>1981.5054794520499</c:v>
                </c:pt>
                <c:pt idx="448">
                  <c:v>1981.5109589041101</c:v>
                </c:pt>
                <c:pt idx="449">
                  <c:v>1981.5164383561601</c:v>
                </c:pt>
                <c:pt idx="450">
                  <c:v>1981.52191780822</c:v>
                </c:pt>
                <c:pt idx="451">
                  <c:v>1981.5273972602699</c:v>
                </c:pt>
                <c:pt idx="452">
                  <c:v>1981.5328767123301</c:v>
                </c:pt>
                <c:pt idx="453">
                  <c:v>1981.53835616438</c:v>
                </c:pt>
                <c:pt idx="454">
                  <c:v>1981.54383561644</c:v>
                </c:pt>
                <c:pt idx="455">
                  <c:v>1981.5493150684899</c:v>
                </c:pt>
                <c:pt idx="456">
                  <c:v>1981.5547945205501</c:v>
                </c:pt>
                <c:pt idx="457">
                  <c:v>1981.5602739726</c:v>
                </c:pt>
                <c:pt idx="458">
                  <c:v>1981.56575342466</c:v>
                </c:pt>
                <c:pt idx="459">
                  <c:v>1981.5712328767099</c:v>
                </c:pt>
                <c:pt idx="460">
                  <c:v>1981.5767123287701</c:v>
                </c:pt>
                <c:pt idx="461">
                  <c:v>1981.58219178082</c:v>
                </c:pt>
                <c:pt idx="462">
                  <c:v>1981.58881278539</c:v>
                </c:pt>
                <c:pt idx="463">
                  <c:v>1981.59429223744</c:v>
                </c:pt>
                <c:pt idx="464">
                  <c:v>1981.5997716894999</c:v>
                </c:pt>
                <c:pt idx="465">
                  <c:v>1981.6052511415501</c:v>
                </c:pt>
                <c:pt idx="466">
                  <c:v>1981.61073059361</c:v>
                </c:pt>
                <c:pt idx="467">
                  <c:v>1981.61621004566</c:v>
                </c:pt>
                <c:pt idx="468">
                  <c:v>1981.6216894977199</c:v>
                </c:pt>
                <c:pt idx="469">
                  <c:v>1981.6271689497701</c:v>
                </c:pt>
                <c:pt idx="470">
                  <c:v>1981.63264840183</c:v>
                </c:pt>
                <c:pt idx="471">
                  <c:v>1981.63812785388</c:v>
                </c:pt>
                <c:pt idx="472">
                  <c:v>1981.6436073059399</c:v>
                </c:pt>
                <c:pt idx="473">
                  <c:v>1981.6490867579901</c:v>
                </c:pt>
                <c:pt idx="474">
                  <c:v>1981.65456621005</c:v>
                </c:pt>
                <c:pt idx="475">
                  <c:v>1981.6600456620999</c:v>
                </c:pt>
                <c:pt idx="476">
                  <c:v>1981.6655251141599</c:v>
                </c:pt>
                <c:pt idx="477">
                  <c:v>1981.66940639269</c:v>
                </c:pt>
                <c:pt idx="478">
                  <c:v>1981.67488584475</c:v>
                </c:pt>
                <c:pt idx="479">
                  <c:v>1981.6803652967999</c:v>
                </c:pt>
                <c:pt idx="480">
                  <c:v>1981.6858447488601</c:v>
                </c:pt>
                <c:pt idx="481">
                  <c:v>1981.69132420091</c:v>
                </c:pt>
                <c:pt idx="482">
                  <c:v>1981.6968036529699</c:v>
                </c:pt>
                <c:pt idx="483">
                  <c:v>1981.7022831050199</c:v>
                </c:pt>
                <c:pt idx="484">
                  <c:v>1981.7077625570801</c:v>
                </c:pt>
                <c:pt idx="485">
                  <c:v>1981.71324200913</c:v>
                </c:pt>
                <c:pt idx="486">
                  <c:v>1981.7187214611899</c:v>
                </c:pt>
                <c:pt idx="487">
                  <c:v>1981.7242009132401</c:v>
                </c:pt>
                <c:pt idx="488">
                  <c:v>1981.7296803653001</c:v>
                </c:pt>
                <c:pt idx="489">
                  <c:v>1981.73515981735</c:v>
                </c:pt>
                <c:pt idx="490">
                  <c:v>1981.7406392694099</c:v>
                </c:pt>
                <c:pt idx="491">
                  <c:v>1981.7461187214601</c:v>
                </c:pt>
                <c:pt idx="492">
                  <c:v>1981.7515981735201</c:v>
                </c:pt>
                <c:pt idx="493">
                  <c:v>1981.7554794520499</c:v>
                </c:pt>
                <c:pt idx="494">
                  <c:v>1981.7609589041101</c:v>
                </c:pt>
                <c:pt idx="495">
                  <c:v>1981.7664383561601</c:v>
                </c:pt>
                <c:pt idx="496">
                  <c:v>1981.77191780822</c:v>
                </c:pt>
                <c:pt idx="497">
                  <c:v>1981.7773972602699</c:v>
                </c:pt>
                <c:pt idx="498">
                  <c:v>1981.7828767123301</c:v>
                </c:pt>
                <c:pt idx="499">
                  <c:v>1981.78835616438</c:v>
                </c:pt>
                <c:pt idx="500">
                  <c:v>1981.79383561644</c:v>
                </c:pt>
                <c:pt idx="501">
                  <c:v>1981.7993150684899</c:v>
                </c:pt>
                <c:pt idx="502">
                  <c:v>1981.8047945205501</c:v>
                </c:pt>
                <c:pt idx="503">
                  <c:v>1981.8102739726</c:v>
                </c:pt>
                <c:pt idx="504">
                  <c:v>1981.81575342466</c:v>
                </c:pt>
                <c:pt idx="505">
                  <c:v>1981.8212328767099</c:v>
                </c:pt>
                <c:pt idx="506">
                  <c:v>1981.8267123287701</c:v>
                </c:pt>
                <c:pt idx="507">
                  <c:v>1981.83219178082</c:v>
                </c:pt>
                <c:pt idx="508">
                  <c:v>1981.83881278539</c:v>
                </c:pt>
                <c:pt idx="509">
                  <c:v>1981.84429223744</c:v>
                </c:pt>
                <c:pt idx="510">
                  <c:v>1981.8497716894999</c:v>
                </c:pt>
                <c:pt idx="511">
                  <c:v>1981.8552511415501</c:v>
                </c:pt>
                <c:pt idx="512">
                  <c:v>1981.86073059361</c:v>
                </c:pt>
                <c:pt idx="513">
                  <c:v>1981.86621004566</c:v>
                </c:pt>
                <c:pt idx="514">
                  <c:v>1981.8716894977199</c:v>
                </c:pt>
                <c:pt idx="515">
                  <c:v>1981.8771689497701</c:v>
                </c:pt>
                <c:pt idx="516">
                  <c:v>1981.88264840183</c:v>
                </c:pt>
                <c:pt idx="517">
                  <c:v>1981.88812785388</c:v>
                </c:pt>
                <c:pt idx="518">
                  <c:v>1981.8936073059399</c:v>
                </c:pt>
                <c:pt idx="519">
                  <c:v>1981.8990867579901</c:v>
                </c:pt>
                <c:pt idx="520">
                  <c:v>1981.90456621005</c:v>
                </c:pt>
                <c:pt idx="521">
                  <c:v>1981.9100456620999</c:v>
                </c:pt>
                <c:pt idx="522">
                  <c:v>1981.9155251141599</c:v>
                </c:pt>
                <c:pt idx="523">
                  <c:v>1981.91940639269</c:v>
                </c:pt>
                <c:pt idx="524">
                  <c:v>1981.92488584475</c:v>
                </c:pt>
                <c:pt idx="525">
                  <c:v>1981.9303652967999</c:v>
                </c:pt>
                <c:pt idx="526">
                  <c:v>1981.9358447488601</c:v>
                </c:pt>
                <c:pt idx="527">
                  <c:v>1981.94132420091</c:v>
                </c:pt>
                <c:pt idx="528">
                  <c:v>1981.9468036529699</c:v>
                </c:pt>
                <c:pt idx="529">
                  <c:v>1981.9522831050199</c:v>
                </c:pt>
                <c:pt idx="530">
                  <c:v>1981.9577625570801</c:v>
                </c:pt>
                <c:pt idx="531">
                  <c:v>1981.96324200913</c:v>
                </c:pt>
                <c:pt idx="532">
                  <c:v>1981.9687214611899</c:v>
                </c:pt>
                <c:pt idx="533">
                  <c:v>1981.9742009132401</c:v>
                </c:pt>
                <c:pt idx="534">
                  <c:v>1981.9796803653001</c:v>
                </c:pt>
                <c:pt idx="535">
                  <c:v>1981.98515981735</c:v>
                </c:pt>
                <c:pt idx="536">
                  <c:v>1981.9906392694099</c:v>
                </c:pt>
                <c:pt idx="537">
                  <c:v>1981.9961187214601</c:v>
                </c:pt>
                <c:pt idx="538">
                  <c:v>1982.0027397260301</c:v>
                </c:pt>
                <c:pt idx="539">
                  <c:v>1982.00821917808</c:v>
                </c:pt>
                <c:pt idx="540">
                  <c:v>1982.01369863014</c:v>
                </c:pt>
                <c:pt idx="541">
                  <c:v>1982.0191780821899</c:v>
                </c:pt>
                <c:pt idx="542">
                  <c:v>1982.0246575342501</c:v>
                </c:pt>
                <c:pt idx="543">
                  <c:v>1982.0301369863</c:v>
                </c:pt>
                <c:pt idx="544">
                  <c:v>1982.03561643836</c:v>
                </c:pt>
                <c:pt idx="545">
                  <c:v>1982.0410958904099</c:v>
                </c:pt>
                <c:pt idx="546">
                  <c:v>1982.0465753424701</c:v>
                </c:pt>
                <c:pt idx="547">
                  <c:v>1982.05205479452</c:v>
                </c:pt>
                <c:pt idx="548">
                  <c:v>1982.05753424658</c:v>
                </c:pt>
                <c:pt idx="549">
                  <c:v>1982.0630136986299</c:v>
                </c:pt>
                <c:pt idx="550">
                  <c:v>1982.0684931506901</c:v>
                </c:pt>
                <c:pt idx="551">
                  <c:v>1982.07397260274</c:v>
                </c:pt>
                <c:pt idx="552">
                  <c:v>1982.07945205479</c:v>
                </c:pt>
                <c:pt idx="553">
                  <c:v>1982.0849315068499</c:v>
                </c:pt>
                <c:pt idx="554">
                  <c:v>1982.08881278539</c:v>
                </c:pt>
                <c:pt idx="555">
                  <c:v>1982.09429223744</c:v>
                </c:pt>
                <c:pt idx="556">
                  <c:v>1982.0997716894999</c:v>
                </c:pt>
                <c:pt idx="557">
                  <c:v>1982.1052511415501</c:v>
                </c:pt>
                <c:pt idx="558">
                  <c:v>1982.11073059361</c:v>
                </c:pt>
                <c:pt idx="559">
                  <c:v>1982.11621004566</c:v>
                </c:pt>
                <c:pt idx="560">
                  <c:v>1982.1216894977199</c:v>
                </c:pt>
                <c:pt idx="561">
                  <c:v>1982.1271689497701</c:v>
                </c:pt>
                <c:pt idx="562">
                  <c:v>1982.13264840183</c:v>
                </c:pt>
                <c:pt idx="563">
                  <c:v>1982.13812785388</c:v>
                </c:pt>
                <c:pt idx="564">
                  <c:v>1982.1436073059399</c:v>
                </c:pt>
                <c:pt idx="565">
                  <c:v>1982.1490867579901</c:v>
                </c:pt>
                <c:pt idx="566">
                  <c:v>1982.15456621005</c:v>
                </c:pt>
                <c:pt idx="567">
                  <c:v>1982.1600456620999</c:v>
                </c:pt>
                <c:pt idx="568">
                  <c:v>1982.1655251141599</c:v>
                </c:pt>
                <c:pt idx="569">
                  <c:v>1982.16940639269</c:v>
                </c:pt>
                <c:pt idx="570">
                  <c:v>1982.17488584475</c:v>
                </c:pt>
                <c:pt idx="571">
                  <c:v>1982.1803652967999</c:v>
                </c:pt>
                <c:pt idx="572">
                  <c:v>1982.1858447488601</c:v>
                </c:pt>
                <c:pt idx="573">
                  <c:v>1982.19132420091</c:v>
                </c:pt>
                <c:pt idx="574">
                  <c:v>1982.1968036529699</c:v>
                </c:pt>
                <c:pt idx="575">
                  <c:v>1982.2022831050199</c:v>
                </c:pt>
                <c:pt idx="576">
                  <c:v>1982.2077625570801</c:v>
                </c:pt>
                <c:pt idx="577">
                  <c:v>1982.21324200913</c:v>
                </c:pt>
                <c:pt idx="578">
                  <c:v>1982.2187214611899</c:v>
                </c:pt>
                <c:pt idx="579">
                  <c:v>1982.2242009132401</c:v>
                </c:pt>
                <c:pt idx="580">
                  <c:v>1982.2296803653001</c:v>
                </c:pt>
                <c:pt idx="581">
                  <c:v>1982.23515981735</c:v>
                </c:pt>
                <c:pt idx="582">
                  <c:v>1982.2406392694099</c:v>
                </c:pt>
                <c:pt idx="583">
                  <c:v>1982.2527397260301</c:v>
                </c:pt>
                <c:pt idx="584">
                  <c:v>1982.25821917808</c:v>
                </c:pt>
                <c:pt idx="585">
                  <c:v>1982.26369863014</c:v>
                </c:pt>
                <c:pt idx="586">
                  <c:v>1982.2691780821899</c:v>
                </c:pt>
                <c:pt idx="587">
                  <c:v>1982.2746575342501</c:v>
                </c:pt>
                <c:pt idx="588">
                  <c:v>1982.2801369863</c:v>
                </c:pt>
                <c:pt idx="589">
                  <c:v>1982.28561643836</c:v>
                </c:pt>
                <c:pt idx="590">
                  <c:v>1982.2910958904099</c:v>
                </c:pt>
                <c:pt idx="591">
                  <c:v>1982.2965753424701</c:v>
                </c:pt>
                <c:pt idx="592">
                  <c:v>1982.30205479452</c:v>
                </c:pt>
                <c:pt idx="593">
                  <c:v>1982.30753424658</c:v>
                </c:pt>
                <c:pt idx="594">
                  <c:v>1982.3130136986299</c:v>
                </c:pt>
                <c:pt idx="595">
                  <c:v>1982.3184931506801</c:v>
                </c:pt>
                <c:pt idx="596">
                  <c:v>1982.32397260274</c:v>
                </c:pt>
                <c:pt idx="597">
                  <c:v>1982.32945205479</c:v>
                </c:pt>
                <c:pt idx="598">
                  <c:v>1982.3349315068499</c:v>
                </c:pt>
                <c:pt idx="599">
                  <c:v>1982.33881278539</c:v>
                </c:pt>
                <c:pt idx="600">
                  <c:v>1982.34429223744</c:v>
                </c:pt>
                <c:pt idx="601">
                  <c:v>1982.3497716894999</c:v>
                </c:pt>
                <c:pt idx="602">
                  <c:v>1982.3552511415501</c:v>
                </c:pt>
                <c:pt idx="603">
                  <c:v>1982.36073059361</c:v>
                </c:pt>
                <c:pt idx="604">
                  <c:v>1982.36621004566</c:v>
                </c:pt>
                <c:pt idx="605">
                  <c:v>1982.3716894977199</c:v>
                </c:pt>
                <c:pt idx="606">
                  <c:v>1982.3771689497701</c:v>
                </c:pt>
                <c:pt idx="607">
                  <c:v>1982.38264840183</c:v>
                </c:pt>
                <c:pt idx="608">
                  <c:v>1982.38812785388</c:v>
                </c:pt>
                <c:pt idx="609">
                  <c:v>1982.3936073059399</c:v>
                </c:pt>
                <c:pt idx="610">
                  <c:v>1982.3990867579901</c:v>
                </c:pt>
                <c:pt idx="611">
                  <c:v>1982.40456621005</c:v>
                </c:pt>
                <c:pt idx="612">
                  <c:v>1982.4100456620999</c:v>
                </c:pt>
                <c:pt idx="613">
                  <c:v>1982.4155251141599</c:v>
                </c:pt>
                <c:pt idx="614">
                  <c:v>1982.4221461187201</c:v>
                </c:pt>
                <c:pt idx="615">
                  <c:v>1982.42762557078</c:v>
                </c:pt>
                <c:pt idx="616">
                  <c:v>1982.43310502283</c:v>
                </c:pt>
                <c:pt idx="617">
                  <c:v>1982.4385844748899</c:v>
                </c:pt>
                <c:pt idx="618">
                  <c:v>1982.4440639269401</c:v>
                </c:pt>
                <c:pt idx="619">
                  <c:v>1982.449543379</c:v>
                </c:pt>
                <c:pt idx="620">
                  <c:v>1982.45502283105</c:v>
                </c:pt>
                <c:pt idx="621">
                  <c:v>1982.4605022831099</c:v>
                </c:pt>
                <c:pt idx="622">
                  <c:v>1982.4659817351601</c:v>
                </c:pt>
                <c:pt idx="623">
                  <c:v>1982.47146118721</c:v>
                </c:pt>
                <c:pt idx="624">
                  <c:v>1982.47694063927</c:v>
                </c:pt>
                <c:pt idx="625">
                  <c:v>1982.4824200913199</c:v>
                </c:pt>
                <c:pt idx="626">
                  <c:v>1982.4878995433801</c:v>
                </c:pt>
                <c:pt idx="627">
                  <c:v>1982.49337899543</c:v>
                </c:pt>
                <c:pt idx="628">
                  <c:v>1982.49885844749</c:v>
                </c:pt>
                <c:pt idx="629">
                  <c:v>1982.5027397260301</c:v>
                </c:pt>
                <c:pt idx="630">
                  <c:v>1982.50821917808</c:v>
                </c:pt>
                <c:pt idx="631">
                  <c:v>1982.51369863014</c:v>
                </c:pt>
                <c:pt idx="632">
                  <c:v>1982.5191780821899</c:v>
                </c:pt>
                <c:pt idx="633">
                  <c:v>1982.5246575342501</c:v>
                </c:pt>
                <c:pt idx="634">
                  <c:v>1982.5301369863</c:v>
                </c:pt>
                <c:pt idx="635">
                  <c:v>1982.53561643836</c:v>
                </c:pt>
                <c:pt idx="636">
                  <c:v>1982.5410958904099</c:v>
                </c:pt>
                <c:pt idx="637">
                  <c:v>1982.5465753424701</c:v>
                </c:pt>
                <c:pt idx="638">
                  <c:v>1982.55205479452</c:v>
                </c:pt>
                <c:pt idx="639">
                  <c:v>1982.55753424658</c:v>
                </c:pt>
                <c:pt idx="640">
                  <c:v>1982.5630136986299</c:v>
                </c:pt>
                <c:pt idx="641">
                  <c:v>1982.5684931506801</c:v>
                </c:pt>
                <c:pt idx="642">
                  <c:v>1982.57397260274</c:v>
                </c:pt>
                <c:pt idx="643">
                  <c:v>1982.57945205479</c:v>
                </c:pt>
                <c:pt idx="644">
                  <c:v>1982.5860730593599</c:v>
                </c:pt>
                <c:pt idx="645">
                  <c:v>1982.5915525114201</c:v>
                </c:pt>
                <c:pt idx="646">
                  <c:v>1982.59703196347</c:v>
                </c:pt>
                <c:pt idx="647">
                  <c:v>1982.60251141553</c:v>
                </c:pt>
                <c:pt idx="648">
                  <c:v>1982.6079908675799</c:v>
                </c:pt>
                <c:pt idx="649">
                  <c:v>1982.6134703196301</c:v>
                </c:pt>
                <c:pt idx="650">
                  <c:v>1982.61894977169</c:v>
                </c:pt>
                <c:pt idx="651">
                  <c:v>1982.6299086757999</c:v>
                </c:pt>
                <c:pt idx="652">
                  <c:v>1982.6353881278501</c:v>
                </c:pt>
                <c:pt idx="653">
                  <c:v>1982.64086757991</c:v>
                </c:pt>
                <c:pt idx="654">
                  <c:v>1982.64634703196</c:v>
                </c:pt>
                <c:pt idx="655">
                  <c:v>1982.6518264840199</c:v>
                </c:pt>
                <c:pt idx="656">
                  <c:v>1982.6573059360701</c:v>
                </c:pt>
                <c:pt idx="657">
                  <c:v>1982.66278538813</c:v>
                </c:pt>
                <c:pt idx="658">
                  <c:v>1982.6940639269401</c:v>
                </c:pt>
                <c:pt idx="659">
                  <c:v>1982.699543379</c:v>
                </c:pt>
                <c:pt idx="660">
                  <c:v>1982.70502283105</c:v>
                </c:pt>
                <c:pt idx="661">
                  <c:v>1982.7159817351601</c:v>
                </c:pt>
                <c:pt idx="662">
                  <c:v>1982.72146118721</c:v>
                </c:pt>
                <c:pt idx="663">
                  <c:v>1982.72694063927</c:v>
                </c:pt>
                <c:pt idx="664">
                  <c:v>1982.7324200913199</c:v>
                </c:pt>
                <c:pt idx="665">
                  <c:v>1982.7378995433801</c:v>
                </c:pt>
                <c:pt idx="666">
                  <c:v>1982.74337899543</c:v>
                </c:pt>
                <c:pt idx="667">
                  <c:v>1982.74885844749</c:v>
                </c:pt>
                <c:pt idx="668">
                  <c:v>1982.7527397260301</c:v>
                </c:pt>
                <c:pt idx="669">
                  <c:v>1982.75821917808</c:v>
                </c:pt>
                <c:pt idx="670">
                  <c:v>1982.76369863014</c:v>
                </c:pt>
                <c:pt idx="671">
                  <c:v>1982.7691780821899</c:v>
                </c:pt>
                <c:pt idx="672">
                  <c:v>1982.7746575342501</c:v>
                </c:pt>
                <c:pt idx="673">
                  <c:v>1982.7801369863</c:v>
                </c:pt>
                <c:pt idx="674">
                  <c:v>1982.78561643836</c:v>
                </c:pt>
                <c:pt idx="675">
                  <c:v>1982.7910958904099</c:v>
                </c:pt>
                <c:pt idx="676">
                  <c:v>1982.7965753424701</c:v>
                </c:pt>
                <c:pt idx="677">
                  <c:v>1982.80205479452</c:v>
                </c:pt>
                <c:pt idx="678">
                  <c:v>1982.80753424658</c:v>
                </c:pt>
                <c:pt idx="679">
                  <c:v>1982.8130136986299</c:v>
                </c:pt>
                <c:pt idx="680">
                  <c:v>1982.8184931506901</c:v>
                </c:pt>
                <c:pt idx="681">
                  <c:v>1982.82397260274</c:v>
                </c:pt>
                <c:pt idx="682">
                  <c:v>1982.82945205479</c:v>
                </c:pt>
                <c:pt idx="683">
                  <c:v>1982.8360730593599</c:v>
                </c:pt>
                <c:pt idx="684">
                  <c:v>1982.8415525114201</c:v>
                </c:pt>
                <c:pt idx="685">
                  <c:v>1982.84703196347</c:v>
                </c:pt>
                <c:pt idx="686">
                  <c:v>1982.85251141552</c:v>
                </c:pt>
                <c:pt idx="687">
                  <c:v>1982.8579908675799</c:v>
                </c:pt>
                <c:pt idx="688">
                  <c:v>1982.8634703196301</c:v>
                </c:pt>
                <c:pt idx="689">
                  <c:v>1982.86894977169</c:v>
                </c:pt>
                <c:pt idx="690">
                  <c:v>1982.87442922374</c:v>
                </c:pt>
                <c:pt idx="691">
                  <c:v>1982.8799086757999</c:v>
                </c:pt>
                <c:pt idx="692">
                  <c:v>1982.8853881278501</c:v>
                </c:pt>
                <c:pt idx="693">
                  <c:v>1982.89086757991</c:v>
                </c:pt>
                <c:pt idx="694">
                  <c:v>1982.89634703196</c:v>
                </c:pt>
                <c:pt idx="695">
                  <c:v>1982.9018264840199</c:v>
                </c:pt>
                <c:pt idx="696">
                  <c:v>1982.9073059360701</c:v>
                </c:pt>
                <c:pt idx="697">
                  <c:v>1982.91278538813</c:v>
                </c:pt>
                <c:pt idx="698">
                  <c:v>1982.91826484018</c:v>
                </c:pt>
                <c:pt idx="699">
                  <c:v>1982.9221461187201</c:v>
                </c:pt>
                <c:pt idx="700">
                  <c:v>1982.92762557078</c:v>
                </c:pt>
                <c:pt idx="701">
                  <c:v>1982.93310502283</c:v>
                </c:pt>
                <c:pt idx="702">
                  <c:v>1982.9385844748899</c:v>
                </c:pt>
                <c:pt idx="703">
                  <c:v>1982.9440639269401</c:v>
                </c:pt>
                <c:pt idx="704">
                  <c:v>1982.949543379</c:v>
                </c:pt>
                <c:pt idx="705">
                  <c:v>1982.95502283105</c:v>
                </c:pt>
                <c:pt idx="706">
                  <c:v>1982.9605022831099</c:v>
                </c:pt>
                <c:pt idx="707">
                  <c:v>1982.9659817351601</c:v>
                </c:pt>
                <c:pt idx="708">
                  <c:v>1982.97146118722</c:v>
                </c:pt>
                <c:pt idx="709">
                  <c:v>1982.97694063927</c:v>
                </c:pt>
                <c:pt idx="710">
                  <c:v>1982.9824200913199</c:v>
                </c:pt>
                <c:pt idx="711">
                  <c:v>1982.9878995433801</c:v>
                </c:pt>
                <c:pt idx="712">
                  <c:v>1982.99337899543</c:v>
                </c:pt>
                <c:pt idx="713">
                  <c:v>1982.99885844749</c:v>
                </c:pt>
                <c:pt idx="714">
                  <c:v>1983.0054794520499</c:v>
                </c:pt>
                <c:pt idx="715">
                  <c:v>1983.0109589041101</c:v>
                </c:pt>
                <c:pt idx="716">
                  <c:v>1983.0164383561601</c:v>
                </c:pt>
                <c:pt idx="717">
                  <c:v>1983.02191780822</c:v>
                </c:pt>
                <c:pt idx="718">
                  <c:v>1983.0273972602699</c:v>
                </c:pt>
                <c:pt idx="719">
                  <c:v>1983.0328767123301</c:v>
                </c:pt>
                <c:pt idx="720">
                  <c:v>1983.03835616438</c:v>
                </c:pt>
                <c:pt idx="721">
                  <c:v>1983.04383561644</c:v>
                </c:pt>
                <c:pt idx="722">
                  <c:v>1983.0493150684899</c:v>
                </c:pt>
                <c:pt idx="723">
                  <c:v>1983.0547945205501</c:v>
                </c:pt>
                <c:pt idx="724">
                  <c:v>1983.0602739726</c:v>
                </c:pt>
                <c:pt idx="725">
                  <c:v>1983.06575342466</c:v>
                </c:pt>
                <c:pt idx="726">
                  <c:v>1983.0712328767099</c:v>
                </c:pt>
                <c:pt idx="727">
                  <c:v>1983.0767123287701</c:v>
                </c:pt>
                <c:pt idx="728">
                  <c:v>1983.08219178082</c:v>
                </c:pt>
                <c:pt idx="729">
                  <c:v>1983.0860730593599</c:v>
                </c:pt>
                <c:pt idx="730">
                  <c:v>1983.0915525114201</c:v>
                </c:pt>
                <c:pt idx="731">
                  <c:v>1983.09703196347</c:v>
                </c:pt>
                <c:pt idx="732">
                  <c:v>1983.10251141553</c:v>
                </c:pt>
                <c:pt idx="733">
                  <c:v>1983.1079908675799</c:v>
                </c:pt>
                <c:pt idx="734">
                  <c:v>1983.1134703196301</c:v>
                </c:pt>
                <c:pt idx="735">
                  <c:v>1983.11894977169</c:v>
                </c:pt>
                <c:pt idx="736">
                  <c:v>1983.12442922374</c:v>
                </c:pt>
                <c:pt idx="737">
                  <c:v>1983.1299086757999</c:v>
                </c:pt>
                <c:pt idx="738">
                  <c:v>1983.1353881278501</c:v>
                </c:pt>
                <c:pt idx="739">
                  <c:v>1983.14086757991</c:v>
                </c:pt>
                <c:pt idx="740">
                  <c:v>1983.14634703196</c:v>
                </c:pt>
                <c:pt idx="741">
                  <c:v>1983.1518264840199</c:v>
                </c:pt>
                <c:pt idx="742">
                  <c:v>1983.1573059360701</c:v>
                </c:pt>
                <c:pt idx="743">
                  <c:v>1983.16278538813</c:v>
                </c:pt>
                <c:pt idx="744">
                  <c:v>1983.16826484018</c:v>
                </c:pt>
                <c:pt idx="745">
                  <c:v>1983.1721461187201</c:v>
                </c:pt>
                <c:pt idx="746">
                  <c:v>1983.17762557078</c:v>
                </c:pt>
                <c:pt idx="747">
                  <c:v>1983.18310502283</c:v>
                </c:pt>
                <c:pt idx="748">
                  <c:v>1983.1885844748899</c:v>
                </c:pt>
                <c:pt idx="749">
                  <c:v>1983.1940639269401</c:v>
                </c:pt>
                <c:pt idx="750">
                  <c:v>1983.199543379</c:v>
                </c:pt>
                <c:pt idx="751">
                  <c:v>1983.20502283105</c:v>
                </c:pt>
                <c:pt idx="752">
                  <c:v>1983.2105022831099</c:v>
                </c:pt>
                <c:pt idx="753">
                  <c:v>1983.2159817351601</c:v>
                </c:pt>
                <c:pt idx="754">
                  <c:v>1983.22146118721</c:v>
                </c:pt>
                <c:pt idx="755">
                  <c:v>1983.22694063927</c:v>
                </c:pt>
                <c:pt idx="756">
                  <c:v>1983.2324200913199</c:v>
                </c:pt>
                <c:pt idx="757">
                  <c:v>1983.2378995433801</c:v>
                </c:pt>
                <c:pt idx="758">
                  <c:v>1983.24337899543</c:v>
                </c:pt>
                <c:pt idx="759">
                  <c:v>1983.2554794520499</c:v>
                </c:pt>
                <c:pt idx="760">
                  <c:v>1983.2609589041101</c:v>
                </c:pt>
                <c:pt idx="761">
                  <c:v>1983.2664383561601</c:v>
                </c:pt>
                <c:pt idx="762">
                  <c:v>1983.27191780822</c:v>
                </c:pt>
                <c:pt idx="763">
                  <c:v>1983.2773972602699</c:v>
                </c:pt>
                <c:pt idx="764">
                  <c:v>1983.2828767123301</c:v>
                </c:pt>
                <c:pt idx="765">
                  <c:v>1983.28835616438</c:v>
                </c:pt>
                <c:pt idx="766">
                  <c:v>1983.29383561644</c:v>
                </c:pt>
                <c:pt idx="767">
                  <c:v>1983.2993150684899</c:v>
                </c:pt>
                <c:pt idx="768">
                  <c:v>1983.3047945205501</c:v>
                </c:pt>
                <c:pt idx="769">
                  <c:v>1983.3102739726</c:v>
                </c:pt>
                <c:pt idx="770">
                  <c:v>1983.31575342466</c:v>
                </c:pt>
                <c:pt idx="771">
                  <c:v>1983.3212328767099</c:v>
                </c:pt>
                <c:pt idx="772">
                  <c:v>1983.3267123287701</c:v>
                </c:pt>
                <c:pt idx="773">
                  <c:v>1983.33219178082</c:v>
                </c:pt>
                <c:pt idx="774">
                  <c:v>1983.3360730593599</c:v>
                </c:pt>
                <c:pt idx="775">
                  <c:v>1983.3415525114201</c:v>
                </c:pt>
                <c:pt idx="776">
                  <c:v>1983.34703196347</c:v>
                </c:pt>
                <c:pt idx="777">
                  <c:v>1983.35251141553</c:v>
                </c:pt>
                <c:pt idx="778">
                  <c:v>1983.3579908675799</c:v>
                </c:pt>
                <c:pt idx="779">
                  <c:v>1983.3634703196301</c:v>
                </c:pt>
                <c:pt idx="780">
                  <c:v>1983.36894977169</c:v>
                </c:pt>
                <c:pt idx="781">
                  <c:v>1983.37442922374</c:v>
                </c:pt>
                <c:pt idx="782">
                  <c:v>1983.3799086757999</c:v>
                </c:pt>
                <c:pt idx="783">
                  <c:v>1983.3853881278501</c:v>
                </c:pt>
                <c:pt idx="784">
                  <c:v>1983.39086757991</c:v>
                </c:pt>
                <c:pt idx="785">
                  <c:v>1983.39634703196</c:v>
                </c:pt>
                <c:pt idx="786">
                  <c:v>1983.4018264840199</c:v>
                </c:pt>
                <c:pt idx="787">
                  <c:v>1983.4073059360701</c:v>
                </c:pt>
                <c:pt idx="788">
                  <c:v>1983.41278538813</c:v>
                </c:pt>
                <c:pt idx="789">
                  <c:v>1983.41940639269</c:v>
                </c:pt>
                <c:pt idx="790">
                  <c:v>1983.42488584475</c:v>
                </c:pt>
                <c:pt idx="791">
                  <c:v>1983.4303652967999</c:v>
                </c:pt>
                <c:pt idx="792">
                  <c:v>1983.4358447488601</c:v>
                </c:pt>
                <c:pt idx="793">
                  <c:v>1983.44132420091</c:v>
                </c:pt>
                <c:pt idx="794">
                  <c:v>1983.4468036529699</c:v>
                </c:pt>
                <c:pt idx="795">
                  <c:v>1983.4522831050199</c:v>
                </c:pt>
                <c:pt idx="796">
                  <c:v>1983.4577625570801</c:v>
                </c:pt>
                <c:pt idx="797">
                  <c:v>1983.46324200913</c:v>
                </c:pt>
                <c:pt idx="798">
                  <c:v>1983.4687214611899</c:v>
                </c:pt>
                <c:pt idx="799">
                  <c:v>1983.4742009132401</c:v>
                </c:pt>
                <c:pt idx="800">
                  <c:v>1983.4796803653001</c:v>
                </c:pt>
                <c:pt idx="801">
                  <c:v>1983.48515981735</c:v>
                </c:pt>
                <c:pt idx="802">
                  <c:v>1983.4906392694099</c:v>
                </c:pt>
                <c:pt idx="803">
                  <c:v>1983.4961187214601</c:v>
                </c:pt>
                <c:pt idx="804">
                  <c:v>1983.5015981735201</c:v>
                </c:pt>
                <c:pt idx="805">
                  <c:v>1983.5054794520499</c:v>
                </c:pt>
                <c:pt idx="806">
                  <c:v>1983.5109589041101</c:v>
                </c:pt>
                <c:pt idx="807">
                  <c:v>1983.5164383561601</c:v>
                </c:pt>
                <c:pt idx="808">
                  <c:v>1983.52191780822</c:v>
                </c:pt>
                <c:pt idx="809">
                  <c:v>1983.5273972602699</c:v>
                </c:pt>
                <c:pt idx="810">
                  <c:v>1983.5328767123301</c:v>
                </c:pt>
                <c:pt idx="811">
                  <c:v>1983.53835616438</c:v>
                </c:pt>
                <c:pt idx="812">
                  <c:v>1983.54383561644</c:v>
                </c:pt>
                <c:pt idx="813">
                  <c:v>1983.5493150684899</c:v>
                </c:pt>
                <c:pt idx="814">
                  <c:v>1983.5547945205501</c:v>
                </c:pt>
                <c:pt idx="815">
                  <c:v>1983.5602739726</c:v>
                </c:pt>
                <c:pt idx="816">
                  <c:v>1983.56575342466</c:v>
                </c:pt>
                <c:pt idx="817">
                  <c:v>1983.5712328767099</c:v>
                </c:pt>
                <c:pt idx="818">
                  <c:v>1983.5767123287701</c:v>
                </c:pt>
                <c:pt idx="819">
                  <c:v>1983.58219178082</c:v>
                </c:pt>
                <c:pt idx="820">
                  <c:v>1983.58881278539</c:v>
                </c:pt>
                <c:pt idx="821">
                  <c:v>1983.59429223744</c:v>
                </c:pt>
                <c:pt idx="822">
                  <c:v>1983.5997716894999</c:v>
                </c:pt>
                <c:pt idx="823">
                  <c:v>1983.6052511415501</c:v>
                </c:pt>
                <c:pt idx="824">
                  <c:v>1983.61073059361</c:v>
                </c:pt>
                <c:pt idx="825">
                  <c:v>1983.61621004566</c:v>
                </c:pt>
                <c:pt idx="826">
                  <c:v>1983.6216894977199</c:v>
                </c:pt>
                <c:pt idx="827">
                  <c:v>1983.6271689497701</c:v>
                </c:pt>
                <c:pt idx="828">
                  <c:v>1983.63264840183</c:v>
                </c:pt>
                <c:pt idx="829">
                  <c:v>1983.63812785388</c:v>
                </c:pt>
                <c:pt idx="830">
                  <c:v>1983.6436073059399</c:v>
                </c:pt>
                <c:pt idx="831">
                  <c:v>1983.6490867579901</c:v>
                </c:pt>
                <c:pt idx="832">
                  <c:v>1983.65456621005</c:v>
                </c:pt>
                <c:pt idx="833">
                  <c:v>1983.6600456620999</c:v>
                </c:pt>
                <c:pt idx="834">
                  <c:v>1983.6655251141599</c:v>
                </c:pt>
                <c:pt idx="835">
                  <c:v>1983.66940639269</c:v>
                </c:pt>
                <c:pt idx="836">
                  <c:v>1983.67488584475</c:v>
                </c:pt>
                <c:pt idx="837">
                  <c:v>1983.6803652967999</c:v>
                </c:pt>
                <c:pt idx="838">
                  <c:v>1983.6858447488601</c:v>
                </c:pt>
                <c:pt idx="839">
                  <c:v>1983.69132420091</c:v>
                </c:pt>
                <c:pt idx="840">
                  <c:v>1983.6968036529699</c:v>
                </c:pt>
                <c:pt idx="841">
                  <c:v>1983.7022831050199</c:v>
                </c:pt>
                <c:pt idx="842">
                  <c:v>1983.7077625570801</c:v>
                </c:pt>
                <c:pt idx="843">
                  <c:v>1983.71324200913</c:v>
                </c:pt>
                <c:pt idx="844">
                  <c:v>1983.7187214611899</c:v>
                </c:pt>
                <c:pt idx="845">
                  <c:v>1983.7242009132401</c:v>
                </c:pt>
                <c:pt idx="846">
                  <c:v>1983.7296803653001</c:v>
                </c:pt>
                <c:pt idx="847">
                  <c:v>1983.73515981735</c:v>
                </c:pt>
                <c:pt idx="848">
                  <c:v>1983.7406392694099</c:v>
                </c:pt>
                <c:pt idx="849">
                  <c:v>1983.7461187214601</c:v>
                </c:pt>
                <c:pt idx="850">
                  <c:v>1983.7515981735201</c:v>
                </c:pt>
                <c:pt idx="851">
                  <c:v>1983.7554794520499</c:v>
                </c:pt>
                <c:pt idx="852">
                  <c:v>1983.7609589041101</c:v>
                </c:pt>
                <c:pt idx="853">
                  <c:v>1983.7664383561601</c:v>
                </c:pt>
                <c:pt idx="854">
                  <c:v>1983.77191780822</c:v>
                </c:pt>
                <c:pt idx="855">
                  <c:v>1983.7773972602699</c:v>
                </c:pt>
                <c:pt idx="856">
                  <c:v>1983.7828767123301</c:v>
                </c:pt>
                <c:pt idx="857">
                  <c:v>1983.78835616438</c:v>
                </c:pt>
                <c:pt idx="858">
                  <c:v>1983.79383561644</c:v>
                </c:pt>
                <c:pt idx="859">
                  <c:v>1983.7993150684899</c:v>
                </c:pt>
                <c:pt idx="860">
                  <c:v>1983.8047945205501</c:v>
                </c:pt>
                <c:pt idx="861">
                  <c:v>1983.8102739726</c:v>
                </c:pt>
                <c:pt idx="862">
                  <c:v>1983.81575342466</c:v>
                </c:pt>
                <c:pt idx="863">
                  <c:v>1983.8212328767099</c:v>
                </c:pt>
                <c:pt idx="864">
                  <c:v>1983.8267123287701</c:v>
                </c:pt>
                <c:pt idx="865">
                  <c:v>1983.83219178082</c:v>
                </c:pt>
                <c:pt idx="866">
                  <c:v>1983.83881278539</c:v>
                </c:pt>
                <c:pt idx="867">
                  <c:v>1983.84429223744</c:v>
                </c:pt>
                <c:pt idx="868">
                  <c:v>1983.8497716894999</c:v>
                </c:pt>
                <c:pt idx="869">
                  <c:v>1983.8552511415501</c:v>
                </c:pt>
                <c:pt idx="870">
                  <c:v>1983.86073059361</c:v>
                </c:pt>
                <c:pt idx="871">
                  <c:v>1983.86621004566</c:v>
                </c:pt>
                <c:pt idx="872">
                  <c:v>1983.8716894977199</c:v>
                </c:pt>
                <c:pt idx="873">
                  <c:v>1983.8771689497701</c:v>
                </c:pt>
                <c:pt idx="874">
                  <c:v>1983.88264840183</c:v>
                </c:pt>
                <c:pt idx="875">
                  <c:v>1983.88812785388</c:v>
                </c:pt>
                <c:pt idx="876">
                  <c:v>1983.8936073059399</c:v>
                </c:pt>
                <c:pt idx="877">
                  <c:v>1983.8990867579901</c:v>
                </c:pt>
                <c:pt idx="878">
                  <c:v>1983.90456621005</c:v>
                </c:pt>
                <c:pt idx="879">
                  <c:v>1983.9100456620999</c:v>
                </c:pt>
                <c:pt idx="880">
                  <c:v>1983.9155251141599</c:v>
                </c:pt>
                <c:pt idx="881">
                  <c:v>1983.91940639269</c:v>
                </c:pt>
                <c:pt idx="882">
                  <c:v>1983.92488584475</c:v>
                </c:pt>
                <c:pt idx="883">
                  <c:v>1983.9303652967999</c:v>
                </c:pt>
                <c:pt idx="884">
                  <c:v>1983.9358447488601</c:v>
                </c:pt>
                <c:pt idx="885">
                  <c:v>1983.94132420091</c:v>
                </c:pt>
                <c:pt idx="886">
                  <c:v>1983.9468036529699</c:v>
                </c:pt>
                <c:pt idx="887">
                  <c:v>1983.9522831050199</c:v>
                </c:pt>
                <c:pt idx="888">
                  <c:v>1983.9577625570801</c:v>
                </c:pt>
                <c:pt idx="889">
                  <c:v>1983.96324200913</c:v>
                </c:pt>
                <c:pt idx="890">
                  <c:v>1983.9687214611899</c:v>
                </c:pt>
                <c:pt idx="891">
                  <c:v>1983.9742009132401</c:v>
                </c:pt>
                <c:pt idx="892">
                  <c:v>1983.9796803653001</c:v>
                </c:pt>
                <c:pt idx="893">
                  <c:v>1983.98515981735</c:v>
                </c:pt>
                <c:pt idx="894">
                  <c:v>1983.9906392694099</c:v>
                </c:pt>
                <c:pt idx="895">
                  <c:v>1983.9961187214601</c:v>
                </c:pt>
                <c:pt idx="896">
                  <c:v>1984.0027397260301</c:v>
                </c:pt>
                <c:pt idx="897">
                  <c:v>1984.00821917808</c:v>
                </c:pt>
                <c:pt idx="898">
                  <c:v>1984.01369863014</c:v>
                </c:pt>
                <c:pt idx="899">
                  <c:v>1984.0191780821899</c:v>
                </c:pt>
                <c:pt idx="900">
                  <c:v>1984.0246575342501</c:v>
                </c:pt>
                <c:pt idx="901">
                  <c:v>1984.0301369863</c:v>
                </c:pt>
                <c:pt idx="902">
                  <c:v>1984.03561643836</c:v>
                </c:pt>
                <c:pt idx="903">
                  <c:v>1984.0410958904099</c:v>
                </c:pt>
                <c:pt idx="904">
                  <c:v>1984.0465753424701</c:v>
                </c:pt>
                <c:pt idx="905">
                  <c:v>1984.05205479452</c:v>
                </c:pt>
                <c:pt idx="906">
                  <c:v>1984.05753424658</c:v>
                </c:pt>
                <c:pt idx="907">
                  <c:v>1984.0630136986299</c:v>
                </c:pt>
                <c:pt idx="908">
                  <c:v>1984.0684931506801</c:v>
                </c:pt>
                <c:pt idx="909">
                  <c:v>1984.07397260274</c:v>
                </c:pt>
                <c:pt idx="910">
                  <c:v>1984.07945205479</c:v>
                </c:pt>
                <c:pt idx="911">
                  <c:v>1984.0849315068499</c:v>
                </c:pt>
                <c:pt idx="912">
                  <c:v>1984.08881278539</c:v>
                </c:pt>
                <c:pt idx="913">
                  <c:v>1984.09429223744</c:v>
                </c:pt>
                <c:pt idx="914">
                  <c:v>1984.0997716894999</c:v>
                </c:pt>
                <c:pt idx="915">
                  <c:v>1984.1052511415501</c:v>
                </c:pt>
                <c:pt idx="916">
                  <c:v>1984.11073059361</c:v>
                </c:pt>
                <c:pt idx="917">
                  <c:v>1984.11621004566</c:v>
                </c:pt>
                <c:pt idx="918">
                  <c:v>1984.1216894977199</c:v>
                </c:pt>
                <c:pt idx="919">
                  <c:v>1984.1271689497701</c:v>
                </c:pt>
                <c:pt idx="920">
                  <c:v>1984.13264840183</c:v>
                </c:pt>
                <c:pt idx="921">
                  <c:v>1984.13812785388</c:v>
                </c:pt>
                <c:pt idx="922">
                  <c:v>1984.1436073059399</c:v>
                </c:pt>
                <c:pt idx="923">
                  <c:v>1984.1490867579901</c:v>
                </c:pt>
                <c:pt idx="924">
                  <c:v>1984.15456621005</c:v>
                </c:pt>
                <c:pt idx="925">
                  <c:v>1984.1600456620999</c:v>
                </c:pt>
                <c:pt idx="926">
                  <c:v>1984.1655251141599</c:v>
                </c:pt>
                <c:pt idx="927">
                  <c:v>1984.16940639269</c:v>
                </c:pt>
                <c:pt idx="928">
                  <c:v>1984.17488584475</c:v>
                </c:pt>
                <c:pt idx="929">
                  <c:v>1984.1803652967999</c:v>
                </c:pt>
                <c:pt idx="930">
                  <c:v>1984.1858447488601</c:v>
                </c:pt>
                <c:pt idx="931">
                  <c:v>1984.19132420091</c:v>
                </c:pt>
                <c:pt idx="932">
                  <c:v>1984.1968036529699</c:v>
                </c:pt>
                <c:pt idx="933">
                  <c:v>1984.2022831050199</c:v>
                </c:pt>
                <c:pt idx="934">
                  <c:v>1984.2077625570801</c:v>
                </c:pt>
                <c:pt idx="935">
                  <c:v>1984.21324200913</c:v>
                </c:pt>
                <c:pt idx="936">
                  <c:v>1984.2187214611899</c:v>
                </c:pt>
                <c:pt idx="937">
                  <c:v>1984.2242009132401</c:v>
                </c:pt>
                <c:pt idx="938">
                  <c:v>1984.2296803653001</c:v>
                </c:pt>
                <c:pt idx="939">
                  <c:v>1984.23515981735</c:v>
                </c:pt>
                <c:pt idx="940">
                  <c:v>1984.2406392694099</c:v>
                </c:pt>
                <c:pt idx="941">
                  <c:v>1984.2461187214601</c:v>
                </c:pt>
                <c:pt idx="942">
                  <c:v>1984.2554794520499</c:v>
                </c:pt>
                <c:pt idx="943">
                  <c:v>1984.2609589041101</c:v>
                </c:pt>
                <c:pt idx="944">
                  <c:v>1984.2664383561601</c:v>
                </c:pt>
                <c:pt idx="945">
                  <c:v>1984.27191780822</c:v>
                </c:pt>
                <c:pt idx="946">
                  <c:v>1984.2773972602699</c:v>
                </c:pt>
                <c:pt idx="947">
                  <c:v>1984.2828767123301</c:v>
                </c:pt>
                <c:pt idx="948">
                  <c:v>1984.28835616438</c:v>
                </c:pt>
                <c:pt idx="949">
                  <c:v>1984.29383561644</c:v>
                </c:pt>
                <c:pt idx="950">
                  <c:v>1984.2993150684899</c:v>
                </c:pt>
                <c:pt idx="951">
                  <c:v>1984.3047945205501</c:v>
                </c:pt>
                <c:pt idx="952">
                  <c:v>1984.3102739726</c:v>
                </c:pt>
                <c:pt idx="953">
                  <c:v>1984.31575342466</c:v>
                </c:pt>
                <c:pt idx="954">
                  <c:v>1984.3212328767099</c:v>
                </c:pt>
                <c:pt idx="955">
                  <c:v>1984.3267123287701</c:v>
                </c:pt>
                <c:pt idx="956">
                  <c:v>1984.33219178082</c:v>
                </c:pt>
                <c:pt idx="957">
                  <c:v>1984.3360730593599</c:v>
                </c:pt>
                <c:pt idx="958">
                  <c:v>1984.3415525114201</c:v>
                </c:pt>
                <c:pt idx="959">
                  <c:v>1984.34703196347</c:v>
                </c:pt>
                <c:pt idx="960">
                  <c:v>1984.35251141552</c:v>
                </c:pt>
                <c:pt idx="961">
                  <c:v>1984.3579908675799</c:v>
                </c:pt>
                <c:pt idx="962">
                  <c:v>1984.3634703196301</c:v>
                </c:pt>
                <c:pt idx="963">
                  <c:v>1984.36894977169</c:v>
                </c:pt>
                <c:pt idx="964">
                  <c:v>1984.37442922374</c:v>
                </c:pt>
                <c:pt idx="965">
                  <c:v>1984.3799086757999</c:v>
                </c:pt>
                <c:pt idx="966">
                  <c:v>1984.3853881278501</c:v>
                </c:pt>
                <c:pt idx="967">
                  <c:v>1984.39086757991</c:v>
                </c:pt>
                <c:pt idx="968">
                  <c:v>1984.39634703196</c:v>
                </c:pt>
                <c:pt idx="969">
                  <c:v>1984.4018264840199</c:v>
                </c:pt>
                <c:pt idx="970">
                  <c:v>1984.4073059360701</c:v>
                </c:pt>
                <c:pt idx="971">
                  <c:v>1984.41278538813</c:v>
                </c:pt>
                <c:pt idx="972">
                  <c:v>1984.41940639269</c:v>
                </c:pt>
                <c:pt idx="973">
                  <c:v>1984.42488584475</c:v>
                </c:pt>
                <c:pt idx="974">
                  <c:v>1984.4303652967999</c:v>
                </c:pt>
                <c:pt idx="975">
                  <c:v>1984.4358447488601</c:v>
                </c:pt>
                <c:pt idx="976">
                  <c:v>1984.44132420091</c:v>
                </c:pt>
                <c:pt idx="977">
                  <c:v>1984.4468036529699</c:v>
                </c:pt>
                <c:pt idx="978">
                  <c:v>1984.4522831050199</c:v>
                </c:pt>
                <c:pt idx="979">
                  <c:v>1984.4577625570801</c:v>
                </c:pt>
                <c:pt idx="980">
                  <c:v>1984.46324200913</c:v>
                </c:pt>
                <c:pt idx="981">
                  <c:v>1984.4687214611899</c:v>
                </c:pt>
                <c:pt idx="982">
                  <c:v>1984.4742009132401</c:v>
                </c:pt>
                <c:pt idx="983">
                  <c:v>1984.4796803653001</c:v>
                </c:pt>
                <c:pt idx="984">
                  <c:v>1984.48515981735</c:v>
                </c:pt>
                <c:pt idx="985">
                  <c:v>1984.4906392694099</c:v>
                </c:pt>
                <c:pt idx="986">
                  <c:v>1984.4961187214601</c:v>
                </c:pt>
                <c:pt idx="987">
                  <c:v>1984.5015981735201</c:v>
                </c:pt>
                <c:pt idx="988">
                  <c:v>1984.5054794520499</c:v>
                </c:pt>
                <c:pt idx="989">
                  <c:v>1984.5109589041101</c:v>
                </c:pt>
                <c:pt idx="990">
                  <c:v>1984.5164383561601</c:v>
                </c:pt>
                <c:pt idx="991">
                  <c:v>1984.52191780822</c:v>
                </c:pt>
                <c:pt idx="992">
                  <c:v>1984.5273972602699</c:v>
                </c:pt>
                <c:pt idx="993">
                  <c:v>1984.5328767123301</c:v>
                </c:pt>
                <c:pt idx="994">
                  <c:v>1984.53835616438</c:v>
                </c:pt>
                <c:pt idx="995">
                  <c:v>1984.54383561644</c:v>
                </c:pt>
                <c:pt idx="996">
                  <c:v>1984.5493150684899</c:v>
                </c:pt>
                <c:pt idx="997">
                  <c:v>1984.5547945205501</c:v>
                </c:pt>
                <c:pt idx="998">
                  <c:v>1984.5602739726</c:v>
                </c:pt>
                <c:pt idx="999">
                  <c:v>1984.56575342466</c:v>
                </c:pt>
                <c:pt idx="1000">
                  <c:v>1984.5712328767099</c:v>
                </c:pt>
                <c:pt idx="1001">
                  <c:v>1984.5767123287701</c:v>
                </c:pt>
                <c:pt idx="1002">
                  <c:v>1984.58219178082</c:v>
                </c:pt>
                <c:pt idx="1003">
                  <c:v>1984.58881278539</c:v>
                </c:pt>
                <c:pt idx="1004">
                  <c:v>1984.59429223744</c:v>
                </c:pt>
                <c:pt idx="1005">
                  <c:v>1984.5997716894999</c:v>
                </c:pt>
                <c:pt idx="1006">
                  <c:v>1984.6052511415501</c:v>
                </c:pt>
                <c:pt idx="1007">
                  <c:v>1984.61073059361</c:v>
                </c:pt>
                <c:pt idx="1008">
                  <c:v>1984.61621004566</c:v>
                </c:pt>
                <c:pt idx="1009">
                  <c:v>1984.6216894977199</c:v>
                </c:pt>
                <c:pt idx="1010">
                  <c:v>1984.6271689497701</c:v>
                </c:pt>
                <c:pt idx="1011">
                  <c:v>1984.63264840183</c:v>
                </c:pt>
                <c:pt idx="1012">
                  <c:v>1984.63812785388</c:v>
                </c:pt>
                <c:pt idx="1013">
                  <c:v>1984.6436073059399</c:v>
                </c:pt>
                <c:pt idx="1014">
                  <c:v>1984.6490867579901</c:v>
                </c:pt>
                <c:pt idx="1015">
                  <c:v>1984.65456621005</c:v>
                </c:pt>
                <c:pt idx="1016">
                  <c:v>1984.6600456620999</c:v>
                </c:pt>
                <c:pt idx="1017">
                  <c:v>1984.6655251141599</c:v>
                </c:pt>
                <c:pt idx="1018">
                  <c:v>1984.66940639269</c:v>
                </c:pt>
                <c:pt idx="1019">
                  <c:v>1984.67488584475</c:v>
                </c:pt>
                <c:pt idx="1020">
                  <c:v>1984.6803652967999</c:v>
                </c:pt>
                <c:pt idx="1021">
                  <c:v>1984.6858447488601</c:v>
                </c:pt>
                <c:pt idx="1022">
                  <c:v>1984.69132420091</c:v>
                </c:pt>
                <c:pt idx="1023">
                  <c:v>1984.6968036529699</c:v>
                </c:pt>
                <c:pt idx="1024">
                  <c:v>1984.73515981735</c:v>
                </c:pt>
                <c:pt idx="1025">
                  <c:v>1984.7406392694099</c:v>
                </c:pt>
                <c:pt idx="1026">
                  <c:v>1984.7461187214601</c:v>
                </c:pt>
                <c:pt idx="1027">
                  <c:v>1984.7515981735201</c:v>
                </c:pt>
                <c:pt idx="1028">
                  <c:v>1984.7554794520499</c:v>
                </c:pt>
                <c:pt idx="1029">
                  <c:v>1984.7609589041101</c:v>
                </c:pt>
                <c:pt idx="1030">
                  <c:v>1984.7664383561601</c:v>
                </c:pt>
                <c:pt idx="1031">
                  <c:v>1984.77191780822</c:v>
                </c:pt>
                <c:pt idx="1032">
                  <c:v>1984.7773972602699</c:v>
                </c:pt>
                <c:pt idx="1033">
                  <c:v>1984.7828767123301</c:v>
                </c:pt>
                <c:pt idx="1034">
                  <c:v>1984.78835616438</c:v>
                </c:pt>
                <c:pt idx="1035">
                  <c:v>1984.79383561644</c:v>
                </c:pt>
                <c:pt idx="1036">
                  <c:v>1984.7993150684899</c:v>
                </c:pt>
                <c:pt idx="1037">
                  <c:v>1984.8047945205501</c:v>
                </c:pt>
                <c:pt idx="1038">
                  <c:v>1984.8102739726</c:v>
                </c:pt>
                <c:pt idx="1039">
                  <c:v>1984.81575342466</c:v>
                </c:pt>
                <c:pt idx="1040">
                  <c:v>1984.8212328767099</c:v>
                </c:pt>
                <c:pt idx="1041">
                  <c:v>1984.8267123287701</c:v>
                </c:pt>
                <c:pt idx="1042">
                  <c:v>1984.83219178082</c:v>
                </c:pt>
                <c:pt idx="1043">
                  <c:v>1984.83881278539</c:v>
                </c:pt>
                <c:pt idx="1044">
                  <c:v>1984.84429223744</c:v>
                </c:pt>
                <c:pt idx="1045">
                  <c:v>1984.8497716894999</c:v>
                </c:pt>
                <c:pt idx="1046">
                  <c:v>1984.8552511415501</c:v>
                </c:pt>
                <c:pt idx="1047">
                  <c:v>1984.86073059361</c:v>
                </c:pt>
                <c:pt idx="1048">
                  <c:v>1984.86621004566</c:v>
                </c:pt>
                <c:pt idx="1049">
                  <c:v>1984.8716894977199</c:v>
                </c:pt>
                <c:pt idx="1050">
                  <c:v>1984.8771689497701</c:v>
                </c:pt>
                <c:pt idx="1051">
                  <c:v>1984.88264840183</c:v>
                </c:pt>
                <c:pt idx="1052">
                  <c:v>1984.88812785388</c:v>
                </c:pt>
                <c:pt idx="1053">
                  <c:v>1984.8936073059399</c:v>
                </c:pt>
                <c:pt idx="1054">
                  <c:v>1984.8990867579901</c:v>
                </c:pt>
                <c:pt idx="1055">
                  <c:v>1984.90456621005</c:v>
                </c:pt>
                <c:pt idx="1056">
                  <c:v>1984.9100456620999</c:v>
                </c:pt>
                <c:pt idx="1057">
                  <c:v>1984.9155251141599</c:v>
                </c:pt>
                <c:pt idx="1058">
                  <c:v>1984.91940639269</c:v>
                </c:pt>
                <c:pt idx="1059">
                  <c:v>1984.92488584475</c:v>
                </c:pt>
                <c:pt idx="1060">
                  <c:v>1984.9303652967999</c:v>
                </c:pt>
                <c:pt idx="1061">
                  <c:v>1984.9358447488601</c:v>
                </c:pt>
                <c:pt idx="1062">
                  <c:v>1984.94132420091</c:v>
                </c:pt>
                <c:pt idx="1063">
                  <c:v>1984.9468036529699</c:v>
                </c:pt>
                <c:pt idx="1064">
                  <c:v>1984.9522831050199</c:v>
                </c:pt>
                <c:pt idx="1065">
                  <c:v>1984.9577625570801</c:v>
                </c:pt>
                <c:pt idx="1066">
                  <c:v>1984.96324200913</c:v>
                </c:pt>
                <c:pt idx="1067">
                  <c:v>1984.9687214611899</c:v>
                </c:pt>
                <c:pt idx="1068">
                  <c:v>1984.9742009132401</c:v>
                </c:pt>
                <c:pt idx="1069">
                  <c:v>1984.9796803653001</c:v>
                </c:pt>
                <c:pt idx="1070">
                  <c:v>1984.98515981735</c:v>
                </c:pt>
                <c:pt idx="1071">
                  <c:v>1984.9906392694099</c:v>
                </c:pt>
                <c:pt idx="1072">
                  <c:v>1984.9961187214601</c:v>
                </c:pt>
                <c:pt idx="1073">
                  <c:v>1985.0027397260301</c:v>
                </c:pt>
                <c:pt idx="1074">
                  <c:v>1985.00821917808</c:v>
                </c:pt>
                <c:pt idx="1075">
                  <c:v>1985.01369863014</c:v>
                </c:pt>
                <c:pt idx="1076">
                  <c:v>1985.0191780821899</c:v>
                </c:pt>
                <c:pt idx="1077">
                  <c:v>1985.0246575342501</c:v>
                </c:pt>
                <c:pt idx="1078">
                  <c:v>1985.0301369863</c:v>
                </c:pt>
                <c:pt idx="1079">
                  <c:v>1985.03561643836</c:v>
                </c:pt>
                <c:pt idx="1080">
                  <c:v>1985.0410958904099</c:v>
                </c:pt>
                <c:pt idx="1081">
                  <c:v>1985.0465753424701</c:v>
                </c:pt>
                <c:pt idx="1082">
                  <c:v>1985.05205479452</c:v>
                </c:pt>
                <c:pt idx="1083">
                  <c:v>1985.05753424658</c:v>
                </c:pt>
                <c:pt idx="1084">
                  <c:v>1985.0630136986299</c:v>
                </c:pt>
                <c:pt idx="1085">
                  <c:v>1985.0684931506801</c:v>
                </c:pt>
                <c:pt idx="1086">
                  <c:v>1985.07397260274</c:v>
                </c:pt>
                <c:pt idx="1087">
                  <c:v>1985.07945205479</c:v>
                </c:pt>
                <c:pt idx="1088">
                  <c:v>1985.0849315068499</c:v>
                </c:pt>
                <c:pt idx="1089">
                  <c:v>1985.08881278539</c:v>
                </c:pt>
                <c:pt idx="1090">
                  <c:v>1985.09429223744</c:v>
                </c:pt>
                <c:pt idx="1091">
                  <c:v>1985.0997716894999</c:v>
                </c:pt>
                <c:pt idx="1092">
                  <c:v>1985.1052511415501</c:v>
                </c:pt>
                <c:pt idx="1093">
                  <c:v>1985.11073059361</c:v>
                </c:pt>
                <c:pt idx="1094">
                  <c:v>1985.11621004566</c:v>
                </c:pt>
                <c:pt idx="1095">
                  <c:v>1985.1216894977199</c:v>
                </c:pt>
                <c:pt idx="1096">
                  <c:v>1985.1271689497701</c:v>
                </c:pt>
                <c:pt idx="1097">
                  <c:v>1985.13264840183</c:v>
                </c:pt>
                <c:pt idx="1098">
                  <c:v>1985.13812785388</c:v>
                </c:pt>
                <c:pt idx="1099">
                  <c:v>1985.1436073059399</c:v>
                </c:pt>
                <c:pt idx="1100">
                  <c:v>1985.1490867579901</c:v>
                </c:pt>
                <c:pt idx="1101">
                  <c:v>1985.15456621005</c:v>
                </c:pt>
                <c:pt idx="1102">
                  <c:v>1985.1600456620999</c:v>
                </c:pt>
                <c:pt idx="1103">
                  <c:v>1985.1655251141599</c:v>
                </c:pt>
                <c:pt idx="1104">
                  <c:v>1985.16940639269</c:v>
                </c:pt>
                <c:pt idx="1105">
                  <c:v>1985.17488584475</c:v>
                </c:pt>
                <c:pt idx="1106">
                  <c:v>1985.1803652967999</c:v>
                </c:pt>
                <c:pt idx="1107">
                  <c:v>1985.1858447488601</c:v>
                </c:pt>
                <c:pt idx="1108">
                  <c:v>1985.19132420091</c:v>
                </c:pt>
                <c:pt idx="1109">
                  <c:v>1985.1968036529699</c:v>
                </c:pt>
                <c:pt idx="1110">
                  <c:v>1985.2022831050199</c:v>
                </c:pt>
                <c:pt idx="1111">
                  <c:v>1985.2077625570801</c:v>
                </c:pt>
                <c:pt idx="1112">
                  <c:v>1985.21324200913</c:v>
                </c:pt>
                <c:pt idx="1113">
                  <c:v>1985.2187214611899</c:v>
                </c:pt>
                <c:pt idx="1114">
                  <c:v>1985.2242009132401</c:v>
                </c:pt>
                <c:pt idx="1115">
                  <c:v>1985.2296803653001</c:v>
                </c:pt>
                <c:pt idx="1116">
                  <c:v>1985.23515981735</c:v>
                </c:pt>
                <c:pt idx="1117">
                  <c:v>1985.2406392694099</c:v>
                </c:pt>
                <c:pt idx="1118">
                  <c:v>1985.2527397260301</c:v>
                </c:pt>
                <c:pt idx="1119">
                  <c:v>1985.25821917808</c:v>
                </c:pt>
                <c:pt idx="1120">
                  <c:v>1985.26369863014</c:v>
                </c:pt>
                <c:pt idx="1121">
                  <c:v>1985.2691780821899</c:v>
                </c:pt>
                <c:pt idx="1122">
                  <c:v>1985.2746575342501</c:v>
                </c:pt>
                <c:pt idx="1123">
                  <c:v>1985.2801369863</c:v>
                </c:pt>
                <c:pt idx="1124">
                  <c:v>1985.28561643836</c:v>
                </c:pt>
                <c:pt idx="1125">
                  <c:v>1985.2910958904099</c:v>
                </c:pt>
                <c:pt idx="1126">
                  <c:v>1985.2965753424701</c:v>
                </c:pt>
                <c:pt idx="1127">
                  <c:v>1985.30205479452</c:v>
                </c:pt>
                <c:pt idx="1128">
                  <c:v>1985.30753424658</c:v>
                </c:pt>
                <c:pt idx="1129">
                  <c:v>1985.3130136986299</c:v>
                </c:pt>
                <c:pt idx="1130">
                  <c:v>1985.3184931506801</c:v>
                </c:pt>
                <c:pt idx="1131">
                  <c:v>1985.32397260274</c:v>
                </c:pt>
                <c:pt idx="1132">
                  <c:v>1985.34429223744</c:v>
                </c:pt>
                <c:pt idx="1133">
                  <c:v>1985.3497716894999</c:v>
                </c:pt>
                <c:pt idx="1134">
                  <c:v>1985.3552511415501</c:v>
                </c:pt>
                <c:pt idx="1135">
                  <c:v>1985.36073059361</c:v>
                </c:pt>
                <c:pt idx="1136">
                  <c:v>1985.36621004566</c:v>
                </c:pt>
                <c:pt idx="1137">
                  <c:v>1985.3716894977199</c:v>
                </c:pt>
                <c:pt idx="1138">
                  <c:v>1985.3771689497701</c:v>
                </c:pt>
                <c:pt idx="1139">
                  <c:v>1985.38264840183</c:v>
                </c:pt>
                <c:pt idx="1140">
                  <c:v>1985.38812785388</c:v>
                </c:pt>
                <c:pt idx="1141">
                  <c:v>1985.3936073059399</c:v>
                </c:pt>
                <c:pt idx="1142">
                  <c:v>1985.3990867579901</c:v>
                </c:pt>
                <c:pt idx="1143">
                  <c:v>1985.40456621005</c:v>
                </c:pt>
                <c:pt idx="1144">
                  <c:v>1985.4100456620999</c:v>
                </c:pt>
                <c:pt idx="1145">
                  <c:v>1985.4155251141599</c:v>
                </c:pt>
                <c:pt idx="1146">
                  <c:v>1985.4221461187201</c:v>
                </c:pt>
                <c:pt idx="1147">
                  <c:v>1985.42762557078</c:v>
                </c:pt>
                <c:pt idx="1148">
                  <c:v>1985.43310502283</c:v>
                </c:pt>
                <c:pt idx="1149">
                  <c:v>1985.4385844748899</c:v>
                </c:pt>
                <c:pt idx="1150">
                  <c:v>1985.4440639269401</c:v>
                </c:pt>
                <c:pt idx="1151">
                  <c:v>1985.449543379</c:v>
                </c:pt>
                <c:pt idx="1152">
                  <c:v>1985.45502283105</c:v>
                </c:pt>
                <c:pt idx="1153">
                  <c:v>1985.4605022831099</c:v>
                </c:pt>
                <c:pt idx="1154">
                  <c:v>1985.4659817351601</c:v>
                </c:pt>
                <c:pt idx="1155">
                  <c:v>1985.47146118722</c:v>
                </c:pt>
                <c:pt idx="1156">
                  <c:v>1985.47694063927</c:v>
                </c:pt>
                <c:pt idx="1157">
                  <c:v>1985.4824200913199</c:v>
                </c:pt>
                <c:pt idx="1158">
                  <c:v>1985.4878995433801</c:v>
                </c:pt>
                <c:pt idx="1159">
                  <c:v>1985.49337899543</c:v>
                </c:pt>
                <c:pt idx="1160">
                  <c:v>1985.49885844749</c:v>
                </c:pt>
                <c:pt idx="1161">
                  <c:v>1985.5027397260301</c:v>
                </c:pt>
                <c:pt idx="1162">
                  <c:v>1985.50821917808</c:v>
                </c:pt>
                <c:pt idx="1163">
                  <c:v>1985.51369863014</c:v>
                </c:pt>
                <c:pt idx="1164">
                  <c:v>1985.5191780821899</c:v>
                </c:pt>
                <c:pt idx="1165">
                  <c:v>1985.5246575342501</c:v>
                </c:pt>
                <c:pt idx="1166">
                  <c:v>1985.5301369863</c:v>
                </c:pt>
                <c:pt idx="1167">
                  <c:v>1985.53561643836</c:v>
                </c:pt>
                <c:pt idx="1168">
                  <c:v>1985.5410958904099</c:v>
                </c:pt>
                <c:pt idx="1169">
                  <c:v>1985.5465753424701</c:v>
                </c:pt>
                <c:pt idx="1170">
                  <c:v>1985.55205479452</c:v>
                </c:pt>
                <c:pt idx="1171">
                  <c:v>1985.55753424658</c:v>
                </c:pt>
                <c:pt idx="1172">
                  <c:v>1985.5630136986299</c:v>
                </c:pt>
                <c:pt idx="1173">
                  <c:v>1985.5684931506901</c:v>
                </c:pt>
                <c:pt idx="1174">
                  <c:v>1985.57397260274</c:v>
                </c:pt>
                <c:pt idx="1175">
                  <c:v>1985.57945205479</c:v>
                </c:pt>
                <c:pt idx="1176">
                  <c:v>1985.5860730593599</c:v>
                </c:pt>
                <c:pt idx="1177">
                  <c:v>1985.5915525114201</c:v>
                </c:pt>
                <c:pt idx="1178">
                  <c:v>1985.59703196347</c:v>
                </c:pt>
                <c:pt idx="1179">
                  <c:v>1985.60251141553</c:v>
                </c:pt>
                <c:pt idx="1180">
                  <c:v>1985.6079908675799</c:v>
                </c:pt>
                <c:pt idx="1181">
                  <c:v>1985.6134703196301</c:v>
                </c:pt>
                <c:pt idx="1182">
                  <c:v>1985.61894977169</c:v>
                </c:pt>
                <c:pt idx="1183">
                  <c:v>1985.62442922374</c:v>
                </c:pt>
                <c:pt idx="1184">
                  <c:v>1985.6299086757999</c:v>
                </c:pt>
                <c:pt idx="1185">
                  <c:v>1985.6353881278501</c:v>
                </c:pt>
                <c:pt idx="1186">
                  <c:v>1985.64086757991</c:v>
                </c:pt>
                <c:pt idx="1187">
                  <c:v>1985.64634703196</c:v>
                </c:pt>
                <c:pt idx="1188">
                  <c:v>1985.6518264840199</c:v>
                </c:pt>
                <c:pt idx="1189">
                  <c:v>1985.6573059360701</c:v>
                </c:pt>
                <c:pt idx="1190">
                  <c:v>1985.66278538813</c:v>
                </c:pt>
                <c:pt idx="1191">
                  <c:v>1985.66826484018</c:v>
                </c:pt>
                <c:pt idx="1192">
                  <c:v>1985.6721461187201</c:v>
                </c:pt>
                <c:pt idx="1193">
                  <c:v>1985.67762557078</c:v>
                </c:pt>
                <c:pt idx="1194">
                  <c:v>1985.68310502283</c:v>
                </c:pt>
                <c:pt idx="1195">
                  <c:v>1985.6885844748899</c:v>
                </c:pt>
                <c:pt idx="1196">
                  <c:v>1985.6940639269401</c:v>
                </c:pt>
                <c:pt idx="1197">
                  <c:v>1985.699543379</c:v>
                </c:pt>
                <c:pt idx="1198">
                  <c:v>1985.70502283105</c:v>
                </c:pt>
                <c:pt idx="1199">
                  <c:v>1985.7105022831099</c:v>
                </c:pt>
                <c:pt idx="1200">
                  <c:v>1985.7159817351601</c:v>
                </c:pt>
                <c:pt idx="1201">
                  <c:v>1985.72146118721</c:v>
                </c:pt>
                <c:pt idx="1202">
                  <c:v>1985.72694063927</c:v>
                </c:pt>
                <c:pt idx="1203">
                  <c:v>1985.7324200913199</c:v>
                </c:pt>
                <c:pt idx="1204">
                  <c:v>1985.7378995433801</c:v>
                </c:pt>
                <c:pt idx="1205">
                  <c:v>1985.74337899543</c:v>
                </c:pt>
                <c:pt idx="1206">
                  <c:v>1985.74885844749</c:v>
                </c:pt>
                <c:pt idx="1207">
                  <c:v>1985.7527397260301</c:v>
                </c:pt>
                <c:pt idx="1208">
                  <c:v>1985.75821917808</c:v>
                </c:pt>
                <c:pt idx="1209">
                  <c:v>1985.76369863014</c:v>
                </c:pt>
                <c:pt idx="1210">
                  <c:v>1985.7691780821899</c:v>
                </c:pt>
                <c:pt idx="1211">
                  <c:v>1985.7746575342501</c:v>
                </c:pt>
                <c:pt idx="1212">
                  <c:v>1985.7801369863</c:v>
                </c:pt>
                <c:pt idx="1213">
                  <c:v>1985.78561643836</c:v>
                </c:pt>
                <c:pt idx="1214">
                  <c:v>1985.7910958904099</c:v>
                </c:pt>
                <c:pt idx="1215">
                  <c:v>1985.7965753424701</c:v>
                </c:pt>
                <c:pt idx="1216">
                  <c:v>1985.80205479452</c:v>
                </c:pt>
                <c:pt idx="1217">
                  <c:v>1985.80753424658</c:v>
                </c:pt>
                <c:pt idx="1218">
                  <c:v>1985.82945205479</c:v>
                </c:pt>
                <c:pt idx="1219">
                  <c:v>1985.8360730593599</c:v>
                </c:pt>
                <c:pt idx="1220">
                  <c:v>1985.8415525114201</c:v>
                </c:pt>
                <c:pt idx="1221">
                  <c:v>1985.84703196347</c:v>
                </c:pt>
                <c:pt idx="1222">
                  <c:v>1985.85251141553</c:v>
                </c:pt>
                <c:pt idx="1223">
                  <c:v>1985.8579908675799</c:v>
                </c:pt>
                <c:pt idx="1224">
                  <c:v>1985.8634703196301</c:v>
                </c:pt>
                <c:pt idx="1225">
                  <c:v>1985.86894977169</c:v>
                </c:pt>
                <c:pt idx="1226">
                  <c:v>1985.87442922374</c:v>
                </c:pt>
                <c:pt idx="1227">
                  <c:v>1985.8799086757999</c:v>
                </c:pt>
                <c:pt idx="1228">
                  <c:v>1985.8853881278501</c:v>
                </c:pt>
                <c:pt idx="1229">
                  <c:v>1985.89086757991</c:v>
                </c:pt>
                <c:pt idx="1230">
                  <c:v>1985.89634703196</c:v>
                </c:pt>
                <c:pt idx="1231">
                  <c:v>1985.9018264840199</c:v>
                </c:pt>
                <c:pt idx="1232">
                  <c:v>1985.9073059360701</c:v>
                </c:pt>
                <c:pt idx="1233">
                  <c:v>1985.91278538813</c:v>
                </c:pt>
                <c:pt idx="1234">
                  <c:v>1985.91826484018</c:v>
                </c:pt>
                <c:pt idx="1235">
                  <c:v>1985.9221461187201</c:v>
                </c:pt>
                <c:pt idx="1236">
                  <c:v>1985.92762557078</c:v>
                </c:pt>
                <c:pt idx="1237">
                  <c:v>1985.93310502283</c:v>
                </c:pt>
                <c:pt idx="1238">
                  <c:v>1985.9385844748899</c:v>
                </c:pt>
                <c:pt idx="1239">
                  <c:v>1985.9440639269401</c:v>
                </c:pt>
                <c:pt idx="1240">
                  <c:v>1985.949543379</c:v>
                </c:pt>
                <c:pt idx="1241">
                  <c:v>1985.95502283105</c:v>
                </c:pt>
                <c:pt idx="1242">
                  <c:v>1985.9605022831099</c:v>
                </c:pt>
                <c:pt idx="1243">
                  <c:v>1985.9659817351601</c:v>
                </c:pt>
                <c:pt idx="1244">
                  <c:v>1985.97146118721</c:v>
                </c:pt>
                <c:pt idx="1245">
                  <c:v>1985.97694063927</c:v>
                </c:pt>
                <c:pt idx="1246">
                  <c:v>1985.9824200913199</c:v>
                </c:pt>
                <c:pt idx="1247">
                  <c:v>1985.9878995433801</c:v>
                </c:pt>
                <c:pt idx="1248">
                  <c:v>1985.99337899543</c:v>
                </c:pt>
                <c:pt idx="1249">
                  <c:v>1985.99885844749</c:v>
                </c:pt>
                <c:pt idx="1250">
                  <c:v>1986.0054794520499</c:v>
                </c:pt>
                <c:pt idx="1251">
                  <c:v>1986.0109589041101</c:v>
                </c:pt>
                <c:pt idx="1252">
                  <c:v>1986.0164383561601</c:v>
                </c:pt>
                <c:pt idx="1253">
                  <c:v>1986.02191780822</c:v>
                </c:pt>
                <c:pt idx="1254">
                  <c:v>1986.0273972602699</c:v>
                </c:pt>
                <c:pt idx="1255">
                  <c:v>1986.0328767123301</c:v>
                </c:pt>
                <c:pt idx="1256">
                  <c:v>1986.03835616438</c:v>
                </c:pt>
                <c:pt idx="1257">
                  <c:v>1986.04383561644</c:v>
                </c:pt>
                <c:pt idx="1258">
                  <c:v>1986.0493150684899</c:v>
                </c:pt>
                <c:pt idx="1259">
                  <c:v>1986.0547945205501</c:v>
                </c:pt>
                <c:pt idx="1260">
                  <c:v>1986.0602739726</c:v>
                </c:pt>
                <c:pt idx="1261">
                  <c:v>1986.06575342466</c:v>
                </c:pt>
                <c:pt idx="1262">
                  <c:v>1986.0712328767099</c:v>
                </c:pt>
                <c:pt idx="1263">
                  <c:v>1986.0767123287701</c:v>
                </c:pt>
                <c:pt idx="1264">
                  <c:v>1986.08219178082</c:v>
                </c:pt>
                <c:pt idx="1265">
                  <c:v>1986.0860730593599</c:v>
                </c:pt>
                <c:pt idx="1266">
                  <c:v>1986.0915525114201</c:v>
                </c:pt>
                <c:pt idx="1267">
                  <c:v>1986.09703196347</c:v>
                </c:pt>
                <c:pt idx="1268">
                  <c:v>1986.10251141553</c:v>
                </c:pt>
                <c:pt idx="1269">
                  <c:v>1986.1079908675799</c:v>
                </c:pt>
                <c:pt idx="1270">
                  <c:v>1986.1134703196301</c:v>
                </c:pt>
                <c:pt idx="1271">
                  <c:v>1986.11894977169</c:v>
                </c:pt>
                <c:pt idx="1272">
                  <c:v>1986.12442922374</c:v>
                </c:pt>
                <c:pt idx="1273">
                  <c:v>1986.1299086757999</c:v>
                </c:pt>
                <c:pt idx="1274">
                  <c:v>1986.1353881278501</c:v>
                </c:pt>
                <c:pt idx="1275">
                  <c:v>1986.14086757991</c:v>
                </c:pt>
                <c:pt idx="1276">
                  <c:v>1986.14634703196</c:v>
                </c:pt>
                <c:pt idx="1277">
                  <c:v>1986.1518264840199</c:v>
                </c:pt>
                <c:pt idx="1278">
                  <c:v>1986.1573059360701</c:v>
                </c:pt>
                <c:pt idx="1279">
                  <c:v>1986.16278538813</c:v>
                </c:pt>
                <c:pt idx="1280">
                  <c:v>1986.16826484018</c:v>
                </c:pt>
                <c:pt idx="1281">
                  <c:v>1986.1721461187201</c:v>
                </c:pt>
                <c:pt idx="1282">
                  <c:v>1986.17762557078</c:v>
                </c:pt>
                <c:pt idx="1283">
                  <c:v>1986.18310502283</c:v>
                </c:pt>
                <c:pt idx="1284">
                  <c:v>1986.1885844748899</c:v>
                </c:pt>
                <c:pt idx="1285">
                  <c:v>1986.1940639269401</c:v>
                </c:pt>
                <c:pt idx="1286">
                  <c:v>1986.199543379</c:v>
                </c:pt>
                <c:pt idx="1287">
                  <c:v>1986.20502283105</c:v>
                </c:pt>
                <c:pt idx="1288">
                  <c:v>1986.2105022831099</c:v>
                </c:pt>
                <c:pt idx="1289">
                  <c:v>1986.2159817351601</c:v>
                </c:pt>
                <c:pt idx="1290">
                  <c:v>1986.22146118722</c:v>
                </c:pt>
                <c:pt idx="1291">
                  <c:v>1986.22694063927</c:v>
                </c:pt>
                <c:pt idx="1292">
                  <c:v>1986.2324200913199</c:v>
                </c:pt>
                <c:pt idx="1293">
                  <c:v>1986.2378995433801</c:v>
                </c:pt>
                <c:pt idx="1294">
                  <c:v>1986.24337899543</c:v>
                </c:pt>
                <c:pt idx="1295">
                  <c:v>1986.2554794520499</c:v>
                </c:pt>
                <c:pt idx="1296">
                  <c:v>1986.2609589041101</c:v>
                </c:pt>
                <c:pt idx="1297">
                  <c:v>1986.2664383561601</c:v>
                </c:pt>
                <c:pt idx="1298">
                  <c:v>1986.27191780822</c:v>
                </c:pt>
                <c:pt idx="1299">
                  <c:v>1986.2773972602699</c:v>
                </c:pt>
                <c:pt idx="1300">
                  <c:v>1986.2828767123301</c:v>
                </c:pt>
                <c:pt idx="1301">
                  <c:v>1986.28835616438</c:v>
                </c:pt>
                <c:pt idx="1302">
                  <c:v>1986.29383561644</c:v>
                </c:pt>
                <c:pt idx="1303">
                  <c:v>1986.2993150684899</c:v>
                </c:pt>
                <c:pt idx="1304">
                  <c:v>1986.3047945205501</c:v>
                </c:pt>
                <c:pt idx="1305">
                  <c:v>1986.3102739726</c:v>
                </c:pt>
                <c:pt idx="1306">
                  <c:v>1986.31575342466</c:v>
                </c:pt>
                <c:pt idx="1307">
                  <c:v>1986.3212328767099</c:v>
                </c:pt>
                <c:pt idx="1308">
                  <c:v>1986.3267123287701</c:v>
                </c:pt>
                <c:pt idx="1309">
                  <c:v>1986.36894977169</c:v>
                </c:pt>
                <c:pt idx="1310">
                  <c:v>1986.37442922374</c:v>
                </c:pt>
                <c:pt idx="1311">
                  <c:v>1986.3799086757999</c:v>
                </c:pt>
                <c:pt idx="1312">
                  <c:v>1986.3853881278501</c:v>
                </c:pt>
                <c:pt idx="1313">
                  <c:v>1986.39086757991</c:v>
                </c:pt>
                <c:pt idx="1314">
                  <c:v>1986.39634703196</c:v>
                </c:pt>
                <c:pt idx="1315">
                  <c:v>1986.4018264840199</c:v>
                </c:pt>
                <c:pt idx="1316">
                  <c:v>1986.4073059360701</c:v>
                </c:pt>
                <c:pt idx="1317">
                  <c:v>1986.41278538813</c:v>
                </c:pt>
                <c:pt idx="1318">
                  <c:v>1986.41940639269</c:v>
                </c:pt>
                <c:pt idx="1319">
                  <c:v>1986.42488584475</c:v>
                </c:pt>
                <c:pt idx="1320">
                  <c:v>1986.4303652967999</c:v>
                </c:pt>
                <c:pt idx="1321">
                  <c:v>1986.4358447488601</c:v>
                </c:pt>
                <c:pt idx="1322">
                  <c:v>1986.44132420091</c:v>
                </c:pt>
                <c:pt idx="1323">
                  <c:v>1986.4468036529699</c:v>
                </c:pt>
                <c:pt idx="1324">
                  <c:v>1986.4522831050199</c:v>
                </c:pt>
                <c:pt idx="1325">
                  <c:v>1986.4577625570801</c:v>
                </c:pt>
                <c:pt idx="1326">
                  <c:v>1986.46324200913</c:v>
                </c:pt>
                <c:pt idx="1327">
                  <c:v>1986.4687214611899</c:v>
                </c:pt>
                <c:pt idx="1328">
                  <c:v>1986.4742009132401</c:v>
                </c:pt>
                <c:pt idx="1329">
                  <c:v>1986.4796803653001</c:v>
                </c:pt>
                <c:pt idx="1330">
                  <c:v>1986.48515981735</c:v>
                </c:pt>
                <c:pt idx="1331">
                  <c:v>1986.4961187214601</c:v>
                </c:pt>
                <c:pt idx="1332">
                  <c:v>1986.5015981735201</c:v>
                </c:pt>
                <c:pt idx="1333">
                  <c:v>1986.5054794520499</c:v>
                </c:pt>
                <c:pt idx="1334">
                  <c:v>1986.5109589041101</c:v>
                </c:pt>
                <c:pt idx="1335">
                  <c:v>1986.5164383561601</c:v>
                </c:pt>
                <c:pt idx="1336">
                  <c:v>1986.52191780822</c:v>
                </c:pt>
                <c:pt idx="1337">
                  <c:v>1986.5273972602699</c:v>
                </c:pt>
                <c:pt idx="1338">
                  <c:v>1986.5328767123301</c:v>
                </c:pt>
                <c:pt idx="1339">
                  <c:v>1986.53835616438</c:v>
                </c:pt>
                <c:pt idx="1340">
                  <c:v>1986.54383561644</c:v>
                </c:pt>
                <c:pt idx="1341">
                  <c:v>1986.5602739726</c:v>
                </c:pt>
                <c:pt idx="1342">
                  <c:v>1986.56575342466</c:v>
                </c:pt>
                <c:pt idx="1343">
                  <c:v>1986.5712328767099</c:v>
                </c:pt>
                <c:pt idx="1344">
                  <c:v>1986.5767123287701</c:v>
                </c:pt>
                <c:pt idx="1345">
                  <c:v>1986.58219178082</c:v>
                </c:pt>
                <c:pt idx="1346">
                  <c:v>1986.58881278539</c:v>
                </c:pt>
                <c:pt idx="1347">
                  <c:v>1986.59429223744</c:v>
                </c:pt>
                <c:pt idx="1348">
                  <c:v>1986.5997716894999</c:v>
                </c:pt>
                <c:pt idx="1349">
                  <c:v>1986.6052511415501</c:v>
                </c:pt>
                <c:pt idx="1350">
                  <c:v>1986.61073059361</c:v>
                </c:pt>
                <c:pt idx="1351">
                  <c:v>1986.61621004566</c:v>
                </c:pt>
                <c:pt idx="1352">
                  <c:v>1986.6216894977199</c:v>
                </c:pt>
                <c:pt idx="1353">
                  <c:v>1986.6271689497701</c:v>
                </c:pt>
                <c:pt idx="1354">
                  <c:v>1986.63264840183</c:v>
                </c:pt>
                <c:pt idx="1355">
                  <c:v>1986.63812785388</c:v>
                </c:pt>
                <c:pt idx="1356">
                  <c:v>1986.6436073059399</c:v>
                </c:pt>
                <c:pt idx="1357">
                  <c:v>1986.6490867579901</c:v>
                </c:pt>
                <c:pt idx="1358">
                  <c:v>1986.65456621005</c:v>
                </c:pt>
                <c:pt idx="1359">
                  <c:v>1986.6600456620999</c:v>
                </c:pt>
                <c:pt idx="1360">
                  <c:v>1986.6655251141599</c:v>
                </c:pt>
                <c:pt idx="1361">
                  <c:v>1986.66940639269</c:v>
                </c:pt>
                <c:pt idx="1362">
                  <c:v>1986.67488584475</c:v>
                </c:pt>
                <c:pt idx="1363">
                  <c:v>1986.6803652967999</c:v>
                </c:pt>
                <c:pt idx="1364">
                  <c:v>1986.6858447488601</c:v>
                </c:pt>
                <c:pt idx="1365">
                  <c:v>1986.69132420091</c:v>
                </c:pt>
                <c:pt idx="1366">
                  <c:v>1986.6968036529699</c:v>
                </c:pt>
                <c:pt idx="1367">
                  <c:v>1986.7022831050199</c:v>
                </c:pt>
                <c:pt idx="1368">
                  <c:v>1986.7077625570801</c:v>
                </c:pt>
                <c:pt idx="1369">
                  <c:v>1986.71324200913</c:v>
                </c:pt>
                <c:pt idx="1370">
                  <c:v>1986.7187214611899</c:v>
                </c:pt>
                <c:pt idx="1371">
                  <c:v>1986.7242009132401</c:v>
                </c:pt>
                <c:pt idx="1372">
                  <c:v>1986.7296803653001</c:v>
                </c:pt>
                <c:pt idx="1373">
                  <c:v>1986.73515981735</c:v>
                </c:pt>
                <c:pt idx="1374">
                  <c:v>1986.7406392694099</c:v>
                </c:pt>
                <c:pt idx="1375">
                  <c:v>1986.7461187214601</c:v>
                </c:pt>
                <c:pt idx="1376">
                  <c:v>1986.7515981735201</c:v>
                </c:pt>
                <c:pt idx="1377">
                  <c:v>1986.7554794520499</c:v>
                </c:pt>
                <c:pt idx="1378">
                  <c:v>1986.7609589041101</c:v>
                </c:pt>
                <c:pt idx="1379">
                  <c:v>1986.7664383561601</c:v>
                </c:pt>
                <c:pt idx="1380">
                  <c:v>1986.77191780822</c:v>
                </c:pt>
                <c:pt idx="1381">
                  <c:v>1986.7773972602699</c:v>
                </c:pt>
                <c:pt idx="1382">
                  <c:v>1986.7828767123301</c:v>
                </c:pt>
                <c:pt idx="1383">
                  <c:v>1986.78835616438</c:v>
                </c:pt>
                <c:pt idx="1384">
                  <c:v>1986.79383561644</c:v>
                </c:pt>
                <c:pt idx="1385">
                  <c:v>1986.7993150684899</c:v>
                </c:pt>
                <c:pt idx="1386">
                  <c:v>1986.8047945205501</c:v>
                </c:pt>
                <c:pt idx="1387">
                  <c:v>1986.8102739726</c:v>
                </c:pt>
                <c:pt idx="1388">
                  <c:v>1986.81575342466</c:v>
                </c:pt>
                <c:pt idx="1389">
                  <c:v>1986.8212328767099</c:v>
                </c:pt>
                <c:pt idx="1390">
                  <c:v>1986.8267123287701</c:v>
                </c:pt>
                <c:pt idx="1391">
                  <c:v>1986.83219178082</c:v>
                </c:pt>
                <c:pt idx="1392">
                  <c:v>1986.83881278539</c:v>
                </c:pt>
                <c:pt idx="1393">
                  <c:v>1986.84429223744</c:v>
                </c:pt>
                <c:pt idx="1394">
                  <c:v>1986.8497716894999</c:v>
                </c:pt>
                <c:pt idx="1395">
                  <c:v>1986.8552511415501</c:v>
                </c:pt>
                <c:pt idx="1396">
                  <c:v>1986.86073059361</c:v>
                </c:pt>
                <c:pt idx="1397">
                  <c:v>1986.86621004566</c:v>
                </c:pt>
                <c:pt idx="1398">
                  <c:v>1986.8716894977199</c:v>
                </c:pt>
                <c:pt idx="1399">
                  <c:v>1986.8771689497701</c:v>
                </c:pt>
                <c:pt idx="1400">
                  <c:v>1986.88264840183</c:v>
                </c:pt>
                <c:pt idx="1401">
                  <c:v>1986.88812785388</c:v>
                </c:pt>
                <c:pt idx="1402">
                  <c:v>1986.8936073059399</c:v>
                </c:pt>
                <c:pt idx="1403">
                  <c:v>1986.8990867579901</c:v>
                </c:pt>
                <c:pt idx="1404">
                  <c:v>1986.90456621005</c:v>
                </c:pt>
                <c:pt idx="1405">
                  <c:v>1986.9100456620999</c:v>
                </c:pt>
                <c:pt idx="1406">
                  <c:v>1986.9155251141599</c:v>
                </c:pt>
                <c:pt idx="1407">
                  <c:v>1986.91940639269</c:v>
                </c:pt>
                <c:pt idx="1408">
                  <c:v>1986.92488584475</c:v>
                </c:pt>
                <c:pt idx="1409">
                  <c:v>1986.9303652967999</c:v>
                </c:pt>
                <c:pt idx="1410">
                  <c:v>1986.9358447488601</c:v>
                </c:pt>
                <c:pt idx="1411">
                  <c:v>1986.94132420091</c:v>
                </c:pt>
                <c:pt idx="1412">
                  <c:v>1986.9468036529699</c:v>
                </c:pt>
                <c:pt idx="1413">
                  <c:v>1986.9522831050199</c:v>
                </c:pt>
                <c:pt idx="1414">
                  <c:v>1986.9577625570801</c:v>
                </c:pt>
                <c:pt idx="1415">
                  <c:v>1986.96324200913</c:v>
                </c:pt>
                <c:pt idx="1416">
                  <c:v>1986.9687214611899</c:v>
                </c:pt>
                <c:pt idx="1417">
                  <c:v>1986.9742009132401</c:v>
                </c:pt>
                <c:pt idx="1418">
                  <c:v>1986.9796803653001</c:v>
                </c:pt>
                <c:pt idx="1419">
                  <c:v>1986.98515981735</c:v>
                </c:pt>
                <c:pt idx="1420">
                  <c:v>1986.9906392694099</c:v>
                </c:pt>
                <c:pt idx="1421">
                  <c:v>1986.9961187214601</c:v>
                </c:pt>
                <c:pt idx="1422">
                  <c:v>1987.0027397260301</c:v>
                </c:pt>
                <c:pt idx="1423">
                  <c:v>1987.00821917808</c:v>
                </c:pt>
                <c:pt idx="1424">
                  <c:v>1987.01369863014</c:v>
                </c:pt>
                <c:pt idx="1425">
                  <c:v>1987.0191780821899</c:v>
                </c:pt>
                <c:pt idx="1426">
                  <c:v>1987.0301369863</c:v>
                </c:pt>
                <c:pt idx="1427">
                  <c:v>1987.03561643836</c:v>
                </c:pt>
                <c:pt idx="1428">
                  <c:v>1987.0410958904099</c:v>
                </c:pt>
                <c:pt idx="1429">
                  <c:v>1987.05205479452</c:v>
                </c:pt>
                <c:pt idx="1430">
                  <c:v>1987.05753424658</c:v>
                </c:pt>
                <c:pt idx="1431">
                  <c:v>1987.0630136986299</c:v>
                </c:pt>
                <c:pt idx="1432">
                  <c:v>1987.0684931506801</c:v>
                </c:pt>
                <c:pt idx="1433">
                  <c:v>1987.07397260274</c:v>
                </c:pt>
                <c:pt idx="1434">
                  <c:v>1987.07945205479</c:v>
                </c:pt>
                <c:pt idx="1435">
                  <c:v>1987.0849315068499</c:v>
                </c:pt>
                <c:pt idx="1436">
                  <c:v>1987.08881278539</c:v>
                </c:pt>
                <c:pt idx="1437">
                  <c:v>1987.1271689497701</c:v>
                </c:pt>
                <c:pt idx="1438">
                  <c:v>1987.13264840183</c:v>
                </c:pt>
                <c:pt idx="1439">
                  <c:v>1987.13812785388</c:v>
                </c:pt>
                <c:pt idx="1440">
                  <c:v>1987.1436073059399</c:v>
                </c:pt>
                <c:pt idx="1441">
                  <c:v>1987.1490867579901</c:v>
                </c:pt>
                <c:pt idx="1442">
                  <c:v>1987.15456621005</c:v>
                </c:pt>
                <c:pt idx="1443">
                  <c:v>1987.1600456620999</c:v>
                </c:pt>
                <c:pt idx="1444">
                  <c:v>1987.1655251141599</c:v>
                </c:pt>
                <c:pt idx="1445">
                  <c:v>1987.16940639269</c:v>
                </c:pt>
                <c:pt idx="1446">
                  <c:v>1987.17488584475</c:v>
                </c:pt>
                <c:pt idx="1447">
                  <c:v>1987.1803652967999</c:v>
                </c:pt>
                <c:pt idx="1448">
                  <c:v>1987.1858447488601</c:v>
                </c:pt>
                <c:pt idx="1449">
                  <c:v>1987.19132420091</c:v>
                </c:pt>
                <c:pt idx="1450">
                  <c:v>1987.1968036529699</c:v>
                </c:pt>
                <c:pt idx="1451">
                  <c:v>1987.2022831050199</c:v>
                </c:pt>
                <c:pt idx="1452">
                  <c:v>1987.2077625570801</c:v>
                </c:pt>
                <c:pt idx="1453">
                  <c:v>1987.21324200913</c:v>
                </c:pt>
                <c:pt idx="1454">
                  <c:v>1987.2187214611899</c:v>
                </c:pt>
                <c:pt idx="1455">
                  <c:v>1987.2242009132401</c:v>
                </c:pt>
                <c:pt idx="1456">
                  <c:v>1987.2296803653001</c:v>
                </c:pt>
                <c:pt idx="1457">
                  <c:v>1987.23515981735</c:v>
                </c:pt>
                <c:pt idx="1458">
                  <c:v>1987.2406392694099</c:v>
                </c:pt>
                <c:pt idx="1459">
                  <c:v>1987.2527397260301</c:v>
                </c:pt>
                <c:pt idx="1460">
                  <c:v>1987.25821917808</c:v>
                </c:pt>
                <c:pt idx="1461">
                  <c:v>1987.26369863014</c:v>
                </c:pt>
                <c:pt idx="1462">
                  <c:v>1987.2691780821899</c:v>
                </c:pt>
                <c:pt idx="1463">
                  <c:v>1987.2746575342501</c:v>
                </c:pt>
                <c:pt idx="1464">
                  <c:v>1987.2801369863</c:v>
                </c:pt>
                <c:pt idx="1465">
                  <c:v>1987.28561643836</c:v>
                </c:pt>
                <c:pt idx="1466">
                  <c:v>1987.2910958904099</c:v>
                </c:pt>
                <c:pt idx="1467">
                  <c:v>1987.2965753424701</c:v>
                </c:pt>
                <c:pt idx="1468">
                  <c:v>1987.30205479452</c:v>
                </c:pt>
                <c:pt idx="1469">
                  <c:v>1987.30753424658</c:v>
                </c:pt>
                <c:pt idx="1470">
                  <c:v>1987.3130136986299</c:v>
                </c:pt>
                <c:pt idx="1471">
                  <c:v>1987.3184931506901</c:v>
                </c:pt>
                <c:pt idx="1472">
                  <c:v>1987.32397260274</c:v>
                </c:pt>
                <c:pt idx="1473">
                  <c:v>1987.32945205479</c:v>
                </c:pt>
                <c:pt idx="1474">
                  <c:v>1987.3349315068499</c:v>
                </c:pt>
                <c:pt idx="1475">
                  <c:v>1987.33881278539</c:v>
                </c:pt>
                <c:pt idx="1476">
                  <c:v>1987.34429223744</c:v>
                </c:pt>
                <c:pt idx="1477">
                  <c:v>1987.36073059361</c:v>
                </c:pt>
                <c:pt idx="1478">
                  <c:v>1987.36621004566</c:v>
                </c:pt>
                <c:pt idx="1479">
                  <c:v>1987.3716894977199</c:v>
                </c:pt>
                <c:pt idx="1480">
                  <c:v>1987.3771689497701</c:v>
                </c:pt>
                <c:pt idx="1481">
                  <c:v>1987.38264840183</c:v>
                </c:pt>
                <c:pt idx="1482">
                  <c:v>1987.38812785388</c:v>
                </c:pt>
                <c:pt idx="1483">
                  <c:v>1987.3936073059399</c:v>
                </c:pt>
                <c:pt idx="1484">
                  <c:v>1987.3990867579901</c:v>
                </c:pt>
                <c:pt idx="1485">
                  <c:v>1987.40456621005</c:v>
                </c:pt>
                <c:pt idx="1486">
                  <c:v>1987.4100456620999</c:v>
                </c:pt>
                <c:pt idx="1487">
                  <c:v>1987.4155251141599</c:v>
                </c:pt>
                <c:pt idx="1488">
                  <c:v>1987.4221461187201</c:v>
                </c:pt>
                <c:pt idx="1489">
                  <c:v>1987.42762557078</c:v>
                </c:pt>
                <c:pt idx="1490">
                  <c:v>1987.43310502283</c:v>
                </c:pt>
                <c:pt idx="1491">
                  <c:v>1987.4385844748899</c:v>
                </c:pt>
                <c:pt idx="1492">
                  <c:v>1987.4440639269401</c:v>
                </c:pt>
                <c:pt idx="1493">
                  <c:v>1987.449543379</c:v>
                </c:pt>
                <c:pt idx="1494">
                  <c:v>1987.45502283105</c:v>
                </c:pt>
                <c:pt idx="1495">
                  <c:v>1987.4605022831099</c:v>
                </c:pt>
                <c:pt idx="1496">
                  <c:v>1987.4659817351601</c:v>
                </c:pt>
                <c:pt idx="1497">
                  <c:v>1987.47146118722</c:v>
                </c:pt>
                <c:pt idx="1498">
                  <c:v>1987.47694063927</c:v>
                </c:pt>
                <c:pt idx="1499">
                  <c:v>1987.4824200913199</c:v>
                </c:pt>
                <c:pt idx="1500">
                  <c:v>1987.4878995433801</c:v>
                </c:pt>
                <c:pt idx="1501">
                  <c:v>1987.49337899543</c:v>
                </c:pt>
                <c:pt idx="1502">
                  <c:v>1987.49885844749</c:v>
                </c:pt>
                <c:pt idx="1503">
                  <c:v>1987.5027397260301</c:v>
                </c:pt>
                <c:pt idx="1504">
                  <c:v>1987.50821917808</c:v>
                </c:pt>
                <c:pt idx="1505">
                  <c:v>1987.51369863014</c:v>
                </c:pt>
                <c:pt idx="1506">
                  <c:v>1987.5191780821899</c:v>
                </c:pt>
                <c:pt idx="1507">
                  <c:v>1987.5246575342501</c:v>
                </c:pt>
                <c:pt idx="1508">
                  <c:v>1987.5301369863</c:v>
                </c:pt>
                <c:pt idx="1509">
                  <c:v>1987.53561643836</c:v>
                </c:pt>
                <c:pt idx="1510">
                  <c:v>1987.5410958904099</c:v>
                </c:pt>
                <c:pt idx="1511">
                  <c:v>1987.5465753424701</c:v>
                </c:pt>
                <c:pt idx="1512">
                  <c:v>1987.55205479452</c:v>
                </c:pt>
                <c:pt idx="1513">
                  <c:v>1987.55753424658</c:v>
                </c:pt>
                <c:pt idx="1514">
                  <c:v>1987.5630136986299</c:v>
                </c:pt>
                <c:pt idx="1515">
                  <c:v>1987.5684931506801</c:v>
                </c:pt>
                <c:pt idx="1516">
                  <c:v>1987.57397260274</c:v>
                </c:pt>
                <c:pt idx="1517">
                  <c:v>1987.57945205479</c:v>
                </c:pt>
                <c:pt idx="1518">
                  <c:v>1987.5860730593599</c:v>
                </c:pt>
                <c:pt idx="1519">
                  <c:v>1987.5915525114201</c:v>
                </c:pt>
                <c:pt idx="1520">
                  <c:v>1987.59703196347</c:v>
                </c:pt>
                <c:pt idx="1521">
                  <c:v>1987.60251141553</c:v>
                </c:pt>
                <c:pt idx="1522">
                  <c:v>1987.6079908675799</c:v>
                </c:pt>
                <c:pt idx="1523">
                  <c:v>1987.6134703196301</c:v>
                </c:pt>
                <c:pt idx="1524">
                  <c:v>1987.61894977169</c:v>
                </c:pt>
                <c:pt idx="1525">
                  <c:v>1987.62442922374</c:v>
                </c:pt>
                <c:pt idx="1526">
                  <c:v>1987.6271689497701</c:v>
                </c:pt>
                <c:pt idx="1527">
                  <c:v>1987.6299086757999</c:v>
                </c:pt>
                <c:pt idx="1528">
                  <c:v>1987.63264840183</c:v>
                </c:pt>
                <c:pt idx="1529">
                  <c:v>1987.6353881278501</c:v>
                </c:pt>
                <c:pt idx="1530">
                  <c:v>1987.63812785388</c:v>
                </c:pt>
                <c:pt idx="1531">
                  <c:v>1987.64086757991</c:v>
                </c:pt>
                <c:pt idx="1532">
                  <c:v>1987.6436073059399</c:v>
                </c:pt>
                <c:pt idx="1533">
                  <c:v>1987.64634703196</c:v>
                </c:pt>
                <c:pt idx="1534">
                  <c:v>1987.6490867579901</c:v>
                </c:pt>
                <c:pt idx="1535">
                  <c:v>1987.6518264840199</c:v>
                </c:pt>
                <c:pt idx="1536">
                  <c:v>1987.65456621005</c:v>
                </c:pt>
                <c:pt idx="1537">
                  <c:v>1987.6573059360701</c:v>
                </c:pt>
                <c:pt idx="1538">
                  <c:v>1987.6600456620999</c:v>
                </c:pt>
                <c:pt idx="1539">
                  <c:v>1987.66278538813</c:v>
                </c:pt>
                <c:pt idx="1540">
                  <c:v>1987.6655251141599</c:v>
                </c:pt>
                <c:pt idx="1541">
                  <c:v>1987.66826484018</c:v>
                </c:pt>
                <c:pt idx="1542">
                  <c:v>1987.66940639269</c:v>
                </c:pt>
                <c:pt idx="1543">
                  <c:v>1987.6721461187201</c:v>
                </c:pt>
                <c:pt idx="1544">
                  <c:v>1987.67488584475</c:v>
                </c:pt>
                <c:pt idx="1545">
                  <c:v>1987.67762557078</c:v>
                </c:pt>
                <c:pt idx="1546">
                  <c:v>1987.6803652967999</c:v>
                </c:pt>
                <c:pt idx="1547">
                  <c:v>1987.68310502283</c:v>
                </c:pt>
                <c:pt idx="1548">
                  <c:v>1987.6858447488601</c:v>
                </c:pt>
                <c:pt idx="1549">
                  <c:v>1987.6885844748899</c:v>
                </c:pt>
                <c:pt idx="1550">
                  <c:v>1987.69132420091</c:v>
                </c:pt>
                <c:pt idx="1551">
                  <c:v>1987.6940639269401</c:v>
                </c:pt>
                <c:pt idx="1552">
                  <c:v>1987.6968036529699</c:v>
                </c:pt>
                <c:pt idx="1553">
                  <c:v>1987.699543379</c:v>
                </c:pt>
                <c:pt idx="1554">
                  <c:v>1987.7022831050199</c:v>
                </c:pt>
                <c:pt idx="1555">
                  <c:v>1987.70502283105</c:v>
                </c:pt>
                <c:pt idx="1556">
                  <c:v>1987.7077625570801</c:v>
                </c:pt>
                <c:pt idx="1557">
                  <c:v>1987.7105022831099</c:v>
                </c:pt>
                <c:pt idx="1558">
                  <c:v>1987.71324200913</c:v>
                </c:pt>
                <c:pt idx="1559">
                  <c:v>1987.7159817351601</c:v>
                </c:pt>
                <c:pt idx="1560">
                  <c:v>1987.7187214611899</c:v>
                </c:pt>
                <c:pt idx="1561">
                  <c:v>1987.72146118721</c:v>
                </c:pt>
                <c:pt idx="1562">
                  <c:v>1987.7242009132401</c:v>
                </c:pt>
                <c:pt idx="1563">
                  <c:v>1987.72694063927</c:v>
                </c:pt>
                <c:pt idx="1564">
                  <c:v>1987.7296803653001</c:v>
                </c:pt>
                <c:pt idx="1565">
                  <c:v>1987.7324200913199</c:v>
                </c:pt>
                <c:pt idx="1566">
                  <c:v>1987.73515981735</c:v>
                </c:pt>
                <c:pt idx="1567">
                  <c:v>1987.7378995433801</c:v>
                </c:pt>
                <c:pt idx="1568">
                  <c:v>1987.7406392694099</c:v>
                </c:pt>
                <c:pt idx="1569">
                  <c:v>1987.74337899543</c:v>
                </c:pt>
                <c:pt idx="1570">
                  <c:v>1987.7461187214601</c:v>
                </c:pt>
                <c:pt idx="1571">
                  <c:v>1987.74885844749</c:v>
                </c:pt>
                <c:pt idx="1572">
                  <c:v>1987.7515981735201</c:v>
                </c:pt>
                <c:pt idx="1573">
                  <c:v>1987.7527397260301</c:v>
                </c:pt>
                <c:pt idx="1574">
                  <c:v>1987.7554794520499</c:v>
                </c:pt>
                <c:pt idx="1575">
                  <c:v>1987.75821917808</c:v>
                </c:pt>
                <c:pt idx="1576">
                  <c:v>1987.7609589041101</c:v>
                </c:pt>
                <c:pt idx="1577">
                  <c:v>1987.76369863014</c:v>
                </c:pt>
                <c:pt idx="1578">
                  <c:v>1987.7664383561601</c:v>
                </c:pt>
                <c:pt idx="1579">
                  <c:v>1987.7691780821899</c:v>
                </c:pt>
                <c:pt idx="1580">
                  <c:v>1987.77191780822</c:v>
                </c:pt>
                <c:pt idx="1581">
                  <c:v>1987.7746575342501</c:v>
                </c:pt>
                <c:pt idx="1582">
                  <c:v>1987.7773972602699</c:v>
                </c:pt>
                <c:pt idx="1583">
                  <c:v>1987.7801369863</c:v>
                </c:pt>
                <c:pt idx="1584">
                  <c:v>1987.7828767123301</c:v>
                </c:pt>
                <c:pt idx="1585">
                  <c:v>1987.78561643836</c:v>
                </c:pt>
                <c:pt idx="1586">
                  <c:v>1987.78835616438</c:v>
                </c:pt>
                <c:pt idx="1587">
                  <c:v>1987.7910958904099</c:v>
                </c:pt>
                <c:pt idx="1588">
                  <c:v>1987.79383561644</c:v>
                </c:pt>
                <c:pt idx="1589">
                  <c:v>1987.7965753424701</c:v>
                </c:pt>
                <c:pt idx="1590">
                  <c:v>1987.7993150684899</c:v>
                </c:pt>
                <c:pt idx="1591">
                  <c:v>1987.80205479452</c:v>
                </c:pt>
                <c:pt idx="1592">
                  <c:v>1987.8047945205501</c:v>
                </c:pt>
                <c:pt idx="1593">
                  <c:v>1987.80753424658</c:v>
                </c:pt>
                <c:pt idx="1594">
                  <c:v>1987.8102739726</c:v>
                </c:pt>
                <c:pt idx="1595">
                  <c:v>1987.8130136986299</c:v>
                </c:pt>
                <c:pt idx="1596">
                  <c:v>1987.81575342466</c:v>
                </c:pt>
                <c:pt idx="1597">
                  <c:v>1987.8184931506801</c:v>
                </c:pt>
                <c:pt idx="1598">
                  <c:v>1987.8212328767099</c:v>
                </c:pt>
                <c:pt idx="1599">
                  <c:v>1987.82397260274</c:v>
                </c:pt>
                <c:pt idx="1600">
                  <c:v>1987.8267123287701</c:v>
                </c:pt>
                <c:pt idx="1601">
                  <c:v>1987.82945205479</c:v>
                </c:pt>
                <c:pt idx="1602">
                  <c:v>1987.83219178082</c:v>
                </c:pt>
                <c:pt idx="1603">
                  <c:v>1987.8360730593599</c:v>
                </c:pt>
                <c:pt idx="1604">
                  <c:v>1987.83881278539</c:v>
                </c:pt>
                <c:pt idx="1605">
                  <c:v>1987.8415525114201</c:v>
                </c:pt>
                <c:pt idx="1606">
                  <c:v>1987.84429223744</c:v>
                </c:pt>
                <c:pt idx="1607">
                  <c:v>1987.84703196347</c:v>
                </c:pt>
                <c:pt idx="1608">
                  <c:v>1987.85251141553</c:v>
                </c:pt>
                <c:pt idx="1609">
                  <c:v>1987.8552511415501</c:v>
                </c:pt>
                <c:pt idx="1610">
                  <c:v>1987.8579908675799</c:v>
                </c:pt>
                <c:pt idx="1611">
                  <c:v>1987.86073059361</c:v>
                </c:pt>
                <c:pt idx="1612">
                  <c:v>1987.8634703196301</c:v>
                </c:pt>
                <c:pt idx="1613">
                  <c:v>1987.86621004566</c:v>
                </c:pt>
                <c:pt idx="1614">
                  <c:v>1987.86894977169</c:v>
                </c:pt>
                <c:pt idx="1615">
                  <c:v>1987.8716894977199</c:v>
                </c:pt>
                <c:pt idx="1616">
                  <c:v>1987.87442922374</c:v>
                </c:pt>
                <c:pt idx="1617">
                  <c:v>1987.8771689497701</c:v>
                </c:pt>
                <c:pt idx="1618">
                  <c:v>1987.8799086757999</c:v>
                </c:pt>
                <c:pt idx="1619">
                  <c:v>1987.88264840183</c:v>
                </c:pt>
                <c:pt idx="1620">
                  <c:v>1987.8853881278501</c:v>
                </c:pt>
                <c:pt idx="1621">
                  <c:v>1987.88812785388</c:v>
                </c:pt>
                <c:pt idx="1622">
                  <c:v>1987.89086757991</c:v>
                </c:pt>
                <c:pt idx="1623">
                  <c:v>1987.8936073059399</c:v>
                </c:pt>
                <c:pt idx="1624">
                  <c:v>1987.89634703196</c:v>
                </c:pt>
                <c:pt idx="1625">
                  <c:v>1987.8990867579901</c:v>
                </c:pt>
                <c:pt idx="1626">
                  <c:v>1987.9018264840199</c:v>
                </c:pt>
                <c:pt idx="1627">
                  <c:v>1987.90456621005</c:v>
                </c:pt>
                <c:pt idx="1628">
                  <c:v>1987.9073059360701</c:v>
                </c:pt>
                <c:pt idx="1629">
                  <c:v>1987.9100456620999</c:v>
                </c:pt>
                <c:pt idx="1630">
                  <c:v>1987.91278538813</c:v>
                </c:pt>
                <c:pt idx="1631">
                  <c:v>1987.9155251141599</c:v>
                </c:pt>
                <c:pt idx="1632">
                  <c:v>1987.91826484018</c:v>
                </c:pt>
                <c:pt idx="1633">
                  <c:v>1987.91940639269</c:v>
                </c:pt>
                <c:pt idx="1634">
                  <c:v>1987.9221461187201</c:v>
                </c:pt>
                <c:pt idx="1635">
                  <c:v>1987.92488584475</c:v>
                </c:pt>
                <c:pt idx="1636">
                  <c:v>1987.92762557078</c:v>
                </c:pt>
                <c:pt idx="1637">
                  <c:v>1987.9303652967999</c:v>
                </c:pt>
                <c:pt idx="1638">
                  <c:v>1987.93310502283</c:v>
                </c:pt>
                <c:pt idx="1639">
                  <c:v>1987.9358447488601</c:v>
                </c:pt>
                <c:pt idx="1640">
                  <c:v>1987.9385844748899</c:v>
                </c:pt>
                <c:pt idx="1641">
                  <c:v>1987.94132420091</c:v>
                </c:pt>
                <c:pt idx="1642">
                  <c:v>1987.9440639269401</c:v>
                </c:pt>
                <c:pt idx="1643">
                  <c:v>1987.9468036529699</c:v>
                </c:pt>
                <c:pt idx="1644">
                  <c:v>1987.949543379</c:v>
                </c:pt>
                <c:pt idx="1645">
                  <c:v>1987.9522831050199</c:v>
                </c:pt>
                <c:pt idx="1646">
                  <c:v>1987.95502283105</c:v>
                </c:pt>
                <c:pt idx="1647">
                  <c:v>1987.9577625570801</c:v>
                </c:pt>
                <c:pt idx="1648">
                  <c:v>1987.9605022831099</c:v>
                </c:pt>
                <c:pt idx="1649">
                  <c:v>1987.96324200913</c:v>
                </c:pt>
                <c:pt idx="1650">
                  <c:v>1987.9659817351601</c:v>
                </c:pt>
                <c:pt idx="1651">
                  <c:v>1987.9687214611899</c:v>
                </c:pt>
                <c:pt idx="1652">
                  <c:v>1987.97146118721</c:v>
                </c:pt>
                <c:pt idx="1653">
                  <c:v>1987.9742009132401</c:v>
                </c:pt>
                <c:pt idx="1654">
                  <c:v>1987.97694063927</c:v>
                </c:pt>
                <c:pt idx="1655">
                  <c:v>1987.9796803653001</c:v>
                </c:pt>
                <c:pt idx="1656">
                  <c:v>1987.9824200913199</c:v>
                </c:pt>
                <c:pt idx="1657">
                  <c:v>1987.98515981735</c:v>
                </c:pt>
                <c:pt idx="1658">
                  <c:v>1987.9878995433801</c:v>
                </c:pt>
                <c:pt idx="1659">
                  <c:v>1987.9906392694099</c:v>
                </c:pt>
                <c:pt idx="1660">
                  <c:v>1987.99337899543</c:v>
                </c:pt>
                <c:pt idx="1661">
                  <c:v>1987.9961187214601</c:v>
                </c:pt>
                <c:pt idx="1662">
                  <c:v>1987.99885844749</c:v>
                </c:pt>
                <c:pt idx="1663">
                  <c:v>1988.0027397260301</c:v>
                </c:pt>
                <c:pt idx="1664">
                  <c:v>1988.0054794520499</c:v>
                </c:pt>
                <c:pt idx="1665">
                  <c:v>1988.11894977169</c:v>
                </c:pt>
                <c:pt idx="1666">
                  <c:v>1988.1216894977199</c:v>
                </c:pt>
                <c:pt idx="1667">
                  <c:v>1988.12442922374</c:v>
                </c:pt>
                <c:pt idx="1668">
                  <c:v>1988.1271689497701</c:v>
                </c:pt>
                <c:pt idx="1669">
                  <c:v>1988.1299086757999</c:v>
                </c:pt>
                <c:pt idx="1670">
                  <c:v>1988.13264840183</c:v>
                </c:pt>
                <c:pt idx="1671">
                  <c:v>1988.1353881278501</c:v>
                </c:pt>
                <c:pt idx="1672">
                  <c:v>1988.13812785388</c:v>
                </c:pt>
                <c:pt idx="1673">
                  <c:v>1988.14086757991</c:v>
                </c:pt>
                <c:pt idx="1674">
                  <c:v>1988.1436073059399</c:v>
                </c:pt>
                <c:pt idx="1675">
                  <c:v>1988.14634703196</c:v>
                </c:pt>
                <c:pt idx="1676">
                  <c:v>1988.1490867579901</c:v>
                </c:pt>
                <c:pt idx="1677">
                  <c:v>1988.1518264840199</c:v>
                </c:pt>
                <c:pt idx="1678">
                  <c:v>1988.15456621005</c:v>
                </c:pt>
                <c:pt idx="1679">
                  <c:v>1988.1573059360701</c:v>
                </c:pt>
                <c:pt idx="1680">
                  <c:v>1988.1600456620999</c:v>
                </c:pt>
                <c:pt idx="1681">
                  <c:v>1988.16278538813</c:v>
                </c:pt>
                <c:pt idx="1682">
                  <c:v>1988.1655251141599</c:v>
                </c:pt>
                <c:pt idx="1683">
                  <c:v>1988.16826484018</c:v>
                </c:pt>
                <c:pt idx="1684">
                  <c:v>1988.16940639269</c:v>
                </c:pt>
                <c:pt idx="1685">
                  <c:v>1988.1721461187201</c:v>
                </c:pt>
                <c:pt idx="1686">
                  <c:v>1988.17488584475</c:v>
                </c:pt>
                <c:pt idx="1687">
                  <c:v>1988.17762557078</c:v>
                </c:pt>
                <c:pt idx="1688">
                  <c:v>1988.1803652967999</c:v>
                </c:pt>
                <c:pt idx="1689">
                  <c:v>1988.18310502283</c:v>
                </c:pt>
                <c:pt idx="1690">
                  <c:v>1988.1858447488601</c:v>
                </c:pt>
                <c:pt idx="1691">
                  <c:v>1988.1885844748899</c:v>
                </c:pt>
                <c:pt idx="1692">
                  <c:v>1988.19132420091</c:v>
                </c:pt>
                <c:pt idx="1693">
                  <c:v>1988.1940639269401</c:v>
                </c:pt>
                <c:pt idx="1694">
                  <c:v>1988.1968036529699</c:v>
                </c:pt>
                <c:pt idx="1695">
                  <c:v>1988.199543379</c:v>
                </c:pt>
                <c:pt idx="1696">
                  <c:v>1988.2022831050199</c:v>
                </c:pt>
                <c:pt idx="1697">
                  <c:v>1988.20502283105</c:v>
                </c:pt>
                <c:pt idx="1698">
                  <c:v>1988.2077625570801</c:v>
                </c:pt>
                <c:pt idx="1699">
                  <c:v>1988.2105022831099</c:v>
                </c:pt>
                <c:pt idx="1700">
                  <c:v>1988.21324200913</c:v>
                </c:pt>
                <c:pt idx="1701">
                  <c:v>1988.2159817351601</c:v>
                </c:pt>
                <c:pt idx="1702">
                  <c:v>1988.2187214611899</c:v>
                </c:pt>
                <c:pt idx="1703">
                  <c:v>1988.22146118722</c:v>
                </c:pt>
                <c:pt idx="1704">
                  <c:v>1988.2242009132401</c:v>
                </c:pt>
                <c:pt idx="1705">
                  <c:v>1988.22694063927</c:v>
                </c:pt>
                <c:pt idx="1706">
                  <c:v>1988.2296803653001</c:v>
                </c:pt>
                <c:pt idx="1707">
                  <c:v>1988.2324200913199</c:v>
                </c:pt>
                <c:pt idx="1708">
                  <c:v>1988.23515981735</c:v>
                </c:pt>
                <c:pt idx="1709">
                  <c:v>1988.2378995433801</c:v>
                </c:pt>
                <c:pt idx="1710">
                  <c:v>1988.2406392694099</c:v>
                </c:pt>
                <c:pt idx="1711">
                  <c:v>1988.24337899543</c:v>
                </c:pt>
                <c:pt idx="1712">
                  <c:v>1988.2461187214601</c:v>
                </c:pt>
                <c:pt idx="1713">
                  <c:v>1988.2527397260301</c:v>
                </c:pt>
                <c:pt idx="1714">
                  <c:v>1988.2554794520499</c:v>
                </c:pt>
                <c:pt idx="1715">
                  <c:v>1988.25821917808</c:v>
                </c:pt>
                <c:pt idx="1716">
                  <c:v>1988.2609589041101</c:v>
                </c:pt>
                <c:pt idx="1717">
                  <c:v>1988.26369863014</c:v>
                </c:pt>
                <c:pt idx="1718">
                  <c:v>1988.2664383561601</c:v>
                </c:pt>
                <c:pt idx="1719">
                  <c:v>1988.2691780821899</c:v>
                </c:pt>
                <c:pt idx="1720">
                  <c:v>1988.27191780822</c:v>
                </c:pt>
                <c:pt idx="1721">
                  <c:v>1988.2746575342501</c:v>
                </c:pt>
                <c:pt idx="1722">
                  <c:v>1988.2773972602699</c:v>
                </c:pt>
                <c:pt idx="1723">
                  <c:v>1988.2801369863</c:v>
                </c:pt>
                <c:pt idx="1724">
                  <c:v>1988.2828767123301</c:v>
                </c:pt>
                <c:pt idx="1725">
                  <c:v>1988.28561643836</c:v>
                </c:pt>
                <c:pt idx="1726">
                  <c:v>1988.28835616438</c:v>
                </c:pt>
                <c:pt idx="1727">
                  <c:v>1988.2910958904099</c:v>
                </c:pt>
                <c:pt idx="1728">
                  <c:v>1988.29383561644</c:v>
                </c:pt>
                <c:pt idx="1729">
                  <c:v>1988.2965753424701</c:v>
                </c:pt>
                <c:pt idx="1730">
                  <c:v>1988.2993150684899</c:v>
                </c:pt>
                <c:pt idx="1731">
                  <c:v>1988.30205479452</c:v>
                </c:pt>
                <c:pt idx="1732">
                  <c:v>1988.3047945205501</c:v>
                </c:pt>
                <c:pt idx="1733">
                  <c:v>1988.30753424658</c:v>
                </c:pt>
                <c:pt idx="1734">
                  <c:v>1988.3102739726</c:v>
                </c:pt>
                <c:pt idx="1735">
                  <c:v>1988.3130136986299</c:v>
                </c:pt>
                <c:pt idx="1736">
                  <c:v>1988.31575342466</c:v>
                </c:pt>
                <c:pt idx="1737">
                  <c:v>1988.3184931506801</c:v>
                </c:pt>
                <c:pt idx="1738">
                  <c:v>1988.3212328767099</c:v>
                </c:pt>
                <c:pt idx="1739">
                  <c:v>1988.32397260274</c:v>
                </c:pt>
                <c:pt idx="1740">
                  <c:v>1988.3267123287701</c:v>
                </c:pt>
                <c:pt idx="1741">
                  <c:v>1988.32945205479</c:v>
                </c:pt>
                <c:pt idx="1742">
                  <c:v>1988.33219178082</c:v>
                </c:pt>
                <c:pt idx="1743">
                  <c:v>1988.3349315068499</c:v>
                </c:pt>
                <c:pt idx="1744">
                  <c:v>1988.3360730593599</c:v>
                </c:pt>
                <c:pt idx="1745">
                  <c:v>1988.33881278539</c:v>
                </c:pt>
                <c:pt idx="1746">
                  <c:v>1988.3415525114201</c:v>
                </c:pt>
                <c:pt idx="1747">
                  <c:v>1988.34429223744</c:v>
                </c:pt>
                <c:pt idx="1748">
                  <c:v>1988.34703196347</c:v>
                </c:pt>
                <c:pt idx="1749">
                  <c:v>1988.3497716894999</c:v>
                </c:pt>
                <c:pt idx="1750">
                  <c:v>1988.35251141553</c:v>
                </c:pt>
                <c:pt idx="1751">
                  <c:v>1988.3552511415501</c:v>
                </c:pt>
                <c:pt idx="1752">
                  <c:v>1988.3579908675799</c:v>
                </c:pt>
                <c:pt idx="1753">
                  <c:v>1988.36073059361</c:v>
                </c:pt>
                <c:pt idx="1754">
                  <c:v>1988.3634703196301</c:v>
                </c:pt>
                <c:pt idx="1755">
                  <c:v>1988.36621004566</c:v>
                </c:pt>
                <c:pt idx="1756">
                  <c:v>1988.36894977169</c:v>
                </c:pt>
                <c:pt idx="1757">
                  <c:v>1988.3716894977199</c:v>
                </c:pt>
                <c:pt idx="1758">
                  <c:v>1988.37442922374</c:v>
                </c:pt>
                <c:pt idx="1759">
                  <c:v>1988.3771689497701</c:v>
                </c:pt>
                <c:pt idx="1760">
                  <c:v>1988.3799086757999</c:v>
                </c:pt>
                <c:pt idx="1761">
                  <c:v>1988.38264840183</c:v>
                </c:pt>
                <c:pt idx="1762">
                  <c:v>1988.3853881278501</c:v>
                </c:pt>
                <c:pt idx="1763">
                  <c:v>1988.38812785388</c:v>
                </c:pt>
                <c:pt idx="1764">
                  <c:v>1988.39086757991</c:v>
                </c:pt>
                <c:pt idx="1765">
                  <c:v>1988.3936073059399</c:v>
                </c:pt>
                <c:pt idx="1766">
                  <c:v>1988.39634703196</c:v>
                </c:pt>
                <c:pt idx="1767">
                  <c:v>1988.3990867579901</c:v>
                </c:pt>
                <c:pt idx="1768">
                  <c:v>1988.4018264840199</c:v>
                </c:pt>
                <c:pt idx="1769">
                  <c:v>1988.40456621005</c:v>
                </c:pt>
                <c:pt idx="1770">
                  <c:v>1988.4073059360701</c:v>
                </c:pt>
                <c:pt idx="1771">
                  <c:v>1988.4100456620999</c:v>
                </c:pt>
                <c:pt idx="1772">
                  <c:v>1988.41278538813</c:v>
                </c:pt>
                <c:pt idx="1773">
                  <c:v>1988.4155251141599</c:v>
                </c:pt>
                <c:pt idx="1774">
                  <c:v>1988.41940639269</c:v>
                </c:pt>
                <c:pt idx="1775">
                  <c:v>1988.4221461187201</c:v>
                </c:pt>
                <c:pt idx="1776">
                  <c:v>1988.42488584475</c:v>
                </c:pt>
                <c:pt idx="1777">
                  <c:v>1988.42762557078</c:v>
                </c:pt>
                <c:pt idx="1778">
                  <c:v>1988.4303652967999</c:v>
                </c:pt>
                <c:pt idx="1779">
                  <c:v>1988.44132420091</c:v>
                </c:pt>
                <c:pt idx="1780">
                  <c:v>1988.4440639269401</c:v>
                </c:pt>
                <c:pt idx="1781">
                  <c:v>1988.4468036529699</c:v>
                </c:pt>
                <c:pt idx="1782">
                  <c:v>1988.449543379</c:v>
                </c:pt>
                <c:pt idx="1783">
                  <c:v>1988.4522831050199</c:v>
                </c:pt>
                <c:pt idx="1784">
                  <c:v>1988.45502283105</c:v>
                </c:pt>
                <c:pt idx="1785">
                  <c:v>1988.4577625570801</c:v>
                </c:pt>
                <c:pt idx="1786">
                  <c:v>1988.4605022831099</c:v>
                </c:pt>
                <c:pt idx="1787">
                  <c:v>1988.46324200913</c:v>
                </c:pt>
                <c:pt idx="1788">
                  <c:v>1988.4659817351601</c:v>
                </c:pt>
                <c:pt idx="1789">
                  <c:v>1988.4687214611899</c:v>
                </c:pt>
                <c:pt idx="1790">
                  <c:v>1988.47146118721</c:v>
                </c:pt>
                <c:pt idx="1791">
                  <c:v>1988.4742009132401</c:v>
                </c:pt>
                <c:pt idx="1792">
                  <c:v>1988.47694063927</c:v>
                </c:pt>
                <c:pt idx="1793">
                  <c:v>1988.4796803653001</c:v>
                </c:pt>
                <c:pt idx="1794">
                  <c:v>1988.4824200913199</c:v>
                </c:pt>
                <c:pt idx="1795">
                  <c:v>1988.48515981735</c:v>
                </c:pt>
                <c:pt idx="1796">
                  <c:v>1988.4878995433801</c:v>
                </c:pt>
                <c:pt idx="1797">
                  <c:v>1988.4906392694099</c:v>
                </c:pt>
                <c:pt idx="1798">
                  <c:v>1988.49337899543</c:v>
                </c:pt>
                <c:pt idx="1799">
                  <c:v>1988.4961187214601</c:v>
                </c:pt>
                <c:pt idx="1800">
                  <c:v>1988.49885844749</c:v>
                </c:pt>
                <c:pt idx="1801">
                  <c:v>1988.5015981735201</c:v>
                </c:pt>
                <c:pt idx="1802">
                  <c:v>1988.5027397260301</c:v>
                </c:pt>
                <c:pt idx="1803">
                  <c:v>1988.5054794520499</c:v>
                </c:pt>
                <c:pt idx="1804">
                  <c:v>1988.50821917808</c:v>
                </c:pt>
                <c:pt idx="1805">
                  <c:v>1988.5109589041101</c:v>
                </c:pt>
                <c:pt idx="1806">
                  <c:v>1988.51369863014</c:v>
                </c:pt>
                <c:pt idx="1807">
                  <c:v>1988.5164383561601</c:v>
                </c:pt>
                <c:pt idx="1808">
                  <c:v>1988.5191780821899</c:v>
                </c:pt>
                <c:pt idx="1809">
                  <c:v>1988.52191780822</c:v>
                </c:pt>
                <c:pt idx="1810">
                  <c:v>1988.5246575342501</c:v>
                </c:pt>
                <c:pt idx="1811">
                  <c:v>1988.5273972602699</c:v>
                </c:pt>
                <c:pt idx="1812">
                  <c:v>1988.5301369863</c:v>
                </c:pt>
                <c:pt idx="1813">
                  <c:v>1988.5328767123301</c:v>
                </c:pt>
                <c:pt idx="1814">
                  <c:v>1988.53561643836</c:v>
                </c:pt>
                <c:pt idx="1815">
                  <c:v>1988.53835616438</c:v>
                </c:pt>
                <c:pt idx="1816">
                  <c:v>1988.5410958904099</c:v>
                </c:pt>
                <c:pt idx="1817">
                  <c:v>1988.54383561644</c:v>
                </c:pt>
                <c:pt idx="1818">
                  <c:v>1988.5465753424701</c:v>
                </c:pt>
                <c:pt idx="1819">
                  <c:v>1988.5493150684899</c:v>
                </c:pt>
                <c:pt idx="1820">
                  <c:v>1988.55205479452</c:v>
                </c:pt>
                <c:pt idx="1821">
                  <c:v>1988.5547945205501</c:v>
                </c:pt>
                <c:pt idx="1822">
                  <c:v>1988.55753424658</c:v>
                </c:pt>
                <c:pt idx="1823">
                  <c:v>1988.5602739726</c:v>
                </c:pt>
                <c:pt idx="1824">
                  <c:v>1988.5630136986299</c:v>
                </c:pt>
                <c:pt idx="1825">
                  <c:v>1988.56575342466</c:v>
                </c:pt>
                <c:pt idx="1826">
                  <c:v>1988.5684931506801</c:v>
                </c:pt>
                <c:pt idx="1827">
                  <c:v>1988.5712328767099</c:v>
                </c:pt>
                <c:pt idx="1828">
                  <c:v>1988.57397260274</c:v>
                </c:pt>
                <c:pt idx="1829">
                  <c:v>1988.5767123287701</c:v>
                </c:pt>
                <c:pt idx="1830">
                  <c:v>1988.57945205479</c:v>
                </c:pt>
                <c:pt idx="1831">
                  <c:v>1988.58219178082</c:v>
                </c:pt>
                <c:pt idx="1832">
                  <c:v>1988.5860730593599</c:v>
                </c:pt>
                <c:pt idx="1833">
                  <c:v>1988.58881278539</c:v>
                </c:pt>
                <c:pt idx="1834">
                  <c:v>1988.5915525114201</c:v>
                </c:pt>
                <c:pt idx="1835">
                  <c:v>1988.59429223744</c:v>
                </c:pt>
                <c:pt idx="1836">
                  <c:v>1988.59703196347</c:v>
                </c:pt>
                <c:pt idx="1837">
                  <c:v>1988.5997716894999</c:v>
                </c:pt>
                <c:pt idx="1838">
                  <c:v>1988.60251141553</c:v>
                </c:pt>
                <c:pt idx="1839">
                  <c:v>1988.6052511415501</c:v>
                </c:pt>
                <c:pt idx="1840">
                  <c:v>1988.6079908675799</c:v>
                </c:pt>
                <c:pt idx="1841">
                  <c:v>1988.61073059361</c:v>
                </c:pt>
                <c:pt idx="1842">
                  <c:v>1988.6134703196301</c:v>
                </c:pt>
                <c:pt idx="1843">
                  <c:v>1988.61621004566</c:v>
                </c:pt>
                <c:pt idx="1844">
                  <c:v>1988.61894977169</c:v>
                </c:pt>
                <c:pt idx="1845">
                  <c:v>1988.6216894977199</c:v>
                </c:pt>
                <c:pt idx="1846">
                  <c:v>1988.62442922374</c:v>
                </c:pt>
                <c:pt idx="1847">
                  <c:v>1988.6271689497701</c:v>
                </c:pt>
                <c:pt idx="1848">
                  <c:v>1988.6299086757999</c:v>
                </c:pt>
                <c:pt idx="1849">
                  <c:v>1988.63264840183</c:v>
                </c:pt>
                <c:pt idx="1850">
                  <c:v>1988.6353881278501</c:v>
                </c:pt>
                <c:pt idx="1851">
                  <c:v>1988.63812785388</c:v>
                </c:pt>
                <c:pt idx="1852">
                  <c:v>1988.64086757991</c:v>
                </c:pt>
                <c:pt idx="1853">
                  <c:v>1988.6436073059399</c:v>
                </c:pt>
                <c:pt idx="1854">
                  <c:v>1988.64634703196</c:v>
                </c:pt>
                <c:pt idx="1855">
                  <c:v>1988.6490867579901</c:v>
                </c:pt>
                <c:pt idx="1856">
                  <c:v>1988.6518264840199</c:v>
                </c:pt>
                <c:pt idx="1857">
                  <c:v>1988.65456621005</c:v>
                </c:pt>
                <c:pt idx="1858">
                  <c:v>1988.6573059360701</c:v>
                </c:pt>
                <c:pt idx="1859">
                  <c:v>1988.6600456620999</c:v>
                </c:pt>
                <c:pt idx="1860">
                  <c:v>1988.66278538813</c:v>
                </c:pt>
                <c:pt idx="1861">
                  <c:v>1988.6655251141599</c:v>
                </c:pt>
                <c:pt idx="1862">
                  <c:v>1988.66826484018</c:v>
                </c:pt>
                <c:pt idx="1863">
                  <c:v>1988.66940639269</c:v>
                </c:pt>
                <c:pt idx="1864">
                  <c:v>1988.6721461187201</c:v>
                </c:pt>
                <c:pt idx="1865">
                  <c:v>1988.67488584475</c:v>
                </c:pt>
                <c:pt idx="1866">
                  <c:v>1988.67762557078</c:v>
                </c:pt>
                <c:pt idx="1867">
                  <c:v>1988.6803652967999</c:v>
                </c:pt>
                <c:pt idx="1868">
                  <c:v>1988.68310502283</c:v>
                </c:pt>
                <c:pt idx="1869">
                  <c:v>1988.6858447488601</c:v>
                </c:pt>
                <c:pt idx="1870">
                  <c:v>1988.6885844748899</c:v>
                </c:pt>
                <c:pt idx="1871">
                  <c:v>1988.69132420091</c:v>
                </c:pt>
                <c:pt idx="1872">
                  <c:v>1988.6940639269401</c:v>
                </c:pt>
                <c:pt idx="1873">
                  <c:v>1988.6968036529699</c:v>
                </c:pt>
                <c:pt idx="1874">
                  <c:v>1988.699543379</c:v>
                </c:pt>
                <c:pt idx="1875">
                  <c:v>1988.7022831050199</c:v>
                </c:pt>
                <c:pt idx="1876">
                  <c:v>1988.70502283105</c:v>
                </c:pt>
                <c:pt idx="1877">
                  <c:v>1988.7077625570801</c:v>
                </c:pt>
                <c:pt idx="1878">
                  <c:v>1988.7105022831099</c:v>
                </c:pt>
                <c:pt idx="1879">
                  <c:v>1988.71324200913</c:v>
                </c:pt>
                <c:pt idx="1880">
                  <c:v>1988.7159817351601</c:v>
                </c:pt>
                <c:pt idx="1881">
                  <c:v>1988.7187214611899</c:v>
                </c:pt>
                <c:pt idx="1882">
                  <c:v>1988.72146118721</c:v>
                </c:pt>
                <c:pt idx="1883">
                  <c:v>1988.7242009132401</c:v>
                </c:pt>
                <c:pt idx="1884">
                  <c:v>1988.72694063927</c:v>
                </c:pt>
                <c:pt idx="1885">
                  <c:v>1988.7296803653001</c:v>
                </c:pt>
                <c:pt idx="1886">
                  <c:v>1988.7324200913199</c:v>
                </c:pt>
                <c:pt idx="1887">
                  <c:v>1988.73515981735</c:v>
                </c:pt>
                <c:pt idx="1888">
                  <c:v>1988.7378995433801</c:v>
                </c:pt>
                <c:pt idx="1889">
                  <c:v>1988.7406392694099</c:v>
                </c:pt>
                <c:pt idx="1890">
                  <c:v>1988.74337899543</c:v>
                </c:pt>
                <c:pt idx="1891">
                  <c:v>1988.7461187214601</c:v>
                </c:pt>
                <c:pt idx="1892">
                  <c:v>1988.74885844749</c:v>
                </c:pt>
                <c:pt idx="1893">
                  <c:v>1988.7515981735201</c:v>
                </c:pt>
                <c:pt idx="1894">
                  <c:v>1988.7527397260301</c:v>
                </c:pt>
                <c:pt idx="1895">
                  <c:v>1988.7554794520499</c:v>
                </c:pt>
                <c:pt idx="1896">
                  <c:v>1988.75821917808</c:v>
                </c:pt>
                <c:pt idx="1897">
                  <c:v>1988.7609589041101</c:v>
                </c:pt>
                <c:pt idx="1898">
                  <c:v>1988.76369863014</c:v>
                </c:pt>
                <c:pt idx="1899">
                  <c:v>1988.7664383561601</c:v>
                </c:pt>
                <c:pt idx="1900">
                  <c:v>1988.7691780821899</c:v>
                </c:pt>
                <c:pt idx="1901">
                  <c:v>1988.77191780822</c:v>
                </c:pt>
                <c:pt idx="1902">
                  <c:v>1988.7746575342501</c:v>
                </c:pt>
                <c:pt idx="1903">
                  <c:v>1988.7773972602699</c:v>
                </c:pt>
                <c:pt idx="1904">
                  <c:v>1988.7801369863</c:v>
                </c:pt>
                <c:pt idx="1905">
                  <c:v>1988.7828767123301</c:v>
                </c:pt>
                <c:pt idx="1906">
                  <c:v>1988.78561643836</c:v>
                </c:pt>
                <c:pt idx="1907">
                  <c:v>1988.78835616438</c:v>
                </c:pt>
                <c:pt idx="1908">
                  <c:v>1988.7910958904099</c:v>
                </c:pt>
                <c:pt idx="1909">
                  <c:v>1988.79383561644</c:v>
                </c:pt>
                <c:pt idx="1910">
                  <c:v>1988.7965753424701</c:v>
                </c:pt>
                <c:pt idx="1911">
                  <c:v>1988.7993150684899</c:v>
                </c:pt>
                <c:pt idx="1912">
                  <c:v>1988.80205479452</c:v>
                </c:pt>
                <c:pt idx="1913">
                  <c:v>1988.8047945205501</c:v>
                </c:pt>
                <c:pt idx="1914">
                  <c:v>1988.80753424658</c:v>
                </c:pt>
                <c:pt idx="1915">
                  <c:v>1988.8102739726</c:v>
                </c:pt>
                <c:pt idx="1916">
                  <c:v>1988.81575342466</c:v>
                </c:pt>
                <c:pt idx="1917">
                  <c:v>1988.8184931506901</c:v>
                </c:pt>
                <c:pt idx="1918">
                  <c:v>1988.8212328767099</c:v>
                </c:pt>
                <c:pt idx="1919">
                  <c:v>1988.82397260274</c:v>
                </c:pt>
                <c:pt idx="1920">
                  <c:v>1988.8267123287701</c:v>
                </c:pt>
                <c:pt idx="1921">
                  <c:v>1988.82945205479</c:v>
                </c:pt>
                <c:pt idx="1922">
                  <c:v>1988.83219178082</c:v>
                </c:pt>
                <c:pt idx="1923">
                  <c:v>1988.8360730593599</c:v>
                </c:pt>
                <c:pt idx="1924">
                  <c:v>1988.83881278539</c:v>
                </c:pt>
                <c:pt idx="1925">
                  <c:v>1988.8415525114201</c:v>
                </c:pt>
                <c:pt idx="1926">
                  <c:v>1988.84429223744</c:v>
                </c:pt>
                <c:pt idx="1927">
                  <c:v>1988.84703196347</c:v>
                </c:pt>
                <c:pt idx="1928">
                  <c:v>1988.8497716894999</c:v>
                </c:pt>
                <c:pt idx="1929">
                  <c:v>1988.85251141552</c:v>
                </c:pt>
                <c:pt idx="1930">
                  <c:v>1988.8552511415501</c:v>
                </c:pt>
                <c:pt idx="1931">
                  <c:v>1988.8579908675799</c:v>
                </c:pt>
                <c:pt idx="1932">
                  <c:v>1988.86073059361</c:v>
                </c:pt>
                <c:pt idx="1933">
                  <c:v>1988.8634703196301</c:v>
                </c:pt>
                <c:pt idx="1934">
                  <c:v>1988.86621004566</c:v>
                </c:pt>
                <c:pt idx="1935">
                  <c:v>1988.86894977169</c:v>
                </c:pt>
                <c:pt idx="1936">
                  <c:v>1988.8716894977199</c:v>
                </c:pt>
                <c:pt idx="1937">
                  <c:v>1988.87442922374</c:v>
                </c:pt>
                <c:pt idx="1938">
                  <c:v>1988.8771689497701</c:v>
                </c:pt>
                <c:pt idx="1939">
                  <c:v>1988.8799086757999</c:v>
                </c:pt>
                <c:pt idx="1940">
                  <c:v>1988.88264840183</c:v>
                </c:pt>
                <c:pt idx="1941">
                  <c:v>1988.8853881278501</c:v>
                </c:pt>
                <c:pt idx="1942">
                  <c:v>1988.88812785388</c:v>
                </c:pt>
                <c:pt idx="1943">
                  <c:v>1988.89086757991</c:v>
                </c:pt>
                <c:pt idx="1944">
                  <c:v>1988.8936073059399</c:v>
                </c:pt>
                <c:pt idx="1945">
                  <c:v>1988.89634703196</c:v>
                </c:pt>
                <c:pt idx="1946">
                  <c:v>1988.8990867579901</c:v>
                </c:pt>
                <c:pt idx="1947">
                  <c:v>1988.9018264840199</c:v>
                </c:pt>
                <c:pt idx="1948">
                  <c:v>1988.90456621005</c:v>
                </c:pt>
                <c:pt idx="1949">
                  <c:v>1988.9073059360701</c:v>
                </c:pt>
                <c:pt idx="1950">
                  <c:v>1988.9100456620999</c:v>
                </c:pt>
                <c:pt idx="1951">
                  <c:v>1988.91278538813</c:v>
                </c:pt>
                <c:pt idx="1952">
                  <c:v>1988.9155251141599</c:v>
                </c:pt>
                <c:pt idx="1953">
                  <c:v>1988.91826484018</c:v>
                </c:pt>
                <c:pt idx="1954">
                  <c:v>1988.91940639269</c:v>
                </c:pt>
                <c:pt idx="1955">
                  <c:v>1988.9221461187201</c:v>
                </c:pt>
                <c:pt idx="1956">
                  <c:v>1988.92488584475</c:v>
                </c:pt>
                <c:pt idx="1957">
                  <c:v>1988.92762557078</c:v>
                </c:pt>
                <c:pt idx="1958">
                  <c:v>1988.9303652967999</c:v>
                </c:pt>
                <c:pt idx="1959">
                  <c:v>1988.93310502283</c:v>
                </c:pt>
                <c:pt idx="1960">
                  <c:v>1988.9358447488601</c:v>
                </c:pt>
                <c:pt idx="1961">
                  <c:v>1988.9385844748899</c:v>
                </c:pt>
                <c:pt idx="1962">
                  <c:v>1988.94132420091</c:v>
                </c:pt>
                <c:pt idx="1963">
                  <c:v>1988.9440639269401</c:v>
                </c:pt>
                <c:pt idx="1964">
                  <c:v>1988.9468036529699</c:v>
                </c:pt>
                <c:pt idx="1965">
                  <c:v>1988.949543379</c:v>
                </c:pt>
                <c:pt idx="1966">
                  <c:v>1988.9522831050199</c:v>
                </c:pt>
                <c:pt idx="1967">
                  <c:v>1988.95502283105</c:v>
                </c:pt>
                <c:pt idx="1968">
                  <c:v>1988.9577625570801</c:v>
                </c:pt>
                <c:pt idx="1969">
                  <c:v>1988.9605022831099</c:v>
                </c:pt>
                <c:pt idx="1970">
                  <c:v>1988.96324200913</c:v>
                </c:pt>
                <c:pt idx="1971">
                  <c:v>1988.9659817351601</c:v>
                </c:pt>
                <c:pt idx="1972">
                  <c:v>1988.9687214611899</c:v>
                </c:pt>
                <c:pt idx="1973">
                  <c:v>1988.97146118722</c:v>
                </c:pt>
                <c:pt idx="1974">
                  <c:v>1988.9742009132401</c:v>
                </c:pt>
                <c:pt idx="1975">
                  <c:v>1988.97694063927</c:v>
                </c:pt>
                <c:pt idx="1976">
                  <c:v>1988.9796803653001</c:v>
                </c:pt>
                <c:pt idx="1977">
                  <c:v>1988.9824200913199</c:v>
                </c:pt>
                <c:pt idx="1978">
                  <c:v>1988.98515981735</c:v>
                </c:pt>
                <c:pt idx="1979">
                  <c:v>1988.9878995433801</c:v>
                </c:pt>
                <c:pt idx="1980">
                  <c:v>1988.9906392694099</c:v>
                </c:pt>
                <c:pt idx="1981">
                  <c:v>1988.99337899543</c:v>
                </c:pt>
                <c:pt idx="1982">
                  <c:v>1988.9961187214601</c:v>
                </c:pt>
                <c:pt idx="1983">
                  <c:v>1988.99885844749</c:v>
                </c:pt>
                <c:pt idx="1984">
                  <c:v>1989.0027397260301</c:v>
                </c:pt>
                <c:pt idx="1985">
                  <c:v>1989.0054794520499</c:v>
                </c:pt>
                <c:pt idx="1986">
                  <c:v>1989.00821917808</c:v>
                </c:pt>
                <c:pt idx="1987">
                  <c:v>1989.0109589041101</c:v>
                </c:pt>
                <c:pt idx="1988">
                  <c:v>1989.01369863014</c:v>
                </c:pt>
                <c:pt idx="1989">
                  <c:v>1989.0164383561601</c:v>
                </c:pt>
                <c:pt idx="1990">
                  <c:v>1989.0191780821899</c:v>
                </c:pt>
                <c:pt idx="1991">
                  <c:v>1989.02191780822</c:v>
                </c:pt>
                <c:pt idx="1992">
                  <c:v>1989.0246575342501</c:v>
                </c:pt>
                <c:pt idx="1993">
                  <c:v>1989.0273972602699</c:v>
                </c:pt>
                <c:pt idx="1994">
                  <c:v>1989.0301369863</c:v>
                </c:pt>
                <c:pt idx="1995">
                  <c:v>1989.0328767123301</c:v>
                </c:pt>
                <c:pt idx="1996">
                  <c:v>1989.03561643836</c:v>
                </c:pt>
                <c:pt idx="1997">
                  <c:v>1989.03835616438</c:v>
                </c:pt>
                <c:pt idx="1998">
                  <c:v>1989.0410958904099</c:v>
                </c:pt>
                <c:pt idx="1999">
                  <c:v>1989.04383561644</c:v>
                </c:pt>
                <c:pt idx="2000">
                  <c:v>1989.0465753424701</c:v>
                </c:pt>
                <c:pt idx="2001">
                  <c:v>1989.0493150684899</c:v>
                </c:pt>
                <c:pt idx="2002">
                  <c:v>1989.05205479452</c:v>
                </c:pt>
                <c:pt idx="2003">
                  <c:v>1989.0547945205501</c:v>
                </c:pt>
                <c:pt idx="2004">
                  <c:v>1989.05753424658</c:v>
                </c:pt>
                <c:pt idx="2005">
                  <c:v>1989.0602739726</c:v>
                </c:pt>
                <c:pt idx="2006">
                  <c:v>1989.0630136986299</c:v>
                </c:pt>
                <c:pt idx="2007">
                  <c:v>1989.06575342466</c:v>
                </c:pt>
                <c:pt idx="2008">
                  <c:v>1989.0767123287701</c:v>
                </c:pt>
                <c:pt idx="2009">
                  <c:v>1989.07945205479</c:v>
                </c:pt>
                <c:pt idx="2010">
                  <c:v>1989.08219178082</c:v>
                </c:pt>
                <c:pt idx="2011">
                  <c:v>1989.0849315068499</c:v>
                </c:pt>
                <c:pt idx="2012">
                  <c:v>1989.0860730593599</c:v>
                </c:pt>
                <c:pt idx="2013">
                  <c:v>1989.08881278539</c:v>
                </c:pt>
                <c:pt idx="2014">
                  <c:v>1989.0915525114201</c:v>
                </c:pt>
                <c:pt idx="2015">
                  <c:v>1989.09429223744</c:v>
                </c:pt>
                <c:pt idx="2016">
                  <c:v>1989.09703196347</c:v>
                </c:pt>
                <c:pt idx="2017">
                  <c:v>1989.0997716894999</c:v>
                </c:pt>
                <c:pt idx="2018">
                  <c:v>1989.10251141553</c:v>
                </c:pt>
                <c:pt idx="2019">
                  <c:v>1989.1052511415501</c:v>
                </c:pt>
                <c:pt idx="2020">
                  <c:v>1989.1079908675799</c:v>
                </c:pt>
                <c:pt idx="2021">
                  <c:v>1989.11073059361</c:v>
                </c:pt>
                <c:pt idx="2022">
                  <c:v>1989.1134703196301</c:v>
                </c:pt>
                <c:pt idx="2023">
                  <c:v>1989.11621004566</c:v>
                </c:pt>
                <c:pt idx="2024">
                  <c:v>1989.11894977169</c:v>
                </c:pt>
                <c:pt idx="2025">
                  <c:v>1989.1216894977199</c:v>
                </c:pt>
                <c:pt idx="2026">
                  <c:v>1989.12442922374</c:v>
                </c:pt>
                <c:pt idx="2027">
                  <c:v>1989.1271689497701</c:v>
                </c:pt>
                <c:pt idx="2028">
                  <c:v>1989.1299086757999</c:v>
                </c:pt>
                <c:pt idx="2029">
                  <c:v>1989.13264840183</c:v>
                </c:pt>
                <c:pt idx="2030">
                  <c:v>1989.1353881278501</c:v>
                </c:pt>
                <c:pt idx="2031">
                  <c:v>1989.13812785388</c:v>
                </c:pt>
                <c:pt idx="2032">
                  <c:v>1989.14086757991</c:v>
                </c:pt>
                <c:pt idx="2033">
                  <c:v>1989.1436073059399</c:v>
                </c:pt>
                <c:pt idx="2034">
                  <c:v>1989.14634703196</c:v>
                </c:pt>
                <c:pt idx="2035">
                  <c:v>1989.1490867579901</c:v>
                </c:pt>
                <c:pt idx="2036">
                  <c:v>1989.1518264840199</c:v>
                </c:pt>
                <c:pt idx="2037">
                  <c:v>1989.15456621005</c:v>
                </c:pt>
                <c:pt idx="2038">
                  <c:v>1989.1573059360701</c:v>
                </c:pt>
                <c:pt idx="2039">
                  <c:v>1989.1600456620999</c:v>
                </c:pt>
                <c:pt idx="2040">
                  <c:v>1989.16278538813</c:v>
                </c:pt>
                <c:pt idx="2041">
                  <c:v>1989.1655251141599</c:v>
                </c:pt>
                <c:pt idx="2042">
                  <c:v>1989.16826484018</c:v>
                </c:pt>
                <c:pt idx="2043">
                  <c:v>1989.16940639269</c:v>
                </c:pt>
                <c:pt idx="2044">
                  <c:v>1989.1721461187201</c:v>
                </c:pt>
                <c:pt idx="2045">
                  <c:v>1989.17488584475</c:v>
                </c:pt>
                <c:pt idx="2046">
                  <c:v>1989.17762557078</c:v>
                </c:pt>
                <c:pt idx="2047">
                  <c:v>1989.1803652967999</c:v>
                </c:pt>
                <c:pt idx="2048">
                  <c:v>1989.18310502283</c:v>
                </c:pt>
                <c:pt idx="2049">
                  <c:v>1989.1858447488601</c:v>
                </c:pt>
                <c:pt idx="2050">
                  <c:v>1989.1885844748899</c:v>
                </c:pt>
                <c:pt idx="2051">
                  <c:v>1989.19132420091</c:v>
                </c:pt>
                <c:pt idx="2052">
                  <c:v>1989.1940639269401</c:v>
                </c:pt>
                <c:pt idx="2053">
                  <c:v>1989.1968036529699</c:v>
                </c:pt>
                <c:pt idx="2054">
                  <c:v>1989.199543379</c:v>
                </c:pt>
                <c:pt idx="2055">
                  <c:v>1989.2022831050199</c:v>
                </c:pt>
                <c:pt idx="2056">
                  <c:v>1989.20502283105</c:v>
                </c:pt>
                <c:pt idx="2057">
                  <c:v>1989.2077625570801</c:v>
                </c:pt>
                <c:pt idx="2058">
                  <c:v>1989.2105022831099</c:v>
                </c:pt>
                <c:pt idx="2059">
                  <c:v>1989.21324200913</c:v>
                </c:pt>
                <c:pt idx="2060">
                  <c:v>1989.2159817351601</c:v>
                </c:pt>
                <c:pt idx="2061">
                  <c:v>1989.2187214611899</c:v>
                </c:pt>
                <c:pt idx="2062">
                  <c:v>1989.22146118721</c:v>
                </c:pt>
                <c:pt idx="2063">
                  <c:v>1989.2242009132401</c:v>
                </c:pt>
                <c:pt idx="2064">
                  <c:v>1989.22694063927</c:v>
                </c:pt>
                <c:pt idx="2065">
                  <c:v>1989.2296803653001</c:v>
                </c:pt>
                <c:pt idx="2066">
                  <c:v>1989.2324200913199</c:v>
                </c:pt>
                <c:pt idx="2067">
                  <c:v>1989.23515981735</c:v>
                </c:pt>
                <c:pt idx="2068">
                  <c:v>1989.2378995433801</c:v>
                </c:pt>
                <c:pt idx="2069">
                  <c:v>1989.2406392694099</c:v>
                </c:pt>
                <c:pt idx="2070">
                  <c:v>1989.24337899543</c:v>
                </c:pt>
                <c:pt idx="2071">
                  <c:v>1989.2527397260301</c:v>
                </c:pt>
                <c:pt idx="2072">
                  <c:v>1989.2554794520499</c:v>
                </c:pt>
                <c:pt idx="2073">
                  <c:v>1989.25821917808</c:v>
                </c:pt>
                <c:pt idx="2074">
                  <c:v>1989.2609589041101</c:v>
                </c:pt>
                <c:pt idx="2075">
                  <c:v>1989.26369863014</c:v>
                </c:pt>
                <c:pt idx="2076">
                  <c:v>1989.2664383561601</c:v>
                </c:pt>
                <c:pt idx="2077">
                  <c:v>1989.2691780821899</c:v>
                </c:pt>
                <c:pt idx="2078">
                  <c:v>1989.27191780822</c:v>
                </c:pt>
                <c:pt idx="2079">
                  <c:v>1989.2746575342501</c:v>
                </c:pt>
                <c:pt idx="2080">
                  <c:v>1989.2773972602699</c:v>
                </c:pt>
                <c:pt idx="2081">
                  <c:v>1989.2801369863</c:v>
                </c:pt>
                <c:pt idx="2082">
                  <c:v>1989.2828767123301</c:v>
                </c:pt>
                <c:pt idx="2083">
                  <c:v>1989.28561643836</c:v>
                </c:pt>
                <c:pt idx="2084">
                  <c:v>1989.28835616438</c:v>
                </c:pt>
                <c:pt idx="2085">
                  <c:v>1989.2910958904099</c:v>
                </c:pt>
                <c:pt idx="2086">
                  <c:v>1989.29383561644</c:v>
                </c:pt>
                <c:pt idx="2087">
                  <c:v>1989.2965753424701</c:v>
                </c:pt>
                <c:pt idx="2088">
                  <c:v>1989.2993150684899</c:v>
                </c:pt>
                <c:pt idx="2089">
                  <c:v>1989.30205479452</c:v>
                </c:pt>
                <c:pt idx="2090">
                  <c:v>1989.3047945205501</c:v>
                </c:pt>
                <c:pt idx="2091">
                  <c:v>1989.30753424658</c:v>
                </c:pt>
                <c:pt idx="2092">
                  <c:v>1989.3102739726</c:v>
                </c:pt>
                <c:pt idx="2093">
                  <c:v>1989.3130136986299</c:v>
                </c:pt>
                <c:pt idx="2094">
                  <c:v>1989.31575342466</c:v>
                </c:pt>
                <c:pt idx="2095">
                  <c:v>1989.3184931506801</c:v>
                </c:pt>
                <c:pt idx="2096">
                  <c:v>1989.3212328767099</c:v>
                </c:pt>
                <c:pt idx="2097">
                  <c:v>1989.32397260274</c:v>
                </c:pt>
                <c:pt idx="2098">
                  <c:v>1989.3267123287701</c:v>
                </c:pt>
                <c:pt idx="2099">
                  <c:v>1989.32945205479</c:v>
                </c:pt>
                <c:pt idx="2100">
                  <c:v>1989.33219178082</c:v>
                </c:pt>
                <c:pt idx="2101">
                  <c:v>1989.3349315068499</c:v>
                </c:pt>
                <c:pt idx="2102">
                  <c:v>1989.3360730593599</c:v>
                </c:pt>
                <c:pt idx="2103">
                  <c:v>1989.33881278539</c:v>
                </c:pt>
                <c:pt idx="2104">
                  <c:v>1989.3415525114201</c:v>
                </c:pt>
                <c:pt idx="2105">
                  <c:v>1989.34429223744</c:v>
                </c:pt>
                <c:pt idx="2106">
                  <c:v>1989.34703196347</c:v>
                </c:pt>
                <c:pt idx="2107">
                  <c:v>1989.3497716894999</c:v>
                </c:pt>
                <c:pt idx="2108">
                  <c:v>1989.35251141553</c:v>
                </c:pt>
                <c:pt idx="2109">
                  <c:v>1989.3552511415501</c:v>
                </c:pt>
                <c:pt idx="2110">
                  <c:v>1989.3579908675799</c:v>
                </c:pt>
                <c:pt idx="2111">
                  <c:v>1989.36073059361</c:v>
                </c:pt>
                <c:pt idx="2112">
                  <c:v>1989.3634703196301</c:v>
                </c:pt>
                <c:pt idx="2113">
                  <c:v>1989.36621004566</c:v>
                </c:pt>
                <c:pt idx="2114">
                  <c:v>1989.36894977169</c:v>
                </c:pt>
                <c:pt idx="2115">
                  <c:v>1989.3716894977199</c:v>
                </c:pt>
                <c:pt idx="2116">
                  <c:v>1989.37442922374</c:v>
                </c:pt>
                <c:pt idx="2117">
                  <c:v>1989.3771689497701</c:v>
                </c:pt>
                <c:pt idx="2118">
                  <c:v>1989.3799086757999</c:v>
                </c:pt>
                <c:pt idx="2119">
                  <c:v>1989.38264840183</c:v>
                </c:pt>
                <c:pt idx="2120">
                  <c:v>1989.3853881278501</c:v>
                </c:pt>
                <c:pt idx="2121">
                  <c:v>1989.38812785388</c:v>
                </c:pt>
                <c:pt idx="2122">
                  <c:v>1989.39086757991</c:v>
                </c:pt>
                <c:pt idx="2123">
                  <c:v>1989.3936073059399</c:v>
                </c:pt>
                <c:pt idx="2124">
                  <c:v>1989.39634703196</c:v>
                </c:pt>
                <c:pt idx="2125">
                  <c:v>1989.3990867579901</c:v>
                </c:pt>
                <c:pt idx="2126">
                  <c:v>1989.4018264840199</c:v>
                </c:pt>
                <c:pt idx="2127">
                  <c:v>1989.40456621005</c:v>
                </c:pt>
                <c:pt idx="2128">
                  <c:v>1989.4073059360701</c:v>
                </c:pt>
                <c:pt idx="2129">
                  <c:v>1989.4100456620999</c:v>
                </c:pt>
                <c:pt idx="2130">
                  <c:v>1989.41278538813</c:v>
                </c:pt>
                <c:pt idx="2131">
                  <c:v>1989.4155251141599</c:v>
                </c:pt>
                <c:pt idx="2132">
                  <c:v>1989.41940639269</c:v>
                </c:pt>
                <c:pt idx="2133">
                  <c:v>1989.4221461187201</c:v>
                </c:pt>
                <c:pt idx="2134">
                  <c:v>1989.42488584475</c:v>
                </c:pt>
                <c:pt idx="2135">
                  <c:v>1989.42762557078</c:v>
                </c:pt>
                <c:pt idx="2136">
                  <c:v>1989.4303652967999</c:v>
                </c:pt>
                <c:pt idx="2137">
                  <c:v>1989.43310502283</c:v>
                </c:pt>
                <c:pt idx="2138">
                  <c:v>1989.4358447488601</c:v>
                </c:pt>
                <c:pt idx="2139">
                  <c:v>1989.4385844748899</c:v>
                </c:pt>
                <c:pt idx="2140">
                  <c:v>1989.44132420091</c:v>
                </c:pt>
                <c:pt idx="2141">
                  <c:v>1989.4440639269401</c:v>
                </c:pt>
                <c:pt idx="2142">
                  <c:v>1989.4468036529699</c:v>
                </c:pt>
                <c:pt idx="2143">
                  <c:v>1989.449543379</c:v>
                </c:pt>
                <c:pt idx="2144">
                  <c:v>1989.4522831050199</c:v>
                </c:pt>
                <c:pt idx="2145">
                  <c:v>1989.45502283105</c:v>
                </c:pt>
                <c:pt idx="2146">
                  <c:v>1989.4577625570801</c:v>
                </c:pt>
                <c:pt idx="2147">
                  <c:v>1989.4605022831099</c:v>
                </c:pt>
                <c:pt idx="2148">
                  <c:v>1989.46324200913</c:v>
                </c:pt>
                <c:pt idx="2149">
                  <c:v>1989.4659817351601</c:v>
                </c:pt>
                <c:pt idx="2150">
                  <c:v>1989.4687214611899</c:v>
                </c:pt>
                <c:pt idx="2151">
                  <c:v>1989.47146118721</c:v>
                </c:pt>
                <c:pt idx="2152">
                  <c:v>1989.4742009132401</c:v>
                </c:pt>
                <c:pt idx="2153">
                  <c:v>1989.47694063927</c:v>
                </c:pt>
                <c:pt idx="2154">
                  <c:v>1989.4796803653001</c:v>
                </c:pt>
                <c:pt idx="2155">
                  <c:v>1989.4824200913199</c:v>
                </c:pt>
                <c:pt idx="2156">
                  <c:v>1989.48515981735</c:v>
                </c:pt>
                <c:pt idx="2157">
                  <c:v>1989.4878995433801</c:v>
                </c:pt>
                <c:pt idx="2158">
                  <c:v>1989.4906392694099</c:v>
                </c:pt>
                <c:pt idx="2159">
                  <c:v>1989.49337899543</c:v>
                </c:pt>
                <c:pt idx="2160">
                  <c:v>1989.4961187214601</c:v>
                </c:pt>
                <c:pt idx="2161">
                  <c:v>1989.49885844749</c:v>
                </c:pt>
                <c:pt idx="2162">
                  <c:v>1989.5015981735201</c:v>
                </c:pt>
                <c:pt idx="2163">
                  <c:v>1989.5027397260301</c:v>
                </c:pt>
                <c:pt idx="2164">
                  <c:v>1989.5054794520499</c:v>
                </c:pt>
                <c:pt idx="2165">
                  <c:v>1989.50821917808</c:v>
                </c:pt>
                <c:pt idx="2166">
                  <c:v>1989.5109589041101</c:v>
                </c:pt>
                <c:pt idx="2167">
                  <c:v>1989.51369863014</c:v>
                </c:pt>
                <c:pt idx="2168">
                  <c:v>1989.5164383561601</c:v>
                </c:pt>
                <c:pt idx="2169">
                  <c:v>1989.52191780822</c:v>
                </c:pt>
                <c:pt idx="2170">
                  <c:v>1989.5246575342501</c:v>
                </c:pt>
                <c:pt idx="2171">
                  <c:v>1989.5273972602699</c:v>
                </c:pt>
                <c:pt idx="2172">
                  <c:v>1989.5301369863</c:v>
                </c:pt>
                <c:pt idx="2173">
                  <c:v>1989.5328767123301</c:v>
                </c:pt>
                <c:pt idx="2174">
                  <c:v>1989.53561643836</c:v>
                </c:pt>
                <c:pt idx="2175">
                  <c:v>1989.53835616438</c:v>
                </c:pt>
                <c:pt idx="2176">
                  <c:v>1989.5410958904099</c:v>
                </c:pt>
                <c:pt idx="2177">
                  <c:v>1989.54383561644</c:v>
                </c:pt>
                <c:pt idx="2178">
                  <c:v>1989.5465753424701</c:v>
                </c:pt>
                <c:pt idx="2179">
                  <c:v>1989.5493150684899</c:v>
                </c:pt>
                <c:pt idx="2180">
                  <c:v>1989.55205479452</c:v>
                </c:pt>
                <c:pt idx="2181">
                  <c:v>1989.5547945205501</c:v>
                </c:pt>
                <c:pt idx="2182">
                  <c:v>1989.55753424658</c:v>
                </c:pt>
                <c:pt idx="2183">
                  <c:v>1989.5602739726</c:v>
                </c:pt>
                <c:pt idx="2184">
                  <c:v>1989.5630136986299</c:v>
                </c:pt>
                <c:pt idx="2185">
                  <c:v>1989.56575342466</c:v>
                </c:pt>
                <c:pt idx="2186">
                  <c:v>1989.5684931506801</c:v>
                </c:pt>
                <c:pt idx="2187">
                  <c:v>1989.5712328767099</c:v>
                </c:pt>
                <c:pt idx="2188">
                  <c:v>1989.57397260274</c:v>
                </c:pt>
                <c:pt idx="2189">
                  <c:v>1989.5767123287701</c:v>
                </c:pt>
                <c:pt idx="2190">
                  <c:v>1989.57945205479</c:v>
                </c:pt>
                <c:pt idx="2191">
                  <c:v>1989.58219178082</c:v>
                </c:pt>
                <c:pt idx="2192">
                  <c:v>1989.5860730593599</c:v>
                </c:pt>
                <c:pt idx="2193">
                  <c:v>1989.58881278539</c:v>
                </c:pt>
                <c:pt idx="2194">
                  <c:v>1989.5915525114201</c:v>
                </c:pt>
                <c:pt idx="2195">
                  <c:v>1989.59429223744</c:v>
                </c:pt>
                <c:pt idx="2196">
                  <c:v>1989.59703196347</c:v>
                </c:pt>
                <c:pt idx="2197">
                  <c:v>1989.5997716894999</c:v>
                </c:pt>
                <c:pt idx="2198">
                  <c:v>1989.60251141553</c:v>
                </c:pt>
                <c:pt idx="2199">
                  <c:v>1989.6052511415501</c:v>
                </c:pt>
                <c:pt idx="2200">
                  <c:v>1989.6079908675799</c:v>
                </c:pt>
                <c:pt idx="2201">
                  <c:v>1989.61073059361</c:v>
                </c:pt>
                <c:pt idx="2202">
                  <c:v>1989.6134703196301</c:v>
                </c:pt>
                <c:pt idx="2203">
                  <c:v>1989.61621004566</c:v>
                </c:pt>
                <c:pt idx="2204">
                  <c:v>1989.61894977169</c:v>
                </c:pt>
                <c:pt idx="2205">
                  <c:v>1989.6216894977199</c:v>
                </c:pt>
                <c:pt idx="2206">
                  <c:v>1989.62442922374</c:v>
                </c:pt>
                <c:pt idx="2207">
                  <c:v>1989.6271689497701</c:v>
                </c:pt>
                <c:pt idx="2208">
                  <c:v>1989.6299086757999</c:v>
                </c:pt>
                <c:pt idx="2209">
                  <c:v>1989.63264840183</c:v>
                </c:pt>
                <c:pt idx="2210">
                  <c:v>1989.6353881278501</c:v>
                </c:pt>
                <c:pt idx="2211">
                  <c:v>1989.63812785388</c:v>
                </c:pt>
                <c:pt idx="2212">
                  <c:v>1989.64086757991</c:v>
                </c:pt>
                <c:pt idx="2213">
                  <c:v>1989.6518264840199</c:v>
                </c:pt>
                <c:pt idx="2214">
                  <c:v>1989.65456621005</c:v>
                </c:pt>
                <c:pt idx="2215">
                  <c:v>1989.6573059360701</c:v>
                </c:pt>
                <c:pt idx="2216">
                  <c:v>1989.6600456620999</c:v>
                </c:pt>
                <c:pt idx="2217">
                  <c:v>1989.66278538813</c:v>
                </c:pt>
                <c:pt idx="2218">
                  <c:v>1989.6655251141599</c:v>
                </c:pt>
                <c:pt idx="2219">
                  <c:v>1989.66826484018</c:v>
                </c:pt>
                <c:pt idx="2220">
                  <c:v>1989.66940639269</c:v>
                </c:pt>
                <c:pt idx="2221">
                  <c:v>1989.6721461187201</c:v>
                </c:pt>
                <c:pt idx="2222">
                  <c:v>1989.67488584475</c:v>
                </c:pt>
                <c:pt idx="2223">
                  <c:v>1989.67762557078</c:v>
                </c:pt>
                <c:pt idx="2224">
                  <c:v>1989.6803652967999</c:v>
                </c:pt>
                <c:pt idx="2225">
                  <c:v>1989.68310502283</c:v>
                </c:pt>
                <c:pt idx="2226">
                  <c:v>1989.6858447488601</c:v>
                </c:pt>
                <c:pt idx="2227">
                  <c:v>1989.6885844748899</c:v>
                </c:pt>
                <c:pt idx="2228">
                  <c:v>1989.69132420091</c:v>
                </c:pt>
                <c:pt idx="2229">
                  <c:v>1989.6940639269401</c:v>
                </c:pt>
                <c:pt idx="2230">
                  <c:v>1989.6968036529699</c:v>
                </c:pt>
                <c:pt idx="2231">
                  <c:v>1989.699543379</c:v>
                </c:pt>
                <c:pt idx="2232">
                  <c:v>1989.7022831050199</c:v>
                </c:pt>
                <c:pt idx="2233">
                  <c:v>1989.70502283105</c:v>
                </c:pt>
                <c:pt idx="2234">
                  <c:v>1989.7077625570801</c:v>
                </c:pt>
                <c:pt idx="2235">
                  <c:v>1989.7105022831099</c:v>
                </c:pt>
                <c:pt idx="2236">
                  <c:v>1989.71324200913</c:v>
                </c:pt>
                <c:pt idx="2237">
                  <c:v>1989.7159817351601</c:v>
                </c:pt>
                <c:pt idx="2238">
                  <c:v>1989.7187214611899</c:v>
                </c:pt>
                <c:pt idx="2239">
                  <c:v>1989.72146118721</c:v>
                </c:pt>
                <c:pt idx="2240">
                  <c:v>1989.7242009132401</c:v>
                </c:pt>
                <c:pt idx="2241">
                  <c:v>1989.72694063927</c:v>
                </c:pt>
                <c:pt idx="2242">
                  <c:v>1989.7296803653001</c:v>
                </c:pt>
                <c:pt idx="2243">
                  <c:v>1989.7324200913199</c:v>
                </c:pt>
                <c:pt idx="2244">
                  <c:v>1989.73515981735</c:v>
                </c:pt>
                <c:pt idx="2245">
                  <c:v>1989.7378995433801</c:v>
                </c:pt>
                <c:pt idx="2246">
                  <c:v>1989.7406392694099</c:v>
                </c:pt>
                <c:pt idx="2247">
                  <c:v>1989.74337899543</c:v>
                </c:pt>
                <c:pt idx="2248">
                  <c:v>1989.7461187214601</c:v>
                </c:pt>
                <c:pt idx="2249">
                  <c:v>1989.74885844749</c:v>
                </c:pt>
                <c:pt idx="2250">
                  <c:v>1989.7515981735201</c:v>
                </c:pt>
                <c:pt idx="2251">
                  <c:v>1989.7527397260301</c:v>
                </c:pt>
                <c:pt idx="2252">
                  <c:v>1989.7554794520499</c:v>
                </c:pt>
                <c:pt idx="2253">
                  <c:v>1989.75821917808</c:v>
                </c:pt>
                <c:pt idx="2254">
                  <c:v>1989.7609589041101</c:v>
                </c:pt>
                <c:pt idx="2255">
                  <c:v>1989.76369863014</c:v>
                </c:pt>
                <c:pt idx="2256">
                  <c:v>1989.7664383561601</c:v>
                </c:pt>
                <c:pt idx="2257">
                  <c:v>1989.7691780821899</c:v>
                </c:pt>
                <c:pt idx="2258">
                  <c:v>1989.77191780822</c:v>
                </c:pt>
                <c:pt idx="2259">
                  <c:v>1989.7746575342501</c:v>
                </c:pt>
                <c:pt idx="2260">
                  <c:v>1989.7773972602699</c:v>
                </c:pt>
                <c:pt idx="2261">
                  <c:v>1989.7801369863</c:v>
                </c:pt>
                <c:pt idx="2262">
                  <c:v>1989.7828767123301</c:v>
                </c:pt>
                <c:pt idx="2263">
                  <c:v>1989.78561643836</c:v>
                </c:pt>
                <c:pt idx="2264">
                  <c:v>1989.78835616438</c:v>
                </c:pt>
                <c:pt idx="2265">
                  <c:v>1989.7910958904099</c:v>
                </c:pt>
                <c:pt idx="2266">
                  <c:v>1989.79383561644</c:v>
                </c:pt>
                <c:pt idx="2267">
                  <c:v>1989.7965753424701</c:v>
                </c:pt>
                <c:pt idx="2268">
                  <c:v>1989.7993150684899</c:v>
                </c:pt>
                <c:pt idx="2269">
                  <c:v>1989.80205479452</c:v>
                </c:pt>
                <c:pt idx="2270">
                  <c:v>1989.8047945205501</c:v>
                </c:pt>
                <c:pt idx="2271">
                  <c:v>1989.80753424658</c:v>
                </c:pt>
                <c:pt idx="2272">
                  <c:v>1989.8102739726</c:v>
                </c:pt>
                <c:pt idx="2273">
                  <c:v>1989.8130136986299</c:v>
                </c:pt>
                <c:pt idx="2274">
                  <c:v>1989.81575342466</c:v>
                </c:pt>
                <c:pt idx="2275">
                  <c:v>1989.8184931506801</c:v>
                </c:pt>
                <c:pt idx="2276">
                  <c:v>1989.8212328767099</c:v>
                </c:pt>
                <c:pt idx="2277">
                  <c:v>1989.82397260274</c:v>
                </c:pt>
                <c:pt idx="2278">
                  <c:v>1989.8267123287701</c:v>
                </c:pt>
                <c:pt idx="2279">
                  <c:v>1989.82945205479</c:v>
                </c:pt>
                <c:pt idx="2280">
                  <c:v>1989.83219178082</c:v>
                </c:pt>
                <c:pt idx="2281">
                  <c:v>1989.8360730593599</c:v>
                </c:pt>
                <c:pt idx="2282">
                  <c:v>1989.83881278539</c:v>
                </c:pt>
                <c:pt idx="2283">
                  <c:v>1989.8415525114201</c:v>
                </c:pt>
                <c:pt idx="2284">
                  <c:v>1989.84429223744</c:v>
                </c:pt>
                <c:pt idx="2285">
                  <c:v>1989.84703196347</c:v>
                </c:pt>
                <c:pt idx="2286">
                  <c:v>1989.8497716894999</c:v>
                </c:pt>
                <c:pt idx="2287">
                  <c:v>1989.85251141553</c:v>
                </c:pt>
                <c:pt idx="2288">
                  <c:v>1989.8552511415501</c:v>
                </c:pt>
                <c:pt idx="2289">
                  <c:v>1989.8579908675799</c:v>
                </c:pt>
                <c:pt idx="2290">
                  <c:v>1989.86073059361</c:v>
                </c:pt>
                <c:pt idx="2291">
                  <c:v>1989.8634703196301</c:v>
                </c:pt>
                <c:pt idx="2292">
                  <c:v>1989.86621004566</c:v>
                </c:pt>
                <c:pt idx="2293">
                  <c:v>1989.86894977169</c:v>
                </c:pt>
                <c:pt idx="2294">
                  <c:v>1989.8716894977199</c:v>
                </c:pt>
                <c:pt idx="2295">
                  <c:v>1989.87442922374</c:v>
                </c:pt>
                <c:pt idx="2296">
                  <c:v>1989.8771689497701</c:v>
                </c:pt>
                <c:pt idx="2297">
                  <c:v>1989.8799086757999</c:v>
                </c:pt>
                <c:pt idx="2298">
                  <c:v>1989.88264840183</c:v>
                </c:pt>
                <c:pt idx="2299">
                  <c:v>1989.8853881278501</c:v>
                </c:pt>
                <c:pt idx="2300">
                  <c:v>1989.88812785388</c:v>
                </c:pt>
                <c:pt idx="2301">
                  <c:v>1989.89086757991</c:v>
                </c:pt>
                <c:pt idx="2302">
                  <c:v>1989.8936073059399</c:v>
                </c:pt>
                <c:pt idx="2303">
                  <c:v>1989.8990867579901</c:v>
                </c:pt>
                <c:pt idx="2304">
                  <c:v>1989.9018264840199</c:v>
                </c:pt>
                <c:pt idx="2305">
                  <c:v>1989.90456621005</c:v>
                </c:pt>
                <c:pt idx="2306">
                  <c:v>1989.9073059360701</c:v>
                </c:pt>
                <c:pt idx="2307">
                  <c:v>1989.9100456620999</c:v>
                </c:pt>
                <c:pt idx="2308">
                  <c:v>1989.91278538813</c:v>
                </c:pt>
                <c:pt idx="2309">
                  <c:v>1989.9155251141599</c:v>
                </c:pt>
                <c:pt idx="2310">
                  <c:v>1989.91826484018</c:v>
                </c:pt>
                <c:pt idx="2311">
                  <c:v>1989.91940639269</c:v>
                </c:pt>
                <c:pt idx="2312">
                  <c:v>1989.9221461187201</c:v>
                </c:pt>
                <c:pt idx="2313">
                  <c:v>1989.92488584475</c:v>
                </c:pt>
                <c:pt idx="2314">
                  <c:v>1989.92762557078</c:v>
                </c:pt>
                <c:pt idx="2315">
                  <c:v>1989.9303652967999</c:v>
                </c:pt>
                <c:pt idx="2316">
                  <c:v>1989.93310502283</c:v>
                </c:pt>
                <c:pt idx="2317">
                  <c:v>1989.9358447488601</c:v>
                </c:pt>
                <c:pt idx="2318">
                  <c:v>1989.9385844748899</c:v>
                </c:pt>
                <c:pt idx="2319">
                  <c:v>1989.94132420091</c:v>
                </c:pt>
                <c:pt idx="2320">
                  <c:v>1989.9440639269401</c:v>
                </c:pt>
                <c:pt idx="2321">
                  <c:v>1989.9468036529699</c:v>
                </c:pt>
                <c:pt idx="2322">
                  <c:v>1989.949543379</c:v>
                </c:pt>
                <c:pt idx="2323">
                  <c:v>1989.9522831050199</c:v>
                </c:pt>
                <c:pt idx="2324">
                  <c:v>1989.95502283105</c:v>
                </c:pt>
                <c:pt idx="2325">
                  <c:v>1989.9577625570801</c:v>
                </c:pt>
                <c:pt idx="2326">
                  <c:v>1989.9605022831099</c:v>
                </c:pt>
                <c:pt idx="2327">
                  <c:v>1989.96324200913</c:v>
                </c:pt>
                <c:pt idx="2328">
                  <c:v>1989.9659817351601</c:v>
                </c:pt>
                <c:pt idx="2329">
                  <c:v>1989.9687214611899</c:v>
                </c:pt>
                <c:pt idx="2330">
                  <c:v>1989.97146118721</c:v>
                </c:pt>
                <c:pt idx="2331">
                  <c:v>1989.9742009132401</c:v>
                </c:pt>
                <c:pt idx="2332">
                  <c:v>1989.97694063927</c:v>
                </c:pt>
                <c:pt idx="2333">
                  <c:v>1989.9796803653001</c:v>
                </c:pt>
                <c:pt idx="2334">
                  <c:v>1989.9824200913199</c:v>
                </c:pt>
                <c:pt idx="2335">
                  <c:v>1989.98515981735</c:v>
                </c:pt>
                <c:pt idx="2336">
                  <c:v>1989.9878995433801</c:v>
                </c:pt>
                <c:pt idx="2337">
                  <c:v>1989.9906392694099</c:v>
                </c:pt>
                <c:pt idx="2338">
                  <c:v>1989.99337899543</c:v>
                </c:pt>
                <c:pt idx="2339">
                  <c:v>1989.9961187214601</c:v>
                </c:pt>
                <c:pt idx="2340">
                  <c:v>1989.99885844749</c:v>
                </c:pt>
                <c:pt idx="2341">
                  <c:v>1990.0027397260301</c:v>
                </c:pt>
                <c:pt idx="2342">
                  <c:v>1990.0054794520499</c:v>
                </c:pt>
                <c:pt idx="2343">
                  <c:v>1990.00821917808</c:v>
                </c:pt>
                <c:pt idx="2344">
                  <c:v>1990.0109589041101</c:v>
                </c:pt>
                <c:pt idx="2345">
                  <c:v>1990.01369863014</c:v>
                </c:pt>
                <c:pt idx="2346">
                  <c:v>1990.0164383561601</c:v>
                </c:pt>
                <c:pt idx="2347">
                  <c:v>1990.0191780821899</c:v>
                </c:pt>
                <c:pt idx="2348">
                  <c:v>1990.02191780822</c:v>
                </c:pt>
                <c:pt idx="2349">
                  <c:v>1990.0246575342501</c:v>
                </c:pt>
                <c:pt idx="2350">
                  <c:v>1990.0273972602699</c:v>
                </c:pt>
                <c:pt idx="2351">
                  <c:v>1990.0301369863</c:v>
                </c:pt>
                <c:pt idx="2352">
                  <c:v>1990.0328767123301</c:v>
                </c:pt>
                <c:pt idx="2353">
                  <c:v>1990.03561643836</c:v>
                </c:pt>
                <c:pt idx="2354">
                  <c:v>1990.03835616438</c:v>
                </c:pt>
                <c:pt idx="2355">
                  <c:v>1990.0410958904099</c:v>
                </c:pt>
                <c:pt idx="2356">
                  <c:v>1990.04383561644</c:v>
                </c:pt>
                <c:pt idx="2357">
                  <c:v>1990.0465753424701</c:v>
                </c:pt>
                <c:pt idx="2358">
                  <c:v>1990.0493150684899</c:v>
                </c:pt>
                <c:pt idx="2359">
                  <c:v>1990.05205479452</c:v>
                </c:pt>
                <c:pt idx="2360">
                  <c:v>1990.0547945205501</c:v>
                </c:pt>
                <c:pt idx="2361">
                  <c:v>1990.05753424658</c:v>
                </c:pt>
                <c:pt idx="2362">
                  <c:v>1990.0602739726</c:v>
                </c:pt>
                <c:pt idx="2363">
                  <c:v>1990.0630136986299</c:v>
                </c:pt>
                <c:pt idx="2364">
                  <c:v>1990.06575342466</c:v>
                </c:pt>
                <c:pt idx="2365">
                  <c:v>1990.0684931506901</c:v>
                </c:pt>
                <c:pt idx="2366">
                  <c:v>1990.0712328767099</c:v>
                </c:pt>
                <c:pt idx="2367">
                  <c:v>1990.07397260274</c:v>
                </c:pt>
                <c:pt idx="2368">
                  <c:v>1990.0767123287701</c:v>
                </c:pt>
                <c:pt idx="2369">
                  <c:v>1990.07945205479</c:v>
                </c:pt>
                <c:pt idx="2370">
                  <c:v>1990.08219178082</c:v>
                </c:pt>
                <c:pt idx="2371">
                  <c:v>1990.0849315068499</c:v>
                </c:pt>
                <c:pt idx="2372">
                  <c:v>1990.0860730593599</c:v>
                </c:pt>
                <c:pt idx="2373">
                  <c:v>1990.08881278539</c:v>
                </c:pt>
                <c:pt idx="2374">
                  <c:v>1990.0915525114201</c:v>
                </c:pt>
                <c:pt idx="2375">
                  <c:v>1990.09429223744</c:v>
                </c:pt>
                <c:pt idx="2376">
                  <c:v>1990.09703196347</c:v>
                </c:pt>
                <c:pt idx="2377">
                  <c:v>1990.0997716894999</c:v>
                </c:pt>
                <c:pt idx="2378">
                  <c:v>1990.10251141553</c:v>
                </c:pt>
                <c:pt idx="2379">
                  <c:v>1990.1052511415501</c:v>
                </c:pt>
                <c:pt idx="2380">
                  <c:v>1990.1079908675799</c:v>
                </c:pt>
                <c:pt idx="2381">
                  <c:v>1990.11073059361</c:v>
                </c:pt>
                <c:pt idx="2382">
                  <c:v>1990.1134703196301</c:v>
                </c:pt>
                <c:pt idx="2383">
                  <c:v>1990.11621004566</c:v>
                </c:pt>
                <c:pt idx="2384">
                  <c:v>1990.11894977169</c:v>
                </c:pt>
                <c:pt idx="2385">
                  <c:v>1990.1216894977199</c:v>
                </c:pt>
                <c:pt idx="2386">
                  <c:v>1990.12442922374</c:v>
                </c:pt>
                <c:pt idx="2387">
                  <c:v>1990.1271689497701</c:v>
                </c:pt>
                <c:pt idx="2388">
                  <c:v>1990.1299086757999</c:v>
                </c:pt>
                <c:pt idx="2389">
                  <c:v>1990.13264840183</c:v>
                </c:pt>
                <c:pt idx="2390">
                  <c:v>1990.1353881278501</c:v>
                </c:pt>
                <c:pt idx="2391">
                  <c:v>1990.13812785388</c:v>
                </c:pt>
                <c:pt idx="2392">
                  <c:v>1990.14086757991</c:v>
                </c:pt>
                <c:pt idx="2393">
                  <c:v>1990.1436073059399</c:v>
                </c:pt>
                <c:pt idx="2394">
                  <c:v>1990.14634703196</c:v>
                </c:pt>
                <c:pt idx="2395">
                  <c:v>1990.1490867579901</c:v>
                </c:pt>
                <c:pt idx="2396">
                  <c:v>1990.1518264840199</c:v>
                </c:pt>
                <c:pt idx="2397">
                  <c:v>1990.15456621005</c:v>
                </c:pt>
                <c:pt idx="2398">
                  <c:v>1990.1573059360701</c:v>
                </c:pt>
                <c:pt idx="2399">
                  <c:v>1990.1600456620999</c:v>
                </c:pt>
                <c:pt idx="2400">
                  <c:v>1990.16278538813</c:v>
                </c:pt>
                <c:pt idx="2401">
                  <c:v>1990.1655251141599</c:v>
                </c:pt>
                <c:pt idx="2402">
                  <c:v>1990.16826484018</c:v>
                </c:pt>
                <c:pt idx="2403">
                  <c:v>1990.16940639269</c:v>
                </c:pt>
                <c:pt idx="2404">
                  <c:v>1990.1721461187201</c:v>
                </c:pt>
                <c:pt idx="2405">
                  <c:v>1990.17488584475</c:v>
                </c:pt>
                <c:pt idx="2406">
                  <c:v>1990.17762557078</c:v>
                </c:pt>
                <c:pt idx="2407">
                  <c:v>1990.1803652967999</c:v>
                </c:pt>
                <c:pt idx="2408">
                  <c:v>1990.18310502283</c:v>
                </c:pt>
                <c:pt idx="2409">
                  <c:v>1990.1858447488601</c:v>
                </c:pt>
                <c:pt idx="2410">
                  <c:v>1990.1885844748899</c:v>
                </c:pt>
                <c:pt idx="2411">
                  <c:v>1990.19132420091</c:v>
                </c:pt>
                <c:pt idx="2412">
                  <c:v>1990.1940639269401</c:v>
                </c:pt>
                <c:pt idx="2413">
                  <c:v>1990.1968036529699</c:v>
                </c:pt>
                <c:pt idx="2414">
                  <c:v>1990.199543379</c:v>
                </c:pt>
                <c:pt idx="2415">
                  <c:v>1990.2022831050199</c:v>
                </c:pt>
                <c:pt idx="2416">
                  <c:v>1990.20502283105</c:v>
                </c:pt>
                <c:pt idx="2417">
                  <c:v>1990.2077625570801</c:v>
                </c:pt>
                <c:pt idx="2418">
                  <c:v>1990.2105022831099</c:v>
                </c:pt>
                <c:pt idx="2419">
                  <c:v>1990.21324200913</c:v>
                </c:pt>
                <c:pt idx="2420">
                  <c:v>1990.2159817351601</c:v>
                </c:pt>
                <c:pt idx="2421">
                  <c:v>1990.2187214611899</c:v>
                </c:pt>
                <c:pt idx="2422">
                  <c:v>1990.22146118721</c:v>
                </c:pt>
                <c:pt idx="2423">
                  <c:v>1990.2242009132401</c:v>
                </c:pt>
                <c:pt idx="2424">
                  <c:v>1990.22694063927</c:v>
                </c:pt>
                <c:pt idx="2425">
                  <c:v>1990.2296803653001</c:v>
                </c:pt>
                <c:pt idx="2426">
                  <c:v>1990.2324200913199</c:v>
                </c:pt>
                <c:pt idx="2427">
                  <c:v>1990.23515981735</c:v>
                </c:pt>
                <c:pt idx="2428">
                  <c:v>1990.2378995433801</c:v>
                </c:pt>
                <c:pt idx="2429">
                  <c:v>1990.2406392694099</c:v>
                </c:pt>
                <c:pt idx="2430">
                  <c:v>1990.24337899543</c:v>
                </c:pt>
                <c:pt idx="2431">
                  <c:v>1990.2527397260301</c:v>
                </c:pt>
                <c:pt idx="2432">
                  <c:v>1990.2554794520499</c:v>
                </c:pt>
                <c:pt idx="2433">
                  <c:v>1990.25821917808</c:v>
                </c:pt>
                <c:pt idx="2434">
                  <c:v>1990.2609589041101</c:v>
                </c:pt>
                <c:pt idx="2435">
                  <c:v>1990.26369863014</c:v>
                </c:pt>
                <c:pt idx="2436">
                  <c:v>1990.2664383561601</c:v>
                </c:pt>
                <c:pt idx="2437">
                  <c:v>1990.2691780821899</c:v>
                </c:pt>
                <c:pt idx="2438">
                  <c:v>1990.27191780822</c:v>
                </c:pt>
                <c:pt idx="2439">
                  <c:v>1990.2746575342501</c:v>
                </c:pt>
                <c:pt idx="2440">
                  <c:v>1990.2773972602699</c:v>
                </c:pt>
                <c:pt idx="2441">
                  <c:v>1990.2801369863</c:v>
                </c:pt>
                <c:pt idx="2442">
                  <c:v>1990.2828767123301</c:v>
                </c:pt>
                <c:pt idx="2443">
                  <c:v>1990.28561643836</c:v>
                </c:pt>
                <c:pt idx="2444">
                  <c:v>1990.28835616438</c:v>
                </c:pt>
                <c:pt idx="2445">
                  <c:v>1990.2910958904099</c:v>
                </c:pt>
                <c:pt idx="2446">
                  <c:v>1990.29383561644</c:v>
                </c:pt>
                <c:pt idx="2447">
                  <c:v>1990.2965753424701</c:v>
                </c:pt>
                <c:pt idx="2448">
                  <c:v>1990.2993150684899</c:v>
                </c:pt>
                <c:pt idx="2449">
                  <c:v>1990.30205479452</c:v>
                </c:pt>
                <c:pt idx="2450">
                  <c:v>1990.3047945205501</c:v>
                </c:pt>
                <c:pt idx="2451">
                  <c:v>1990.30753424658</c:v>
                </c:pt>
                <c:pt idx="2452">
                  <c:v>1990.3102739726</c:v>
                </c:pt>
                <c:pt idx="2453">
                  <c:v>1990.3130136986299</c:v>
                </c:pt>
                <c:pt idx="2454">
                  <c:v>1990.31575342466</c:v>
                </c:pt>
                <c:pt idx="2455">
                  <c:v>1990.3184931506801</c:v>
                </c:pt>
                <c:pt idx="2456">
                  <c:v>1990.3212328767099</c:v>
                </c:pt>
                <c:pt idx="2457">
                  <c:v>1990.32397260274</c:v>
                </c:pt>
                <c:pt idx="2458">
                  <c:v>1990.3267123287701</c:v>
                </c:pt>
                <c:pt idx="2459">
                  <c:v>1990.32945205479</c:v>
                </c:pt>
                <c:pt idx="2460">
                  <c:v>1990.33219178082</c:v>
                </c:pt>
                <c:pt idx="2461">
                  <c:v>1990.3349315068499</c:v>
                </c:pt>
                <c:pt idx="2462">
                  <c:v>1990.3360730593599</c:v>
                </c:pt>
                <c:pt idx="2463">
                  <c:v>1990.33881278539</c:v>
                </c:pt>
                <c:pt idx="2464">
                  <c:v>1990.3415525114201</c:v>
                </c:pt>
                <c:pt idx="2465">
                  <c:v>1990.34429223744</c:v>
                </c:pt>
                <c:pt idx="2466">
                  <c:v>1990.34703196347</c:v>
                </c:pt>
                <c:pt idx="2467">
                  <c:v>1990.3497716894999</c:v>
                </c:pt>
                <c:pt idx="2468">
                  <c:v>1990.35251141553</c:v>
                </c:pt>
                <c:pt idx="2469">
                  <c:v>1990.3552511415501</c:v>
                </c:pt>
                <c:pt idx="2470">
                  <c:v>1990.3579908675799</c:v>
                </c:pt>
                <c:pt idx="2471">
                  <c:v>1990.36073059361</c:v>
                </c:pt>
                <c:pt idx="2472">
                  <c:v>1990.3634703196301</c:v>
                </c:pt>
                <c:pt idx="2473">
                  <c:v>1990.36621004566</c:v>
                </c:pt>
                <c:pt idx="2474">
                  <c:v>1990.36894977169</c:v>
                </c:pt>
                <c:pt idx="2475">
                  <c:v>1990.3716894977199</c:v>
                </c:pt>
                <c:pt idx="2476">
                  <c:v>1990.37442922374</c:v>
                </c:pt>
                <c:pt idx="2477">
                  <c:v>1990.3771689497701</c:v>
                </c:pt>
                <c:pt idx="2478">
                  <c:v>1990.3799086757999</c:v>
                </c:pt>
                <c:pt idx="2479">
                  <c:v>1990.38264840183</c:v>
                </c:pt>
                <c:pt idx="2480">
                  <c:v>1990.3853881278501</c:v>
                </c:pt>
                <c:pt idx="2481">
                  <c:v>1990.38812785388</c:v>
                </c:pt>
                <c:pt idx="2482">
                  <c:v>1990.39086757991</c:v>
                </c:pt>
                <c:pt idx="2483">
                  <c:v>1990.3936073059399</c:v>
                </c:pt>
                <c:pt idx="2484">
                  <c:v>1990.39634703196</c:v>
                </c:pt>
                <c:pt idx="2485">
                  <c:v>1990.3990867579901</c:v>
                </c:pt>
                <c:pt idx="2486">
                  <c:v>1990.4018264840199</c:v>
                </c:pt>
                <c:pt idx="2487">
                  <c:v>1990.40456621005</c:v>
                </c:pt>
                <c:pt idx="2488">
                  <c:v>1990.4073059360701</c:v>
                </c:pt>
                <c:pt idx="2489">
                  <c:v>1990.4100456620999</c:v>
                </c:pt>
                <c:pt idx="2490">
                  <c:v>1990.41278538813</c:v>
                </c:pt>
                <c:pt idx="2491">
                  <c:v>1990.4155251141599</c:v>
                </c:pt>
                <c:pt idx="2492">
                  <c:v>1990.41940639269</c:v>
                </c:pt>
                <c:pt idx="2493">
                  <c:v>1990.4221461187201</c:v>
                </c:pt>
                <c:pt idx="2494">
                  <c:v>1990.42488584475</c:v>
                </c:pt>
                <c:pt idx="2495">
                  <c:v>1990.42762557078</c:v>
                </c:pt>
                <c:pt idx="2496">
                  <c:v>1990.4303652967999</c:v>
                </c:pt>
                <c:pt idx="2497">
                  <c:v>1990.43310502283</c:v>
                </c:pt>
                <c:pt idx="2498">
                  <c:v>1990.4358447488601</c:v>
                </c:pt>
                <c:pt idx="2499">
                  <c:v>1990.4385844748899</c:v>
                </c:pt>
                <c:pt idx="2500">
                  <c:v>1990.44132420091</c:v>
                </c:pt>
                <c:pt idx="2501">
                  <c:v>1990.4440639269401</c:v>
                </c:pt>
                <c:pt idx="2502">
                  <c:v>1990.4468036529699</c:v>
                </c:pt>
                <c:pt idx="2503">
                  <c:v>1990.449543379</c:v>
                </c:pt>
                <c:pt idx="2504">
                  <c:v>1990.4522831050199</c:v>
                </c:pt>
                <c:pt idx="2505">
                  <c:v>1990.45502283105</c:v>
                </c:pt>
                <c:pt idx="2506">
                  <c:v>1990.4577625570801</c:v>
                </c:pt>
                <c:pt idx="2507">
                  <c:v>1990.4605022831099</c:v>
                </c:pt>
                <c:pt idx="2508">
                  <c:v>1990.46324200913</c:v>
                </c:pt>
                <c:pt idx="2509">
                  <c:v>1990.4659817351601</c:v>
                </c:pt>
                <c:pt idx="2510">
                  <c:v>1990.4687214611899</c:v>
                </c:pt>
                <c:pt idx="2511">
                  <c:v>1990.47146118721</c:v>
                </c:pt>
                <c:pt idx="2512">
                  <c:v>1990.4742009132401</c:v>
                </c:pt>
                <c:pt idx="2513">
                  <c:v>1990.47694063927</c:v>
                </c:pt>
                <c:pt idx="2514">
                  <c:v>1990.4796803653001</c:v>
                </c:pt>
                <c:pt idx="2515">
                  <c:v>1990.4824200913199</c:v>
                </c:pt>
                <c:pt idx="2516">
                  <c:v>1990.48515981735</c:v>
                </c:pt>
                <c:pt idx="2517">
                  <c:v>1990.4878995433801</c:v>
                </c:pt>
                <c:pt idx="2518">
                  <c:v>1990.4906392694099</c:v>
                </c:pt>
                <c:pt idx="2519">
                  <c:v>1990.49337899543</c:v>
                </c:pt>
                <c:pt idx="2520">
                  <c:v>1990.4961187214601</c:v>
                </c:pt>
                <c:pt idx="2521">
                  <c:v>1990.49885844749</c:v>
                </c:pt>
                <c:pt idx="2522">
                  <c:v>1990.5015981735201</c:v>
                </c:pt>
                <c:pt idx="2523">
                  <c:v>1990.5027397260301</c:v>
                </c:pt>
                <c:pt idx="2524">
                  <c:v>1990.5054794520499</c:v>
                </c:pt>
                <c:pt idx="2525">
                  <c:v>1990.50821917808</c:v>
                </c:pt>
                <c:pt idx="2526">
                  <c:v>1990.5109589041101</c:v>
                </c:pt>
                <c:pt idx="2527">
                  <c:v>1990.51369863014</c:v>
                </c:pt>
                <c:pt idx="2528">
                  <c:v>1990.5164383561601</c:v>
                </c:pt>
                <c:pt idx="2529">
                  <c:v>1990.5191780821899</c:v>
                </c:pt>
                <c:pt idx="2530">
                  <c:v>1990.52191780822</c:v>
                </c:pt>
                <c:pt idx="2531">
                  <c:v>1990.5246575342501</c:v>
                </c:pt>
                <c:pt idx="2532">
                  <c:v>1990.5273972602699</c:v>
                </c:pt>
                <c:pt idx="2533">
                  <c:v>1990.5301369863</c:v>
                </c:pt>
                <c:pt idx="2534">
                  <c:v>1990.5328767123301</c:v>
                </c:pt>
                <c:pt idx="2535">
                  <c:v>1990.53561643836</c:v>
                </c:pt>
                <c:pt idx="2536">
                  <c:v>1990.53835616438</c:v>
                </c:pt>
                <c:pt idx="2537">
                  <c:v>1990.5410958904099</c:v>
                </c:pt>
                <c:pt idx="2538">
                  <c:v>1990.54383561644</c:v>
                </c:pt>
                <c:pt idx="2539">
                  <c:v>1990.5465753424701</c:v>
                </c:pt>
                <c:pt idx="2540">
                  <c:v>1990.5493150684899</c:v>
                </c:pt>
                <c:pt idx="2541">
                  <c:v>1990.55205479452</c:v>
                </c:pt>
                <c:pt idx="2542">
                  <c:v>1990.5547945205501</c:v>
                </c:pt>
                <c:pt idx="2543">
                  <c:v>1990.55753424658</c:v>
                </c:pt>
                <c:pt idx="2544">
                  <c:v>1990.5602739726</c:v>
                </c:pt>
                <c:pt idx="2545">
                  <c:v>1990.5630136986299</c:v>
                </c:pt>
                <c:pt idx="2546">
                  <c:v>1990.56575342466</c:v>
                </c:pt>
                <c:pt idx="2547">
                  <c:v>1990.5684931506801</c:v>
                </c:pt>
                <c:pt idx="2548">
                  <c:v>1990.5712328767099</c:v>
                </c:pt>
                <c:pt idx="2549">
                  <c:v>1990.57397260274</c:v>
                </c:pt>
                <c:pt idx="2550">
                  <c:v>1990.5767123287701</c:v>
                </c:pt>
                <c:pt idx="2551">
                  <c:v>1990.57945205479</c:v>
                </c:pt>
                <c:pt idx="2552">
                  <c:v>1990.58219178082</c:v>
                </c:pt>
                <c:pt idx="2553">
                  <c:v>1990.5860730593599</c:v>
                </c:pt>
                <c:pt idx="2554">
                  <c:v>1990.58881278539</c:v>
                </c:pt>
                <c:pt idx="2555">
                  <c:v>1990.5915525114201</c:v>
                </c:pt>
                <c:pt idx="2556">
                  <c:v>1990.59429223744</c:v>
                </c:pt>
                <c:pt idx="2557">
                  <c:v>1990.59703196347</c:v>
                </c:pt>
                <c:pt idx="2558">
                  <c:v>1990.5997716894999</c:v>
                </c:pt>
                <c:pt idx="2559">
                  <c:v>1990.60251141553</c:v>
                </c:pt>
                <c:pt idx="2560">
                  <c:v>1990.6052511415501</c:v>
                </c:pt>
                <c:pt idx="2561">
                  <c:v>1990.6079908675799</c:v>
                </c:pt>
                <c:pt idx="2562">
                  <c:v>1990.61073059361</c:v>
                </c:pt>
                <c:pt idx="2563">
                  <c:v>1990.6134703196301</c:v>
                </c:pt>
                <c:pt idx="2564">
                  <c:v>1990.61621004566</c:v>
                </c:pt>
                <c:pt idx="2565">
                  <c:v>1990.61894977169</c:v>
                </c:pt>
                <c:pt idx="2566">
                  <c:v>1990.6216894977199</c:v>
                </c:pt>
                <c:pt idx="2567">
                  <c:v>1990.62442922374</c:v>
                </c:pt>
                <c:pt idx="2568">
                  <c:v>1990.6271689497701</c:v>
                </c:pt>
                <c:pt idx="2569">
                  <c:v>1990.6299086757999</c:v>
                </c:pt>
                <c:pt idx="2570">
                  <c:v>1990.63264840183</c:v>
                </c:pt>
                <c:pt idx="2571">
                  <c:v>1990.6353881278501</c:v>
                </c:pt>
                <c:pt idx="2572">
                  <c:v>1990.63812785388</c:v>
                </c:pt>
                <c:pt idx="2573">
                  <c:v>1990.64086757991</c:v>
                </c:pt>
                <c:pt idx="2574">
                  <c:v>1990.6436073059399</c:v>
                </c:pt>
                <c:pt idx="2575">
                  <c:v>1990.64634703196</c:v>
                </c:pt>
                <c:pt idx="2576">
                  <c:v>1990.6490867579901</c:v>
                </c:pt>
                <c:pt idx="2577">
                  <c:v>1990.6518264840199</c:v>
                </c:pt>
                <c:pt idx="2578">
                  <c:v>1990.65456621005</c:v>
                </c:pt>
                <c:pt idx="2579">
                  <c:v>1990.6573059360701</c:v>
                </c:pt>
                <c:pt idx="2580">
                  <c:v>1990.6600456620999</c:v>
                </c:pt>
                <c:pt idx="2581">
                  <c:v>1990.66278538813</c:v>
                </c:pt>
                <c:pt idx="2582">
                  <c:v>1990.6655251141599</c:v>
                </c:pt>
                <c:pt idx="2583">
                  <c:v>1990.66826484018</c:v>
                </c:pt>
                <c:pt idx="2584">
                  <c:v>1990.66940639269</c:v>
                </c:pt>
                <c:pt idx="2585">
                  <c:v>1990.6721461187201</c:v>
                </c:pt>
                <c:pt idx="2586">
                  <c:v>1990.67488584475</c:v>
                </c:pt>
                <c:pt idx="2587">
                  <c:v>1990.67762557078</c:v>
                </c:pt>
                <c:pt idx="2588">
                  <c:v>1990.6803652967999</c:v>
                </c:pt>
                <c:pt idx="2589">
                  <c:v>1990.68310502283</c:v>
                </c:pt>
                <c:pt idx="2590">
                  <c:v>1990.6858447488601</c:v>
                </c:pt>
                <c:pt idx="2591">
                  <c:v>1990.6885844748899</c:v>
                </c:pt>
                <c:pt idx="2592">
                  <c:v>1990.69132420091</c:v>
                </c:pt>
                <c:pt idx="2593">
                  <c:v>1990.6940639269401</c:v>
                </c:pt>
                <c:pt idx="2594">
                  <c:v>1990.6968036529699</c:v>
                </c:pt>
                <c:pt idx="2595">
                  <c:v>1990.699543379</c:v>
                </c:pt>
                <c:pt idx="2596">
                  <c:v>1990.70502283105</c:v>
                </c:pt>
                <c:pt idx="2597">
                  <c:v>1990.7077625570801</c:v>
                </c:pt>
                <c:pt idx="2598">
                  <c:v>1990.7105022831099</c:v>
                </c:pt>
                <c:pt idx="2599">
                  <c:v>1990.71324200913</c:v>
                </c:pt>
                <c:pt idx="2600">
                  <c:v>1990.7159817351601</c:v>
                </c:pt>
                <c:pt idx="2601">
                  <c:v>1990.7187214611899</c:v>
                </c:pt>
                <c:pt idx="2602">
                  <c:v>1990.72146118721</c:v>
                </c:pt>
                <c:pt idx="2603">
                  <c:v>1990.7242009132401</c:v>
                </c:pt>
                <c:pt idx="2604">
                  <c:v>1990.72694063927</c:v>
                </c:pt>
                <c:pt idx="2605">
                  <c:v>1990.7296803653001</c:v>
                </c:pt>
                <c:pt idx="2606">
                  <c:v>1990.7324200913199</c:v>
                </c:pt>
                <c:pt idx="2607">
                  <c:v>1990.7406392694099</c:v>
                </c:pt>
                <c:pt idx="2608">
                  <c:v>1990.74337899543</c:v>
                </c:pt>
                <c:pt idx="2609">
                  <c:v>1990.7461187214601</c:v>
                </c:pt>
                <c:pt idx="2610">
                  <c:v>1990.74885844749</c:v>
                </c:pt>
                <c:pt idx="2611">
                  <c:v>1990.7515981735201</c:v>
                </c:pt>
                <c:pt idx="2612">
                  <c:v>1990.7527397260301</c:v>
                </c:pt>
                <c:pt idx="2613">
                  <c:v>1990.7554794520499</c:v>
                </c:pt>
                <c:pt idx="2614">
                  <c:v>1990.75821917808</c:v>
                </c:pt>
                <c:pt idx="2615">
                  <c:v>1990.7609589041101</c:v>
                </c:pt>
                <c:pt idx="2616">
                  <c:v>1990.76369863014</c:v>
                </c:pt>
                <c:pt idx="2617">
                  <c:v>1990.7664383561601</c:v>
                </c:pt>
                <c:pt idx="2618">
                  <c:v>1990.7691780821899</c:v>
                </c:pt>
                <c:pt idx="2619">
                  <c:v>1990.77191780822</c:v>
                </c:pt>
                <c:pt idx="2620">
                  <c:v>1990.7746575342501</c:v>
                </c:pt>
                <c:pt idx="2621">
                  <c:v>1990.7773972602699</c:v>
                </c:pt>
                <c:pt idx="2622">
                  <c:v>1990.7801369863</c:v>
                </c:pt>
                <c:pt idx="2623">
                  <c:v>1990.7828767123301</c:v>
                </c:pt>
                <c:pt idx="2624">
                  <c:v>1990.78561643836</c:v>
                </c:pt>
                <c:pt idx="2625">
                  <c:v>1990.78835616438</c:v>
                </c:pt>
                <c:pt idx="2626">
                  <c:v>1990.7910958904099</c:v>
                </c:pt>
                <c:pt idx="2627">
                  <c:v>1990.79383561644</c:v>
                </c:pt>
                <c:pt idx="2628">
                  <c:v>1990.7965753424701</c:v>
                </c:pt>
                <c:pt idx="2629">
                  <c:v>1990.7993150684899</c:v>
                </c:pt>
                <c:pt idx="2630">
                  <c:v>1990.80205479452</c:v>
                </c:pt>
                <c:pt idx="2631">
                  <c:v>1990.8047945205501</c:v>
                </c:pt>
                <c:pt idx="2632">
                  <c:v>1990.80753424658</c:v>
                </c:pt>
                <c:pt idx="2633">
                  <c:v>1990.8102739726</c:v>
                </c:pt>
                <c:pt idx="2634">
                  <c:v>1990.8130136986299</c:v>
                </c:pt>
                <c:pt idx="2635">
                  <c:v>1990.81575342466</c:v>
                </c:pt>
                <c:pt idx="2636">
                  <c:v>1990.8184931506901</c:v>
                </c:pt>
                <c:pt idx="2637">
                  <c:v>1990.8212328767099</c:v>
                </c:pt>
                <c:pt idx="2638">
                  <c:v>1990.82397260274</c:v>
                </c:pt>
                <c:pt idx="2639">
                  <c:v>1990.8267123287701</c:v>
                </c:pt>
                <c:pt idx="2640">
                  <c:v>1990.82945205479</c:v>
                </c:pt>
                <c:pt idx="2641">
                  <c:v>1990.83219178082</c:v>
                </c:pt>
                <c:pt idx="2642">
                  <c:v>1990.8360730593599</c:v>
                </c:pt>
                <c:pt idx="2643">
                  <c:v>1990.83881278539</c:v>
                </c:pt>
                <c:pt idx="2644">
                  <c:v>1990.8415525114201</c:v>
                </c:pt>
                <c:pt idx="2645">
                  <c:v>1990.84429223744</c:v>
                </c:pt>
                <c:pt idx="2646">
                  <c:v>1990.84703196347</c:v>
                </c:pt>
                <c:pt idx="2647">
                  <c:v>1990.8497716894999</c:v>
                </c:pt>
                <c:pt idx="2648">
                  <c:v>1990.85251141552</c:v>
                </c:pt>
                <c:pt idx="2649">
                  <c:v>1990.8552511415501</c:v>
                </c:pt>
                <c:pt idx="2650">
                  <c:v>1990.8579908675799</c:v>
                </c:pt>
                <c:pt idx="2651">
                  <c:v>1990.86073059361</c:v>
                </c:pt>
                <c:pt idx="2652">
                  <c:v>1990.8634703196301</c:v>
                </c:pt>
                <c:pt idx="2653">
                  <c:v>1990.86621004566</c:v>
                </c:pt>
                <c:pt idx="2654">
                  <c:v>1990.86894977169</c:v>
                </c:pt>
                <c:pt idx="2655">
                  <c:v>1990.8716894977199</c:v>
                </c:pt>
                <c:pt idx="2656">
                  <c:v>1990.87442922374</c:v>
                </c:pt>
                <c:pt idx="2657">
                  <c:v>1990.8771689497701</c:v>
                </c:pt>
                <c:pt idx="2658">
                  <c:v>1990.8799086757999</c:v>
                </c:pt>
                <c:pt idx="2659">
                  <c:v>1990.88264840183</c:v>
                </c:pt>
                <c:pt idx="2660">
                  <c:v>1990.8853881278501</c:v>
                </c:pt>
                <c:pt idx="2661">
                  <c:v>1990.88812785388</c:v>
                </c:pt>
                <c:pt idx="2662">
                  <c:v>1990.89086757991</c:v>
                </c:pt>
                <c:pt idx="2663">
                  <c:v>1990.89634703196</c:v>
                </c:pt>
                <c:pt idx="2664">
                  <c:v>1990.9018264840199</c:v>
                </c:pt>
                <c:pt idx="2665">
                  <c:v>1990.9100456620999</c:v>
                </c:pt>
                <c:pt idx="2666">
                  <c:v>1990.91278538813</c:v>
                </c:pt>
                <c:pt idx="2667">
                  <c:v>1990.9155251141599</c:v>
                </c:pt>
                <c:pt idx="2668">
                  <c:v>1990.91826484018</c:v>
                </c:pt>
                <c:pt idx="2669">
                  <c:v>1990.91940639269</c:v>
                </c:pt>
                <c:pt idx="2670">
                  <c:v>1990.9221461187201</c:v>
                </c:pt>
                <c:pt idx="2671">
                  <c:v>1990.92488584475</c:v>
                </c:pt>
                <c:pt idx="2672">
                  <c:v>1990.92762557078</c:v>
                </c:pt>
                <c:pt idx="2673">
                  <c:v>1990.9303652967999</c:v>
                </c:pt>
                <c:pt idx="2674">
                  <c:v>1990.93310502283</c:v>
                </c:pt>
                <c:pt idx="2675">
                  <c:v>1990.9358447488601</c:v>
                </c:pt>
                <c:pt idx="2676">
                  <c:v>1990.9385844748899</c:v>
                </c:pt>
                <c:pt idx="2677">
                  <c:v>1990.94132420091</c:v>
                </c:pt>
                <c:pt idx="2678">
                  <c:v>1990.9440639269401</c:v>
                </c:pt>
                <c:pt idx="2679">
                  <c:v>1990.9468036529699</c:v>
                </c:pt>
                <c:pt idx="2680">
                  <c:v>1990.949543379</c:v>
                </c:pt>
                <c:pt idx="2681">
                  <c:v>1990.9522831050199</c:v>
                </c:pt>
                <c:pt idx="2682">
                  <c:v>1990.95502283105</c:v>
                </c:pt>
                <c:pt idx="2683">
                  <c:v>1990.9577625570801</c:v>
                </c:pt>
                <c:pt idx="2684">
                  <c:v>1990.9605022831099</c:v>
                </c:pt>
                <c:pt idx="2685">
                  <c:v>1990.96324200913</c:v>
                </c:pt>
                <c:pt idx="2686">
                  <c:v>1990.9659817351601</c:v>
                </c:pt>
                <c:pt idx="2687">
                  <c:v>1990.9687214611899</c:v>
                </c:pt>
                <c:pt idx="2688">
                  <c:v>1990.97146118722</c:v>
                </c:pt>
                <c:pt idx="2689">
                  <c:v>1990.9742009132401</c:v>
                </c:pt>
                <c:pt idx="2690">
                  <c:v>1990.97694063927</c:v>
                </c:pt>
                <c:pt idx="2691">
                  <c:v>1990.9796803653001</c:v>
                </c:pt>
                <c:pt idx="2692">
                  <c:v>1990.9824200913199</c:v>
                </c:pt>
                <c:pt idx="2693">
                  <c:v>1990.98515981735</c:v>
                </c:pt>
                <c:pt idx="2694">
                  <c:v>1990.9878995433801</c:v>
                </c:pt>
                <c:pt idx="2695">
                  <c:v>1990.9906392694099</c:v>
                </c:pt>
                <c:pt idx="2696">
                  <c:v>1990.99337899543</c:v>
                </c:pt>
                <c:pt idx="2697">
                  <c:v>1990.9961187214601</c:v>
                </c:pt>
                <c:pt idx="2698">
                  <c:v>1990.99885844749</c:v>
                </c:pt>
                <c:pt idx="2699">
                  <c:v>1991.0027397260301</c:v>
                </c:pt>
                <c:pt idx="2700">
                  <c:v>1991.0054794520499</c:v>
                </c:pt>
                <c:pt idx="2701">
                  <c:v>1991.00821917808</c:v>
                </c:pt>
                <c:pt idx="2702">
                  <c:v>1991.0109589041101</c:v>
                </c:pt>
                <c:pt idx="2703">
                  <c:v>1991.01369863014</c:v>
                </c:pt>
                <c:pt idx="2704">
                  <c:v>1991.0164383561601</c:v>
                </c:pt>
                <c:pt idx="2705">
                  <c:v>1991.0191780821899</c:v>
                </c:pt>
                <c:pt idx="2706">
                  <c:v>1991.02191780822</c:v>
                </c:pt>
                <c:pt idx="2707">
                  <c:v>1991.0246575342501</c:v>
                </c:pt>
                <c:pt idx="2708">
                  <c:v>1991.0273972602699</c:v>
                </c:pt>
                <c:pt idx="2709">
                  <c:v>1991.0301369863</c:v>
                </c:pt>
                <c:pt idx="2710">
                  <c:v>1991.0328767123301</c:v>
                </c:pt>
                <c:pt idx="2711">
                  <c:v>1991.03561643836</c:v>
                </c:pt>
                <c:pt idx="2712">
                  <c:v>1991.03835616438</c:v>
                </c:pt>
                <c:pt idx="2713">
                  <c:v>1991.0410958904099</c:v>
                </c:pt>
                <c:pt idx="2714">
                  <c:v>1991.04383561644</c:v>
                </c:pt>
                <c:pt idx="2715">
                  <c:v>1991.0465753424701</c:v>
                </c:pt>
                <c:pt idx="2716">
                  <c:v>1991.0493150684899</c:v>
                </c:pt>
                <c:pt idx="2717">
                  <c:v>1991.05205479452</c:v>
                </c:pt>
                <c:pt idx="2718">
                  <c:v>1991.0547945205501</c:v>
                </c:pt>
                <c:pt idx="2719">
                  <c:v>1991.05753424658</c:v>
                </c:pt>
                <c:pt idx="2720">
                  <c:v>1991.07397260274</c:v>
                </c:pt>
                <c:pt idx="2721">
                  <c:v>1991.0767123287701</c:v>
                </c:pt>
                <c:pt idx="2722">
                  <c:v>1991.07945205479</c:v>
                </c:pt>
                <c:pt idx="2723">
                  <c:v>1991.08219178082</c:v>
                </c:pt>
                <c:pt idx="2724">
                  <c:v>1991.0849315068499</c:v>
                </c:pt>
                <c:pt idx="2725">
                  <c:v>1991.0860730593599</c:v>
                </c:pt>
                <c:pt idx="2726">
                  <c:v>1991.08881278539</c:v>
                </c:pt>
                <c:pt idx="2727">
                  <c:v>1991.0915525114201</c:v>
                </c:pt>
                <c:pt idx="2728">
                  <c:v>1991.09429223744</c:v>
                </c:pt>
                <c:pt idx="2729">
                  <c:v>1991.09703196347</c:v>
                </c:pt>
                <c:pt idx="2730">
                  <c:v>1991.0997716894999</c:v>
                </c:pt>
                <c:pt idx="2731">
                  <c:v>1991.10251141553</c:v>
                </c:pt>
                <c:pt idx="2732">
                  <c:v>1991.1052511415501</c:v>
                </c:pt>
                <c:pt idx="2733">
                  <c:v>1991.1079908675799</c:v>
                </c:pt>
                <c:pt idx="2734">
                  <c:v>1991.11073059361</c:v>
                </c:pt>
                <c:pt idx="2735">
                  <c:v>1991.1134703196301</c:v>
                </c:pt>
                <c:pt idx="2736">
                  <c:v>1991.11621004566</c:v>
                </c:pt>
                <c:pt idx="2737">
                  <c:v>1991.11894977169</c:v>
                </c:pt>
                <c:pt idx="2738">
                  <c:v>1991.1216894977199</c:v>
                </c:pt>
                <c:pt idx="2739">
                  <c:v>1991.12442922374</c:v>
                </c:pt>
                <c:pt idx="2740">
                  <c:v>1991.1271689497701</c:v>
                </c:pt>
                <c:pt idx="2741">
                  <c:v>1991.1299086757999</c:v>
                </c:pt>
                <c:pt idx="2742">
                  <c:v>1991.13264840183</c:v>
                </c:pt>
                <c:pt idx="2743">
                  <c:v>1991.1353881278501</c:v>
                </c:pt>
                <c:pt idx="2744">
                  <c:v>1991.13812785388</c:v>
                </c:pt>
                <c:pt idx="2745">
                  <c:v>1991.14086757991</c:v>
                </c:pt>
                <c:pt idx="2746">
                  <c:v>1991.1436073059399</c:v>
                </c:pt>
                <c:pt idx="2747">
                  <c:v>1991.14634703196</c:v>
                </c:pt>
                <c:pt idx="2748">
                  <c:v>1991.1490867579901</c:v>
                </c:pt>
                <c:pt idx="2749">
                  <c:v>1991.1518264840199</c:v>
                </c:pt>
                <c:pt idx="2750">
                  <c:v>1991.15456621005</c:v>
                </c:pt>
                <c:pt idx="2751">
                  <c:v>1991.1573059360701</c:v>
                </c:pt>
                <c:pt idx="2752">
                  <c:v>1991.1600456620999</c:v>
                </c:pt>
                <c:pt idx="2753">
                  <c:v>1991.16278538813</c:v>
                </c:pt>
                <c:pt idx="2754">
                  <c:v>1991.1655251141599</c:v>
                </c:pt>
                <c:pt idx="2755">
                  <c:v>1991.16826484018</c:v>
                </c:pt>
                <c:pt idx="2756">
                  <c:v>1991.16940639269</c:v>
                </c:pt>
                <c:pt idx="2757">
                  <c:v>1991.1721461187201</c:v>
                </c:pt>
                <c:pt idx="2758">
                  <c:v>1991.17488584475</c:v>
                </c:pt>
                <c:pt idx="2759">
                  <c:v>1991.17762557078</c:v>
                </c:pt>
                <c:pt idx="2760">
                  <c:v>1991.1803652967999</c:v>
                </c:pt>
                <c:pt idx="2761">
                  <c:v>1991.18310502283</c:v>
                </c:pt>
                <c:pt idx="2762">
                  <c:v>1991.1858447488601</c:v>
                </c:pt>
                <c:pt idx="2763">
                  <c:v>1991.1885844748899</c:v>
                </c:pt>
                <c:pt idx="2764">
                  <c:v>1991.19132420091</c:v>
                </c:pt>
                <c:pt idx="2765">
                  <c:v>1991.1940639269401</c:v>
                </c:pt>
                <c:pt idx="2766">
                  <c:v>1991.1968036529699</c:v>
                </c:pt>
                <c:pt idx="2767">
                  <c:v>1991.199543379</c:v>
                </c:pt>
                <c:pt idx="2768">
                  <c:v>1991.2022831050199</c:v>
                </c:pt>
                <c:pt idx="2769">
                  <c:v>1991.20502283105</c:v>
                </c:pt>
                <c:pt idx="2770">
                  <c:v>1991.2077625570801</c:v>
                </c:pt>
                <c:pt idx="2771">
                  <c:v>1991.2105022831099</c:v>
                </c:pt>
                <c:pt idx="2772">
                  <c:v>1991.21324200913</c:v>
                </c:pt>
                <c:pt idx="2773">
                  <c:v>1991.2159817351601</c:v>
                </c:pt>
                <c:pt idx="2774">
                  <c:v>1991.2187214611899</c:v>
                </c:pt>
                <c:pt idx="2775">
                  <c:v>1991.22146118721</c:v>
                </c:pt>
                <c:pt idx="2776">
                  <c:v>1991.2242009132401</c:v>
                </c:pt>
                <c:pt idx="2777">
                  <c:v>1991.22694063927</c:v>
                </c:pt>
                <c:pt idx="2778">
                  <c:v>1991.2296803653001</c:v>
                </c:pt>
                <c:pt idx="2779">
                  <c:v>1991.2324200913199</c:v>
                </c:pt>
                <c:pt idx="2780">
                  <c:v>1991.23515981735</c:v>
                </c:pt>
                <c:pt idx="2781">
                  <c:v>1991.2378995433801</c:v>
                </c:pt>
                <c:pt idx="2782">
                  <c:v>1991.2406392694099</c:v>
                </c:pt>
                <c:pt idx="2783">
                  <c:v>1991.24337899543</c:v>
                </c:pt>
                <c:pt idx="2784">
                  <c:v>1991.2527397260301</c:v>
                </c:pt>
                <c:pt idx="2785">
                  <c:v>1991.2554794520499</c:v>
                </c:pt>
                <c:pt idx="2786">
                  <c:v>1991.25821917808</c:v>
                </c:pt>
                <c:pt idx="2787">
                  <c:v>1991.2609589041101</c:v>
                </c:pt>
                <c:pt idx="2788">
                  <c:v>1991.26369863014</c:v>
                </c:pt>
                <c:pt idx="2789">
                  <c:v>1991.2664383561601</c:v>
                </c:pt>
                <c:pt idx="2790">
                  <c:v>1991.2691780821899</c:v>
                </c:pt>
                <c:pt idx="2791">
                  <c:v>1991.27191780822</c:v>
                </c:pt>
                <c:pt idx="2792">
                  <c:v>1991.2746575342501</c:v>
                </c:pt>
                <c:pt idx="2793">
                  <c:v>1991.2773972602699</c:v>
                </c:pt>
                <c:pt idx="2794">
                  <c:v>1991.2801369863</c:v>
                </c:pt>
                <c:pt idx="2795">
                  <c:v>1991.2828767123301</c:v>
                </c:pt>
                <c:pt idx="2796">
                  <c:v>1991.28561643836</c:v>
                </c:pt>
                <c:pt idx="2797">
                  <c:v>1991.28835616438</c:v>
                </c:pt>
                <c:pt idx="2798">
                  <c:v>1991.2910958904099</c:v>
                </c:pt>
                <c:pt idx="2799">
                  <c:v>1991.29383561644</c:v>
                </c:pt>
                <c:pt idx="2800">
                  <c:v>1991.2965753424701</c:v>
                </c:pt>
                <c:pt idx="2801">
                  <c:v>1991.2993150684899</c:v>
                </c:pt>
                <c:pt idx="2802">
                  <c:v>1991.30205479452</c:v>
                </c:pt>
                <c:pt idx="2803">
                  <c:v>1991.3047945205501</c:v>
                </c:pt>
                <c:pt idx="2804">
                  <c:v>1991.30753424658</c:v>
                </c:pt>
                <c:pt idx="2805">
                  <c:v>1991.3102739726</c:v>
                </c:pt>
                <c:pt idx="2806">
                  <c:v>1991.3130136986299</c:v>
                </c:pt>
                <c:pt idx="2807">
                  <c:v>1991.31575342466</c:v>
                </c:pt>
                <c:pt idx="2808">
                  <c:v>1991.3184931506801</c:v>
                </c:pt>
                <c:pt idx="2809">
                  <c:v>1991.3212328767099</c:v>
                </c:pt>
                <c:pt idx="2810">
                  <c:v>1991.32397260274</c:v>
                </c:pt>
                <c:pt idx="2811">
                  <c:v>1991.3267123287701</c:v>
                </c:pt>
                <c:pt idx="2812">
                  <c:v>1991.32945205479</c:v>
                </c:pt>
                <c:pt idx="2813">
                  <c:v>1991.33219178082</c:v>
                </c:pt>
                <c:pt idx="2814">
                  <c:v>1991.3349315068499</c:v>
                </c:pt>
                <c:pt idx="2815">
                  <c:v>1991.3360730593599</c:v>
                </c:pt>
                <c:pt idx="2816">
                  <c:v>1991.33881278539</c:v>
                </c:pt>
                <c:pt idx="2817">
                  <c:v>1991.3415525114201</c:v>
                </c:pt>
                <c:pt idx="2818">
                  <c:v>1991.34429223744</c:v>
                </c:pt>
                <c:pt idx="2819">
                  <c:v>1991.34703196347</c:v>
                </c:pt>
                <c:pt idx="2820">
                  <c:v>1991.3497716894999</c:v>
                </c:pt>
                <c:pt idx="2821">
                  <c:v>1991.35251141553</c:v>
                </c:pt>
                <c:pt idx="2822">
                  <c:v>1991.3552511415501</c:v>
                </c:pt>
                <c:pt idx="2823">
                  <c:v>1991.3579908675799</c:v>
                </c:pt>
                <c:pt idx="2824">
                  <c:v>1991.36073059361</c:v>
                </c:pt>
                <c:pt idx="2825">
                  <c:v>1991.3634703196301</c:v>
                </c:pt>
                <c:pt idx="2826">
                  <c:v>1991.36621004566</c:v>
                </c:pt>
                <c:pt idx="2827">
                  <c:v>1991.36894977169</c:v>
                </c:pt>
                <c:pt idx="2828">
                  <c:v>1991.3716894977199</c:v>
                </c:pt>
                <c:pt idx="2829">
                  <c:v>1991.37442922374</c:v>
                </c:pt>
                <c:pt idx="2830">
                  <c:v>1991.3771689497701</c:v>
                </c:pt>
                <c:pt idx="2831">
                  <c:v>1991.3799086757999</c:v>
                </c:pt>
                <c:pt idx="2832">
                  <c:v>1991.38264840183</c:v>
                </c:pt>
                <c:pt idx="2833">
                  <c:v>1991.3853881278501</c:v>
                </c:pt>
                <c:pt idx="2834">
                  <c:v>1991.38812785388</c:v>
                </c:pt>
                <c:pt idx="2835">
                  <c:v>1991.39086757991</c:v>
                </c:pt>
                <c:pt idx="2836">
                  <c:v>1991.3936073059399</c:v>
                </c:pt>
                <c:pt idx="2837">
                  <c:v>1991.39634703196</c:v>
                </c:pt>
                <c:pt idx="2838">
                  <c:v>1991.3990867579901</c:v>
                </c:pt>
                <c:pt idx="2839">
                  <c:v>1991.4018264840199</c:v>
                </c:pt>
                <c:pt idx="2840">
                  <c:v>1991.40456621005</c:v>
                </c:pt>
                <c:pt idx="2841">
                  <c:v>1991.4073059360701</c:v>
                </c:pt>
                <c:pt idx="2842">
                  <c:v>1991.4100456620999</c:v>
                </c:pt>
                <c:pt idx="2843">
                  <c:v>1991.41278538813</c:v>
                </c:pt>
                <c:pt idx="2844">
                  <c:v>1991.4155251141599</c:v>
                </c:pt>
                <c:pt idx="2845">
                  <c:v>1991.41940639269</c:v>
                </c:pt>
                <c:pt idx="2846">
                  <c:v>1991.4221461187201</c:v>
                </c:pt>
                <c:pt idx="2847">
                  <c:v>1991.42488584475</c:v>
                </c:pt>
                <c:pt idx="2848">
                  <c:v>1991.42762557078</c:v>
                </c:pt>
                <c:pt idx="2849">
                  <c:v>1991.4303652967999</c:v>
                </c:pt>
                <c:pt idx="2850">
                  <c:v>1991.43310502283</c:v>
                </c:pt>
                <c:pt idx="2851">
                  <c:v>1991.4358447488601</c:v>
                </c:pt>
                <c:pt idx="2852">
                  <c:v>1991.4385844748899</c:v>
                </c:pt>
                <c:pt idx="2853">
                  <c:v>1991.44132420091</c:v>
                </c:pt>
                <c:pt idx="2854">
                  <c:v>1991.4440639269401</c:v>
                </c:pt>
                <c:pt idx="2855">
                  <c:v>1991.4468036529699</c:v>
                </c:pt>
                <c:pt idx="2856">
                  <c:v>1991.449543379</c:v>
                </c:pt>
                <c:pt idx="2857">
                  <c:v>1991.4522831050199</c:v>
                </c:pt>
                <c:pt idx="2858">
                  <c:v>1991.45502283105</c:v>
                </c:pt>
                <c:pt idx="2859">
                  <c:v>1991.4577625570801</c:v>
                </c:pt>
                <c:pt idx="2860">
                  <c:v>1991.4605022831099</c:v>
                </c:pt>
                <c:pt idx="2861">
                  <c:v>1991.46324200913</c:v>
                </c:pt>
                <c:pt idx="2862">
                  <c:v>1991.4659817351601</c:v>
                </c:pt>
                <c:pt idx="2863">
                  <c:v>1991.4687214611899</c:v>
                </c:pt>
                <c:pt idx="2864">
                  <c:v>1991.47146118721</c:v>
                </c:pt>
                <c:pt idx="2865">
                  <c:v>1991.4742009132401</c:v>
                </c:pt>
                <c:pt idx="2866">
                  <c:v>1991.47694063927</c:v>
                </c:pt>
                <c:pt idx="2867">
                  <c:v>1991.4796803653001</c:v>
                </c:pt>
                <c:pt idx="2868">
                  <c:v>1991.4824200913199</c:v>
                </c:pt>
                <c:pt idx="2869">
                  <c:v>1991.48515981735</c:v>
                </c:pt>
                <c:pt idx="2870">
                  <c:v>1991.4878995433801</c:v>
                </c:pt>
                <c:pt idx="2871">
                  <c:v>1991.4906392694099</c:v>
                </c:pt>
                <c:pt idx="2872">
                  <c:v>1991.49337899543</c:v>
                </c:pt>
                <c:pt idx="2873">
                  <c:v>1991.4961187214601</c:v>
                </c:pt>
                <c:pt idx="2874">
                  <c:v>1991.49885844749</c:v>
                </c:pt>
                <c:pt idx="2875">
                  <c:v>1991.5015981735201</c:v>
                </c:pt>
                <c:pt idx="2876">
                  <c:v>1991.5027397260301</c:v>
                </c:pt>
                <c:pt idx="2877">
                  <c:v>1991.5054794520599</c:v>
                </c:pt>
                <c:pt idx="2878">
                  <c:v>1991.50821917808</c:v>
                </c:pt>
                <c:pt idx="2879">
                  <c:v>1991.5109589041101</c:v>
                </c:pt>
                <c:pt idx="2880">
                  <c:v>1991.51369863014</c:v>
                </c:pt>
                <c:pt idx="2881">
                  <c:v>1991.5164383561601</c:v>
                </c:pt>
                <c:pt idx="2882">
                  <c:v>1991.5191780821899</c:v>
                </c:pt>
                <c:pt idx="2883">
                  <c:v>1991.52191780822</c:v>
                </c:pt>
                <c:pt idx="2884">
                  <c:v>1991.5246575342501</c:v>
                </c:pt>
                <c:pt idx="2885">
                  <c:v>1991.5273972602699</c:v>
                </c:pt>
                <c:pt idx="2886">
                  <c:v>1991.5301369863</c:v>
                </c:pt>
                <c:pt idx="2887">
                  <c:v>1991.5328767123301</c:v>
                </c:pt>
                <c:pt idx="2888">
                  <c:v>1991.53561643836</c:v>
                </c:pt>
                <c:pt idx="2889">
                  <c:v>1991.53835616438</c:v>
                </c:pt>
                <c:pt idx="2890">
                  <c:v>1991.5410958904099</c:v>
                </c:pt>
                <c:pt idx="2891">
                  <c:v>1991.54383561644</c:v>
                </c:pt>
                <c:pt idx="2892">
                  <c:v>1991.5465753424701</c:v>
                </c:pt>
                <c:pt idx="2893">
                  <c:v>1991.5493150684899</c:v>
                </c:pt>
                <c:pt idx="2894">
                  <c:v>1991.55205479452</c:v>
                </c:pt>
                <c:pt idx="2895">
                  <c:v>1991.5547945205501</c:v>
                </c:pt>
                <c:pt idx="2896">
                  <c:v>1991.55753424658</c:v>
                </c:pt>
                <c:pt idx="2897">
                  <c:v>1991.5602739726</c:v>
                </c:pt>
                <c:pt idx="2898">
                  <c:v>1991.5630136986299</c:v>
                </c:pt>
                <c:pt idx="2899">
                  <c:v>1991.56575342466</c:v>
                </c:pt>
                <c:pt idx="2900">
                  <c:v>1991.5684931506801</c:v>
                </c:pt>
                <c:pt idx="2901">
                  <c:v>1991.5712328767099</c:v>
                </c:pt>
                <c:pt idx="2902">
                  <c:v>1991.57397260274</c:v>
                </c:pt>
                <c:pt idx="2903">
                  <c:v>1991.5767123287701</c:v>
                </c:pt>
                <c:pt idx="2904">
                  <c:v>1991.57945205479</c:v>
                </c:pt>
                <c:pt idx="2905">
                  <c:v>1991.58219178082</c:v>
                </c:pt>
                <c:pt idx="2906">
                  <c:v>1991.5860730593599</c:v>
                </c:pt>
                <c:pt idx="2907">
                  <c:v>1991.58881278539</c:v>
                </c:pt>
                <c:pt idx="2908">
                  <c:v>1991.5915525114201</c:v>
                </c:pt>
                <c:pt idx="2909">
                  <c:v>1991.59429223744</c:v>
                </c:pt>
                <c:pt idx="2910">
                  <c:v>1991.59703196347</c:v>
                </c:pt>
                <c:pt idx="2911">
                  <c:v>1991.5997716894999</c:v>
                </c:pt>
                <c:pt idx="2912">
                  <c:v>1991.60251141552</c:v>
                </c:pt>
                <c:pt idx="2913">
                  <c:v>1991.6052511415501</c:v>
                </c:pt>
                <c:pt idx="2914">
                  <c:v>1991.6079908675799</c:v>
                </c:pt>
                <c:pt idx="2915">
                  <c:v>1991.61073059361</c:v>
                </c:pt>
                <c:pt idx="2916">
                  <c:v>1991.6134703196301</c:v>
                </c:pt>
                <c:pt idx="2917">
                  <c:v>1991.61621004566</c:v>
                </c:pt>
                <c:pt idx="2918">
                  <c:v>1991.61894977169</c:v>
                </c:pt>
                <c:pt idx="2919">
                  <c:v>1991.6216894977199</c:v>
                </c:pt>
                <c:pt idx="2920">
                  <c:v>1991.62442922374</c:v>
                </c:pt>
                <c:pt idx="2921">
                  <c:v>1991.6271689497701</c:v>
                </c:pt>
                <c:pt idx="2922">
                  <c:v>1991.6299086757999</c:v>
                </c:pt>
                <c:pt idx="2923">
                  <c:v>1991.63264840183</c:v>
                </c:pt>
                <c:pt idx="2924">
                  <c:v>1991.6353881278501</c:v>
                </c:pt>
                <c:pt idx="2925">
                  <c:v>1991.63812785388</c:v>
                </c:pt>
                <c:pt idx="2926">
                  <c:v>1991.64086757991</c:v>
                </c:pt>
                <c:pt idx="2927">
                  <c:v>1991.6436073059399</c:v>
                </c:pt>
                <c:pt idx="2928">
                  <c:v>1991.64634703196</c:v>
                </c:pt>
                <c:pt idx="2929">
                  <c:v>1991.6490867579901</c:v>
                </c:pt>
                <c:pt idx="2930">
                  <c:v>1991.6518264840199</c:v>
                </c:pt>
                <c:pt idx="2931">
                  <c:v>1991.65456621005</c:v>
                </c:pt>
                <c:pt idx="2932">
                  <c:v>1991.6573059360701</c:v>
                </c:pt>
                <c:pt idx="2933">
                  <c:v>1991.6600456620999</c:v>
                </c:pt>
                <c:pt idx="2934">
                  <c:v>1991.66278538813</c:v>
                </c:pt>
                <c:pt idx="2935">
                  <c:v>1991.6655251141599</c:v>
                </c:pt>
                <c:pt idx="2936">
                  <c:v>1991.66826484018</c:v>
                </c:pt>
                <c:pt idx="2937">
                  <c:v>1991.66940639269</c:v>
                </c:pt>
                <c:pt idx="2938">
                  <c:v>1991.6721461187201</c:v>
                </c:pt>
                <c:pt idx="2939">
                  <c:v>1991.67488584475</c:v>
                </c:pt>
                <c:pt idx="2940">
                  <c:v>1991.67762557078</c:v>
                </c:pt>
                <c:pt idx="2941">
                  <c:v>1991.6803652967999</c:v>
                </c:pt>
                <c:pt idx="2942">
                  <c:v>1991.68310502283</c:v>
                </c:pt>
                <c:pt idx="2943">
                  <c:v>1991.6858447488601</c:v>
                </c:pt>
                <c:pt idx="2944">
                  <c:v>1991.6885844748899</c:v>
                </c:pt>
                <c:pt idx="2945">
                  <c:v>1991.69132420091</c:v>
                </c:pt>
                <c:pt idx="2946">
                  <c:v>1991.6940639269401</c:v>
                </c:pt>
                <c:pt idx="2947">
                  <c:v>1991.6968036529699</c:v>
                </c:pt>
                <c:pt idx="2948">
                  <c:v>1991.699543379</c:v>
                </c:pt>
                <c:pt idx="2949">
                  <c:v>1991.7022831050199</c:v>
                </c:pt>
                <c:pt idx="2950">
                  <c:v>1991.70502283105</c:v>
                </c:pt>
                <c:pt idx="2951">
                  <c:v>1991.7077625570801</c:v>
                </c:pt>
                <c:pt idx="2952">
                  <c:v>1991.7105022831099</c:v>
                </c:pt>
                <c:pt idx="2953">
                  <c:v>1991.71324200913</c:v>
                </c:pt>
                <c:pt idx="2954">
                  <c:v>1991.7159817351601</c:v>
                </c:pt>
                <c:pt idx="2955">
                  <c:v>1991.7187214611899</c:v>
                </c:pt>
                <c:pt idx="2956">
                  <c:v>1991.72146118721</c:v>
                </c:pt>
                <c:pt idx="2957">
                  <c:v>1991.7242009132401</c:v>
                </c:pt>
                <c:pt idx="2958">
                  <c:v>1991.72694063927</c:v>
                </c:pt>
                <c:pt idx="2959">
                  <c:v>1991.7296803653001</c:v>
                </c:pt>
                <c:pt idx="2960">
                  <c:v>1991.7324200913199</c:v>
                </c:pt>
                <c:pt idx="2961">
                  <c:v>1991.73515981735</c:v>
                </c:pt>
                <c:pt idx="2962">
                  <c:v>1991.7378995433801</c:v>
                </c:pt>
                <c:pt idx="2963">
                  <c:v>1991.7406392694099</c:v>
                </c:pt>
                <c:pt idx="2964">
                  <c:v>1991.74337899543</c:v>
                </c:pt>
                <c:pt idx="2965">
                  <c:v>1991.7461187214601</c:v>
                </c:pt>
                <c:pt idx="2966">
                  <c:v>1991.74885844749</c:v>
                </c:pt>
                <c:pt idx="2967">
                  <c:v>1991.7515981735201</c:v>
                </c:pt>
                <c:pt idx="2968">
                  <c:v>1991.7527397260301</c:v>
                </c:pt>
                <c:pt idx="2969">
                  <c:v>1991.7554794520499</c:v>
                </c:pt>
                <c:pt idx="2970">
                  <c:v>1991.75821917808</c:v>
                </c:pt>
                <c:pt idx="2971">
                  <c:v>1991.7609589041101</c:v>
                </c:pt>
                <c:pt idx="2972">
                  <c:v>1991.76369863014</c:v>
                </c:pt>
                <c:pt idx="2973">
                  <c:v>1991.7664383561601</c:v>
                </c:pt>
                <c:pt idx="2974">
                  <c:v>1991.7691780821899</c:v>
                </c:pt>
                <c:pt idx="2975">
                  <c:v>1991.77191780822</c:v>
                </c:pt>
                <c:pt idx="2976">
                  <c:v>1991.7746575342501</c:v>
                </c:pt>
                <c:pt idx="2977">
                  <c:v>1991.7773972602699</c:v>
                </c:pt>
                <c:pt idx="2978">
                  <c:v>1991.7801369863</c:v>
                </c:pt>
                <c:pt idx="2979">
                  <c:v>1991.7828767123301</c:v>
                </c:pt>
                <c:pt idx="2980">
                  <c:v>1991.78561643836</c:v>
                </c:pt>
                <c:pt idx="2981">
                  <c:v>1991.78835616438</c:v>
                </c:pt>
                <c:pt idx="2982">
                  <c:v>1991.7910958904099</c:v>
                </c:pt>
                <c:pt idx="2983">
                  <c:v>1991.79383561644</c:v>
                </c:pt>
                <c:pt idx="2984">
                  <c:v>1991.7965753424701</c:v>
                </c:pt>
                <c:pt idx="2985">
                  <c:v>1991.7993150684899</c:v>
                </c:pt>
                <c:pt idx="2986">
                  <c:v>1991.80205479452</c:v>
                </c:pt>
                <c:pt idx="2987">
                  <c:v>1991.8047945205501</c:v>
                </c:pt>
                <c:pt idx="2988">
                  <c:v>1991.80753424658</c:v>
                </c:pt>
                <c:pt idx="2989">
                  <c:v>1991.8102739726</c:v>
                </c:pt>
                <c:pt idx="2990">
                  <c:v>1991.8130136986299</c:v>
                </c:pt>
                <c:pt idx="2991">
                  <c:v>1991.81575342466</c:v>
                </c:pt>
                <c:pt idx="2992">
                  <c:v>1991.8184931506901</c:v>
                </c:pt>
                <c:pt idx="2993">
                  <c:v>1991.8212328767099</c:v>
                </c:pt>
                <c:pt idx="2994">
                  <c:v>1991.82397260274</c:v>
                </c:pt>
                <c:pt idx="2995">
                  <c:v>1991.8267123287701</c:v>
                </c:pt>
                <c:pt idx="2996">
                  <c:v>1991.82945205479</c:v>
                </c:pt>
                <c:pt idx="2997">
                  <c:v>1991.83219178082</c:v>
                </c:pt>
                <c:pt idx="2998">
                  <c:v>1991.8360730593599</c:v>
                </c:pt>
                <c:pt idx="2999">
                  <c:v>1991.83881278539</c:v>
                </c:pt>
                <c:pt idx="3000">
                  <c:v>1991.8415525114201</c:v>
                </c:pt>
                <c:pt idx="3001">
                  <c:v>1991.84429223744</c:v>
                </c:pt>
                <c:pt idx="3002">
                  <c:v>1991.84703196347</c:v>
                </c:pt>
                <c:pt idx="3003">
                  <c:v>1991.8497716894999</c:v>
                </c:pt>
                <c:pt idx="3004">
                  <c:v>1991.85251141553</c:v>
                </c:pt>
                <c:pt idx="3005">
                  <c:v>1991.8552511415501</c:v>
                </c:pt>
                <c:pt idx="3006">
                  <c:v>1991.8579908675799</c:v>
                </c:pt>
                <c:pt idx="3007">
                  <c:v>1991.86073059361</c:v>
                </c:pt>
                <c:pt idx="3008">
                  <c:v>1991.8634703196301</c:v>
                </c:pt>
                <c:pt idx="3009">
                  <c:v>1991.86621004566</c:v>
                </c:pt>
                <c:pt idx="3010">
                  <c:v>1991.86894977169</c:v>
                </c:pt>
                <c:pt idx="3011">
                  <c:v>1991.8716894977199</c:v>
                </c:pt>
                <c:pt idx="3012">
                  <c:v>1991.87442922374</c:v>
                </c:pt>
                <c:pt idx="3013">
                  <c:v>1991.8771689497701</c:v>
                </c:pt>
                <c:pt idx="3014">
                  <c:v>1991.8799086757999</c:v>
                </c:pt>
                <c:pt idx="3015">
                  <c:v>1991.88264840183</c:v>
                </c:pt>
                <c:pt idx="3016">
                  <c:v>1991.8853881278501</c:v>
                </c:pt>
                <c:pt idx="3017">
                  <c:v>1991.88812785388</c:v>
                </c:pt>
                <c:pt idx="3018">
                  <c:v>1991.89086757991</c:v>
                </c:pt>
                <c:pt idx="3019">
                  <c:v>1991.8936073059399</c:v>
                </c:pt>
                <c:pt idx="3020">
                  <c:v>1991.89634703196</c:v>
                </c:pt>
                <c:pt idx="3021">
                  <c:v>1991.8990867579901</c:v>
                </c:pt>
                <c:pt idx="3022">
                  <c:v>1991.9018264840199</c:v>
                </c:pt>
                <c:pt idx="3023">
                  <c:v>1991.90456621005</c:v>
                </c:pt>
                <c:pt idx="3024">
                  <c:v>1991.9073059360701</c:v>
                </c:pt>
                <c:pt idx="3025">
                  <c:v>1991.9100456620999</c:v>
                </c:pt>
                <c:pt idx="3026">
                  <c:v>1991.91278538813</c:v>
                </c:pt>
                <c:pt idx="3027">
                  <c:v>1991.9155251141599</c:v>
                </c:pt>
                <c:pt idx="3028">
                  <c:v>1991.91826484018</c:v>
                </c:pt>
                <c:pt idx="3029">
                  <c:v>1991.91940639269</c:v>
                </c:pt>
                <c:pt idx="3030">
                  <c:v>1991.9221461187201</c:v>
                </c:pt>
                <c:pt idx="3031">
                  <c:v>1991.92488584475</c:v>
                </c:pt>
                <c:pt idx="3032">
                  <c:v>1991.92762557078</c:v>
                </c:pt>
                <c:pt idx="3033">
                  <c:v>1991.9303652967999</c:v>
                </c:pt>
                <c:pt idx="3034">
                  <c:v>1991.93310502283</c:v>
                </c:pt>
                <c:pt idx="3035">
                  <c:v>1991.9358447488601</c:v>
                </c:pt>
                <c:pt idx="3036">
                  <c:v>1991.9385844748899</c:v>
                </c:pt>
                <c:pt idx="3037">
                  <c:v>1991.94132420091</c:v>
                </c:pt>
                <c:pt idx="3038">
                  <c:v>1991.9440639269401</c:v>
                </c:pt>
                <c:pt idx="3039">
                  <c:v>1991.9468036529699</c:v>
                </c:pt>
                <c:pt idx="3040">
                  <c:v>1991.949543379</c:v>
                </c:pt>
                <c:pt idx="3041">
                  <c:v>1991.9522831050199</c:v>
                </c:pt>
                <c:pt idx="3042">
                  <c:v>1991.95502283105</c:v>
                </c:pt>
                <c:pt idx="3043">
                  <c:v>1991.9577625570801</c:v>
                </c:pt>
                <c:pt idx="3044">
                  <c:v>1991.9605022831099</c:v>
                </c:pt>
                <c:pt idx="3045">
                  <c:v>1991.96324200913</c:v>
                </c:pt>
                <c:pt idx="3046">
                  <c:v>1991.9659817351601</c:v>
                </c:pt>
                <c:pt idx="3047">
                  <c:v>1991.9687214611899</c:v>
                </c:pt>
                <c:pt idx="3048">
                  <c:v>1991.97146118721</c:v>
                </c:pt>
                <c:pt idx="3049">
                  <c:v>1991.9742009132401</c:v>
                </c:pt>
                <c:pt idx="3050">
                  <c:v>1991.97694063927</c:v>
                </c:pt>
                <c:pt idx="3051">
                  <c:v>1991.9796803653001</c:v>
                </c:pt>
                <c:pt idx="3052">
                  <c:v>1991.9824200913199</c:v>
                </c:pt>
                <c:pt idx="3053">
                  <c:v>1991.98515981735</c:v>
                </c:pt>
                <c:pt idx="3054">
                  <c:v>1991.9878995433801</c:v>
                </c:pt>
                <c:pt idx="3055">
                  <c:v>1991.9906392694099</c:v>
                </c:pt>
                <c:pt idx="3056">
                  <c:v>1991.99337899543</c:v>
                </c:pt>
                <c:pt idx="3057">
                  <c:v>1991.9961187214601</c:v>
                </c:pt>
                <c:pt idx="3058">
                  <c:v>1991.99885844749</c:v>
                </c:pt>
                <c:pt idx="3059">
                  <c:v>1992.0027397260301</c:v>
                </c:pt>
                <c:pt idx="3060">
                  <c:v>1992.0054794520499</c:v>
                </c:pt>
                <c:pt idx="3061">
                  <c:v>1992.00821917808</c:v>
                </c:pt>
                <c:pt idx="3062">
                  <c:v>1992.0109589041101</c:v>
                </c:pt>
                <c:pt idx="3063">
                  <c:v>1992.01369863014</c:v>
                </c:pt>
                <c:pt idx="3064">
                  <c:v>1992.0164383561601</c:v>
                </c:pt>
                <c:pt idx="3065">
                  <c:v>1992.0191780821899</c:v>
                </c:pt>
                <c:pt idx="3066">
                  <c:v>1992.02191780822</c:v>
                </c:pt>
                <c:pt idx="3067">
                  <c:v>1992.0246575342501</c:v>
                </c:pt>
                <c:pt idx="3068">
                  <c:v>1992.0273972602699</c:v>
                </c:pt>
                <c:pt idx="3069">
                  <c:v>1992.0301369863</c:v>
                </c:pt>
                <c:pt idx="3070">
                  <c:v>1992.0328767123301</c:v>
                </c:pt>
                <c:pt idx="3071">
                  <c:v>1992.03561643836</c:v>
                </c:pt>
                <c:pt idx="3072">
                  <c:v>1992.03835616438</c:v>
                </c:pt>
                <c:pt idx="3073">
                  <c:v>1992.0410958904099</c:v>
                </c:pt>
                <c:pt idx="3074">
                  <c:v>1992.04383561644</c:v>
                </c:pt>
                <c:pt idx="3075">
                  <c:v>1992.0465753424701</c:v>
                </c:pt>
                <c:pt idx="3076">
                  <c:v>1992.0493150684899</c:v>
                </c:pt>
                <c:pt idx="3077">
                  <c:v>1992.05205479452</c:v>
                </c:pt>
                <c:pt idx="3078">
                  <c:v>1992.0547945205501</c:v>
                </c:pt>
                <c:pt idx="3079">
                  <c:v>1992.05753424658</c:v>
                </c:pt>
                <c:pt idx="3080">
                  <c:v>1992.0602739726</c:v>
                </c:pt>
                <c:pt idx="3081">
                  <c:v>1992.0630136986299</c:v>
                </c:pt>
                <c:pt idx="3082">
                  <c:v>1992.06575342466</c:v>
                </c:pt>
                <c:pt idx="3083">
                  <c:v>1992.0684931506801</c:v>
                </c:pt>
                <c:pt idx="3084">
                  <c:v>1992.0712328767099</c:v>
                </c:pt>
                <c:pt idx="3085">
                  <c:v>1992.07397260274</c:v>
                </c:pt>
                <c:pt idx="3086">
                  <c:v>1992.0767123287701</c:v>
                </c:pt>
                <c:pt idx="3087">
                  <c:v>1992.07945205479</c:v>
                </c:pt>
                <c:pt idx="3088">
                  <c:v>1992.08219178082</c:v>
                </c:pt>
                <c:pt idx="3089">
                  <c:v>1992.0849315068499</c:v>
                </c:pt>
                <c:pt idx="3090">
                  <c:v>1992.0860730593599</c:v>
                </c:pt>
                <c:pt idx="3091">
                  <c:v>1992.08881278539</c:v>
                </c:pt>
                <c:pt idx="3092">
                  <c:v>1992.0915525114201</c:v>
                </c:pt>
                <c:pt idx="3093">
                  <c:v>1992.09429223744</c:v>
                </c:pt>
                <c:pt idx="3094">
                  <c:v>1992.09703196347</c:v>
                </c:pt>
                <c:pt idx="3095">
                  <c:v>1992.0997716894999</c:v>
                </c:pt>
                <c:pt idx="3096">
                  <c:v>1992.10251141553</c:v>
                </c:pt>
                <c:pt idx="3097">
                  <c:v>1992.1052511415501</c:v>
                </c:pt>
                <c:pt idx="3098">
                  <c:v>1992.1079908675799</c:v>
                </c:pt>
                <c:pt idx="3099">
                  <c:v>1992.11073059361</c:v>
                </c:pt>
                <c:pt idx="3100">
                  <c:v>1992.1134703196301</c:v>
                </c:pt>
                <c:pt idx="3101">
                  <c:v>1992.11621004566</c:v>
                </c:pt>
                <c:pt idx="3102">
                  <c:v>1992.11894977169</c:v>
                </c:pt>
                <c:pt idx="3103">
                  <c:v>1992.1216894977199</c:v>
                </c:pt>
                <c:pt idx="3104">
                  <c:v>1992.12442922374</c:v>
                </c:pt>
                <c:pt idx="3105">
                  <c:v>1992.1271689497701</c:v>
                </c:pt>
                <c:pt idx="3106">
                  <c:v>1992.1299086757999</c:v>
                </c:pt>
                <c:pt idx="3107">
                  <c:v>1992.13264840183</c:v>
                </c:pt>
                <c:pt idx="3108">
                  <c:v>1992.1353881278501</c:v>
                </c:pt>
                <c:pt idx="3109">
                  <c:v>1992.13812785388</c:v>
                </c:pt>
                <c:pt idx="3110">
                  <c:v>1992.14086757991</c:v>
                </c:pt>
                <c:pt idx="3111">
                  <c:v>1992.1436073059399</c:v>
                </c:pt>
                <c:pt idx="3112">
                  <c:v>1992.14634703196</c:v>
                </c:pt>
                <c:pt idx="3113">
                  <c:v>1992.1490867579901</c:v>
                </c:pt>
                <c:pt idx="3114">
                  <c:v>1992.1518264840199</c:v>
                </c:pt>
                <c:pt idx="3115">
                  <c:v>1992.15456621005</c:v>
                </c:pt>
                <c:pt idx="3116">
                  <c:v>1992.1573059360701</c:v>
                </c:pt>
                <c:pt idx="3117">
                  <c:v>1992.1600456620999</c:v>
                </c:pt>
                <c:pt idx="3118">
                  <c:v>1992.16278538813</c:v>
                </c:pt>
                <c:pt idx="3119">
                  <c:v>1992.1655251141599</c:v>
                </c:pt>
                <c:pt idx="3120">
                  <c:v>1992.16826484018</c:v>
                </c:pt>
                <c:pt idx="3121">
                  <c:v>1992.16940639269</c:v>
                </c:pt>
                <c:pt idx="3122">
                  <c:v>1992.1721461187201</c:v>
                </c:pt>
                <c:pt idx="3123">
                  <c:v>1992.17488584475</c:v>
                </c:pt>
                <c:pt idx="3124">
                  <c:v>1992.17762557078</c:v>
                </c:pt>
                <c:pt idx="3125">
                  <c:v>1992.1803652967999</c:v>
                </c:pt>
                <c:pt idx="3126">
                  <c:v>1992.18310502283</c:v>
                </c:pt>
                <c:pt idx="3127">
                  <c:v>1992.1858447488601</c:v>
                </c:pt>
                <c:pt idx="3128">
                  <c:v>1992.1885844748899</c:v>
                </c:pt>
                <c:pt idx="3129">
                  <c:v>1992.19132420091</c:v>
                </c:pt>
                <c:pt idx="3130">
                  <c:v>1992.1940639269401</c:v>
                </c:pt>
                <c:pt idx="3131">
                  <c:v>1992.1968036529699</c:v>
                </c:pt>
                <c:pt idx="3132">
                  <c:v>1992.199543379</c:v>
                </c:pt>
                <c:pt idx="3133">
                  <c:v>1992.2022831050199</c:v>
                </c:pt>
                <c:pt idx="3134">
                  <c:v>1992.20502283105</c:v>
                </c:pt>
                <c:pt idx="3135">
                  <c:v>1992.2077625570801</c:v>
                </c:pt>
                <c:pt idx="3136">
                  <c:v>1992.2105022831099</c:v>
                </c:pt>
                <c:pt idx="3137">
                  <c:v>1992.21324200913</c:v>
                </c:pt>
                <c:pt idx="3138">
                  <c:v>1992.2159817351601</c:v>
                </c:pt>
                <c:pt idx="3139">
                  <c:v>1992.2187214611899</c:v>
                </c:pt>
                <c:pt idx="3140">
                  <c:v>1992.22146118721</c:v>
                </c:pt>
                <c:pt idx="3141">
                  <c:v>1992.2242009132401</c:v>
                </c:pt>
                <c:pt idx="3142">
                  <c:v>1992.22694063927</c:v>
                </c:pt>
                <c:pt idx="3143">
                  <c:v>1992.2296803653001</c:v>
                </c:pt>
                <c:pt idx="3144">
                  <c:v>1992.2324200913199</c:v>
                </c:pt>
                <c:pt idx="3145">
                  <c:v>1992.23515981735</c:v>
                </c:pt>
                <c:pt idx="3146">
                  <c:v>1992.2378995433801</c:v>
                </c:pt>
                <c:pt idx="3147">
                  <c:v>1992.2406392694099</c:v>
                </c:pt>
                <c:pt idx="3148">
                  <c:v>1992.24337899543</c:v>
                </c:pt>
                <c:pt idx="3149">
                  <c:v>1992.2461187214601</c:v>
                </c:pt>
                <c:pt idx="3150">
                  <c:v>1992.2527397260301</c:v>
                </c:pt>
                <c:pt idx="3151">
                  <c:v>1992.2554794520499</c:v>
                </c:pt>
                <c:pt idx="3152">
                  <c:v>1992.25821917808</c:v>
                </c:pt>
                <c:pt idx="3153">
                  <c:v>1992.2609589041101</c:v>
                </c:pt>
                <c:pt idx="3154">
                  <c:v>1992.26369863014</c:v>
                </c:pt>
                <c:pt idx="3155">
                  <c:v>1992.2664383561601</c:v>
                </c:pt>
                <c:pt idx="3156">
                  <c:v>1992.2691780821899</c:v>
                </c:pt>
                <c:pt idx="3157">
                  <c:v>1992.27191780822</c:v>
                </c:pt>
                <c:pt idx="3158">
                  <c:v>1992.2746575342501</c:v>
                </c:pt>
                <c:pt idx="3159">
                  <c:v>1992.2773972602699</c:v>
                </c:pt>
                <c:pt idx="3160">
                  <c:v>1992.2801369863</c:v>
                </c:pt>
                <c:pt idx="3161">
                  <c:v>1992.2828767123301</c:v>
                </c:pt>
                <c:pt idx="3162">
                  <c:v>1992.28561643836</c:v>
                </c:pt>
                <c:pt idx="3163">
                  <c:v>1992.28835616438</c:v>
                </c:pt>
                <c:pt idx="3164">
                  <c:v>1992.2910958904099</c:v>
                </c:pt>
                <c:pt idx="3165">
                  <c:v>1992.29383561644</c:v>
                </c:pt>
                <c:pt idx="3166">
                  <c:v>1992.2965753424701</c:v>
                </c:pt>
                <c:pt idx="3167">
                  <c:v>1992.2993150684899</c:v>
                </c:pt>
                <c:pt idx="3168">
                  <c:v>1992.30205479452</c:v>
                </c:pt>
                <c:pt idx="3169">
                  <c:v>1992.3047945205501</c:v>
                </c:pt>
                <c:pt idx="3170">
                  <c:v>1992.30753424658</c:v>
                </c:pt>
                <c:pt idx="3171">
                  <c:v>1992.3102739726</c:v>
                </c:pt>
                <c:pt idx="3172">
                  <c:v>1992.3130136986299</c:v>
                </c:pt>
                <c:pt idx="3173">
                  <c:v>1992.31575342466</c:v>
                </c:pt>
                <c:pt idx="3174">
                  <c:v>1992.3184931506801</c:v>
                </c:pt>
                <c:pt idx="3175">
                  <c:v>1992.3212328767099</c:v>
                </c:pt>
                <c:pt idx="3176">
                  <c:v>1992.32397260274</c:v>
                </c:pt>
                <c:pt idx="3177">
                  <c:v>1992.3267123287701</c:v>
                </c:pt>
                <c:pt idx="3178">
                  <c:v>1992.32945205479</c:v>
                </c:pt>
                <c:pt idx="3179">
                  <c:v>1992.33219178082</c:v>
                </c:pt>
                <c:pt idx="3180">
                  <c:v>1992.3349315068499</c:v>
                </c:pt>
                <c:pt idx="3181">
                  <c:v>1992.3360730593599</c:v>
                </c:pt>
                <c:pt idx="3182">
                  <c:v>1992.33881278539</c:v>
                </c:pt>
                <c:pt idx="3183">
                  <c:v>1992.3415525114201</c:v>
                </c:pt>
                <c:pt idx="3184">
                  <c:v>1992.34429223744</c:v>
                </c:pt>
                <c:pt idx="3185">
                  <c:v>1992.34703196347</c:v>
                </c:pt>
                <c:pt idx="3186">
                  <c:v>1992.3497716894999</c:v>
                </c:pt>
                <c:pt idx="3187">
                  <c:v>1992.35251141553</c:v>
                </c:pt>
                <c:pt idx="3188">
                  <c:v>1992.3552511415501</c:v>
                </c:pt>
                <c:pt idx="3189">
                  <c:v>1992.3579908675799</c:v>
                </c:pt>
                <c:pt idx="3190">
                  <c:v>1992.36073059361</c:v>
                </c:pt>
                <c:pt idx="3191">
                  <c:v>1992.3634703196301</c:v>
                </c:pt>
                <c:pt idx="3192">
                  <c:v>1992.36621004566</c:v>
                </c:pt>
                <c:pt idx="3193">
                  <c:v>1992.36894977169</c:v>
                </c:pt>
                <c:pt idx="3194">
                  <c:v>1992.3716894977199</c:v>
                </c:pt>
                <c:pt idx="3195">
                  <c:v>1992.37442922374</c:v>
                </c:pt>
                <c:pt idx="3196">
                  <c:v>1992.3771689497701</c:v>
                </c:pt>
                <c:pt idx="3197">
                  <c:v>1992.3799086757999</c:v>
                </c:pt>
                <c:pt idx="3198">
                  <c:v>1992.38264840183</c:v>
                </c:pt>
                <c:pt idx="3199">
                  <c:v>1992.3853881278501</c:v>
                </c:pt>
                <c:pt idx="3200">
                  <c:v>1992.38812785388</c:v>
                </c:pt>
                <c:pt idx="3201">
                  <c:v>1992.39086757991</c:v>
                </c:pt>
                <c:pt idx="3202">
                  <c:v>1992.3936073059399</c:v>
                </c:pt>
                <c:pt idx="3203">
                  <c:v>1992.39634703196</c:v>
                </c:pt>
                <c:pt idx="3204">
                  <c:v>1992.3990867579901</c:v>
                </c:pt>
                <c:pt idx="3205">
                  <c:v>1992.4018264840199</c:v>
                </c:pt>
                <c:pt idx="3206">
                  <c:v>1992.40456621005</c:v>
                </c:pt>
                <c:pt idx="3207">
                  <c:v>1992.4073059360701</c:v>
                </c:pt>
                <c:pt idx="3208">
                  <c:v>1992.4100456620999</c:v>
                </c:pt>
                <c:pt idx="3209">
                  <c:v>1992.41278538813</c:v>
                </c:pt>
                <c:pt idx="3210">
                  <c:v>1992.4155251141599</c:v>
                </c:pt>
                <c:pt idx="3211">
                  <c:v>1992.41940639269</c:v>
                </c:pt>
                <c:pt idx="3212">
                  <c:v>1992.4221461187201</c:v>
                </c:pt>
                <c:pt idx="3213">
                  <c:v>1992.42488584475</c:v>
                </c:pt>
                <c:pt idx="3214">
                  <c:v>1992.42762557078</c:v>
                </c:pt>
                <c:pt idx="3215">
                  <c:v>1992.4303652967999</c:v>
                </c:pt>
                <c:pt idx="3216">
                  <c:v>1992.43310502283</c:v>
                </c:pt>
                <c:pt idx="3217">
                  <c:v>1992.4358447488601</c:v>
                </c:pt>
                <c:pt idx="3218">
                  <c:v>1992.4385844748899</c:v>
                </c:pt>
                <c:pt idx="3219">
                  <c:v>1992.44132420091</c:v>
                </c:pt>
                <c:pt idx="3220">
                  <c:v>1992.4440639269401</c:v>
                </c:pt>
                <c:pt idx="3221">
                  <c:v>1992.4468036529699</c:v>
                </c:pt>
                <c:pt idx="3222">
                  <c:v>1992.449543379</c:v>
                </c:pt>
                <c:pt idx="3223">
                  <c:v>1992.4522831050199</c:v>
                </c:pt>
                <c:pt idx="3224">
                  <c:v>1992.45502283105</c:v>
                </c:pt>
                <c:pt idx="3225">
                  <c:v>1992.4577625570801</c:v>
                </c:pt>
                <c:pt idx="3226">
                  <c:v>1992.4605022831099</c:v>
                </c:pt>
                <c:pt idx="3227">
                  <c:v>1992.46324200913</c:v>
                </c:pt>
                <c:pt idx="3228">
                  <c:v>1992.4659817351601</c:v>
                </c:pt>
                <c:pt idx="3229">
                  <c:v>1992.4687214611899</c:v>
                </c:pt>
                <c:pt idx="3230">
                  <c:v>1992.47146118721</c:v>
                </c:pt>
                <c:pt idx="3231">
                  <c:v>1992.4742009132401</c:v>
                </c:pt>
                <c:pt idx="3232">
                  <c:v>1992.47694063927</c:v>
                </c:pt>
                <c:pt idx="3233">
                  <c:v>1992.4796803653001</c:v>
                </c:pt>
                <c:pt idx="3234">
                  <c:v>1992.4824200913199</c:v>
                </c:pt>
                <c:pt idx="3235">
                  <c:v>1992.48515981735</c:v>
                </c:pt>
                <c:pt idx="3236">
                  <c:v>1992.4878995433801</c:v>
                </c:pt>
                <c:pt idx="3237">
                  <c:v>1992.4906392694099</c:v>
                </c:pt>
                <c:pt idx="3238">
                  <c:v>1992.49337899543</c:v>
                </c:pt>
                <c:pt idx="3239">
                  <c:v>1992.4961187214601</c:v>
                </c:pt>
                <c:pt idx="3240">
                  <c:v>1992.49885844749</c:v>
                </c:pt>
                <c:pt idx="3241">
                  <c:v>1992.5015981735201</c:v>
                </c:pt>
                <c:pt idx="3242">
                  <c:v>1992.5027397260301</c:v>
                </c:pt>
                <c:pt idx="3243">
                  <c:v>1992.5054794520499</c:v>
                </c:pt>
                <c:pt idx="3244">
                  <c:v>1992.50821917808</c:v>
                </c:pt>
                <c:pt idx="3245">
                  <c:v>1992.5109589041101</c:v>
                </c:pt>
                <c:pt idx="3246">
                  <c:v>1992.51369863014</c:v>
                </c:pt>
                <c:pt idx="3247">
                  <c:v>1992.5164383561601</c:v>
                </c:pt>
                <c:pt idx="3248">
                  <c:v>1992.52191780822</c:v>
                </c:pt>
                <c:pt idx="3249">
                  <c:v>1992.5246575342501</c:v>
                </c:pt>
                <c:pt idx="3250">
                  <c:v>1992.5273972602699</c:v>
                </c:pt>
                <c:pt idx="3251">
                  <c:v>1992.5301369863</c:v>
                </c:pt>
                <c:pt idx="3252">
                  <c:v>1992.5328767123301</c:v>
                </c:pt>
                <c:pt idx="3253">
                  <c:v>1992.53561643836</c:v>
                </c:pt>
                <c:pt idx="3254">
                  <c:v>1992.53835616438</c:v>
                </c:pt>
                <c:pt idx="3255">
                  <c:v>1992.5410958904099</c:v>
                </c:pt>
                <c:pt idx="3256">
                  <c:v>1992.54383561644</c:v>
                </c:pt>
                <c:pt idx="3257">
                  <c:v>1992.5465753424701</c:v>
                </c:pt>
                <c:pt idx="3258">
                  <c:v>1992.5493150684899</c:v>
                </c:pt>
                <c:pt idx="3259">
                  <c:v>1992.55205479452</c:v>
                </c:pt>
                <c:pt idx="3260">
                  <c:v>1992.5547945205501</c:v>
                </c:pt>
                <c:pt idx="3261">
                  <c:v>1992.55753424658</c:v>
                </c:pt>
                <c:pt idx="3262">
                  <c:v>1992.5602739726</c:v>
                </c:pt>
                <c:pt idx="3263">
                  <c:v>1992.5630136986299</c:v>
                </c:pt>
                <c:pt idx="3264">
                  <c:v>1992.56575342466</c:v>
                </c:pt>
                <c:pt idx="3265">
                  <c:v>1992.5684931506901</c:v>
                </c:pt>
                <c:pt idx="3266">
                  <c:v>1992.5712328767099</c:v>
                </c:pt>
                <c:pt idx="3267">
                  <c:v>1992.57397260274</c:v>
                </c:pt>
                <c:pt idx="3268">
                  <c:v>1992.5767123287701</c:v>
                </c:pt>
                <c:pt idx="3269">
                  <c:v>1992.57945205479</c:v>
                </c:pt>
                <c:pt idx="3270">
                  <c:v>1992.58219178082</c:v>
                </c:pt>
                <c:pt idx="3271">
                  <c:v>1992.5860730593599</c:v>
                </c:pt>
                <c:pt idx="3272">
                  <c:v>1992.58881278539</c:v>
                </c:pt>
                <c:pt idx="3273">
                  <c:v>1992.5915525114201</c:v>
                </c:pt>
                <c:pt idx="3274">
                  <c:v>1992.59429223744</c:v>
                </c:pt>
                <c:pt idx="3275">
                  <c:v>1992.59703196347</c:v>
                </c:pt>
                <c:pt idx="3276">
                  <c:v>1992.5997716894999</c:v>
                </c:pt>
                <c:pt idx="3277">
                  <c:v>1992.60251141553</c:v>
                </c:pt>
                <c:pt idx="3278">
                  <c:v>1992.6052511415501</c:v>
                </c:pt>
                <c:pt idx="3279">
                  <c:v>1992.6079908675799</c:v>
                </c:pt>
                <c:pt idx="3280">
                  <c:v>1992.61073059361</c:v>
                </c:pt>
                <c:pt idx="3281">
                  <c:v>1992.6134703196301</c:v>
                </c:pt>
                <c:pt idx="3282">
                  <c:v>1992.61621004566</c:v>
                </c:pt>
                <c:pt idx="3283">
                  <c:v>1992.61894977169</c:v>
                </c:pt>
                <c:pt idx="3284">
                  <c:v>1992.6216894977199</c:v>
                </c:pt>
                <c:pt idx="3285">
                  <c:v>1992.62442922374</c:v>
                </c:pt>
                <c:pt idx="3286">
                  <c:v>1992.6271689497701</c:v>
                </c:pt>
                <c:pt idx="3287">
                  <c:v>1992.6299086757999</c:v>
                </c:pt>
                <c:pt idx="3288">
                  <c:v>1992.63264840183</c:v>
                </c:pt>
                <c:pt idx="3289">
                  <c:v>1992.6353881278501</c:v>
                </c:pt>
                <c:pt idx="3290">
                  <c:v>1992.63812785388</c:v>
                </c:pt>
                <c:pt idx="3291">
                  <c:v>1992.64086757991</c:v>
                </c:pt>
                <c:pt idx="3292">
                  <c:v>1992.6436073059399</c:v>
                </c:pt>
                <c:pt idx="3293">
                  <c:v>1992.64634703196</c:v>
                </c:pt>
                <c:pt idx="3294">
                  <c:v>1992.6490867579901</c:v>
                </c:pt>
                <c:pt idx="3295">
                  <c:v>1992.6518264840199</c:v>
                </c:pt>
                <c:pt idx="3296">
                  <c:v>1992.65456621005</c:v>
                </c:pt>
                <c:pt idx="3297">
                  <c:v>1992.6573059360701</c:v>
                </c:pt>
                <c:pt idx="3298">
                  <c:v>1992.6600456620999</c:v>
                </c:pt>
                <c:pt idx="3299">
                  <c:v>1992.66278538813</c:v>
                </c:pt>
                <c:pt idx="3300">
                  <c:v>1992.6655251141599</c:v>
                </c:pt>
                <c:pt idx="3301">
                  <c:v>1992.66826484018</c:v>
                </c:pt>
                <c:pt idx="3302">
                  <c:v>1992.66940639269</c:v>
                </c:pt>
                <c:pt idx="3303">
                  <c:v>1992.6721461187201</c:v>
                </c:pt>
                <c:pt idx="3304">
                  <c:v>1992.67488584475</c:v>
                </c:pt>
                <c:pt idx="3305">
                  <c:v>1992.67762557078</c:v>
                </c:pt>
                <c:pt idx="3306">
                  <c:v>1992.6803652967999</c:v>
                </c:pt>
                <c:pt idx="3307">
                  <c:v>1992.68310502283</c:v>
                </c:pt>
                <c:pt idx="3308">
                  <c:v>1992.6858447488601</c:v>
                </c:pt>
                <c:pt idx="3309">
                  <c:v>1992.6885844748899</c:v>
                </c:pt>
                <c:pt idx="3310">
                  <c:v>1992.69132420091</c:v>
                </c:pt>
                <c:pt idx="3311">
                  <c:v>1992.6940639269401</c:v>
                </c:pt>
                <c:pt idx="3312">
                  <c:v>1992.6968036529699</c:v>
                </c:pt>
                <c:pt idx="3313">
                  <c:v>1992.699543379</c:v>
                </c:pt>
                <c:pt idx="3314">
                  <c:v>1992.7022831050199</c:v>
                </c:pt>
                <c:pt idx="3315">
                  <c:v>1992.70502283105</c:v>
                </c:pt>
                <c:pt idx="3316">
                  <c:v>1992.7077625570801</c:v>
                </c:pt>
                <c:pt idx="3317">
                  <c:v>1992.7105022831099</c:v>
                </c:pt>
                <c:pt idx="3318">
                  <c:v>1992.71324200913</c:v>
                </c:pt>
                <c:pt idx="3319">
                  <c:v>1992.7159817351601</c:v>
                </c:pt>
                <c:pt idx="3320">
                  <c:v>1992.7187214611899</c:v>
                </c:pt>
                <c:pt idx="3321">
                  <c:v>1992.72146118721</c:v>
                </c:pt>
                <c:pt idx="3322">
                  <c:v>1992.7242009132401</c:v>
                </c:pt>
                <c:pt idx="3323">
                  <c:v>1992.72694063927</c:v>
                </c:pt>
                <c:pt idx="3324">
                  <c:v>1992.7296803653001</c:v>
                </c:pt>
                <c:pt idx="3325">
                  <c:v>1992.7324200913199</c:v>
                </c:pt>
                <c:pt idx="3326">
                  <c:v>1992.73515981735</c:v>
                </c:pt>
                <c:pt idx="3327">
                  <c:v>1992.7378995433801</c:v>
                </c:pt>
                <c:pt idx="3328">
                  <c:v>1992.7406392694099</c:v>
                </c:pt>
                <c:pt idx="3329">
                  <c:v>1992.74337899543</c:v>
                </c:pt>
                <c:pt idx="3330">
                  <c:v>1992.7461187214601</c:v>
                </c:pt>
                <c:pt idx="3331">
                  <c:v>1992.74885844749</c:v>
                </c:pt>
                <c:pt idx="3332">
                  <c:v>1992.7515981735201</c:v>
                </c:pt>
                <c:pt idx="3333">
                  <c:v>1992.7527397260301</c:v>
                </c:pt>
                <c:pt idx="3334">
                  <c:v>1992.7554794520499</c:v>
                </c:pt>
                <c:pt idx="3335">
                  <c:v>1992.75821917808</c:v>
                </c:pt>
                <c:pt idx="3336">
                  <c:v>1992.7609589041101</c:v>
                </c:pt>
                <c:pt idx="3337">
                  <c:v>1992.76369863014</c:v>
                </c:pt>
                <c:pt idx="3338">
                  <c:v>1992.7664383561601</c:v>
                </c:pt>
                <c:pt idx="3339">
                  <c:v>1992.7691780821899</c:v>
                </c:pt>
                <c:pt idx="3340">
                  <c:v>1992.77191780822</c:v>
                </c:pt>
                <c:pt idx="3341">
                  <c:v>1992.7746575342501</c:v>
                </c:pt>
                <c:pt idx="3342">
                  <c:v>1992.7773972602699</c:v>
                </c:pt>
                <c:pt idx="3343">
                  <c:v>1992.7801369863</c:v>
                </c:pt>
                <c:pt idx="3344">
                  <c:v>1992.7828767123301</c:v>
                </c:pt>
                <c:pt idx="3345">
                  <c:v>1992.78561643836</c:v>
                </c:pt>
                <c:pt idx="3346">
                  <c:v>1992.78835616438</c:v>
                </c:pt>
                <c:pt idx="3347">
                  <c:v>1992.7910958904099</c:v>
                </c:pt>
                <c:pt idx="3348">
                  <c:v>1992.79383561644</c:v>
                </c:pt>
                <c:pt idx="3349">
                  <c:v>1992.7965753424701</c:v>
                </c:pt>
                <c:pt idx="3350">
                  <c:v>1992.7993150684899</c:v>
                </c:pt>
                <c:pt idx="3351">
                  <c:v>1992.80205479452</c:v>
                </c:pt>
                <c:pt idx="3352">
                  <c:v>1992.8047945205501</c:v>
                </c:pt>
                <c:pt idx="3353">
                  <c:v>1992.80753424658</c:v>
                </c:pt>
                <c:pt idx="3354">
                  <c:v>1992.8102739726</c:v>
                </c:pt>
                <c:pt idx="3355">
                  <c:v>1992.8130136986299</c:v>
                </c:pt>
                <c:pt idx="3356">
                  <c:v>1992.81575342466</c:v>
                </c:pt>
                <c:pt idx="3357">
                  <c:v>1992.8184931506801</c:v>
                </c:pt>
                <c:pt idx="3358">
                  <c:v>1992.8212328767099</c:v>
                </c:pt>
                <c:pt idx="3359">
                  <c:v>1992.82397260274</c:v>
                </c:pt>
                <c:pt idx="3360">
                  <c:v>1992.8267123287701</c:v>
                </c:pt>
                <c:pt idx="3361">
                  <c:v>1992.82945205479</c:v>
                </c:pt>
                <c:pt idx="3362">
                  <c:v>1992.83219178082</c:v>
                </c:pt>
                <c:pt idx="3363">
                  <c:v>1992.8360730593599</c:v>
                </c:pt>
                <c:pt idx="3364">
                  <c:v>1992.83881278539</c:v>
                </c:pt>
                <c:pt idx="3365">
                  <c:v>1992.8415525114201</c:v>
                </c:pt>
                <c:pt idx="3366">
                  <c:v>1992.84429223744</c:v>
                </c:pt>
                <c:pt idx="3367">
                  <c:v>1992.84703196347</c:v>
                </c:pt>
                <c:pt idx="3368">
                  <c:v>1992.8497716894999</c:v>
                </c:pt>
                <c:pt idx="3369">
                  <c:v>1992.85251141552</c:v>
                </c:pt>
                <c:pt idx="3370">
                  <c:v>1992.8552511415501</c:v>
                </c:pt>
                <c:pt idx="3371">
                  <c:v>1992.8579908675799</c:v>
                </c:pt>
                <c:pt idx="3372">
                  <c:v>1992.86073059361</c:v>
                </c:pt>
                <c:pt idx="3373">
                  <c:v>1992.8634703196301</c:v>
                </c:pt>
                <c:pt idx="3374">
                  <c:v>1992.86621004566</c:v>
                </c:pt>
                <c:pt idx="3375">
                  <c:v>1992.86894977169</c:v>
                </c:pt>
                <c:pt idx="3376">
                  <c:v>1992.8716894977199</c:v>
                </c:pt>
                <c:pt idx="3377">
                  <c:v>1992.87442922374</c:v>
                </c:pt>
                <c:pt idx="3378">
                  <c:v>1992.8771689497701</c:v>
                </c:pt>
                <c:pt idx="3379">
                  <c:v>1992.8799086757999</c:v>
                </c:pt>
                <c:pt idx="3380">
                  <c:v>1992.88264840183</c:v>
                </c:pt>
                <c:pt idx="3381">
                  <c:v>1992.8853881278501</c:v>
                </c:pt>
                <c:pt idx="3382">
                  <c:v>1992.88812785388</c:v>
                </c:pt>
                <c:pt idx="3383">
                  <c:v>1992.89086757991</c:v>
                </c:pt>
                <c:pt idx="3384">
                  <c:v>1992.8936073059399</c:v>
                </c:pt>
                <c:pt idx="3385">
                  <c:v>1992.89634703196</c:v>
                </c:pt>
                <c:pt idx="3386">
                  <c:v>1992.8990867579901</c:v>
                </c:pt>
                <c:pt idx="3387">
                  <c:v>1992.9018264840199</c:v>
                </c:pt>
                <c:pt idx="3388">
                  <c:v>1992.90456621005</c:v>
                </c:pt>
                <c:pt idx="3389">
                  <c:v>1992.9073059360701</c:v>
                </c:pt>
                <c:pt idx="3390">
                  <c:v>1992.9100456620999</c:v>
                </c:pt>
                <c:pt idx="3391">
                  <c:v>1992.91278538813</c:v>
                </c:pt>
                <c:pt idx="3392">
                  <c:v>1992.9155251141599</c:v>
                </c:pt>
                <c:pt idx="3393">
                  <c:v>1992.91826484018</c:v>
                </c:pt>
                <c:pt idx="3394">
                  <c:v>1992.91940639269</c:v>
                </c:pt>
                <c:pt idx="3395">
                  <c:v>1992.9221461187201</c:v>
                </c:pt>
                <c:pt idx="3396">
                  <c:v>1992.92488584475</c:v>
                </c:pt>
                <c:pt idx="3397">
                  <c:v>1992.92762557078</c:v>
                </c:pt>
                <c:pt idx="3398">
                  <c:v>1992.9303652967999</c:v>
                </c:pt>
                <c:pt idx="3399">
                  <c:v>1992.93310502283</c:v>
                </c:pt>
                <c:pt idx="3400">
                  <c:v>1992.9358447488601</c:v>
                </c:pt>
                <c:pt idx="3401">
                  <c:v>1992.9385844748899</c:v>
                </c:pt>
                <c:pt idx="3402">
                  <c:v>1992.94132420091</c:v>
                </c:pt>
                <c:pt idx="3403">
                  <c:v>1992.9440639269401</c:v>
                </c:pt>
                <c:pt idx="3404">
                  <c:v>1992.9468036529699</c:v>
                </c:pt>
                <c:pt idx="3405">
                  <c:v>1992.949543379</c:v>
                </c:pt>
                <c:pt idx="3406">
                  <c:v>1992.9522831050199</c:v>
                </c:pt>
                <c:pt idx="3407">
                  <c:v>1992.95502283105</c:v>
                </c:pt>
                <c:pt idx="3408">
                  <c:v>1992.9577625570801</c:v>
                </c:pt>
                <c:pt idx="3409">
                  <c:v>1992.9605022831099</c:v>
                </c:pt>
                <c:pt idx="3410">
                  <c:v>1992.96324200913</c:v>
                </c:pt>
                <c:pt idx="3411">
                  <c:v>1992.9659817351601</c:v>
                </c:pt>
                <c:pt idx="3412">
                  <c:v>1992.9687214611899</c:v>
                </c:pt>
                <c:pt idx="3413">
                  <c:v>1992.97146118721</c:v>
                </c:pt>
                <c:pt idx="3414">
                  <c:v>1992.9742009132401</c:v>
                </c:pt>
                <c:pt idx="3415">
                  <c:v>1992.97694063927</c:v>
                </c:pt>
                <c:pt idx="3416">
                  <c:v>1992.9796803653001</c:v>
                </c:pt>
                <c:pt idx="3417">
                  <c:v>1992.9824200913199</c:v>
                </c:pt>
                <c:pt idx="3418">
                  <c:v>1992.98515981735</c:v>
                </c:pt>
                <c:pt idx="3419">
                  <c:v>1992.9878995433801</c:v>
                </c:pt>
                <c:pt idx="3420">
                  <c:v>1992.9906392694099</c:v>
                </c:pt>
                <c:pt idx="3421">
                  <c:v>1992.99337899543</c:v>
                </c:pt>
                <c:pt idx="3422">
                  <c:v>1992.9961187214601</c:v>
                </c:pt>
                <c:pt idx="3423">
                  <c:v>1992.99885844749</c:v>
                </c:pt>
                <c:pt idx="3424">
                  <c:v>1993.0027397260301</c:v>
                </c:pt>
                <c:pt idx="3425">
                  <c:v>1993.0054794520499</c:v>
                </c:pt>
                <c:pt idx="3426">
                  <c:v>1993.00821917808</c:v>
                </c:pt>
                <c:pt idx="3427">
                  <c:v>1993.0109589041101</c:v>
                </c:pt>
                <c:pt idx="3428">
                  <c:v>1993.01369863014</c:v>
                </c:pt>
                <c:pt idx="3429">
                  <c:v>1993.0164383561601</c:v>
                </c:pt>
                <c:pt idx="3430">
                  <c:v>1993.0191780821899</c:v>
                </c:pt>
                <c:pt idx="3431">
                  <c:v>1993.02191780822</c:v>
                </c:pt>
                <c:pt idx="3432">
                  <c:v>1993.0246575342501</c:v>
                </c:pt>
                <c:pt idx="3433">
                  <c:v>1993.0273972602699</c:v>
                </c:pt>
                <c:pt idx="3434">
                  <c:v>1993.0301369863</c:v>
                </c:pt>
                <c:pt idx="3435">
                  <c:v>1993.0328767123301</c:v>
                </c:pt>
                <c:pt idx="3436">
                  <c:v>1993.03561643836</c:v>
                </c:pt>
                <c:pt idx="3437">
                  <c:v>1993.03835616438</c:v>
                </c:pt>
                <c:pt idx="3438">
                  <c:v>1993.0410958904099</c:v>
                </c:pt>
                <c:pt idx="3439">
                  <c:v>1993.04383561644</c:v>
                </c:pt>
                <c:pt idx="3440">
                  <c:v>1993.0465753424701</c:v>
                </c:pt>
                <c:pt idx="3441">
                  <c:v>1993.0493150684899</c:v>
                </c:pt>
                <c:pt idx="3442">
                  <c:v>1993.05205479452</c:v>
                </c:pt>
                <c:pt idx="3443">
                  <c:v>1993.0547945205501</c:v>
                </c:pt>
                <c:pt idx="3444">
                  <c:v>1993.05753424658</c:v>
                </c:pt>
                <c:pt idx="3445">
                  <c:v>1993.0602739726</c:v>
                </c:pt>
                <c:pt idx="3446">
                  <c:v>1993.0630136986299</c:v>
                </c:pt>
                <c:pt idx="3447">
                  <c:v>1993.06575342466</c:v>
                </c:pt>
                <c:pt idx="3448">
                  <c:v>1993.0684931506801</c:v>
                </c:pt>
                <c:pt idx="3449">
                  <c:v>1993.0712328767099</c:v>
                </c:pt>
                <c:pt idx="3450">
                  <c:v>1993.07397260274</c:v>
                </c:pt>
                <c:pt idx="3451">
                  <c:v>1993.0767123287701</c:v>
                </c:pt>
                <c:pt idx="3452">
                  <c:v>1993.07945205479</c:v>
                </c:pt>
                <c:pt idx="3453">
                  <c:v>1993.08219178082</c:v>
                </c:pt>
                <c:pt idx="3454">
                  <c:v>1993.0849315068499</c:v>
                </c:pt>
                <c:pt idx="3455">
                  <c:v>1993.0860730593599</c:v>
                </c:pt>
                <c:pt idx="3456">
                  <c:v>1993.08881278539</c:v>
                </c:pt>
                <c:pt idx="3457">
                  <c:v>1993.0915525114201</c:v>
                </c:pt>
                <c:pt idx="3458">
                  <c:v>1993.09429223744</c:v>
                </c:pt>
                <c:pt idx="3459">
                  <c:v>1993.09703196347</c:v>
                </c:pt>
                <c:pt idx="3460">
                  <c:v>1993.0997716894999</c:v>
                </c:pt>
                <c:pt idx="3461">
                  <c:v>1993.10251141553</c:v>
                </c:pt>
                <c:pt idx="3462">
                  <c:v>1993.1052511415501</c:v>
                </c:pt>
                <c:pt idx="3463">
                  <c:v>1993.1079908675799</c:v>
                </c:pt>
                <c:pt idx="3464">
                  <c:v>1993.11073059361</c:v>
                </c:pt>
                <c:pt idx="3465">
                  <c:v>1993.1134703196301</c:v>
                </c:pt>
                <c:pt idx="3466">
                  <c:v>1993.11621004566</c:v>
                </c:pt>
                <c:pt idx="3467">
                  <c:v>1993.11894977169</c:v>
                </c:pt>
                <c:pt idx="3468">
                  <c:v>1993.1216894977199</c:v>
                </c:pt>
                <c:pt idx="3469">
                  <c:v>1993.12442922374</c:v>
                </c:pt>
                <c:pt idx="3470">
                  <c:v>1993.1271689497701</c:v>
                </c:pt>
                <c:pt idx="3471">
                  <c:v>1993.1299086757999</c:v>
                </c:pt>
                <c:pt idx="3472">
                  <c:v>1993.13264840183</c:v>
                </c:pt>
                <c:pt idx="3473">
                  <c:v>1993.1353881278501</c:v>
                </c:pt>
                <c:pt idx="3474">
                  <c:v>1993.13812785388</c:v>
                </c:pt>
                <c:pt idx="3475">
                  <c:v>1993.14086757991</c:v>
                </c:pt>
                <c:pt idx="3476">
                  <c:v>1993.1436073059399</c:v>
                </c:pt>
                <c:pt idx="3477">
                  <c:v>1993.14634703196</c:v>
                </c:pt>
                <c:pt idx="3478">
                  <c:v>1993.1490867579901</c:v>
                </c:pt>
                <c:pt idx="3479">
                  <c:v>1993.1518264840199</c:v>
                </c:pt>
                <c:pt idx="3480">
                  <c:v>1993.15456621005</c:v>
                </c:pt>
                <c:pt idx="3481">
                  <c:v>1993.1573059360701</c:v>
                </c:pt>
                <c:pt idx="3482">
                  <c:v>1993.1600456620999</c:v>
                </c:pt>
                <c:pt idx="3483">
                  <c:v>1993.16278538813</c:v>
                </c:pt>
                <c:pt idx="3484">
                  <c:v>1993.1655251141599</c:v>
                </c:pt>
                <c:pt idx="3485">
                  <c:v>1993.16826484018</c:v>
                </c:pt>
                <c:pt idx="3486">
                  <c:v>1993.16940639269</c:v>
                </c:pt>
                <c:pt idx="3487">
                  <c:v>1993.1721461187201</c:v>
                </c:pt>
                <c:pt idx="3488">
                  <c:v>1993.17488584475</c:v>
                </c:pt>
                <c:pt idx="3489">
                  <c:v>1993.17762557078</c:v>
                </c:pt>
                <c:pt idx="3490">
                  <c:v>1993.1803652967999</c:v>
                </c:pt>
                <c:pt idx="3491">
                  <c:v>1993.18310502283</c:v>
                </c:pt>
                <c:pt idx="3492">
                  <c:v>1993.1858447488601</c:v>
                </c:pt>
                <c:pt idx="3493">
                  <c:v>1993.1885844748899</c:v>
                </c:pt>
                <c:pt idx="3494">
                  <c:v>1993.19132420091</c:v>
                </c:pt>
                <c:pt idx="3495">
                  <c:v>1993.1940639269401</c:v>
                </c:pt>
                <c:pt idx="3496">
                  <c:v>1993.1968036529699</c:v>
                </c:pt>
                <c:pt idx="3497">
                  <c:v>1993.199543379</c:v>
                </c:pt>
                <c:pt idx="3498">
                  <c:v>1993.2022831050199</c:v>
                </c:pt>
                <c:pt idx="3499">
                  <c:v>1993.20502283105</c:v>
                </c:pt>
                <c:pt idx="3500">
                  <c:v>1993.2077625570801</c:v>
                </c:pt>
                <c:pt idx="3501">
                  <c:v>1993.2105022831099</c:v>
                </c:pt>
                <c:pt idx="3502">
                  <c:v>1993.21324200913</c:v>
                </c:pt>
                <c:pt idx="3503">
                  <c:v>1993.2159817351601</c:v>
                </c:pt>
                <c:pt idx="3504">
                  <c:v>1993.2187214611899</c:v>
                </c:pt>
                <c:pt idx="3505">
                  <c:v>1993.22146118721</c:v>
                </c:pt>
                <c:pt idx="3506">
                  <c:v>1993.2242009132401</c:v>
                </c:pt>
                <c:pt idx="3507">
                  <c:v>1993.22694063927</c:v>
                </c:pt>
                <c:pt idx="3508">
                  <c:v>1993.2296803653001</c:v>
                </c:pt>
                <c:pt idx="3509">
                  <c:v>1993.2324200913199</c:v>
                </c:pt>
                <c:pt idx="3510">
                  <c:v>1993.23515981735</c:v>
                </c:pt>
                <c:pt idx="3511">
                  <c:v>1993.2378995433801</c:v>
                </c:pt>
                <c:pt idx="3512">
                  <c:v>1993.2406392694099</c:v>
                </c:pt>
                <c:pt idx="3513">
                  <c:v>1993.24337899543</c:v>
                </c:pt>
                <c:pt idx="3514">
                  <c:v>1993.2527397260301</c:v>
                </c:pt>
                <c:pt idx="3515">
                  <c:v>1993.2554794520499</c:v>
                </c:pt>
                <c:pt idx="3516">
                  <c:v>1993.25821917808</c:v>
                </c:pt>
                <c:pt idx="3517">
                  <c:v>1993.2609589041101</c:v>
                </c:pt>
                <c:pt idx="3518">
                  <c:v>1993.26369863014</c:v>
                </c:pt>
                <c:pt idx="3519">
                  <c:v>1993.2664383561601</c:v>
                </c:pt>
                <c:pt idx="3520">
                  <c:v>1993.2691780821899</c:v>
                </c:pt>
                <c:pt idx="3521">
                  <c:v>1993.27191780822</c:v>
                </c:pt>
                <c:pt idx="3522">
                  <c:v>1993.2746575342501</c:v>
                </c:pt>
                <c:pt idx="3523">
                  <c:v>1993.2773972602699</c:v>
                </c:pt>
                <c:pt idx="3524">
                  <c:v>1993.2801369863</c:v>
                </c:pt>
                <c:pt idx="3525">
                  <c:v>1993.2828767123301</c:v>
                </c:pt>
                <c:pt idx="3526">
                  <c:v>1993.28561643836</c:v>
                </c:pt>
                <c:pt idx="3527">
                  <c:v>1993.28835616438</c:v>
                </c:pt>
                <c:pt idx="3528">
                  <c:v>1993.2910958904099</c:v>
                </c:pt>
                <c:pt idx="3529">
                  <c:v>1993.29383561644</c:v>
                </c:pt>
                <c:pt idx="3530">
                  <c:v>1993.2965753424701</c:v>
                </c:pt>
                <c:pt idx="3531">
                  <c:v>1993.2993150684899</c:v>
                </c:pt>
                <c:pt idx="3532">
                  <c:v>1993.30205479452</c:v>
                </c:pt>
                <c:pt idx="3533">
                  <c:v>1993.3047945205501</c:v>
                </c:pt>
                <c:pt idx="3534">
                  <c:v>1993.30753424658</c:v>
                </c:pt>
                <c:pt idx="3535">
                  <c:v>1993.3102739726</c:v>
                </c:pt>
                <c:pt idx="3536">
                  <c:v>1993.3130136986299</c:v>
                </c:pt>
                <c:pt idx="3537">
                  <c:v>1993.31575342466</c:v>
                </c:pt>
                <c:pt idx="3538">
                  <c:v>1993.3184931506901</c:v>
                </c:pt>
                <c:pt idx="3539">
                  <c:v>1993.3212328767099</c:v>
                </c:pt>
                <c:pt idx="3540">
                  <c:v>1993.32397260274</c:v>
                </c:pt>
                <c:pt idx="3541">
                  <c:v>1993.3267123287701</c:v>
                </c:pt>
                <c:pt idx="3542">
                  <c:v>1993.32945205479</c:v>
                </c:pt>
                <c:pt idx="3543">
                  <c:v>1993.33219178082</c:v>
                </c:pt>
                <c:pt idx="3544">
                  <c:v>1993.3349315068499</c:v>
                </c:pt>
                <c:pt idx="3545">
                  <c:v>1993.3360730593599</c:v>
                </c:pt>
                <c:pt idx="3546">
                  <c:v>1993.33881278539</c:v>
                </c:pt>
                <c:pt idx="3547">
                  <c:v>1993.3415525114201</c:v>
                </c:pt>
                <c:pt idx="3548">
                  <c:v>1993.34429223744</c:v>
                </c:pt>
                <c:pt idx="3549">
                  <c:v>1993.34703196347</c:v>
                </c:pt>
                <c:pt idx="3550">
                  <c:v>1993.3497716894999</c:v>
                </c:pt>
                <c:pt idx="3551">
                  <c:v>1993.35251141553</c:v>
                </c:pt>
                <c:pt idx="3552">
                  <c:v>1993.3552511415501</c:v>
                </c:pt>
                <c:pt idx="3553">
                  <c:v>1993.3579908675799</c:v>
                </c:pt>
                <c:pt idx="3554">
                  <c:v>1993.36073059361</c:v>
                </c:pt>
                <c:pt idx="3555">
                  <c:v>1993.3634703196301</c:v>
                </c:pt>
                <c:pt idx="3556">
                  <c:v>1993.36621004566</c:v>
                </c:pt>
                <c:pt idx="3557">
                  <c:v>1993.36894977169</c:v>
                </c:pt>
                <c:pt idx="3558">
                  <c:v>1993.3716894977199</c:v>
                </c:pt>
                <c:pt idx="3559">
                  <c:v>1993.37442922374</c:v>
                </c:pt>
                <c:pt idx="3560">
                  <c:v>1993.3771689497701</c:v>
                </c:pt>
                <c:pt idx="3561">
                  <c:v>1993.3799086757999</c:v>
                </c:pt>
                <c:pt idx="3562">
                  <c:v>1993.38264840183</c:v>
                </c:pt>
                <c:pt idx="3563">
                  <c:v>1993.3853881278501</c:v>
                </c:pt>
                <c:pt idx="3564">
                  <c:v>1993.38812785388</c:v>
                </c:pt>
                <c:pt idx="3565">
                  <c:v>1993.39086757991</c:v>
                </c:pt>
                <c:pt idx="3566">
                  <c:v>1993.3936073059399</c:v>
                </c:pt>
                <c:pt idx="3567">
                  <c:v>1993.39634703196</c:v>
                </c:pt>
                <c:pt idx="3568">
                  <c:v>1993.4018264840199</c:v>
                </c:pt>
                <c:pt idx="3569">
                  <c:v>1993.40456621005</c:v>
                </c:pt>
                <c:pt idx="3570">
                  <c:v>1993.4073059360701</c:v>
                </c:pt>
                <c:pt idx="3571">
                  <c:v>1993.4100456620999</c:v>
                </c:pt>
                <c:pt idx="3572">
                  <c:v>1993.41278538813</c:v>
                </c:pt>
                <c:pt idx="3573">
                  <c:v>1993.4155251141599</c:v>
                </c:pt>
                <c:pt idx="3574">
                  <c:v>1993.41940639269</c:v>
                </c:pt>
                <c:pt idx="3575">
                  <c:v>1993.4221461187201</c:v>
                </c:pt>
                <c:pt idx="3576">
                  <c:v>1993.42488584475</c:v>
                </c:pt>
                <c:pt idx="3577">
                  <c:v>1993.42762557078</c:v>
                </c:pt>
                <c:pt idx="3578">
                  <c:v>1993.4303652967999</c:v>
                </c:pt>
                <c:pt idx="3579">
                  <c:v>1993.43310502283</c:v>
                </c:pt>
                <c:pt idx="3580">
                  <c:v>1993.4358447488601</c:v>
                </c:pt>
                <c:pt idx="3581">
                  <c:v>1993.4385844748899</c:v>
                </c:pt>
                <c:pt idx="3582">
                  <c:v>1993.44132420091</c:v>
                </c:pt>
                <c:pt idx="3583">
                  <c:v>1993.4440639269401</c:v>
                </c:pt>
                <c:pt idx="3584">
                  <c:v>1993.4468036529699</c:v>
                </c:pt>
                <c:pt idx="3585">
                  <c:v>1993.449543379</c:v>
                </c:pt>
                <c:pt idx="3586">
                  <c:v>1993.4522831050199</c:v>
                </c:pt>
                <c:pt idx="3587">
                  <c:v>1993.45502283105</c:v>
                </c:pt>
                <c:pt idx="3588">
                  <c:v>1993.4577625570801</c:v>
                </c:pt>
                <c:pt idx="3589">
                  <c:v>1993.4605022831099</c:v>
                </c:pt>
                <c:pt idx="3590">
                  <c:v>1993.46324200913</c:v>
                </c:pt>
                <c:pt idx="3591">
                  <c:v>1993.4659817351601</c:v>
                </c:pt>
                <c:pt idx="3592">
                  <c:v>1993.4687214611899</c:v>
                </c:pt>
                <c:pt idx="3593">
                  <c:v>1993.47146118721</c:v>
                </c:pt>
                <c:pt idx="3594">
                  <c:v>1993.4742009132401</c:v>
                </c:pt>
                <c:pt idx="3595">
                  <c:v>1993.47694063927</c:v>
                </c:pt>
                <c:pt idx="3596">
                  <c:v>1993.4796803653001</c:v>
                </c:pt>
                <c:pt idx="3597">
                  <c:v>1993.4824200913199</c:v>
                </c:pt>
                <c:pt idx="3598">
                  <c:v>1993.48515981735</c:v>
                </c:pt>
                <c:pt idx="3599">
                  <c:v>1993.4878995433801</c:v>
                </c:pt>
                <c:pt idx="3600">
                  <c:v>1993.4906392694099</c:v>
                </c:pt>
                <c:pt idx="3601">
                  <c:v>1993.49337899543</c:v>
                </c:pt>
                <c:pt idx="3602">
                  <c:v>1993.4961187214601</c:v>
                </c:pt>
                <c:pt idx="3603">
                  <c:v>1993.49885844749</c:v>
                </c:pt>
                <c:pt idx="3604">
                  <c:v>1993.5015981735201</c:v>
                </c:pt>
                <c:pt idx="3605">
                  <c:v>1993.5027397260301</c:v>
                </c:pt>
                <c:pt idx="3606">
                  <c:v>1993.5054794520499</c:v>
                </c:pt>
                <c:pt idx="3607">
                  <c:v>1993.50821917808</c:v>
                </c:pt>
                <c:pt idx="3608">
                  <c:v>1993.5109589041101</c:v>
                </c:pt>
                <c:pt idx="3609">
                  <c:v>1993.51369863014</c:v>
                </c:pt>
                <c:pt idx="3610">
                  <c:v>1993.5164383561601</c:v>
                </c:pt>
                <c:pt idx="3611">
                  <c:v>1993.5191780821899</c:v>
                </c:pt>
                <c:pt idx="3612">
                  <c:v>1993.52191780822</c:v>
                </c:pt>
                <c:pt idx="3613">
                  <c:v>1993.5246575342501</c:v>
                </c:pt>
                <c:pt idx="3614">
                  <c:v>1993.5273972602699</c:v>
                </c:pt>
                <c:pt idx="3615">
                  <c:v>1993.5301369863</c:v>
                </c:pt>
                <c:pt idx="3616">
                  <c:v>1993.5328767123301</c:v>
                </c:pt>
                <c:pt idx="3617">
                  <c:v>1993.53561643836</c:v>
                </c:pt>
                <c:pt idx="3618">
                  <c:v>1993.53835616438</c:v>
                </c:pt>
                <c:pt idx="3619">
                  <c:v>1993.5410958904099</c:v>
                </c:pt>
                <c:pt idx="3620">
                  <c:v>1993.54383561644</c:v>
                </c:pt>
                <c:pt idx="3621">
                  <c:v>1993.5465753424701</c:v>
                </c:pt>
                <c:pt idx="3622">
                  <c:v>1993.5493150684899</c:v>
                </c:pt>
                <c:pt idx="3623">
                  <c:v>1993.55205479452</c:v>
                </c:pt>
                <c:pt idx="3624">
                  <c:v>1993.5547945205501</c:v>
                </c:pt>
                <c:pt idx="3625">
                  <c:v>1993.55753424658</c:v>
                </c:pt>
                <c:pt idx="3626">
                  <c:v>1993.5602739726</c:v>
                </c:pt>
                <c:pt idx="3627">
                  <c:v>1993.5630136986299</c:v>
                </c:pt>
                <c:pt idx="3628">
                  <c:v>1993.56575342466</c:v>
                </c:pt>
                <c:pt idx="3629">
                  <c:v>1993.5684931506801</c:v>
                </c:pt>
                <c:pt idx="3630">
                  <c:v>1993.5712328767099</c:v>
                </c:pt>
                <c:pt idx="3631">
                  <c:v>1993.57397260274</c:v>
                </c:pt>
                <c:pt idx="3632">
                  <c:v>1993.5767123287701</c:v>
                </c:pt>
                <c:pt idx="3633">
                  <c:v>1993.57945205479</c:v>
                </c:pt>
                <c:pt idx="3634">
                  <c:v>1993.58219178082</c:v>
                </c:pt>
                <c:pt idx="3635">
                  <c:v>1993.5860730593599</c:v>
                </c:pt>
                <c:pt idx="3636">
                  <c:v>1993.58881278539</c:v>
                </c:pt>
                <c:pt idx="3637">
                  <c:v>1993.5915525114201</c:v>
                </c:pt>
                <c:pt idx="3638">
                  <c:v>1993.59429223744</c:v>
                </c:pt>
                <c:pt idx="3639">
                  <c:v>1993.59703196347</c:v>
                </c:pt>
                <c:pt idx="3640">
                  <c:v>1993.5997716894999</c:v>
                </c:pt>
                <c:pt idx="3641">
                  <c:v>1993.60251141552</c:v>
                </c:pt>
                <c:pt idx="3642">
                  <c:v>1993.6052511415501</c:v>
                </c:pt>
                <c:pt idx="3643">
                  <c:v>1993.6079908675799</c:v>
                </c:pt>
                <c:pt idx="3644">
                  <c:v>1993.61073059361</c:v>
                </c:pt>
                <c:pt idx="3645">
                  <c:v>1993.6134703196301</c:v>
                </c:pt>
                <c:pt idx="3646">
                  <c:v>1993.61621004566</c:v>
                </c:pt>
                <c:pt idx="3647">
                  <c:v>1993.61894977169</c:v>
                </c:pt>
                <c:pt idx="3648">
                  <c:v>1993.6216894977199</c:v>
                </c:pt>
                <c:pt idx="3649">
                  <c:v>1993.62442922374</c:v>
                </c:pt>
                <c:pt idx="3650">
                  <c:v>1993.6271689497701</c:v>
                </c:pt>
                <c:pt idx="3651">
                  <c:v>1993.6299086757999</c:v>
                </c:pt>
                <c:pt idx="3652">
                  <c:v>1993.63264840183</c:v>
                </c:pt>
                <c:pt idx="3653">
                  <c:v>1993.6353881278501</c:v>
                </c:pt>
                <c:pt idx="3654">
                  <c:v>1993.63812785388</c:v>
                </c:pt>
                <c:pt idx="3655">
                  <c:v>1993.64086757991</c:v>
                </c:pt>
                <c:pt idx="3656">
                  <c:v>1993.6436073059399</c:v>
                </c:pt>
                <c:pt idx="3657">
                  <c:v>1993.64634703196</c:v>
                </c:pt>
                <c:pt idx="3658">
                  <c:v>1993.6490867579901</c:v>
                </c:pt>
                <c:pt idx="3659">
                  <c:v>1993.6518264840199</c:v>
                </c:pt>
                <c:pt idx="3660">
                  <c:v>1993.65456621005</c:v>
                </c:pt>
                <c:pt idx="3661">
                  <c:v>1993.6573059360701</c:v>
                </c:pt>
                <c:pt idx="3662">
                  <c:v>1993.6600456620999</c:v>
                </c:pt>
                <c:pt idx="3663">
                  <c:v>1993.66278538813</c:v>
                </c:pt>
                <c:pt idx="3664">
                  <c:v>1993.6655251141599</c:v>
                </c:pt>
                <c:pt idx="3665">
                  <c:v>1993.66826484018</c:v>
                </c:pt>
                <c:pt idx="3666">
                  <c:v>1993.66940639269</c:v>
                </c:pt>
                <c:pt idx="3667">
                  <c:v>1993.6721461187201</c:v>
                </c:pt>
                <c:pt idx="3668">
                  <c:v>1993.67488584475</c:v>
                </c:pt>
                <c:pt idx="3669">
                  <c:v>1993.67762557078</c:v>
                </c:pt>
                <c:pt idx="3670">
                  <c:v>1993.6803652967999</c:v>
                </c:pt>
                <c:pt idx="3671">
                  <c:v>1993.68310502283</c:v>
                </c:pt>
                <c:pt idx="3672">
                  <c:v>1993.6858447488601</c:v>
                </c:pt>
                <c:pt idx="3673">
                  <c:v>1993.6885844748899</c:v>
                </c:pt>
                <c:pt idx="3674">
                  <c:v>1993.69132420091</c:v>
                </c:pt>
                <c:pt idx="3675">
                  <c:v>1993.6940639269401</c:v>
                </c:pt>
                <c:pt idx="3676">
                  <c:v>1993.6968036529699</c:v>
                </c:pt>
                <c:pt idx="3677">
                  <c:v>1993.699543379</c:v>
                </c:pt>
                <c:pt idx="3678">
                  <c:v>1993.7022831050199</c:v>
                </c:pt>
                <c:pt idx="3679">
                  <c:v>1993.70502283105</c:v>
                </c:pt>
                <c:pt idx="3680">
                  <c:v>1993.7077625570801</c:v>
                </c:pt>
                <c:pt idx="3681">
                  <c:v>1993.7105022831099</c:v>
                </c:pt>
                <c:pt idx="3682">
                  <c:v>1993.71324200913</c:v>
                </c:pt>
                <c:pt idx="3683">
                  <c:v>1993.7159817351601</c:v>
                </c:pt>
                <c:pt idx="3684">
                  <c:v>1993.7187214611899</c:v>
                </c:pt>
                <c:pt idx="3685">
                  <c:v>1993.72146118721</c:v>
                </c:pt>
                <c:pt idx="3686">
                  <c:v>1993.7242009132401</c:v>
                </c:pt>
                <c:pt idx="3687">
                  <c:v>1993.72694063927</c:v>
                </c:pt>
                <c:pt idx="3688">
                  <c:v>1993.7296803653001</c:v>
                </c:pt>
                <c:pt idx="3689">
                  <c:v>1993.7324200913199</c:v>
                </c:pt>
                <c:pt idx="3690">
                  <c:v>1993.73515981735</c:v>
                </c:pt>
                <c:pt idx="3691">
                  <c:v>1993.7378995433801</c:v>
                </c:pt>
                <c:pt idx="3692">
                  <c:v>1993.7406392694099</c:v>
                </c:pt>
                <c:pt idx="3693">
                  <c:v>1993.74337899543</c:v>
                </c:pt>
                <c:pt idx="3694">
                  <c:v>1993.7461187214601</c:v>
                </c:pt>
                <c:pt idx="3695">
                  <c:v>1993.74885844749</c:v>
                </c:pt>
                <c:pt idx="3696">
                  <c:v>1993.7515981735201</c:v>
                </c:pt>
                <c:pt idx="3697">
                  <c:v>1993.7527397260301</c:v>
                </c:pt>
                <c:pt idx="3698">
                  <c:v>1993.7554794520499</c:v>
                </c:pt>
                <c:pt idx="3699">
                  <c:v>1993.75821917808</c:v>
                </c:pt>
                <c:pt idx="3700">
                  <c:v>1993.7609589041101</c:v>
                </c:pt>
                <c:pt idx="3701">
                  <c:v>1993.76369863014</c:v>
                </c:pt>
                <c:pt idx="3702">
                  <c:v>1993.7664383561601</c:v>
                </c:pt>
                <c:pt idx="3703">
                  <c:v>1993.7691780821899</c:v>
                </c:pt>
                <c:pt idx="3704">
                  <c:v>1993.77191780822</c:v>
                </c:pt>
                <c:pt idx="3705">
                  <c:v>1993.7746575342501</c:v>
                </c:pt>
                <c:pt idx="3706">
                  <c:v>1993.7773972602699</c:v>
                </c:pt>
                <c:pt idx="3707">
                  <c:v>1993.7801369863</c:v>
                </c:pt>
                <c:pt idx="3708">
                  <c:v>1993.7828767123301</c:v>
                </c:pt>
                <c:pt idx="3709">
                  <c:v>1993.78561643836</c:v>
                </c:pt>
                <c:pt idx="3710">
                  <c:v>1993.78835616438</c:v>
                </c:pt>
                <c:pt idx="3711">
                  <c:v>1993.7910958904099</c:v>
                </c:pt>
                <c:pt idx="3712">
                  <c:v>1993.79383561644</c:v>
                </c:pt>
                <c:pt idx="3713">
                  <c:v>1993.7965753424701</c:v>
                </c:pt>
                <c:pt idx="3714">
                  <c:v>1993.7993150684899</c:v>
                </c:pt>
                <c:pt idx="3715">
                  <c:v>1993.80205479452</c:v>
                </c:pt>
                <c:pt idx="3716">
                  <c:v>1993.8047945205501</c:v>
                </c:pt>
                <c:pt idx="3717">
                  <c:v>1993.80753424658</c:v>
                </c:pt>
                <c:pt idx="3718">
                  <c:v>1993.8102739726</c:v>
                </c:pt>
                <c:pt idx="3719">
                  <c:v>1993.8130136986299</c:v>
                </c:pt>
                <c:pt idx="3720">
                  <c:v>1993.81575342466</c:v>
                </c:pt>
                <c:pt idx="3721">
                  <c:v>1993.8184931506801</c:v>
                </c:pt>
                <c:pt idx="3722">
                  <c:v>1993.8212328767099</c:v>
                </c:pt>
                <c:pt idx="3723">
                  <c:v>1993.82397260274</c:v>
                </c:pt>
                <c:pt idx="3724">
                  <c:v>1993.8267123287701</c:v>
                </c:pt>
                <c:pt idx="3725">
                  <c:v>1993.82945205479</c:v>
                </c:pt>
                <c:pt idx="3726">
                  <c:v>1993.83219178082</c:v>
                </c:pt>
                <c:pt idx="3727">
                  <c:v>1993.8360730593599</c:v>
                </c:pt>
                <c:pt idx="3728">
                  <c:v>1993.83881278539</c:v>
                </c:pt>
                <c:pt idx="3729">
                  <c:v>1993.8415525114201</c:v>
                </c:pt>
                <c:pt idx="3730">
                  <c:v>1993.84429223744</c:v>
                </c:pt>
                <c:pt idx="3731">
                  <c:v>1993.84703196347</c:v>
                </c:pt>
                <c:pt idx="3732">
                  <c:v>1993.8497716894999</c:v>
                </c:pt>
                <c:pt idx="3733">
                  <c:v>1993.85251141553</c:v>
                </c:pt>
                <c:pt idx="3734">
                  <c:v>1993.8552511415501</c:v>
                </c:pt>
                <c:pt idx="3735">
                  <c:v>1993.8579908675799</c:v>
                </c:pt>
                <c:pt idx="3736">
                  <c:v>1993.86073059361</c:v>
                </c:pt>
                <c:pt idx="3737">
                  <c:v>1993.8634703196301</c:v>
                </c:pt>
                <c:pt idx="3738">
                  <c:v>1993.86621004566</c:v>
                </c:pt>
                <c:pt idx="3739">
                  <c:v>1993.86894977169</c:v>
                </c:pt>
                <c:pt idx="3740">
                  <c:v>1993.8716894977199</c:v>
                </c:pt>
                <c:pt idx="3741">
                  <c:v>1993.87442922374</c:v>
                </c:pt>
                <c:pt idx="3742">
                  <c:v>1993.8771689497701</c:v>
                </c:pt>
                <c:pt idx="3743">
                  <c:v>1993.8799086757999</c:v>
                </c:pt>
                <c:pt idx="3744">
                  <c:v>1993.88264840183</c:v>
                </c:pt>
                <c:pt idx="3745">
                  <c:v>1993.8853881278501</c:v>
                </c:pt>
                <c:pt idx="3746">
                  <c:v>1993.88812785388</c:v>
                </c:pt>
                <c:pt idx="3747">
                  <c:v>1993.89086757991</c:v>
                </c:pt>
                <c:pt idx="3748">
                  <c:v>1993.8936073059399</c:v>
                </c:pt>
                <c:pt idx="3749">
                  <c:v>1993.89634703196</c:v>
                </c:pt>
                <c:pt idx="3750">
                  <c:v>1993.8990867579901</c:v>
                </c:pt>
                <c:pt idx="3751">
                  <c:v>1993.9018264840199</c:v>
                </c:pt>
                <c:pt idx="3752">
                  <c:v>1993.90456621005</c:v>
                </c:pt>
                <c:pt idx="3753">
                  <c:v>1993.9073059360701</c:v>
                </c:pt>
                <c:pt idx="3754">
                  <c:v>1993.9100456620999</c:v>
                </c:pt>
                <c:pt idx="3755">
                  <c:v>1993.91278538813</c:v>
                </c:pt>
                <c:pt idx="3756">
                  <c:v>1993.9155251141599</c:v>
                </c:pt>
                <c:pt idx="3757">
                  <c:v>1993.91826484018</c:v>
                </c:pt>
                <c:pt idx="3758">
                  <c:v>1993.91940639269</c:v>
                </c:pt>
                <c:pt idx="3759">
                  <c:v>1993.9221461187201</c:v>
                </c:pt>
                <c:pt idx="3760">
                  <c:v>1993.92488584475</c:v>
                </c:pt>
                <c:pt idx="3761">
                  <c:v>1993.92762557078</c:v>
                </c:pt>
                <c:pt idx="3762">
                  <c:v>1993.9303652967999</c:v>
                </c:pt>
                <c:pt idx="3763">
                  <c:v>1993.93310502283</c:v>
                </c:pt>
                <c:pt idx="3764">
                  <c:v>1993.9358447488601</c:v>
                </c:pt>
                <c:pt idx="3765">
                  <c:v>1993.9385844748899</c:v>
                </c:pt>
                <c:pt idx="3766">
                  <c:v>1993.94132420091</c:v>
                </c:pt>
                <c:pt idx="3767">
                  <c:v>1993.9440639269401</c:v>
                </c:pt>
                <c:pt idx="3768">
                  <c:v>1993.9468036529699</c:v>
                </c:pt>
                <c:pt idx="3769">
                  <c:v>1993.949543379</c:v>
                </c:pt>
                <c:pt idx="3770">
                  <c:v>1993.9522831050199</c:v>
                </c:pt>
                <c:pt idx="3771">
                  <c:v>1993.95502283105</c:v>
                </c:pt>
                <c:pt idx="3772">
                  <c:v>1993.9577625570801</c:v>
                </c:pt>
                <c:pt idx="3773">
                  <c:v>1993.9605022831099</c:v>
                </c:pt>
                <c:pt idx="3774">
                  <c:v>1993.96324200913</c:v>
                </c:pt>
                <c:pt idx="3775">
                  <c:v>1993.9659817351601</c:v>
                </c:pt>
                <c:pt idx="3776">
                  <c:v>1993.9687214611899</c:v>
                </c:pt>
                <c:pt idx="3777">
                  <c:v>1993.97146118721</c:v>
                </c:pt>
                <c:pt idx="3778">
                  <c:v>1993.9742009132401</c:v>
                </c:pt>
                <c:pt idx="3779">
                  <c:v>1993.97694063927</c:v>
                </c:pt>
                <c:pt idx="3780">
                  <c:v>1993.9796803653001</c:v>
                </c:pt>
                <c:pt idx="3781">
                  <c:v>1993.9824200913199</c:v>
                </c:pt>
                <c:pt idx="3782">
                  <c:v>1993.98515981735</c:v>
                </c:pt>
                <c:pt idx="3783">
                  <c:v>1993.9878995433801</c:v>
                </c:pt>
                <c:pt idx="3784">
                  <c:v>1993.9906392694099</c:v>
                </c:pt>
                <c:pt idx="3785">
                  <c:v>1993.99337899543</c:v>
                </c:pt>
                <c:pt idx="3786">
                  <c:v>1993.9961187214601</c:v>
                </c:pt>
                <c:pt idx="3787">
                  <c:v>1993.99885844749</c:v>
                </c:pt>
                <c:pt idx="3788">
                  <c:v>1994.0027397260301</c:v>
                </c:pt>
                <c:pt idx="3789">
                  <c:v>1994.0054794520499</c:v>
                </c:pt>
                <c:pt idx="3790">
                  <c:v>1994.00821917808</c:v>
                </c:pt>
                <c:pt idx="3791">
                  <c:v>1994.0109589041101</c:v>
                </c:pt>
                <c:pt idx="3792">
                  <c:v>1994.01369863014</c:v>
                </c:pt>
                <c:pt idx="3793">
                  <c:v>1994.0164383561601</c:v>
                </c:pt>
                <c:pt idx="3794">
                  <c:v>1994.0191780821899</c:v>
                </c:pt>
                <c:pt idx="3795">
                  <c:v>1994.02191780822</c:v>
                </c:pt>
                <c:pt idx="3796">
                  <c:v>1994.0246575342501</c:v>
                </c:pt>
                <c:pt idx="3797">
                  <c:v>1994.0273972602699</c:v>
                </c:pt>
                <c:pt idx="3798">
                  <c:v>1994.0301369863</c:v>
                </c:pt>
                <c:pt idx="3799">
                  <c:v>1994.0328767123301</c:v>
                </c:pt>
                <c:pt idx="3800">
                  <c:v>1994.03561643836</c:v>
                </c:pt>
                <c:pt idx="3801">
                  <c:v>1994.03835616438</c:v>
                </c:pt>
                <c:pt idx="3802">
                  <c:v>1994.0410958904099</c:v>
                </c:pt>
                <c:pt idx="3803">
                  <c:v>1994.04383561644</c:v>
                </c:pt>
                <c:pt idx="3804">
                  <c:v>1994.0465753424701</c:v>
                </c:pt>
                <c:pt idx="3805">
                  <c:v>1994.0493150684899</c:v>
                </c:pt>
                <c:pt idx="3806">
                  <c:v>1994.05205479452</c:v>
                </c:pt>
                <c:pt idx="3807">
                  <c:v>1994.0547945205501</c:v>
                </c:pt>
                <c:pt idx="3808">
                  <c:v>1994.05753424658</c:v>
                </c:pt>
                <c:pt idx="3809">
                  <c:v>1994.0602739726</c:v>
                </c:pt>
                <c:pt idx="3810">
                  <c:v>1994.0630136986299</c:v>
                </c:pt>
                <c:pt idx="3811">
                  <c:v>1994.06575342466</c:v>
                </c:pt>
                <c:pt idx="3812">
                  <c:v>1994.0684931506901</c:v>
                </c:pt>
                <c:pt idx="3813">
                  <c:v>1994.0712328767099</c:v>
                </c:pt>
                <c:pt idx="3814">
                  <c:v>1994.07397260274</c:v>
                </c:pt>
                <c:pt idx="3815">
                  <c:v>1994.0767123287701</c:v>
                </c:pt>
                <c:pt idx="3816">
                  <c:v>1994.07945205479</c:v>
                </c:pt>
                <c:pt idx="3817">
                  <c:v>1994.08219178082</c:v>
                </c:pt>
                <c:pt idx="3818">
                  <c:v>1994.0849315068499</c:v>
                </c:pt>
                <c:pt idx="3819">
                  <c:v>1994.0860730593599</c:v>
                </c:pt>
                <c:pt idx="3820">
                  <c:v>1994.08881278539</c:v>
                </c:pt>
                <c:pt idx="3821">
                  <c:v>1994.0915525114201</c:v>
                </c:pt>
                <c:pt idx="3822">
                  <c:v>1994.09429223744</c:v>
                </c:pt>
                <c:pt idx="3823">
                  <c:v>1994.09703196347</c:v>
                </c:pt>
                <c:pt idx="3824">
                  <c:v>1994.0997716894999</c:v>
                </c:pt>
                <c:pt idx="3825">
                  <c:v>1994.10251141553</c:v>
                </c:pt>
                <c:pt idx="3826">
                  <c:v>1994.1052511415501</c:v>
                </c:pt>
                <c:pt idx="3827">
                  <c:v>1994.1079908675799</c:v>
                </c:pt>
                <c:pt idx="3828">
                  <c:v>1994.11073059361</c:v>
                </c:pt>
                <c:pt idx="3829">
                  <c:v>1994.1134703196301</c:v>
                </c:pt>
                <c:pt idx="3830">
                  <c:v>1994.11621004566</c:v>
                </c:pt>
                <c:pt idx="3831">
                  <c:v>1994.11894977169</c:v>
                </c:pt>
                <c:pt idx="3832">
                  <c:v>1994.1216894977199</c:v>
                </c:pt>
                <c:pt idx="3833">
                  <c:v>1994.12442922374</c:v>
                </c:pt>
                <c:pt idx="3834">
                  <c:v>1994.1271689497701</c:v>
                </c:pt>
                <c:pt idx="3835">
                  <c:v>1994.1299086757999</c:v>
                </c:pt>
                <c:pt idx="3836">
                  <c:v>1994.13264840183</c:v>
                </c:pt>
                <c:pt idx="3837">
                  <c:v>1994.1353881278501</c:v>
                </c:pt>
                <c:pt idx="3838">
                  <c:v>1994.13812785388</c:v>
                </c:pt>
                <c:pt idx="3839">
                  <c:v>1994.14086757991</c:v>
                </c:pt>
                <c:pt idx="3840">
                  <c:v>1994.1436073059399</c:v>
                </c:pt>
                <c:pt idx="3841">
                  <c:v>1994.14634703196</c:v>
                </c:pt>
                <c:pt idx="3842">
                  <c:v>1994.1490867579901</c:v>
                </c:pt>
                <c:pt idx="3843">
                  <c:v>1994.1518264840199</c:v>
                </c:pt>
                <c:pt idx="3844">
                  <c:v>1994.15456621005</c:v>
                </c:pt>
                <c:pt idx="3845">
                  <c:v>1994.1573059360701</c:v>
                </c:pt>
                <c:pt idx="3846">
                  <c:v>1994.1600456620999</c:v>
                </c:pt>
                <c:pt idx="3847">
                  <c:v>1994.16278538813</c:v>
                </c:pt>
                <c:pt idx="3848">
                  <c:v>1994.1655251141599</c:v>
                </c:pt>
                <c:pt idx="3849">
                  <c:v>1994.16826484018</c:v>
                </c:pt>
                <c:pt idx="3850">
                  <c:v>1994.16940639269</c:v>
                </c:pt>
                <c:pt idx="3851">
                  <c:v>1994.1721461187201</c:v>
                </c:pt>
                <c:pt idx="3852">
                  <c:v>1994.17488584475</c:v>
                </c:pt>
                <c:pt idx="3853">
                  <c:v>1994.17762557078</c:v>
                </c:pt>
                <c:pt idx="3854">
                  <c:v>1994.1803652967999</c:v>
                </c:pt>
                <c:pt idx="3855">
                  <c:v>1994.18310502283</c:v>
                </c:pt>
                <c:pt idx="3856">
                  <c:v>1994.1858447488601</c:v>
                </c:pt>
                <c:pt idx="3857">
                  <c:v>1994.1885844748899</c:v>
                </c:pt>
                <c:pt idx="3858">
                  <c:v>1994.19132420091</c:v>
                </c:pt>
                <c:pt idx="3859">
                  <c:v>1994.1940639269401</c:v>
                </c:pt>
                <c:pt idx="3860">
                  <c:v>1994.1968036529699</c:v>
                </c:pt>
                <c:pt idx="3861">
                  <c:v>1994.199543379</c:v>
                </c:pt>
                <c:pt idx="3862">
                  <c:v>1994.2022831050199</c:v>
                </c:pt>
                <c:pt idx="3863">
                  <c:v>1994.20502283105</c:v>
                </c:pt>
                <c:pt idx="3864">
                  <c:v>1994.2077625570801</c:v>
                </c:pt>
                <c:pt idx="3865">
                  <c:v>1994.2105022831099</c:v>
                </c:pt>
                <c:pt idx="3866">
                  <c:v>1994.21324200913</c:v>
                </c:pt>
                <c:pt idx="3867">
                  <c:v>1994.2159817351601</c:v>
                </c:pt>
                <c:pt idx="3868">
                  <c:v>1994.2187214611899</c:v>
                </c:pt>
                <c:pt idx="3869">
                  <c:v>1994.22146118721</c:v>
                </c:pt>
                <c:pt idx="3870">
                  <c:v>1994.2242009132401</c:v>
                </c:pt>
                <c:pt idx="3871">
                  <c:v>1994.22694063927</c:v>
                </c:pt>
                <c:pt idx="3872">
                  <c:v>1994.2296803653001</c:v>
                </c:pt>
                <c:pt idx="3873">
                  <c:v>1994.2324200913199</c:v>
                </c:pt>
                <c:pt idx="3874">
                  <c:v>1994.23515981735</c:v>
                </c:pt>
                <c:pt idx="3875">
                  <c:v>1994.2378995433801</c:v>
                </c:pt>
                <c:pt idx="3876">
                  <c:v>1994.2406392694099</c:v>
                </c:pt>
                <c:pt idx="3877">
                  <c:v>1994.24337899543</c:v>
                </c:pt>
                <c:pt idx="3878">
                  <c:v>1994.2527397260301</c:v>
                </c:pt>
                <c:pt idx="3879">
                  <c:v>1994.2554794520499</c:v>
                </c:pt>
                <c:pt idx="3880">
                  <c:v>1994.25821917808</c:v>
                </c:pt>
                <c:pt idx="3881">
                  <c:v>1994.2609589041101</c:v>
                </c:pt>
                <c:pt idx="3882">
                  <c:v>1994.26369863014</c:v>
                </c:pt>
                <c:pt idx="3883">
                  <c:v>1994.2664383561601</c:v>
                </c:pt>
                <c:pt idx="3884">
                  <c:v>1994.2691780821899</c:v>
                </c:pt>
                <c:pt idx="3885">
                  <c:v>1994.27191780822</c:v>
                </c:pt>
                <c:pt idx="3886">
                  <c:v>1994.2746575342501</c:v>
                </c:pt>
                <c:pt idx="3887">
                  <c:v>1994.2773972602699</c:v>
                </c:pt>
                <c:pt idx="3888">
                  <c:v>1994.2801369863</c:v>
                </c:pt>
                <c:pt idx="3889">
                  <c:v>1994.2828767123301</c:v>
                </c:pt>
                <c:pt idx="3890">
                  <c:v>1994.28561643836</c:v>
                </c:pt>
                <c:pt idx="3891">
                  <c:v>1994.28835616438</c:v>
                </c:pt>
                <c:pt idx="3892">
                  <c:v>1994.2910958904099</c:v>
                </c:pt>
                <c:pt idx="3893">
                  <c:v>1994.29383561644</c:v>
                </c:pt>
                <c:pt idx="3894">
                  <c:v>1994.2965753424701</c:v>
                </c:pt>
                <c:pt idx="3895">
                  <c:v>1994.2993150684899</c:v>
                </c:pt>
                <c:pt idx="3896">
                  <c:v>1994.30205479452</c:v>
                </c:pt>
                <c:pt idx="3897">
                  <c:v>1994.3047945205501</c:v>
                </c:pt>
                <c:pt idx="3898">
                  <c:v>1994.30753424658</c:v>
                </c:pt>
                <c:pt idx="3899">
                  <c:v>1994.3102739726</c:v>
                </c:pt>
                <c:pt idx="3900">
                  <c:v>1994.3130136986299</c:v>
                </c:pt>
                <c:pt idx="3901">
                  <c:v>1994.31575342466</c:v>
                </c:pt>
                <c:pt idx="3902">
                  <c:v>1994.3184931506801</c:v>
                </c:pt>
                <c:pt idx="3903">
                  <c:v>1994.3212328767099</c:v>
                </c:pt>
                <c:pt idx="3904">
                  <c:v>1994.32397260274</c:v>
                </c:pt>
                <c:pt idx="3905">
                  <c:v>1994.3267123287701</c:v>
                </c:pt>
                <c:pt idx="3906">
                  <c:v>1994.32945205479</c:v>
                </c:pt>
                <c:pt idx="3907">
                  <c:v>1994.33219178082</c:v>
                </c:pt>
                <c:pt idx="3908">
                  <c:v>1994.3349315068499</c:v>
                </c:pt>
                <c:pt idx="3909">
                  <c:v>1994.3360730593599</c:v>
                </c:pt>
                <c:pt idx="3910">
                  <c:v>1994.33881278539</c:v>
                </c:pt>
                <c:pt idx="3911">
                  <c:v>1994.3415525114201</c:v>
                </c:pt>
                <c:pt idx="3912">
                  <c:v>1994.34429223744</c:v>
                </c:pt>
                <c:pt idx="3913">
                  <c:v>1994.34703196347</c:v>
                </c:pt>
                <c:pt idx="3914">
                  <c:v>1994.3497716894999</c:v>
                </c:pt>
                <c:pt idx="3915">
                  <c:v>1994.35251141552</c:v>
                </c:pt>
                <c:pt idx="3916">
                  <c:v>1994.3552511415501</c:v>
                </c:pt>
                <c:pt idx="3917">
                  <c:v>1994.3579908675799</c:v>
                </c:pt>
                <c:pt idx="3918">
                  <c:v>1994.36073059361</c:v>
                </c:pt>
                <c:pt idx="3919">
                  <c:v>1994.3634703196301</c:v>
                </c:pt>
                <c:pt idx="3920">
                  <c:v>1994.36621004566</c:v>
                </c:pt>
                <c:pt idx="3921">
                  <c:v>1994.36894977169</c:v>
                </c:pt>
                <c:pt idx="3922">
                  <c:v>1994.3716894977199</c:v>
                </c:pt>
                <c:pt idx="3923">
                  <c:v>1994.37442922374</c:v>
                </c:pt>
                <c:pt idx="3924">
                  <c:v>1994.3771689497701</c:v>
                </c:pt>
                <c:pt idx="3925">
                  <c:v>1994.3799086757999</c:v>
                </c:pt>
                <c:pt idx="3926">
                  <c:v>1994.38264840183</c:v>
                </c:pt>
                <c:pt idx="3927">
                  <c:v>1994.3853881278501</c:v>
                </c:pt>
                <c:pt idx="3928">
                  <c:v>1994.38812785388</c:v>
                </c:pt>
                <c:pt idx="3929">
                  <c:v>1994.39086757991</c:v>
                </c:pt>
                <c:pt idx="3930">
                  <c:v>1994.3936073059399</c:v>
                </c:pt>
                <c:pt idx="3931">
                  <c:v>1994.39634703196</c:v>
                </c:pt>
                <c:pt idx="3932">
                  <c:v>1994.3990867579901</c:v>
                </c:pt>
                <c:pt idx="3933">
                  <c:v>1994.4018264840199</c:v>
                </c:pt>
                <c:pt idx="3934">
                  <c:v>1994.40456621005</c:v>
                </c:pt>
                <c:pt idx="3935">
                  <c:v>1994.4073059360701</c:v>
                </c:pt>
                <c:pt idx="3936">
                  <c:v>1994.4100456620999</c:v>
                </c:pt>
                <c:pt idx="3937">
                  <c:v>1994.41278538813</c:v>
                </c:pt>
                <c:pt idx="3938">
                  <c:v>1994.4155251141599</c:v>
                </c:pt>
                <c:pt idx="3939">
                  <c:v>1994.41940639269</c:v>
                </c:pt>
                <c:pt idx="3940">
                  <c:v>1994.4221461187201</c:v>
                </c:pt>
                <c:pt idx="3941">
                  <c:v>1994.42488584475</c:v>
                </c:pt>
                <c:pt idx="3942">
                  <c:v>1994.42762557078</c:v>
                </c:pt>
                <c:pt idx="3943">
                  <c:v>1994.4303652967999</c:v>
                </c:pt>
                <c:pt idx="3944">
                  <c:v>1994.43310502283</c:v>
                </c:pt>
                <c:pt idx="3945">
                  <c:v>1994.4358447488601</c:v>
                </c:pt>
                <c:pt idx="3946">
                  <c:v>1994.4385844748899</c:v>
                </c:pt>
                <c:pt idx="3947">
                  <c:v>1994.44132420091</c:v>
                </c:pt>
                <c:pt idx="3948">
                  <c:v>1994.4440639269401</c:v>
                </c:pt>
                <c:pt idx="3949">
                  <c:v>1994.4468036529699</c:v>
                </c:pt>
                <c:pt idx="3950">
                  <c:v>1994.449543379</c:v>
                </c:pt>
                <c:pt idx="3951">
                  <c:v>1994.4522831050199</c:v>
                </c:pt>
                <c:pt idx="3952">
                  <c:v>1994.45502283105</c:v>
                </c:pt>
                <c:pt idx="3953">
                  <c:v>1994.4577625570801</c:v>
                </c:pt>
                <c:pt idx="3954">
                  <c:v>1994.4605022831099</c:v>
                </c:pt>
                <c:pt idx="3955">
                  <c:v>1994.46324200913</c:v>
                </c:pt>
                <c:pt idx="3956">
                  <c:v>1994.4659817351601</c:v>
                </c:pt>
                <c:pt idx="3957">
                  <c:v>1994.4687214611899</c:v>
                </c:pt>
                <c:pt idx="3958">
                  <c:v>1994.47146118721</c:v>
                </c:pt>
                <c:pt idx="3959">
                  <c:v>1994.4742009132401</c:v>
                </c:pt>
                <c:pt idx="3960">
                  <c:v>1994.47694063927</c:v>
                </c:pt>
                <c:pt idx="3961">
                  <c:v>1994.4796803653001</c:v>
                </c:pt>
                <c:pt idx="3962">
                  <c:v>1994.4824200913199</c:v>
                </c:pt>
                <c:pt idx="3963">
                  <c:v>1994.48515981735</c:v>
                </c:pt>
                <c:pt idx="3964">
                  <c:v>1994.4878995433801</c:v>
                </c:pt>
                <c:pt idx="3965">
                  <c:v>1994.4906392694099</c:v>
                </c:pt>
                <c:pt idx="3966">
                  <c:v>1994.49337899543</c:v>
                </c:pt>
                <c:pt idx="3967">
                  <c:v>1994.4961187214601</c:v>
                </c:pt>
                <c:pt idx="3968">
                  <c:v>1994.49885844749</c:v>
                </c:pt>
                <c:pt idx="3969">
                  <c:v>1994.5015981735201</c:v>
                </c:pt>
                <c:pt idx="3970">
                  <c:v>1994.5027397260301</c:v>
                </c:pt>
                <c:pt idx="3971">
                  <c:v>1994.5054794520499</c:v>
                </c:pt>
                <c:pt idx="3972">
                  <c:v>1994.50821917808</c:v>
                </c:pt>
                <c:pt idx="3973">
                  <c:v>1994.5109589041101</c:v>
                </c:pt>
                <c:pt idx="3974">
                  <c:v>1994.51369863014</c:v>
                </c:pt>
                <c:pt idx="3975">
                  <c:v>1994.5164383561601</c:v>
                </c:pt>
                <c:pt idx="3976">
                  <c:v>1994.5191780821899</c:v>
                </c:pt>
                <c:pt idx="3977">
                  <c:v>1994.52191780822</c:v>
                </c:pt>
                <c:pt idx="3978">
                  <c:v>1994.5246575342501</c:v>
                </c:pt>
                <c:pt idx="3979">
                  <c:v>1994.5273972602699</c:v>
                </c:pt>
                <c:pt idx="3980">
                  <c:v>1994.5301369863</c:v>
                </c:pt>
                <c:pt idx="3981">
                  <c:v>1994.5328767123301</c:v>
                </c:pt>
                <c:pt idx="3982">
                  <c:v>1994.53561643836</c:v>
                </c:pt>
                <c:pt idx="3983">
                  <c:v>1994.53835616438</c:v>
                </c:pt>
                <c:pt idx="3984">
                  <c:v>1994.5410958904099</c:v>
                </c:pt>
                <c:pt idx="3985">
                  <c:v>1994.54383561644</c:v>
                </c:pt>
                <c:pt idx="3986">
                  <c:v>1994.5465753424701</c:v>
                </c:pt>
                <c:pt idx="3987">
                  <c:v>1994.5493150684899</c:v>
                </c:pt>
                <c:pt idx="3988">
                  <c:v>1994.55205479452</c:v>
                </c:pt>
                <c:pt idx="3989">
                  <c:v>1994.5547945205501</c:v>
                </c:pt>
                <c:pt idx="3990">
                  <c:v>1994.55753424658</c:v>
                </c:pt>
                <c:pt idx="3991">
                  <c:v>1994.5602739726</c:v>
                </c:pt>
                <c:pt idx="3992">
                  <c:v>1994.5630136986299</c:v>
                </c:pt>
                <c:pt idx="3993">
                  <c:v>1994.56575342466</c:v>
                </c:pt>
                <c:pt idx="3994">
                  <c:v>1994.5684931506901</c:v>
                </c:pt>
                <c:pt idx="3995">
                  <c:v>1994.5712328767099</c:v>
                </c:pt>
                <c:pt idx="3996">
                  <c:v>1994.57397260274</c:v>
                </c:pt>
                <c:pt idx="3997">
                  <c:v>1994.5767123287701</c:v>
                </c:pt>
                <c:pt idx="3998">
                  <c:v>1994.57945205479</c:v>
                </c:pt>
                <c:pt idx="3999">
                  <c:v>1994.58219178082</c:v>
                </c:pt>
                <c:pt idx="4000">
                  <c:v>1994.5860730593599</c:v>
                </c:pt>
                <c:pt idx="4001">
                  <c:v>1994.58881278539</c:v>
                </c:pt>
                <c:pt idx="4002">
                  <c:v>1994.5915525114201</c:v>
                </c:pt>
                <c:pt idx="4003">
                  <c:v>1994.59429223744</c:v>
                </c:pt>
                <c:pt idx="4004">
                  <c:v>1994.59703196347</c:v>
                </c:pt>
                <c:pt idx="4005">
                  <c:v>1994.5997716894999</c:v>
                </c:pt>
                <c:pt idx="4006">
                  <c:v>1994.60251141553</c:v>
                </c:pt>
                <c:pt idx="4007">
                  <c:v>1994.6052511415501</c:v>
                </c:pt>
                <c:pt idx="4008">
                  <c:v>1994.6079908675799</c:v>
                </c:pt>
                <c:pt idx="4009">
                  <c:v>1994.61073059361</c:v>
                </c:pt>
                <c:pt idx="4010">
                  <c:v>1994.6134703196301</c:v>
                </c:pt>
                <c:pt idx="4011">
                  <c:v>1994.61621004566</c:v>
                </c:pt>
                <c:pt idx="4012">
                  <c:v>1994.61894977169</c:v>
                </c:pt>
                <c:pt idx="4013">
                  <c:v>1994.6216894977199</c:v>
                </c:pt>
                <c:pt idx="4014">
                  <c:v>1994.62442922374</c:v>
                </c:pt>
                <c:pt idx="4015">
                  <c:v>1994.6271689497701</c:v>
                </c:pt>
                <c:pt idx="4016">
                  <c:v>1994.66278538813</c:v>
                </c:pt>
                <c:pt idx="4017">
                  <c:v>1994.6655251141599</c:v>
                </c:pt>
                <c:pt idx="4018">
                  <c:v>1994.66826484018</c:v>
                </c:pt>
                <c:pt idx="4019">
                  <c:v>1994.66940639269</c:v>
                </c:pt>
                <c:pt idx="4020">
                  <c:v>1994.6721461187201</c:v>
                </c:pt>
                <c:pt idx="4021">
                  <c:v>1994.67488584475</c:v>
                </c:pt>
                <c:pt idx="4022">
                  <c:v>1994.67762557078</c:v>
                </c:pt>
                <c:pt idx="4023">
                  <c:v>1994.6803652967999</c:v>
                </c:pt>
                <c:pt idx="4024">
                  <c:v>1994.68310502283</c:v>
                </c:pt>
                <c:pt idx="4025">
                  <c:v>1994.6858447488601</c:v>
                </c:pt>
                <c:pt idx="4026">
                  <c:v>1994.6885844748899</c:v>
                </c:pt>
                <c:pt idx="4027">
                  <c:v>1994.69132420091</c:v>
                </c:pt>
                <c:pt idx="4028">
                  <c:v>1994.6940639269401</c:v>
                </c:pt>
                <c:pt idx="4029">
                  <c:v>1994.6968036529699</c:v>
                </c:pt>
                <c:pt idx="4030">
                  <c:v>1994.699543379</c:v>
                </c:pt>
                <c:pt idx="4031">
                  <c:v>1994.7022831050199</c:v>
                </c:pt>
                <c:pt idx="4032">
                  <c:v>1994.70502283105</c:v>
                </c:pt>
                <c:pt idx="4033">
                  <c:v>1994.7077625570801</c:v>
                </c:pt>
                <c:pt idx="4034">
                  <c:v>1994.7105022831099</c:v>
                </c:pt>
                <c:pt idx="4035">
                  <c:v>1994.71324200913</c:v>
                </c:pt>
                <c:pt idx="4036">
                  <c:v>1994.7159817351601</c:v>
                </c:pt>
                <c:pt idx="4037">
                  <c:v>1994.7187214611899</c:v>
                </c:pt>
                <c:pt idx="4038">
                  <c:v>1994.72146118721</c:v>
                </c:pt>
                <c:pt idx="4039">
                  <c:v>1994.7242009132401</c:v>
                </c:pt>
                <c:pt idx="4040">
                  <c:v>1994.72694063927</c:v>
                </c:pt>
                <c:pt idx="4041">
                  <c:v>1994.7296803653001</c:v>
                </c:pt>
                <c:pt idx="4042">
                  <c:v>1994.7324200913199</c:v>
                </c:pt>
                <c:pt idx="4043">
                  <c:v>1994.73515981735</c:v>
                </c:pt>
                <c:pt idx="4044">
                  <c:v>1994.7378995433801</c:v>
                </c:pt>
                <c:pt idx="4045">
                  <c:v>1994.7406392694099</c:v>
                </c:pt>
                <c:pt idx="4046">
                  <c:v>1994.74337899543</c:v>
                </c:pt>
                <c:pt idx="4047">
                  <c:v>1994.7461187214601</c:v>
                </c:pt>
                <c:pt idx="4048">
                  <c:v>1994.74885844749</c:v>
                </c:pt>
                <c:pt idx="4049">
                  <c:v>1994.7515981735201</c:v>
                </c:pt>
                <c:pt idx="4050">
                  <c:v>1994.7527397260301</c:v>
                </c:pt>
                <c:pt idx="4051">
                  <c:v>1994.7554794520499</c:v>
                </c:pt>
                <c:pt idx="4052">
                  <c:v>1994.75821917808</c:v>
                </c:pt>
                <c:pt idx="4053">
                  <c:v>1994.7609589041101</c:v>
                </c:pt>
                <c:pt idx="4054">
                  <c:v>1994.76369863014</c:v>
                </c:pt>
                <c:pt idx="4055">
                  <c:v>1994.7664383561601</c:v>
                </c:pt>
                <c:pt idx="4056">
                  <c:v>1994.7691780821899</c:v>
                </c:pt>
                <c:pt idx="4057">
                  <c:v>1994.77191780822</c:v>
                </c:pt>
                <c:pt idx="4058">
                  <c:v>1994.7746575342501</c:v>
                </c:pt>
                <c:pt idx="4059">
                  <c:v>1994.7773972602699</c:v>
                </c:pt>
                <c:pt idx="4060">
                  <c:v>1994.7801369863</c:v>
                </c:pt>
                <c:pt idx="4061">
                  <c:v>1994.7828767123301</c:v>
                </c:pt>
                <c:pt idx="4062">
                  <c:v>1994.78561643836</c:v>
                </c:pt>
                <c:pt idx="4063">
                  <c:v>1994.78835616438</c:v>
                </c:pt>
                <c:pt idx="4064">
                  <c:v>1994.7910958904099</c:v>
                </c:pt>
                <c:pt idx="4065">
                  <c:v>1994.79383561644</c:v>
                </c:pt>
                <c:pt idx="4066">
                  <c:v>1994.7965753424701</c:v>
                </c:pt>
                <c:pt idx="4067">
                  <c:v>1994.7993150684899</c:v>
                </c:pt>
                <c:pt idx="4068">
                  <c:v>1994.80205479452</c:v>
                </c:pt>
                <c:pt idx="4069">
                  <c:v>1994.8047945205501</c:v>
                </c:pt>
                <c:pt idx="4070">
                  <c:v>1994.80753424658</c:v>
                </c:pt>
                <c:pt idx="4071">
                  <c:v>1994.8102739726</c:v>
                </c:pt>
                <c:pt idx="4072">
                  <c:v>1994.8130136986299</c:v>
                </c:pt>
                <c:pt idx="4073">
                  <c:v>1994.81575342466</c:v>
                </c:pt>
                <c:pt idx="4074">
                  <c:v>1994.8184931506901</c:v>
                </c:pt>
                <c:pt idx="4075">
                  <c:v>1994.8212328767099</c:v>
                </c:pt>
                <c:pt idx="4076">
                  <c:v>1994.82397260274</c:v>
                </c:pt>
                <c:pt idx="4077">
                  <c:v>1994.8267123287701</c:v>
                </c:pt>
                <c:pt idx="4078">
                  <c:v>1994.82945205479</c:v>
                </c:pt>
                <c:pt idx="4079">
                  <c:v>1994.83219178082</c:v>
                </c:pt>
                <c:pt idx="4080">
                  <c:v>1994.8360730593599</c:v>
                </c:pt>
                <c:pt idx="4081">
                  <c:v>1994.83881278539</c:v>
                </c:pt>
                <c:pt idx="4082">
                  <c:v>1994.8415525114201</c:v>
                </c:pt>
                <c:pt idx="4083">
                  <c:v>1994.84429223744</c:v>
                </c:pt>
                <c:pt idx="4084">
                  <c:v>1994.84703196347</c:v>
                </c:pt>
                <c:pt idx="4085">
                  <c:v>1994.8497716894999</c:v>
                </c:pt>
                <c:pt idx="4086">
                  <c:v>1994.85251141553</c:v>
                </c:pt>
                <c:pt idx="4087">
                  <c:v>1994.8552511415501</c:v>
                </c:pt>
                <c:pt idx="4088">
                  <c:v>1994.8579908675799</c:v>
                </c:pt>
                <c:pt idx="4089">
                  <c:v>1994.86073059361</c:v>
                </c:pt>
                <c:pt idx="4090">
                  <c:v>1994.8634703196301</c:v>
                </c:pt>
                <c:pt idx="4091">
                  <c:v>1994.86621004566</c:v>
                </c:pt>
                <c:pt idx="4092">
                  <c:v>1994.86894977169</c:v>
                </c:pt>
                <c:pt idx="4093">
                  <c:v>1994.8716894977199</c:v>
                </c:pt>
                <c:pt idx="4094">
                  <c:v>1994.87442922374</c:v>
                </c:pt>
                <c:pt idx="4095">
                  <c:v>1994.8771689497701</c:v>
                </c:pt>
                <c:pt idx="4096">
                  <c:v>1994.8799086757999</c:v>
                </c:pt>
                <c:pt idx="4097">
                  <c:v>1994.88264840183</c:v>
                </c:pt>
                <c:pt idx="4098">
                  <c:v>1994.8853881278501</c:v>
                </c:pt>
                <c:pt idx="4099">
                  <c:v>1994.88812785388</c:v>
                </c:pt>
                <c:pt idx="4100">
                  <c:v>1994.89086757991</c:v>
                </c:pt>
                <c:pt idx="4101">
                  <c:v>1994.8936073059399</c:v>
                </c:pt>
                <c:pt idx="4102">
                  <c:v>1994.89634703196</c:v>
                </c:pt>
                <c:pt idx="4103">
                  <c:v>1994.8990867579901</c:v>
                </c:pt>
                <c:pt idx="4104">
                  <c:v>1994.9018264840199</c:v>
                </c:pt>
                <c:pt idx="4105">
                  <c:v>1994.90456621005</c:v>
                </c:pt>
                <c:pt idx="4106">
                  <c:v>1994.9073059360701</c:v>
                </c:pt>
                <c:pt idx="4107">
                  <c:v>1994.9100456620999</c:v>
                </c:pt>
                <c:pt idx="4108">
                  <c:v>1994.91278538813</c:v>
                </c:pt>
                <c:pt idx="4109">
                  <c:v>1994.9155251141599</c:v>
                </c:pt>
                <c:pt idx="4110">
                  <c:v>1994.91826484018</c:v>
                </c:pt>
                <c:pt idx="4111">
                  <c:v>1994.91940639269</c:v>
                </c:pt>
                <c:pt idx="4112">
                  <c:v>1994.9221461187201</c:v>
                </c:pt>
                <c:pt idx="4113">
                  <c:v>1994.92488584475</c:v>
                </c:pt>
                <c:pt idx="4114">
                  <c:v>1994.92762557078</c:v>
                </c:pt>
                <c:pt idx="4115">
                  <c:v>1994.9303652967999</c:v>
                </c:pt>
                <c:pt idx="4116">
                  <c:v>1994.93310502283</c:v>
                </c:pt>
                <c:pt idx="4117">
                  <c:v>1994.9358447488601</c:v>
                </c:pt>
                <c:pt idx="4118">
                  <c:v>1994.9385844748899</c:v>
                </c:pt>
                <c:pt idx="4119">
                  <c:v>1994.94132420091</c:v>
                </c:pt>
                <c:pt idx="4120">
                  <c:v>1994.9440639269401</c:v>
                </c:pt>
                <c:pt idx="4121">
                  <c:v>1994.9468036529699</c:v>
                </c:pt>
                <c:pt idx="4122">
                  <c:v>1994.949543379</c:v>
                </c:pt>
                <c:pt idx="4123">
                  <c:v>1994.9522831050199</c:v>
                </c:pt>
                <c:pt idx="4124">
                  <c:v>1994.95502283105</c:v>
                </c:pt>
                <c:pt idx="4125">
                  <c:v>1994.9577625570801</c:v>
                </c:pt>
                <c:pt idx="4126">
                  <c:v>1994.9605022831099</c:v>
                </c:pt>
                <c:pt idx="4127">
                  <c:v>1994.96324200913</c:v>
                </c:pt>
                <c:pt idx="4128">
                  <c:v>1994.9659817351601</c:v>
                </c:pt>
                <c:pt idx="4129">
                  <c:v>1994.9687214611899</c:v>
                </c:pt>
                <c:pt idx="4130">
                  <c:v>1994.97146118721</c:v>
                </c:pt>
                <c:pt idx="4131">
                  <c:v>1994.9742009132401</c:v>
                </c:pt>
                <c:pt idx="4132">
                  <c:v>1994.97694063927</c:v>
                </c:pt>
                <c:pt idx="4133">
                  <c:v>1994.9796803653001</c:v>
                </c:pt>
                <c:pt idx="4134">
                  <c:v>1994.9824200913199</c:v>
                </c:pt>
                <c:pt idx="4135">
                  <c:v>1994.98515981735</c:v>
                </c:pt>
                <c:pt idx="4136">
                  <c:v>1994.9878995433801</c:v>
                </c:pt>
                <c:pt idx="4137">
                  <c:v>1994.9906392694099</c:v>
                </c:pt>
                <c:pt idx="4138">
                  <c:v>1994.99337899543</c:v>
                </c:pt>
                <c:pt idx="4139">
                  <c:v>1994.9961187214601</c:v>
                </c:pt>
                <c:pt idx="4140">
                  <c:v>1994.99885844749</c:v>
                </c:pt>
                <c:pt idx="4141">
                  <c:v>1995.0027397260301</c:v>
                </c:pt>
                <c:pt idx="4142">
                  <c:v>1995.0054794520499</c:v>
                </c:pt>
                <c:pt idx="4143">
                  <c:v>1995.00821917808</c:v>
                </c:pt>
                <c:pt idx="4144">
                  <c:v>1995.0109589041101</c:v>
                </c:pt>
                <c:pt idx="4145">
                  <c:v>1995.01369863014</c:v>
                </c:pt>
                <c:pt idx="4146">
                  <c:v>1995.0164383561601</c:v>
                </c:pt>
                <c:pt idx="4147">
                  <c:v>1995.0191780821899</c:v>
                </c:pt>
                <c:pt idx="4148">
                  <c:v>1995.02191780822</c:v>
                </c:pt>
                <c:pt idx="4149">
                  <c:v>1995.0246575342501</c:v>
                </c:pt>
                <c:pt idx="4150">
                  <c:v>1995.0273972602699</c:v>
                </c:pt>
                <c:pt idx="4151">
                  <c:v>1995.0301369863</c:v>
                </c:pt>
                <c:pt idx="4152">
                  <c:v>1995.0328767123301</c:v>
                </c:pt>
                <c:pt idx="4153">
                  <c:v>1995.03561643836</c:v>
                </c:pt>
                <c:pt idx="4154">
                  <c:v>1995.03835616438</c:v>
                </c:pt>
                <c:pt idx="4155">
                  <c:v>1995.0410958904099</c:v>
                </c:pt>
                <c:pt idx="4156">
                  <c:v>1995.04383561644</c:v>
                </c:pt>
                <c:pt idx="4157">
                  <c:v>1995.0465753424701</c:v>
                </c:pt>
                <c:pt idx="4158">
                  <c:v>1995.0493150684899</c:v>
                </c:pt>
                <c:pt idx="4159">
                  <c:v>1995.05205479452</c:v>
                </c:pt>
                <c:pt idx="4160">
                  <c:v>1995.0547945205501</c:v>
                </c:pt>
                <c:pt idx="4161">
                  <c:v>1995.05753424658</c:v>
                </c:pt>
                <c:pt idx="4162">
                  <c:v>1995.0602739726</c:v>
                </c:pt>
                <c:pt idx="4163">
                  <c:v>1995.0630136986299</c:v>
                </c:pt>
                <c:pt idx="4164">
                  <c:v>1995.06575342466</c:v>
                </c:pt>
                <c:pt idx="4165">
                  <c:v>1995.0684931506801</c:v>
                </c:pt>
                <c:pt idx="4166">
                  <c:v>1995.0712328767099</c:v>
                </c:pt>
                <c:pt idx="4167">
                  <c:v>1995.07397260274</c:v>
                </c:pt>
                <c:pt idx="4168">
                  <c:v>1995.0767123287701</c:v>
                </c:pt>
                <c:pt idx="4169">
                  <c:v>1995.07945205479</c:v>
                </c:pt>
                <c:pt idx="4170">
                  <c:v>1995.08219178082</c:v>
                </c:pt>
                <c:pt idx="4171">
                  <c:v>1995.0849315068499</c:v>
                </c:pt>
                <c:pt idx="4172">
                  <c:v>1995.0860730593599</c:v>
                </c:pt>
                <c:pt idx="4173">
                  <c:v>1995.08881278539</c:v>
                </c:pt>
                <c:pt idx="4174">
                  <c:v>1995.0915525114201</c:v>
                </c:pt>
                <c:pt idx="4175">
                  <c:v>1995.09429223744</c:v>
                </c:pt>
                <c:pt idx="4176">
                  <c:v>1995.09703196347</c:v>
                </c:pt>
                <c:pt idx="4177">
                  <c:v>1995.0997716894999</c:v>
                </c:pt>
                <c:pt idx="4178">
                  <c:v>1995.10251141552</c:v>
                </c:pt>
                <c:pt idx="4179">
                  <c:v>1995.1052511415501</c:v>
                </c:pt>
                <c:pt idx="4180">
                  <c:v>1995.1079908675799</c:v>
                </c:pt>
                <c:pt idx="4181">
                  <c:v>1995.11073059361</c:v>
                </c:pt>
                <c:pt idx="4182">
                  <c:v>1995.1134703196301</c:v>
                </c:pt>
                <c:pt idx="4183">
                  <c:v>1995.11621004566</c:v>
                </c:pt>
                <c:pt idx="4184">
                  <c:v>1995.11894977169</c:v>
                </c:pt>
                <c:pt idx="4185">
                  <c:v>1995.1216894977199</c:v>
                </c:pt>
                <c:pt idx="4186">
                  <c:v>1995.12442922374</c:v>
                </c:pt>
                <c:pt idx="4187">
                  <c:v>1995.1271689497701</c:v>
                </c:pt>
                <c:pt idx="4188">
                  <c:v>1995.1299086757999</c:v>
                </c:pt>
                <c:pt idx="4189">
                  <c:v>1995.13264840183</c:v>
                </c:pt>
                <c:pt idx="4190">
                  <c:v>1995.1353881278501</c:v>
                </c:pt>
                <c:pt idx="4191">
                  <c:v>1995.13812785388</c:v>
                </c:pt>
                <c:pt idx="4192">
                  <c:v>1995.14086757991</c:v>
                </c:pt>
                <c:pt idx="4193">
                  <c:v>1995.1436073059399</c:v>
                </c:pt>
                <c:pt idx="4194">
                  <c:v>1995.14634703196</c:v>
                </c:pt>
                <c:pt idx="4195">
                  <c:v>1995.1490867579901</c:v>
                </c:pt>
                <c:pt idx="4196">
                  <c:v>1995.1518264840199</c:v>
                </c:pt>
                <c:pt idx="4197">
                  <c:v>1995.15456621005</c:v>
                </c:pt>
                <c:pt idx="4198">
                  <c:v>1995.1573059360701</c:v>
                </c:pt>
                <c:pt idx="4199">
                  <c:v>1995.1600456620999</c:v>
                </c:pt>
                <c:pt idx="4200">
                  <c:v>1995.16278538813</c:v>
                </c:pt>
                <c:pt idx="4201">
                  <c:v>1995.1655251141599</c:v>
                </c:pt>
                <c:pt idx="4202">
                  <c:v>1995.16826484018</c:v>
                </c:pt>
                <c:pt idx="4203">
                  <c:v>1995.16940639269</c:v>
                </c:pt>
                <c:pt idx="4204">
                  <c:v>1995.1721461187201</c:v>
                </c:pt>
                <c:pt idx="4205">
                  <c:v>1995.17488584475</c:v>
                </c:pt>
                <c:pt idx="4206">
                  <c:v>1995.17762557078</c:v>
                </c:pt>
                <c:pt idx="4207">
                  <c:v>1995.1803652967999</c:v>
                </c:pt>
                <c:pt idx="4208">
                  <c:v>1995.18310502283</c:v>
                </c:pt>
                <c:pt idx="4209">
                  <c:v>1995.1858447488601</c:v>
                </c:pt>
                <c:pt idx="4210">
                  <c:v>1995.1885844748899</c:v>
                </c:pt>
                <c:pt idx="4211">
                  <c:v>1995.19132420091</c:v>
                </c:pt>
                <c:pt idx="4212">
                  <c:v>1995.1940639269401</c:v>
                </c:pt>
                <c:pt idx="4213">
                  <c:v>1995.1968036529699</c:v>
                </c:pt>
                <c:pt idx="4214">
                  <c:v>1995.199543379</c:v>
                </c:pt>
                <c:pt idx="4215">
                  <c:v>1995.2022831050199</c:v>
                </c:pt>
                <c:pt idx="4216">
                  <c:v>1995.20502283105</c:v>
                </c:pt>
                <c:pt idx="4217">
                  <c:v>1995.2077625570801</c:v>
                </c:pt>
                <c:pt idx="4218">
                  <c:v>1995.2105022831099</c:v>
                </c:pt>
                <c:pt idx="4219">
                  <c:v>1995.21324200913</c:v>
                </c:pt>
                <c:pt idx="4220">
                  <c:v>1995.2159817351601</c:v>
                </c:pt>
                <c:pt idx="4221">
                  <c:v>1995.2187214611899</c:v>
                </c:pt>
                <c:pt idx="4222">
                  <c:v>1995.22146118721</c:v>
                </c:pt>
                <c:pt idx="4223">
                  <c:v>1995.2242009132401</c:v>
                </c:pt>
                <c:pt idx="4224">
                  <c:v>1995.22694063927</c:v>
                </c:pt>
                <c:pt idx="4225">
                  <c:v>1995.2296803653001</c:v>
                </c:pt>
                <c:pt idx="4226">
                  <c:v>1995.2324200913199</c:v>
                </c:pt>
                <c:pt idx="4227">
                  <c:v>1995.23515981735</c:v>
                </c:pt>
                <c:pt idx="4228">
                  <c:v>1995.2378995433801</c:v>
                </c:pt>
                <c:pt idx="4229">
                  <c:v>1995.2406392694099</c:v>
                </c:pt>
                <c:pt idx="4230">
                  <c:v>1995.24337899543</c:v>
                </c:pt>
                <c:pt idx="4231">
                  <c:v>1995.2527397260301</c:v>
                </c:pt>
                <c:pt idx="4232">
                  <c:v>1995.2554794520499</c:v>
                </c:pt>
                <c:pt idx="4233">
                  <c:v>1995.25821917808</c:v>
                </c:pt>
                <c:pt idx="4234">
                  <c:v>1995.2609589041101</c:v>
                </c:pt>
                <c:pt idx="4235">
                  <c:v>1995.26369863014</c:v>
                </c:pt>
                <c:pt idx="4236">
                  <c:v>1995.2664383561601</c:v>
                </c:pt>
                <c:pt idx="4237">
                  <c:v>1995.2691780821899</c:v>
                </c:pt>
                <c:pt idx="4238">
                  <c:v>1995.27191780822</c:v>
                </c:pt>
                <c:pt idx="4239">
                  <c:v>1995.2746575342501</c:v>
                </c:pt>
                <c:pt idx="4240">
                  <c:v>1995.2773972602699</c:v>
                </c:pt>
                <c:pt idx="4241">
                  <c:v>1995.2801369863</c:v>
                </c:pt>
                <c:pt idx="4242">
                  <c:v>1995.2828767123301</c:v>
                </c:pt>
                <c:pt idx="4243">
                  <c:v>1995.28561643836</c:v>
                </c:pt>
                <c:pt idx="4244">
                  <c:v>1995.28835616438</c:v>
                </c:pt>
                <c:pt idx="4245">
                  <c:v>1995.2910958904099</c:v>
                </c:pt>
                <c:pt idx="4246">
                  <c:v>1995.29383561644</c:v>
                </c:pt>
                <c:pt idx="4247">
                  <c:v>1995.2965753424701</c:v>
                </c:pt>
                <c:pt idx="4248">
                  <c:v>1995.2993150684899</c:v>
                </c:pt>
                <c:pt idx="4249">
                  <c:v>1995.30205479452</c:v>
                </c:pt>
                <c:pt idx="4250">
                  <c:v>1995.3047945205501</c:v>
                </c:pt>
                <c:pt idx="4251">
                  <c:v>1995.30753424658</c:v>
                </c:pt>
                <c:pt idx="4252">
                  <c:v>1995.3102739726</c:v>
                </c:pt>
                <c:pt idx="4253">
                  <c:v>1995.3130136986299</c:v>
                </c:pt>
                <c:pt idx="4254">
                  <c:v>1995.31575342466</c:v>
                </c:pt>
                <c:pt idx="4255">
                  <c:v>1995.3184931506901</c:v>
                </c:pt>
                <c:pt idx="4256">
                  <c:v>1995.3212328767099</c:v>
                </c:pt>
                <c:pt idx="4257">
                  <c:v>1995.32397260274</c:v>
                </c:pt>
                <c:pt idx="4258">
                  <c:v>1995.3267123287701</c:v>
                </c:pt>
                <c:pt idx="4259">
                  <c:v>1995.32945205479</c:v>
                </c:pt>
                <c:pt idx="4260">
                  <c:v>1995.33219178082</c:v>
                </c:pt>
                <c:pt idx="4261">
                  <c:v>1995.3349315068499</c:v>
                </c:pt>
                <c:pt idx="4262">
                  <c:v>1995.3360730593599</c:v>
                </c:pt>
                <c:pt idx="4263">
                  <c:v>1995.33881278539</c:v>
                </c:pt>
                <c:pt idx="4264">
                  <c:v>1995.3415525114201</c:v>
                </c:pt>
                <c:pt idx="4265">
                  <c:v>1995.34429223744</c:v>
                </c:pt>
                <c:pt idx="4266">
                  <c:v>1995.34703196347</c:v>
                </c:pt>
                <c:pt idx="4267">
                  <c:v>1995.3497716894999</c:v>
                </c:pt>
                <c:pt idx="4268">
                  <c:v>1995.35251141553</c:v>
                </c:pt>
                <c:pt idx="4269">
                  <c:v>1995.3552511415501</c:v>
                </c:pt>
                <c:pt idx="4270">
                  <c:v>1995.3579908675799</c:v>
                </c:pt>
                <c:pt idx="4271">
                  <c:v>1995.36073059361</c:v>
                </c:pt>
                <c:pt idx="4272">
                  <c:v>1995.3634703196301</c:v>
                </c:pt>
                <c:pt idx="4273">
                  <c:v>1995.36621004566</c:v>
                </c:pt>
                <c:pt idx="4274">
                  <c:v>1995.36894977169</c:v>
                </c:pt>
                <c:pt idx="4275">
                  <c:v>1995.3716894977199</c:v>
                </c:pt>
                <c:pt idx="4276">
                  <c:v>1995.37442922374</c:v>
                </c:pt>
                <c:pt idx="4277">
                  <c:v>1995.3771689497701</c:v>
                </c:pt>
                <c:pt idx="4278">
                  <c:v>1995.3799086757999</c:v>
                </c:pt>
                <c:pt idx="4279">
                  <c:v>1995.38264840183</c:v>
                </c:pt>
                <c:pt idx="4280">
                  <c:v>1995.3853881278501</c:v>
                </c:pt>
                <c:pt idx="4281">
                  <c:v>1995.38812785388</c:v>
                </c:pt>
                <c:pt idx="4282">
                  <c:v>1995.39086757991</c:v>
                </c:pt>
                <c:pt idx="4283">
                  <c:v>1995.3936073059399</c:v>
                </c:pt>
                <c:pt idx="4284">
                  <c:v>1995.39634703196</c:v>
                </c:pt>
                <c:pt idx="4285">
                  <c:v>1995.3990867579901</c:v>
                </c:pt>
                <c:pt idx="4286">
                  <c:v>1995.4018264840199</c:v>
                </c:pt>
                <c:pt idx="4287">
                  <c:v>1995.40456621005</c:v>
                </c:pt>
                <c:pt idx="4288">
                  <c:v>1995.4073059360701</c:v>
                </c:pt>
                <c:pt idx="4289">
                  <c:v>1995.4100456620999</c:v>
                </c:pt>
                <c:pt idx="4290">
                  <c:v>1995.41278538813</c:v>
                </c:pt>
                <c:pt idx="4291">
                  <c:v>1995.4155251141599</c:v>
                </c:pt>
                <c:pt idx="4292">
                  <c:v>1995.41940639269</c:v>
                </c:pt>
                <c:pt idx="4293">
                  <c:v>1995.4221461187201</c:v>
                </c:pt>
                <c:pt idx="4294">
                  <c:v>1995.42488584475</c:v>
                </c:pt>
                <c:pt idx="4295">
                  <c:v>1995.42762557078</c:v>
                </c:pt>
                <c:pt idx="4296">
                  <c:v>1995.4303652967999</c:v>
                </c:pt>
                <c:pt idx="4297">
                  <c:v>1995.43310502283</c:v>
                </c:pt>
                <c:pt idx="4298">
                  <c:v>1995.4358447488601</c:v>
                </c:pt>
                <c:pt idx="4299">
                  <c:v>1995.4385844748899</c:v>
                </c:pt>
                <c:pt idx="4300">
                  <c:v>1995.44132420091</c:v>
                </c:pt>
                <c:pt idx="4301">
                  <c:v>1995.4440639269401</c:v>
                </c:pt>
                <c:pt idx="4302">
                  <c:v>1995.4468036529699</c:v>
                </c:pt>
                <c:pt idx="4303">
                  <c:v>1995.449543379</c:v>
                </c:pt>
                <c:pt idx="4304">
                  <c:v>1995.4522831050199</c:v>
                </c:pt>
                <c:pt idx="4305">
                  <c:v>1995.45502283105</c:v>
                </c:pt>
                <c:pt idx="4306">
                  <c:v>1995.4577625570801</c:v>
                </c:pt>
                <c:pt idx="4307">
                  <c:v>1995.4605022831099</c:v>
                </c:pt>
                <c:pt idx="4308">
                  <c:v>1995.46324200913</c:v>
                </c:pt>
                <c:pt idx="4309">
                  <c:v>1995.4659817351601</c:v>
                </c:pt>
                <c:pt idx="4310">
                  <c:v>1995.4687214611899</c:v>
                </c:pt>
                <c:pt idx="4311">
                  <c:v>1995.47146118722</c:v>
                </c:pt>
                <c:pt idx="4312">
                  <c:v>1995.4742009132401</c:v>
                </c:pt>
                <c:pt idx="4313">
                  <c:v>1995.47694063927</c:v>
                </c:pt>
                <c:pt idx="4314">
                  <c:v>1995.4796803653001</c:v>
                </c:pt>
                <c:pt idx="4315">
                  <c:v>1995.4824200913199</c:v>
                </c:pt>
                <c:pt idx="4316">
                  <c:v>1995.48515981735</c:v>
                </c:pt>
                <c:pt idx="4317">
                  <c:v>1995.4878995433801</c:v>
                </c:pt>
                <c:pt idx="4318">
                  <c:v>1995.4906392694099</c:v>
                </c:pt>
                <c:pt idx="4319">
                  <c:v>1995.49337899543</c:v>
                </c:pt>
                <c:pt idx="4320">
                  <c:v>1995.4961187214601</c:v>
                </c:pt>
                <c:pt idx="4321">
                  <c:v>1995.49885844749</c:v>
                </c:pt>
                <c:pt idx="4322">
                  <c:v>1995.5015981735201</c:v>
                </c:pt>
                <c:pt idx="4323">
                  <c:v>1995.5027397260301</c:v>
                </c:pt>
                <c:pt idx="4324">
                  <c:v>1995.5054794520499</c:v>
                </c:pt>
                <c:pt idx="4325">
                  <c:v>1995.50821917808</c:v>
                </c:pt>
                <c:pt idx="4326">
                  <c:v>1995.5109589041101</c:v>
                </c:pt>
                <c:pt idx="4327">
                  <c:v>1995.51369863014</c:v>
                </c:pt>
                <c:pt idx="4328">
                  <c:v>1995.5164383561601</c:v>
                </c:pt>
                <c:pt idx="4329">
                  <c:v>1995.5191780821899</c:v>
                </c:pt>
                <c:pt idx="4330">
                  <c:v>1995.52191780822</c:v>
                </c:pt>
                <c:pt idx="4331">
                  <c:v>1995.5246575342501</c:v>
                </c:pt>
                <c:pt idx="4332">
                  <c:v>1995.5273972602699</c:v>
                </c:pt>
                <c:pt idx="4333">
                  <c:v>1995.5301369863</c:v>
                </c:pt>
                <c:pt idx="4334">
                  <c:v>1995.5328767123301</c:v>
                </c:pt>
                <c:pt idx="4335">
                  <c:v>1995.53561643836</c:v>
                </c:pt>
                <c:pt idx="4336">
                  <c:v>1995.53835616438</c:v>
                </c:pt>
                <c:pt idx="4337">
                  <c:v>1995.5410958904099</c:v>
                </c:pt>
                <c:pt idx="4338">
                  <c:v>1995.54383561644</c:v>
                </c:pt>
                <c:pt idx="4339">
                  <c:v>1995.5465753424701</c:v>
                </c:pt>
                <c:pt idx="4340">
                  <c:v>1995.5493150684899</c:v>
                </c:pt>
                <c:pt idx="4341">
                  <c:v>1995.55205479452</c:v>
                </c:pt>
                <c:pt idx="4342">
                  <c:v>1995.5547945205501</c:v>
                </c:pt>
                <c:pt idx="4343">
                  <c:v>1995.55753424658</c:v>
                </c:pt>
                <c:pt idx="4344">
                  <c:v>1995.5602739726</c:v>
                </c:pt>
                <c:pt idx="4345">
                  <c:v>1995.5630136986299</c:v>
                </c:pt>
                <c:pt idx="4346">
                  <c:v>1995.56575342466</c:v>
                </c:pt>
                <c:pt idx="4347">
                  <c:v>1995.5684931506801</c:v>
                </c:pt>
                <c:pt idx="4348">
                  <c:v>1995.5712328767099</c:v>
                </c:pt>
                <c:pt idx="4349">
                  <c:v>1995.57397260274</c:v>
                </c:pt>
                <c:pt idx="4350">
                  <c:v>1995.5767123287701</c:v>
                </c:pt>
                <c:pt idx="4351">
                  <c:v>1995.57945205479</c:v>
                </c:pt>
                <c:pt idx="4352">
                  <c:v>1995.58219178082</c:v>
                </c:pt>
                <c:pt idx="4353">
                  <c:v>1995.5860730593599</c:v>
                </c:pt>
                <c:pt idx="4354">
                  <c:v>1995.58881278539</c:v>
                </c:pt>
                <c:pt idx="4355">
                  <c:v>1995.5915525114201</c:v>
                </c:pt>
                <c:pt idx="4356">
                  <c:v>1995.59429223744</c:v>
                </c:pt>
                <c:pt idx="4357">
                  <c:v>1995.59703196347</c:v>
                </c:pt>
                <c:pt idx="4358">
                  <c:v>1995.5997716894999</c:v>
                </c:pt>
                <c:pt idx="4359">
                  <c:v>1995.60251141553</c:v>
                </c:pt>
                <c:pt idx="4360">
                  <c:v>1995.6052511415501</c:v>
                </c:pt>
                <c:pt idx="4361">
                  <c:v>1995.6079908675799</c:v>
                </c:pt>
                <c:pt idx="4362">
                  <c:v>1995.61073059361</c:v>
                </c:pt>
                <c:pt idx="4363">
                  <c:v>1995.6134703196301</c:v>
                </c:pt>
                <c:pt idx="4364">
                  <c:v>1995.61621004566</c:v>
                </c:pt>
                <c:pt idx="4365">
                  <c:v>1995.61894977169</c:v>
                </c:pt>
                <c:pt idx="4366">
                  <c:v>1995.6216894977199</c:v>
                </c:pt>
                <c:pt idx="4367">
                  <c:v>1995.62442922374</c:v>
                </c:pt>
                <c:pt idx="4368">
                  <c:v>1995.6271689497701</c:v>
                </c:pt>
                <c:pt idx="4369">
                  <c:v>1995.6299086757999</c:v>
                </c:pt>
                <c:pt idx="4370">
                  <c:v>1995.63264840183</c:v>
                </c:pt>
                <c:pt idx="4371">
                  <c:v>1995.6353881278501</c:v>
                </c:pt>
                <c:pt idx="4372">
                  <c:v>1995.63812785388</c:v>
                </c:pt>
                <c:pt idx="4373">
                  <c:v>1995.64086757991</c:v>
                </c:pt>
                <c:pt idx="4374">
                  <c:v>1995.6436073059399</c:v>
                </c:pt>
                <c:pt idx="4375">
                  <c:v>1995.64634703196</c:v>
                </c:pt>
                <c:pt idx="4376">
                  <c:v>1995.6490867579901</c:v>
                </c:pt>
                <c:pt idx="4377">
                  <c:v>1995.6518264840199</c:v>
                </c:pt>
                <c:pt idx="4378">
                  <c:v>1995.65456621005</c:v>
                </c:pt>
                <c:pt idx="4379">
                  <c:v>1995.6573059360701</c:v>
                </c:pt>
                <c:pt idx="4380">
                  <c:v>1995.6600456620999</c:v>
                </c:pt>
                <c:pt idx="4381">
                  <c:v>1995.66278538813</c:v>
                </c:pt>
                <c:pt idx="4382">
                  <c:v>1995.6655251141599</c:v>
                </c:pt>
                <c:pt idx="4383">
                  <c:v>1995.66826484018</c:v>
                </c:pt>
                <c:pt idx="4384">
                  <c:v>1995.66940639269</c:v>
                </c:pt>
                <c:pt idx="4385">
                  <c:v>1995.6721461187201</c:v>
                </c:pt>
                <c:pt idx="4386">
                  <c:v>1995.67488584475</c:v>
                </c:pt>
                <c:pt idx="4387">
                  <c:v>1995.67762557078</c:v>
                </c:pt>
                <c:pt idx="4388">
                  <c:v>1995.6803652967999</c:v>
                </c:pt>
                <c:pt idx="4389">
                  <c:v>1995.68310502283</c:v>
                </c:pt>
                <c:pt idx="4390">
                  <c:v>1995.6858447488601</c:v>
                </c:pt>
                <c:pt idx="4391">
                  <c:v>1995.6885844748899</c:v>
                </c:pt>
                <c:pt idx="4392">
                  <c:v>1995.69132420091</c:v>
                </c:pt>
                <c:pt idx="4393">
                  <c:v>1995.6940639269401</c:v>
                </c:pt>
                <c:pt idx="4394">
                  <c:v>1995.6968036529699</c:v>
                </c:pt>
                <c:pt idx="4395">
                  <c:v>1995.699543379</c:v>
                </c:pt>
                <c:pt idx="4396">
                  <c:v>1995.7022831050199</c:v>
                </c:pt>
                <c:pt idx="4397">
                  <c:v>1995.70502283105</c:v>
                </c:pt>
                <c:pt idx="4398">
                  <c:v>1995.7077625570801</c:v>
                </c:pt>
                <c:pt idx="4399">
                  <c:v>1995.7105022831099</c:v>
                </c:pt>
                <c:pt idx="4400">
                  <c:v>1995.71324200913</c:v>
                </c:pt>
                <c:pt idx="4401">
                  <c:v>1995.7159817351601</c:v>
                </c:pt>
                <c:pt idx="4402">
                  <c:v>1995.7187214611899</c:v>
                </c:pt>
                <c:pt idx="4403">
                  <c:v>1995.72146118721</c:v>
                </c:pt>
                <c:pt idx="4404">
                  <c:v>1995.7242009132401</c:v>
                </c:pt>
                <c:pt idx="4405">
                  <c:v>1995.72694063927</c:v>
                </c:pt>
                <c:pt idx="4406">
                  <c:v>1995.7296803653001</c:v>
                </c:pt>
                <c:pt idx="4407">
                  <c:v>1995.7324200913199</c:v>
                </c:pt>
                <c:pt idx="4408">
                  <c:v>1995.73515981735</c:v>
                </c:pt>
                <c:pt idx="4409">
                  <c:v>1995.7378995433801</c:v>
                </c:pt>
                <c:pt idx="4410">
                  <c:v>1995.7406392694099</c:v>
                </c:pt>
                <c:pt idx="4411">
                  <c:v>1995.74337899543</c:v>
                </c:pt>
                <c:pt idx="4412">
                  <c:v>1995.7461187214601</c:v>
                </c:pt>
                <c:pt idx="4413">
                  <c:v>1995.74885844749</c:v>
                </c:pt>
                <c:pt idx="4414">
                  <c:v>1995.7515981735201</c:v>
                </c:pt>
                <c:pt idx="4415">
                  <c:v>1995.7527397260301</c:v>
                </c:pt>
                <c:pt idx="4416">
                  <c:v>1995.7554794520499</c:v>
                </c:pt>
                <c:pt idx="4417">
                  <c:v>1995.75821917808</c:v>
                </c:pt>
                <c:pt idx="4418">
                  <c:v>1995.7609589041101</c:v>
                </c:pt>
                <c:pt idx="4419">
                  <c:v>1995.76369863014</c:v>
                </c:pt>
                <c:pt idx="4420">
                  <c:v>1995.7664383561601</c:v>
                </c:pt>
                <c:pt idx="4421">
                  <c:v>1995.7691780821899</c:v>
                </c:pt>
                <c:pt idx="4422">
                  <c:v>1995.77191780822</c:v>
                </c:pt>
                <c:pt idx="4423">
                  <c:v>1995.7746575342501</c:v>
                </c:pt>
                <c:pt idx="4424">
                  <c:v>1995.7773972602699</c:v>
                </c:pt>
                <c:pt idx="4425">
                  <c:v>1995.7801369863</c:v>
                </c:pt>
                <c:pt idx="4426">
                  <c:v>1995.7828767123301</c:v>
                </c:pt>
                <c:pt idx="4427">
                  <c:v>1995.78561643836</c:v>
                </c:pt>
                <c:pt idx="4428">
                  <c:v>1995.78835616438</c:v>
                </c:pt>
                <c:pt idx="4429">
                  <c:v>1995.7910958904099</c:v>
                </c:pt>
                <c:pt idx="4430">
                  <c:v>1995.79383561644</c:v>
                </c:pt>
                <c:pt idx="4431">
                  <c:v>1995.7965753424701</c:v>
                </c:pt>
                <c:pt idx="4432">
                  <c:v>1995.7993150684899</c:v>
                </c:pt>
                <c:pt idx="4433">
                  <c:v>1995.80205479452</c:v>
                </c:pt>
                <c:pt idx="4434">
                  <c:v>1995.8047945205501</c:v>
                </c:pt>
                <c:pt idx="4435">
                  <c:v>1995.80753424658</c:v>
                </c:pt>
                <c:pt idx="4436">
                  <c:v>1995.8102739726</c:v>
                </c:pt>
                <c:pt idx="4437">
                  <c:v>1995.8130136986299</c:v>
                </c:pt>
                <c:pt idx="4438">
                  <c:v>1995.81575342466</c:v>
                </c:pt>
                <c:pt idx="4439">
                  <c:v>1995.8184931506801</c:v>
                </c:pt>
                <c:pt idx="4440">
                  <c:v>1995.8212328767099</c:v>
                </c:pt>
                <c:pt idx="4441">
                  <c:v>1995.82397260274</c:v>
                </c:pt>
                <c:pt idx="4442">
                  <c:v>1995.8267123287701</c:v>
                </c:pt>
                <c:pt idx="4443">
                  <c:v>1995.82945205479</c:v>
                </c:pt>
                <c:pt idx="4444">
                  <c:v>1995.83219178082</c:v>
                </c:pt>
                <c:pt idx="4445">
                  <c:v>1995.8360730593599</c:v>
                </c:pt>
                <c:pt idx="4446">
                  <c:v>1995.83881278539</c:v>
                </c:pt>
                <c:pt idx="4447">
                  <c:v>1995.8415525114201</c:v>
                </c:pt>
                <c:pt idx="4448">
                  <c:v>1995.84429223744</c:v>
                </c:pt>
                <c:pt idx="4449">
                  <c:v>1995.84703196347</c:v>
                </c:pt>
                <c:pt idx="4450">
                  <c:v>1995.8497716894999</c:v>
                </c:pt>
                <c:pt idx="4451">
                  <c:v>1995.85251141553</c:v>
                </c:pt>
                <c:pt idx="4452">
                  <c:v>1995.8552511415501</c:v>
                </c:pt>
                <c:pt idx="4453">
                  <c:v>1995.8579908675799</c:v>
                </c:pt>
                <c:pt idx="4454">
                  <c:v>1995.86073059361</c:v>
                </c:pt>
                <c:pt idx="4455">
                  <c:v>1995.8634703196301</c:v>
                </c:pt>
                <c:pt idx="4456">
                  <c:v>1995.86621004566</c:v>
                </c:pt>
                <c:pt idx="4457">
                  <c:v>1995.86894977169</c:v>
                </c:pt>
                <c:pt idx="4458">
                  <c:v>1995.8716894977199</c:v>
                </c:pt>
                <c:pt idx="4459">
                  <c:v>1995.87442922374</c:v>
                </c:pt>
                <c:pt idx="4460">
                  <c:v>1995.8771689497701</c:v>
                </c:pt>
                <c:pt idx="4461">
                  <c:v>1995.8799086757999</c:v>
                </c:pt>
                <c:pt idx="4462">
                  <c:v>1995.88264840183</c:v>
                </c:pt>
                <c:pt idx="4463">
                  <c:v>1995.8853881278501</c:v>
                </c:pt>
                <c:pt idx="4464">
                  <c:v>1995.88812785388</c:v>
                </c:pt>
                <c:pt idx="4465">
                  <c:v>1995.89086757991</c:v>
                </c:pt>
                <c:pt idx="4466">
                  <c:v>1995.8936073059399</c:v>
                </c:pt>
                <c:pt idx="4467">
                  <c:v>1995.89634703196</c:v>
                </c:pt>
                <c:pt idx="4468">
                  <c:v>1995.8990867579901</c:v>
                </c:pt>
                <c:pt idx="4469">
                  <c:v>1995.9018264840199</c:v>
                </c:pt>
                <c:pt idx="4470">
                  <c:v>1995.90456621005</c:v>
                </c:pt>
                <c:pt idx="4471">
                  <c:v>1995.9073059360701</c:v>
                </c:pt>
                <c:pt idx="4472">
                  <c:v>1995.9100456620999</c:v>
                </c:pt>
                <c:pt idx="4473">
                  <c:v>1995.91278538813</c:v>
                </c:pt>
                <c:pt idx="4474">
                  <c:v>1995.9155251141599</c:v>
                </c:pt>
                <c:pt idx="4475">
                  <c:v>1995.91826484018</c:v>
                </c:pt>
                <c:pt idx="4476">
                  <c:v>1995.91940639269</c:v>
                </c:pt>
                <c:pt idx="4477">
                  <c:v>1995.9221461187201</c:v>
                </c:pt>
                <c:pt idx="4478">
                  <c:v>1995.92488584475</c:v>
                </c:pt>
                <c:pt idx="4479">
                  <c:v>1995.92762557078</c:v>
                </c:pt>
                <c:pt idx="4480">
                  <c:v>1995.9303652967999</c:v>
                </c:pt>
                <c:pt idx="4481">
                  <c:v>1995.93310502283</c:v>
                </c:pt>
                <c:pt idx="4482">
                  <c:v>1995.9358447488601</c:v>
                </c:pt>
                <c:pt idx="4483">
                  <c:v>1995.9385844748899</c:v>
                </c:pt>
                <c:pt idx="4484">
                  <c:v>1995.94132420091</c:v>
                </c:pt>
                <c:pt idx="4485">
                  <c:v>1995.9440639269401</c:v>
                </c:pt>
                <c:pt idx="4486">
                  <c:v>1995.9468036529699</c:v>
                </c:pt>
                <c:pt idx="4487">
                  <c:v>1995.949543379</c:v>
                </c:pt>
                <c:pt idx="4488">
                  <c:v>1995.9522831050199</c:v>
                </c:pt>
                <c:pt idx="4489">
                  <c:v>1995.95502283105</c:v>
                </c:pt>
                <c:pt idx="4490">
                  <c:v>1995.9577625570801</c:v>
                </c:pt>
                <c:pt idx="4491">
                  <c:v>1995.9605022831099</c:v>
                </c:pt>
                <c:pt idx="4492">
                  <c:v>1995.96324200913</c:v>
                </c:pt>
                <c:pt idx="4493">
                  <c:v>1995.9659817351601</c:v>
                </c:pt>
                <c:pt idx="4494">
                  <c:v>1995.9687214611899</c:v>
                </c:pt>
                <c:pt idx="4495">
                  <c:v>1995.97146118721</c:v>
                </c:pt>
                <c:pt idx="4496">
                  <c:v>1995.9742009132401</c:v>
                </c:pt>
                <c:pt idx="4497">
                  <c:v>1995.97694063927</c:v>
                </c:pt>
                <c:pt idx="4498">
                  <c:v>1995.9796803653001</c:v>
                </c:pt>
                <c:pt idx="4499">
                  <c:v>1995.9824200913199</c:v>
                </c:pt>
                <c:pt idx="4500">
                  <c:v>1995.98515981735</c:v>
                </c:pt>
                <c:pt idx="4501">
                  <c:v>1995.9878995433801</c:v>
                </c:pt>
                <c:pt idx="4502">
                  <c:v>1995.9906392694099</c:v>
                </c:pt>
                <c:pt idx="4503">
                  <c:v>1995.99337899543</c:v>
                </c:pt>
                <c:pt idx="4504">
                  <c:v>1995.9961187214601</c:v>
                </c:pt>
                <c:pt idx="4505">
                  <c:v>1995.99885844749</c:v>
                </c:pt>
                <c:pt idx="4506">
                  <c:v>1996.0027397260301</c:v>
                </c:pt>
                <c:pt idx="4507">
                  <c:v>1996.0054794520499</c:v>
                </c:pt>
                <c:pt idx="4508">
                  <c:v>1996.00821917808</c:v>
                </c:pt>
                <c:pt idx="4509">
                  <c:v>1996.0109589041101</c:v>
                </c:pt>
                <c:pt idx="4510">
                  <c:v>1996.01369863014</c:v>
                </c:pt>
                <c:pt idx="4511">
                  <c:v>1996.0164383561601</c:v>
                </c:pt>
                <c:pt idx="4512">
                  <c:v>1996.0191780821899</c:v>
                </c:pt>
                <c:pt idx="4513">
                  <c:v>1996.02191780822</c:v>
                </c:pt>
                <c:pt idx="4514">
                  <c:v>1996.0246575342501</c:v>
                </c:pt>
                <c:pt idx="4515">
                  <c:v>1996.0273972602699</c:v>
                </c:pt>
                <c:pt idx="4516">
                  <c:v>1996.0301369863</c:v>
                </c:pt>
                <c:pt idx="4517">
                  <c:v>1996.0328767123301</c:v>
                </c:pt>
                <c:pt idx="4518">
                  <c:v>1996.03561643836</c:v>
                </c:pt>
                <c:pt idx="4519">
                  <c:v>1996.03835616438</c:v>
                </c:pt>
                <c:pt idx="4520">
                  <c:v>1996.0410958904099</c:v>
                </c:pt>
                <c:pt idx="4521">
                  <c:v>1996.04383561644</c:v>
                </c:pt>
                <c:pt idx="4522">
                  <c:v>1996.0465753424701</c:v>
                </c:pt>
                <c:pt idx="4523">
                  <c:v>1996.0493150684899</c:v>
                </c:pt>
                <c:pt idx="4524">
                  <c:v>1996.05205479452</c:v>
                </c:pt>
                <c:pt idx="4525">
                  <c:v>1996.0547945205501</c:v>
                </c:pt>
                <c:pt idx="4526">
                  <c:v>1996.05753424658</c:v>
                </c:pt>
                <c:pt idx="4527">
                  <c:v>1996.0602739726</c:v>
                </c:pt>
                <c:pt idx="4528">
                  <c:v>1996.0630136986299</c:v>
                </c:pt>
                <c:pt idx="4529">
                  <c:v>1996.06575342466</c:v>
                </c:pt>
                <c:pt idx="4530">
                  <c:v>1996.0684931506901</c:v>
                </c:pt>
                <c:pt idx="4531">
                  <c:v>1996.0712328767099</c:v>
                </c:pt>
                <c:pt idx="4532">
                  <c:v>1996.07397260274</c:v>
                </c:pt>
                <c:pt idx="4533">
                  <c:v>1996.0767123287701</c:v>
                </c:pt>
                <c:pt idx="4534">
                  <c:v>1996.07945205479</c:v>
                </c:pt>
                <c:pt idx="4535">
                  <c:v>1996.08219178082</c:v>
                </c:pt>
                <c:pt idx="4536">
                  <c:v>1996.0849315068499</c:v>
                </c:pt>
                <c:pt idx="4537">
                  <c:v>1996.0860730593599</c:v>
                </c:pt>
                <c:pt idx="4538">
                  <c:v>1996.08881278539</c:v>
                </c:pt>
                <c:pt idx="4539">
                  <c:v>1996.0915525114201</c:v>
                </c:pt>
                <c:pt idx="4540">
                  <c:v>1996.09429223744</c:v>
                </c:pt>
                <c:pt idx="4541">
                  <c:v>1996.09703196347</c:v>
                </c:pt>
                <c:pt idx="4542">
                  <c:v>1996.0997716894999</c:v>
                </c:pt>
                <c:pt idx="4543">
                  <c:v>1996.10251141553</c:v>
                </c:pt>
                <c:pt idx="4544">
                  <c:v>1996.1052511415501</c:v>
                </c:pt>
                <c:pt idx="4545">
                  <c:v>1996.1079908675799</c:v>
                </c:pt>
                <c:pt idx="4546">
                  <c:v>1996.11073059361</c:v>
                </c:pt>
                <c:pt idx="4547">
                  <c:v>1996.1134703196301</c:v>
                </c:pt>
                <c:pt idx="4548">
                  <c:v>1996.11621004566</c:v>
                </c:pt>
                <c:pt idx="4549">
                  <c:v>1996.11894977169</c:v>
                </c:pt>
                <c:pt idx="4550">
                  <c:v>1996.1216894977199</c:v>
                </c:pt>
                <c:pt idx="4551">
                  <c:v>1996.12442922374</c:v>
                </c:pt>
                <c:pt idx="4552">
                  <c:v>1996.1271689497701</c:v>
                </c:pt>
                <c:pt idx="4553">
                  <c:v>1996.1299086757999</c:v>
                </c:pt>
                <c:pt idx="4554">
                  <c:v>1996.13264840183</c:v>
                </c:pt>
                <c:pt idx="4555">
                  <c:v>1996.1353881278501</c:v>
                </c:pt>
                <c:pt idx="4556">
                  <c:v>1996.13812785388</c:v>
                </c:pt>
                <c:pt idx="4557">
                  <c:v>1996.14086757991</c:v>
                </c:pt>
                <c:pt idx="4558">
                  <c:v>1996.1436073059399</c:v>
                </c:pt>
                <c:pt idx="4559">
                  <c:v>1996.14634703196</c:v>
                </c:pt>
                <c:pt idx="4560">
                  <c:v>1996.1490867579901</c:v>
                </c:pt>
                <c:pt idx="4561">
                  <c:v>1996.1518264840199</c:v>
                </c:pt>
                <c:pt idx="4562">
                  <c:v>1996.15456621005</c:v>
                </c:pt>
                <c:pt idx="4563">
                  <c:v>1996.1573059360701</c:v>
                </c:pt>
                <c:pt idx="4564">
                  <c:v>1996.1600456620999</c:v>
                </c:pt>
                <c:pt idx="4565">
                  <c:v>1996.16278538813</c:v>
                </c:pt>
                <c:pt idx="4566">
                  <c:v>1996.1655251141599</c:v>
                </c:pt>
                <c:pt idx="4567">
                  <c:v>1996.16826484018</c:v>
                </c:pt>
                <c:pt idx="4568">
                  <c:v>1996.16940639269</c:v>
                </c:pt>
                <c:pt idx="4569">
                  <c:v>1996.1721461187201</c:v>
                </c:pt>
                <c:pt idx="4570">
                  <c:v>1996.17488584475</c:v>
                </c:pt>
                <c:pt idx="4571">
                  <c:v>1996.17762557078</c:v>
                </c:pt>
                <c:pt idx="4572">
                  <c:v>1996.1803652967999</c:v>
                </c:pt>
                <c:pt idx="4573">
                  <c:v>1996.18310502283</c:v>
                </c:pt>
                <c:pt idx="4574">
                  <c:v>1996.1858447488601</c:v>
                </c:pt>
                <c:pt idx="4575">
                  <c:v>1996.1885844748899</c:v>
                </c:pt>
                <c:pt idx="4576">
                  <c:v>1996.19132420091</c:v>
                </c:pt>
                <c:pt idx="4577">
                  <c:v>1996.1940639269401</c:v>
                </c:pt>
                <c:pt idx="4578">
                  <c:v>1996.1968036529699</c:v>
                </c:pt>
                <c:pt idx="4579">
                  <c:v>1996.199543379</c:v>
                </c:pt>
                <c:pt idx="4580">
                  <c:v>1996.2022831050199</c:v>
                </c:pt>
                <c:pt idx="4581">
                  <c:v>1996.20502283105</c:v>
                </c:pt>
                <c:pt idx="4582">
                  <c:v>1996.2077625570801</c:v>
                </c:pt>
                <c:pt idx="4583">
                  <c:v>1996.2105022831099</c:v>
                </c:pt>
                <c:pt idx="4584">
                  <c:v>1996.21324200913</c:v>
                </c:pt>
                <c:pt idx="4585">
                  <c:v>1996.2159817351601</c:v>
                </c:pt>
                <c:pt idx="4586">
                  <c:v>1996.2187214611899</c:v>
                </c:pt>
                <c:pt idx="4587">
                  <c:v>1996.22146118722</c:v>
                </c:pt>
                <c:pt idx="4588">
                  <c:v>1996.2242009132401</c:v>
                </c:pt>
                <c:pt idx="4589">
                  <c:v>1996.22694063927</c:v>
                </c:pt>
                <c:pt idx="4590">
                  <c:v>1996.2296803653001</c:v>
                </c:pt>
                <c:pt idx="4591">
                  <c:v>1996.2324200913199</c:v>
                </c:pt>
                <c:pt idx="4592">
                  <c:v>1996.23515981735</c:v>
                </c:pt>
                <c:pt idx="4593">
                  <c:v>1996.2378995433801</c:v>
                </c:pt>
                <c:pt idx="4594">
                  <c:v>1996.2406392694099</c:v>
                </c:pt>
                <c:pt idx="4595">
                  <c:v>1996.24337899543</c:v>
                </c:pt>
                <c:pt idx="4596">
                  <c:v>1996.2461187214601</c:v>
                </c:pt>
                <c:pt idx="4597">
                  <c:v>1996.2527397260301</c:v>
                </c:pt>
                <c:pt idx="4598">
                  <c:v>1996.2554794520499</c:v>
                </c:pt>
                <c:pt idx="4599">
                  <c:v>1996.25821917808</c:v>
                </c:pt>
                <c:pt idx="4600">
                  <c:v>1996.2609589041101</c:v>
                </c:pt>
                <c:pt idx="4601">
                  <c:v>1996.26369863014</c:v>
                </c:pt>
                <c:pt idx="4602">
                  <c:v>1996.2664383561601</c:v>
                </c:pt>
                <c:pt idx="4603">
                  <c:v>1996.2691780821899</c:v>
                </c:pt>
                <c:pt idx="4604">
                  <c:v>1996.27191780822</c:v>
                </c:pt>
                <c:pt idx="4605">
                  <c:v>1996.2746575342501</c:v>
                </c:pt>
                <c:pt idx="4606">
                  <c:v>1996.2773972602699</c:v>
                </c:pt>
                <c:pt idx="4607">
                  <c:v>1996.2801369863</c:v>
                </c:pt>
                <c:pt idx="4608">
                  <c:v>1996.2828767123301</c:v>
                </c:pt>
                <c:pt idx="4609">
                  <c:v>1996.28561643836</c:v>
                </c:pt>
                <c:pt idx="4610">
                  <c:v>1996.28835616438</c:v>
                </c:pt>
                <c:pt idx="4611">
                  <c:v>1996.2910958904099</c:v>
                </c:pt>
                <c:pt idx="4612">
                  <c:v>1996.29383561644</c:v>
                </c:pt>
                <c:pt idx="4613">
                  <c:v>1996.2965753424701</c:v>
                </c:pt>
                <c:pt idx="4614">
                  <c:v>1996.2993150684899</c:v>
                </c:pt>
                <c:pt idx="4615">
                  <c:v>1996.30205479452</c:v>
                </c:pt>
                <c:pt idx="4616">
                  <c:v>1996.3047945205501</c:v>
                </c:pt>
                <c:pt idx="4617">
                  <c:v>1996.30753424658</c:v>
                </c:pt>
                <c:pt idx="4618">
                  <c:v>1996.3102739726</c:v>
                </c:pt>
                <c:pt idx="4619">
                  <c:v>1996.3130136986299</c:v>
                </c:pt>
                <c:pt idx="4620">
                  <c:v>1996.31575342466</c:v>
                </c:pt>
                <c:pt idx="4621">
                  <c:v>1996.3184931506801</c:v>
                </c:pt>
                <c:pt idx="4622">
                  <c:v>1996.3212328767099</c:v>
                </c:pt>
                <c:pt idx="4623">
                  <c:v>1996.32397260274</c:v>
                </c:pt>
                <c:pt idx="4624">
                  <c:v>1996.3267123287701</c:v>
                </c:pt>
                <c:pt idx="4625">
                  <c:v>1996.32945205479</c:v>
                </c:pt>
                <c:pt idx="4626">
                  <c:v>1996.33219178082</c:v>
                </c:pt>
                <c:pt idx="4627">
                  <c:v>1996.3349315068499</c:v>
                </c:pt>
                <c:pt idx="4628">
                  <c:v>1996.3360730593599</c:v>
                </c:pt>
                <c:pt idx="4629">
                  <c:v>1996.33881278539</c:v>
                </c:pt>
                <c:pt idx="4630">
                  <c:v>1996.3415525114201</c:v>
                </c:pt>
                <c:pt idx="4631">
                  <c:v>1996.34429223744</c:v>
                </c:pt>
                <c:pt idx="4632">
                  <c:v>1996.34703196347</c:v>
                </c:pt>
                <c:pt idx="4633">
                  <c:v>1996.3497716894999</c:v>
                </c:pt>
                <c:pt idx="4634">
                  <c:v>1996.35251141553</c:v>
                </c:pt>
                <c:pt idx="4635">
                  <c:v>1996.3552511415501</c:v>
                </c:pt>
                <c:pt idx="4636">
                  <c:v>1996.3579908675799</c:v>
                </c:pt>
                <c:pt idx="4637">
                  <c:v>1996.36073059361</c:v>
                </c:pt>
                <c:pt idx="4638">
                  <c:v>1996.3634703196301</c:v>
                </c:pt>
                <c:pt idx="4639">
                  <c:v>1996.36621004566</c:v>
                </c:pt>
                <c:pt idx="4640">
                  <c:v>1996.36894977169</c:v>
                </c:pt>
                <c:pt idx="4641">
                  <c:v>1996.3716894977199</c:v>
                </c:pt>
                <c:pt idx="4642">
                  <c:v>1996.37442922374</c:v>
                </c:pt>
                <c:pt idx="4643">
                  <c:v>1996.3771689497701</c:v>
                </c:pt>
                <c:pt idx="4644">
                  <c:v>1996.3799086757999</c:v>
                </c:pt>
                <c:pt idx="4645">
                  <c:v>1996.38264840183</c:v>
                </c:pt>
                <c:pt idx="4646">
                  <c:v>1996.3853881278501</c:v>
                </c:pt>
                <c:pt idx="4647">
                  <c:v>1996.38812785388</c:v>
                </c:pt>
                <c:pt idx="4648">
                  <c:v>1996.39086757991</c:v>
                </c:pt>
                <c:pt idx="4649">
                  <c:v>1996.3936073059399</c:v>
                </c:pt>
                <c:pt idx="4650">
                  <c:v>1996.39634703196</c:v>
                </c:pt>
                <c:pt idx="4651">
                  <c:v>1996.3990867579901</c:v>
                </c:pt>
                <c:pt idx="4652">
                  <c:v>1996.4018264840199</c:v>
                </c:pt>
                <c:pt idx="4653">
                  <c:v>1996.40456621005</c:v>
                </c:pt>
                <c:pt idx="4654">
                  <c:v>1996.4073059360701</c:v>
                </c:pt>
                <c:pt idx="4655">
                  <c:v>1996.4100456620999</c:v>
                </c:pt>
                <c:pt idx="4656">
                  <c:v>1996.41278538813</c:v>
                </c:pt>
                <c:pt idx="4657">
                  <c:v>1996.4155251141599</c:v>
                </c:pt>
                <c:pt idx="4658">
                  <c:v>1996.41940639269</c:v>
                </c:pt>
                <c:pt idx="4659">
                  <c:v>1996.4221461187201</c:v>
                </c:pt>
                <c:pt idx="4660">
                  <c:v>1996.42488584475</c:v>
                </c:pt>
                <c:pt idx="4661">
                  <c:v>1996.42762557078</c:v>
                </c:pt>
                <c:pt idx="4662">
                  <c:v>1996.4303652967999</c:v>
                </c:pt>
                <c:pt idx="4663">
                  <c:v>1996.43310502283</c:v>
                </c:pt>
                <c:pt idx="4664">
                  <c:v>1996.4358447488601</c:v>
                </c:pt>
                <c:pt idx="4665">
                  <c:v>1996.4385844748899</c:v>
                </c:pt>
                <c:pt idx="4666">
                  <c:v>1996.44132420091</c:v>
                </c:pt>
                <c:pt idx="4667">
                  <c:v>1996.4440639269401</c:v>
                </c:pt>
                <c:pt idx="4668">
                  <c:v>1996.4468036529699</c:v>
                </c:pt>
                <c:pt idx="4669">
                  <c:v>1996.449543379</c:v>
                </c:pt>
                <c:pt idx="4670">
                  <c:v>1996.4522831050199</c:v>
                </c:pt>
                <c:pt idx="4671">
                  <c:v>1996.45502283105</c:v>
                </c:pt>
                <c:pt idx="4672">
                  <c:v>1996.4577625570801</c:v>
                </c:pt>
                <c:pt idx="4673">
                  <c:v>1996.4605022831099</c:v>
                </c:pt>
                <c:pt idx="4674">
                  <c:v>1996.46324200913</c:v>
                </c:pt>
                <c:pt idx="4675">
                  <c:v>1996.4659817351601</c:v>
                </c:pt>
                <c:pt idx="4676">
                  <c:v>1996.4687214611899</c:v>
                </c:pt>
                <c:pt idx="4677">
                  <c:v>1996.47146118721</c:v>
                </c:pt>
                <c:pt idx="4678">
                  <c:v>1996.4742009132401</c:v>
                </c:pt>
                <c:pt idx="4679">
                  <c:v>1996.47694063927</c:v>
                </c:pt>
                <c:pt idx="4680">
                  <c:v>1996.4796803653001</c:v>
                </c:pt>
                <c:pt idx="4681">
                  <c:v>1996.4824200913199</c:v>
                </c:pt>
                <c:pt idx="4682">
                  <c:v>1996.48515981735</c:v>
                </c:pt>
                <c:pt idx="4683">
                  <c:v>1996.4878995433801</c:v>
                </c:pt>
                <c:pt idx="4684">
                  <c:v>1996.4906392694099</c:v>
                </c:pt>
                <c:pt idx="4685">
                  <c:v>1996.49337899543</c:v>
                </c:pt>
                <c:pt idx="4686">
                  <c:v>1996.4961187214601</c:v>
                </c:pt>
                <c:pt idx="4687">
                  <c:v>1996.49885844749</c:v>
                </c:pt>
                <c:pt idx="4688">
                  <c:v>1996.5015981735201</c:v>
                </c:pt>
                <c:pt idx="4689">
                  <c:v>1996.5027397260301</c:v>
                </c:pt>
                <c:pt idx="4690">
                  <c:v>1996.5054794520499</c:v>
                </c:pt>
                <c:pt idx="4691">
                  <c:v>1996.50821917808</c:v>
                </c:pt>
                <c:pt idx="4692">
                  <c:v>1996.5109589041101</c:v>
                </c:pt>
                <c:pt idx="4693">
                  <c:v>1996.51369863014</c:v>
                </c:pt>
                <c:pt idx="4694">
                  <c:v>1996.5164383561601</c:v>
                </c:pt>
                <c:pt idx="4695">
                  <c:v>1996.5191780821899</c:v>
                </c:pt>
                <c:pt idx="4696">
                  <c:v>1996.52191780822</c:v>
                </c:pt>
                <c:pt idx="4697">
                  <c:v>1996.5246575342501</c:v>
                </c:pt>
                <c:pt idx="4698">
                  <c:v>1996.5273972602699</c:v>
                </c:pt>
                <c:pt idx="4699">
                  <c:v>1996.5301369863</c:v>
                </c:pt>
                <c:pt idx="4700">
                  <c:v>1996.5328767123301</c:v>
                </c:pt>
                <c:pt idx="4701">
                  <c:v>1996.53561643836</c:v>
                </c:pt>
                <c:pt idx="4702">
                  <c:v>1996.53835616438</c:v>
                </c:pt>
                <c:pt idx="4703">
                  <c:v>1996.5410958904099</c:v>
                </c:pt>
                <c:pt idx="4704">
                  <c:v>1996.54383561644</c:v>
                </c:pt>
                <c:pt idx="4705">
                  <c:v>1996.5465753424701</c:v>
                </c:pt>
                <c:pt idx="4706">
                  <c:v>1996.5493150684899</c:v>
                </c:pt>
                <c:pt idx="4707">
                  <c:v>1996.55205479452</c:v>
                </c:pt>
                <c:pt idx="4708">
                  <c:v>1996.5547945205501</c:v>
                </c:pt>
                <c:pt idx="4709">
                  <c:v>1996.55753424658</c:v>
                </c:pt>
                <c:pt idx="4710">
                  <c:v>1996.5602739726</c:v>
                </c:pt>
                <c:pt idx="4711">
                  <c:v>1996.5630136986299</c:v>
                </c:pt>
                <c:pt idx="4712">
                  <c:v>1996.56575342466</c:v>
                </c:pt>
                <c:pt idx="4713">
                  <c:v>1996.5684931506801</c:v>
                </c:pt>
                <c:pt idx="4714">
                  <c:v>1996.5712328767099</c:v>
                </c:pt>
                <c:pt idx="4715">
                  <c:v>1996.57397260274</c:v>
                </c:pt>
                <c:pt idx="4716">
                  <c:v>1996.5767123287701</c:v>
                </c:pt>
                <c:pt idx="4717">
                  <c:v>1996.57945205479</c:v>
                </c:pt>
                <c:pt idx="4718">
                  <c:v>1996.58219178082</c:v>
                </c:pt>
                <c:pt idx="4719">
                  <c:v>1996.5860730593599</c:v>
                </c:pt>
                <c:pt idx="4720">
                  <c:v>1996.58881278539</c:v>
                </c:pt>
                <c:pt idx="4721">
                  <c:v>1996.5915525114201</c:v>
                </c:pt>
                <c:pt idx="4722">
                  <c:v>1996.59429223744</c:v>
                </c:pt>
                <c:pt idx="4723">
                  <c:v>1996.59703196347</c:v>
                </c:pt>
                <c:pt idx="4724">
                  <c:v>1996.5997716894999</c:v>
                </c:pt>
                <c:pt idx="4725">
                  <c:v>1996.60251141553</c:v>
                </c:pt>
                <c:pt idx="4726">
                  <c:v>1996.6052511415501</c:v>
                </c:pt>
                <c:pt idx="4727">
                  <c:v>1996.6079908675799</c:v>
                </c:pt>
                <c:pt idx="4728">
                  <c:v>1996.61073059361</c:v>
                </c:pt>
                <c:pt idx="4729">
                  <c:v>1996.6134703196301</c:v>
                </c:pt>
                <c:pt idx="4730">
                  <c:v>1996.61621004566</c:v>
                </c:pt>
                <c:pt idx="4731">
                  <c:v>1996.61894977169</c:v>
                </c:pt>
                <c:pt idx="4732">
                  <c:v>1996.6216894977199</c:v>
                </c:pt>
                <c:pt idx="4733">
                  <c:v>1996.62442922374</c:v>
                </c:pt>
                <c:pt idx="4734">
                  <c:v>1996.6271689497701</c:v>
                </c:pt>
                <c:pt idx="4735">
                  <c:v>1996.6299086757999</c:v>
                </c:pt>
                <c:pt idx="4736">
                  <c:v>1996.63264840183</c:v>
                </c:pt>
                <c:pt idx="4737">
                  <c:v>1996.6353881278501</c:v>
                </c:pt>
                <c:pt idx="4738">
                  <c:v>1996.63812785388</c:v>
                </c:pt>
                <c:pt idx="4739">
                  <c:v>1996.64086757991</c:v>
                </c:pt>
                <c:pt idx="4740">
                  <c:v>1996.6436073059399</c:v>
                </c:pt>
                <c:pt idx="4741">
                  <c:v>1996.64634703196</c:v>
                </c:pt>
                <c:pt idx="4742">
                  <c:v>1996.6490867579901</c:v>
                </c:pt>
                <c:pt idx="4743">
                  <c:v>1996.6518264840199</c:v>
                </c:pt>
                <c:pt idx="4744">
                  <c:v>1996.65456621005</c:v>
                </c:pt>
                <c:pt idx="4745">
                  <c:v>1996.6573059360701</c:v>
                </c:pt>
                <c:pt idx="4746">
                  <c:v>1996.6600456620999</c:v>
                </c:pt>
                <c:pt idx="4747">
                  <c:v>1996.66278538813</c:v>
                </c:pt>
                <c:pt idx="4748">
                  <c:v>1996.6655251141599</c:v>
                </c:pt>
                <c:pt idx="4749">
                  <c:v>1996.66826484018</c:v>
                </c:pt>
                <c:pt idx="4750">
                  <c:v>1996.66940639269</c:v>
                </c:pt>
                <c:pt idx="4751">
                  <c:v>1996.6721461187201</c:v>
                </c:pt>
                <c:pt idx="4752">
                  <c:v>1996.67488584475</c:v>
                </c:pt>
                <c:pt idx="4753">
                  <c:v>1996.67762557078</c:v>
                </c:pt>
                <c:pt idx="4754">
                  <c:v>1996.6803652967999</c:v>
                </c:pt>
                <c:pt idx="4755">
                  <c:v>1996.68310502283</c:v>
                </c:pt>
                <c:pt idx="4756">
                  <c:v>1996.6858447488601</c:v>
                </c:pt>
                <c:pt idx="4757">
                  <c:v>1996.6885844748899</c:v>
                </c:pt>
                <c:pt idx="4758">
                  <c:v>1996.69132420091</c:v>
                </c:pt>
                <c:pt idx="4759">
                  <c:v>1996.6940639269401</c:v>
                </c:pt>
                <c:pt idx="4760">
                  <c:v>1996.6968036529699</c:v>
                </c:pt>
                <c:pt idx="4761">
                  <c:v>1996.699543379</c:v>
                </c:pt>
                <c:pt idx="4762">
                  <c:v>1996.7022831050199</c:v>
                </c:pt>
                <c:pt idx="4763">
                  <c:v>1996.70502283105</c:v>
                </c:pt>
                <c:pt idx="4764">
                  <c:v>1996.7077625570801</c:v>
                </c:pt>
                <c:pt idx="4765">
                  <c:v>1996.7105022831099</c:v>
                </c:pt>
                <c:pt idx="4766">
                  <c:v>1996.71324200913</c:v>
                </c:pt>
                <c:pt idx="4767">
                  <c:v>1996.7159817351601</c:v>
                </c:pt>
                <c:pt idx="4768">
                  <c:v>1996.7187214611899</c:v>
                </c:pt>
                <c:pt idx="4769">
                  <c:v>1996.72146118721</c:v>
                </c:pt>
                <c:pt idx="4770">
                  <c:v>1996.7242009132401</c:v>
                </c:pt>
                <c:pt idx="4771">
                  <c:v>1996.72694063927</c:v>
                </c:pt>
                <c:pt idx="4772">
                  <c:v>1996.7296803653001</c:v>
                </c:pt>
                <c:pt idx="4773">
                  <c:v>1996.7324200913199</c:v>
                </c:pt>
                <c:pt idx="4774">
                  <c:v>1996.73515981735</c:v>
                </c:pt>
                <c:pt idx="4775">
                  <c:v>1996.7378995433801</c:v>
                </c:pt>
                <c:pt idx="4776">
                  <c:v>1996.7406392694099</c:v>
                </c:pt>
                <c:pt idx="4777">
                  <c:v>1996.74337899543</c:v>
                </c:pt>
                <c:pt idx="4778">
                  <c:v>1996.7461187214601</c:v>
                </c:pt>
                <c:pt idx="4779">
                  <c:v>1996.74885844749</c:v>
                </c:pt>
                <c:pt idx="4780">
                  <c:v>1996.7515981735201</c:v>
                </c:pt>
                <c:pt idx="4781">
                  <c:v>1996.7527397260301</c:v>
                </c:pt>
                <c:pt idx="4782">
                  <c:v>1996.7554794520499</c:v>
                </c:pt>
                <c:pt idx="4783">
                  <c:v>1996.75821917808</c:v>
                </c:pt>
                <c:pt idx="4784">
                  <c:v>1996.7609589041101</c:v>
                </c:pt>
                <c:pt idx="4785">
                  <c:v>1996.76369863014</c:v>
                </c:pt>
                <c:pt idx="4786">
                  <c:v>1996.7664383561601</c:v>
                </c:pt>
                <c:pt idx="4787">
                  <c:v>1996.7691780821899</c:v>
                </c:pt>
                <c:pt idx="4788">
                  <c:v>1996.77191780822</c:v>
                </c:pt>
                <c:pt idx="4789">
                  <c:v>1996.7746575342501</c:v>
                </c:pt>
                <c:pt idx="4790">
                  <c:v>1996.7773972602699</c:v>
                </c:pt>
                <c:pt idx="4791">
                  <c:v>1996.7801369863</c:v>
                </c:pt>
                <c:pt idx="4792">
                  <c:v>1996.7828767123301</c:v>
                </c:pt>
                <c:pt idx="4793">
                  <c:v>1996.78561643836</c:v>
                </c:pt>
                <c:pt idx="4794">
                  <c:v>1996.78835616438</c:v>
                </c:pt>
                <c:pt idx="4795">
                  <c:v>1996.7910958904099</c:v>
                </c:pt>
                <c:pt idx="4796">
                  <c:v>1996.79383561644</c:v>
                </c:pt>
                <c:pt idx="4797">
                  <c:v>1996.7965753424701</c:v>
                </c:pt>
                <c:pt idx="4798">
                  <c:v>1996.7993150684899</c:v>
                </c:pt>
                <c:pt idx="4799">
                  <c:v>1996.80205479452</c:v>
                </c:pt>
                <c:pt idx="4800">
                  <c:v>1996.8047945205501</c:v>
                </c:pt>
                <c:pt idx="4801">
                  <c:v>1996.80753424658</c:v>
                </c:pt>
                <c:pt idx="4802">
                  <c:v>1996.8102739726</c:v>
                </c:pt>
                <c:pt idx="4803">
                  <c:v>1996.8130136986299</c:v>
                </c:pt>
                <c:pt idx="4804">
                  <c:v>1996.81575342466</c:v>
                </c:pt>
                <c:pt idx="4805">
                  <c:v>1996.8184931506901</c:v>
                </c:pt>
                <c:pt idx="4806">
                  <c:v>1996.8212328767099</c:v>
                </c:pt>
                <c:pt idx="4807">
                  <c:v>1996.82397260274</c:v>
                </c:pt>
                <c:pt idx="4808">
                  <c:v>1996.8267123287701</c:v>
                </c:pt>
                <c:pt idx="4809">
                  <c:v>1996.82945205479</c:v>
                </c:pt>
                <c:pt idx="4810">
                  <c:v>1996.83219178082</c:v>
                </c:pt>
                <c:pt idx="4811">
                  <c:v>1996.8360730593599</c:v>
                </c:pt>
                <c:pt idx="4812">
                  <c:v>1996.83881278539</c:v>
                </c:pt>
                <c:pt idx="4813">
                  <c:v>1996.8415525114201</c:v>
                </c:pt>
                <c:pt idx="4814">
                  <c:v>1996.84429223744</c:v>
                </c:pt>
                <c:pt idx="4815">
                  <c:v>1996.84703196347</c:v>
                </c:pt>
                <c:pt idx="4816">
                  <c:v>1996.8497716894999</c:v>
                </c:pt>
                <c:pt idx="4817">
                  <c:v>1996.85251141552</c:v>
                </c:pt>
                <c:pt idx="4818">
                  <c:v>1996.8552511415501</c:v>
                </c:pt>
                <c:pt idx="4819">
                  <c:v>1996.8579908675799</c:v>
                </c:pt>
                <c:pt idx="4820">
                  <c:v>1996.86073059361</c:v>
                </c:pt>
                <c:pt idx="4821">
                  <c:v>1996.8634703196301</c:v>
                </c:pt>
                <c:pt idx="4822">
                  <c:v>1996.86621004566</c:v>
                </c:pt>
                <c:pt idx="4823">
                  <c:v>1996.86894977169</c:v>
                </c:pt>
                <c:pt idx="4824">
                  <c:v>1996.8716894977199</c:v>
                </c:pt>
                <c:pt idx="4825">
                  <c:v>1996.87442922374</c:v>
                </c:pt>
                <c:pt idx="4826">
                  <c:v>1996.8771689497701</c:v>
                </c:pt>
                <c:pt idx="4827">
                  <c:v>1996.8799086757999</c:v>
                </c:pt>
                <c:pt idx="4828">
                  <c:v>1996.88264840183</c:v>
                </c:pt>
                <c:pt idx="4829">
                  <c:v>1996.8853881278501</c:v>
                </c:pt>
                <c:pt idx="4830">
                  <c:v>1996.88812785388</c:v>
                </c:pt>
                <c:pt idx="4831">
                  <c:v>1996.89086757991</c:v>
                </c:pt>
                <c:pt idx="4832">
                  <c:v>1996.8936073059399</c:v>
                </c:pt>
                <c:pt idx="4833">
                  <c:v>1996.89634703196</c:v>
                </c:pt>
                <c:pt idx="4834">
                  <c:v>1996.8990867579901</c:v>
                </c:pt>
                <c:pt idx="4835">
                  <c:v>1996.9018264840199</c:v>
                </c:pt>
                <c:pt idx="4836">
                  <c:v>1996.90456621005</c:v>
                </c:pt>
                <c:pt idx="4837">
                  <c:v>1996.9073059360701</c:v>
                </c:pt>
                <c:pt idx="4838">
                  <c:v>1996.9100456620999</c:v>
                </c:pt>
                <c:pt idx="4839">
                  <c:v>1996.91278538813</c:v>
                </c:pt>
                <c:pt idx="4840">
                  <c:v>1996.9155251141599</c:v>
                </c:pt>
                <c:pt idx="4841">
                  <c:v>1996.91826484018</c:v>
                </c:pt>
                <c:pt idx="4842">
                  <c:v>1996.91940639269</c:v>
                </c:pt>
                <c:pt idx="4843">
                  <c:v>1996.9221461187201</c:v>
                </c:pt>
                <c:pt idx="4844">
                  <c:v>1996.92488584475</c:v>
                </c:pt>
                <c:pt idx="4845">
                  <c:v>1996.92762557078</c:v>
                </c:pt>
                <c:pt idx="4846">
                  <c:v>1996.9303652967999</c:v>
                </c:pt>
                <c:pt idx="4847">
                  <c:v>1996.93310502283</c:v>
                </c:pt>
                <c:pt idx="4848">
                  <c:v>1996.9358447488601</c:v>
                </c:pt>
                <c:pt idx="4849">
                  <c:v>1996.9385844748899</c:v>
                </c:pt>
                <c:pt idx="4850">
                  <c:v>1996.94132420091</c:v>
                </c:pt>
                <c:pt idx="4851">
                  <c:v>1996.9440639269401</c:v>
                </c:pt>
                <c:pt idx="4852">
                  <c:v>1996.9468036529699</c:v>
                </c:pt>
                <c:pt idx="4853">
                  <c:v>1996.949543379</c:v>
                </c:pt>
                <c:pt idx="4854">
                  <c:v>1996.9522831050199</c:v>
                </c:pt>
                <c:pt idx="4855">
                  <c:v>1996.95502283105</c:v>
                </c:pt>
                <c:pt idx="4856">
                  <c:v>1996.9577625570801</c:v>
                </c:pt>
                <c:pt idx="4857">
                  <c:v>1996.9605022831099</c:v>
                </c:pt>
                <c:pt idx="4858">
                  <c:v>1996.96324200913</c:v>
                </c:pt>
                <c:pt idx="4859">
                  <c:v>1996.9659817351601</c:v>
                </c:pt>
                <c:pt idx="4860">
                  <c:v>1996.9687214611899</c:v>
                </c:pt>
                <c:pt idx="4861">
                  <c:v>1996.97146118721</c:v>
                </c:pt>
                <c:pt idx="4862">
                  <c:v>1996.9742009132401</c:v>
                </c:pt>
                <c:pt idx="4863">
                  <c:v>1996.97694063927</c:v>
                </c:pt>
                <c:pt idx="4864">
                  <c:v>1996.9796803653001</c:v>
                </c:pt>
                <c:pt idx="4865">
                  <c:v>1996.9824200913199</c:v>
                </c:pt>
                <c:pt idx="4866">
                  <c:v>1996.98515981735</c:v>
                </c:pt>
                <c:pt idx="4867">
                  <c:v>1996.9878995433801</c:v>
                </c:pt>
                <c:pt idx="4868">
                  <c:v>1996.9906392694099</c:v>
                </c:pt>
                <c:pt idx="4869">
                  <c:v>1996.99337899543</c:v>
                </c:pt>
                <c:pt idx="4870">
                  <c:v>1996.9961187214601</c:v>
                </c:pt>
                <c:pt idx="4871">
                  <c:v>1996.99885844749</c:v>
                </c:pt>
                <c:pt idx="4872">
                  <c:v>1997.0054794520499</c:v>
                </c:pt>
                <c:pt idx="4873">
                  <c:v>1997.00821917808</c:v>
                </c:pt>
                <c:pt idx="4874">
                  <c:v>1997.0109589041101</c:v>
                </c:pt>
                <c:pt idx="4875">
                  <c:v>1997.01369863014</c:v>
                </c:pt>
                <c:pt idx="4876">
                  <c:v>1997.0164383561601</c:v>
                </c:pt>
                <c:pt idx="4877">
                  <c:v>1997.0191780821899</c:v>
                </c:pt>
                <c:pt idx="4878">
                  <c:v>1997.02191780822</c:v>
                </c:pt>
                <c:pt idx="4879">
                  <c:v>1997.0246575342501</c:v>
                </c:pt>
                <c:pt idx="4880">
                  <c:v>1997.0273972602699</c:v>
                </c:pt>
                <c:pt idx="4881">
                  <c:v>1997.0301369863</c:v>
                </c:pt>
                <c:pt idx="4882">
                  <c:v>1997.0328767123301</c:v>
                </c:pt>
                <c:pt idx="4883">
                  <c:v>1997.03561643836</c:v>
                </c:pt>
                <c:pt idx="4884">
                  <c:v>1997.03835616438</c:v>
                </c:pt>
                <c:pt idx="4885">
                  <c:v>1997.0410958904099</c:v>
                </c:pt>
                <c:pt idx="4886">
                  <c:v>1997.04383561644</c:v>
                </c:pt>
                <c:pt idx="4887">
                  <c:v>1997.0465753424701</c:v>
                </c:pt>
                <c:pt idx="4888">
                  <c:v>1997.0493150684899</c:v>
                </c:pt>
                <c:pt idx="4889">
                  <c:v>1997.05205479452</c:v>
                </c:pt>
                <c:pt idx="4890">
                  <c:v>1997.0547945205501</c:v>
                </c:pt>
                <c:pt idx="4891">
                  <c:v>1997.05753424658</c:v>
                </c:pt>
                <c:pt idx="4892">
                  <c:v>1997.0602739726</c:v>
                </c:pt>
                <c:pt idx="4893">
                  <c:v>1997.0630136986299</c:v>
                </c:pt>
                <c:pt idx="4894">
                  <c:v>1997.06575342466</c:v>
                </c:pt>
                <c:pt idx="4895">
                  <c:v>1997.0684931506801</c:v>
                </c:pt>
                <c:pt idx="4896">
                  <c:v>1997.0712328767099</c:v>
                </c:pt>
                <c:pt idx="4897">
                  <c:v>1997.07397260274</c:v>
                </c:pt>
                <c:pt idx="4898">
                  <c:v>1997.0767123287701</c:v>
                </c:pt>
                <c:pt idx="4899">
                  <c:v>1997.07945205479</c:v>
                </c:pt>
                <c:pt idx="4900">
                  <c:v>1997.08219178082</c:v>
                </c:pt>
                <c:pt idx="4901">
                  <c:v>1997.0849315068499</c:v>
                </c:pt>
                <c:pt idx="4902">
                  <c:v>1997.0860730593599</c:v>
                </c:pt>
                <c:pt idx="4903">
                  <c:v>1997.08881278539</c:v>
                </c:pt>
                <c:pt idx="4904">
                  <c:v>1997.0915525114201</c:v>
                </c:pt>
                <c:pt idx="4905">
                  <c:v>1997.09429223744</c:v>
                </c:pt>
                <c:pt idx="4906">
                  <c:v>1997.09703196347</c:v>
                </c:pt>
                <c:pt idx="4907">
                  <c:v>1997.0997716894999</c:v>
                </c:pt>
                <c:pt idx="4908">
                  <c:v>1997.10251141553</c:v>
                </c:pt>
                <c:pt idx="4909">
                  <c:v>1997.1052511415501</c:v>
                </c:pt>
                <c:pt idx="4910">
                  <c:v>1997.1079908675799</c:v>
                </c:pt>
                <c:pt idx="4911">
                  <c:v>1997.11073059361</c:v>
                </c:pt>
                <c:pt idx="4912">
                  <c:v>1997.1134703196301</c:v>
                </c:pt>
                <c:pt idx="4913">
                  <c:v>1997.11621004566</c:v>
                </c:pt>
                <c:pt idx="4914">
                  <c:v>1997.11894977169</c:v>
                </c:pt>
                <c:pt idx="4915">
                  <c:v>1997.1216894977199</c:v>
                </c:pt>
                <c:pt idx="4916">
                  <c:v>1997.12442922374</c:v>
                </c:pt>
                <c:pt idx="4917">
                  <c:v>1997.1271689497701</c:v>
                </c:pt>
                <c:pt idx="4918">
                  <c:v>1997.1299086757999</c:v>
                </c:pt>
                <c:pt idx="4919">
                  <c:v>1997.13264840183</c:v>
                </c:pt>
                <c:pt idx="4920">
                  <c:v>1997.1353881278501</c:v>
                </c:pt>
                <c:pt idx="4921">
                  <c:v>1997.13812785388</c:v>
                </c:pt>
                <c:pt idx="4922">
                  <c:v>1997.14086757991</c:v>
                </c:pt>
                <c:pt idx="4923">
                  <c:v>1997.1436073059399</c:v>
                </c:pt>
                <c:pt idx="4924">
                  <c:v>1997.14634703196</c:v>
                </c:pt>
                <c:pt idx="4925">
                  <c:v>1997.1490867579901</c:v>
                </c:pt>
                <c:pt idx="4926">
                  <c:v>1997.1518264840199</c:v>
                </c:pt>
                <c:pt idx="4927">
                  <c:v>1997.15456621005</c:v>
                </c:pt>
                <c:pt idx="4928">
                  <c:v>1997.1573059360701</c:v>
                </c:pt>
                <c:pt idx="4929">
                  <c:v>1997.1600456620999</c:v>
                </c:pt>
                <c:pt idx="4930">
                  <c:v>1997.16278538813</c:v>
                </c:pt>
                <c:pt idx="4931">
                  <c:v>1997.1655251141599</c:v>
                </c:pt>
                <c:pt idx="4932">
                  <c:v>1997.16826484018</c:v>
                </c:pt>
                <c:pt idx="4933">
                  <c:v>1997.16940639269</c:v>
                </c:pt>
                <c:pt idx="4934">
                  <c:v>1997.1721461187201</c:v>
                </c:pt>
                <c:pt idx="4935">
                  <c:v>1997.17488584475</c:v>
                </c:pt>
                <c:pt idx="4936">
                  <c:v>1997.17762557078</c:v>
                </c:pt>
                <c:pt idx="4937">
                  <c:v>1997.1803652967999</c:v>
                </c:pt>
                <c:pt idx="4938">
                  <c:v>1997.18310502283</c:v>
                </c:pt>
                <c:pt idx="4939">
                  <c:v>1997.1858447488601</c:v>
                </c:pt>
                <c:pt idx="4940">
                  <c:v>1997.1885844748899</c:v>
                </c:pt>
                <c:pt idx="4941">
                  <c:v>1997.19132420091</c:v>
                </c:pt>
                <c:pt idx="4942">
                  <c:v>1997.1940639269401</c:v>
                </c:pt>
                <c:pt idx="4943">
                  <c:v>1997.1968036529699</c:v>
                </c:pt>
                <c:pt idx="4944">
                  <c:v>1997.199543379</c:v>
                </c:pt>
                <c:pt idx="4945">
                  <c:v>1997.2022831050199</c:v>
                </c:pt>
                <c:pt idx="4946">
                  <c:v>1997.20502283105</c:v>
                </c:pt>
                <c:pt idx="4947">
                  <c:v>1997.2077625570801</c:v>
                </c:pt>
                <c:pt idx="4948">
                  <c:v>1997.2105022831099</c:v>
                </c:pt>
                <c:pt idx="4949">
                  <c:v>1997.21324200913</c:v>
                </c:pt>
                <c:pt idx="4950">
                  <c:v>1997.2159817351601</c:v>
                </c:pt>
                <c:pt idx="4951">
                  <c:v>1997.2187214611899</c:v>
                </c:pt>
                <c:pt idx="4952">
                  <c:v>1997.22146118721</c:v>
                </c:pt>
                <c:pt idx="4953">
                  <c:v>1997.2242009132401</c:v>
                </c:pt>
                <c:pt idx="4954">
                  <c:v>1997.22694063927</c:v>
                </c:pt>
                <c:pt idx="4955">
                  <c:v>1997.2296803653001</c:v>
                </c:pt>
                <c:pt idx="4956">
                  <c:v>1997.2324200913199</c:v>
                </c:pt>
                <c:pt idx="4957">
                  <c:v>1997.23515981735</c:v>
                </c:pt>
                <c:pt idx="4958">
                  <c:v>1997.2378995433801</c:v>
                </c:pt>
                <c:pt idx="4959">
                  <c:v>1997.2406392694099</c:v>
                </c:pt>
                <c:pt idx="4960">
                  <c:v>1997.24337899543</c:v>
                </c:pt>
                <c:pt idx="4961">
                  <c:v>1997.2527397260301</c:v>
                </c:pt>
                <c:pt idx="4962">
                  <c:v>1997.2554794520499</c:v>
                </c:pt>
                <c:pt idx="4963">
                  <c:v>1997.25821917808</c:v>
                </c:pt>
                <c:pt idx="4964">
                  <c:v>1997.2609589041101</c:v>
                </c:pt>
                <c:pt idx="4965">
                  <c:v>1997.26369863014</c:v>
                </c:pt>
                <c:pt idx="4966">
                  <c:v>1997.2664383561601</c:v>
                </c:pt>
                <c:pt idx="4967">
                  <c:v>1997.2691780821899</c:v>
                </c:pt>
                <c:pt idx="4968">
                  <c:v>1997.27191780822</c:v>
                </c:pt>
                <c:pt idx="4969">
                  <c:v>1997.2746575342501</c:v>
                </c:pt>
                <c:pt idx="4970">
                  <c:v>1997.2773972602699</c:v>
                </c:pt>
                <c:pt idx="4971">
                  <c:v>1997.2801369863</c:v>
                </c:pt>
                <c:pt idx="4972">
                  <c:v>1997.2828767123301</c:v>
                </c:pt>
                <c:pt idx="4973">
                  <c:v>1997.28561643836</c:v>
                </c:pt>
                <c:pt idx="4974">
                  <c:v>1997.28835616438</c:v>
                </c:pt>
                <c:pt idx="4975">
                  <c:v>1997.2910958904099</c:v>
                </c:pt>
                <c:pt idx="4976">
                  <c:v>1997.29383561644</c:v>
                </c:pt>
                <c:pt idx="4977">
                  <c:v>1997.2965753424701</c:v>
                </c:pt>
                <c:pt idx="4978">
                  <c:v>1997.2993150684899</c:v>
                </c:pt>
                <c:pt idx="4979">
                  <c:v>1997.30205479452</c:v>
                </c:pt>
                <c:pt idx="4980">
                  <c:v>1997.3047945205501</c:v>
                </c:pt>
                <c:pt idx="4981">
                  <c:v>1997.30753424658</c:v>
                </c:pt>
                <c:pt idx="4982">
                  <c:v>1997.3102739726</c:v>
                </c:pt>
                <c:pt idx="4983">
                  <c:v>1997.3130136986299</c:v>
                </c:pt>
                <c:pt idx="4984">
                  <c:v>1997.31575342466</c:v>
                </c:pt>
                <c:pt idx="4985">
                  <c:v>1997.3184931506801</c:v>
                </c:pt>
                <c:pt idx="4986">
                  <c:v>1997.3212328767099</c:v>
                </c:pt>
                <c:pt idx="4987">
                  <c:v>1997.32397260274</c:v>
                </c:pt>
                <c:pt idx="4988">
                  <c:v>1997.3267123287701</c:v>
                </c:pt>
                <c:pt idx="4989">
                  <c:v>1997.32945205479</c:v>
                </c:pt>
                <c:pt idx="4990">
                  <c:v>1997.33219178082</c:v>
                </c:pt>
                <c:pt idx="4991">
                  <c:v>1997.3349315068499</c:v>
                </c:pt>
                <c:pt idx="4992">
                  <c:v>1997.3360730593599</c:v>
                </c:pt>
                <c:pt idx="4993">
                  <c:v>1997.33881278539</c:v>
                </c:pt>
                <c:pt idx="4994">
                  <c:v>1997.3415525114201</c:v>
                </c:pt>
                <c:pt idx="4995">
                  <c:v>1997.34429223744</c:v>
                </c:pt>
                <c:pt idx="4996">
                  <c:v>1997.34703196347</c:v>
                </c:pt>
                <c:pt idx="4997">
                  <c:v>1997.3497716894999</c:v>
                </c:pt>
                <c:pt idx="4998">
                  <c:v>1997.35251141553</c:v>
                </c:pt>
                <c:pt idx="4999">
                  <c:v>1997.3552511415501</c:v>
                </c:pt>
                <c:pt idx="5000">
                  <c:v>1997.3579908675799</c:v>
                </c:pt>
                <c:pt idx="5001">
                  <c:v>1997.36073059361</c:v>
                </c:pt>
                <c:pt idx="5002">
                  <c:v>1997.3634703196301</c:v>
                </c:pt>
                <c:pt idx="5003">
                  <c:v>1997.36621004566</c:v>
                </c:pt>
                <c:pt idx="5004">
                  <c:v>1997.36894977169</c:v>
                </c:pt>
                <c:pt idx="5005">
                  <c:v>1997.3716894977199</c:v>
                </c:pt>
                <c:pt idx="5006">
                  <c:v>1997.37442922374</c:v>
                </c:pt>
                <c:pt idx="5007">
                  <c:v>1997.3771689497701</c:v>
                </c:pt>
                <c:pt idx="5008">
                  <c:v>1997.3799086757999</c:v>
                </c:pt>
                <c:pt idx="5009">
                  <c:v>1997.38264840183</c:v>
                </c:pt>
                <c:pt idx="5010">
                  <c:v>1997.3853881278501</c:v>
                </c:pt>
                <c:pt idx="5011">
                  <c:v>1997.38812785388</c:v>
                </c:pt>
                <c:pt idx="5012">
                  <c:v>1997.39086757991</c:v>
                </c:pt>
                <c:pt idx="5013">
                  <c:v>1997.3936073059399</c:v>
                </c:pt>
                <c:pt idx="5014">
                  <c:v>1997.39634703196</c:v>
                </c:pt>
                <c:pt idx="5015">
                  <c:v>1997.3990867579901</c:v>
                </c:pt>
                <c:pt idx="5016">
                  <c:v>1997.4018264840199</c:v>
                </c:pt>
                <c:pt idx="5017">
                  <c:v>1997.40456621005</c:v>
                </c:pt>
                <c:pt idx="5018">
                  <c:v>1997.4073059360701</c:v>
                </c:pt>
                <c:pt idx="5019">
                  <c:v>1997.4100456620999</c:v>
                </c:pt>
                <c:pt idx="5020">
                  <c:v>1997.41278538813</c:v>
                </c:pt>
                <c:pt idx="5021">
                  <c:v>1997.4155251141599</c:v>
                </c:pt>
                <c:pt idx="5022">
                  <c:v>1997.41940639269</c:v>
                </c:pt>
                <c:pt idx="5023">
                  <c:v>1997.4221461187201</c:v>
                </c:pt>
                <c:pt idx="5024">
                  <c:v>1997.42488584475</c:v>
                </c:pt>
                <c:pt idx="5025">
                  <c:v>1997.42762557078</c:v>
                </c:pt>
                <c:pt idx="5026">
                  <c:v>1997.4303652967999</c:v>
                </c:pt>
                <c:pt idx="5027">
                  <c:v>1997.43310502283</c:v>
                </c:pt>
                <c:pt idx="5028">
                  <c:v>1997.4358447488601</c:v>
                </c:pt>
                <c:pt idx="5029">
                  <c:v>1997.4385844748899</c:v>
                </c:pt>
                <c:pt idx="5030">
                  <c:v>1997.44132420091</c:v>
                </c:pt>
                <c:pt idx="5031">
                  <c:v>1997.4440639269401</c:v>
                </c:pt>
                <c:pt idx="5032">
                  <c:v>1997.4468036529699</c:v>
                </c:pt>
                <c:pt idx="5033">
                  <c:v>1997.449543379</c:v>
                </c:pt>
                <c:pt idx="5034">
                  <c:v>1997.4522831050199</c:v>
                </c:pt>
                <c:pt idx="5035">
                  <c:v>1997.45502283105</c:v>
                </c:pt>
                <c:pt idx="5036">
                  <c:v>1997.4577625570801</c:v>
                </c:pt>
                <c:pt idx="5037">
                  <c:v>1997.4605022831099</c:v>
                </c:pt>
                <c:pt idx="5038">
                  <c:v>1997.46324200913</c:v>
                </c:pt>
                <c:pt idx="5039">
                  <c:v>1997.4659817351601</c:v>
                </c:pt>
                <c:pt idx="5040">
                  <c:v>1997.4687214611899</c:v>
                </c:pt>
                <c:pt idx="5041">
                  <c:v>1997.47146118721</c:v>
                </c:pt>
                <c:pt idx="5042">
                  <c:v>1997.4742009132401</c:v>
                </c:pt>
                <c:pt idx="5043">
                  <c:v>1997.47694063927</c:v>
                </c:pt>
                <c:pt idx="5044">
                  <c:v>1997.4796803653001</c:v>
                </c:pt>
                <c:pt idx="5045">
                  <c:v>1997.4824200913199</c:v>
                </c:pt>
                <c:pt idx="5046">
                  <c:v>1997.48515981735</c:v>
                </c:pt>
                <c:pt idx="5047">
                  <c:v>1997.4878995433801</c:v>
                </c:pt>
                <c:pt idx="5048">
                  <c:v>1997.4906392694099</c:v>
                </c:pt>
                <c:pt idx="5049">
                  <c:v>1997.49337899543</c:v>
                </c:pt>
                <c:pt idx="5050">
                  <c:v>1997.4961187214601</c:v>
                </c:pt>
                <c:pt idx="5051">
                  <c:v>1997.49885844749</c:v>
                </c:pt>
                <c:pt idx="5052">
                  <c:v>1997.5015981735201</c:v>
                </c:pt>
                <c:pt idx="5053">
                  <c:v>1997.5027397260301</c:v>
                </c:pt>
                <c:pt idx="5054">
                  <c:v>1997.5054794520499</c:v>
                </c:pt>
                <c:pt idx="5055">
                  <c:v>1997.50821917808</c:v>
                </c:pt>
                <c:pt idx="5056">
                  <c:v>1997.5109589041101</c:v>
                </c:pt>
                <c:pt idx="5057">
                  <c:v>1997.51369863014</c:v>
                </c:pt>
                <c:pt idx="5058">
                  <c:v>1997.5164383561601</c:v>
                </c:pt>
                <c:pt idx="5059">
                  <c:v>1997.5191780821899</c:v>
                </c:pt>
                <c:pt idx="5060">
                  <c:v>1997.52191780822</c:v>
                </c:pt>
                <c:pt idx="5061">
                  <c:v>1997.5246575342501</c:v>
                </c:pt>
                <c:pt idx="5062">
                  <c:v>1997.5273972602699</c:v>
                </c:pt>
                <c:pt idx="5063">
                  <c:v>1997.5301369863</c:v>
                </c:pt>
                <c:pt idx="5064">
                  <c:v>1997.5328767123301</c:v>
                </c:pt>
                <c:pt idx="5065">
                  <c:v>1997.53561643836</c:v>
                </c:pt>
                <c:pt idx="5066">
                  <c:v>1997.53835616438</c:v>
                </c:pt>
                <c:pt idx="5067">
                  <c:v>1997.5410958904099</c:v>
                </c:pt>
                <c:pt idx="5068">
                  <c:v>1997.54383561644</c:v>
                </c:pt>
                <c:pt idx="5069">
                  <c:v>1997.5465753424701</c:v>
                </c:pt>
                <c:pt idx="5070">
                  <c:v>1997.5493150684899</c:v>
                </c:pt>
                <c:pt idx="5071">
                  <c:v>1997.55205479452</c:v>
                </c:pt>
                <c:pt idx="5072">
                  <c:v>1997.5547945205501</c:v>
                </c:pt>
                <c:pt idx="5073">
                  <c:v>1997.55753424658</c:v>
                </c:pt>
                <c:pt idx="5074">
                  <c:v>1997.5602739726</c:v>
                </c:pt>
                <c:pt idx="5075">
                  <c:v>1997.5630136986299</c:v>
                </c:pt>
                <c:pt idx="5076">
                  <c:v>1997.56575342466</c:v>
                </c:pt>
                <c:pt idx="5077">
                  <c:v>1997.5684931506801</c:v>
                </c:pt>
                <c:pt idx="5078">
                  <c:v>1997.5712328767099</c:v>
                </c:pt>
                <c:pt idx="5079">
                  <c:v>1997.57397260274</c:v>
                </c:pt>
                <c:pt idx="5080">
                  <c:v>1997.5767123287701</c:v>
                </c:pt>
                <c:pt idx="5081">
                  <c:v>1997.57945205479</c:v>
                </c:pt>
                <c:pt idx="5082">
                  <c:v>1997.58219178082</c:v>
                </c:pt>
                <c:pt idx="5083">
                  <c:v>1997.5860730593599</c:v>
                </c:pt>
                <c:pt idx="5084">
                  <c:v>1997.58881278539</c:v>
                </c:pt>
                <c:pt idx="5085">
                  <c:v>1997.5915525114201</c:v>
                </c:pt>
                <c:pt idx="5086">
                  <c:v>1997.59429223744</c:v>
                </c:pt>
                <c:pt idx="5087">
                  <c:v>1997.59703196347</c:v>
                </c:pt>
                <c:pt idx="5088">
                  <c:v>1997.5997716894999</c:v>
                </c:pt>
                <c:pt idx="5089">
                  <c:v>1997.60251141553</c:v>
                </c:pt>
                <c:pt idx="5090">
                  <c:v>1997.6052511415501</c:v>
                </c:pt>
                <c:pt idx="5091">
                  <c:v>1997.6079908675799</c:v>
                </c:pt>
                <c:pt idx="5092">
                  <c:v>1997.61073059361</c:v>
                </c:pt>
                <c:pt idx="5093">
                  <c:v>1997.6134703196301</c:v>
                </c:pt>
                <c:pt idx="5094">
                  <c:v>1997.61621004566</c:v>
                </c:pt>
                <c:pt idx="5095">
                  <c:v>1997.61894977169</c:v>
                </c:pt>
                <c:pt idx="5096">
                  <c:v>1997.6216894977199</c:v>
                </c:pt>
                <c:pt idx="5097">
                  <c:v>1997.62442922374</c:v>
                </c:pt>
                <c:pt idx="5098">
                  <c:v>1997.6271689497701</c:v>
                </c:pt>
                <c:pt idx="5099">
                  <c:v>1997.6299086757999</c:v>
                </c:pt>
                <c:pt idx="5100">
                  <c:v>1997.63264840183</c:v>
                </c:pt>
                <c:pt idx="5101">
                  <c:v>1997.6353881278501</c:v>
                </c:pt>
                <c:pt idx="5102">
                  <c:v>1997.63812785388</c:v>
                </c:pt>
                <c:pt idx="5103">
                  <c:v>1997.64086757991</c:v>
                </c:pt>
                <c:pt idx="5104">
                  <c:v>1997.6436073059399</c:v>
                </c:pt>
                <c:pt idx="5105">
                  <c:v>1997.64634703196</c:v>
                </c:pt>
                <c:pt idx="5106">
                  <c:v>1997.6490867579901</c:v>
                </c:pt>
                <c:pt idx="5107">
                  <c:v>1997.6518264840199</c:v>
                </c:pt>
                <c:pt idx="5108">
                  <c:v>1997.65456621005</c:v>
                </c:pt>
                <c:pt idx="5109">
                  <c:v>1997.6573059360701</c:v>
                </c:pt>
                <c:pt idx="5110">
                  <c:v>1997.6600456620999</c:v>
                </c:pt>
                <c:pt idx="5111">
                  <c:v>1997.66278538813</c:v>
                </c:pt>
                <c:pt idx="5112">
                  <c:v>1997.6655251141599</c:v>
                </c:pt>
                <c:pt idx="5113">
                  <c:v>1997.66826484018</c:v>
                </c:pt>
                <c:pt idx="5114">
                  <c:v>1997.66940639269</c:v>
                </c:pt>
                <c:pt idx="5115">
                  <c:v>1997.6721461187201</c:v>
                </c:pt>
                <c:pt idx="5116">
                  <c:v>1997.67488584475</c:v>
                </c:pt>
                <c:pt idx="5117">
                  <c:v>1997.67762557078</c:v>
                </c:pt>
                <c:pt idx="5118">
                  <c:v>1997.6803652967999</c:v>
                </c:pt>
                <c:pt idx="5119">
                  <c:v>1997.68310502283</c:v>
                </c:pt>
                <c:pt idx="5120">
                  <c:v>1997.6858447488601</c:v>
                </c:pt>
                <c:pt idx="5121">
                  <c:v>1997.6885844748899</c:v>
                </c:pt>
                <c:pt idx="5122">
                  <c:v>1997.69132420091</c:v>
                </c:pt>
                <c:pt idx="5123">
                  <c:v>1997.6940639269401</c:v>
                </c:pt>
                <c:pt idx="5124">
                  <c:v>1997.6968036529699</c:v>
                </c:pt>
                <c:pt idx="5125">
                  <c:v>1997.699543379</c:v>
                </c:pt>
                <c:pt idx="5126">
                  <c:v>1997.7022831050199</c:v>
                </c:pt>
                <c:pt idx="5127">
                  <c:v>1997.70502283105</c:v>
                </c:pt>
                <c:pt idx="5128">
                  <c:v>1997.7077625570801</c:v>
                </c:pt>
                <c:pt idx="5129">
                  <c:v>1997.7105022831099</c:v>
                </c:pt>
                <c:pt idx="5130">
                  <c:v>1997.71324200913</c:v>
                </c:pt>
                <c:pt idx="5131">
                  <c:v>1997.7159817351601</c:v>
                </c:pt>
                <c:pt idx="5132">
                  <c:v>1997.7187214611899</c:v>
                </c:pt>
                <c:pt idx="5133">
                  <c:v>1997.72146118721</c:v>
                </c:pt>
                <c:pt idx="5134">
                  <c:v>1997.7242009132401</c:v>
                </c:pt>
                <c:pt idx="5135">
                  <c:v>1997.72694063927</c:v>
                </c:pt>
                <c:pt idx="5136">
                  <c:v>1997.7296803653001</c:v>
                </c:pt>
                <c:pt idx="5137">
                  <c:v>1997.7324200913199</c:v>
                </c:pt>
                <c:pt idx="5138">
                  <c:v>1997.73515981735</c:v>
                </c:pt>
                <c:pt idx="5139">
                  <c:v>1997.7378995433801</c:v>
                </c:pt>
                <c:pt idx="5140">
                  <c:v>1997.7406392694099</c:v>
                </c:pt>
                <c:pt idx="5141">
                  <c:v>1997.74337899543</c:v>
                </c:pt>
                <c:pt idx="5142">
                  <c:v>1997.7461187214601</c:v>
                </c:pt>
                <c:pt idx="5143">
                  <c:v>1997.74885844749</c:v>
                </c:pt>
                <c:pt idx="5144">
                  <c:v>1997.7515981735201</c:v>
                </c:pt>
                <c:pt idx="5145">
                  <c:v>1997.7527397260301</c:v>
                </c:pt>
                <c:pt idx="5146">
                  <c:v>1997.7554794520499</c:v>
                </c:pt>
                <c:pt idx="5147">
                  <c:v>1997.75821917808</c:v>
                </c:pt>
                <c:pt idx="5148">
                  <c:v>1997.7609589041101</c:v>
                </c:pt>
                <c:pt idx="5149">
                  <c:v>1997.76369863014</c:v>
                </c:pt>
                <c:pt idx="5150">
                  <c:v>1997.7664383561601</c:v>
                </c:pt>
                <c:pt idx="5151">
                  <c:v>1997.7691780821899</c:v>
                </c:pt>
                <c:pt idx="5152">
                  <c:v>1997.77191780822</c:v>
                </c:pt>
                <c:pt idx="5153">
                  <c:v>1997.7746575342501</c:v>
                </c:pt>
                <c:pt idx="5154">
                  <c:v>1997.7773972602699</c:v>
                </c:pt>
                <c:pt idx="5155">
                  <c:v>1997.7801369863</c:v>
                </c:pt>
                <c:pt idx="5156">
                  <c:v>1997.7828767123301</c:v>
                </c:pt>
                <c:pt idx="5157">
                  <c:v>1997.78561643836</c:v>
                </c:pt>
                <c:pt idx="5158">
                  <c:v>1997.78835616438</c:v>
                </c:pt>
                <c:pt idx="5159">
                  <c:v>1997.7910958904099</c:v>
                </c:pt>
                <c:pt idx="5160">
                  <c:v>1997.79383561644</c:v>
                </c:pt>
                <c:pt idx="5161">
                  <c:v>1997.7965753424701</c:v>
                </c:pt>
                <c:pt idx="5162">
                  <c:v>1997.7993150684899</c:v>
                </c:pt>
                <c:pt idx="5163">
                  <c:v>1997.80205479452</c:v>
                </c:pt>
                <c:pt idx="5164">
                  <c:v>1997.8047945205501</c:v>
                </c:pt>
                <c:pt idx="5165">
                  <c:v>1997.80753424658</c:v>
                </c:pt>
                <c:pt idx="5166">
                  <c:v>1997.8102739726</c:v>
                </c:pt>
                <c:pt idx="5167">
                  <c:v>1997.8130136986299</c:v>
                </c:pt>
                <c:pt idx="5168">
                  <c:v>1997.81575342466</c:v>
                </c:pt>
                <c:pt idx="5169">
                  <c:v>1997.8184931506801</c:v>
                </c:pt>
                <c:pt idx="5170">
                  <c:v>1997.8212328767099</c:v>
                </c:pt>
                <c:pt idx="5171">
                  <c:v>1997.82397260274</c:v>
                </c:pt>
                <c:pt idx="5172">
                  <c:v>1997.8267123287701</c:v>
                </c:pt>
                <c:pt idx="5173">
                  <c:v>1997.82945205479</c:v>
                </c:pt>
                <c:pt idx="5174">
                  <c:v>1997.83219178082</c:v>
                </c:pt>
                <c:pt idx="5175">
                  <c:v>1997.8360730593599</c:v>
                </c:pt>
                <c:pt idx="5176">
                  <c:v>1997.83881278539</c:v>
                </c:pt>
                <c:pt idx="5177">
                  <c:v>1997.8415525114201</c:v>
                </c:pt>
                <c:pt idx="5178">
                  <c:v>1997.84429223744</c:v>
                </c:pt>
                <c:pt idx="5179">
                  <c:v>1997.84703196347</c:v>
                </c:pt>
                <c:pt idx="5180">
                  <c:v>1997.8497716894999</c:v>
                </c:pt>
                <c:pt idx="5181">
                  <c:v>1997.85251141553</c:v>
                </c:pt>
                <c:pt idx="5182">
                  <c:v>1997.8552511415501</c:v>
                </c:pt>
                <c:pt idx="5183">
                  <c:v>1997.8579908675799</c:v>
                </c:pt>
                <c:pt idx="5184">
                  <c:v>1997.86073059361</c:v>
                </c:pt>
                <c:pt idx="5185">
                  <c:v>1997.8634703196301</c:v>
                </c:pt>
                <c:pt idx="5186">
                  <c:v>1997.86621004566</c:v>
                </c:pt>
                <c:pt idx="5187">
                  <c:v>1997.86894977169</c:v>
                </c:pt>
                <c:pt idx="5188">
                  <c:v>1997.8716894977199</c:v>
                </c:pt>
                <c:pt idx="5189">
                  <c:v>1997.87442922374</c:v>
                </c:pt>
                <c:pt idx="5190">
                  <c:v>1997.8771689497701</c:v>
                </c:pt>
                <c:pt idx="5191">
                  <c:v>1997.8799086757999</c:v>
                </c:pt>
                <c:pt idx="5192">
                  <c:v>1997.88264840183</c:v>
                </c:pt>
                <c:pt idx="5193">
                  <c:v>1997.8853881278501</c:v>
                </c:pt>
                <c:pt idx="5194">
                  <c:v>1997.88812785388</c:v>
                </c:pt>
                <c:pt idx="5195">
                  <c:v>1997.89086757991</c:v>
                </c:pt>
                <c:pt idx="5196">
                  <c:v>1997.8936073059399</c:v>
                </c:pt>
                <c:pt idx="5197">
                  <c:v>1997.89634703196</c:v>
                </c:pt>
                <c:pt idx="5198">
                  <c:v>1997.8990867579901</c:v>
                </c:pt>
                <c:pt idx="5199">
                  <c:v>1997.9018264840199</c:v>
                </c:pt>
                <c:pt idx="5200">
                  <c:v>1997.90456621005</c:v>
                </c:pt>
                <c:pt idx="5201">
                  <c:v>1997.9073059360701</c:v>
                </c:pt>
                <c:pt idx="5202">
                  <c:v>1997.9100456620999</c:v>
                </c:pt>
                <c:pt idx="5203">
                  <c:v>1997.91278538813</c:v>
                </c:pt>
                <c:pt idx="5204">
                  <c:v>1997.9155251141599</c:v>
                </c:pt>
                <c:pt idx="5205">
                  <c:v>1997.91826484018</c:v>
                </c:pt>
                <c:pt idx="5206">
                  <c:v>1997.91940639269</c:v>
                </c:pt>
                <c:pt idx="5207">
                  <c:v>1997.9221461187201</c:v>
                </c:pt>
                <c:pt idx="5208">
                  <c:v>1997.92488584475</c:v>
                </c:pt>
                <c:pt idx="5209">
                  <c:v>1997.92762557078</c:v>
                </c:pt>
                <c:pt idx="5210">
                  <c:v>1997.9303652967999</c:v>
                </c:pt>
                <c:pt idx="5211">
                  <c:v>1997.93310502283</c:v>
                </c:pt>
                <c:pt idx="5212">
                  <c:v>1997.9358447488601</c:v>
                </c:pt>
                <c:pt idx="5213">
                  <c:v>1997.9385844748899</c:v>
                </c:pt>
                <c:pt idx="5214">
                  <c:v>1997.94132420091</c:v>
                </c:pt>
                <c:pt idx="5215">
                  <c:v>1997.9440639269401</c:v>
                </c:pt>
                <c:pt idx="5216">
                  <c:v>1997.9468036529699</c:v>
                </c:pt>
                <c:pt idx="5217">
                  <c:v>1997.949543379</c:v>
                </c:pt>
                <c:pt idx="5218">
                  <c:v>1997.9522831050199</c:v>
                </c:pt>
                <c:pt idx="5219">
                  <c:v>1997.95502283105</c:v>
                </c:pt>
                <c:pt idx="5220">
                  <c:v>1997.9577625570801</c:v>
                </c:pt>
                <c:pt idx="5221">
                  <c:v>1997.9605022831099</c:v>
                </c:pt>
                <c:pt idx="5222">
                  <c:v>1997.96324200913</c:v>
                </c:pt>
                <c:pt idx="5223">
                  <c:v>1997.9659817351601</c:v>
                </c:pt>
                <c:pt idx="5224">
                  <c:v>1997.9687214611899</c:v>
                </c:pt>
                <c:pt idx="5225">
                  <c:v>1997.97146118721</c:v>
                </c:pt>
                <c:pt idx="5226">
                  <c:v>1997.9742009132401</c:v>
                </c:pt>
                <c:pt idx="5227">
                  <c:v>1997.97694063927</c:v>
                </c:pt>
                <c:pt idx="5228">
                  <c:v>1997.9796803653001</c:v>
                </c:pt>
                <c:pt idx="5229">
                  <c:v>1997.9824200913199</c:v>
                </c:pt>
                <c:pt idx="5230">
                  <c:v>1997.98515981735</c:v>
                </c:pt>
                <c:pt idx="5231">
                  <c:v>1997.9878995433801</c:v>
                </c:pt>
                <c:pt idx="5232">
                  <c:v>1997.9906392694099</c:v>
                </c:pt>
                <c:pt idx="5233">
                  <c:v>1997.99337899543</c:v>
                </c:pt>
                <c:pt idx="5234">
                  <c:v>1997.9961187214601</c:v>
                </c:pt>
                <c:pt idx="5235">
                  <c:v>1997.99885844749</c:v>
                </c:pt>
                <c:pt idx="5236">
                  <c:v>1998.0027397260301</c:v>
                </c:pt>
                <c:pt idx="5237">
                  <c:v>1998.0054794520499</c:v>
                </c:pt>
                <c:pt idx="5238">
                  <c:v>1998.00821917808</c:v>
                </c:pt>
                <c:pt idx="5239">
                  <c:v>1998.0109589041101</c:v>
                </c:pt>
                <c:pt idx="5240">
                  <c:v>1998.01369863014</c:v>
                </c:pt>
                <c:pt idx="5241">
                  <c:v>1998.0164383561601</c:v>
                </c:pt>
                <c:pt idx="5242">
                  <c:v>1998.0191780821899</c:v>
                </c:pt>
                <c:pt idx="5243">
                  <c:v>1998.02191780822</c:v>
                </c:pt>
                <c:pt idx="5244">
                  <c:v>1998.0246575342501</c:v>
                </c:pt>
                <c:pt idx="5245">
                  <c:v>1998.0273972602699</c:v>
                </c:pt>
                <c:pt idx="5246">
                  <c:v>1998.0301369863</c:v>
                </c:pt>
                <c:pt idx="5247">
                  <c:v>1998.0328767123301</c:v>
                </c:pt>
                <c:pt idx="5248">
                  <c:v>1998.03561643836</c:v>
                </c:pt>
                <c:pt idx="5249">
                  <c:v>1998.03835616438</c:v>
                </c:pt>
                <c:pt idx="5250">
                  <c:v>1998.0410958904099</c:v>
                </c:pt>
                <c:pt idx="5251">
                  <c:v>1998.04383561644</c:v>
                </c:pt>
                <c:pt idx="5252">
                  <c:v>1998.0465753424701</c:v>
                </c:pt>
                <c:pt idx="5253">
                  <c:v>1998.0493150684899</c:v>
                </c:pt>
                <c:pt idx="5254">
                  <c:v>1998.05205479452</c:v>
                </c:pt>
                <c:pt idx="5255">
                  <c:v>1998.0547945205501</c:v>
                </c:pt>
                <c:pt idx="5256">
                  <c:v>1998.05753424658</c:v>
                </c:pt>
                <c:pt idx="5257">
                  <c:v>1998.0602739726</c:v>
                </c:pt>
                <c:pt idx="5258">
                  <c:v>1998.0630136986299</c:v>
                </c:pt>
                <c:pt idx="5259">
                  <c:v>1998.06575342466</c:v>
                </c:pt>
                <c:pt idx="5260">
                  <c:v>1998.0684931506901</c:v>
                </c:pt>
                <c:pt idx="5261">
                  <c:v>1998.0712328767099</c:v>
                </c:pt>
                <c:pt idx="5262">
                  <c:v>1998.07397260274</c:v>
                </c:pt>
                <c:pt idx="5263">
                  <c:v>1998.0767123287701</c:v>
                </c:pt>
                <c:pt idx="5264">
                  <c:v>1998.07945205479</c:v>
                </c:pt>
                <c:pt idx="5265">
                  <c:v>1998.08219178082</c:v>
                </c:pt>
                <c:pt idx="5266">
                  <c:v>1998.0849315068499</c:v>
                </c:pt>
                <c:pt idx="5267">
                  <c:v>1998.0860730593599</c:v>
                </c:pt>
                <c:pt idx="5268">
                  <c:v>1998.08881278539</c:v>
                </c:pt>
                <c:pt idx="5269">
                  <c:v>1998.0915525114201</c:v>
                </c:pt>
                <c:pt idx="5270">
                  <c:v>1998.09429223744</c:v>
                </c:pt>
                <c:pt idx="5271">
                  <c:v>1998.09703196347</c:v>
                </c:pt>
                <c:pt idx="5272">
                  <c:v>1998.0997716894999</c:v>
                </c:pt>
                <c:pt idx="5273">
                  <c:v>1998.10251141553</c:v>
                </c:pt>
                <c:pt idx="5274">
                  <c:v>1998.1052511415501</c:v>
                </c:pt>
                <c:pt idx="5275">
                  <c:v>1998.1079908675799</c:v>
                </c:pt>
                <c:pt idx="5276">
                  <c:v>1998.11073059361</c:v>
                </c:pt>
                <c:pt idx="5277">
                  <c:v>1998.1134703196301</c:v>
                </c:pt>
                <c:pt idx="5278">
                  <c:v>1998.11621004566</c:v>
                </c:pt>
                <c:pt idx="5279">
                  <c:v>1998.11894977169</c:v>
                </c:pt>
                <c:pt idx="5280">
                  <c:v>1998.1216894977199</c:v>
                </c:pt>
                <c:pt idx="5281">
                  <c:v>1998.12442922374</c:v>
                </c:pt>
                <c:pt idx="5282">
                  <c:v>1998.1271689497701</c:v>
                </c:pt>
                <c:pt idx="5283">
                  <c:v>1998.1299086757999</c:v>
                </c:pt>
                <c:pt idx="5284">
                  <c:v>1998.13264840183</c:v>
                </c:pt>
                <c:pt idx="5285">
                  <c:v>1998.1353881278501</c:v>
                </c:pt>
                <c:pt idx="5286">
                  <c:v>1998.13812785388</c:v>
                </c:pt>
                <c:pt idx="5287">
                  <c:v>1998.14086757991</c:v>
                </c:pt>
                <c:pt idx="5288">
                  <c:v>1998.1436073059399</c:v>
                </c:pt>
                <c:pt idx="5289">
                  <c:v>1998.14634703196</c:v>
                </c:pt>
                <c:pt idx="5290">
                  <c:v>1998.1490867579901</c:v>
                </c:pt>
                <c:pt idx="5291">
                  <c:v>1998.1518264840199</c:v>
                </c:pt>
                <c:pt idx="5292">
                  <c:v>1998.15456621005</c:v>
                </c:pt>
                <c:pt idx="5293">
                  <c:v>1998.1573059360701</c:v>
                </c:pt>
                <c:pt idx="5294">
                  <c:v>1998.1600456620999</c:v>
                </c:pt>
                <c:pt idx="5295">
                  <c:v>1998.16278538813</c:v>
                </c:pt>
                <c:pt idx="5296">
                  <c:v>1998.1655251141599</c:v>
                </c:pt>
                <c:pt idx="5297">
                  <c:v>1998.16826484018</c:v>
                </c:pt>
                <c:pt idx="5298">
                  <c:v>1998.16940639269</c:v>
                </c:pt>
                <c:pt idx="5299">
                  <c:v>1998.1721461187201</c:v>
                </c:pt>
                <c:pt idx="5300">
                  <c:v>1998.17488584475</c:v>
                </c:pt>
                <c:pt idx="5301">
                  <c:v>1998.17762557078</c:v>
                </c:pt>
                <c:pt idx="5302">
                  <c:v>1998.1803652967999</c:v>
                </c:pt>
                <c:pt idx="5303">
                  <c:v>1998.18310502283</c:v>
                </c:pt>
                <c:pt idx="5304">
                  <c:v>1998.1858447488601</c:v>
                </c:pt>
                <c:pt idx="5305">
                  <c:v>1998.1885844748899</c:v>
                </c:pt>
                <c:pt idx="5306">
                  <c:v>1998.19132420091</c:v>
                </c:pt>
                <c:pt idx="5307">
                  <c:v>1998.1940639269401</c:v>
                </c:pt>
                <c:pt idx="5308">
                  <c:v>1998.1968036529699</c:v>
                </c:pt>
                <c:pt idx="5309">
                  <c:v>1998.199543379</c:v>
                </c:pt>
                <c:pt idx="5310">
                  <c:v>1998.2022831050199</c:v>
                </c:pt>
                <c:pt idx="5311">
                  <c:v>1998.20502283105</c:v>
                </c:pt>
                <c:pt idx="5312">
                  <c:v>1998.2077625570801</c:v>
                </c:pt>
                <c:pt idx="5313">
                  <c:v>1998.2105022831099</c:v>
                </c:pt>
                <c:pt idx="5314">
                  <c:v>1998.21324200913</c:v>
                </c:pt>
                <c:pt idx="5315">
                  <c:v>1998.2159817351601</c:v>
                </c:pt>
                <c:pt idx="5316">
                  <c:v>1998.2187214611899</c:v>
                </c:pt>
                <c:pt idx="5317">
                  <c:v>1998.22146118721</c:v>
                </c:pt>
                <c:pt idx="5318">
                  <c:v>1998.2242009132401</c:v>
                </c:pt>
                <c:pt idx="5319">
                  <c:v>1998.22694063927</c:v>
                </c:pt>
                <c:pt idx="5320">
                  <c:v>1998.2296803653001</c:v>
                </c:pt>
                <c:pt idx="5321">
                  <c:v>1998.2324200913199</c:v>
                </c:pt>
                <c:pt idx="5322">
                  <c:v>1998.23515981735</c:v>
                </c:pt>
                <c:pt idx="5323">
                  <c:v>1998.2378995433801</c:v>
                </c:pt>
                <c:pt idx="5324">
                  <c:v>1998.2406392694099</c:v>
                </c:pt>
                <c:pt idx="5325">
                  <c:v>1998.24337899543</c:v>
                </c:pt>
                <c:pt idx="5326">
                  <c:v>1998.2527397260301</c:v>
                </c:pt>
                <c:pt idx="5327">
                  <c:v>1998.2554794520499</c:v>
                </c:pt>
                <c:pt idx="5328">
                  <c:v>1998.25821917808</c:v>
                </c:pt>
                <c:pt idx="5329">
                  <c:v>1998.2609589041101</c:v>
                </c:pt>
                <c:pt idx="5330">
                  <c:v>1998.26369863014</c:v>
                </c:pt>
                <c:pt idx="5331">
                  <c:v>1998.2664383561601</c:v>
                </c:pt>
                <c:pt idx="5332">
                  <c:v>1998.2691780821899</c:v>
                </c:pt>
                <c:pt idx="5333">
                  <c:v>1998.27191780822</c:v>
                </c:pt>
                <c:pt idx="5334">
                  <c:v>1998.2746575342501</c:v>
                </c:pt>
                <c:pt idx="5335">
                  <c:v>1998.2773972602699</c:v>
                </c:pt>
                <c:pt idx="5336">
                  <c:v>1998.2828767123301</c:v>
                </c:pt>
                <c:pt idx="5337">
                  <c:v>1998.28561643836</c:v>
                </c:pt>
                <c:pt idx="5338">
                  <c:v>1998.28835616438</c:v>
                </c:pt>
                <c:pt idx="5339">
                  <c:v>1998.2910958904099</c:v>
                </c:pt>
                <c:pt idx="5340">
                  <c:v>1998.29383561644</c:v>
                </c:pt>
                <c:pt idx="5341">
                  <c:v>1998.2965753424701</c:v>
                </c:pt>
                <c:pt idx="5342">
                  <c:v>1998.2993150684899</c:v>
                </c:pt>
                <c:pt idx="5343">
                  <c:v>1998.30205479452</c:v>
                </c:pt>
                <c:pt idx="5344">
                  <c:v>1998.3047945205501</c:v>
                </c:pt>
                <c:pt idx="5345">
                  <c:v>1998.30753424658</c:v>
                </c:pt>
                <c:pt idx="5346">
                  <c:v>1998.3102739726</c:v>
                </c:pt>
                <c:pt idx="5347">
                  <c:v>1998.3130136986299</c:v>
                </c:pt>
                <c:pt idx="5348">
                  <c:v>1998.31575342466</c:v>
                </c:pt>
                <c:pt idx="5349">
                  <c:v>1998.3184931506801</c:v>
                </c:pt>
                <c:pt idx="5350">
                  <c:v>1998.3212328767099</c:v>
                </c:pt>
                <c:pt idx="5351">
                  <c:v>1998.32397260274</c:v>
                </c:pt>
                <c:pt idx="5352">
                  <c:v>1998.3267123287701</c:v>
                </c:pt>
                <c:pt idx="5353">
                  <c:v>1998.32945205479</c:v>
                </c:pt>
                <c:pt idx="5354">
                  <c:v>1998.33219178082</c:v>
                </c:pt>
                <c:pt idx="5355">
                  <c:v>1998.3349315068499</c:v>
                </c:pt>
                <c:pt idx="5356">
                  <c:v>1998.3360730593599</c:v>
                </c:pt>
                <c:pt idx="5357">
                  <c:v>1998.33881278539</c:v>
                </c:pt>
                <c:pt idx="5358">
                  <c:v>1998.3415525114201</c:v>
                </c:pt>
                <c:pt idx="5359">
                  <c:v>1998.34429223744</c:v>
                </c:pt>
                <c:pt idx="5360">
                  <c:v>1998.34703196347</c:v>
                </c:pt>
                <c:pt idx="5361">
                  <c:v>1998.3497716894999</c:v>
                </c:pt>
                <c:pt idx="5362">
                  <c:v>1998.35251141553</c:v>
                </c:pt>
                <c:pt idx="5363">
                  <c:v>1998.3552511415501</c:v>
                </c:pt>
                <c:pt idx="5364">
                  <c:v>1998.3579908675799</c:v>
                </c:pt>
                <c:pt idx="5365">
                  <c:v>1998.36073059361</c:v>
                </c:pt>
                <c:pt idx="5366">
                  <c:v>1998.3634703196301</c:v>
                </c:pt>
                <c:pt idx="5367">
                  <c:v>1998.36621004566</c:v>
                </c:pt>
                <c:pt idx="5368">
                  <c:v>1998.36894977169</c:v>
                </c:pt>
                <c:pt idx="5369">
                  <c:v>1998.3716894977199</c:v>
                </c:pt>
                <c:pt idx="5370">
                  <c:v>1998.37442922374</c:v>
                </c:pt>
                <c:pt idx="5371">
                  <c:v>1998.3771689497701</c:v>
                </c:pt>
                <c:pt idx="5372">
                  <c:v>1998.3799086757999</c:v>
                </c:pt>
                <c:pt idx="5373">
                  <c:v>1998.38264840183</c:v>
                </c:pt>
                <c:pt idx="5374">
                  <c:v>1998.3853881278501</c:v>
                </c:pt>
                <c:pt idx="5375">
                  <c:v>1998.38812785388</c:v>
                </c:pt>
                <c:pt idx="5376">
                  <c:v>1998.39086757991</c:v>
                </c:pt>
                <c:pt idx="5377">
                  <c:v>1998.3936073059399</c:v>
                </c:pt>
                <c:pt idx="5378">
                  <c:v>1998.39634703196</c:v>
                </c:pt>
                <c:pt idx="5379">
                  <c:v>1998.3990867579901</c:v>
                </c:pt>
                <c:pt idx="5380">
                  <c:v>1998.4018264840199</c:v>
                </c:pt>
                <c:pt idx="5381">
                  <c:v>1998.40456621005</c:v>
                </c:pt>
                <c:pt idx="5382">
                  <c:v>1998.4073059360701</c:v>
                </c:pt>
                <c:pt idx="5383">
                  <c:v>1998.4100456620999</c:v>
                </c:pt>
                <c:pt idx="5384">
                  <c:v>1998.41278538813</c:v>
                </c:pt>
                <c:pt idx="5385">
                  <c:v>1998.4155251141599</c:v>
                </c:pt>
                <c:pt idx="5386">
                  <c:v>1998.41940639269</c:v>
                </c:pt>
                <c:pt idx="5387">
                  <c:v>1998.4221461187201</c:v>
                </c:pt>
                <c:pt idx="5388">
                  <c:v>1998.42488584475</c:v>
                </c:pt>
                <c:pt idx="5389">
                  <c:v>1998.42762557078</c:v>
                </c:pt>
                <c:pt idx="5390">
                  <c:v>1998.4303652967999</c:v>
                </c:pt>
                <c:pt idx="5391">
                  <c:v>1998.43310502283</c:v>
                </c:pt>
                <c:pt idx="5392">
                  <c:v>1998.4358447488601</c:v>
                </c:pt>
                <c:pt idx="5393">
                  <c:v>1998.4385844748899</c:v>
                </c:pt>
                <c:pt idx="5394">
                  <c:v>1998.44132420091</c:v>
                </c:pt>
                <c:pt idx="5395">
                  <c:v>1998.4440639269401</c:v>
                </c:pt>
                <c:pt idx="5396">
                  <c:v>1998.4468036529699</c:v>
                </c:pt>
                <c:pt idx="5397">
                  <c:v>1998.449543379</c:v>
                </c:pt>
                <c:pt idx="5398">
                  <c:v>1998.4522831050199</c:v>
                </c:pt>
                <c:pt idx="5399">
                  <c:v>1998.45502283105</c:v>
                </c:pt>
                <c:pt idx="5400">
                  <c:v>1998.4577625570801</c:v>
                </c:pt>
                <c:pt idx="5401">
                  <c:v>1998.4605022831099</c:v>
                </c:pt>
                <c:pt idx="5402">
                  <c:v>1998.46324200913</c:v>
                </c:pt>
                <c:pt idx="5403">
                  <c:v>1998.4659817351601</c:v>
                </c:pt>
                <c:pt idx="5404">
                  <c:v>1998.4687214611899</c:v>
                </c:pt>
                <c:pt idx="5405">
                  <c:v>1998.47146118721</c:v>
                </c:pt>
                <c:pt idx="5406">
                  <c:v>1998.4742009132401</c:v>
                </c:pt>
                <c:pt idx="5407">
                  <c:v>1998.47694063927</c:v>
                </c:pt>
                <c:pt idx="5408">
                  <c:v>1998.4796803653001</c:v>
                </c:pt>
                <c:pt idx="5409">
                  <c:v>1998.4824200913199</c:v>
                </c:pt>
                <c:pt idx="5410">
                  <c:v>1998.48515981735</c:v>
                </c:pt>
                <c:pt idx="5411">
                  <c:v>1998.4878995433801</c:v>
                </c:pt>
                <c:pt idx="5412">
                  <c:v>1998.4906392694099</c:v>
                </c:pt>
                <c:pt idx="5413">
                  <c:v>1998.49337899543</c:v>
                </c:pt>
                <c:pt idx="5414">
                  <c:v>1998.4961187214601</c:v>
                </c:pt>
                <c:pt idx="5415">
                  <c:v>1998.49885844749</c:v>
                </c:pt>
                <c:pt idx="5416">
                  <c:v>1998.5015981735201</c:v>
                </c:pt>
                <c:pt idx="5417">
                  <c:v>1998.5027397260301</c:v>
                </c:pt>
                <c:pt idx="5418">
                  <c:v>1998.5054794520499</c:v>
                </c:pt>
                <c:pt idx="5419">
                  <c:v>1998.50821917808</c:v>
                </c:pt>
                <c:pt idx="5420">
                  <c:v>1998.5109589041101</c:v>
                </c:pt>
                <c:pt idx="5421">
                  <c:v>1998.51369863014</c:v>
                </c:pt>
                <c:pt idx="5422">
                  <c:v>1998.5164383561601</c:v>
                </c:pt>
                <c:pt idx="5423">
                  <c:v>1998.5191780821899</c:v>
                </c:pt>
                <c:pt idx="5424">
                  <c:v>1998.52191780822</c:v>
                </c:pt>
                <c:pt idx="5425">
                  <c:v>1998.5246575342501</c:v>
                </c:pt>
                <c:pt idx="5426">
                  <c:v>1998.5273972602699</c:v>
                </c:pt>
                <c:pt idx="5427">
                  <c:v>1998.5301369863</c:v>
                </c:pt>
                <c:pt idx="5428">
                  <c:v>1998.5328767123301</c:v>
                </c:pt>
                <c:pt idx="5429">
                  <c:v>1998.53561643836</c:v>
                </c:pt>
                <c:pt idx="5430">
                  <c:v>1998.53835616438</c:v>
                </c:pt>
                <c:pt idx="5431">
                  <c:v>1998.5410958904099</c:v>
                </c:pt>
                <c:pt idx="5432">
                  <c:v>1998.54383561644</c:v>
                </c:pt>
                <c:pt idx="5433">
                  <c:v>1998.5465753424701</c:v>
                </c:pt>
                <c:pt idx="5434">
                  <c:v>1998.5493150684899</c:v>
                </c:pt>
                <c:pt idx="5435">
                  <c:v>1998.55205479452</c:v>
                </c:pt>
                <c:pt idx="5436">
                  <c:v>1998.5547945205501</c:v>
                </c:pt>
                <c:pt idx="5437">
                  <c:v>1998.55753424658</c:v>
                </c:pt>
                <c:pt idx="5438">
                  <c:v>1998.5602739726</c:v>
                </c:pt>
                <c:pt idx="5439">
                  <c:v>1998.5630136986299</c:v>
                </c:pt>
                <c:pt idx="5440">
                  <c:v>1998.56575342466</c:v>
                </c:pt>
                <c:pt idx="5441">
                  <c:v>1998.5684931506801</c:v>
                </c:pt>
                <c:pt idx="5442">
                  <c:v>1998.5712328767099</c:v>
                </c:pt>
                <c:pt idx="5443">
                  <c:v>1998.57397260274</c:v>
                </c:pt>
                <c:pt idx="5444">
                  <c:v>1998.5767123287701</c:v>
                </c:pt>
                <c:pt idx="5445">
                  <c:v>1998.57945205479</c:v>
                </c:pt>
                <c:pt idx="5446">
                  <c:v>1998.58219178082</c:v>
                </c:pt>
                <c:pt idx="5447">
                  <c:v>1998.5860730593599</c:v>
                </c:pt>
                <c:pt idx="5448">
                  <c:v>1998.58881278539</c:v>
                </c:pt>
                <c:pt idx="5449">
                  <c:v>1998.5915525114201</c:v>
                </c:pt>
                <c:pt idx="5450">
                  <c:v>1998.59429223744</c:v>
                </c:pt>
                <c:pt idx="5451">
                  <c:v>1998.59703196347</c:v>
                </c:pt>
                <c:pt idx="5452">
                  <c:v>1998.5997716894999</c:v>
                </c:pt>
                <c:pt idx="5453">
                  <c:v>1998.60251141553</c:v>
                </c:pt>
                <c:pt idx="5454">
                  <c:v>1998.6052511415501</c:v>
                </c:pt>
                <c:pt idx="5455">
                  <c:v>1998.6079908675799</c:v>
                </c:pt>
                <c:pt idx="5456">
                  <c:v>1998.61073059361</c:v>
                </c:pt>
                <c:pt idx="5457">
                  <c:v>1998.6134703196301</c:v>
                </c:pt>
                <c:pt idx="5458">
                  <c:v>1998.61621004566</c:v>
                </c:pt>
                <c:pt idx="5459">
                  <c:v>1998.61894977169</c:v>
                </c:pt>
                <c:pt idx="5460">
                  <c:v>1998.6216894977199</c:v>
                </c:pt>
                <c:pt idx="5461">
                  <c:v>1998.62442922374</c:v>
                </c:pt>
                <c:pt idx="5462">
                  <c:v>1998.6271689497701</c:v>
                </c:pt>
                <c:pt idx="5463">
                  <c:v>1998.6299086757999</c:v>
                </c:pt>
                <c:pt idx="5464">
                  <c:v>1998.63264840183</c:v>
                </c:pt>
                <c:pt idx="5465">
                  <c:v>1998.6353881278501</c:v>
                </c:pt>
                <c:pt idx="5466">
                  <c:v>1998.63812785388</c:v>
                </c:pt>
                <c:pt idx="5467">
                  <c:v>1998.64086757991</c:v>
                </c:pt>
                <c:pt idx="5468">
                  <c:v>1998.6436073059399</c:v>
                </c:pt>
                <c:pt idx="5469">
                  <c:v>1998.64634703196</c:v>
                </c:pt>
                <c:pt idx="5470">
                  <c:v>1998.6490867579901</c:v>
                </c:pt>
                <c:pt idx="5471">
                  <c:v>1998.6518264840199</c:v>
                </c:pt>
                <c:pt idx="5472">
                  <c:v>1998.65456621005</c:v>
                </c:pt>
                <c:pt idx="5473">
                  <c:v>1998.6573059360701</c:v>
                </c:pt>
                <c:pt idx="5474">
                  <c:v>1998.6600456620999</c:v>
                </c:pt>
                <c:pt idx="5475">
                  <c:v>1998.66278538813</c:v>
                </c:pt>
                <c:pt idx="5476">
                  <c:v>1998.6655251141599</c:v>
                </c:pt>
                <c:pt idx="5477">
                  <c:v>1998.66826484018</c:v>
                </c:pt>
                <c:pt idx="5478">
                  <c:v>1998.66940639269</c:v>
                </c:pt>
                <c:pt idx="5479">
                  <c:v>1998.6721461187201</c:v>
                </c:pt>
                <c:pt idx="5480">
                  <c:v>1998.67488584475</c:v>
                </c:pt>
                <c:pt idx="5481">
                  <c:v>1998.67762557078</c:v>
                </c:pt>
                <c:pt idx="5482">
                  <c:v>1998.6803652967999</c:v>
                </c:pt>
                <c:pt idx="5483">
                  <c:v>1998.68310502283</c:v>
                </c:pt>
                <c:pt idx="5484">
                  <c:v>1998.6858447488601</c:v>
                </c:pt>
                <c:pt idx="5485">
                  <c:v>1998.6885844748899</c:v>
                </c:pt>
                <c:pt idx="5486">
                  <c:v>1998.69132420091</c:v>
                </c:pt>
                <c:pt idx="5487">
                  <c:v>1998.6940639269401</c:v>
                </c:pt>
                <c:pt idx="5488">
                  <c:v>1998.6968036529699</c:v>
                </c:pt>
                <c:pt idx="5489">
                  <c:v>1998.699543379</c:v>
                </c:pt>
                <c:pt idx="5490">
                  <c:v>1998.7022831050199</c:v>
                </c:pt>
                <c:pt idx="5491">
                  <c:v>1998.70502283105</c:v>
                </c:pt>
                <c:pt idx="5492">
                  <c:v>1998.7077625570801</c:v>
                </c:pt>
                <c:pt idx="5493">
                  <c:v>1998.7105022831099</c:v>
                </c:pt>
                <c:pt idx="5494">
                  <c:v>1998.71324200913</c:v>
                </c:pt>
                <c:pt idx="5495">
                  <c:v>1998.7159817351601</c:v>
                </c:pt>
                <c:pt idx="5496">
                  <c:v>1998.7187214611899</c:v>
                </c:pt>
                <c:pt idx="5497">
                  <c:v>1998.72146118721</c:v>
                </c:pt>
                <c:pt idx="5498">
                  <c:v>1998.7242009132401</c:v>
                </c:pt>
                <c:pt idx="5499">
                  <c:v>1998.72694063927</c:v>
                </c:pt>
                <c:pt idx="5500">
                  <c:v>1998.7296803653001</c:v>
                </c:pt>
                <c:pt idx="5501">
                  <c:v>1998.7324200913199</c:v>
                </c:pt>
                <c:pt idx="5502">
                  <c:v>1998.73515981735</c:v>
                </c:pt>
                <c:pt idx="5503">
                  <c:v>1998.7378995433801</c:v>
                </c:pt>
                <c:pt idx="5504">
                  <c:v>1998.7406392694099</c:v>
                </c:pt>
                <c:pt idx="5505">
                  <c:v>1998.74337899543</c:v>
                </c:pt>
                <c:pt idx="5506">
                  <c:v>1998.7461187214601</c:v>
                </c:pt>
                <c:pt idx="5507">
                  <c:v>1998.74885844749</c:v>
                </c:pt>
                <c:pt idx="5508">
                  <c:v>1998.7515981735201</c:v>
                </c:pt>
                <c:pt idx="5509">
                  <c:v>1998.7527397260301</c:v>
                </c:pt>
                <c:pt idx="5510">
                  <c:v>1998.7554794520499</c:v>
                </c:pt>
                <c:pt idx="5511">
                  <c:v>1998.75821917808</c:v>
                </c:pt>
                <c:pt idx="5512">
                  <c:v>1998.7609589041101</c:v>
                </c:pt>
                <c:pt idx="5513">
                  <c:v>1998.76369863014</c:v>
                </c:pt>
                <c:pt idx="5514">
                  <c:v>1998.7664383561601</c:v>
                </c:pt>
                <c:pt idx="5515">
                  <c:v>1998.7691780821899</c:v>
                </c:pt>
                <c:pt idx="5516">
                  <c:v>1998.77191780822</c:v>
                </c:pt>
                <c:pt idx="5517">
                  <c:v>1998.7746575342501</c:v>
                </c:pt>
                <c:pt idx="5518">
                  <c:v>1998.7773972602699</c:v>
                </c:pt>
                <c:pt idx="5519">
                  <c:v>1998.7801369863</c:v>
                </c:pt>
                <c:pt idx="5520">
                  <c:v>1998.7828767123301</c:v>
                </c:pt>
                <c:pt idx="5521">
                  <c:v>1998.78561643836</c:v>
                </c:pt>
                <c:pt idx="5522">
                  <c:v>1998.78835616438</c:v>
                </c:pt>
                <c:pt idx="5523">
                  <c:v>1998.7910958904099</c:v>
                </c:pt>
                <c:pt idx="5524">
                  <c:v>1998.79383561644</c:v>
                </c:pt>
                <c:pt idx="5525">
                  <c:v>1998.7965753424701</c:v>
                </c:pt>
                <c:pt idx="5526">
                  <c:v>1998.7993150684899</c:v>
                </c:pt>
                <c:pt idx="5527">
                  <c:v>1998.80205479452</c:v>
                </c:pt>
                <c:pt idx="5528">
                  <c:v>1998.8047945205501</c:v>
                </c:pt>
                <c:pt idx="5529">
                  <c:v>1998.80753424658</c:v>
                </c:pt>
                <c:pt idx="5530">
                  <c:v>1998.8102739726</c:v>
                </c:pt>
                <c:pt idx="5531">
                  <c:v>1998.8130136986299</c:v>
                </c:pt>
                <c:pt idx="5532">
                  <c:v>1998.81575342466</c:v>
                </c:pt>
                <c:pt idx="5533">
                  <c:v>1998.8184931506901</c:v>
                </c:pt>
                <c:pt idx="5534">
                  <c:v>1998.8212328767099</c:v>
                </c:pt>
                <c:pt idx="5535">
                  <c:v>1998.82397260274</c:v>
                </c:pt>
                <c:pt idx="5536">
                  <c:v>1998.8267123287701</c:v>
                </c:pt>
                <c:pt idx="5537">
                  <c:v>1998.82945205479</c:v>
                </c:pt>
                <c:pt idx="5538">
                  <c:v>1998.83219178082</c:v>
                </c:pt>
                <c:pt idx="5539">
                  <c:v>1998.8360730593599</c:v>
                </c:pt>
                <c:pt idx="5540">
                  <c:v>1998.83881278539</c:v>
                </c:pt>
                <c:pt idx="5541">
                  <c:v>1998.8415525114201</c:v>
                </c:pt>
                <c:pt idx="5542">
                  <c:v>1998.84429223744</c:v>
                </c:pt>
                <c:pt idx="5543">
                  <c:v>1998.84703196347</c:v>
                </c:pt>
                <c:pt idx="5544">
                  <c:v>1998.8497716894999</c:v>
                </c:pt>
                <c:pt idx="5545">
                  <c:v>1998.85251141552</c:v>
                </c:pt>
                <c:pt idx="5546">
                  <c:v>1998.8552511415501</c:v>
                </c:pt>
                <c:pt idx="5547">
                  <c:v>1998.8579908675799</c:v>
                </c:pt>
                <c:pt idx="5548">
                  <c:v>1998.86073059361</c:v>
                </c:pt>
                <c:pt idx="5549">
                  <c:v>1998.8634703196301</c:v>
                </c:pt>
                <c:pt idx="5550">
                  <c:v>1998.86621004566</c:v>
                </c:pt>
                <c:pt idx="5551">
                  <c:v>1998.86894977169</c:v>
                </c:pt>
                <c:pt idx="5552">
                  <c:v>1998.8716894977199</c:v>
                </c:pt>
                <c:pt idx="5553">
                  <c:v>1998.87442922374</c:v>
                </c:pt>
                <c:pt idx="5554">
                  <c:v>1998.8771689497701</c:v>
                </c:pt>
                <c:pt idx="5555">
                  <c:v>1998.8799086757999</c:v>
                </c:pt>
                <c:pt idx="5556">
                  <c:v>1998.88264840183</c:v>
                </c:pt>
                <c:pt idx="5557">
                  <c:v>1998.8853881278501</c:v>
                </c:pt>
                <c:pt idx="5558">
                  <c:v>1998.88812785388</c:v>
                </c:pt>
                <c:pt idx="5559">
                  <c:v>1998.89086757991</c:v>
                </c:pt>
                <c:pt idx="5560">
                  <c:v>1998.8936073059399</c:v>
                </c:pt>
                <c:pt idx="5561">
                  <c:v>1998.89634703196</c:v>
                </c:pt>
                <c:pt idx="5562">
                  <c:v>1998.8990867579901</c:v>
                </c:pt>
                <c:pt idx="5563">
                  <c:v>1998.9018264840199</c:v>
                </c:pt>
                <c:pt idx="5564">
                  <c:v>1998.90456621005</c:v>
                </c:pt>
                <c:pt idx="5565">
                  <c:v>1998.9073059360701</c:v>
                </c:pt>
                <c:pt idx="5566">
                  <c:v>1998.9100456620999</c:v>
                </c:pt>
                <c:pt idx="5567">
                  <c:v>1998.91278538813</c:v>
                </c:pt>
                <c:pt idx="5568">
                  <c:v>1998.9155251141599</c:v>
                </c:pt>
                <c:pt idx="5569">
                  <c:v>1998.91826484018</c:v>
                </c:pt>
                <c:pt idx="5570">
                  <c:v>1998.91940639269</c:v>
                </c:pt>
                <c:pt idx="5571">
                  <c:v>1998.9221461187201</c:v>
                </c:pt>
                <c:pt idx="5572">
                  <c:v>1998.92488584475</c:v>
                </c:pt>
                <c:pt idx="5573">
                  <c:v>1998.92762557078</c:v>
                </c:pt>
                <c:pt idx="5574">
                  <c:v>1998.9303652967999</c:v>
                </c:pt>
                <c:pt idx="5575">
                  <c:v>1998.93310502283</c:v>
                </c:pt>
                <c:pt idx="5576">
                  <c:v>1998.9358447488601</c:v>
                </c:pt>
                <c:pt idx="5577">
                  <c:v>1998.9385844748899</c:v>
                </c:pt>
                <c:pt idx="5578">
                  <c:v>1998.94132420091</c:v>
                </c:pt>
                <c:pt idx="5579">
                  <c:v>1998.9440639269401</c:v>
                </c:pt>
                <c:pt idx="5580">
                  <c:v>1998.9468036529699</c:v>
                </c:pt>
                <c:pt idx="5581">
                  <c:v>1998.949543379</c:v>
                </c:pt>
                <c:pt idx="5582">
                  <c:v>1998.9522831050199</c:v>
                </c:pt>
                <c:pt idx="5583">
                  <c:v>1998.95502283105</c:v>
                </c:pt>
                <c:pt idx="5584">
                  <c:v>1998.9577625570801</c:v>
                </c:pt>
                <c:pt idx="5585">
                  <c:v>1998.9605022831099</c:v>
                </c:pt>
                <c:pt idx="5586">
                  <c:v>1998.96324200913</c:v>
                </c:pt>
                <c:pt idx="5587">
                  <c:v>1998.9659817351601</c:v>
                </c:pt>
                <c:pt idx="5588">
                  <c:v>1998.9687214611899</c:v>
                </c:pt>
                <c:pt idx="5589">
                  <c:v>1998.97146118721</c:v>
                </c:pt>
                <c:pt idx="5590">
                  <c:v>1998.9742009132401</c:v>
                </c:pt>
                <c:pt idx="5591">
                  <c:v>1998.97694063927</c:v>
                </c:pt>
                <c:pt idx="5592">
                  <c:v>1998.9796803653001</c:v>
                </c:pt>
                <c:pt idx="5593">
                  <c:v>1998.9824200913199</c:v>
                </c:pt>
                <c:pt idx="5594">
                  <c:v>1998.98515981735</c:v>
                </c:pt>
                <c:pt idx="5595">
                  <c:v>1998.9878995433801</c:v>
                </c:pt>
                <c:pt idx="5596">
                  <c:v>1998.9906392694099</c:v>
                </c:pt>
                <c:pt idx="5597">
                  <c:v>1998.99337899543</c:v>
                </c:pt>
                <c:pt idx="5598">
                  <c:v>1998.9961187214601</c:v>
                </c:pt>
                <c:pt idx="5599">
                  <c:v>1998.99885844749</c:v>
                </c:pt>
                <c:pt idx="5600">
                  <c:v>1999.0027397260301</c:v>
                </c:pt>
                <c:pt idx="5601">
                  <c:v>1999.0054794520499</c:v>
                </c:pt>
                <c:pt idx="5602">
                  <c:v>1999.00821917808</c:v>
                </c:pt>
                <c:pt idx="5603">
                  <c:v>1999.0109589041101</c:v>
                </c:pt>
                <c:pt idx="5604">
                  <c:v>1999.01369863014</c:v>
                </c:pt>
                <c:pt idx="5605">
                  <c:v>1999.0164383561601</c:v>
                </c:pt>
                <c:pt idx="5606">
                  <c:v>1999.0191780821899</c:v>
                </c:pt>
                <c:pt idx="5607">
                  <c:v>1999.02191780822</c:v>
                </c:pt>
                <c:pt idx="5608">
                  <c:v>1999.0246575342501</c:v>
                </c:pt>
                <c:pt idx="5609">
                  <c:v>1999.0273972602699</c:v>
                </c:pt>
                <c:pt idx="5610">
                  <c:v>1999.0301369863</c:v>
                </c:pt>
                <c:pt idx="5611">
                  <c:v>1999.0328767123301</c:v>
                </c:pt>
                <c:pt idx="5612">
                  <c:v>1999.03561643836</c:v>
                </c:pt>
                <c:pt idx="5613">
                  <c:v>1999.03835616438</c:v>
                </c:pt>
                <c:pt idx="5614">
                  <c:v>1999.0410958904099</c:v>
                </c:pt>
                <c:pt idx="5615">
                  <c:v>1999.04383561644</c:v>
                </c:pt>
                <c:pt idx="5616">
                  <c:v>1999.0465753424701</c:v>
                </c:pt>
                <c:pt idx="5617">
                  <c:v>1999.0493150684899</c:v>
                </c:pt>
                <c:pt idx="5618">
                  <c:v>1999.05205479452</c:v>
                </c:pt>
                <c:pt idx="5619">
                  <c:v>1999.0547945205501</c:v>
                </c:pt>
                <c:pt idx="5620">
                  <c:v>1999.05753424658</c:v>
                </c:pt>
                <c:pt idx="5621">
                  <c:v>1999.0602739726</c:v>
                </c:pt>
                <c:pt idx="5622">
                  <c:v>1999.0630136986299</c:v>
                </c:pt>
                <c:pt idx="5623">
                  <c:v>1999.06575342466</c:v>
                </c:pt>
                <c:pt idx="5624">
                  <c:v>1999.0684931506801</c:v>
                </c:pt>
                <c:pt idx="5625">
                  <c:v>1999.0712328767099</c:v>
                </c:pt>
                <c:pt idx="5626">
                  <c:v>1999.07397260274</c:v>
                </c:pt>
                <c:pt idx="5627">
                  <c:v>1999.0767123287701</c:v>
                </c:pt>
                <c:pt idx="5628">
                  <c:v>1999.07945205479</c:v>
                </c:pt>
                <c:pt idx="5629">
                  <c:v>1999.08219178082</c:v>
                </c:pt>
                <c:pt idx="5630">
                  <c:v>1999.0849315068499</c:v>
                </c:pt>
                <c:pt idx="5631">
                  <c:v>1999.0860730593599</c:v>
                </c:pt>
                <c:pt idx="5632">
                  <c:v>1999.08881278539</c:v>
                </c:pt>
                <c:pt idx="5633">
                  <c:v>1999.0915525114201</c:v>
                </c:pt>
                <c:pt idx="5634">
                  <c:v>1999.09429223744</c:v>
                </c:pt>
                <c:pt idx="5635">
                  <c:v>1999.09703196347</c:v>
                </c:pt>
                <c:pt idx="5636">
                  <c:v>1999.0997716894999</c:v>
                </c:pt>
                <c:pt idx="5637">
                  <c:v>1999.10251141553</c:v>
                </c:pt>
                <c:pt idx="5638">
                  <c:v>1999.1052511415501</c:v>
                </c:pt>
                <c:pt idx="5639">
                  <c:v>1999.1079908675799</c:v>
                </c:pt>
                <c:pt idx="5640">
                  <c:v>1999.11073059361</c:v>
                </c:pt>
                <c:pt idx="5641">
                  <c:v>1999.1134703196301</c:v>
                </c:pt>
                <c:pt idx="5642">
                  <c:v>1999.11621004566</c:v>
                </c:pt>
                <c:pt idx="5643">
                  <c:v>1999.11894977169</c:v>
                </c:pt>
                <c:pt idx="5644">
                  <c:v>1999.1216894977199</c:v>
                </c:pt>
                <c:pt idx="5645">
                  <c:v>1999.12442922374</c:v>
                </c:pt>
                <c:pt idx="5646">
                  <c:v>1999.1271689497701</c:v>
                </c:pt>
                <c:pt idx="5647">
                  <c:v>1999.1299086757999</c:v>
                </c:pt>
                <c:pt idx="5648">
                  <c:v>1999.13264840183</c:v>
                </c:pt>
                <c:pt idx="5649">
                  <c:v>1999.1353881278501</c:v>
                </c:pt>
                <c:pt idx="5650">
                  <c:v>1999.13812785388</c:v>
                </c:pt>
                <c:pt idx="5651">
                  <c:v>1999.14086757991</c:v>
                </c:pt>
                <c:pt idx="5652">
                  <c:v>1999.1436073059399</c:v>
                </c:pt>
                <c:pt idx="5653">
                  <c:v>1999.14634703196</c:v>
                </c:pt>
                <c:pt idx="5654">
                  <c:v>1999.1490867579901</c:v>
                </c:pt>
                <c:pt idx="5655">
                  <c:v>1999.1518264840199</c:v>
                </c:pt>
                <c:pt idx="5656">
                  <c:v>1999.15456621005</c:v>
                </c:pt>
                <c:pt idx="5657">
                  <c:v>1999.1573059360701</c:v>
                </c:pt>
                <c:pt idx="5658">
                  <c:v>1999.1600456620999</c:v>
                </c:pt>
                <c:pt idx="5659">
                  <c:v>1999.16278538813</c:v>
                </c:pt>
                <c:pt idx="5660">
                  <c:v>1999.1655251141599</c:v>
                </c:pt>
                <c:pt idx="5661">
                  <c:v>1999.16826484018</c:v>
                </c:pt>
                <c:pt idx="5662">
                  <c:v>1999.16940639269</c:v>
                </c:pt>
                <c:pt idx="5663">
                  <c:v>1999.1721461187201</c:v>
                </c:pt>
                <c:pt idx="5664">
                  <c:v>1999.17488584475</c:v>
                </c:pt>
                <c:pt idx="5665">
                  <c:v>1999.17762557078</c:v>
                </c:pt>
                <c:pt idx="5666">
                  <c:v>1999.1803652967999</c:v>
                </c:pt>
                <c:pt idx="5667">
                  <c:v>1999.18310502283</c:v>
                </c:pt>
                <c:pt idx="5668">
                  <c:v>1999.1858447488601</c:v>
                </c:pt>
                <c:pt idx="5669">
                  <c:v>1999.1885844748899</c:v>
                </c:pt>
                <c:pt idx="5670">
                  <c:v>1999.19132420091</c:v>
                </c:pt>
                <c:pt idx="5671">
                  <c:v>1999.1940639269401</c:v>
                </c:pt>
                <c:pt idx="5672">
                  <c:v>1999.1968036529699</c:v>
                </c:pt>
                <c:pt idx="5673">
                  <c:v>1999.199543379</c:v>
                </c:pt>
                <c:pt idx="5674">
                  <c:v>1999.2022831050199</c:v>
                </c:pt>
                <c:pt idx="5675">
                  <c:v>1999.20502283105</c:v>
                </c:pt>
                <c:pt idx="5676">
                  <c:v>1999.2077625570801</c:v>
                </c:pt>
                <c:pt idx="5677">
                  <c:v>1999.2105022831099</c:v>
                </c:pt>
                <c:pt idx="5678">
                  <c:v>1999.21324200913</c:v>
                </c:pt>
                <c:pt idx="5679">
                  <c:v>1999.2159817351601</c:v>
                </c:pt>
                <c:pt idx="5680">
                  <c:v>1999.2187214611899</c:v>
                </c:pt>
                <c:pt idx="5681">
                  <c:v>1999.22146118721</c:v>
                </c:pt>
                <c:pt idx="5682">
                  <c:v>1999.2242009132401</c:v>
                </c:pt>
                <c:pt idx="5683">
                  <c:v>1999.22694063927</c:v>
                </c:pt>
                <c:pt idx="5684">
                  <c:v>1999.2296803653001</c:v>
                </c:pt>
                <c:pt idx="5685">
                  <c:v>1999.2324200913199</c:v>
                </c:pt>
                <c:pt idx="5686">
                  <c:v>1999.23515981735</c:v>
                </c:pt>
                <c:pt idx="5687">
                  <c:v>1999.2378995433801</c:v>
                </c:pt>
                <c:pt idx="5688">
                  <c:v>1999.2406392694099</c:v>
                </c:pt>
                <c:pt idx="5689">
                  <c:v>1999.24337899543</c:v>
                </c:pt>
                <c:pt idx="5690">
                  <c:v>1999.2527397260301</c:v>
                </c:pt>
                <c:pt idx="5691">
                  <c:v>1999.2554794520499</c:v>
                </c:pt>
                <c:pt idx="5692">
                  <c:v>1999.25821917808</c:v>
                </c:pt>
                <c:pt idx="5693">
                  <c:v>1999.2609589041101</c:v>
                </c:pt>
                <c:pt idx="5694">
                  <c:v>1999.26369863014</c:v>
                </c:pt>
                <c:pt idx="5695">
                  <c:v>1999.2664383561601</c:v>
                </c:pt>
                <c:pt idx="5696">
                  <c:v>1999.2691780821899</c:v>
                </c:pt>
                <c:pt idx="5697">
                  <c:v>1999.27191780822</c:v>
                </c:pt>
                <c:pt idx="5698">
                  <c:v>1999.2746575342501</c:v>
                </c:pt>
                <c:pt idx="5699">
                  <c:v>1999.2773972602699</c:v>
                </c:pt>
                <c:pt idx="5700">
                  <c:v>1999.2801369863</c:v>
                </c:pt>
                <c:pt idx="5701">
                  <c:v>1999.2828767123301</c:v>
                </c:pt>
                <c:pt idx="5702">
                  <c:v>1999.28561643836</c:v>
                </c:pt>
                <c:pt idx="5703">
                  <c:v>1999.28835616438</c:v>
                </c:pt>
                <c:pt idx="5704">
                  <c:v>1999.2910958904099</c:v>
                </c:pt>
                <c:pt idx="5705">
                  <c:v>1999.29383561644</c:v>
                </c:pt>
                <c:pt idx="5706">
                  <c:v>1999.2965753424701</c:v>
                </c:pt>
                <c:pt idx="5707">
                  <c:v>1999.2993150684899</c:v>
                </c:pt>
                <c:pt idx="5708">
                  <c:v>1999.30205479452</c:v>
                </c:pt>
                <c:pt idx="5709">
                  <c:v>1999.3047945205501</c:v>
                </c:pt>
                <c:pt idx="5710">
                  <c:v>1999.30753424658</c:v>
                </c:pt>
                <c:pt idx="5711">
                  <c:v>1999.3102739726</c:v>
                </c:pt>
                <c:pt idx="5712">
                  <c:v>1999.3130136986299</c:v>
                </c:pt>
                <c:pt idx="5713">
                  <c:v>1999.31575342466</c:v>
                </c:pt>
                <c:pt idx="5714">
                  <c:v>1999.3184931506801</c:v>
                </c:pt>
                <c:pt idx="5715">
                  <c:v>1999.3212328767099</c:v>
                </c:pt>
                <c:pt idx="5716">
                  <c:v>1999.32397260274</c:v>
                </c:pt>
                <c:pt idx="5717">
                  <c:v>1999.3267123287701</c:v>
                </c:pt>
                <c:pt idx="5718">
                  <c:v>1999.32945205479</c:v>
                </c:pt>
                <c:pt idx="5719">
                  <c:v>1999.33219178082</c:v>
                </c:pt>
                <c:pt idx="5720">
                  <c:v>1999.3349315068499</c:v>
                </c:pt>
                <c:pt idx="5721">
                  <c:v>1999.3360730593599</c:v>
                </c:pt>
                <c:pt idx="5722">
                  <c:v>1999.33881278539</c:v>
                </c:pt>
                <c:pt idx="5723">
                  <c:v>1999.3415525114201</c:v>
                </c:pt>
                <c:pt idx="5724">
                  <c:v>1999.34429223744</c:v>
                </c:pt>
                <c:pt idx="5725">
                  <c:v>1999.34703196347</c:v>
                </c:pt>
                <c:pt idx="5726">
                  <c:v>1999.3497716894999</c:v>
                </c:pt>
                <c:pt idx="5727">
                  <c:v>1999.35251141553</c:v>
                </c:pt>
                <c:pt idx="5728">
                  <c:v>1999.3552511415501</c:v>
                </c:pt>
                <c:pt idx="5729">
                  <c:v>1999.3579908675799</c:v>
                </c:pt>
                <c:pt idx="5730">
                  <c:v>1999.36073059361</c:v>
                </c:pt>
                <c:pt idx="5731">
                  <c:v>1999.3634703196301</c:v>
                </c:pt>
                <c:pt idx="5732">
                  <c:v>1999.36621004566</c:v>
                </c:pt>
                <c:pt idx="5733">
                  <c:v>1999.36894977169</c:v>
                </c:pt>
                <c:pt idx="5734">
                  <c:v>1999.3716894977199</c:v>
                </c:pt>
                <c:pt idx="5735">
                  <c:v>1999.37442922374</c:v>
                </c:pt>
                <c:pt idx="5736">
                  <c:v>1999.3771689497701</c:v>
                </c:pt>
                <c:pt idx="5737">
                  <c:v>1999.3799086757999</c:v>
                </c:pt>
                <c:pt idx="5738">
                  <c:v>1999.38264840183</c:v>
                </c:pt>
                <c:pt idx="5739">
                  <c:v>1999.3853881278501</c:v>
                </c:pt>
                <c:pt idx="5740">
                  <c:v>1999.38812785388</c:v>
                </c:pt>
                <c:pt idx="5741">
                  <c:v>1999.39086757991</c:v>
                </c:pt>
                <c:pt idx="5742">
                  <c:v>1999.3936073059399</c:v>
                </c:pt>
                <c:pt idx="5743">
                  <c:v>1999.39634703196</c:v>
                </c:pt>
                <c:pt idx="5744">
                  <c:v>1999.3990867579901</c:v>
                </c:pt>
                <c:pt idx="5745">
                  <c:v>1999.4018264840199</c:v>
                </c:pt>
                <c:pt idx="5746">
                  <c:v>1999.40456621005</c:v>
                </c:pt>
                <c:pt idx="5747">
                  <c:v>1999.4073059360701</c:v>
                </c:pt>
                <c:pt idx="5748">
                  <c:v>1999.4100456620999</c:v>
                </c:pt>
                <c:pt idx="5749">
                  <c:v>1999.41278538813</c:v>
                </c:pt>
                <c:pt idx="5750">
                  <c:v>1999.4155251141599</c:v>
                </c:pt>
                <c:pt idx="5751">
                  <c:v>1999.41940639269</c:v>
                </c:pt>
                <c:pt idx="5752">
                  <c:v>1999.4221461187201</c:v>
                </c:pt>
                <c:pt idx="5753">
                  <c:v>1999.42488584475</c:v>
                </c:pt>
                <c:pt idx="5754">
                  <c:v>1999.42762557078</c:v>
                </c:pt>
                <c:pt idx="5755">
                  <c:v>1999.4303652967999</c:v>
                </c:pt>
                <c:pt idx="5756">
                  <c:v>1999.43310502283</c:v>
                </c:pt>
                <c:pt idx="5757">
                  <c:v>1999.4358447488601</c:v>
                </c:pt>
                <c:pt idx="5758">
                  <c:v>1999.4385844748899</c:v>
                </c:pt>
                <c:pt idx="5759">
                  <c:v>1999.44132420091</c:v>
                </c:pt>
                <c:pt idx="5760">
                  <c:v>1999.4440639269401</c:v>
                </c:pt>
                <c:pt idx="5761">
                  <c:v>1999.4468036529699</c:v>
                </c:pt>
                <c:pt idx="5762">
                  <c:v>1999.449543379</c:v>
                </c:pt>
                <c:pt idx="5763">
                  <c:v>1999.4522831050199</c:v>
                </c:pt>
                <c:pt idx="5764">
                  <c:v>1999.45502283105</c:v>
                </c:pt>
                <c:pt idx="5765">
                  <c:v>1999.4577625570801</c:v>
                </c:pt>
                <c:pt idx="5766">
                  <c:v>1999.4605022831099</c:v>
                </c:pt>
                <c:pt idx="5767">
                  <c:v>1999.46324200913</c:v>
                </c:pt>
                <c:pt idx="5768">
                  <c:v>1999.4659817351601</c:v>
                </c:pt>
                <c:pt idx="5769">
                  <c:v>1999.4687214611899</c:v>
                </c:pt>
                <c:pt idx="5770">
                  <c:v>1999.47146118721</c:v>
                </c:pt>
                <c:pt idx="5771">
                  <c:v>1999.4742009132401</c:v>
                </c:pt>
                <c:pt idx="5772">
                  <c:v>1999.47694063927</c:v>
                </c:pt>
                <c:pt idx="5773">
                  <c:v>1999.4796803653001</c:v>
                </c:pt>
                <c:pt idx="5774">
                  <c:v>1999.4824200913199</c:v>
                </c:pt>
                <c:pt idx="5775">
                  <c:v>1999.48515981735</c:v>
                </c:pt>
                <c:pt idx="5776">
                  <c:v>1999.4878995433801</c:v>
                </c:pt>
                <c:pt idx="5777">
                  <c:v>1999.4906392694099</c:v>
                </c:pt>
                <c:pt idx="5778">
                  <c:v>1999.49337899543</c:v>
                </c:pt>
                <c:pt idx="5779">
                  <c:v>1999.4961187214601</c:v>
                </c:pt>
                <c:pt idx="5780">
                  <c:v>1999.49885844749</c:v>
                </c:pt>
                <c:pt idx="5781">
                  <c:v>1999.5015981735201</c:v>
                </c:pt>
                <c:pt idx="5782">
                  <c:v>1999.5027397260301</c:v>
                </c:pt>
                <c:pt idx="5783">
                  <c:v>1999.5054794520499</c:v>
                </c:pt>
                <c:pt idx="5784">
                  <c:v>1999.50821917808</c:v>
                </c:pt>
                <c:pt idx="5785">
                  <c:v>1999.5109589041101</c:v>
                </c:pt>
                <c:pt idx="5786">
                  <c:v>1999.51369863014</c:v>
                </c:pt>
                <c:pt idx="5787">
                  <c:v>1999.5164383561601</c:v>
                </c:pt>
                <c:pt idx="5788">
                  <c:v>1999.5191780821899</c:v>
                </c:pt>
                <c:pt idx="5789">
                  <c:v>1999.52191780822</c:v>
                </c:pt>
                <c:pt idx="5790">
                  <c:v>1999.5246575342501</c:v>
                </c:pt>
                <c:pt idx="5791">
                  <c:v>1999.5273972602699</c:v>
                </c:pt>
                <c:pt idx="5792">
                  <c:v>1999.5301369863</c:v>
                </c:pt>
                <c:pt idx="5793">
                  <c:v>1999.5328767123301</c:v>
                </c:pt>
                <c:pt idx="5794">
                  <c:v>1999.53561643836</c:v>
                </c:pt>
                <c:pt idx="5795">
                  <c:v>1999.53835616438</c:v>
                </c:pt>
                <c:pt idx="5796">
                  <c:v>1999.5410958904099</c:v>
                </c:pt>
                <c:pt idx="5797">
                  <c:v>1999.54383561644</c:v>
                </c:pt>
                <c:pt idx="5798">
                  <c:v>1999.5465753424701</c:v>
                </c:pt>
                <c:pt idx="5799">
                  <c:v>1999.5493150684899</c:v>
                </c:pt>
                <c:pt idx="5800">
                  <c:v>1999.55205479452</c:v>
                </c:pt>
                <c:pt idx="5801">
                  <c:v>1999.5547945205501</c:v>
                </c:pt>
                <c:pt idx="5802">
                  <c:v>1999.55753424658</c:v>
                </c:pt>
                <c:pt idx="5803">
                  <c:v>1999.5602739726</c:v>
                </c:pt>
                <c:pt idx="5804">
                  <c:v>1999.5630136986299</c:v>
                </c:pt>
                <c:pt idx="5805">
                  <c:v>1999.56575342466</c:v>
                </c:pt>
                <c:pt idx="5806">
                  <c:v>1999.5684931506801</c:v>
                </c:pt>
                <c:pt idx="5807">
                  <c:v>1999.5712328767099</c:v>
                </c:pt>
                <c:pt idx="5808">
                  <c:v>1999.57397260274</c:v>
                </c:pt>
                <c:pt idx="5809">
                  <c:v>1999.5767123287701</c:v>
                </c:pt>
                <c:pt idx="5810">
                  <c:v>1999.57945205479</c:v>
                </c:pt>
                <c:pt idx="5811">
                  <c:v>1999.58219178082</c:v>
                </c:pt>
                <c:pt idx="5812">
                  <c:v>1999.5860730593599</c:v>
                </c:pt>
                <c:pt idx="5813">
                  <c:v>1999.58881278539</c:v>
                </c:pt>
                <c:pt idx="5814">
                  <c:v>1999.5915525114201</c:v>
                </c:pt>
                <c:pt idx="5815">
                  <c:v>1999.59429223744</c:v>
                </c:pt>
                <c:pt idx="5816">
                  <c:v>1999.59703196347</c:v>
                </c:pt>
                <c:pt idx="5817">
                  <c:v>1999.5997716894999</c:v>
                </c:pt>
                <c:pt idx="5818">
                  <c:v>1999.60251141552</c:v>
                </c:pt>
                <c:pt idx="5819">
                  <c:v>1999.6052511415501</c:v>
                </c:pt>
                <c:pt idx="5820">
                  <c:v>1999.6079908675799</c:v>
                </c:pt>
                <c:pt idx="5821">
                  <c:v>1999.61073059361</c:v>
                </c:pt>
                <c:pt idx="5822">
                  <c:v>1999.6134703196301</c:v>
                </c:pt>
                <c:pt idx="5823">
                  <c:v>1999.61621004566</c:v>
                </c:pt>
                <c:pt idx="5824">
                  <c:v>1999.61894977169</c:v>
                </c:pt>
                <c:pt idx="5825">
                  <c:v>1999.6216894977199</c:v>
                </c:pt>
                <c:pt idx="5826">
                  <c:v>1999.62442922374</c:v>
                </c:pt>
                <c:pt idx="5827">
                  <c:v>1999.6271689497701</c:v>
                </c:pt>
                <c:pt idx="5828">
                  <c:v>1999.6299086757999</c:v>
                </c:pt>
                <c:pt idx="5829">
                  <c:v>1999.63264840183</c:v>
                </c:pt>
                <c:pt idx="5830">
                  <c:v>1999.6353881278501</c:v>
                </c:pt>
                <c:pt idx="5831">
                  <c:v>1999.63812785388</c:v>
                </c:pt>
                <c:pt idx="5832">
                  <c:v>1999.64086757991</c:v>
                </c:pt>
                <c:pt idx="5833">
                  <c:v>1999.6436073059399</c:v>
                </c:pt>
                <c:pt idx="5834">
                  <c:v>1999.64634703196</c:v>
                </c:pt>
                <c:pt idx="5835">
                  <c:v>1999.6490867579901</c:v>
                </c:pt>
                <c:pt idx="5836">
                  <c:v>1999.6518264840199</c:v>
                </c:pt>
                <c:pt idx="5837">
                  <c:v>1999.65456621005</c:v>
                </c:pt>
                <c:pt idx="5838">
                  <c:v>1999.6573059360701</c:v>
                </c:pt>
                <c:pt idx="5839">
                  <c:v>1999.6600456620999</c:v>
                </c:pt>
                <c:pt idx="5840">
                  <c:v>1999.66278538813</c:v>
                </c:pt>
                <c:pt idx="5841">
                  <c:v>1999.6655251141599</c:v>
                </c:pt>
                <c:pt idx="5842">
                  <c:v>1999.66826484018</c:v>
                </c:pt>
                <c:pt idx="5843">
                  <c:v>1999.66940639269</c:v>
                </c:pt>
                <c:pt idx="5844">
                  <c:v>1999.6721461187201</c:v>
                </c:pt>
                <c:pt idx="5845">
                  <c:v>1999.67488584475</c:v>
                </c:pt>
                <c:pt idx="5846">
                  <c:v>1999.67762557078</c:v>
                </c:pt>
                <c:pt idx="5847">
                  <c:v>1999.6803652967999</c:v>
                </c:pt>
                <c:pt idx="5848">
                  <c:v>1999.68310502283</c:v>
                </c:pt>
                <c:pt idx="5849">
                  <c:v>1999.6858447488601</c:v>
                </c:pt>
                <c:pt idx="5850">
                  <c:v>1999.6885844748899</c:v>
                </c:pt>
                <c:pt idx="5851">
                  <c:v>1999.69132420091</c:v>
                </c:pt>
                <c:pt idx="5852">
                  <c:v>1999.6940639269401</c:v>
                </c:pt>
                <c:pt idx="5853">
                  <c:v>1999.6968036529699</c:v>
                </c:pt>
                <c:pt idx="5854">
                  <c:v>1999.699543379</c:v>
                </c:pt>
                <c:pt idx="5855">
                  <c:v>1999.7022831050199</c:v>
                </c:pt>
                <c:pt idx="5856">
                  <c:v>1999.70502283105</c:v>
                </c:pt>
                <c:pt idx="5857">
                  <c:v>1999.7077625570801</c:v>
                </c:pt>
                <c:pt idx="5858">
                  <c:v>1999.7105022831099</c:v>
                </c:pt>
                <c:pt idx="5859">
                  <c:v>1999.71324200913</c:v>
                </c:pt>
                <c:pt idx="5860">
                  <c:v>1999.7159817351601</c:v>
                </c:pt>
                <c:pt idx="5861">
                  <c:v>1999.7187214611899</c:v>
                </c:pt>
                <c:pt idx="5862">
                  <c:v>1999.72146118721</c:v>
                </c:pt>
                <c:pt idx="5863">
                  <c:v>1999.7242009132401</c:v>
                </c:pt>
                <c:pt idx="5864">
                  <c:v>1999.72694063927</c:v>
                </c:pt>
                <c:pt idx="5865">
                  <c:v>1999.7296803653001</c:v>
                </c:pt>
                <c:pt idx="5866">
                  <c:v>1999.7324200913199</c:v>
                </c:pt>
                <c:pt idx="5867">
                  <c:v>1999.73515981735</c:v>
                </c:pt>
                <c:pt idx="5868">
                  <c:v>1999.7378995433801</c:v>
                </c:pt>
                <c:pt idx="5869">
                  <c:v>1999.7406392694099</c:v>
                </c:pt>
                <c:pt idx="5870">
                  <c:v>1999.74337899543</c:v>
                </c:pt>
                <c:pt idx="5871">
                  <c:v>1999.7461187214601</c:v>
                </c:pt>
                <c:pt idx="5872">
                  <c:v>1999.74885844749</c:v>
                </c:pt>
                <c:pt idx="5873">
                  <c:v>1999.7515981735201</c:v>
                </c:pt>
                <c:pt idx="5874">
                  <c:v>1999.7527397260301</c:v>
                </c:pt>
                <c:pt idx="5875">
                  <c:v>1999.7554794520499</c:v>
                </c:pt>
                <c:pt idx="5876">
                  <c:v>1999.75821917808</c:v>
                </c:pt>
                <c:pt idx="5877">
                  <c:v>1999.7609589041101</c:v>
                </c:pt>
                <c:pt idx="5878">
                  <c:v>1999.76369863014</c:v>
                </c:pt>
                <c:pt idx="5879">
                  <c:v>1999.7664383561601</c:v>
                </c:pt>
                <c:pt idx="5880">
                  <c:v>1999.7691780821899</c:v>
                </c:pt>
                <c:pt idx="5881">
                  <c:v>1999.77191780822</c:v>
                </c:pt>
                <c:pt idx="5882">
                  <c:v>1999.7746575342501</c:v>
                </c:pt>
                <c:pt idx="5883">
                  <c:v>1999.7773972602699</c:v>
                </c:pt>
                <c:pt idx="5884">
                  <c:v>1999.7801369863</c:v>
                </c:pt>
                <c:pt idx="5885">
                  <c:v>1999.7828767123301</c:v>
                </c:pt>
                <c:pt idx="5886">
                  <c:v>1999.78561643836</c:v>
                </c:pt>
                <c:pt idx="5887">
                  <c:v>1999.78835616438</c:v>
                </c:pt>
                <c:pt idx="5888">
                  <c:v>1999.7910958904099</c:v>
                </c:pt>
                <c:pt idx="5889">
                  <c:v>1999.79383561644</c:v>
                </c:pt>
                <c:pt idx="5890">
                  <c:v>1999.7965753424701</c:v>
                </c:pt>
                <c:pt idx="5891">
                  <c:v>1999.7993150684899</c:v>
                </c:pt>
                <c:pt idx="5892">
                  <c:v>1999.80205479452</c:v>
                </c:pt>
                <c:pt idx="5893">
                  <c:v>1999.8047945205501</c:v>
                </c:pt>
                <c:pt idx="5894">
                  <c:v>1999.80753424658</c:v>
                </c:pt>
                <c:pt idx="5895">
                  <c:v>1999.8102739726</c:v>
                </c:pt>
                <c:pt idx="5896">
                  <c:v>1999.8130136986299</c:v>
                </c:pt>
                <c:pt idx="5897">
                  <c:v>1999.81575342466</c:v>
                </c:pt>
                <c:pt idx="5898">
                  <c:v>1999.8184931506801</c:v>
                </c:pt>
                <c:pt idx="5899">
                  <c:v>1999.8212328767099</c:v>
                </c:pt>
                <c:pt idx="5900">
                  <c:v>1999.82397260274</c:v>
                </c:pt>
                <c:pt idx="5901">
                  <c:v>1999.8267123287701</c:v>
                </c:pt>
                <c:pt idx="5902">
                  <c:v>1999.82945205479</c:v>
                </c:pt>
                <c:pt idx="5903">
                  <c:v>1999.83219178082</c:v>
                </c:pt>
                <c:pt idx="5904">
                  <c:v>1999.8360730593599</c:v>
                </c:pt>
                <c:pt idx="5905">
                  <c:v>1999.83881278539</c:v>
                </c:pt>
                <c:pt idx="5906">
                  <c:v>1999.8415525114201</c:v>
                </c:pt>
                <c:pt idx="5907">
                  <c:v>1999.84429223744</c:v>
                </c:pt>
                <c:pt idx="5908">
                  <c:v>1999.84703196347</c:v>
                </c:pt>
                <c:pt idx="5909">
                  <c:v>1999.8497716894999</c:v>
                </c:pt>
                <c:pt idx="5910">
                  <c:v>1999.85251141553</c:v>
                </c:pt>
                <c:pt idx="5911">
                  <c:v>1999.8552511415501</c:v>
                </c:pt>
                <c:pt idx="5912">
                  <c:v>1999.8579908675799</c:v>
                </c:pt>
                <c:pt idx="5913">
                  <c:v>1999.86073059361</c:v>
                </c:pt>
                <c:pt idx="5914">
                  <c:v>1999.8634703196301</c:v>
                </c:pt>
                <c:pt idx="5915">
                  <c:v>1999.86621004566</c:v>
                </c:pt>
                <c:pt idx="5916">
                  <c:v>1999.86894977169</c:v>
                </c:pt>
                <c:pt idx="5917">
                  <c:v>1999.8716894977199</c:v>
                </c:pt>
                <c:pt idx="5918">
                  <c:v>1999.87442922374</c:v>
                </c:pt>
                <c:pt idx="5919">
                  <c:v>1999.8771689497701</c:v>
                </c:pt>
                <c:pt idx="5920">
                  <c:v>1999.8799086757999</c:v>
                </c:pt>
                <c:pt idx="5921">
                  <c:v>1999.88264840183</c:v>
                </c:pt>
                <c:pt idx="5922">
                  <c:v>1999.8853881278501</c:v>
                </c:pt>
                <c:pt idx="5923">
                  <c:v>1999.88812785388</c:v>
                </c:pt>
                <c:pt idx="5924">
                  <c:v>1999.89086757991</c:v>
                </c:pt>
                <c:pt idx="5925">
                  <c:v>1999.8936073059399</c:v>
                </c:pt>
                <c:pt idx="5926">
                  <c:v>1999.89634703196</c:v>
                </c:pt>
                <c:pt idx="5927">
                  <c:v>1999.8990867579901</c:v>
                </c:pt>
                <c:pt idx="5928">
                  <c:v>1999.9018264840199</c:v>
                </c:pt>
                <c:pt idx="5929">
                  <c:v>1999.90456621005</c:v>
                </c:pt>
                <c:pt idx="5930">
                  <c:v>1999.9073059360701</c:v>
                </c:pt>
                <c:pt idx="5931">
                  <c:v>1999.9100456620999</c:v>
                </c:pt>
                <c:pt idx="5932">
                  <c:v>1999.91278538813</c:v>
                </c:pt>
                <c:pt idx="5933">
                  <c:v>1999.9155251141599</c:v>
                </c:pt>
                <c:pt idx="5934">
                  <c:v>1999.91826484018</c:v>
                </c:pt>
                <c:pt idx="5935">
                  <c:v>1999.91940639269</c:v>
                </c:pt>
                <c:pt idx="5936">
                  <c:v>1999.9221461187201</c:v>
                </c:pt>
                <c:pt idx="5937">
                  <c:v>1999.92488584475</c:v>
                </c:pt>
                <c:pt idx="5938">
                  <c:v>1999.92762557078</c:v>
                </c:pt>
                <c:pt idx="5939">
                  <c:v>1999.9303652967999</c:v>
                </c:pt>
                <c:pt idx="5940">
                  <c:v>1999.93310502283</c:v>
                </c:pt>
                <c:pt idx="5941">
                  <c:v>1999.9358447488601</c:v>
                </c:pt>
                <c:pt idx="5942">
                  <c:v>1999.9385844748899</c:v>
                </c:pt>
                <c:pt idx="5943">
                  <c:v>1999.94132420091</c:v>
                </c:pt>
                <c:pt idx="5944">
                  <c:v>1999.9440639269401</c:v>
                </c:pt>
                <c:pt idx="5945">
                  <c:v>1999.9468036529699</c:v>
                </c:pt>
                <c:pt idx="5946">
                  <c:v>1999.949543379</c:v>
                </c:pt>
                <c:pt idx="5947">
                  <c:v>1999.9522831050199</c:v>
                </c:pt>
                <c:pt idx="5948">
                  <c:v>1999.95502283105</c:v>
                </c:pt>
                <c:pt idx="5949">
                  <c:v>1999.9577625570801</c:v>
                </c:pt>
                <c:pt idx="5950">
                  <c:v>1999.9605022831099</c:v>
                </c:pt>
                <c:pt idx="5951">
                  <c:v>1999.96324200913</c:v>
                </c:pt>
                <c:pt idx="5952">
                  <c:v>1999.9659817351601</c:v>
                </c:pt>
                <c:pt idx="5953">
                  <c:v>1999.9687214611899</c:v>
                </c:pt>
                <c:pt idx="5954">
                  <c:v>1999.97146118722</c:v>
                </c:pt>
                <c:pt idx="5955">
                  <c:v>1999.9742009132401</c:v>
                </c:pt>
                <c:pt idx="5956">
                  <c:v>1999.97694063927</c:v>
                </c:pt>
                <c:pt idx="5957">
                  <c:v>1999.9796803653001</c:v>
                </c:pt>
                <c:pt idx="5958">
                  <c:v>1999.9824200913199</c:v>
                </c:pt>
                <c:pt idx="5959">
                  <c:v>1999.98515981735</c:v>
                </c:pt>
                <c:pt idx="5960">
                  <c:v>1999.9878995433801</c:v>
                </c:pt>
                <c:pt idx="5961">
                  <c:v>1999.9906392694099</c:v>
                </c:pt>
                <c:pt idx="5962">
                  <c:v>1999.99337899543</c:v>
                </c:pt>
                <c:pt idx="5963">
                  <c:v>1999.9961187214601</c:v>
                </c:pt>
                <c:pt idx="5964">
                  <c:v>1999.99885844749</c:v>
                </c:pt>
                <c:pt idx="5965">
                  <c:v>2000.0027397260301</c:v>
                </c:pt>
                <c:pt idx="5966">
                  <c:v>2000.0054794520499</c:v>
                </c:pt>
                <c:pt idx="5967">
                  <c:v>2000.00821917808</c:v>
                </c:pt>
                <c:pt idx="5968">
                  <c:v>2000.0109589041101</c:v>
                </c:pt>
                <c:pt idx="5969">
                  <c:v>2000.01369863014</c:v>
                </c:pt>
                <c:pt idx="5970">
                  <c:v>2000.0164383561601</c:v>
                </c:pt>
                <c:pt idx="5971">
                  <c:v>2000.0191780821899</c:v>
                </c:pt>
                <c:pt idx="5972">
                  <c:v>2000.02191780822</c:v>
                </c:pt>
                <c:pt idx="5973">
                  <c:v>2000.0246575342501</c:v>
                </c:pt>
                <c:pt idx="5974">
                  <c:v>2000.0273972602699</c:v>
                </c:pt>
                <c:pt idx="5975">
                  <c:v>2000.0301369863</c:v>
                </c:pt>
                <c:pt idx="5976">
                  <c:v>2000.0328767123301</c:v>
                </c:pt>
                <c:pt idx="5977">
                  <c:v>2000.03561643836</c:v>
                </c:pt>
                <c:pt idx="5978">
                  <c:v>2000.03835616438</c:v>
                </c:pt>
                <c:pt idx="5979">
                  <c:v>2000.0410958904099</c:v>
                </c:pt>
                <c:pt idx="5980">
                  <c:v>2000.04383561644</c:v>
                </c:pt>
                <c:pt idx="5981">
                  <c:v>2000.0465753424701</c:v>
                </c:pt>
                <c:pt idx="5982">
                  <c:v>2000.0493150684899</c:v>
                </c:pt>
                <c:pt idx="5983">
                  <c:v>2000.05205479452</c:v>
                </c:pt>
                <c:pt idx="5984">
                  <c:v>2000.0547945205501</c:v>
                </c:pt>
                <c:pt idx="5985">
                  <c:v>2000.05753424658</c:v>
                </c:pt>
                <c:pt idx="5986">
                  <c:v>2000.0602739726</c:v>
                </c:pt>
                <c:pt idx="5987">
                  <c:v>2000.0630136986299</c:v>
                </c:pt>
                <c:pt idx="5988">
                  <c:v>2000.06575342466</c:v>
                </c:pt>
                <c:pt idx="5989">
                  <c:v>2000.0684931506801</c:v>
                </c:pt>
                <c:pt idx="5990">
                  <c:v>2000.0712328767099</c:v>
                </c:pt>
                <c:pt idx="5991">
                  <c:v>2000.07397260274</c:v>
                </c:pt>
                <c:pt idx="5992">
                  <c:v>2000.0767123287701</c:v>
                </c:pt>
                <c:pt idx="5993">
                  <c:v>2000.07945205479</c:v>
                </c:pt>
                <c:pt idx="5994">
                  <c:v>2000.08219178082</c:v>
                </c:pt>
                <c:pt idx="5995">
                  <c:v>2000.0849315068499</c:v>
                </c:pt>
                <c:pt idx="5996">
                  <c:v>2000.0860730593599</c:v>
                </c:pt>
                <c:pt idx="5997">
                  <c:v>2000.08881278539</c:v>
                </c:pt>
                <c:pt idx="5998">
                  <c:v>2000.0915525114201</c:v>
                </c:pt>
                <c:pt idx="5999">
                  <c:v>2000.09429223744</c:v>
                </c:pt>
                <c:pt idx="6000">
                  <c:v>2000.09703196347</c:v>
                </c:pt>
                <c:pt idx="6001">
                  <c:v>2000.0997716894999</c:v>
                </c:pt>
                <c:pt idx="6002">
                  <c:v>2000.10251141552</c:v>
                </c:pt>
                <c:pt idx="6003">
                  <c:v>2000.1052511415501</c:v>
                </c:pt>
                <c:pt idx="6004">
                  <c:v>2000.1079908675799</c:v>
                </c:pt>
                <c:pt idx="6005">
                  <c:v>2000.11073059361</c:v>
                </c:pt>
                <c:pt idx="6006">
                  <c:v>2000.1134703196301</c:v>
                </c:pt>
                <c:pt idx="6007">
                  <c:v>2000.11621004566</c:v>
                </c:pt>
                <c:pt idx="6008">
                  <c:v>2000.11894977169</c:v>
                </c:pt>
                <c:pt idx="6009">
                  <c:v>2000.1216894977199</c:v>
                </c:pt>
                <c:pt idx="6010">
                  <c:v>2000.12442922374</c:v>
                </c:pt>
                <c:pt idx="6011">
                  <c:v>2000.1271689497701</c:v>
                </c:pt>
                <c:pt idx="6012">
                  <c:v>2000.1299086757999</c:v>
                </c:pt>
                <c:pt idx="6013">
                  <c:v>2000.13264840183</c:v>
                </c:pt>
                <c:pt idx="6014">
                  <c:v>2000.1353881278501</c:v>
                </c:pt>
                <c:pt idx="6015">
                  <c:v>2000.13812785388</c:v>
                </c:pt>
                <c:pt idx="6016">
                  <c:v>2000.14086757991</c:v>
                </c:pt>
                <c:pt idx="6017">
                  <c:v>2000.1436073059399</c:v>
                </c:pt>
                <c:pt idx="6018">
                  <c:v>2000.14634703196</c:v>
                </c:pt>
                <c:pt idx="6019">
                  <c:v>2000.1490867579901</c:v>
                </c:pt>
                <c:pt idx="6020">
                  <c:v>2000.1518264840199</c:v>
                </c:pt>
                <c:pt idx="6021">
                  <c:v>2000.15456621005</c:v>
                </c:pt>
                <c:pt idx="6022">
                  <c:v>2000.1573059360701</c:v>
                </c:pt>
                <c:pt idx="6023">
                  <c:v>2000.1600456620999</c:v>
                </c:pt>
                <c:pt idx="6024">
                  <c:v>2000.16278538813</c:v>
                </c:pt>
                <c:pt idx="6025">
                  <c:v>2000.1655251141599</c:v>
                </c:pt>
                <c:pt idx="6026">
                  <c:v>2000.16826484018</c:v>
                </c:pt>
                <c:pt idx="6027">
                  <c:v>2000.16940639269</c:v>
                </c:pt>
                <c:pt idx="6028">
                  <c:v>2000.1721461187201</c:v>
                </c:pt>
                <c:pt idx="6029">
                  <c:v>2000.17488584475</c:v>
                </c:pt>
                <c:pt idx="6030">
                  <c:v>2000.17762557078</c:v>
                </c:pt>
                <c:pt idx="6031">
                  <c:v>2000.1803652967999</c:v>
                </c:pt>
                <c:pt idx="6032">
                  <c:v>2000.18310502283</c:v>
                </c:pt>
                <c:pt idx="6033">
                  <c:v>2000.1858447488601</c:v>
                </c:pt>
                <c:pt idx="6034">
                  <c:v>2000.1885844748899</c:v>
                </c:pt>
                <c:pt idx="6035">
                  <c:v>2000.19132420091</c:v>
                </c:pt>
                <c:pt idx="6036">
                  <c:v>2000.1940639269401</c:v>
                </c:pt>
                <c:pt idx="6037">
                  <c:v>2000.1968036529699</c:v>
                </c:pt>
                <c:pt idx="6038">
                  <c:v>2000.199543379</c:v>
                </c:pt>
                <c:pt idx="6039">
                  <c:v>2000.2022831050199</c:v>
                </c:pt>
                <c:pt idx="6040">
                  <c:v>2000.20502283105</c:v>
                </c:pt>
                <c:pt idx="6041">
                  <c:v>2000.2077625570801</c:v>
                </c:pt>
                <c:pt idx="6042">
                  <c:v>2000.2105022830999</c:v>
                </c:pt>
                <c:pt idx="6043">
                  <c:v>2000.21324200913</c:v>
                </c:pt>
                <c:pt idx="6044">
                  <c:v>2000.2159817351601</c:v>
                </c:pt>
                <c:pt idx="6045">
                  <c:v>2000.2187214611899</c:v>
                </c:pt>
                <c:pt idx="6046">
                  <c:v>2000.22146118721</c:v>
                </c:pt>
                <c:pt idx="6047">
                  <c:v>2000.2242009132401</c:v>
                </c:pt>
                <c:pt idx="6048">
                  <c:v>2000.22694063927</c:v>
                </c:pt>
                <c:pt idx="6049">
                  <c:v>2000.2296803653001</c:v>
                </c:pt>
                <c:pt idx="6050">
                  <c:v>2000.2324200913199</c:v>
                </c:pt>
                <c:pt idx="6051">
                  <c:v>2000.23515981735</c:v>
                </c:pt>
                <c:pt idx="6052">
                  <c:v>2000.2378995433801</c:v>
                </c:pt>
                <c:pt idx="6053">
                  <c:v>2000.2406392694099</c:v>
                </c:pt>
                <c:pt idx="6054">
                  <c:v>2000.24337899543</c:v>
                </c:pt>
                <c:pt idx="6055">
                  <c:v>2000.2461187214601</c:v>
                </c:pt>
                <c:pt idx="6056">
                  <c:v>2000.2527397260301</c:v>
                </c:pt>
                <c:pt idx="6057">
                  <c:v>2000.2554794520499</c:v>
                </c:pt>
                <c:pt idx="6058">
                  <c:v>2000.25821917808</c:v>
                </c:pt>
                <c:pt idx="6059">
                  <c:v>2000.2609589041101</c:v>
                </c:pt>
                <c:pt idx="6060">
                  <c:v>2000.26369863014</c:v>
                </c:pt>
                <c:pt idx="6061">
                  <c:v>2000.2664383561601</c:v>
                </c:pt>
                <c:pt idx="6062">
                  <c:v>2000.2691780821899</c:v>
                </c:pt>
                <c:pt idx="6063">
                  <c:v>2000.27191780822</c:v>
                </c:pt>
                <c:pt idx="6064">
                  <c:v>2000.2746575342501</c:v>
                </c:pt>
                <c:pt idx="6065">
                  <c:v>2000.2773972602699</c:v>
                </c:pt>
                <c:pt idx="6066">
                  <c:v>2000.2801369863</c:v>
                </c:pt>
                <c:pt idx="6067">
                  <c:v>2000.2828767123301</c:v>
                </c:pt>
                <c:pt idx="6068">
                  <c:v>2000.28561643836</c:v>
                </c:pt>
                <c:pt idx="6069">
                  <c:v>2000.28835616438</c:v>
                </c:pt>
                <c:pt idx="6070">
                  <c:v>2000.2910958904099</c:v>
                </c:pt>
                <c:pt idx="6071">
                  <c:v>2000.29383561644</c:v>
                </c:pt>
                <c:pt idx="6072">
                  <c:v>2000.2965753424701</c:v>
                </c:pt>
                <c:pt idx="6073">
                  <c:v>2000.2993150684899</c:v>
                </c:pt>
                <c:pt idx="6074">
                  <c:v>2000.30205479452</c:v>
                </c:pt>
                <c:pt idx="6075">
                  <c:v>2000.3047945205501</c:v>
                </c:pt>
                <c:pt idx="6076">
                  <c:v>2000.30753424658</c:v>
                </c:pt>
                <c:pt idx="6077">
                  <c:v>2000.3102739726</c:v>
                </c:pt>
                <c:pt idx="6078">
                  <c:v>2000.3130136986299</c:v>
                </c:pt>
                <c:pt idx="6079">
                  <c:v>2000.31575342466</c:v>
                </c:pt>
                <c:pt idx="6080">
                  <c:v>2000.3184931506801</c:v>
                </c:pt>
                <c:pt idx="6081">
                  <c:v>2000.3212328767099</c:v>
                </c:pt>
                <c:pt idx="6082">
                  <c:v>2000.32397260274</c:v>
                </c:pt>
                <c:pt idx="6083">
                  <c:v>2000.3267123287701</c:v>
                </c:pt>
                <c:pt idx="6084">
                  <c:v>2000.32945205479</c:v>
                </c:pt>
                <c:pt idx="6085">
                  <c:v>2000.33219178082</c:v>
                </c:pt>
                <c:pt idx="6086">
                  <c:v>2000.3349315068499</c:v>
                </c:pt>
                <c:pt idx="6087">
                  <c:v>2000.3360730593599</c:v>
                </c:pt>
                <c:pt idx="6088">
                  <c:v>2000.33881278539</c:v>
                </c:pt>
                <c:pt idx="6089">
                  <c:v>2000.3415525114201</c:v>
                </c:pt>
                <c:pt idx="6090">
                  <c:v>2000.34429223744</c:v>
                </c:pt>
                <c:pt idx="6091">
                  <c:v>2000.34703196347</c:v>
                </c:pt>
                <c:pt idx="6092">
                  <c:v>2000.3497716894999</c:v>
                </c:pt>
                <c:pt idx="6093">
                  <c:v>2000.35251141552</c:v>
                </c:pt>
                <c:pt idx="6094">
                  <c:v>2000.3552511415501</c:v>
                </c:pt>
                <c:pt idx="6095">
                  <c:v>2000.3579908675799</c:v>
                </c:pt>
                <c:pt idx="6096">
                  <c:v>2000.36073059361</c:v>
                </c:pt>
                <c:pt idx="6097">
                  <c:v>2000.3634703196301</c:v>
                </c:pt>
                <c:pt idx="6098">
                  <c:v>2000.36621004566</c:v>
                </c:pt>
                <c:pt idx="6099">
                  <c:v>2000.36894977169</c:v>
                </c:pt>
                <c:pt idx="6100">
                  <c:v>2000.3716894977199</c:v>
                </c:pt>
                <c:pt idx="6101">
                  <c:v>2000.37442922374</c:v>
                </c:pt>
                <c:pt idx="6102">
                  <c:v>2000.3771689497701</c:v>
                </c:pt>
                <c:pt idx="6103">
                  <c:v>2000.3799086757999</c:v>
                </c:pt>
                <c:pt idx="6104">
                  <c:v>2000.38264840183</c:v>
                </c:pt>
                <c:pt idx="6105">
                  <c:v>2000.3853881278501</c:v>
                </c:pt>
                <c:pt idx="6106">
                  <c:v>2000.38812785388</c:v>
                </c:pt>
                <c:pt idx="6107">
                  <c:v>2000.39086757991</c:v>
                </c:pt>
                <c:pt idx="6108">
                  <c:v>2000.3936073059399</c:v>
                </c:pt>
                <c:pt idx="6109">
                  <c:v>2000.39634703196</c:v>
                </c:pt>
                <c:pt idx="6110">
                  <c:v>2000.3990867579901</c:v>
                </c:pt>
                <c:pt idx="6111">
                  <c:v>2000.4018264840199</c:v>
                </c:pt>
                <c:pt idx="6112">
                  <c:v>2000.40456621005</c:v>
                </c:pt>
                <c:pt idx="6113">
                  <c:v>2000.4073059360701</c:v>
                </c:pt>
                <c:pt idx="6114">
                  <c:v>2000.4100456620999</c:v>
                </c:pt>
                <c:pt idx="6115">
                  <c:v>2000.41278538813</c:v>
                </c:pt>
                <c:pt idx="6116">
                  <c:v>2000.4155251141499</c:v>
                </c:pt>
                <c:pt idx="6117">
                  <c:v>2000.41940639269</c:v>
                </c:pt>
                <c:pt idx="6118">
                  <c:v>2000.4221461187201</c:v>
                </c:pt>
                <c:pt idx="6119">
                  <c:v>2000.42488584475</c:v>
                </c:pt>
                <c:pt idx="6120">
                  <c:v>2000.42762557078</c:v>
                </c:pt>
                <c:pt idx="6121">
                  <c:v>2000.4303652967999</c:v>
                </c:pt>
                <c:pt idx="6122">
                  <c:v>2000.43310502283</c:v>
                </c:pt>
                <c:pt idx="6123">
                  <c:v>2000.4358447488601</c:v>
                </c:pt>
                <c:pt idx="6124">
                  <c:v>2000.4385844748899</c:v>
                </c:pt>
                <c:pt idx="6125">
                  <c:v>2000.44132420091</c:v>
                </c:pt>
                <c:pt idx="6126">
                  <c:v>2000.4440639269401</c:v>
                </c:pt>
                <c:pt idx="6127">
                  <c:v>2000.4468036529699</c:v>
                </c:pt>
                <c:pt idx="6128">
                  <c:v>2000.449543379</c:v>
                </c:pt>
                <c:pt idx="6129">
                  <c:v>2000.4522831050199</c:v>
                </c:pt>
                <c:pt idx="6130">
                  <c:v>2000.45502283105</c:v>
                </c:pt>
                <c:pt idx="6131">
                  <c:v>2000.4577625570801</c:v>
                </c:pt>
                <c:pt idx="6132">
                  <c:v>2000.4605022831099</c:v>
                </c:pt>
                <c:pt idx="6133">
                  <c:v>2000.46324200913</c:v>
                </c:pt>
                <c:pt idx="6134">
                  <c:v>2000.4659817351601</c:v>
                </c:pt>
                <c:pt idx="6135">
                  <c:v>2000.4687214611899</c:v>
                </c:pt>
                <c:pt idx="6136">
                  <c:v>2000.47146118721</c:v>
                </c:pt>
                <c:pt idx="6137">
                  <c:v>2000.4742009132401</c:v>
                </c:pt>
                <c:pt idx="6138">
                  <c:v>2000.47694063927</c:v>
                </c:pt>
                <c:pt idx="6139">
                  <c:v>2000.4796803653001</c:v>
                </c:pt>
                <c:pt idx="6140">
                  <c:v>2000.4824200913199</c:v>
                </c:pt>
                <c:pt idx="6141">
                  <c:v>2000.48515981735</c:v>
                </c:pt>
                <c:pt idx="6142">
                  <c:v>2000.4878995433801</c:v>
                </c:pt>
                <c:pt idx="6143">
                  <c:v>2000.4906392694099</c:v>
                </c:pt>
                <c:pt idx="6144">
                  <c:v>2000.49337899543</c:v>
                </c:pt>
                <c:pt idx="6145">
                  <c:v>2000.4961187214601</c:v>
                </c:pt>
                <c:pt idx="6146">
                  <c:v>2000.49885844749</c:v>
                </c:pt>
                <c:pt idx="6147">
                  <c:v>2000.5015981735201</c:v>
                </c:pt>
                <c:pt idx="6148">
                  <c:v>2000.5027397260301</c:v>
                </c:pt>
                <c:pt idx="6149">
                  <c:v>2000.5054794520499</c:v>
                </c:pt>
                <c:pt idx="6150">
                  <c:v>2000.50821917808</c:v>
                </c:pt>
                <c:pt idx="6151">
                  <c:v>2000.5109589041101</c:v>
                </c:pt>
                <c:pt idx="6152">
                  <c:v>2000.51369863014</c:v>
                </c:pt>
                <c:pt idx="6153">
                  <c:v>2000.5164383561601</c:v>
                </c:pt>
                <c:pt idx="6154">
                  <c:v>2000.5191780821899</c:v>
                </c:pt>
                <c:pt idx="6155">
                  <c:v>2000.52191780822</c:v>
                </c:pt>
                <c:pt idx="6156">
                  <c:v>2000.5246575342501</c:v>
                </c:pt>
                <c:pt idx="6157">
                  <c:v>2000.5273972602699</c:v>
                </c:pt>
                <c:pt idx="6158">
                  <c:v>2000.5301369863</c:v>
                </c:pt>
                <c:pt idx="6159">
                  <c:v>2000.5328767123301</c:v>
                </c:pt>
                <c:pt idx="6160">
                  <c:v>2000.53561643836</c:v>
                </c:pt>
                <c:pt idx="6161">
                  <c:v>2000.53835616438</c:v>
                </c:pt>
                <c:pt idx="6162">
                  <c:v>2000.5410958904099</c:v>
                </c:pt>
                <c:pt idx="6163">
                  <c:v>2000.54383561644</c:v>
                </c:pt>
                <c:pt idx="6164">
                  <c:v>2000.5465753424701</c:v>
                </c:pt>
                <c:pt idx="6165">
                  <c:v>2000.5493150684899</c:v>
                </c:pt>
                <c:pt idx="6166">
                  <c:v>2000.55205479452</c:v>
                </c:pt>
                <c:pt idx="6167">
                  <c:v>2000.5547945205501</c:v>
                </c:pt>
                <c:pt idx="6168">
                  <c:v>2000.55753424658</c:v>
                </c:pt>
                <c:pt idx="6169">
                  <c:v>2000.5602739726</c:v>
                </c:pt>
                <c:pt idx="6170">
                  <c:v>2000.5630136986299</c:v>
                </c:pt>
                <c:pt idx="6171">
                  <c:v>2000.56575342466</c:v>
                </c:pt>
                <c:pt idx="6172">
                  <c:v>2000.5684931506801</c:v>
                </c:pt>
                <c:pt idx="6173">
                  <c:v>2000.5712328767099</c:v>
                </c:pt>
                <c:pt idx="6174">
                  <c:v>2000.57397260274</c:v>
                </c:pt>
                <c:pt idx="6175">
                  <c:v>2000.5767123287701</c:v>
                </c:pt>
                <c:pt idx="6176">
                  <c:v>2000.57945205479</c:v>
                </c:pt>
                <c:pt idx="6177">
                  <c:v>2000.58219178082</c:v>
                </c:pt>
                <c:pt idx="6178">
                  <c:v>2000.5860730593599</c:v>
                </c:pt>
                <c:pt idx="6179">
                  <c:v>2000.58881278539</c:v>
                </c:pt>
                <c:pt idx="6180">
                  <c:v>2000.5915525114201</c:v>
                </c:pt>
                <c:pt idx="6181">
                  <c:v>2000.59429223744</c:v>
                </c:pt>
                <c:pt idx="6182">
                  <c:v>2000.59703196347</c:v>
                </c:pt>
                <c:pt idx="6183">
                  <c:v>2000.5997716894999</c:v>
                </c:pt>
                <c:pt idx="6184">
                  <c:v>2000.60251141552</c:v>
                </c:pt>
                <c:pt idx="6185">
                  <c:v>2000.6052511415501</c:v>
                </c:pt>
                <c:pt idx="6186">
                  <c:v>2000.6079908675799</c:v>
                </c:pt>
                <c:pt idx="6187">
                  <c:v>2000.61073059361</c:v>
                </c:pt>
                <c:pt idx="6188">
                  <c:v>2000.6134703196301</c:v>
                </c:pt>
                <c:pt idx="6189">
                  <c:v>2000.61621004566</c:v>
                </c:pt>
                <c:pt idx="6190">
                  <c:v>2000.61894977169</c:v>
                </c:pt>
                <c:pt idx="6191">
                  <c:v>2000.6216894977199</c:v>
                </c:pt>
                <c:pt idx="6192">
                  <c:v>2000.62442922374</c:v>
                </c:pt>
                <c:pt idx="6193">
                  <c:v>2000.6271689497701</c:v>
                </c:pt>
                <c:pt idx="6194">
                  <c:v>2000.6299086757999</c:v>
                </c:pt>
                <c:pt idx="6195">
                  <c:v>2000.63264840183</c:v>
                </c:pt>
                <c:pt idx="6196">
                  <c:v>2000.6353881278501</c:v>
                </c:pt>
                <c:pt idx="6197">
                  <c:v>2000.63812785388</c:v>
                </c:pt>
                <c:pt idx="6198">
                  <c:v>2000.64086757991</c:v>
                </c:pt>
                <c:pt idx="6199">
                  <c:v>2000.6436073059399</c:v>
                </c:pt>
                <c:pt idx="6200">
                  <c:v>2000.64634703196</c:v>
                </c:pt>
                <c:pt idx="6201">
                  <c:v>2000.6490867579901</c:v>
                </c:pt>
                <c:pt idx="6202">
                  <c:v>2000.6518264840199</c:v>
                </c:pt>
                <c:pt idx="6203">
                  <c:v>2000.65456621005</c:v>
                </c:pt>
                <c:pt idx="6204">
                  <c:v>2000.6573059360701</c:v>
                </c:pt>
                <c:pt idx="6205">
                  <c:v>2000.6600456620999</c:v>
                </c:pt>
                <c:pt idx="6206">
                  <c:v>2000.66278538813</c:v>
                </c:pt>
                <c:pt idx="6207">
                  <c:v>2000.6655251141499</c:v>
                </c:pt>
                <c:pt idx="6208">
                  <c:v>2000.66826484018</c:v>
                </c:pt>
                <c:pt idx="6209">
                  <c:v>2000.66940639269</c:v>
                </c:pt>
                <c:pt idx="6210">
                  <c:v>2000.6721461187201</c:v>
                </c:pt>
                <c:pt idx="6211">
                  <c:v>2000.67488584475</c:v>
                </c:pt>
                <c:pt idx="6212">
                  <c:v>2000.67762557078</c:v>
                </c:pt>
                <c:pt idx="6213">
                  <c:v>2000.6803652967999</c:v>
                </c:pt>
                <c:pt idx="6214">
                  <c:v>2000.68310502283</c:v>
                </c:pt>
                <c:pt idx="6215">
                  <c:v>2000.6858447488601</c:v>
                </c:pt>
                <c:pt idx="6216">
                  <c:v>2000.6885844748899</c:v>
                </c:pt>
                <c:pt idx="6217">
                  <c:v>2000.69132420091</c:v>
                </c:pt>
                <c:pt idx="6218">
                  <c:v>2000.6940639269401</c:v>
                </c:pt>
                <c:pt idx="6219">
                  <c:v>2000.6968036529699</c:v>
                </c:pt>
                <c:pt idx="6220">
                  <c:v>2000.699543379</c:v>
                </c:pt>
                <c:pt idx="6221">
                  <c:v>2000.7022831050199</c:v>
                </c:pt>
                <c:pt idx="6222">
                  <c:v>2000.70502283105</c:v>
                </c:pt>
                <c:pt idx="6223">
                  <c:v>2000.7077625570801</c:v>
                </c:pt>
                <c:pt idx="6224">
                  <c:v>2000.7105022830999</c:v>
                </c:pt>
                <c:pt idx="6225">
                  <c:v>2000.71324200913</c:v>
                </c:pt>
                <c:pt idx="6226">
                  <c:v>2000.7159817351601</c:v>
                </c:pt>
                <c:pt idx="6227">
                  <c:v>2000.7187214611899</c:v>
                </c:pt>
                <c:pt idx="6228">
                  <c:v>2000.72146118721</c:v>
                </c:pt>
                <c:pt idx="6229">
                  <c:v>2000.7242009132401</c:v>
                </c:pt>
                <c:pt idx="6230">
                  <c:v>2000.72694063927</c:v>
                </c:pt>
                <c:pt idx="6231">
                  <c:v>2000.7296803653001</c:v>
                </c:pt>
                <c:pt idx="6232">
                  <c:v>2000.7324200913199</c:v>
                </c:pt>
                <c:pt idx="6233">
                  <c:v>2000.73515981735</c:v>
                </c:pt>
                <c:pt idx="6234">
                  <c:v>2000.7378995433801</c:v>
                </c:pt>
                <c:pt idx="6235">
                  <c:v>2000.7406392694099</c:v>
                </c:pt>
                <c:pt idx="6236">
                  <c:v>2000.74337899543</c:v>
                </c:pt>
                <c:pt idx="6237">
                  <c:v>2000.7461187214601</c:v>
                </c:pt>
                <c:pt idx="6238">
                  <c:v>2000.74885844749</c:v>
                </c:pt>
                <c:pt idx="6239">
                  <c:v>2000.7515981735201</c:v>
                </c:pt>
                <c:pt idx="6240">
                  <c:v>2000.7527397260301</c:v>
                </c:pt>
                <c:pt idx="6241">
                  <c:v>2000.7554794520499</c:v>
                </c:pt>
                <c:pt idx="6242">
                  <c:v>2000.75821917808</c:v>
                </c:pt>
                <c:pt idx="6243">
                  <c:v>2000.7609589041101</c:v>
                </c:pt>
                <c:pt idx="6244">
                  <c:v>2000.76369863014</c:v>
                </c:pt>
                <c:pt idx="6245">
                  <c:v>2000.7664383561601</c:v>
                </c:pt>
                <c:pt idx="6246">
                  <c:v>2000.7691780821899</c:v>
                </c:pt>
                <c:pt idx="6247">
                  <c:v>2000.77191780822</c:v>
                </c:pt>
                <c:pt idx="6248">
                  <c:v>2000.7746575342501</c:v>
                </c:pt>
                <c:pt idx="6249">
                  <c:v>2000.7773972602699</c:v>
                </c:pt>
                <c:pt idx="6250">
                  <c:v>2000.7801369863</c:v>
                </c:pt>
                <c:pt idx="6251">
                  <c:v>2000.7828767123301</c:v>
                </c:pt>
                <c:pt idx="6252">
                  <c:v>2000.78561643836</c:v>
                </c:pt>
                <c:pt idx="6253">
                  <c:v>2000.78835616438</c:v>
                </c:pt>
                <c:pt idx="6254">
                  <c:v>2000.7910958904099</c:v>
                </c:pt>
                <c:pt idx="6255">
                  <c:v>2000.79383561644</c:v>
                </c:pt>
                <c:pt idx="6256">
                  <c:v>2000.7965753424701</c:v>
                </c:pt>
                <c:pt idx="6257">
                  <c:v>2000.7993150684899</c:v>
                </c:pt>
                <c:pt idx="6258">
                  <c:v>2000.80205479452</c:v>
                </c:pt>
                <c:pt idx="6259">
                  <c:v>2000.8047945205501</c:v>
                </c:pt>
                <c:pt idx="6260">
                  <c:v>2000.80753424658</c:v>
                </c:pt>
                <c:pt idx="6261">
                  <c:v>2000.8102739726</c:v>
                </c:pt>
                <c:pt idx="6262">
                  <c:v>2000.8130136986299</c:v>
                </c:pt>
                <c:pt idx="6263">
                  <c:v>2000.81575342466</c:v>
                </c:pt>
                <c:pt idx="6264">
                  <c:v>2000.8184931506801</c:v>
                </c:pt>
                <c:pt idx="6265">
                  <c:v>2000.8212328767099</c:v>
                </c:pt>
                <c:pt idx="6266">
                  <c:v>2000.82397260274</c:v>
                </c:pt>
                <c:pt idx="6267">
                  <c:v>2000.8267123287701</c:v>
                </c:pt>
                <c:pt idx="6268">
                  <c:v>2000.82945205479</c:v>
                </c:pt>
                <c:pt idx="6269">
                  <c:v>2000.83219178082</c:v>
                </c:pt>
                <c:pt idx="6270">
                  <c:v>2000.8360730593599</c:v>
                </c:pt>
                <c:pt idx="6271">
                  <c:v>2000.83881278539</c:v>
                </c:pt>
                <c:pt idx="6272">
                  <c:v>2000.8415525114201</c:v>
                </c:pt>
                <c:pt idx="6273">
                  <c:v>2000.84429223744</c:v>
                </c:pt>
                <c:pt idx="6274">
                  <c:v>2000.84703196347</c:v>
                </c:pt>
                <c:pt idx="6275">
                  <c:v>2000.8497716894999</c:v>
                </c:pt>
                <c:pt idx="6276">
                  <c:v>2000.85251141552</c:v>
                </c:pt>
                <c:pt idx="6277">
                  <c:v>2000.8552511415501</c:v>
                </c:pt>
                <c:pt idx="6278">
                  <c:v>2000.8579908675799</c:v>
                </c:pt>
                <c:pt idx="6279">
                  <c:v>2000.86073059361</c:v>
                </c:pt>
                <c:pt idx="6280">
                  <c:v>2000.8634703196301</c:v>
                </c:pt>
                <c:pt idx="6281">
                  <c:v>2000.86621004566</c:v>
                </c:pt>
                <c:pt idx="6282">
                  <c:v>2000.86894977169</c:v>
                </c:pt>
                <c:pt idx="6283">
                  <c:v>2000.8716894977199</c:v>
                </c:pt>
                <c:pt idx="6284">
                  <c:v>2000.87442922374</c:v>
                </c:pt>
                <c:pt idx="6285">
                  <c:v>2000.8771689497701</c:v>
                </c:pt>
                <c:pt idx="6286">
                  <c:v>2000.8799086757999</c:v>
                </c:pt>
                <c:pt idx="6287">
                  <c:v>2000.88264840183</c:v>
                </c:pt>
                <c:pt idx="6288">
                  <c:v>2000.8853881278501</c:v>
                </c:pt>
                <c:pt idx="6289">
                  <c:v>2000.88812785388</c:v>
                </c:pt>
                <c:pt idx="6290">
                  <c:v>2000.89086757991</c:v>
                </c:pt>
                <c:pt idx="6291">
                  <c:v>2000.8936073059399</c:v>
                </c:pt>
                <c:pt idx="6292">
                  <c:v>2000.89634703196</c:v>
                </c:pt>
                <c:pt idx="6293">
                  <c:v>2000.8990867579901</c:v>
                </c:pt>
                <c:pt idx="6294">
                  <c:v>2000.9018264840199</c:v>
                </c:pt>
                <c:pt idx="6295">
                  <c:v>2000.90456621005</c:v>
                </c:pt>
                <c:pt idx="6296">
                  <c:v>2000.9073059360701</c:v>
                </c:pt>
                <c:pt idx="6297">
                  <c:v>2000.9100456620999</c:v>
                </c:pt>
                <c:pt idx="6298">
                  <c:v>2000.91278538813</c:v>
                </c:pt>
                <c:pt idx="6299">
                  <c:v>2000.9155251141599</c:v>
                </c:pt>
                <c:pt idx="6300">
                  <c:v>2000.91826484018</c:v>
                </c:pt>
                <c:pt idx="6301">
                  <c:v>2000.91940639269</c:v>
                </c:pt>
                <c:pt idx="6302">
                  <c:v>2000.9221461187201</c:v>
                </c:pt>
                <c:pt idx="6303">
                  <c:v>2000.92488584475</c:v>
                </c:pt>
                <c:pt idx="6304">
                  <c:v>2000.92762557078</c:v>
                </c:pt>
                <c:pt idx="6305">
                  <c:v>2000.9303652967999</c:v>
                </c:pt>
                <c:pt idx="6306">
                  <c:v>2000.93310502283</c:v>
                </c:pt>
                <c:pt idx="6307">
                  <c:v>2000.9358447488601</c:v>
                </c:pt>
                <c:pt idx="6308">
                  <c:v>2000.9385844748899</c:v>
                </c:pt>
                <c:pt idx="6309">
                  <c:v>2000.94132420091</c:v>
                </c:pt>
                <c:pt idx="6310">
                  <c:v>2000.9440639269401</c:v>
                </c:pt>
                <c:pt idx="6311">
                  <c:v>2000.9468036529699</c:v>
                </c:pt>
                <c:pt idx="6312">
                  <c:v>2000.949543379</c:v>
                </c:pt>
                <c:pt idx="6313">
                  <c:v>2000.9522831050199</c:v>
                </c:pt>
                <c:pt idx="6314">
                  <c:v>2000.95502283105</c:v>
                </c:pt>
                <c:pt idx="6315">
                  <c:v>2000.9577625570801</c:v>
                </c:pt>
                <c:pt idx="6316">
                  <c:v>2000.9605022830999</c:v>
                </c:pt>
                <c:pt idx="6317">
                  <c:v>2000.96324200913</c:v>
                </c:pt>
                <c:pt idx="6318">
                  <c:v>2000.9659817351601</c:v>
                </c:pt>
                <c:pt idx="6319">
                  <c:v>2000.9687214611899</c:v>
                </c:pt>
                <c:pt idx="6320">
                  <c:v>2000.97146118721</c:v>
                </c:pt>
                <c:pt idx="6321">
                  <c:v>2000.9742009132401</c:v>
                </c:pt>
                <c:pt idx="6322">
                  <c:v>2000.97694063927</c:v>
                </c:pt>
                <c:pt idx="6323">
                  <c:v>2000.9796803653001</c:v>
                </c:pt>
                <c:pt idx="6324">
                  <c:v>2000.9824200913199</c:v>
                </c:pt>
                <c:pt idx="6325">
                  <c:v>2000.98515981735</c:v>
                </c:pt>
                <c:pt idx="6326">
                  <c:v>2000.9878995433801</c:v>
                </c:pt>
                <c:pt idx="6327">
                  <c:v>2000.9906392694099</c:v>
                </c:pt>
                <c:pt idx="6328">
                  <c:v>2000.99337899543</c:v>
                </c:pt>
                <c:pt idx="6329">
                  <c:v>2000.9961187214601</c:v>
                </c:pt>
                <c:pt idx="6330">
                  <c:v>2000.99885844749</c:v>
                </c:pt>
                <c:pt idx="6331">
                  <c:v>2001.0054794520499</c:v>
                </c:pt>
                <c:pt idx="6332">
                  <c:v>2001.00821917808</c:v>
                </c:pt>
                <c:pt idx="6333">
                  <c:v>2001.0109589041101</c:v>
                </c:pt>
                <c:pt idx="6334">
                  <c:v>2001.01369863014</c:v>
                </c:pt>
                <c:pt idx="6335">
                  <c:v>2001.0164383561601</c:v>
                </c:pt>
                <c:pt idx="6336">
                  <c:v>2001.0191780821899</c:v>
                </c:pt>
                <c:pt idx="6337">
                  <c:v>2001.02191780822</c:v>
                </c:pt>
                <c:pt idx="6338">
                  <c:v>2001.0246575342501</c:v>
                </c:pt>
                <c:pt idx="6339">
                  <c:v>2001.0273972602699</c:v>
                </c:pt>
                <c:pt idx="6340">
                  <c:v>2001.0301369863</c:v>
                </c:pt>
                <c:pt idx="6341">
                  <c:v>2001.0328767123301</c:v>
                </c:pt>
                <c:pt idx="6342">
                  <c:v>2001.03561643836</c:v>
                </c:pt>
                <c:pt idx="6343">
                  <c:v>2001.03835616438</c:v>
                </c:pt>
                <c:pt idx="6344">
                  <c:v>2001.0410958904099</c:v>
                </c:pt>
                <c:pt idx="6345">
                  <c:v>2001.04383561644</c:v>
                </c:pt>
                <c:pt idx="6346">
                  <c:v>2001.0465753424701</c:v>
                </c:pt>
                <c:pt idx="6347">
                  <c:v>2001.0493150684899</c:v>
                </c:pt>
                <c:pt idx="6348">
                  <c:v>2001.05205479452</c:v>
                </c:pt>
                <c:pt idx="6349">
                  <c:v>2001.0547945205501</c:v>
                </c:pt>
                <c:pt idx="6350">
                  <c:v>2001.05753424658</c:v>
                </c:pt>
                <c:pt idx="6351">
                  <c:v>2001.0602739726</c:v>
                </c:pt>
                <c:pt idx="6352">
                  <c:v>2001.0630136986299</c:v>
                </c:pt>
                <c:pt idx="6353">
                  <c:v>2001.06575342466</c:v>
                </c:pt>
                <c:pt idx="6354">
                  <c:v>2001.0684931506801</c:v>
                </c:pt>
                <c:pt idx="6355">
                  <c:v>2001.0712328767099</c:v>
                </c:pt>
                <c:pt idx="6356">
                  <c:v>2001.07397260274</c:v>
                </c:pt>
                <c:pt idx="6357">
                  <c:v>2001.0767123287701</c:v>
                </c:pt>
                <c:pt idx="6358">
                  <c:v>2001.07945205479</c:v>
                </c:pt>
                <c:pt idx="6359">
                  <c:v>2001.08219178082</c:v>
                </c:pt>
                <c:pt idx="6360">
                  <c:v>2001.0849315068499</c:v>
                </c:pt>
                <c:pt idx="6361">
                  <c:v>2001.0860730593599</c:v>
                </c:pt>
                <c:pt idx="6362">
                  <c:v>2001.08881278539</c:v>
                </c:pt>
                <c:pt idx="6363">
                  <c:v>2001.0915525114201</c:v>
                </c:pt>
                <c:pt idx="6364">
                  <c:v>2001.09429223744</c:v>
                </c:pt>
                <c:pt idx="6365">
                  <c:v>2001.09703196347</c:v>
                </c:pt>
                <c:pt idx="6366">
                  <c:v>2001.0997716894999</c:v>
                </c:pt>
                <c:pt idx="6367">
                  <c:v>2001.10251141552</c:v>
                </c:pt>
                <c:pt idx="6368">
                  <c:v>2001.1052511415501</c:v>
                </c:pt>
                <c:pt idx="6369">
                  <c:v>2001.1079908675799</c:v>
                </c:pt>
                <c:pt idx="6370">
                  <c:v>2001.11073059361</c:v>
                </c:pt>
                <c:pt idx="6371">
                  <c:v>2001.1134703196301</c:v>
                </c:pt>
                <c:pt idx="6372">
                  <c:v>2001.11621004566</c:v>
                </c:pt>
                <c:pt idx="6373">
                  <c:v>2001.11894977169</c:v>
                </c:pt>
                <c:pt idx="6374">
                  <c:v>2001.1216894977199</c:v>
                </c:pt>
                <c:pt idx="6375">
                  <c:v>2001.12442922374</c:v>
                </c:pt>
                <c:pt idx="6376">
                  <c:v>2001.1271689497701</c:v>
                </c:pt>
                <c:pt idx="6377">
                  <c:v>2001.1299086757999</c:v>
                </c:pt>
                <c:pt idx="6378">
                  <c:v>2001.13264840183</c:v>
                </c:pt>
                <c:pt idx="6379">
                  <c:v>2001.1353881278501</c:v>
                </c:pt>
                <c:pt idx="6380">
                  <c:v>2001.13812785388</c:v>
                </c:pt>
                <c:pt idx="6381">
                  <c:v>2001.14086757991</c:v>
                </c:pt>
                <c:pt idx="6382">
                  <c:v>2001.1436073059399</c:v>
                </c:pt>
                <c:pt idx="6383">
                  <c:v>2001.14634703196</c:v>
                </c:pt>
                <c:pt idx="6384">
                  <c:v>2001.1490867579901</c:v>
                </c:pt>
                <c:pt idx="6385">
                  <c:v>2001.1518264840199</c:v>
                </c:pt>
                <c:pt idx="6386">
                  <c:v>2001.15456621005</c:v>
                </c:pt>
                <c:pt idx="6387">
                  <c:v>2001.1573059360701</c:v>
                </c:pt>
                <c:pt idx="6388">
                  <c:v>2001.1600456620999</c:v>
                </c:pt>
                <c:pt idx="6389">
                  <c:v>2001.16278538813</c:v>
                </c:pt>
                <c:pt idx="6390">
                  <c:v>2001.1655251141599</c:v>
                </c:pt>
                <c:pt idx="6391">
                  <c:v>2001.16826484018</c:v>
                </c:pt>
                <c:pt idx="6392">
                  <c:v>2001.16940639269</c:v>
                </c:pt>
                <c:pt idx="6393">
                  <c:v>2001.1721461187201</c:v>
                </c:pt>
                <c:pt idx="6394">
                  <c:v>2001.17488584475</c:v>
                </c:pt>
                <c:pt idx="6395">
                  <c:v>2001.17762557078</c:v>
                </c:pt>
                <c:pt idx="6396">
                  <c:v>2001.1803652967999</c:v>
                </c:pt>
                <c:pt idx="6397">
                  <c:v>2001.18310502283</c:v>
                </c:pt>
                <c:pt idx="6398">
                  <c:v>2001.1858447488601</c:v>
                </c:pt>
                <c:pt idx="6399">
                  <c:v>2001.1885844748899</c:v>
                </c:pt>
                <c:pt idx="6400">
                  <c:v>2001.19132420091</c:v>
                </c:pt>
                <c:pt idx="6401">
                  <c:v>2001.1940639269401</c:v>
                </c:pt>
                <c:pt idx="6402">
                  <c:v>2001.1968036529699</c:v>
                </c:pt>
                <c:pt idx="6403">
                  <c:v>2001.199543379</c:v>
                </c:pt>
                <c:pt idx="6404">
                  <c:v>2001.2022831050199</c:v>
                </c:pt>
                <c:pt idx="6405">
                  <c:v>2001.20502283105</c:v>
                </c:pt>
                <c:pt idx="6406">
                  <c:v>2001.2077625570801</c:v>
                </c:pt>
                <c:pt idx="6407">
                  <c:v>2001.2105022831099</c:v>
                </c:pt>
                <c:pt idx="6408">
                  <c:v>2001.21324200913</c:v>
                </c:pt>
                <c:pt idx="6409">
                  <c:v>2001.2159817351601</c:v>
                </c:pt>
                <c:pt idx="6410">
                  <c:v>2001.2187214611899</c:v>
                </c:pt>
                <c:pt idx="6411">
                  <c:v>2001.22146118721</c:v>
                </c:pt>
                <c:pt idx="6412">
                  <c:v>2001.2242009132401</c:v>
                </c:pt>
                <c:pt idx="6413">
                  <c:v>2001.22694063927</c:v>
                </c:pt>
                <c:pt idx="6414">
                  <c:v>2001.2296803653001</c:v>
                </c:pt>
                <c:pt idx="6415">
                  <c:v>2001.2324200913199</c:v>
                </c:pt>
                <c:pt idx="6416">
                  <c:v>2001.23515981735</c:v>
                </c:pt>
                <c:pt idx="6417">
                  <c:v>2001.2378995433801</c:v>
                </c:pt>
                <c:pt idx="6418">
                  <c:v>2001.2406392694099</c:v>
                </c:pt>
                <c:pt idx="6419">
                  <c:v>2001.24337899543</c:v>
                </c:pt>
                <c:pt idx="6420">
                  <c:v>2001.2527397260301</c:v>
                </c:pt>
                <c:pt idx="6421">
                  <c:v>2001.2554794520499</c:v>
                </c:pt>
                <c:pt idx="6422">
                  <c:v>2001.25821917808</c:v>
                </c:pt>
                <c:pt idx="6423">
                  <c:v>2001.2609589041101</c:v>
                </c:pt>
                <c:pt idx="6424">
                  <c:v>2001.26369863014</c:v>
                </c:pt>
                <c:pt idx="6425">
                  <c:v>2001.2664383561601</c:v>
                </c:pt>
                <c:pt idx="6426">
                  <c:v>2001.2691780821899</c:v>
                </c:pt>
                <c:pt idx="6427">
                  <c:v>2001.27191780822</c:v>
                </c:pt>
                <c:pt idx="6428">
                  <c:v>2001.2746575342501</c:v>
                </c:pt>
                <c:pt idx="6429">
                  <c:v>2001.2773972602699</c:v>
                </c:pt>
                <c:pt idx="6430">
                  <c:v>2001.2801369863</c:v>
                </c:pt>
                <c:pt idx="6431">
                  <c:v>2001.2828767123301</c:v>
                </c:pt>
                <c:pt idx="6432">
                  <c:v>2001.28561643836</c:v>
                </c:pt>
                <c:pt idx="6433">
                  <c:v>2001.28835616438</c:v>
                </c:pt>
                <c:pt idx="6434">
                  <c:v>2001.2910958904099</c:v>
                </c:pt>
                <c:pt idx="6435">
                  <c:v>2001.29383561644</c:v>
                </c:pt>
                <c:pt idx="6436">
                  <c:v>2001.2965753424701</c:v>
                </c:pt>
                <c:pt idx="6437">
                  <c:v>2001.2993150684899</c:v>
                </c:pt>
                <c:pt idx="6438">
                  <c:v>2001.30205479452</c:v>
                </c:pt>
                <c:pt idx="6439">
                  <c:v>2001.3047945205501</c:v>
                </c:pt>
                <c:pt idx="6440">
                  <c:v>2001.30753424658</c:v>
                </c:pt>
                <c:pt idx="6441">
                  <c:v>2001.3102739726</c:v>
                </c:pt>
                <c:pt idx="6442">
                  <c:v>2001.3130136986299</c:v>
                </c:pt>
                <c:pt idx="6443">
                  <c:v>2001.31575342466</c:v>
                </c:pt>
                <c:pt idx="6444">
                  <c:v>2001.3184931506801</c:v>
                </c:pt>
                <c:pt idx="6445">
                  <c:v>2001.3212328767099</c:v>
                </c:pt>
                <c:pt idx="6446">
                  <c:v>2001.32397260274</c:v>
                </c:pt>
                <c:pt idx="6447">
                  <c:v>2001.3267123287701</c:v>
                </c:pt>
                <c:pt idx="6448">
                  <c:v>2001.32945205479</c:v>
                </c:pt>
                <c:pt idx="6449">
                  <c:v>2001.33219178082</c:v>
                </c:pt>
                <c:pt idx="6450">
                  <c:v>2001.3349315068499</c:v>
                </c:pt>
                <c:pt idx="6451">
                  <c:v>2001.3360730593599</c:v>
                </c:pt>
                <c:pt idx="6452">
                  <c:v>2001.33881278539</c:v>
                </c:pt>
                <c:pt idx="6453">
                  <c:v>2001.3415525114201</c:v>
                </c:pt>
                <c:pt idx="6454">
                  <c:v>2001.34429223744</c:v>
                </c:pt>
                <c:pt idx="6455">
                  <c:v>2001.34703196347</c:v>
                </c:pt>
                <c:pt idx="6456">
                  <c:v>2001.3497716894999</c:v>
                </c:pt>
                <c:pt idx="6457">
                  <c:v>2001.35251141552</c:v>
                </c:pt>
                <c:pt idx="6458">
                  <c:v>2001.3552511415501</c:v>
                </c:pt>
                <c:pt idx="6459">
                  <c:v>2001.3579908675799</c:v>
                </c:pt>
                <c:pt idx="6460">
                  <c:v>2001.36073059361</c:v>
                </c:pt>
                <c:pt idx="6461">
                  <c:v>2001.3634703196301</c:v>
                </c:pt>
                <c:pt idx="6462">
                  <c:v>2001.36621004566</c:v>
                </c:pt>
                <c:pt idx="6463">
                  <c:v>2001.36894977169</c:v>
                </c:pt>
                <c:pt idx="6464">
                  <c:v>2001.3716894977199</c:v>
                </c:pt>
                <c:pt idx="6465">
                  <c:v>2001.37442922374</c:v>
                </c:pt>
                <c:pt idx="6466">
                  <c:v>2001.3771689497701</c:v>
                </c:pt>
                <c:pt idx="6467">
                  <c:v>2001.3799086757999</c:v>
                </c:pt>
                <c:pt idx="6468">
                  <c:v>2001.38264840183</c:v>
                </c:pt>
                <c:pt idx="6469">
                  <c:v>2001.3853881278501</c:v>
                </c:pt>
                <c:pt idx="6470">
                  <c:v>2001.38812785388</c:v>
                </c:pt>
                <c:pt idx="6471">
                  <c:v>2001.39086757991</c:v>
                </c:pt>
                <c:pt idx="6472">
                  <c:v>2001.3936073059399</c:v>
                </c:pt>
                <c:pt idx="6473">
                  <c:v>2001.39634703196</c:v>
                </c:pt>
                <c:pt idx="6474">
                  <c:v>2001.3990867579901</c:v>
                </c:pt>
                <c:pt idx="6475">
                  <c:v>2001.4018264840199</c:v>
                </c:pt>
                <c:pt idx="6476">
                  <c:v>2001.40456621005</c:v>
                </c:pt>
                <c:pt idx="6477">
                  <c:v>2001.4073059360701</c:v>
                </c:pt>
                <c:pt idx="6478">
                  <c:v>2001.4100456620999</c:v>
                </c:pt>
                <c:pt idx="6479">
                  <c:v>2001.41278538813</c:v>
                </c:pt>
                <c:pt idx="6480">
                  <c:v>2001.4155251141499</c:v>
                </c:pt>
                <c:pt idx="6481">
                  <c:v>2001.41940639269</c:v>
                </c:pt>
                <c:pt idx="6482">
                  <c:v>2001.4221461187201</c:v>
                </c:pt>
                <c:pt idx="6483">
                  <c:v>2001.42488584475</c:v>
                </c:pt>
                <c:pt idx="6484">
                  <c:v>2001.42762557078</c:v>
                </c:pt>
                <c:pt idx="6485">
                  <c:v>2001.4303652967999</c:v>
                </c:pt>
                <c:pt idx="6486">
                  <c:v>2001.43310502283</c:v>
                </c:pt>
                <c:pt idx="6487">
                  <c:v>2001.4358447488601</c:v>
                </c:pt>
                <c:pt idx="6488">
                  <c:v>2001.4385844748899</c:v>
                </c:pt>
                <c:pt idx="6489">
                  <c:v>2001.44132420091</c:v>
                </c:pt>
                <c:pt idx="6490">
                  <c:v>2001.4440639269401</c:v>
                </c:pt>
                <c:pt idx="6491">
                  <c:v>2001.4468036529699</c:v>
                </c:pt>
                <c:pt idx="6492">
                  <c:v>2001.449543379</c:v>
                </c:pt>
                <c:pt idx="6493">
                  <c:v>2001.4522831050199</c:v>
                </c:pt>
                <c:pt idx="6494">
                  <c:v>2001.45502283105</c:v>
                </c:pt>
                <c:pt idx="6495">
                  <c:v>2001.4577625570801</c:v>
                </c:pt>
                <c:pt idx="6496">
                  <c:v>2001.4605022831099</c:v>
                </c:pt>
                <c:pt idx="6497">
                  <c:v>2001.46324200913</c:v>
                </c:pt>
                <c:pt idx="6498">
                  <c:v>2001.4659817351601</c:v>
                </c:pt>
                <c:pt idx="6499">
                  <c:v>2001.4687214611899</c:v>
                </c:pt>
                <c:pt idx="6500">
                  <c:v>2001.47146118721</c:v>
                </c:pt>
                <c:pt idx="6501">
                  <c:v>2001.4742009132401</c:v>
                </c:pt>
                <c:pt idx="6502">
                  <c:v>2001.47694063927</c:v>
                </c:pt>
                <c:pt idx="6503">
                  <c:v>2001.4796803653001</c:v>
                </c:pt>
                <c:pt idx="6504">
                  <c:v>2001.4824200913199</c:v>
                </c:pt>
                <c:pt idx="6505">
                  <c:v>2001.48515981735</c:v>
                </c:pt>
                <c:pt idx="6506">
                  <c:v>2001.4878995433801</c:v>
                </c:pt>
                <c:pt idx="6507">
                  <c:v>2001.4906392694099</c:v>
                </c:pt>
                <c:pt idx="6508">
                  <c:v>2001.49337899543</c:v>
                </c:pt>
                <c:pt idx="6509">
                  <c:v>2001.4961187214601</c:v>
                </c:pt>
                <c:pt idx="6510">
                  <c:v>2001.49885844749</c:v>
                </c:pt>
                <c:pt idx="6511">
                  <c:v>2001.5015981735201</c:v>
                </c:pt>
                <c:pt idx="6512">
                  <c:v>2001.5027397260301</c:v>
                </c:pt>
                <c:pt idx="6513">
                  <c:v>2001.5054794520499</c:v>
                </c:pt>
                <c:pt idx="6514">
                  <c:v>2001.50821917808</c:v>
                </c:pt>
                <c:pt idx="6515">
                  <c:v>2001.5109589041101</c:v>
                </c:pt>
                <c:pt idx="6516">
                  <c:v>2001.51369863014</c:v>
                </c:pt>
                <c:pt idx="6517">
                  <c:v>2001.5164383561601</c:v>
                </c:pt>
                <c:pt idx="6518">
                  <c:v>2001.5191780821899</c:v>
                </c:pt>
                <c:pt idx="6519">
                  <c:v>2001.52191780822</c:v>
                </c:pt>
                <c:pt idx="6520">
                  <c:v>2001.5246575342501</c:v>
                </c:pt>
                <c:pt idx="6521">
                  <c:v>2001.5273972602699</c:v>
                </c:pt>
                <c:pt idx="6522">
                  <c:v>2001.5301369863</c:v>
                </c:pt>
                <c:pt idx="6523">
                  <c:v>2001.5328767123301</c:v>
                </c:pt>
                <c:pt idx="6524">
                  <c:v>2001.53561643836</c:v>
                </c:pt>
                <c:pt idx="6525">
                  <c:v>2001.53835616438</c:v>
                </c:pt>
                <c:pt idx="6526">
                  <c:v>2001.5410958904099</c:v>
                </c:pt>
                <c:pt idx="6527">
                  <c:v>2001.54383561644</c:v>
                </c:pt>
                <c:pt idx="6528">
                  <c:v>2001.5465753424701</c:v>
                </c:pt>
                <c:pt idx="6529">
                  <c:v>2001.5493150684899</c:v>
                </c:pt>
                <c:pt idx="6530">
                  <c:v>2001.55205479452</c:v>
                </c:pt>
                <c:pt idx="6531">
                  <c:v>2001.5547945205501</c:v>
                </c:pt>
                <c:pt idx="6532">
                  <c:v>2001.55753424658</c:v>
                </c:pt>
                <c:pt idx="6533">
                  <c:v>2001.5602739726</c:v>
                </c:pt>
                <c:pt idx="6534">
                  <c:v>2001.5630136986299</c:v>
                </c:pt>
                <c:pt idx="6535">
                  <c:v>2001.56575342466</c:v>
                </c:pt>
                <c:pt idx="6536">
                  <c:v>2001.5684931506801</c:v>
                </c:pt>
                <c:pt idx="6537">
                  <c:v>2001.5712328767099</c:v>
                </c:pt>
                <c:pt idx="6538">
                  <c:v>2001.57397260274</c:v>
                </c:pt>
                <c:pt idx="6539">
                  <c:v>2001.5767123287701</c:v>
                </c:pt>
                <c:pt idx="6540">
                  <c:v>2001.57945205479</c:v>
                </c:pt>
                <c:pt idx="6541">
                  <c:v>2001.58219178082</c:v>
                </c:pt>
                <c:pt idx="6542">
                  <c:v>2001.5860730593599</c:v>
                </c:pt>
                <c:pt idx="6543">
                  <c:v>2001.58881278539</c:v>
                </c:pt>
                <c:pt idx="6544">
                  <c:v>2001.5915525114201</c:v>
                </c:pt>
                <c:pt idx="6545">
                  <c:v>2001.59429223744</c:v>
                </c:pt>
                <c:pt idx="6546">
                  <c:v>2001.59703196347</c:v>
                </c:pt>
                <c:pt idx="6547">
                  <c:v>2001.5997716894999</c:v>
                </c:pt>
                <c:pt idx="6548">
                  <c:v>2001.60251141553</c:v>
                </c:pt>
                <c:pt idx="6549">
                  <c:v>2001.6052511415501</c:v>
                </c:pt>
                <c:pt idx="6550">
                  <c:v>2001.6079908675799</c:v>
                </c:pt>
                <c:pt idx="6551">
                  <c:v>2001.61073059361</c:v>
                </c:pt>
                <c:pt idx="6552">
                  <c:v>2001.6134703196301</c:v>
                </c:pt>
                <c:pt idx="6553">
                  <c:v>2001.61621004566</c:v>
                </c:pt>
                <c:pt idx="6554">
                  <c:v>2001.61894977169</c:v>
                </c:pt>
                <c:pt idx="6555">
                  <c:v>2001.6216894977199</c:v>
                </c:pt>
                <c:pt idx="6556">
                  <c:v>2001.62442922374</c:v>
                </c:pt>
                <c:pt idx="6557">
                  <c:v>2001.6271689497701</c:v>
                </c:pt>
                <c:pt idx="6558">
                  <c:v>2001.6299086757999</c:v>
                </c:pt>
                <c:pt idx="6559">
                  <c:v>2001.63264840183</c:v>
                </c:pt>
                <c:pt idx="6560">
                  <c:v>2001.6353881278501</c:v>
                </c:pt>
                <c:pt idx="6561">
                  <c:v>2001.63812785388</c:v>
                </c:pt>
                <c:pt idx="6562">
                  <c:v>2001.64086757991</c:v>
                </c:pt>
                <c:pt idx="6563">
                  <c:v>2001.6436073059399</c:v>
                </c:pt>
                <c:pt idx="6564">
                  <c:v>2001.64634703196</c:v>
                </c:pt>
                <c:pt idx="6565">
                  <c:v>2001.6490867579901</c:v>
                </c:pt>
                <c:pt idx="6566">
                  <c:v>2001.6518264840199</c:v>
                </c:pt>
                <c:pt idx="6567">
                  <c:v>2001.65456621005</c:v>
                </c:pt>
                <c:pt idx="6568">
                  <c:v>2001.6573059360701</c:v>
                </c:pt>
                <c:pt idx="6569">
                  <c:v>2001.6600456620999</c:v>
                </c:pt>
                <c:pt idx="6570">
                  <c:v>2001.66278538813</c:v>
                </c:pt>
                <c:pt idx="6571">
                  <c:v>2001.6655251141599</c:v>
                </c:pt>
                <c:pt idx="6572">
                  <c:v>2001.66826484018</c:v>
                </c:pt>
                <c:pt idx="6573">
                  <c:v>2001.66940639269</c:v>
                </c:pt>
                <c:pt idx="6574">
                  <c:v>2001.6721461187201</c:v>
                </c:pt>
                <c:pt idx="6575">
                  <c:v>2001.67488584475</c:v>
                </c:pt>
                <c:pt idx="6576">
                  <c:v>2001.67762557078</c:v>
                </c:pt>
                <c:pt idx="6577">
                  <c:v>2001.6803652967999</c:v>
                </c:pt>
                <c:pt idx="6578">
                  <c:v>2001.68310502283</c:v>
                </c:pt>
                <c:pt idx="6579">
                  <c:v>2001.6858447488601</c:v>
                </c:pt>
                <c:pt idx="6580">
                  <c:v>2001.6885844748899</c:v>
                </c:pt>
                <c:pt idx="6581">
                  <c:v>2001.69132420091</c:v>
                </c:pt>
                <c:pt idx="6582">
                  <c:v>2001.6940639269401</c:v>
                </c:pt>
                <c:pt idx="6583">
                  <c:v>2001.6968036529699</c:v>
                </c:pt>
                <c:pt idx="6584">
                  <c:v>2001.699543379</c:v>
                </c:pt>
                <c:pt idx="6585">
                  <c:v>2001.7022831050199</c:v>
                </c:pt>
                <c:pt idx="6586">
                  <c:v>2001.70502283105</c:v>
                </c:pt>
                <c:pt idx="6587">
                  <c:v>2001.7077625570801</c:v>
                </c:pt>
                <c:pt idx="6588">
                  <c:v>2001.7105022830999</c:v>
                </c:pt>
                <c:pt idx="6589">
                  <c:v>2001.71324200913</c:v>
                </c:pt>
                <c:pt idx="6590">
                  <c:v>2001.7159817351601</c:v>
                </c:pt>
                <c:pt idx="6591">
                  <c:v>2001.7187214611899</c:v>
                </c:pt>
                <c:pt idx="6592">
                  <c:v>2001.72146118721</c:v>
                </c:pt>
                <c:pt idx="6593">
                  <c:v>2001.7242009132401</c:v>
                </c:pt>
                <c:pt idx="6594">
                  <c:v>2001.72694063927</c:v>
                </c:pt>
                <c:pt idx="6595">
                  <c:v>2001.7296803653001</c:v>
                </c:pt>
                <c:pt idx="6596">
                  <c:v>2001.7324200913199</c:v>
                </c:pt>
                <c:pt idx="6597">
                  <c:v>2001.73515981735</c:v>
                </c:pt>
                <c:pt idx="6598">
                  <c:v>2001.7378995433801</c:v>
                </c:pt>
                <c:pt idx="6599">
                  <c:v>2001.7406392694099</c:v>
                </c:pt>
                <c:pt idx="6600">
                  <c:v>2001.74337899543</c:v>
                </c:pt>
                <c:pt idx="6601">
                  <c:v>2001.7461187214601</c:v>
                </c:pt>
                <c:pt idx="6602">
                  <c:v>2001.74885844749</c:v>
                </c:pt>
                <c:pt idx="6603">
                  <c:v>2001.7515981735201</c:v>
                </c:pt>
                <c:pt idx="6604">
                  <c:v>2001.7527397260301</c:v>
                </c:pt>
                <c:pt idx="6605">
                  <c:v>2001.7554794520499</c:v>
                </c:pt>
                <c:pt idx="6606">
                  <c:v>2001.75821917808</c:v>
                </c:pt>
                <c:pt idx="6607">
                  <c:v>2001.7609589041101</c:v>
                </c:pt>
                <c:pt idx="6608">
                  <c:v>2001.76369863014</c:v>
                </c:pt>
                <c:pt idx="6609">
                  <c:v>2001.7664383561601</c:v>
                </c:pt>
                <c:pt idx="6610">
                  <c:v>2001.7691780821899</c:v>
                </c:pt>
                <c:pt idx="6611">
                  <c:v>2001.77191780822</c:v>
                </c:pt>
                <c:pt idx="6612">
                  <c:v>2001.7746575342501</c:v>
                </c:pt>
                <c:pt idx="6613">
                  <c:v>2001.7773972602699</c:v>
                </c:pt>
                <c:pt idx="6614">
                  <c:v>2001.7801369863</c:v>
                </c:pt>
                <c:pt idx="6615">
                  <c:v>2001.7828767123301</c:v>
                </c:pt>
                <c:pt idx="6616">
                  <c:v>2001.78561643836</c:v>
                </c:pt>
                <c:pt idx="6617">
                  <c:v>2001.78835616438</c:v>
                </c:pt>
                <c:pt idx="6618">
                  <c:v>2001.7910958904099</c:v>
                </c:pt>
                <c:pt idx="6619">
                  <c:v>2001.79383561644</c:v>
                </c:pt>
                <c:pt idx="6620">
                  <c:v>2001.7965753424701</c:v>
                </c:pt>
                <c:pt idx="6621">
                  <c:v>2001.7993150684899</c:v>
                </c:pt>
                <c:pt idx="6622">
                  <c:v>2001.80205479452</c:v>
                </c:pt>
                <c:pt idx="6623">
                  <c:v>2001.8047945205501</c:v>
                </c:pt>
                <c:pt idx="6624">
                  <c:v>2001.80753424658</c:v>
                </c:pt>
                <c:pt idx="6625">
                  <c:v>2001.8102739726</c:v>
                </c:pt>
                <c:pt idx="6626">
                  <c:v>2001.8130136986299</c:v>
                </c:pt>
                <c:pt idx="6627">
                  <c:v>2001.81575342466</c:v>
                </c:pt>
                <c:pt idx="6628">
                  <c:v>2001.8184931506801</c:v>
                </c:pt>
                <c:pt idx="6629">
                  <c:v>2001.8212328767099</c:v>
                </c:pt>
                <c:pt idx="6630">
                  <c:v>2001.82397260274</c:v>
                </c:pt>
                <c:pt idx="6631">
                  <c:v>2001.8267123287701</c:v>
                </c:pt>
                <c:pt idx="6632">
                  <c:v>2001.82945205479</c:v>
                </c:pt>
                <c:pt idx="6633">
                  <c:v>2001.83219178082</c:v>
                </c:pt>
                <c:pt idx="6634">
                  <c:v>2001.8360730593599</c:v>
                </c:pt>
                <c:pt idx="6635">
                  <c:v>2001.83881278539</c:v>
                </c:pt>
                <c:pt idx="6636">
                  <c:v>2001.8415525114201</c:v>
                </c:pt>
                <c:pt idx="6637">
                  <c:v>2001.84429223744</c:v>
                </c:pt>
                <c:pt idx="6638">
                  <c:v>2001.84703196347</c:v>
                </c:pt>
                <c:pt idx="6639">
                  <c:v>2001.8497716894999</c:v>
                </c:pt>
                <c:pt idx="6640">
                  <c:v>2001.85251141552</c:v>
                </c:pt>
                <c:pt idx="6641">
                  <c:v>2001.8552511415501</c:v>
                </c:pt>
                <c:pt idx="6642">
                  <c:v>2001.8579908675799</c:v>
                </c:pt>
                <c:pt idx="6643">
                  <c:v>2001.86073059361</c:v>
                </c:pt>
                <c:pt idx="6644">
                  <c:v>2001.8634703196301</c:v>
                </c:pt>
                <c:pt idx="6645">
                  <c:v>2001.86621004566</c:v>
                </c:pt>
                <c:pt idx="6646">
                  <c:v>2001.86894977169</c:v>
                </c:pt>
                <c:pt idx="6647">
                  <c:v>2001.8716894977199</c:v>
                </c:pt>
                <c:pt idx="6648">
                  <c:v>2001.87442922374</c:v>
                </c:pt>
                <c:pt idx="6649">
                  <c:v>2001.8771689497701</c:v>
                </c:pt>
                <c:pt idx="6650">
                  <c:v>2001.8799086757999</c:v>
                </c:pt>
                <c:pt idx="6651">
                  <c:v>2001.88264840183</c:v>
                </c:pt>
                <c:pt idx="6652">
                  <c:v>2001.8853881278501</c:v>
                </c:pt>
                <c:pt idx="6653">
                  <c:v>2001.88812785388</c:v>
                </c:pt>
                <c:pt idx="6654">
                  <c:v>2001.89086757991</c:v>
                </c:pt>
                <c:pt idx="6655">
                  <c:v>2001.8936073059399</c:v>
                </c:pt>
                <c:pt idx="6656">
                  <c:v>2001.89634703196</c:v>
                </c:pt>
                <c:pt idx="6657">
                  <c:v>2001.8990867579901</c:v>
                </c:pt>
                <c:pt idx="6658">
                  <c:v>2001.9018264840199</c:v>
                </c:pt>
                <c:pt idx="6659">
                  <c:v>2001.90456621005</c:v>
                </c:pt>
                <c:pt idx="6660">
                  <c:v>2001.9073059360701</c:v>
                </c:pt>
                <c:pt idx="6661">
                  <c:v>2001.9100456620999</c:v>
                </c:pt>
                <c:pt idx="6662">
                  <c:v>2001.91278538813</c:v>
                </c:pt>
                <c:pt idx="6663">
                  <c:v>2001.9155251141599</c:v>
                </c:pt>
                <c:pt idx="6664">
                  <c:v>2001.91826484018</c:v>
                </c:pt>
                <c:pt idx="6665">
                  <c:v>2001.91940639269</c:v>
                </c:pt>
                <c:pt idx="6666">
                  <c:v>2001.9221461187201</c:v>
                </c:pt>
                <c:pt idx="6667">
                  <c:v>2001.92488584475</c:v>
                </c:pt>
                <c:pt idx="6668">
                  <c:v>2001.92762557078</c:v>
                </c:pt>
                <c:pt idx="6669">
                  <c:v>2001.9303652967999</c:v>
                </c:pt>
                <c:pt idx="6670">
                  <c:v>2001.93310502283</c:v>
                </c:pt>
                <c:pt idx="6671">
                  <c:v>2001.9358447488601</c:v>
                </c:pt>
                <c:pt idx="6672">
                  <c:v>2001.9385844748899</c:v>
                </c:pt>
                <c:pt idx="6673">
                  <c:v>2001.94132420091</c:v>
                </c:pt>
                <c:pt idx="6674">
                  <c:v>2001.9440639269401</c:v>
                </c:pt>
                <c:pt idx="6675">
                  <c:v>2001.9468036529699</c:v>
                </c:pt>
                <c:pt idx="6676">
                  <c:v>2001.949543379</c:v>
                </c:pt>
                <c:pt idx="6677">
                  <c:v>2001.9522831050199</c:v>
                </c:pt>
                <c:pt idx="6678">
                  <c:v>2001.95502283105</c:v>
                </c:pt>
                <c:pt idx="6679">
                  <c:v>2001.9577625570801</c:v>
                </c:pt>
                <c:pt idx="6680">
                  <c:v>2001.9605022831099</c:v>
                </c:pt>
                <c:pt idx="6681">
                  <c:v>2001.96324200913</c:v>
                </c:pt>
                <c:pt idx="6682">
                  <c:v>2001.9659817351601</c:v>
                </c:pt>
                <c:pt idx="6683">
                  <c:v>2001.9687214611899</c:v>
                </c:pt>
                <c:pt idx="6684">
                  <c:v>2001.97146118721</c:v>
                </c:pt>
                <c:pt idx="6685">
                  <c:v>2001.9742009132401</c:v>
                </c:pt>
                <c:pt idx="6686">
                  <c:v>2001.97694063927</c:v>
                </c:pt>
                <c:pt idx="6687">
                  <c:v>2001.9796803653001</c:v>
                </c:pt>
                <c:pt idx="6688">
                  <c:v>2001.9824200913199</c:v>
                </c:pt>
                <c:pt idx="6689">
                  <c:v>2001.98515981735</c:v>
                </c:pt>
                <c:pt idx="6690">
                  <c:v>2001.9878995433801</c:v>
                </c:pt>
                <c:pt idx="6691">
                  <c:v>2001.9906392694099</c:v>
                </c:pt>
                <c:pt idx="6692">
                  <c:v>2001.99337899543</c:v>
                </c:pt>
                <c:pt idx="6693">
                  <c:v>2001.9961187214601</c:v>
                </c:pt>
                <c:pt idx="6694">
                  <c:v>2001.99885844749</c:v>
                </c:pt>
                <c:pt idx="6695">
                  <c:v>2002.0027397260301</c:v>
                </c:pt>
                <c:pt idx="6696">
                  <c:v>2002.0054794520499</c:v>
                </c:pt>
                <c:pt idx="6697">
                  <c:v>2002.00821917808</c:v>
                </c:pt>
                <c:pt idx="6698">
                  <c:v>2002.0109589041101</c:v>
                </c:pt>
                <c:pt idx="6699">
                  <c:v>2002.01369863014</c:v>
                </c:pt>
                <c:pt idx="6700">
                  <c:v>2002.0164383561601</c:v>
                </c:pt>
                <c:pt idx="6701">
                  <c:v>2002.0191780821899</c:v>
                </c:pt>
                <c:pt idx="6702">
                  <c:v>2002.02191780822</c:v>
                </c:pt>
                <c:pt idx="6703">
                  <c:v>2002.0246575342501</c:v>
                </c:pt>
                <c:pt idx="6704">
                  <c:v>2002.0273972602699</c:v>
                </c:pt>
                <c:pt idx="6705">
                  <c:v>2002.0301369863</c:v>
                </c:pt>
                <c:pt idx="6706">
                  <c:v>2002.0328767123301</c:v>
                </c:pt>
                <c:pt idx="6707">
                  <c:v>2002.03561643836</c:v>
                </c:pt>
                <c:pt idx="6708">
                  <c:v>2002.03835616438</c:v>
                </c:pt>
                <c:pt idx="6709">
                  <c:v>2002.0410958904099</c:v>
                </c:pt>
                <c:pt idx="6710">
                  <c:v>2002.04383561644</c:v>
                </c:pt>
                <c:pt idx="6711">
                  <c:v>2002.0465753424701</c:v>
                </c:pt>
                <c:pt idx="6712">
                  <c:v>2002.0493150684899</c:v>
                </c:pt>
                <c:pt idx="6713">
                  <c:v>2002.05205479452</c:v>
                </c:pt>
                <c:pt idx="6714">
                  <c:v>2002.0547945205501</c:v>
                </c:pt>
                <c:pt idx="6715">
                  <c:v>2002.05753424658</c:v>
                </c:pt>
                <c:pt idx="6716">
                  <c:v>2002.0602739726</c:v>
                </c:pt>
                <c:pt idx="6717">
                  <c:v>2002.0630136986299</c:v>
                </c:pt>
                <c:pt idx="6718">
                  <c:v>2002.06575342466</c:v>
                </c:pt>
                <c:pt idx="6719">
                  <c:v>2002.0684931506801</c:v>
                </c:pt>
                <c:pt idx="6720">
                  <c:v>2002.0712328767099</c:v>
                </c:pt>
                <c:pt idx="6721">
                  <c:v>2002.07397260274</c:v>
                </c:pt>
                <c:pt idx="6722">
                  <c:v>2002.0767123287701</c:v>
                </c:pt>
                <c:pt idx="6723">
                  <c:v>2002.07945205479</c:v>
                </c:pt>
                <c:pt idx="6724">
                  <c:v>2002.08219178082</c:v>
                </c:pt>
                <c:pt idx="6725">
                  <c:v>2002.0849315068499</c:v>
                </c:pt>
                <c:pt idx="6726">
                  <c:v>2002.0860730593599</c:v>
                </c:pt>
                <c:pt idx="6727">
                  <c:v>2002.08881278539</c:v>
                </c:pt>
                <c:pt idx="6728">
                  <c:v>2002.0915525114201</c:v>
                </c:pt>
                <c:pt idx="6729">
                  <c:v>2002.09429223744</c:v>
                </c:pt>
                <c:pt idx="6730">
                  <c:v>2002.09703196347</c:v>
                </c:pt>
                <c:pt idx="6731">
                  <c:v>2002.0997716894999</c:v>
                </c:pt>
                <c:pt idx="6732">
                  <c:v>2002.10251141552</c:v>
                </c:pt>
                <c:pt idx="6733">
                  <c:v>2002.1052511415501</c:v>
                </c:pt>
                <c:pt idx="6734">
                  <c:v>2002.1079908675799</c:v>
                </c:pt>
                <c:pt idx="6735">
                  <c:v>2002.11073059361</c:v>
                </c:pt>
                <c:pt idx="6736">
                  <c:v>2002.1134703196301</c:v>
                </c:pt>
                <c:pt idx="6737">
                  <c:v>2002.11621004566</c:v>
                </c:pt>
                <c:pt idx="6738">
                  <c:v>2002.11894977169</c:v>
                </c:pt>
                <c:pt idx="6739">
                  <c:v>2002.1216894977199</c:v>
                </c:pt>
                <c:pt idx="6740">
                  <c:v>2002.12442922374</c:v>
                </c:pt>
                <c:pt idx="6741">
                  <c:v>2002.1271689497701</c:v>
                </c:pt>
                <c:pt idx="6742">
                  <c:v>2002.1299086757999</c:v>
                </c:pt>
                <c:pt idx="6743">
                  <c:v>2002.13264840183</c:v>
                </c:pt>
                <c:pt idx="6744">
                  <c:v>2002.1353881278501</c:v>
                </c:pt>
                <c:pt idx="6745">
                  <c:v>2002.13812785388</c:v>
                </c:pt>
                <c:pt idx="6746">
                  <c:v>2002.14086757991</c:v>
                </c:pt>
                <c:pt idx="6747">
                  <c:v>2002.1436073059399</c:v>
                </c:pt>
                <c:pt idx="6748">
                  <c:v>2002.14634703196</c:v>
                </c:pt>
                <c:pt idx="6749">
                  <c:v>2002.1490867579901</c:v>
                </c:pt>
                <c:pt idx="6750">
                  <c:v>2002.1518264840199</c:v>
                </c:pt>
                <c:pt idx="6751">
                  <c:v>2002.15456621005</c:v>
                </c:pt>
                <c:pt idx="6752">
                  <c:v>2002.1573059360701</c:v>
                </c:pt>
                <c:pt idx="6753">
                  <c:v>2002.1600456620999</c:v>
                </c:pt>
                <c:pt idx="6754">
                  <c:v>2002.16278538813</c:v>
                </c:pt>
                <c:pt idx="6755">
                  <c:v>2002.1655251141499</c:v>
                </c:pt>
                <c:pt idx="6756">
                  <c:v>2002.16826484018</c:v>
                </c:pt>
                <c:pt idx="6757">
                  <c:v>2002.16940639269</c:v>
                </c:pt>
                <c:pt idx="6758">
                  <c:v>2002.1721461187201</c:v>
                </c:pt>
                <c:pt idx="6759">
                  <c:v>2002.17488584475</c:v>
                </c:pt>
                <c:pt idx="6760">
                  <c:v>2002.17762557078</c:v>
                </c:pt>
                <c:pt idx="6761">
                  <c:v>2002.1803652967999</c:v>
                </c:pt>
                <c:pt idx="6762">
                  <c:v>2002.18310502283</c:v>
                </c:pt>
                <c:pt idx="6763">
                  <c:v>2002.1858447488601</c:v>
                </c:pt>
                <c:pt idx="6764">
                  <c:v>2002.1885844748899</c:v>
                </c:pt>
                <c:pt idx="6765">
                  <c:v>2002.19132420091</c:v>
                </c:pt>
                <c:pt idx="6766">
                  <c:v>2002.1940639269401</c:v>
                </c:pt>
                <c:pt idx="6767">
                  <c:v>2002.1968036529699</c:v>
                </c:pt>
                <c:pt idx="6768">
                  <c:v>2002.199543379</c:v>
                </c:pt>
                <c:pt idx="6769">
                  <c:v>2002.2022831050199</c:v>
                </c:pt>
                <c:pt idx="6770">
                  <c:v>2002.20502283105</c:v>
                </c:pt>
                <c:pt idx="6771">
                  <c:v>2002.2077625570801</c:v>
                </c:pt>
                <c:pt idx="6772">
                  <c:v>2002.2105022831099</c:v>
                </c:pt>
                <c:pt idx="6773">
                  <c:v>2002.21324200913</c:v>
                </c:pt>
                <c:pt idx="6774">
                  <c:v>2002.2159817351601</c:v>
                </c:pt>
                <c:pt idx="6775">
                  <c:v>2002.2187214611899</c:v>
                </c:pt>
                <c:pt idx="6776">
                  <c:v>2002.22146118721</c:v>
                </c:pt>
                <c:pt idx="6777">
                  <c:v>2002.2242009132401</c:v>
                </c:pt>
                <c:pt idx="6778">
                  <c:v>2002.22694063927</c:v>
                </c:pt>
                <c:pt idx="6779">
                  <c:v>2002.2296803653001</c:v>
                </c:pt>
                <c:pt idx="6780">
                  <c:v>2002.2324200913199</c:v>
                </c:pt>
                <c:pt idx="6781">
                  <c:v>2002.23515981735</c:v>
                </c:pt>
                <c:pt idx="6782">
                  <c:v>2002.2378995433801</c:v>
                </c:pt>
                <c:pt idx="6783">
                  <c:v>2002.2406392694099</c:v>
                </c:pt>
                <c:pt idx="6784">
                  <c:v>2002.24337899543</c:v>
                </c:pt>
                <c:pt idx="6785">
                  <c:v>2002.2527397260301</c:v>
                </c:pt>
                <c:pt idx="6786">
                  <c:v>2002.2554794520499</c:v>
                </c:pt>
                <c:pt idx="6787">
                  <c:v>2002.25821917808</c:v>
                </c:pt>
                <c:pt idx="6788">
                  <c:v>2002.2609589041101</c:v>
                </c:pt>
                <c:pt idx="6789">
                  <c:v>2002.26369863014</c:v>
                </c:pt>
                <c:pt idx="6790">
                  <c:v>2002.2664383561601</c:v>
                </c:pt>
                <c:pt idx="6791">
                  <c:v>2002.2691780821899</c:v>
                </c:pt>
                <c:pt idx="6792">
                  <c:v>2002.27191780822</c:v>
                </c:pt>
                <c:pt idx="6793">
                  <c:v>2002.2746575342501</c:v>
                </c:pt>
                <c:pt idx="6794">
                  <c:v>2002.2773972602699</c:v>
                </c:pt>
                <c:pt idx="6795">
                  <c:v>2002.2801369863</c:v>
                </c:pt>
                <c:pt idx="6796">
                  <c:v>2002.2828767123301</c:v>
                </c:pt>
                <c:pt idx="6797">
                  <c:v>2002.28561643836</c:v>
                </c:pt>
                <c:pt idx="6798">
                  <c:v>2002.28835616438</c:v>
                </c:pt>
                <c:pt idx="6799">
                  <c:v>2002.2910958904099</c:v>
                </c:pt>
                <c:pt idx="6800">
                  <c:v>2002.29383561644</c:v>
                </c:pt>
                <c:pt idx="6801">
                  <c:v>2002.2965753424701</c:v>
                </c:pt>
                <c:pt idx="6802">
                  <c:v>2002.2993150684899</c:v>
                </c:pt>
                <c:pt idx="6803">
                  <c:v>2002.30205479452</c:v>
                </c:pt>
                <c:pt idx="6804">
                  <c:v>2002.3047945205501</c:v>
                </c:pt>
                <c:pt idx="6805">
                  <c:v>2002.30753424658</c:v>
                </c:pt>
                <c:pt idx="6806">
                  <c:v>2002.3102739726</c:v>
                </c:pt>
                <c:pt idx="6807">
                  <c:v>2002.3130136986299</c:v>
                </c:pt>
                <c:pt idx="6808">
                  <c:v>2002.31575342466</c:v>
                </c:pt>
                <c:pt idx="6809">
                  <c:v>2002.3184931506801</c:v>
                </c:pt>
                <c:pt idx="6810">
                  <c:v>2002.3212328767099</c:v>
                </c:pt>
                <c:pt idx="6811">
                  <c:v>2002.32397260274</c:v>
                </c:pt>
                <c:pt idx="6812">
                  <c:v>2002.3267123287701</c:v>
                </c:pt>
                <c:pt idx="6813">
                  <c:v>2002.32945205479</c:v>
                </c:pt>
                <c:pt idx="6814">
                  <c:v>2002.33219178082</c:v>
                </c:pt>
                <c:pt idx="6815">
                  <c:v>2002.3349315068499</c:v>
                </c:pt>
                <c:pt idx="6816">
                  <c:v>2002.3360730593599</c:v>
                </c:pt>
                <c:pt idx="6817">
                  <c:v>2002.33881278539</c:v>
                </c:pt>
                <c:pt idx="6818">
                  <c:v>2002.3415525114201</c:v>
                </c:pt>
                <c:pt idx="6819">
                  <c:v>2002.34429223744</c:v>
                </c:pt>
                <c:pt idx="6820">
                  <c:v>2002.34703196347</c:v>
                </c:pt>
                <c:pt idx="6821">
                  <c:v>2002.3497716894999</c:v>
                </c:pt>
                <c:pt idx="6822">
                  <c:v>2002.35251141553</c:v>
                </c:pt>
                <c:pt idx="6823">
                  <c:v>2002.3552511415501</c:v>
                </c:pt>
                <c:pt idx="6824">
                  <c:v>2002.3579908675799</c:v>
                </c:pt>
                <c:pt idx="6825">
                  <c:v>2002.36073059361</c:v>
                </c:pt>
                <c:pt idx="6826">
                  <c:v>2002.3634703196301</c:v>
                </c:pt>
                <c:pt idx="6827">
                  <c:v>2002.36621004566</c:v>
                </c:pt>
                <c:pt idx="6828">
                  <c:v>2002.36894977169</c:v>
                </c:pt>
                <c:pt idx="6829">
                  <c:v>2002.3716894977199</c:v>
                </c:pt>
                <c:pt idx="6830">
                  <c:v>2002.37442922374</c:v>
                </c:pt>
                <c:pt idx="6831">
                  <c:v>2002.3771689497701</c:v>
                </c:pt>
                <c:pt idx="6832">
                  <c:v>2002.3799086757999</c:v>
                </c:pt>
                <c:pt idx="6833">
                  <c:v>2002.38264840183</c:v>
                </c:pt>
                <c:pt idx="6834">
                  <c:v>2002.3853881278501</c:v>
                </c:pt>
                <c:pt idx="6835">
                  <c:v>2002.38812785388</c:v>
                </c:pt>
                <c:pt idx="6836">
                  <c:v>2002.39086757991</c:v>
                </c:pt>
                <c:pt idx="6837">
                  <c:v>2002.3936073059399</c:v>
                </c:pt>
                <c:pt idx="6838">
                  <c:v>2002.39634703196</c:v>
                </c:pt>
                <c:pt idx="6839">
                  <c:v>2002.3990867579901</c:v>
                </c:pt>
                <c:pt idx="6840">
                  <c:v>2002.4018264840199</c:v>
                </c:pt>
                <c:pt idx="6841">
                  <c:v>2002.40456621005</c:v>
                </c:pt>
                <c:pt idx="6842">
                  <c:v>2002.4073059360701</c:v>
                </c:pt>
                <c:pt idx="6843">
                  <c:v>2002.4100456620999</c:v>
                </c:pt>
                <c:pt idx="6844">
                  <c:v>2002.41278538813</c:v>
                </c:pt>
                <c:pt idx="6845">
                  <c:v>2002.4155251141599</c:v>
                </c:pt>
                <c:pt idx="6846">
                  <c:v>2002.41940639269</c:v>
                </c:pt>
                <c:pt idx="6847">
                  <c:v>2002.4221461187201</c:v>
                </c:pt>
                <c:pt idx="6848">
                  <c:v>2002.42488584475</c:v>
                </c:pt>
                <c:pt idx="6849">
                  <c:v>2002.42762557078</c:v>
                </c:pt>
                <c:pt idx="6850">
                  <c:v>2002.4303652967999</c:v>
                </c:pt>
                <c:pt idx="6851">
                  <c:v>2002.43310502283</c:v>
                </c:pt>
                <c:pt idx="6852">
                  <c:v>2002.4358447488601</c:v>
                </c:pt>
                <c:pt idx="6853">
                  <c:v>2002.4385844748899</c:v>
                </c:pt>
                <c:pt idx="6854">
                  <c:v>2002.44132420091</c:v>
                </c:pt>
                <c:pt idx="6855">
                  <c:v>2002.4440639269401</c:v>
                </c:pt>
                <c:pt idx="6856">
                  <c:v>2002.4468036529699</c:v>
                </c:pt>
                <c:pt idx="6857">
                  <c:v>2002.449543379</c:v>
                </c:pt>
                <c:pt idx="6858">
                  <c:v>2002.4522831050199</c:v>
                </c:pt>
                <c:pt idx="6859">
                  <c:v>2002.45502283105</c:v>
                </c:pt>
                <c:pt idx="6860">
                  <c:v>2002.4577625570801</c:v>
                </c:pt>
                <c:pt idx="6861">
                  <c:v>2002.4605022830999</c:v>
                </c:pt>
                <c:pt idx="6862">
                  <c:v>2002.46324200913</c:v>
                </c:pt>
                <c:pt idx="6863">
                  <c:v>2002.4659817351601</c:v>
                </c:pt>
                <c:pt idx="6864">
                  <c:v>2002.4687214611899</c:v>
                </c:pt>
                <c:pt idx="6865">
                  <c:v>2002.47146118721</c:v>
                </c:pt>
                <c:pt idx="6866">
                  <c:v>2002.4742009132401</c:v>
                </c:pt>
                <c:pt idx="6867">
                  <c:v>2002.47694063927</c:v>
                </c:pt>
                <c:pt idx="6868">
                  <c:v>2002.4796803653001</c:v>
                </c:pt>
                <c:pt idx="6869">
                  <c:v>2002.4824200913199</c:v>
                </c:pt>
                <c:pt idx="6870">
                  <c:v>2002.48515981735</c:v>
                </c:pt>
                <c:pt idx="6871">
                  <c:v>2002.4878995433801</c:v>
                </c:pt>
                <c:pt idx="6872">
                  <c:v>2002.4906392694099</c:v>
                </c:pt>
                <c:pt idx="6873">
                  <c:v>2002.49337899543</c:v>
                </c:pt>
                <c:pt idx="6874">
                  <c:v>2002.4961187214601</c:v>
                </c:pt>
                <c:pt idx="6875">
                  <c:v>2002.49885844749</c:v>
                </c:pt>
                <c:pt idx="6876">
                  <c:v>2002.5015981735201</c:v>
                </c:pt>
                <c:pt idx="6877">
                  <c:v>2002.5027397260301</c:v>
                </c:pt>
                <c:pt idx="6878">
                  <c:v>2002.5054794520499</c:v>
                </c:pt>
                <c:pt idx="6879">
                  <c:v>2002.50821917808</c:v>
                </c:pt>
                <c:pt idx="6880">
                  <c:v>2002.5109589041101</c:v>
                </c:pt>
                <c:pt idx="6881">
                  <c:v>2002.51369863014</c:v>
                </c:pt>
                <c:pt idx="6882">
                  <c:v>2002.5164383561601</c:v>
                </c:pt>
                <c:pt idx="6883">
                  <c:v>2002.5191780821899</c:v>
                </c:pt>
                <c:pt idx="6884">
                  <c:v>2002.52191780822</c:v>
                </c:pt>
                <c:pt idx="6885">
                  <c:v>2002.5246575342501</c:v>
                </c:pt>
                <c:pt idx="6886">
                  <c:v>2002.5273972602699</c:v>
                </c:pt>
                <c:pt idx="6887">
                  <c:v>2002.5301369863</c:v>
                </c:pt>
                <c:pt idx="6888">
                  <c:v>2002.5328767123301</c:v>
                </c:pt>
                <c:pt idx="6889">
                  <c:v>2002.53561643836</c:v>
                </c:pt>
                <c:pt idx="6890">
                  <c:v>2002.53835616438</c:v>
                </c:pt>
                <c:pt idx="6891">
                  <c:v>2002.5410958904099</c:v>
                </c:pt>
                <c:pt idx="6892">
                  <c:v>2002.54383561644</c:v>
                </c:pt>
                <c:pt idx="6893">
                  <c:v>2002.5465753424701</c:v>
                </c:pt>
                <c:pt idx="6894">
                  <c:v>2002.5493150684899</c:v>
                </c:pt>
                <c:pt idx="6895">
                  <c:v>2002.55205479452</c:v>
                </c:pt>
                <c:pt idx="6896">
                  <c:v>2002.5547945205501</c:v>
                </c:pt>
                <c:pt idx="6897">
                  <c:v>2002.55753424658</c:v>
                </c:pt>
                <c:pt idx="6898">
                  <c:v>2002.5602739726</c:v>
                </c:pt>
                <c:pt idx="6899">
                  <c:v>2002.5630136986299</c:v>
                </c:pt>
                <c:pt idx="6900">
                  <c:v>2002.56575342466</c:v>
                </c:pt>
                <c:pt idx="6901">
                  <c:v>2002.5684931506801</c:v>
                </c:pt>
                <c:pt idx="6902">
                  <c:v>2002.5712328767099</c:v>
                </c:pt>
                <c:pt idx="6903">
                  <c:v>2002.57397260274</c:v>
                </c:pt>
                <c:pt idx="6904">
                  <c:v>2002.5767123287701</c:v>
                </c:pt>
                <c:pt idx="6905">
                  <c:v>2002.57945205479</c:v>
                </c:pt>
                <c:pt idx="6906">
                  <c:v>2002.58219178082</c:v>
                </c:pt>
                <c:pt idx="6907">
                  <c:v>2002.5860730593599</c:v>
                </c:pt>
                <c:pt idx="6908">
                  <c:v>2002.58881278539</c:v>
                </c:pt>
                <c:pt idx="6909">
                  <c:v>2002.5915525114201</c:v>
                </c:pt>
                <c:pt idx="6910">
                  <c:v>2002.59429223744</c:v>
                </c:pt>
                <c:pt idx="6911">
                  <c:v>2002.59703196347</c:v>
                </c:pt>
                <c:pt idx="6912">
                  <c:v>2002.5997716894999</c:v>
                </c:pt>
                <c:pt idx="6913">
                  <c:v>2002.60251141552</c:v>
                </c:pt>
                <c:pt idx="6914">
                  <c:v>2002.6052511415501</c:v>
                </c:pt>
                <c:pt idx="6915">
                  <c:v>2002.6079908675799</c:v>
                </c:pt>
                <c:pt idx="6916">
                  <c:v>2002.61073059361</c:v>
                </c:pt>
                <c:pt idx="6917">
                  <c:v>2002.6134703196301</c:v>
                </c:pt>
                <c:pt idx="6918">
                  <c:v>2002.61621004566</c:v>
                </c:pt>
                <c:pt idx="6919">
                  <c:v>2002.61894977169</c:v>
                </c:pt>
                <c:pt idx="6920">
                  <c:v>2002.6216894977199</c:v>
                </c:pt>
                <c:pt idx="6921">
                  <c:v>2002.62442922374</c:v>
                </c:pt>
                <c:pt idx="6922">
                  <c:v>2002.6271689497701</c:v>
                </c:pt>
                <c:pt idx="6923">
                  <c:v>2002.6299086757999</c:v>
                </c:pt>
                <c:pt idx="6924">
                  <c:v>2002.63264840183</c:v>
                </c:pt>
                <c:pt idx="6925">
                  <c:v>2002.6353881278501</c:v>
                </c:pt>
                <c:pt idx="6926">
                  <c:v>2002.63812785388</c:v>
                </c:pt>
                <c:pt idx="6927">
                  <c:v>2002.64086757991</c:v>
                </c:pt>
                <c:pt idx="6928">
                  <c:v>2002.6436073059399</c:v>
                </c:pt>
                <c:pt idx="6929">
                  <c:v>2002.64634703196</c:v>
                </c:pt>
                <c:pt idx="6930">
                  <c:v>2002.6490867579901</c:v>
                </c:pt>
                <c:pt idx="6931">
                  <c:v>2002.6518264840199</c:v>
                </c:pt>
                <c:pt idx="6932">
                  <c:v>2002.65456621005</c:v>
                </c:pt>
                <c:pt idx="6933">
                  <c:v>2002.6573059360701</c:v>
                </c:pt>
                <c:pt idx="6934">
                  <c:v>2002.6600456620999</c:v>
                </c:pt>
                <c:pt idx="6935">
                  <c:v>2002.66278538813</c:v>
                </c:pt>
                <c:pt idx="6936">
                  <c:v>2002.6885844748899</c:v>
                </c:pt>
                <c:pt idx="6937">
                  <c:v>2002.69132420091</c:v>
                </c:pt>
                <c:pt idx="6938">
                  <c:v>2002.6940639269401</c:v>
                </c:pt>
                <c:pt idx="6939">
                  <c:v>2002.6968036529699</c:v>
                </c:pt>
                <c:pt idx="6940">
                  <c:v>2002.699543379</c:v>
                </c:pt>
                <c:pt idx="6941">
                  <c:v>2002.7022831050199</c:v>
                </c:pt>
                <c:pt idx="6942">
                  <c:v>2002.70502283105</c:v>
                </c:pt>
                <c:pt idx="6943">
                  <c:v>2002.7077625570801</c:v>
                </c:pt>
                <c:pt idx="6944">
                  <c:v>2002.7105022831099</c:v>
                </c:pt>
                <c:pt idx="6945">
                  <c:v>2002.71324200913</c:v>
                </c:pt>
                <c:pt idx="6946">
                  <c:v>2002.7159817351601</c:v>
                </c:pt>
                <c:pt idx="6947">
                  <c:v>2002.7187214611899</c:v>
                </c:pt>
                <c:pt idx="6948">
                  <c:v>2002.72146118721</c:v>
                </c:pt>
                <c:pt idx="6949">
                  <c:v>2002.7242009132401</c:v>
                </c:pt>
                <c:pt idx="6950">
                  <c:v>2002.72694063927</c:v>
                </c:pt>
                <c:pt idx="6951">
                  <c:v>2002.7296803653001</c:v>
                </c:pt>
                <c:pt idx="6952">
                  <c:v>2002.7324200913199</c:v>
                </c:pt>
                <c:pt idx="6953">
                  <c:v>2002.73515981735</c:v>
                </c:pt>
                <c:pt idx="6954">
                  <c:v>2002.7378995433801</c:v>
                </c:pt>
                <c:pt idx="6955">
                  <c:v>2002.7406392694099</c:v>
                </c:pt>
                <c:pt idx="6956">
                  <c:v>2002.74337899543</c:v>
                </c:pt>
                <c:pt idx="6957">
                  <c:v>2002.7461187214601</c:v>
                </c:pt>
                <c:pt idx="6958">
                  <c:v>2002.74885844749</c:v>
                </c:pt>
                <c:pt idx="6959">
                  <c:v>2002.7515981735201</c:v>
                </c:pt>
                <c:pt idx="6960">
                  <c:v>2002.7527397260301</c:v>
                </c:pt>
                <c:pt idx="6961">
                  <c:v>2002.7554794520499</c:v>
                </c:pt>
                <c:pt idx="6962">
                  <c:v>2002.75821917808</c:v>
                </c:pt>
                <c:pt idx="6963">
                  <c:v>2002.7609589041101</c:v>
                </c:pt>
                <c:pt idx="6964">
                  <c:v>2002.76369863014</c:v>
                </c:pt>
                <c:pt idx="6965">
                  <c:v>2002.7664383561601</c:v>
                </c:pt>
                <c:pt idx="6966">
                  <c:v>2002.7691780821899</c:v>
                </c:pt>
                <c:pt idx="6967">
                  <c:v>2002.77191780822</c:v>
                </c:pt>
                <c:pt idx="6968">
                  <c:v>2002.7746575342501</c:v>
                </c:pt>
                <c:pt idx="6969">
                  <c:v>2002.7773972602699</c:v>
                </c:pt>
                <c:pt idx="6970">
                  <c:v>2002.7801369863</c:v>
                </c:pt>
                <c:pt idx="6971">
                  <c:v>2002.7828767123301</c:v>
                </c:pt>
                <c:pt idx="6972">
                  <c:v>2002.8047945205501</c:v>
                </c:pt>
                <c:pt idx="6973">
                  <c:v>2002.80753424658</c:v>
                </c:pt>
                <c:pt idx="6974">
                  <c:v>2002.8102739726</c:v>
                </c:pt>
                <c:pt idx="6975">
                  <c:v>2002.8130136986299</c:v>
                </c:pt>
                <c:pt idx="6976">
                  <c:v>2002.81575342466</c:v>
                </c:pt>
                <c:pt idx="6977">
                  <c:v>2002.8184931506801</c:v>
                </c:pt>
                <c:pt idx="6978">
                  <c:v>2002.8212328767099</c:v>
                </c:pt>
                <c:pt idx="6979">
                  <c:v>2002.82397260274</c:v>
                </c:pt>
                <c:pt idx="6980">
                  <c:v>2002.8267123287701</c:v>
                </c:pt>
                <c:pt idx="6981">
                  <c:v>2002.82945205479</c:v>
                </c:pt>
                <c:pt idx="6982">
                  <c:v>2002.83219178082</c:v>
                </c:pt>
                <c:pt idx="6983">
                  <c:v>2002.8360730593599</c:v>
                </c:pt>
                <c:pt idx="6984">
                  <c:v>2002.83881278539</c:v>
                </c:pt>
                <c:pt idx="6985">
                  <c:v>2002.8415525114201</c:v>
                </c:pt>
                <c:pt idx="6986">
                  <c:v>2002.84429223744</c:v>
                </c:pt>
                <c:pt idx="6987">
                  <c:v>2002.84703196347</c:v>
                </c:pt>
                <c:pt idx="6988">
                  <c:v>2002.8497716894999</c:v>
                </c:pt>
                <c:pt idx="6989">
                  <c:v>2002.85251141552</c:v>
                </c:pt>
                <c:pt idx="6990">
                  <c:v>2002.8552511415501</c:v>
                </c:pt>
                <c:pt idx="6991">
                  <c:v>2002.8579908675799</c:v>
                </c:pt>
                <c:pt idx="6992">
                  <c:v>2002.86073059361</c:v>
                </c:pt>
                <c:pt idx="6993">
                  <c:v>2002.8634703196301</c:v>
                </c:pt>
                <c:pt idx="6994">
                  <c:v>2002.86621004566</c:v>
                </c:pt>
                <c:pt idx="6995">
                  <c:v>2002.86894977169</c:v>
                </c:pt>
                <c:pt idx="6996">
                  <c:v>2002.8716894977199</c:v>
                </c:pt>
                <c:pt idx="6997">
                  <c:v>2002.87442922374</c:v>
                </c:pt>
                <c:pt idx="6998">
                  <c:v>2002.8771689497701</c:v>
                </c:pt>
                <c:pt idx="6999">
                  <c:v>2002.8799086757999</c:v>
                </c:pt>
                <c:pt idx="7000">
                  <c:v>2002.88264840183</c:v>
                </c:pt>
                <c:pt idx="7001">
                  <c:v>2002.8853881278501</c:v>
                </c:pt>
                <c:pt idx="7002">
                  <c:v>2002.88812785388</c:v>
                </c:pt>
                <c:pt idx="7003">
                  <c:v>2002.89086757991</c:v>
                </c:pt>
                <c:pt idx="7004">
                  <c:v>2002.8936073059399</c:v>
                </c:pt>
                <c:pt idx="7005">
                  <c:v>2002.89634703196</c:v>
                </c:pt>
                <c:pt idx="7006">
                  <c:v>2002.8990867579901</c:v>
                </c:pt>
                <c:pt idx="7007">
                  <c:v>2002.9018264840199</c:v>
                </c:pt>
                <c:pt idx="7008">
                  <c:v>2002.90456621005</c:v>
                </c:pt>
                <c:pt idx="7009">
                  <c:v>2002.9073059360701</c:v>
                </c:pt>
                <c:pt idx="7010">
                  <c:v>2002.9100456620999</c:v>
                </c:pt>
                <c:pt idx="7011">
                  <c:v>2002.91278538813</c:v>
                </c:pt>
                <c:pt idx="7012">
                  <c:v>2002.9155251141499</c:v>
                </c:pt>
                <c:pt idx="7013">
                  <c:v>2002.91826484018</c:v>
                </c:pt>
                <c:pt idx="7014">
                  <c:v>2002.91940639269</c:v>
                </c:pt>
                <c:pt idx="7015">
                  <c:v>2002.9221461187201</c:v>
                </c:pt>
                <c:pt idx="7016">
                  <c:v>2002.92488584475</c:v>
                </c:pt>
                <c:pt idx="7017">
                  <c:v>2002.92762557078</c:v>
                </c:pt>
                <c:pt idx="7018">
                  <c:v>2002.9303652967999</c:v>
                </c:pt>
                <c:pt idx="7019">
                  <c:v>2002.93310502283</c:v>
                </c:pt>
                <c:pt idx="7020">
                  <c:v>2002.9358447488601</c:v>
                </c:pt>
                <c:pt idx="7021">
                  <c:v>2002.9385844748899</c:v>
                </c:pt>
                <c:pt idx="7022">
                  <c:v>2002.94132420091</c:v>
                </c:pt>
                <c:pt idx="7023">
                  <c:v>2002.9440639269401</c:v>
                </c:pt>
                <c:pt idx="7024">
                  <c:v>2002.9468036529699</c:v>
                </c:pt>
                <c:pt idx="7025">
                  <c:v>2002.949543379</c:v>
                </c:pt>
                <c:pt idx="7026">
                  <c:v>2002.9522831050199</c:v>
                </c:pt>
                <c:pt idx="7027">
                  <c:v>2002.95502283105</c:v>
                </c:pt>
                <c:pt idx="7028">
                  <c:v>2002.9577625570801</c:v>
                </c:pt>
                <c:pt idx="7029">
                  <c:v>2002.9605022831099</c:v>
                </c:pt>
                <c:pt idx="7030">
                  <c:v>2002.96324200913</c:v>
                </c:pt>
                <c:pt idx="7031">
                  <c:v>2002.9659817351601</c:v>
                </c:pt>
                <c:pt idx="7032">
                  <c:v>2002.9687214611899</c:v>
                </c:pt>
                <c:pt idx="7033">
                  <c:v>2002.97146118721</c:v>
                </c:pt>
                <c:pt idx="7034">
                  <c:v>2002.9742009132401</c:v>
                </c:pt>
                <c:pt idx="7035">
                  <c:v>2002.97694063927</c:v>
                </c:pt>
                <c:pt idx="7036">
                  <c:v>2002.9796803653001</c:v>
                </c:pt>
                <c:pt idx="7037">
                  <c:v>2002.9824200913199</c:v>
                </c:pt>
                <c:pt idx="7038">
                  <c:v>2002.98515981735</c:v>
                </c:pt>
                <c:pt idx="7039">
                  <c:v>2002.9878995433801</c:v>
                </c:pt>
                <c:pt idx="7040">
                  <c:v>2002.9906392694099</c:v>
                </c:pt>
                <c:pt idx="7041">
                  <c:v>2002.99337899543</c:v>
                </c:pt>
                <c:pt idx="7042">
                  <c:v>2002.9961187214601</c:v>
                </c:pt>
                <c:pt idx="7043">
                  <c:v>2002.99885844749</c:v>
                </c:pt>
                <c:pt idx="7044">
                  <c:v>2003.0027397260301</c:v>
                </c:pt>
                <c:pt idx="7045">
                  <c:v>2003.0054794520499</c:v>
                </c:pt>
                <c:pt idx="7046">
                  <c:v>2003.00821917808</c:v>
                </c:pt>
                <c:pt idx="7047">
                  <c:v>2003.0109589041101</c:v>
                </c:pt>
                <c:pt idx="7048">
                  <c:v>2003.01369863014</c:v>
                </c:pt>
                <c:pt idx="7049">
                  <c:v>2003.0164383561601</c:v>
                </c:pt>
                <c:pt idx="7050">
                  <c:v>2003.0191780821899</c:v>
                </c:pt>
                <c:pt idx="7051">
                  <c:v>2003.02191780822</c:v>
                </c:pt>
                <c:pt idx="7052">
                  <c:v>2003.0246575342501</c:v>
                </c:pt>
                <c:pt idx="7053">
                  <c:v>2003.0273972602699</c:v>
                </c:pt>
                <c:pt idx="7054">
                  <c:v>2003.0301369863</c:v>
                </c:pt>
                <c:pt idx="7055">
                  <c:v>2003.0328767123301</c:v>
                </c:pt>
                <c:pt idx="7056">
                  <c:v>2003.03561643836</c:v>
                </c:pt>
                <c:pt idx="7057">
                  <c:v>2003.03835616438</c:v>
                </c:pt>
                <c:pt idx="7058">
                  <c:v>2003.0410958904099</c:v>
                </c:pt>
                <c:pt idx="7059">
                  <c:v>2003.04383561644</c:v>
                </c:pt>
                <c:pt idx="7060">
                  <c:v>2003.0465753424701</c:v>
                </c:pt>
                <c:pt idx="7061">
                  <c:v>2003.0493150684899</c:v>
                </c:pt>
                <c:pt idx="7062">
                  <c:v>2003.05205479452</c:v>
                </c:pt>
                <c:pt idx="7063">
                  <c:v>2003.0547945205501</c:v>
                </c:pt>
                <c:pt idx="7064">
                  <c:v>2003.05753424658</c:v>
                </c:pt>
                <c:pt idx="7065">
                  <c:v>2003.0602739726</c:v>
                </c:pt>
                <c:pt idx="7066">
                  <c:v>2003.0630136986299</c:v>
                </c:pt>
                <c:pt idx="7067">
                  <c:v>2003.06575342466</c:v>
                </c:pt>
                <c:pt idx="7068">
                  <c:v>2003.0684931506801</c:v>
                </c:pt>
                <c:pt idx="7069">
                  <c:v>2003.0712328767099</c:v>
                </c:pt>
                <c:pt idx="7070">
                  <c:v>2003.07397260274</c:v>
                </c:pt>
                <c:pt idx="7071">
                  <c:v>2003.0767123287701</c:v>
                </c:pt>
                <c:pt idx="7072">
                  <c:v>2003.07945205479</c:v>
                </c:pt>
                <c:pt idx="7073">
                  <c:v>2003.08219178082</c:v>
                </c:pt>
                <c:pt idx="7074">
                  <c:v>2003.0849315068499</c:v>
                </c:pt>
                <c:pt idx="7075">
                  <c:v>2003.0860730593599</c:v>
                </c:pt>
                <c:pt idx="7076">
                  <c:v>2003.08881278539</c:v>
                </c:pt>
                <c:pt idx="7077">
                  <c:v>2003.0915525114201</c:v>
                </c:pt>
                <c:pt idx="7078">
                  <c:v>2003.09429223744</c:v>
                </c:pt>
                <c:pt idx="7079">
                  <c:v>2003.09703196347</c:v>
                </c:pt>
                <c:pt idx="7080">
                  <c:v>2003.0997716894999</c:v>
                </c:pt>
                <c:pt idx="7081">
                  <c:v>2003.10251141553</c:v>
                </c:pt>
                <c:pt idx="7082">
                  <c:v>2003.1052511415501</c:v>
                </c:pt>
                <c:pt idx="7083">
                  <c:v>2003.1079908675799</c:v>
                </c:pt>
                <c:pt idx="7084">
                  <c:v>2003.11073059361</c:v>
                </c:pt>
                <c:pt idx="7085">
                  <c:v>2003.1134703196301</c:v>
                </c:pt>
                <c:pt idx="7086">
                  <c:v>2003.11621004566</c:v>
                </c:pt>
                <c:pt idx="7087">
                  <c:v>2003.11894977169</c:v>
                </c:pt>
                <c:pt idx="7088">
                  <c:v>2003.1216894977199</c:v>
                </c:pt>
                <c:pt idx="7089">
                  <c:v>2003.12442922374</c:v>
                </c:pt>
                <c:pt idx="7090">
                  <c:v>2003.1271689497701</c:v>
                </c:pt>
                <c:pt idx="7091">
                  <c:v>2003.1299086757999</c:v>
                </c:pt>
                <c:pt idx="7092">
                  <c:v>2003.13264840183</c:v>
                </c:pt>
                <c:pt idx="7093">
                  <c:v>2003.1353881278501</c:v>
                </c:pt>
                <c:pt idx="7094">
                  <c:v>2003.13812785388</c:v>
                </c:pt>
                <c:pt idx="7095">
                  <c:v>2003.14086757991</c:v>
                </c:pt>
                <c:pt idx="7096">
                  <c:v>2003.1436073059399</c:v>
                </c:pt>
                <c:pt idx="7097">
                  <c:v>2003.14634703196</c:v>
                </c:pt>
                <c:pt idx="7098">
                  <c:v>2003.1490867579901</c:v>
                </c:pt>
                <c:pt idx="7099">
                  <c:v>2003.1518264840199</c:v>
                </c:pt>
                <c:pt idx="7100">
                  <c:v>2003.15456621005</c:v>
                </c:pt>
                <c:pt idx="7101">
                  <c:v>2003.1573059360701</c:v>
                </c:pt>
                <c:pt idx="7102">
                  <c:v>2003.1600456620999</c:v>
                </c:pt>
                <c:pt idx="7103">
                  <c:v>2003.16278538813</c:v>
                </c:pt>
                <c:pt idx="7104">
                  <c:v>2003.1655251141499</c:v>
                </c:pt>
                <c:pt idx="7105">
                  <c:v>2003.16826484018</c:v>
                </c:pt>
                <c:pt idx="7106">
                  <c:v>2003.16940639269</c:v>
                </c:pt>
                <c:pt idx="7107">
                  <c:v>2003.1721461187201</c:v>
                </c:pt>
                <c:pt idx="7108">
                  <c:v>2003.17488584475</c:v>
                </c:pt>
                <c:pt idx="7109">
                  <c:v>2003.17762557078</c:v>
                </c:pt>
                <c:pt idx="7110">
                  <c:v>2003.1803652967999</c:v>
                </c:pt>
                <c:pt idx="7111">
                  <c:v>2003.18310502283</c:v>
                </c:pt>
                <c:pt idx="7112">
                  <c:v>2003.1858447488601</c:v>
                </c:pt>
                <c:pt idx="7113">
                  <c:v>2003.1885844748899</c:v>
                </c:pt>
                <c:pt idx="7114">
                  <c:v>2003.19132420091</c:v>
                </c:pt>
                <c:pt idx="7115">
                  <c:v>2003.1940639269401</c:v>
                </c:pt>
                <c:pt idx="7116">
                  <c:v>2003.1968036529699</c:v>
                </c:pt>
                <c:pt idx="7117">
                  <c:v>2003.199543379</c:v>
                </c:pt>
                <c:pt idx="7118">
                  <c:v>2003.2022831050199</c:v>
                </c:pt>
                <c:pt idx="7119">
                  <c:v>2003.20502283105</c:v>
                </c:pt>
                <c:pt idx="7120">
                  <c:v>2003.2077625570801</c:v>
                </c:pt>
                <c:pt idx="7121">
                  <c:v>2003.2105022830999</c:v>
                </c:pt>
                <c:pt idx="7122">
                  <c:v>2003.21324200913</c:v>
                </c:pt>
                <c:pt idx="7123">
                  <c:v>2003.2159817351601</c:v>
                </c:pt>
                <c:pt idx="7124">
                  <c:v>2003.2187214611899</c:v>
                </c:pt>
                <c:pt idx="7125">
                  <c:v>2003.22146118721</c:v>
                </c:pt>
                <c:pt idx="7126">
                  <c:v>2003.2242009132401</c:v>
                </c:pt>
                <c:pt idx="7127">
                  <c:v>2003.22694063927</c:v>
                </c:pt>
                <c:pt idx="7128">
                  <c:v>2003.2296803653001</c:v>
                </c:pt>
                <c:pt idx="7129">
                  <c:v>2003.2324200913199</c:v>
                </c:pt>
                <c:pt idx="7130">
                  <c:v>2003.23515981735</c:v>
                </c:pt>
                <c:pt idx="7131">
                  <c:v>2003.2378995433801</c:v>
                </c:pt>
                <c:pt idx="7132">
                  <c:v>2003.2406392694099</c:v>
                </c:pt>
                <c:pt idx="7133">
                  <c:v>2003.24337899543</c:v>
                </c:pt>
                <c:pt idx="7134">
                  <c:v>2003.2527397260301</c:v>
                </c:pt>
                <c:pt idx="7135">
                  <c:v>2003.2554794520499</c:v>
                </c:pt>
                <c:pt idx="7136">
                  <c:v>2003.25821917808</c:v>
                </c:pt>
                <c:pt idx="7137">
                  <c:v>2003.2609589041101</c:v>
                </c:pt>
                <c:pt idx="7138">
                  <c:v>2003.26369863014</c:v>
                </c:pt>
                <c:pt idx="7139">
                  <c:v>2003.2664383561601</c:v>
                </c:pt>
                <c:pt idx="7140">
                  <c:v>2003.2691780821899</c:v>
                </c:pt>
                <c:pt idx="7141">
                  <c:v>2003.27191780822</c:v>
                </c:pt>
                <c:pt idx="7142">
                  <c:v>2003.2746575342501</c:v>
                </c:pt>
                <c:pt idx="7143">
                  <c:v>2003.2773972602699</c:v>
                </c:pt>
                <c:pt idx="7144">
                  <c:v>2003.2801369863</c:v>
                </c:pt>
                <c:pt idx="7145">
                  <c:v>2003.2828767123301</c:v>
                </c:pt>
                <c:pt idx="7146">
                  <c:v>2003.28561643836</c:v>
                </c:pt>
                <c:pt idx="7147">
                  <c:v>2003.28835616438</c:v>
                </c:pt>
                <c:pt idx="7148">
                  <c:v>2003.2910958904099</c:v>
                </c:pt>
                <c:pt idx="7149">
                  <c:v>2003.29383561644</c:v>
                </c:pt>
                <c:pt idx="7150">
                  <c:v>2003.2965753424701</c:v>
                </c:pt>
                <c:pt idx="7151">
                  <c:v>2003.2993150684899</c:v>
                </c:pt>
                <c:pt idx="7152">
                  <c:v>2003.30205479452</c:v>
                </c:pt>
                <c:pt idx="7153">
                  <c:v>2003.3047945205501</c:v>
                </c:pt>
                <c:pt idx="7154">
                  <c:v>2003.30753424658</c:v>
                </c:pt>
                <c:pt idx="7155">
                  <c:v>2003.3102739726</c:v>
                </c:pt>
                <c:pt idx="7156">
                  <c:v>2003.3130136986299</c:v>
                </c:pt>
                <c:pt idx="7157">
                  <c:v>2003.31575342466</c:v>
                </c:pt>
                <c:pt idx="7158">
                  <c:v>2003.3184931506801</c:v>
                </c:pt>
                <c:pt idx="7159">
                  <c:v>2003.3212328767099</c:v>
                </c:pt>
                <c:pt idx="7160">
                  <c:v>2003.32397260274</c:v>
                </c:pt>
                <c:pt idx="7161">
                  <c:v>2003.3267123287701</c:v>
                </c:pt>
                <c:pt idx="7162">
                  <c:v>2003.32945205479</c:v>
                </c:pt>
                <c:pt idx="7163">
                  <c:v>2003.33219178082</c:v>
                </c:pt>
                <c:pt idx="7164">
                  <c:v>2003.3349315068499</c:v>
                </c:pt>
                <c:pt idx="7165">
                  <c:v>2003.3360730593599</c:v>
                </c:pt>
                <c:pt idx="7166">
                  <c:v>2003.33881278539</c:v>
                </c:pt>
                <c:pt idx="7167">
                  <c:v>2003.3415525114201</c:v>
                </c:pt>
                <c:pt idx="7168">
                  <c:v>2003.34429223744</c:v>
                </c:pt>
                <c:pt idx="7169">
                  <c:v>2003.34703196347</c:v>
                </c:pt>
                <c:pt idx="7170">
                  <c:v>2003.3497716894999</c:v>
                </c:pt>
                <c:pt idx="7171">
                  <c:v>2003.35251141552</c:v>
                </c:pt>
                <c:pt idx="7172">
                  <c:v>2003.3552511415501</c:v>
                </c:pt>
                <c:pt idx="7173">
                  <c:v>2003.3579908675799</c:v>
                </c:pt>
                <c:pt idx="7174">
                  <c:v>2003.36073059361</c:v>
                </c:pt>
                <c:pt idx="7175">
                  <c:v>2003.3634703196301</c:v>
                </c:pt>
                <c:pt idx="7176">
                  <c:v>2003.36621004566</c:v>
                </c:pt>
                <c:pt idx="7177">
                  <c:v>2003.36894977169</c:v>
                </c:pt>
                <c:pt idx="7178">
                  <c:v>2003.3716894977199</c:v>
                </c:pt>
                <c:pt idx="7179">
                  <c:v>2003.37442922374</c:v>
                </c:pt>
                <c:pt idx="7180">
                  <c:v>2003.3771689497701</c:v>
                </c:pt>
                <c:pt idx="7181">
                  <c:v>2003.3799086757999</c:v>
                </c:pt>
                <c:pt idx="7182">
                  <c:v>2003.38264840183</c:v>
                </c:pt>
                <c:pt idx="7183">
                  <c:v>2003.3853881278501</c:v>
                </c:pt>
                <c:pt idx="7184">
                  <c:v>2003.38812785388</c:v>
                </c:pt>
                <c:pt idx="7185">
                  <c:v>2003.39086757991</c:v>
                </c:pt>
                <c:pt idx="7186">
                  <c:v>2003.3936073059399</c:v>
                </c:pt>
                <c:pt idx="7187">
                  <c:v>2003.39634703196</c:v>
                </c:pt>
                <c:pt idx="7188">
                  <c:v>2003.3990867579901</c:v>
                </c:pt>
                <c:pt idx="7189">
                  <c:v>2003.4018264840199</c:v>
                </c:pt>
                <c:pt idx="7190">
                  <c:v>2003.40456621005</c:v>
                </c:pt>
                <c:pt idx="7191">
                  <c:v>2003.4073059360701</c:v>
                </c:pt>
                <c:pt idx="7192">
                  <c:v>2003.4100456620999</c:v>
                </c:pt>
                <c:pt idx="7193">
                  <c:v>2003.41278538813</c:v>
                </c:pt>
                <c:pt idx="7194">
                  <c:v>2003.4155251141599</c:v>
                </c:pt>
                <c:pt idx="7195">
                  <c:v>2003.41940639269</c:v>
                </c:pt>
                <c:pt idx="7196">
                  <c:v>2003.4221461187201</c:v>
                </c:pt>
                <c:pt idx="7197">
                  <c:v>2003.42488584475</c:v>
                </c:pt>
                <c:pt idx="7198">
                  <c:v>2003.42762557078</c:v>
                </c:pt>
                <c:pt idx="7199">
                  <c:v>2003.4303652967999</c:v>
                </c:pt>
                <c:pt idx="7200">
                  <c:v>2003.43310502283</c:v>
                </c:pt>
                <c:pt idx="7201">
                  <c:v>2003.4358447488601</c:v>
                </c:pt>
                <c:pt idx="7202">
                  <c:v>2003.4385844748899</c:v>
                </c:pt>
                <c:pt idx="7203">
                  <c:v>2003.44132420091</c:v>
                </c:pt>
                <c:pt idx="7204">
                  <c:v>2003.4440639269401</c:v>
                </c:pt>
                <c:pt idx="7205">
                  <c:v>2003.4468036529699</c:v>
                </c:pt>
                <c:pt idx="7206">
                  <c:v>2003.449543379</c:v>
                </c:pt>
                <c:pt idx="7207">
                  <c:v>2003.4522831050199</c:v>
                </c:pt>
                <c:pt idx="7208">
                  <c:v>2003.45502283105</c:v>
                </c:pt>
                <c:pt idx="7209">
                  <c:v>2003.4577625570801</c:v>
                </c:pt>
                <c:pt idx="7210">
                  <c:v>2003.4605022831099</c:v>
                </c:pt>
                <c:pt idx="7211">
                  <c:v>2003.46324200913</c:v>
                </c:pt>
                <c:pt idx="7212">
                  <c:v>2003.4659817351601</c:v>
                </c:pt>
                <c:pt idx="7213">
                  <c:v>2003.4687214611899</c:v>
                </c:pt>
                <c:pt idx="7214">
                  <c:v>2003.47146118721</c:v>
                </c:pt>
                <c:pt idx="7215">
                  <c:v>2003.4742009132401</c:v>
                </c:pt>
                <c:pt idx="7216">
                  <c:v>2003.47694063927</c:v>
                </c:pt>
                <c:pt idx="7217">
                  <c:v>2003.4796803653001</c:v>
                </c:pt>
                <c:pt idx="7218">
                  <c:v>2003.4824200913199</c:v>
                </c:pt>
                <c:pt idx="7219">
                  <c:v>2003.48515981735</c:v>
                </c:pt>
                <c:pt idx="7220">
                  <c:v>2003.4878995433801</c:v>
                </c:pt>
                <c:pt idx="7221">
                  <c:v>2003.4906392694099</c:v>
                </c:pt>
                <c:pt idx="7222">
                  <c:v>2003.49337899543</c:v>
                </c:pt>
                <c:pt idx="7223">
                  <c:v>2003.4961187214601</c:v>
                </c:pt>
                <c:pt idx="7224">
                  <c:v>2003.49885844749</c:v>
                </c:pt>
                <c:pt idx="7225">
                  <c:v>2003.5015981735201</c:v>
                </c:pt>
                <c:pt idx="7226">
                  <c:v>2003.5027397260301</c:v>
                </c:pt>
                <c:pt idx="7227">
                  <c:v>2003.5054794520499</c:v>
                </c:pt>
                <c:pt idx="7228">
                  <c:v>2003.50821917808</c:v>
                </c:pt>
                <c:pt idx="7229">
                  <c:v>2003.5109589041101</c:v>
                </c:pt>
                <c:pt idx="7230">
                  <c:v>2003.51369863014</c:v>
                </c:pt>
                <c:pt idx="7231">
                  <c:v>2003.5164383561601</c:v>
                </c:pt>
                <c:pt idx="7232">
                  <c:v>2003.5191780821899</c:v>
                </c:pt>
                <c:pt idx="7233">
                  <c:v>2003.52191780822</c:v>
                </c:pt>
                <c:pt idx="7234">
                  <c:v>2003.5246575342501</c:v>
                </c:pt>
                <c:pt idx="7235">
                  <c:v>2003.5273972602699</c:v>
                </c:pt>
                <c:pt idx="7236">
                  <c:v>2003.5301369863</c:v>
                </c:pt>
                <c:pt idx="7237">
                  <c:v>2003.5328767123301</c:v>
                </c:pt>
                <c:pt idx="7238">
                  <c:v>2003.53561643836</c:v>
                </c:pt>
                <c:pt idx="7239">
                  <c:v>2003.53835616438</c:v>
                </c:pt>
                <c:pt idx="7240">
                  <c:v>2003.5410958904099</c:v>
                </c:pt>
                <c:pt idx="7241">
                  <c:v>2003.54383561644</c:v>
                </c:pt>
                <c:pt idx="7242">
                  <c:v>2003.5465753424701</c:v>
                </c:pt>
                <c:pt idx="7243">
                  <c:v>2003.5493150684899</c:v>
                </c:pt>
                <c:pt idx="7244">
                  <c:v>2003.55205479452</c:v>
                </c:pt>
                <c:pt idx="7245">
                  <c:v>2003.5547945205501</c:v>
                </c:pt>
                <c:pt idx="7246">
                  <c:v>2003.55753424658</c:v>
                </c:pt>
                <c:pt idx="7247">
                  <c:v>2003.5602739726</c:v>
                </c:pt>
                <c:pt idx="7248">
                  <c:v>2003.5630136986299</c:v>
                </c:pt>
                <c:pt idx="7249">
                  <c:v>2003.56575342466</c:v>
                </c:pt>
                <c:pt idx="7250">
                  <c:v>2003.5684931506801</c:v>
                </c:pt>
                <c:pt idx="7251">
                  <c:v>2003.5712328767099</c:v>
                </c:pt>
                <c:pt idx="7252">
                  <c:v>2003.57397260274</c:v>
                </c:pt>
                <c:pt idx="7253">
                  <c:v>2003.5767123287701</c:v>
                </c:pt>
                <c:pt idx="7254">
                  <c:v>2003.57945205479</c:v>
                </c:pt>
                <c:pt idx="7255">
                  <c:v>2003.58219178082</c:v>
                </c:pt>
                <c:pt idx="7256">
                  <c:v>2003.5860730593599</c:v>
                </c:pt>
                <c:pt idx="7257">
                  <c:v>2003.58881278539</c:v>
                </c:pt>
                <c:pt idx="7258">
                  <c:v>2003.5915525114201</c:v>
                </c:pt>
                <c:pt idx="7259">
                  <c:v>2003.59429223744</c:v>
                </c:pt>
                <c:pt idx="7260">
                  <c:v>2003.59703196347</c:v>
                </c:pt>
                <c:pt idx="7261">
                  <c:v>2003.5997716894999</c:v>
                </c:pt>
                <c:pt idx="7262">
                  <c:v>2003.60251141552</c:v>
                </c:pt>
                <c:pt idx="7263">
                  <c:v>2003.6052511415501</c:v>
                </c:pt>
                <c:pt idx="7264">
                  <c:v>2003.6079908675799</c:v>
                </c:pt>
                <c:pt idx="7265">
                  <c:v>2003.61073059361</c:v>
                </c:pt>
                <c:pt idx="7266">
                  <c:v>2003.6134703196301</c:v>
                </c:pt>
                <c:pt idx="7267">
                  <c:v>2003.61621004566</c:v>
                </c:pt>
                <c:pt idx="7268">
                  <c:v>2003.61894977169</c:v>
                </c:pt>
                <c:pt idx="7269">
                  <c:v>2003.6216894977199</c:v>
                </c:pt>
                <c:pt idx="7270">
                  <c:v>2003.62442922374</c:v>
                </c:pt>
                <c:pt idx="7271">
                  <c:v>2003.6271689497701</c:v>
                </c:pt>
                <c:pt idx="7272">
                  <c:v>2003.6299086757999</c:v>
                </c:pt>
                <c:pt idx="7273">
                  <c:v>2003.63264840183</c:v>
                </c:pt>
                <c:pt idx="7274">
                  <c:v>2003.6353881278501</c:v>
                </c:pt>
                <c:pt idx="7275">
                  <c:v>2003.63812785388</c:v>
                </c:pt>
                <c:pt idx="7276">
                  <c:v>2003.64086757991</c:v>
                </c:pt>
                <c:pt idx="7277">
                  <c:v>2003.6436073059399</c:v>
                </c:pt>
                <c:pt idx="7278">
                  <c:v>2003.64634703196</c:v>
                </c:pt>
                <c:pt idx="7279">
                  <c:v>2003.6490867579901</c:v>
                </c:pt>
                <c:pt idx="7280">
                  <c:v>2003.6518264840199</c:v>
                </c:pt>
                <c:pt idx="7281">
                  <c:v>2003.65456621005</c:v>
                </c:pt>
                <c:pt idx="7282">
                  <c:v>2003.6573059360701</c:v>
                </c:pt>
                <c:pt idx="7283">
                  <c:v>2003.6600456620999</c:v>
                </c:pt>
                <c:pt idx="7284">
                  <c:v>2003.66278538813</c:v>
                </c:pt>
                <c:pt idx="7285">
                  <c:v>2003.6655251141499</c:v>
                </c:pt>
                <c:pt idx="7286">
                  <c:v>2003.66826484018</c:v>
                </c:pt>
                <c:pt idx="7287">
                  <c:v>2003.66940639269</c:v>
                </c:pt>
                <c:pt idx="7288">
                  <c:v>2003.6721461187201</c:v>
                </c:pt>
                <c:pt idx="7289">
                  <c:v>2003.67488584475</c:v>
                </c:pt>
                <c:pt idx="7290">
                  <c:v>2003.67762557078</c:v>
                </c:pt>
                <c:pt idx="7291">
                  <c:v>2003.6803652967999</c:v>
                </c:pt>
                <c:pt idx="7292">
                  <c:v>2003.68310502283</c:v>
                </c:pt>
                <c:pt idx="7293">
                  <c:v>2003.6858447488601</c:v>
                </c:pt>
                <c:pt idx="7294">
                  <c:v>2003.6885844748899</c:v>
                </c:pt>
                <c:pt idx="7295">
                  <c:v>2003.69132420091</c:v>
                </c:pt>
                <c:pt idx="7296">
                  <c:v>2003.6940639269401</c:v>
                </c:pt>
                <c:pt idx="7297">
                  <c:v>2003.6968036529699</c:v>
                </c:pt>
                <c:pt idx="7298">
                  <c:v>2003.699543379</c:v>
                </c:pt>
                <c:pt idx="7299">
                  <c:v>2003.7022831050199</c:v>
                </c:pt>
                <c:pt idx="7300">
                  <c:v>2003.70502283105</c:v>
                </c:pt>
                <c:pt idx="7301">
                  <c:v>2003.7077625570801</c:v>
                </c:pt>
                <c:pt idx="7302">
                  <c:v>2003.7105022831099</c:v>
                </c:pt>
                <c:pt idx="7303">
                  <c:v>2003.71324200913</c:v>
                </c:pt>
                <c:pt idx="7304">
                  <c:v>2003.7159817351601</c:v>
                </c:pt>
                <c:pt idx="7305">
                  <c:v>2003.7187214611899</c:v>
                </c:pt>
                <c:pt idx="7306">
                  <c:v>2003.72146118721</c:v>
                </c:pt>
                <c:pt idx="7307">
                  <c:v>2003.7242009132401</c:v>
                </c:pt>
                <c:pt idx="7308">
                  <c:v>2003.72694063927</c:v>
                </c:pt>
                <c:pt idx="7309">
                  <c:v>2003.7296803653001</c:v>
                </c:pt>
                <c:pt idx="7310">
                  <c:v>2003.7324200913199</c:v>
                </c:pt>
                <c:pt idx="7311">
                  <c:v>2003.73515981735</c:v>
                </c:pt>
                <c:pt idx="7312">
                  <c:v>2003.7378995433801</c:v>
                </c:pt>
                <c:pt idx="7313">
                  <c:v>2003.7406392694099</c:v>
                </c:pt>
                <c:pt idx="7314">
                  <c:v>2003.74337899543</c:v>
                </c:pt>
                <c:pt idx="7315">
                  <c:v>2003.7461187214601</c:v>
                </c:pt>
                <c:pt idx="7316">
                  <c:v>2003.74885844749</c:v>
                </c:pt>
                <c:pt idx="7317">
                  <c:v>2003.7515981735201</c:v>
                </c:pt>
                <c:pt idx="7318">
                  <c:v>2003.7527397260301</c:v>
                </c:pt>
                <c:pt idx="7319">
                  <c:v>2003.7554794520499</c:v>
                </c:pt>
                <c:pt idx="7320">
                  <c:v>2003.75821917808</c:v>
                </c:pt>
                <c:pt idx="7321">
                  <c:v>2003.7609589041101</c:v>
                </c:pt>
                <c:pt idx="7322">
                  <c:v>2003.76369863014</c:v>
                </c:pt>
                <c:pt idx="7323">
                  <c:v>2003.7664383561601</c:v>
                </c:pt>
                <c:pt idx="7324">
                  <c:v>2003.7691780821899</c:v>
                </c:pt>
                <c:pt idx="7325">
                  <c:v>2003.77191780822</c:v>
                </c:pt>
                <c:pt idx="7326">
                  <c:v>2003.7746575342501</c:v>
                </c:pt>
                <c:pt idx="7327">
                  <c:v>2003.7773972602699</c:v>
                </c:pt>
                <c:pt idx="7328">
                  <c:v>2003.7801369863</c:v>
                </c:pt>
                <c:pt idx="7329">
                  <c:v>2003.7828767123301</c:v>
                </c:pt>
                <c:pt idx="7330">
                  <c:v>2003.78561643836</c:v>
                </c:pt>
                <c:pt idx="7331">
                  <c:v>2003.78835616438</c:v>
                </c:pt>
                <c:pt idx="7332">
                  <c:v>2003.7910958904099</c:v>
                </c:pt>
                <c:pt idx="7333">
                  <c:v>2003.79383561644</c:v>
                </c:pt>
                <c:pt idx="7334">
                  <c:v>2003.7965753424701</c:v>
                </c:pt>
                <c:pt idx="7335">
                  <c:v>2003.7993150684899</c:v>
                </c:pt>
                <c:pt idx="7336">
                  <c:v>2003.80205479452</c:v>
                </c:pt>
                <c:pt idx="7337">
                  <c:v>2003.8047945205501</c:v>
                </c:pt>
                <c:pt idx="7338">
                  <c:v>2003.80753424658</c:v>
                </c:pt>
                <c:pt idx="7339">
                  <c:v>2003.8102739726</c:v>
                </c:pt>
                <c:pt idx="7340">
                  <c:v>2003.8130136986299</c:v>
                </c:pt>
                <c:pt idx="7341">
                  <c:v>2003.81575342466</c:v>
                </c:pt>
                <c:pt idx="7342">
                  <c:v>2003.8184931506801</c:v>
                </c:pt>
                <c:pt idx="7343">
                  <c:v>2003.8212328767099</c:v>
                </c:pt>
                <c:pt idx="7344">
                  <c:v>2003.82397260274</c:v>
                </c:pt>
                <c:pt idx="7345">
                  <c:v>2003.8267123287701</c:v>
                </c:pt>
                <c:pt idx="7346">
                  <c:v>2003.82945205479</c:v>
                </c:pt>
                <c:pt idx="7347">
                  <c:v>2003.83219178082</c:v>
                </c:pt>
                <c:pt idx="7348">
                  <c:v>2003.8360730593599</c:v>
                </c:pt>
                <c:pt idx="7349">
                  <c:v>2003.83881278539</c:v>
                </c:pt>
                <c:pt idx="7350">
                  <c:v>2003.8415525114201</c:v>
                </c:pt>
                <c:pt idx="7351">
                  <c:v>2003.84429223744</c:v>
                </c:pt>
                <c:pt idx="7352">
                  <c:v>2003.84703196347</c:v>
                </c:pt>
                <c:pt idx="7353">
                  <c:v>2003.8497716894999</c:v>
                </c:pt>
                <c:pt idx="7354">
                  <c:v>2003.85251141552</c:v>
                </c:pt>
                <c:pt idx="7355">
                  <c:v>2003.8552511415501</c:v>
                </c:pt>
                <c:pt idx="7356">
                  <c:v>2003.8579908675799</c:v>
                </c:pt>
                <c:pt idx="7357">
                  <c:v>2003.86073059361</c:v>
                </c:pt>
                <c:pt idx="7358">
                  <c:v>2003.8634703196301</c:v>
                </c:pt>
                <c:pt idx="7359">
                  <c:v>2003.86621004566</c:v>
                </c:pt>
                <c:pt idx="7360">
                  <c:v>2003.86894977169</c:v>
                </c:pt>
                <c:pt idx="7361">
                  <c:v>2003.8716894977199</c:v>
                </c:pt>
                <c:pt idx="7362">
                  <c:v>2003.87442922374</c:v>
                </c:pt>
                <c:pt idx="7363">
                  <c:v>2003.8771689497701</c:v>
                </c:pt>
                <c:pt idx="7364">
                  <c:v>2003.8799086757999</c:v>
                </c:pt>
                <c:pt idx="7365">
                  <c:v>2003.88264840183</c:v>
                </c:pt>
                <c:pt idx="7366">
                  <c:v>2003.8853881278501</c:v>
                </c:pt>
                <c:pt idx="7367">
                  <c:v>2003.88812785388</c:v>
                </c:pt>
                <c:pt idx="7368">
                  <c:v>2003.89086757991</c:v>
                </c:pt>
                <c:pt idx="7369">
                  <c:v>2003.8936073059399</c:v>
                </c:pt>
                <c:pt idx="7370">
                  <c:v>2003.89634703196</c:v>
                </c:pt>
                <c:pt idx="7371">
                  <c:v>2003.8990867579901</c:v>
                </c:pt>
                <c:pt idx="7372">
                  <c:v>2003.9018264840199</c:v>
                </c:pt>
                <c:pt idx="7373">
                  <c:v>2003.90456621005</c:v>
                </c:pt>
                <c:pt idx="7374">
                  <c:v>2003.9073059360701</c:v>
                </c:pt>
                <c:pt idx="7375">
                  <c:v>2003.9100456620999</c:v>
                </c:pt>
                <c:pt idx="7376">
                  <c:v>2003.91278538813</c:v>
                </c:pt>
                <c:pt idx="7377">
                  <c:v>2003.9358447488601</c:v>
                </c:pt>
                <c:pt idx="7378">
                  <c:v>2003.9385844748899</c:v>
                </c:pt>
                <c:pt idx="7379">
                  <c:v>2003.94132420091</c:v>
                </c:pt>
                <c:pt idx="7380">
                  <c:v>2003.9440639269401</c:v>
                </c:pt>
                <c:pt idx="7381">
                  <c:v>2003.9468036529699</c:v>
                </c:pt>
                <c:pt idx="7382">
                  <c:v>2003.949543379</c:v>
                </c:pt>
                <c:pt idx="7383">
                  <c:v>2003.9522831050199</c:v>
                </c:pt>
                <c:pt idx="7384">
                  <c:v>2003.95502283105</c:v>
                </c:pt>
                <c:pt idx="7385">
                  <c:v>2003.9577625570801</c:v>
                </c:pt>
                <c:pt idx="7386">
                  <c:v>2003.9605022830999</c:v>
                </c:pt>
                <c:pt idx="7387">
                  <c:v>2003.96324200913</c:v>
                </c:pt>
                <c:pt idx="7388">
                  <c:v>2003.9659817351601</c:v>
                </c:pt>
                <c:pt idx="7389">
                  <c:v>2003.97146118721</c:v>
                </c:pt>
                <c:pt idx="7390">
                  <c:v>2003.9742009132401</c:v>
                </c:pt>
                <c:pt idx="7391">
                  <c:v>2003.97694063927</c:v>
                </c:pt>
                <c:pt idx="7392">
                  <c:v>2003.9796803653001</c:v>
                </c:pt>
                <c:pt idx="7393">
                  <c:v>2003.9824200913199</c:v>
                </c:pt>
                <c:pt idx="7394">
                  <c:v>2003.98515981735</c:v>
                </c:pt>
                <c:pt idx="7395">
                  <c:v>2003.9878995433801</c:v>
                </c:pt>
                <c:pt idx="7396">
                  <c:v>2003.9906392694099</c:v>
                </c:pt>
                <c:pt idx="7397">
                  <c:v>2003.99337899543</c:v>
                </c:pt>
                <c:pt idx="7398">
                  <c:v>2003.9961187214601</c:v>
                </c:pt>
                <c:pt idx="7399">
                  <c:v>2003.99885844749</c:v>
                </c:pt>
                <c:pt idx="7400">
                  <c:v>2004.0027397260301</c:v>
                </c:pt>
                <c:pt idx="7401">
                  <c:v>2004.0054794520499</c:v>
                </c:pt>
                <c:pt idx="7402">
                  <c:v>2004.00821917808</c:v>
                </c:pt>
                <c:pt idx="7403">
                  <c:v>2004.0109589041101</c:v>
                </c:pt>
                <c:pt idx="7404">
                  <c:v>2004.01369863014</c:v>
                </c:pt>
                <c:pt idx="7405">
                  <c:v>2004.0164383561601</c:v>
                </c:pt>
                <c:pt idx="7406">
                  <c:v>2004.0191780821899</c:v>
                </c:pt>
                <c:pt idx="7407">
                  <c:v>2004.02191780822</c:v>
                </c:pt>
                <c:pt idx="7408">
                  <c:v>2004.0246575342501</c:v>
                </c:pt>
                <c:pt idx="7409">
                  <c:v>2004.0273972602699</c:v>
                </c:pt>
                <c:pt idx="7410">
                  <c:v>2004.0301369863</c:v>
                </c:pt>
                <c:pt idx="7411">
                  <c:v>2004.0328767123301</c:v>
                </c:pt>
                <c:pt idx="7412">
                  <c:v>2004.03561643836</c:v>
                </c:pt>
                <c:pt idx="7413">
                  <c:v>2004.03835616438</c:v>
                </c:pt>
                <c:pt idx="7414">
                  <c:v>2004.0410958904099</c:v>
                </c:pt>
                <c:pt idx="7415">
                  <c:v>2004.04383561644</c:v>
                </c:pt>
                <c:pt idx="7416">
                  <c:v>2004.0465753424701</c:v>
                </c:pt>
                <c:pt idx="7417">
                  <c:v>2004.0493150684899</c:v>
                </c:pt>
                <c:pt idx="7418">
                  <c:v>2004.05205479452</c:v>
                </c:pt>
                <c:pt idx="7419">
                  <c:v>2004.0547945205501</c:v>
                </c:pt>
                <c:pt idx="7420">
                  <c:v>2004.05753424658</c:v>
                </c:pt>
                <c:pt idx="7421">
                  <c:v>2004.0602739726</c:v>
                </c:pt>
                <c:pt idx="7422">
                  <c:v>2004.0630136986299</c:v>
                </c:pt>
                <c:pt idx="7423">
                  <c:v>2004.06575342466</c:v>
                </c:pt>
                <c:pt idx="7424">
                  <c:v>2004.0684931506801</c:v>
                </c:pt>
                <c:pt idx="7425">
                  <c:v>2004.0712328767099</c:v>
                </c:pt>
                <c:pt idx="7426">
                  <c:v>2004.07397260274</c:v>
                </c:pt>
                <c:pt idx="7427">
                  <c:v>2004.0767123287701</c:v>
                </c:pt>
                <c:pt idx="7428">
                  <c:v>2004.07945205479</c:v>
                </c:pt>
                <c:pt idx="7429">
                  <c:v>2004.08219178082</c:v>
                </c:pt>
                <c:pt idx="7430">
                  <c:v>2004.0849315068499</c:v>
                </c:pt>
                <c:pt idx="7431">
                  <c:v>2004.0860730593599</c:v>
                </c:pt>
                <c:pt idx="7432">
                  <c:v>2004.08881278539</c:v>
                </c:pt>
                <c:pt idx="7433">
                  <c:v>2004.0915525114201</c:v>
                </c:pt>
                <c:pt idx="7434">
                  <c:v>2004.09429223744</c:v>
                </c:pt>
                <c:pt idx="7435">
                  <c:v>2004.09703196347</c:v>
                </c:pt>
                <c:pt idx="7436">
                  <c:v>2004.0997716894999</c:v>
                </c:pt>
                <c:pt idx="7437">
                  <c:v>2004.10251141552</c:v>
                </c:pt>
                <c:pt idx="7438">
                  <c:v>2004.1052511415501</c:v>
                </c:pt>
                <c:pt idx="7439">
                  <c:v>2004.1079908675799</c:v>
                </c:pt>
                <c:pt idx="7440">
                  <c:v>2004.11073059361</c:v>
                </c:pt>
                <c:pt idx="7441">
                  <c:v>2004.1134703196301</c:v>
                </c:pt>
                <c:pt idx="7442">
                  <c:v>2004.11621004566</c:v>
                </c:pt>
                <c:pt idx="7443">
                  <c:v>2004.11894977169</c:v>
                </c:pt>
                <c:pt idx="7444">
                  <c:v>2004.1216894977199</c:v>
                </c:pt>
                <c:pt idx="7445">
                  <c:v>2004.12442922374</c:v>
                </c:pt>
                <c:pt idx="7446">
                  <c:v>2004.1271689497701</c:v>
                </c:pt>
                <c:pt idx="7447">
                  <c:v>2004.1299086757999</c:v>
                </c:pt>
                <c:pt idx="7448">
                  <c:v>2004.13264840183</c:v>
                </c:pt>
                <c:pt idx="7449">
                  <c:v>2004.1353881278501</c:v>
                </c:pt>
                <c:pt idx="7450">
                  <c:v>2004.13812785388</c:v>
                </c:pt>
                <c:pt idx="7451">
                  <c:v>2004.14086757991</c:v>
                </c:pt>
                <c:pt idx="7452">
                  <c:v>2004.1436073059399</c:v>
                </c:pt>
                <c:pt idx="7453">
                  <c:v>2004.14634703196</c:v>
                </c:pt>
                <c:pt idx="7454">
                  <c:v>2004.1490867579901</c:v>
                </c:pt>
                <c:pt idx="7455">
                  <c:v>2004.1518264840199</c:v>
                </c:pt>
                <c:pt idx="7456">
                  <c:v>2004.15456621005</c:v>
                </c:pt>
                <c:pt idx="7457">
                  <c:v>2004.1573059360701</c:v>
                </c:pt>
                <c:pt idx="7458">
                  <c:v>2004.1600456620999</c:v>
                </c:pt>
                <c:pt idx="7459">
                  <c:v>2004.16278538813</c:v>
                </c:pt>
                <c:pt idx="7460">
                  <c:v>2004.1655251141599</c:v>
                </c:pt>
                <c:pt idx="7461">
                  <c:v>2004.16826484018</c:v>
                </c:pt>
                <c:pt idx="7462">
                  <c:v>2004.16940639269</c:v>
                </c:pt>
                <c:pt idx="7463">
                  <c:v>2004.1721461187201</c:v>
                </c:pt>
                <c:pt idx="7464">
                  <c:v>2004.17488584475</c:v>
                </c:pt>
                <c:pt idx="7465">
                  <c:v>2004.17762557078</c:v>
                </c:pt>
                <c:pt idx="7466">
                  <c:v>2004.1803652967999</c:v>
                </c:pt>
                <c:pt idx="7467">
                  <c:v>2004.18310502283</c:v>
                </c:pt>
                <c:pt idx="7468">
                  <c:v>2004.1858447488601</c:v>
                </c:pt>
                <c:pt idx="7469">
                  <c:v>2004.1885844748899</c:v>
                </c:pt>
                <c:pt idx="7470">
                  <c:v>2004.19132420091</c:v>
                </c:pt>
                <c:pt idx="7471">
                  <c:v>2004.1940639269401</c:v>
                </c:pt>
                <c:pt idx="7472">
                  <c:v>2004.1968036529699</c:v>
                </c:pt>
                <c:pt idx="7473">
                  <c:v>2004.199543379</c:v>
                </c:pt>
                <c:pt idx="7474">
                  <c:v>2004.2022831050199</c:v>
                </c:pt>
                <c:pt idx="7475">
                  <c:v>2004.20502283105</c:v>
                </c:pt>
                <c:pt idx="7476">
                  <c:v>2004.2077625570801</c:v>
                </c:pt>
                <c:pt idx="7477">
                  <c:v>2004.2105022830999</c:v>
                </c:pt>
                <c:pt idx="7478">
                  <c:v>2004.21324200913</c:v>
                </c:pt>
                <c:pt idx="7479">
                  <c:v>2004.2159817351601</c:v>
                </c:pt>
                <c:pt idx="7480">
                  <c:v>2004.2187214611899</c:v>
                </c:pt>
                <c:pt idx="7481">
                  <c:v>2004.22146118721</c:v>
                </c:pt>
                <c:pt idx="7482">
                  <c:v>2004.2242009132401</c:v>
                </c:pt>
                <c:pt idx="7483">
                  <c:v>2004.22694063927</c:v>
                </c:pt>
                <c:pt idx="7484">
                  <c:v>2004.2296803653001</c:v>
                </c:pt>
                <c:pt idx="7485">
                  <c:v>2004.2324200913199</c:v>
                </c:pt>
                <c:pt idx="7486">
                  <c:v>2004.23515981735</c:v>
                </c:pt>
                <c:pt idx="7487">
                  <c:v>2004.2378995433801</c:v>
                </c:pt>
                <c:pt idx="7488">
                  <c:v>2004.2406392694099</c:v>
                </c:pt>
                <c:pt idx="7489">
                  <c:v>2004.24337899543</c:v>
                </c:pt>
                <c:pt idx="7490">
                  <c:v>2004.2461187214601</c:v>
                </c:pt>
                <c:pt idx="7491">
                  <c:v>2004.2527397260301</c:v>
                </c:pt>
                <c:pt idx="7492">
                  <c:v>2004.2554794520499</c:v>
                </c:pt>
                <c:pt idx="7493">
                  <c:v>2004.25821917808</c:v>
                </c:pt>
                <c:pt idx="7494">
                  <c:v>2004.2609589041101</c:v>
                </c:pt>
                <c:pt idx="7495">
                  <c:v>2004.26369863014</c:v>
                </c:pt>
                <c:pt idx="7496">
                  <c:v>2004.2664383561601</c:v>
                </c:pt>
                <c:pt idx="7497">
                  <c:v>2004.2691780821899</c:v>
                </c:pt>
                <c:pt idx="7498">
                  <c:v>2004.27191780822</c:v>
                </c:pt>
                <c:pt idx="7499">
                  <c:v>2004.2746575342501</c:v>
                </c:pt>
                <c:pt idx="7500">
                  <c:v>2004.2773972602699</c:v>
                </c:pt>
                <c:pt idx="7501">
                  <c:v>2004.2801369863</c:v>
                </c:pt>
                <c:pt idx="7502">
                  <c:v>2004.2828767123301</c:v>
                </c:pt>
                <c:pt idx="7503">
                  <c:v>2004.28561643836</c:v>
                </c:pt>
                <c:pt idx="7504">
                  <c:v>2004.28835616438</c:v>
                </c:pt>
                <c:pt idx="7505">
                  <c:v>2004.2910958904099</c:v>
                </c:pt>
                <c:pt idx="7506">
                  <c:v>2004.29383561644</c:v>
                </c:pt>
                <c:pt idx="7507">
                  <c:v>2004.2965753424701</c:v>
                </c:pt>
                <c:pt idx="7508">
                  <c:v>2004.2993150684899</c:v>
                </c:pt>
                <c:pt idx="7509">
                  <c:v>2004.30205479452</c:v>
                </c:pt>
                <c:pt idx="7510">
                  <c:v>2004.3047945205501</c:v>
                </c:pt>
                <c:pt idx="7511">
                  <c:v>2004.30753424658</c:v>
                </c:pt>
                <c:pt idx="7512">
                  <c:v>2004.3102739726</c:v>
                </c:pt>
                <c:pt idx="7513">
                  <c:v>2004.3130136986299</c:v>
                </c:pt>
                <c:pt idx="7514">
                  <c:v>2004.31575342466</c:v>
                </c:pt>
                <c:pt idx="7515">
                  <c:v>2004.3184931506801</c:v>
                </c:pt>
                <c:pt idx="7516">
                  <c:v>2004.3212328767099</c:v>
                </c:pt>
                <c:pt idx="7517">
                  <c:v>2004.32397260274</c:v>
                </c:pt>
                <c:pt idx="7518">
                  <c:v>2004.3267123287701</c:v>
                </c:pt>
                <c:pt idx="7519">
                  <c:v>2004.32945205479</c:v>
                </c:pt>
                <c:pt idx="7520">
                  <c:v>2004.33219178082</c:v>
                </c:pt>
                <c:pt idx="7521">
                  <c:v>2004.3349315068499</c:v>
                </c:pt>
                <c:pt idx="7522">
                  <c:v>2004.3360730593599</c:v>
                </c:pt>
                <c:pt idx="7523">
                  <c:v>2004.33881278539</c:v>
                </c:pt>
                <c:pt idx="7524">
                  <c:v>2004.3415525114201</c:v>
                </c:pt>
                <c:pt idx="7525">
                  <c:v>2004.34429223744</c:v>
                </c:pt>
                <c:pt idx="7526">
                  <c:v>2004.34703196347</c:v>
                </c:pt>
                <c:pt idx="7527">
                  <c:v>2004.3497716894999</c:v>
                </c:pt>
                <c:pt idx="7528">
                  <c:v>2004.35251141552</c:v>
                </c:pt>
                <c:pt idx="7529">
                  <c:v>2004.3552511415501</c:v>
                </c:pt>
                <c:pt idx="7530">
                  <c:v>2004.3579908675799</c:v>
                </c:pt>
                <c:pt idx="7531">
                  <c:v>2004.36073059361</c:v>
                </c:pt>
                <c:pt idx="7532">
                  <c:v>2004.3634703196301</c:v>
                </c:pt>
                <c:pt idx="7533">
                  <c:v>2004.36621004566</c:v>
                </c:pt>
                <c:pt idx="7534">
                  <c:v>2004.36894977169</c:v>
                </c:pt>
                <c:pt idx="7535">
                  <c:v>2004.3716894977199</c:v>
                </c:pt>
                <c:pt idx="7536">
                  <c:v>2004.37442922374</c:v>
                </c:pt>
                <c:pt idx="7537">
                  <c:v>2004.3771689497701</c:v>
                </c:pt>
                <c:pt idx="7538">
                  <c:v>2004.3799086757999</c:v>
                </c:pt>
                <c:pt idx="7539">
                  <c:v>2004.38264840183</c:v>
                </c:pt>
                <c:pt idx="7540">
                  <c:v>2004.3853881278501</c:v>
                </c:pt>
                <c:pt idx="7541">
                  <c:v>2004.38812785388</c:v>
                </c:pt>
                <c:pt idx="7542">
                  <c:v>2004.39086757991</c:v>
                </c:pt>
                <c:pt idx="7543">
                  <c:v>2004.3936073059399</c:v>
                </c:pt>
                <c:pt idx="7544">
                  <c:v>2004.39634703196</c:v>
                </c:pt>
                <c:pt idx="7545">
                  <c:v>2004.3990867579901</c:v>
                </c:pt>
                <c:pt idx="7546">
                  <c:v>2004.4018264840199</c:v>
                </c:pt>
                <c:pt idx="7547">
                  <c:v>2004.40456621005</c:v>
                </c:pt>
                <c:pt idx="7548">
                  <c:v>2004.4073059360701</c:v>
                </c:pt>
                <c:pt idx="7549">
                  <c:v>2004.4100456620999</c:v>
                </c:pt>
                <c:pt idx="7550">
                  <c:v>2004.41278538813</c:v>
                </c:pt>
                <c:pt idx="7551">
                  <c:v>2004.4155251141499</c:v>
                </c:pt>
                <c:pt idx="7552">
                  <c:v>2004.41940639269</c:v>
                </c:pt>
                <c:pt idx="7553">
                  <c:v>2004.4221461187201</c:v>
                </c:pt>
                <c:pt idx="7554">
                  <c:v>2004.42488584475</c:v>
                </c:pt>
                <c:pt idx="7555">
                  <c:v>2004.42762557078</c:v>
                </c:pt>
                <c:pt idx="7556">
                  <c:v>2004.4303652967999</c:v>
                </c:pt>
                <c:pt idx="7557">
                  <c:v>2004.43310502283</c:v>
                </c:pt>
                <c:pt idx="7558">
                  <c:v>2004.4358447488601</c:v>
                </c:pt>
                <c:pt idx="7559">
                  <c:v>2004.4385844748899</c:v>
                </c:pt>
                <c:pt idx="7560">
                  <c:v>2004.44132420091</c:v>
                </c:pt>
                <c:pt idx="7561">
                  <c:v>2004.4440639269401</c:v>
                </c:pt>
                <c:pt idx="7562">
                  <c:v>2004.4468036529699</c:v>
                </c:pt>
                <c:pt idx="7563">
                  <c:v>2004.449543379</c:v>
                </c:pt>
                <c:pt idx="7564">
                  <c:v>2004.4522831050199</c:v>
                </c:pt>
                <c:pt idx="7565">
                  <c:v>2004.45502283105</c:v>
                </c:pt>
                <c:pt idx="7566">
                  <c:v>2004.4577625570801</c:v>
                </c:pt>
                <c:pt idx="7567">
                  <c:v>2004.4605022831099</c:v>
                </c:pt>
                <c:pt idx="7568">
                  <c:v>2004.46324200913</c:v>
                </c:pt>
                <c:pt idx="7569">
                  <c:v>2004.4659817351601</c:v>
                </c:pt>
                <c:pt idx="7570">
                  <c:v>2004.4687214611899</c:v>
                </c:pt>
                <c:pt idx="7571">
                  <c:v>2004.47146118721</c:v>
                </c:pt>
                <c:pt idx="7572">
                  <c:v>2004.4742009132401</c:v>
                </c:pt>
                <c:pt idx="7573">
                  <c:v>2004.47694063927</c:v>
                </c:pt>
                <c:pt idx="7574">
                  <c:v>2004.4796803653001</c:v>
                </c:pt>
                <c:pt idx="7575">
                  <c:v>2004.4824200913199</c:v>
                </c:pt>
                <c:pt idx="7576">
                  <c:v>2004.48515981735</c:v>
                </c:pt>
                <c:pt idx="7577">
                  <c:v>2004.4878995433801</c:v>
                </c:pt>
                <c:pt idx="7578">
                  <c:v>2004.4906392694099</c:v>
                </c:pt>
                <c:pt idx="7579">
                  <c:v>2004.49337899543</c:v>
                </c:pt>
                <c:pt idx="7580">
                  <c:v>2004.4961187214601</c:v>
                </c:pt>
                <c:pt idx="7581">
                  <c:v>2004.49885844749</c:v>
                </c:pt>
                <c:pt idx="7582">
                  <c:v>2004.5015981735201</c:v>
                </c:pt>
                <c:pt idx="7583">
                  <c:v>2004.5027397260301</c:v>
                </c:pt>
                <c:pt idx="7584">
                  <c:v>2004.5054794520499</c:v>
                </c:pt>
                <c:pt idx="7585">
                  <c:v>2004.50821917808</c:v>
                </c:pt>
                <c:pt idx="7586">
                  <c:v>2004.5109589041101</c:v>
                </c:pt>
                <c:pt idx="7587">
                  <c:v>2004.51369863014</c:v>
                </c:pt>
                <c:pt idx="7588">
                  <c:v>2004.5164383561601</c:v>
                </c:pt>
                <c:pt idx="7589">
                  <c:v>2004.5191780821899</c:v>
                </c:pt>
                <c:pt idx="7590">
                  <c:v>2004.52191780822</c:v>
                </c:pt>
                <c:pt idx="7591">
                  <c:v>2004.5246575342501</c:v>
                </c:pt>
                <c:pt idx="7592">
                  <c:v>2004.5273972602699</c:v>
                </c:pt>
                <c:pt idx="7593">
                  <c:v>2004.5301369863</c:v>
                </c:pt>
                <c:pt idx="7594">
                  <c:v>2004.5328767123301</c:v>
                </c:pt>
                <c:pt idx="7595">
                  <c:v>2004.53561643836</c:v>
                </c:pt>
                <c:pt idx="7596">
                  <c:v>2004.53835616438</c:v>
                </c:pt>
                <c:pt idx="7597">
                  <c:v>2004.5410958904099</c:v>
                </c:pt>
                <c:pt idx="7598">
                  <c:v>2004.54383561644</c:v>
                </c:pt>
                <c:pt idx="7599">
                  <c:v>2004.5465753424701</c:v>
                </c:pt>
                <c:pt idx="7600">
                  <c:v>2004.5493150684899</c:v>
                </c:pt>
                <c:pt idx="7601">
                  <c:v>2004.55205479452</c:v>
                </c:pt>
                <c:pt idx="7602">
                  <c:v>2004.5547945205501</c:v>
                </c:pt>
                <c:pt idx="7603">
                  <c:v>2004.55753424658</c:v>
                </c:pt>
                <c:pt idx="7604">
                  <c:v>2004.5602739726</c:v>
                </c:pt>
                <c:pt idx="7605">
                  <c:v>2004.5630136986299</c:v>
                </c:pt>
                <c:pt idx="7606">
                  <c:v>2004.56575342466</c:v>
                </c:pt>
                <c:pt idx="7607">
                  <c:v>2004.5684931506801</c:v>
                </c:pt>
                <c:pt idx="7608">
                  <c:v>2004.5712328767099</c:v>
                </c:pt>
                <c:pt idx="7609">
                  <c:v>2004.57397260274</c:v>
                </c:pt>
                <c:pt idx="7610">
                  <c:v>2004.5767123287701</c:v>
                </c:pt>
                <c:pt idx="7611">
                  <c:v>2004.57945205479</c:v>
                </c:pt>
                <c:pt idx="7612">
                  <c:v>2004.58219178082</c:v>
                </c:pt>
                <c:pt idx="7613">
                  <c:v>2004.5860730593599</c:v>
                </c:pt>
                <c:pt idx="7614">
                  <c:v>2004.58881278539</c:v>
                </c:pt>
                <c:pt idx="7615">
                  <c:v>2004.5915525114201</c:v>
                </c:pt>
                <c:pt idx="7616">
                  <c:v>2004.59429223744</c:v>
                </c:pt>
                <c:pt idx="7617">
                  <c:v>2004.59703196347</c:v>
                </c:pt>
                <c:pt idx="7618">
                  <c:v>2004.5997716894999</c:v>
                </c:pt>
                <c:pt idx="7619">
                  <c:v>2004.60251141552</c:v>
                </c:pt>
                <c:pt idx="7620">
                  <c:v>2004.6052511415501</c:v>
                </c:pt>
                <c:pt idx="7621">
                  <c:v>2004.6079908675799</c:v>
                </c:pt>
                <c:pt idx="7622">
                  <c:v>2004.61073059361</c:v>
                </c:pt>
                <c:pt idx="7623">
                  <c:v>2004.6134703196301</c:v>
                </c:pt>
                <c:pt idx="7624">
                  <c:v>2004.61621004566</c:v>
                </c:pt>
                <c:pt idx="7625">
                  <c:v>2004.61894977169</c:v>
                </c:pt>
                <c:pt idx="7626">
                  <c:v>2004.6216894977199</c:v>
                </c:pt>
                <c:pt idx="7627">
                  <c:v>2004.62442922374</c:v>
                </c:pt>
                <c:pt idx="7628">
                  <c:v>2004.6271689497701</c:v>
                </c:pt>
                <c:pt idx="7629">
                  <c:v>2004.6299086757999</c:v>
                </c:pt>
                <c:pt idx="7630">
                  <c:v>2004.63264840183</c:v>
                </c:pt>
                <c:pt idx="7631">
                  <c:v>2004.6353881278501</c:v>
                </c:pt>
                <c:pt idx="7632">
                  <c:v>2004.63812785388</c:v>
                </c:pt>
                <c:pt idx="7633">
                  <c:v>2004.64086757991</c:v>
                </c:pt>
                <c:pt idx="7634">
                  <c:v>2004.6436073059399</c:v>
                </c:pt>
                <c:pt idx="7635">
                  <c:v>2004.64634703196</c:v>
                </c:pt>
                <c:pt idx="7636">
                  <c:v>2004.6490867579901</c:v>
                </c:pt>
                <c:pt idx="7637">
                  <c:v>2004.6518264840199</c:v>
                </c:pt>
                <c:pt idx="7638">
                  <c:v>2004.65456621005</c:v>
                </c:pt>
                <c:pt idx="7639">
                  <c:v>2004.6573059360701</c:v>
                </c:pt>
                <c:pt idx="7640">
                  <c:v>2004.6600456620999</c:v>
                </c:pt>
                <c:pt idx="7641">
                  <c:v>2004.66278538813</c:v>
                </c:pt>
                <c:pt idx="7642">
                  <c:v>2004.6655251141499</c:v>
                </c:pt>
                <c:pt idx="7643">
                  <c:v>2004.66826484018</c:v>
                </c:pt>
                <c:pt idx="7644">
                  <c:v>2004.66940639269</c:v>
                </c:pt>
                <c:pt idx="7645">
                  <c:v>2004.6721461187201</c:v>
                </c:pt>
                <c:pt idx="7646">
                  <c:v>2004.67488584475</c:v>
                </c:pt>
                <c:pt idx="7647">
                  <c:v>2004.67762557078</c:v>
                </c:pt>
                <c:pt idx="7648">
                  <c:v>2004.6803652967999</c:v>
                </c:pt>
                <c:pt idx="7649">
                  <c:v>2004.68310502283</c:v>
                </c:pt>
                <c:pt idx="7650">
                  <c:v>2004.6858447488601</c:v>
                </c:pt>
                <c:pt idx="7651">
                  <c:v>2004.6885844748899</c:v>
                </c:pt>
                <c:pt idx="7652">
                  <c:v>2004.69132420091</c:v>
                </c:pt>
                <c:pt idx="7653">
                  <c:v>2004.6940639269401</c:v>
                </c:pt>
                <c:pt idx="7654">
                  <c:v>2004.6968036529699</c:v>
                </c:pt>
                <c:pt idx="7655">
                  <c:v>2004.699543379</c:v>
                </c:pt>
                <c:pt idx="7656">
                  <c:v>2004.7022831050199</c:v>
                </c:pt>
                <c:pt idx="7657">
                  <c:v>2004.70502283105</c:v>
                </c:pt>
                <c:pt idx="7658">
                  <c:v>2004.7077625570801</c:v>
                </c:pt>
                <c:pt idx="7659">
                  <c:v>2004.7105022830999</c:v>
                </c:pt>
                <c:pt idx="7660">
                  <c:v>2004.71324200913</c:v>
                </c:pt>
                <c:pt idx="7661">
                  <c:v>2004.7159817351601</c:v>
                </c:pt>
                <c:pt idx="7662">
                  <c:v>2004.7187214611899</c:v>
                </c:pt>
                <c:pt idx="7663">
                  <c:v>2004.72146118721</c:v>
                </c:pt>
                <c:pt idx="7664">
                  <c:v>2004.7242009132401</c:v>
                </c:pt>
                <c:pt idx="7665">
                  <c:v>2004.72694063927</c:v>
                </c:pt>
                <c:pt idx="7666">
                  <c:v>2004.7296803653001</c:v>
                </c:pt>
                <c:pt idx="7667">
                  <c:v>2004.7324200913199</c:v>
                </c:pt>
                <c:pt idx="7668">
                  <c:v>2004.73515981735</c:v>
                </c:pt>
                <c:pt idx="7669">
                  <c:v>2004.7378995433801</c:v>
                </c:pt>
                <c:pt idx="7670">
                  <c:v>2004.7406392694099</c:v>
                </c:pt>
                <c:pt idx="7671">
                  <c:v>2004.74337899543</c:v>
                </c:pt>
                <c:pt idx="7672">
                  <c:v>2004.7461187214601</c:v>
                </c:pt>
                <c:pt idx="7673">
                  <c:v>2004.74885844749</c:v>
                </c:pt>
                <c:pt idx="7674">
                  <c:v>2004.7515981735201</c:v>
                </c:pt>
                <c:pt idx="7675">
                  <c:v>2004.7527397260301</c:v>
                </c:pt>
                <c:pt idx="7676">
                  <c:v>2004.7554794520499</c:v>
                </c:pt>
                <c:pt idx="7677">
                  <c:v>2004.75821917808</c:v>
                </c:pt>
                <c:pt idx="7678">
                  <c:v>2004.7609589041101</c:v>
                </c:pt>
                <c:pt idx="7679">
                  <c:v>2004.76369863014</c:v>
                </c:pt>
                <c:pt idx="7680">
                  <c:v>2004.7664383561601</c:v>
                </c:pt>
                <c:pt idx="7681">
                  <c:v>2004.7691780821899</c:v>
                </c:pt>
                <c:pt idx="7682">
                  <c:v>2004.77191780822</c:v>
                </c:pt>
                <c:pt idx="7683">
                  <c:v>2004.7746575342501</c:v>
                </c:pt>
                <c:pt idx="7684">
                  <c:v>2004.7773972602699</c:v>
                </c:pt>
                <c:pt idx="7685">
                  <c:v>2004.7801369863</c:v>
                </c:pt>
                <c:pt idx="7686">
                  <c:v>2004.7828767123301</c:v>
                </c:pt>
                <c:pt idx="7687">
                  <c:v>2004.78561643836</c:v>
                </c:pt>
                <c:pt idx="7688">
                  <c:v>2004.78835616438</c:v>
                </c:pt>
                <c:pt idx="7689">
                  <c:v>2004.7910958904099</c:v>
                </c:pt>
                <c:pt idx="7690">
                  <c:v>2004.79383561644</c:v>
                </c:pt>
                <c:pt idx="7691">
                  <c:v>2004.7965753424701</c:v>
                </c:pt>
                <c:pt idx="7692">
                  <c:v>2004.7993150684899</c:v>
                </c:pt>
                <c:pt idx="7693">
                  <c:v>2004.80205479452</c:v>
                </c:pt>
                <c:pt idx="7694">
                  <c:v>2004.8047945205501</c:v>
                </c:pt>
                <c:pt idx="7695">
                  <c:v>2004.80753424658</c:v>
                </c:pt>
                <c:pt idx="7696">
                  <c:v>2004.8102739726</c:v>
                </c:pt>
                <c:pt idx="7697">
                  <c:v>2004.8130136986299</c:v>
                </c:pt>
                <c:pt idx="7698">
                  <c:v>2004.81575342466</c:v>
                </c:pt>
                <c:pt idx="7699">
                  <c:v>2004.8184931506801</c:v>
                </c:pt>
                <c:pt idx="7700">
                  <c:v>2004.8212328767099</c:v>
                </c:pt>
                <c:pt idx="7701">
                  <c:v>2004.82397260274</c:v>
                </c:pt>
                <c:pt idx="7702">
                  <c:v>2004.8267123287701</c:v>
                </c:pt>
                <c:pt idx="7703">
                  <c:v>2004.82945205479</c:v>
                </c:pt>
                <c:pt idx="7704">
                  <c:v>2004.83219178082</c:v>
                </c:pt>
                <c:pt idx="7705">
                  <c:v>2004.8360730593599</c:v>
                </c:pt>
                <c:pt idx="7706">
                  <c:v>2004.83881278539</c:v>
                </c:pt>
                <c:pt idx="7707">
                  <c:v>2004.8415525114201</c:v>
                </c:pt>
                <c:pt idx="7708">
                  <c:v>2004.84429223744</c:v>
                </c:pt>
                <c:pt idx="7709">
                  <c:v>2004.84703196347</c:v>
                </c:pt>
                <c:pt idx="7710">
                  <c:v>2004.8497716894999</c:v>
                </c:pt>
                <c:pt idx="7711">
                  <c:v>2004.85251141553</c:v>
                </c:pt>
                <c:pt idx="7712">
                  <c:v>2004.8552511415501</c:v>
                </c:pt>
                <c:pt idx="7713">
                  <c:v>2004.8579908675799</c:v>
                </c:pt>
                <c:pt idx="7714">
                  <c:v>2004.86073059361</c:v>
                </c:pt>
                <c:pt idx="7715">
                  <c:v>2004.8634703196301</c:v>
                </c:pt>
                <c:pt idx="7716">
                  <c:v>2004.86621004566</c:v>
                </c:pt>
                <c:pt idx="7717">
                  <c:v>2004.86894977169</c:v>
                </c:pt>
                <c:pt idx="7718">
                  <c:v>2004.8716894977199</c:v>
                </c:pt>
                <c:pt idx="7719">
                  <c:v>2004.87442922374</c:v>
                </c:pt>
                <c:pt idx="7720">
                  <c:v>2004.8771689497701</c:v>
                </c:pt>
                <c:pt idx="7721">
                  <c:v>2004.8799086757999</c:v>
                </c:pt>
                <c:pt idx="7722">
                  <c:v>2004.88264840183</c:v>
                </c:pt>
                <c:pt idx="7723">
                  <c:v>2004.8853881278501</c:v>
                </c:pt>
                <c:pt idx="7724">
                  <c:v>2004.88812785388</c:v>
                </c:pt>
                <c:pt idx="7725">
                  <c:v>2004.89086757991</c:v>
                </c:pt>
                <c:pt idx="7726">
                  <c:v>2004.8936073059399</c:v>
                </c:pt>
                <c:pt idx="7727">
                  <c:v>2004.89634703196</c:v>
                </c:pt>
                <c:pt idx="7728">
                  <c:v>2004.8990867579901</c:v>
                </c:pt>
                <c:pt idx="7729">
                  <c:v>2004.9018264840199</c:v>
                </c:pt>
                <c:pt idx="7730">
                  <c:v>2004.90456621005</c:v>
                </c:pt>
                <c:pt idx="7731">
                  <c:v>2004.9073059360701</c:v>
                </c:pt>
                <c:pt idx="7732">
                  <c:v>2004.9100456620999</c:v>
                </c:pt>
                <c:pt idx="7733">
                  <c:v>2004.91278538813</c:v>
                </c:pt>
                <c:pt idx="7734">
                  <c:v>2004.9155251141599</c:v>
                </c:pt>
                <c:pt idx="7735">
                  <c:v>2004.91826484018</c:v>
                </c:pt>
                <c:pt idx="7736">
                  <c:v>2004.91940639269</c:v>
                </c:pt>
                <c:pt idx="7737">
                  <c:v>2004.9221461187201</c:v>
                </c:pt>
                <c:pt idx="7738">
                  <c:v>2004.92488584475</c:v>
                </c:pt>
                <c:pt idx="7739">
                  <c:v>2004.92762557078</c:v>
                </c:pt>
                <c:pt idx="7740">
                  <c:v>2004.9303652967999</c:v>
                </c:pt>
                <c:pt idx="7741">
                  <c:v>2004.93310502283</c:v>
                </c:pt>
                <c:pt idx="7742">
                  <c:v>2004.9358447488601</c:v>
                </c:pt>
                <c:pt idx="7743">
                  <c:v>2004.9385844748899</c:v>
                </c:pt>
                <c:pt idx="7744">
                  <c:v>2004.94132420091</c:v>
                </c:pt>
                <c:pt idx="7745">
                  <c:v>2004.9440639269401</c:v>
                </c:pt>
                <c:pt idx="7746">
                  <c:v>2004.9468036529699</c:v>
                </c:pt>
                <c:pt idx="7747">
                  <c:v>2004.949543379</c:v>
                </c:pt>
                <c:pt idx="7748">
                  <c:v>2004.9522831050199</c:v>
                </c:pt>
                <c:pt idx="7749">
                  <c:v>2004.95502283105</c:v>
                </c:pt>
                <c:pt idx="7750">
                  <c:v>2004.9577625570801</c:v>
                </c:pt>
                <c:pt idx="7751">
                  <c:v>2004.9605022830999</c:v>
                </c:pt>
                <c:pt idx="7752">
                  <c:v>2004.96324200913</c:v>
                </c:pt>
                <c:pt idx="7753">
                  <c:v>2004.9659817351601</c:v>
                </c:pt>
                <c:pt idx="7754">
                  <c:v>2004.9742009132401</c:v>
                </c:pt>
                <c:pt idx="7755">
                  <c:v>2004.97694063927</c:v>
                </c:pt>
                <c:pt idx="7756">
                  <c:v>2004.9796803653001</c:v>
                </c:pt>
                <c:pt idx="7757">
                  <c:v>2004.9824200913199</c:v>
                </c:pt>
                <c:pt idx="7758">
                  <c:v>2004.98515981735</c:v>
                </c:pt>
                <c:pt idx="7759">
                  <c:v>2004.9878995433801</c:v>
                </c:pt>
                <c:pt idx="7760">
                  <c:v>2004.9906392694099</c:v>
                </c:pt>
                <c:pt idx="7761">
                  <c:v>2004.99337899543</c:v>
                </c:pt>
                <c:pt idx="7762">
                  <c:v>2004.9961187214601</c:v>
                </c:pt>
                <c:pt idx="7763">
                  <c:v>2004.99885844749</c:v>
                </c:pt>
                <c:pt idx="7764">
                  <c:v>2005.0027397260301</c:v>
                </c:pt>
                <c:pt idx="7765">
                  <c:v>2005.0054794520499</c:v>
                </c:pt>
                <c:pt idx="7766">
                  <c:v>2005.00821917808</c:v>
                </c:pt>
                <c:pt idx="7767">
                  <c:v>2005.0109589041101</c:v>
                </c:pt>
                <c:pt idx="7768">
                  <c:v>2005.01369863014</c:v>
                </c:pt>
                <c:pt idx="7769">
                  <c:v>2005.0164383561601</c:v>
                </c:pt>
                <c:pt idx="7770">
                  <c:v>2005.0191780821899</c:v>
                </c:pt>
                <c:pt idx="7771">
                  <c:v>2005.02191780822</c:v>
                </c:pt>
                <c:pt idx="7772">
                  <c:v>2005.0246575342501</c:v>
                </c:pt>
                <c:pt idx="7773">
                  <c:v>2005.0273972602699</c:v>
                </c:pt>
                <c:pt idx="7774">
                  <c:v>2005.0301369863</c:v>
                </c:pt>
                <c:pt idx="7775">
                  <c:v>2005.0328767123301</c:v>
                </c:pt>
                <c:pt idx="7776">
                  <c:v>2005.03561643836</c:v>
                </c:pt>
                <c:pt idx="7777">
                  <c:v>2005.03835616438</c:v>
                </c:pt>
                <c:pt idx="7778">
                  <c:v>2005.0410958904099</c:v>
                </c:pt>
                <c:pt idx="7779">
                  <c:v>2005.04383561644</c:v>
                </c:pt>
                <c:pt idx="7780">
                  <c:v>2005.0465753424701</c:v>
                </c:pt>
                <c:pt idx="7781">
                  <c:v>2005.0493150684899</c:v>
                </c:pt>
                <c:pt idx="7782">
                  <c:v>2005.05205479452</c:v>
                </c:pt>
                <c:pt idx="7783">
                  <c:v>2005.0547945205501</c:v>
                </c:pt>
                <c:pt idx="7784">
                  <c:v>2005.05753424658</c:v>
                </c:pt>
                <c:pt idx="7785">
                  <c:v>2005.0602739726</c:v>
                </c:pt>
                <c:pt idx="7786">
                  <c:v>2005.0630136986299</c:v>
                </c:pt>
                <c:pt idx="7787">
                  <c:v>2005.06575342466</c:v>
                </c:pt>
                <c:pt idx="7788">
                  <c:v>2005.0684931506801</c:v>
                </c:pt>
                <c:pt idx="7789">
                  <c:v>2005.0712328767099</c:v>
                </c:pt>
                <c:pt idx="7790">
                  <c:v>2005.07397260274</c:v>
                </c:pt>
                <c:pt idx="7791">
                  <c:v>2005.0767123287701</c:v>
                </c:pt>
                <c:pt idx="7792">
                  <c:v>2005.07945205479</c:v>
                </c:pt>
                <c:pt idx="7793">
                  <c:v>2005.08219178082</c:v>
                </c:pt>
                <c:pt idx="7794">
                  <c:v>2005.0849315068499</c:v>
                </c:pt>
                <c:pt idx="7795">
                  <c:v>2005.0860730593599</c:v>
                </c:pt>
                <c:pt idx="7796">
                  <c:v>2005.08881278539</c:v>
                </c:pt>
                <c:pt idx="7797">
                  <c:v>2005.0915525114201</c:v>
                </c:pt>
                <c:pt idx="7798">
                  <c:v>2005.09429223744</c:v>
                </c:pt>
                <c:pt idx="7799">
                  <c:v>2005.09703196347</c:v>
                </c:pt>
                <c:pt idx="7800">
                  <c:v>2005.0997716894999</c:v>
                </c:pt>
                <c:pt idx="7801">
                  <c:v>2005.10251141552</c:v>
                </c:pt>
                <c:pt idx="7802">
                  <c:v>2005.1052511415501</c:v>
                </c:pt>
                <c:pt idx="7803">
                  <c:v>2005.1079908675799</c:v>
                </c:pt>
                <c:pt idx="7804">
                  <c:v>2005.11073059361</c:v>
                </c:pt>
                <c:pt idx="7805">
                  <c:v>2005.1134703196301</c:v>
                </c:pt>
                <c:pt idx="7806">
                  <c:v>2005.11621004566</c:v>
                </c:pt>
                <c:pt idx="7807">
                  <c:v>2005.11894977169</c:v>
                </c:pt>
                <c:pt idx="7808">
                  <c:v>2005.1216894977199</c:v>
                </c:pt>
                <c:pt idx="7809">
                  <c:v>2005.12442922374</c:v>
                </c:pt>
                <c:pt idx="7810">
                  <c:v>2005.1271689497701</c:v>
                </c:pt>
                <c:pt idx="7811">
                  <c:v>2005.1299086757999</c:v>
                </c:pt>
                <c:pt idx="7812">
                  <c:v>2005.13264840183</c:v>
                </c:pt>
                <c:pt idx="7813">
                  <c:v>2005.1353881278501</c:v>
                </c:pt>
                <c:pt idx="7814">
                  <c:v>2005.13812785388</c:v>
                </c:pt>
                <c:pt idx="7815">
                  <c:v>2005.14086757991</c:v>
                </c:pt>
                <c:pt idx="7816">
                  <c:v>2005.1436073059399</c:v>
                </c:pt>
                <c:pt idx="7817">
                  <c:v>2005.14634703196</c:v>
                </c:pt>
                <c:pt idx="7818">
                  <c:v>2005.1490867579901</c:v>
                </c:pt>
                <c:pt idx="7819">
                  <c:v>2005.1518264840199</c:v>
                </c:pt>
                <c:pt idx="7820">
                  <c:v>2005.15456621005</c:v>
                </c:pt>
                <c:pt idx="7821">
                  <c:v>2005.1573059360701</c:v>
                </c:pt>
                <c:pt idx="7822">
                  <c:v>2005.1600456620999</c:v>
                </c:pt>
                <c:pt idx="7823">
                  <c:v>2005.16278538813</c:v>
                </c:pt>
                <c:pt idx="7824">
                  <c:v>2005.1655251141599</c:v>
                </c:pt>
                <c:pt idx="7825">
                  <c:v>2005.16826484018</c:v>
                </c:pt>
                <c:pt idx="7826">
                  <c:v>2005.16940639269</c:v>
                </c:pt>
                <c:pt idx="7827">
                  <c:v>2005.1721461187201</c:v>
                </c:pt>
                <c:pt idx="7828">
                  <c:v>2005.17488584475</c:v>
                </c:pt>
                <c:pt idx="7829">
                  <c:v>2005.17762557078</c:v>
                </c:pt>
                <c:pt idx="7830">
                  <c:v>2005.1803652967999</c:v>
                </c:pt>
                <c:pt idx="7831">
                  <c:v>2005.18310502283</c:v>
                </c:pt>
                <c:pt idx="7832">
                  <c:v>2005.1858447488601</c:v>
                </c:pt>
                <c:pt idx="7833">
                  <c:v>2005.1885844748899</c:v>
                </c:pt>
                <c:pt idx="7834">
                  <c:v>2005.19132420091</c:v>
                </c:pt>
                <c:pt idx="7835">
                  <c:v>2005.1940639269401</c:v>
                </c:pt>
                <c:pt idx="7836">
                  <c:v>2005.1968036529699</c:v>
                </c:pt>
                <c:pt idx="7837">
                  <c:v>2005.199543379</c:v>
                </c:pt>
                <c:pt idx="7838">
                  <c:v>2005.2022831050199</c:v>
                </c:pt>
                <c:pt idx="7839">
                  <c:v>2005.20502283105</c:v>
                </c:pt>
                <c:pt idx="7840">
                  <c:v>2005.2077625570801</c:v>
                </c:pt>
                <c:pt idx="7841">
                  <c:v>2005.2105022831099</c:v>
                </c:pt>
                <c:pt idx="7842">
                  <c:v>2005.21324200913</c:v>
                </c:pt>
                <c:pt idx="7843">
                  <c:v>2005.2159817351601</c:v>
                </c:pt>
                <c:pt idx="7844">
                  <c:v>2005.2187214611899</c:v>
                </c:pt>
                <c:pt idx="7845">
                  <c:v>2005.22146118721</c:v>
                </c:pt>
                <c:pt idx="7846">
                  <c:v>2005.2242009132401</c:v>
                </c:pt>
                <c:pt idx="7847">
                  <c:v>2005.22694063927</c:v>
                </c:pt>
                <c:pt idx="7848">
                  <c:v>2005.2296803653001</c:v>
                </c:pt>
                <c:pt idx="7849">
                  <c:v>2005.2324200913199</c:v>
                </c:pt>
                <c:pt idx="7850">
                  <c:v>2005.23515981735</c:v>
                </c:pt>
                <c:pt idx="7851">
                  <c:v>2005.2378995433801</c:v>
                </c:pt>
                <c:pt idx="7852">
                  <c:v>2005.2406392694099</c:v>
                </c:pt>
                <c:pt idx="7853">
                  <c:v>2005.24337899543</c:v>
                </c:pt>
                <c:pt idx="7854">
                  <c:v>2005.2527397260301</c:v>
                </c:pt>
                <c:pt idx="7855">
                  <c:v>2005.2554794520499</c:v>
                </c:pt>
                <c:pt idx="7856">
                  <c:v>2005.25821917808</c:v>
                </c:pt>
                <c:pt idx="7857">
                  <c:v>2005.2609589041101</c:v>
                </c:pt>
                <c:pt idx="7858">
                  <c:v>2005.26369863014</c:v>
                </c:pt>
                <c:pt idx="7859">
                  <c:v>2005.2664383561601</c:v>
                </c:pt>
                <c:pt idx="7860">
                  <c:v>2005.2691780821899</c:v>
                </c:pt>
                <c:pt idx="7861">
                  <c:v>2005.27191780822</c:v>
                </c:pt>
                <c:pt idx="7862">
                  <c:v>2005.2746575342501</c:v>
                </c:pt>
                <c:pt idx="7863">
                  <c:v>2005.2773972602699</c:v>
                </c:pt>
                <c:pt idx="7864">
                  <c:v>2005.2801369863</c:v>
                </c:pt>
                <c:pt idx="7865">
                  <c:v>2005.2828767123301</c:v>
                </c:pt>
                <c:pt idx="7866">
                  <c:v>2005.28561643836</c:v>
                </c:pt>
                <c:pt idx="7867">
                  <c:v>2005.28835616438</c:v>
                </c:pt>
                <c:pt idx="7868">
                  <c:v>2005.2910958904099</c:v>
                </c:pt>
                <c:pt idx="7869">
                  <c:v>2005.29383561644</c:v>
                </c:pt>
                <c:pt idx="7870">
                  <c:v>2005.2965753424701</c:v>
                </c:pt>
                <c:pt idx="7871">
                  <c:v>2005.2993150684899</c:v>
                </c:pt>
                <c:pt idx="7872">
                  <c:v>2005.30205479452</c:v>
                </c:pt>
                <c:pt idx="7873">
                  <c:v>2005.3047945205501</c:v>
                </c:pt>
                <c:pt idx="7874">
                  <c:v>2005.30753424658</c:v>
                </c:pt>
                <c:pt idx="7875">
                  <c:v>2005.3102739726</c:v>
                </c:pt>
                <c:pt idx="7876">
                  <c:v>2005.3130136986299</c:v>
                </c:pt>
                <c:pt idx="7877">
                  <c:v>2005.31575342466</c:v>
                </c:pt>
                <c:pt idx="7878">
                  <c:v>2005.3184931506801</c:v>
                </c:pt>
                <c:pt idx="7879">
                  <c:v>2005.3212328767099</c:v>
                </c:pt>
                <c:pt idx="7880">
                  <c:v>2005.32397260274</c:v>
                </c:pt>
                <c:pt idx="7881">
                  <c:v>2005.3267123287701</c:v>
                </c:pt>
                <c:pt idx="7882">
                  <c:v>2005.32945205479</c:v>
                </c:pt>
                <c:pt idx="7883">
                  <c:v>2005.33219178082</c:v>
                </c:pt>
                <c:pt idx="7884">
                  <c:v>2005.3349315068499</c:v>
                </c:pt>
                <c:pt idx="7885">
                  <c:v>2005.3360730593599</c:v>
                </c:pt>
                <c:pt idx="7886">
                  <c:v>2005.33881278539</c:v>
                </c:pt>
                <c:pt idx="7887">
                  <c:v>2005.3415525114201</c:v>
                </c:pt>
                <c:pt idx="7888">
                  <c:v>2005.34429223744</c:v>
                </c:pt>
                <c:pt idx="7889">
                  <c:v>2005.34703196347</c:v>
                </c:pt>
                <c:pt idx="7890">
                  <c:v>2005.3497716894999</c:v>
                </c:pt>
                <c:pt idx="7891">
                  <c:v>2005.35251141552</c:v>
                </c:pt>
                <c:pt idx="7892">
                  <c:v>2005.3552511415501</c:v>
                </c:pt>
                <c:pt idx="7893">
                  <c:v>2005.3579908675799</c:v>
                </c:pt>
                <c:pt idx="7894">
                  <c:v>2005.36073059361</c:v>
                </c:pt>
                <c:pt idx="7895">
                  <c:v>2005.3634703196301</c:v>
                </c:pt>
                <c:pt idx="7896">
                  <c:v>2005.36621004566</c:v>
                </c:pt>
                <c:pt idx="7897">
                  <c:v>2005.36894977169</c:v>
                </c:pt>
                <c:pt idx="7898">
                  <c:v>2005.3716894977199</c:v>
                </c:pt>
                <c:pt idx="7899">
                  <c:v>2005.37442922374</c:v>
                </c:pt>
                <c:pt idx="7900">
                  <c:v>2005.3771689497701</c:v>
                </c:pt>
                <c:pt idx="7901">
                  <c:v>2005.3799086757999</c:v>
                </c:pt>
                <c:pt idx="7902">
                  <c:v>2005.38264840183</c:v>
                </c:pt>
                <c:pt idx="7903">
                  <c:v>2005.3853881278501</c:v>
                </c:pt>
                <c:pt idx="7904">
                  <c:v>2005.38812785388</c:v>
                </c:pt>
                <c:pt idx="7905">
                  <c:v>2005.39086757991</c:v>
                </c:pt>
                <c:pt idx="7906">
                  <c:v>2005.3936073059399</c:v>
                </c:pt>
                <c:pt idx="7907">
                  <c:v>2005.39634703196</c:v>
                </c:pt>
                <c:pt idx="7908">
                  <c:v>2005.3990867579901</c:v>
                </c:pt>
                <c:pt idx="7909">
                  <c:v>2005.4018264840199</c:v>
                </c:pt>
                <c:pt idx="7910">
                  <c:v>2005.40456621005</c:v>
                </c:pt>
                <c:pt idx="7911">
                  <c:v>2005.4073059360701</c:v>
                </c:pt>
                <c:pt idx="7912">
                  <c:v>2005.4100456620999</c:v>
                </c:pt>
                <c:pt idx="7913">
                  <c:v>2005.41278538813</c:v>
                </c:pt>
                <c:pt idx="7914">
                  <c:v>2005.4155251141499</c:v>
                </c:pt>
                <c:pt idx="7915">
                  <c:v>2005.41940639269</c:v>
                </c:pt>
                <c:pt idx="7916">
                  <c:v>2005.4221461187201</c:v>
                </c:pt>
                <c:pt idx="7917">
                  <c:v>2005.42488584475</c:v>
                </c:pt>
                <c:pt idx="7918">
                  <c:v>2005.42762557078</c:v>
                </c:pt>
                <c:pt idx="7919">
                  <c:v>2005.4303652967999</c:v>
                </c:pt>
                <c:pt idx="7920">
                  <c:v>2005.43310502283</c:v>
                </c:pt>
                <c:pt idx="7921">
                  <c:v>2005.4358447488601</c:v>
                </c:pt>
                <c:pt idx="7922">
                  <c:v>2005.4385844748899</c:v>
                </c:pt>
                <c:pt idx="7923">
                  <c:v>2005.44132420091</c:v>
                </c:pt>
                <c:pt idx="7924">
                  <c:v>2005.4440639269401</c:v>
                </c:pt>
                <c:pt idx="7925">
                  <c:v>2005.4468036529699</c:v>
                </c:pt>
                <c:pt idx="7926">
                  <c:v>2005.449543379</c:v>
                </c:pt>
                <c:pt idx="7927">
                  <c:v>2005.4522831050199</c:v>
                </c:pt>
                <c:pt idx="7928">
                  <c:v>2005.45502283105</c:v>
                </c:pt>
                <c:pt idx="7929">
                  <c:v>2005.4577625570801</c:v>
                </c:pt>
                <c:pt idx="7930">
                  <c:v>2005.4605022831099</c:v>
                </c:pt>
                <c:pt idx="7931">
                  <c:v>2005.46324200913</c:v>
                </c:pt>
                <c:pt idx="7932">
                  <c:v>2005.4659817351601</c:v>
                </c:pt>
                <c:pt idx="7933">
                  <c:v>2005.4687214611899</c:v>
                </c:pt>
                <c:pt idx="7934">
                  <c:v>2005.47146118721</c:v>
                </c:pt>
                <c:pt idx="7935">
                  <c:v>2005.4742009132401</c:v>
                </c:pt>
                <c:pt idx="7936">
                  <c:v>2005.47694063927</c:v>
                </c:pt>
                <c:pt idx="7937">
                  <c:v>2005.4796803653001</c:v>
                </c:pt>
                <c:pt idx="7938">
                  <c:v>2005.4824200913199</c:v>
                </c:pt>
                <c:pt idx="7939">
                  <c:v>2005.48515981735</c:v>
                </c:pt>
                <c:pt idx="7940">
                  <c:v>2005.4878995433801</c:v>
                </c:pt>
                <c:pt idx="7941">
                  <c:v>2005.4906392694099</c:v>
                </c:pt>
                <c:pt idx="7942">
                  <c:v>2005.49337899543</c:v>
                </c:pt>
                <c:pt idx="7943">
                  <c:v>2005.4961187214601</c:v>
                </c:pt>
                <c:pt idx="7944">
                  <c:v>2005.49885844749</c:v>
                </c:pt>
                <c:pt idx="7945">
                  <c:v>2005.5015981735201</c:v>
                </c:pt>
                <c:pt idx="7946">
                  <c:v>2005.5027397260301</c:v>
                </c:pt>
                <c:pt idx="7947">
                  <c:v>2005.5054794520499</c:v>
                </c:pt>
                <c:pt idx="7948">
                  <c:v>2005.50821917808</c:v>
                </c:pt>
                <c:pt idx="7949">
                  <c:v>2005.5109589041101</c:v>
                </c:pt>
                <c:pt idx="7950">
                  <c:v>2005.51369863014</c:v>
                </c:pt>
                <c:pt idx="7951">
                  <c:v>2005.5164383561601</c:v>
                </c:pt>
                <c:pt idx="7952">
                  <c:v>2005.5191780821899</c:v>
                </c:pt>
                <c:pt idx="7953">
                  <c:v>2005.52191780822</c:v>
                </c:pt>
                <c:pt idx="7954">
                  <c:v>2005.5246575342501</c:v>
                </c:pt>
                <c:pt idx="7955">
                  <c:v>2005.5273972602699</c:v>
                </c:pt>
                <c:pt idx="7956">
                  <c:v>2005.5301369863</c:v>
                </c:pt>
                <c:pt idx="7957">
                  <c:v>2005.5328767123301</c:v>
                </c:pt>
                <c:pt idx="7958">
                  <c:v>2005.53561643836</c:v>
                </c:pt>
                <c:pt idx="7959">
                  <c:v>2005.53835616438</c:v>
                </c:pt>
                <c:pt idx="7960">
                  <c:v>2005.5410958904099</c:v>
                </c:pt>
                <c:pt idx="7961">
                  <c:v>2005.54383561644</c:v>
                </c:pt>
                <c:pt idx="7962">
                  <c:v>2005.5465753424701</c:v>
                </c:pt>
                <c:pt idx="7963">
                  <c:v>2005.5493150684899</c:v>
                </c:pt>
                <c:pt idx="7964">
                  <c:v>2005.55205479452</c:v>
                </c:pt>
                <c:pt idx="7965">
                  <c:v>2005.5547945205501</c:v>
                </c:pt>
                <c:pt idx="7966">
                  <c:v>2005.55753424658</c:v>
                </c:pt>
                <c:pt idx="7967">
                  <c:v>2005.5602739726</c:v>
                </c:pt>
                <c:pt idx="7968">
                  <c:v>2005.5630136986299</c:v>
                </c:pt>
                <c:pt idx="7969">
                  <c:v>2005.56575342466</c:v>
                </c:pt>
                <c:pt idx="7970">
                  <c:v>2005.5684931506801</c:v>
                </c:pt>
                <c:pt idx="7971">
                  <c:v>2005.5712328767099</c:v>
                </c:pt>
                <c:pt idx="7972">
                  <c:v>2005.57397260274</c:v>
                </c:pt>
                <c:pt idx="7973">
                  <c:v>2005.5767123287701</c:v>
                </c:pt>
                <c:pt idx="7974">
                  <c:v>2005.57945205479</c:v>
                </c:pt>
                <c:pt idx="7975">
                  <c:v>2005.58219178082</c:v>
                </c:pt>
                <c:pt idx="7976">
                  <c:v>2005.5860730593599</c:v>
                </c:pt>
                <c:pt idx="7977">
                  <c:v>2005.58881278539</c:v>
                </c:pt>
                <c:pt idx="7978">
                  <c:v>2005.5915525114201</c:v>
                </c:pt>
                <c:pt idx="7979">
                  <c:v>2005.59429223744</c:v>
                </c:pt>
                <c:pt idx="7980">
                  <c:v>2005.59703196347</c:v>
                </c:pt>
                <c:pt idx="7981">
                  <c:v>2005.5997716894999</c:v>
                </c:pt>
                <c:pt idx="7982">
                  <c:v>2005.60251141553</c:v>
                </c:pt>
                <c:pt idx="7983">
                  <c:v>2005.6052511415501</c:v>
                </c:pt>
                <c:pt idx="7984">
                  <c:v>2005.6079908675799</c:v>
                </c:pt>
                <c:pt idx="7985">
                  <c:v>2005.61073059361</c:v>
                </c:pt>
                <c:pt idx="7986">
                  <c:v>2005.6134703196301</c:v>
                </c:pt>
                <c:pt idx="7987">
                  <c:v>2005.61621004566</c:v>
                </c:pt>
                <c:pt idx="7988">
                  <c:v>2005.61894977169</c:v>
                </c:pt>
                <c:pt idx="7989">
                  <c:v>2005.6216894977199</c:v>
                </c:pt>
                <c:pt idx="7990">
                  <c:v>2005.62442922374</c:v>
                </c:pt>
                <c:pt idx="7991">
                  <c:v>2005.6271689497701</c:v>
                </c:pt>
                <c:pt idx="7992">
                  <c:v>2005.6299086757999</c:v>
                </c:pt>
                <c:pt idx="7993">
                  <c:v>2005.63264840183</c:v>
                </c:pt>
                <c:pt idx="7994">
                  <c:v>2005.6353881278501</c:v>
                </c:pt>
                <c:pt idx="7995">
                  <c:v>2005.63812785388</c:v>
                </c:pt>
                <c:pt idx="7996">
                  <c:v>2005.64086757991</c:v>
                </c:pt>
                <c:pt idx="7997">
                  <c:v>2005.6436073059399</c:v>
                </c:pt>
                <c:pt idx="7998">
                  <c:v>2005.64634703196</c:v>
                </c:pt>
                <c:pt idx="7999">
                  <c:v>2005.6490867579901</c:v>
                </c:pt>
                <c:pt idx="8000">
                  <c:v>2005.6518264840199</c:v>
                </c:pt>
                <c:pt idx="8001">
                  <c:v>2005.65456621005</c:v>
                </c:pt>
                <c:pt idx="8002">
                  <c:v>2005.6573059360701</c:v>
                </c:pt>
                <c:pt idx="8003">
                  <c:v>2005.6600456620999</c:v>
                </c:pt>
                <c:pt idx="8004">
                  <c:v>2005.66278538813</c:v>
                </c:pt>
                <c:pt idx="8005">
                  <c:v>2005.6655251141599</c:v>
                </c:pt>
                <c:pt idx="8006">
                  <c:v>2005.66826484018</c:v>
                </c:pt>
                <c:pt idx="8007">
                  <c:v>2005.66940639269</c:v>
                </c:pt>
                <c:pt idx="8008">
                  <c:v>2005.6721461187201</c:v>
                </c:pt>
                <c:pt idx="8009">
                  <c:v>2005.67488584475</c:v>
                </c:pt>
                <c:pt idx="8010">
                  <c:v>2005.67762557078</c:v>
                </c:pt>
                <c:pt idx="8011">
                  <c:v>2005.6803652967999</c:v>
                </c:pt>
                <c:pt idx="8012">
                  <c:v>2005.68310502283</c:v>
                </c:pt>
                <c:pt idx="8013">
                  <c:v>2005.6858447488601</c:v>
                </c:pt>
                <c:pt idx="8014">
                  <c:v>2005.6885844748899</c:v>
                </c:pt>
                <c:pt idx="8015">
                  <c:v>2005.69132420091</c:v>
                </c:pt>
                <c:pt idx="8016">
                  <c:v>2005.6940639269401</c:v>
                </c:pt>
                <c:pt idx="8017">
                  <c:v>2005.6968036529699</c:v>
                </c:pt>
                <c:pt idx="8018">
                  <c:v>2005.699543379</c:v>
                </c:pt>
                <c:pt idx="8019">
                  <c:v>2005.7022831050199</c:v>
                </c:pt>
                <c:pt idx="8020">
                  <c:v>2005.70502283105</c:v>
                </c:pt>
                <c:pt idx="8021">
                  <c:v>2005.7077625570801</c:v>
                </c:pt>
                <c:pt idx="8022">
                  <c:v>2005.7105022830999</c:v>
                </c:pt>
                <c:pt idx="8023">
                  <c:v>2005.71324200913</c:v>
                </c:pt>
                <c:pt idx="8024">
                  <c:v>2005.7159817351601</c:v>
                </c:pt>
                <c:pt idx="8025">
                  <c:v>2005.7187214611899</c:v>
                </c:pt>
                <c:pt idx="8026">
                  <c:v>2005.72146118721</c:v>
                </c:pt>
                <c:pt idx="8027">
                  <c:v>2005.7242009132401</c:v>
                </c:pt>
                <c:pt idx="8028">
                  <c:v>2005.72694063927</c:v>
                </c:pt>
                <c:pt idx="8029">
                  <c:v>2005.7296803653001</c:v>
                </c:pt>
                <c:pt idx="8030">
                  <c:v>2005.7324200913199</c:v>
                </c:pt>
                <c:pt idx="8031">
                  <c:v>2005.73515981735</c:v>
                </c:pt>
                <c:pt idx="8032">
                  <c:v>2005.7378995433801</c:v>
                </c:pt>
                <c:pt idx="8033">
                  <c:v>2005.7406392694099</c:v>
                </c:pt>
                <c:pt idx="8034">
                  <c:v>2005.74337899543</c:v>
                </c:pt>
                <c:pt idx="8035">
                  <c:v>2005.7461187214601</c:v>
                </c:pt>
                <c:pt idx="8036">
                  <c:v>2005.74885844749</c:v>
                </c:pt>
                <c:pt idx="8037">
                  <c:v>2005.7515981735201</c:v>
                </c:pt>
                <c:pt idx="8038">
                  <c:v>2005.7527397260301</c:v>
                </c:pt>
                <c:pt idx="8039">
                  <c:v>2005.7554794520499</c:v>
                </c:pt>
                <c:pt idx="8040">
                  <c:v>2005.75821917808</c:v>
                </c:pt>
                <c:pt idx="8041">
                  <c:v>2005.7609589041101</c:v>
                </c:pt>
                <c:pt idx="8042">
                  <c:v>2005.76369863014</c:v>
                </c:pt>
                <c:pt idx="8043">
                  <c:v>2005.7664383561601</c:v>
                </c:pt>
                <c:pt idx="8044">
                  <c:v>2005.7691780821899</c:v>
                </c:pt>
                <c:pt idx="8045">
                  <c:v>2005.77191780822</c:v>
                </c:pt>
                <c:pt idx="8046">
                  <c:v>2005.7746575342501</c:v>
                </c:pt>
                <c:pt idx="8047">
                  <c:v>2005.7773972602699</c:v>
                </c:pt>
                <c:pt idx="8048">
                  <c:v>2005.7801369863</c:v>
                </c:pt>
                <c:pt idx="8049">
                  <c:v>2005.7828767123301</c:v>
                </c:pt>
                <c:pt idx="8050">
                  <c:v>2005.78561643836</c:v>
                </c:pt>
                <c:pt idx="8051">
                  <c:v>2005.78835616438</c:v>
                </c:pt>
                <c:pt idx="8052">
                  <c:v>2005.7910958904099</c:v>
                </c:pt>
                <c:pt idx="8053">
                  <c:v>2005.79383561644</c:v>
                </c:pt>
                <c:pt idx="8054">
                  <c:v>2005.7965753424701</c:v>
                </c:pt>
                <c:pt idx="8055">
                  <c:v>2005.7993150684899</c:v>
                </c:pt>
                <c:pt idx="8056">
                  <c:v>2005.80205479452</c:v>
                </c:pt>
                <c:pt idx="8057">
                  <c:v>2005.8047945205501</c:v>
                </c:pt>
                <c:pt idx="8058">
                  <c:v>2005.80753424658</c:v>
                </c:pt>
                <c:pt idx="8059">
                  <c:v>2005.8102739726</c:v>
                </c:pt>
                <c:pt idx="8060">
                  <c:v>2005.8130136986299</c:v>
                </c:pt>
                <c:pt idx="8061">
                  <c:v>2005.81575342466</c:v>
                </c:pt>
                <c:pt idx="8062">
                  <c:v>2005.8184931506801</c:v>
                </c:pt>
                <c:pt idx="8063">
                  <c:v>2005.8212328767099</c:v>
                </c:pt>
                <c:pt idx="8064">
                  <c:v>2005.82397260274</c:v>
                </c:pt>
                <c:pt idx="8065">
                  <c:v>2005.8267123287701</c:v>
                </c:pt>
                <c:pt idx="8066">
                  <c:v>2005.82945205479</c:v>
                </c:pt>
                <c:pt idx="8067">
                  <c:v>2005.83219178082</c:v>
                </c:pt>
                <c:pt idx="8068">
                  <c:v>2005.8360730593599</c:v>
                </c:pt>
                <c:pt idx="8069">
                  <c:v>2005.83881278539</c:v>
                </c:pt>
                <c:pt idx="8070">
                  <c:v>2005.8415525114201</c:v>
                </c:pt>
                <c:pt idx="8071">
                  <c:v>2005.84429223744</c:v>
                </c:pt>
                <c:pt idx="8072">
                  <c:v>2005.84703196347</c:v>
                </c:pt>
                <c:pt idx="8073">
                  <c:v>2005.8497716894999</c:v>
                </c:pt>
                <c:pt idx="8074">
                  <c:v>2005.85251141552</c:v>
                </c:pt>
                <c:pt idx="8075">
                  <c:v>2005.8552511415501</c:v>
                </c:pt>
                <c:pt idx="8076">
                  <c:v>2005.8579908675799</c:v>
                </c:pt>
                <c:pt idx="8077">
                  <c:v>2005.86073059361</c:v>
                </c:pt>
                <c:pt idx="8078">
                  <c:v>2005.8634703196301</c:v>
                </c:pt>
                <c:pt idx="8079">
                  <c:v>2005.86621004566</c:v>
                </c:pt>
                <c:pt idx="8080">
                  <c:v>2005.86894977169</c:v>
                </c:pt>
                <c:pt idx="8081">
                  <c:v>2005.8716894977199</c:v>
                </c:pt>
                <c:pt idx="8082">
                  <c:v>2005.87442922374</c:v>
                </c:pt>
                <c:pt idx="8083">
                  <c:v>2005.8771689497701</c:v>
                </c:pt>
                <c:pt idx="8084">
                  <c:v>2005.8799086757999</c:v>
                </c:pt>
                <c:pt idx="8085">
                  <c:v>2005.88264840183</c:v>
                </c:pt>
                <c:pt idx="8086">
                  <c:v>2005.8853881278501</c:v>
                </c:pt>
                <c:pt idx="8087">
                  <c:v>2005.88812785388</c:v>
                </c:pt>
                <c:pt idx="8088">
                  <c:v>2005.89086757991</c:v>
                </c:pt>
                <c:pt idx="8089">
                  <c:v>2005.8936073059399</c:v>
                </c:pt>
                <c:pt idx="8090">
                  <c:v>2005.89634703196</c:v>
                </c:pt>
                <c:pt idx="8091">
                  <c:v>2005.8990867579901</c:v>
                </c:pt>
                <c:pt idx="8092">
                  <c:v>2005.9018264840199</c:v>
                </c:pt>
                <c:pt idx="8093">
                  <c:v>2005.90456621005</c:v>
                </c:pt>
                <c:pt idx="8094">
                  <c:v>2005.9073059360701</c:v>
                </c:pt>
                <c:pt idx="8095">
                  <c:v>2005.9100456620999</c:v>
                </c:pt>
                <c:pt idx="8096">
                  <c:v>2005.91278538813</c:v>
                </c:pt>
                <c:pt idx="8097">
                  <c:v>2005.9155251141599</c:v>
                </c:pt>
                <c:pt idx="8098">
                  <c:v>2005.91826484018</c:v>
                </c:pt>
                <c:pt idx="8099">
                  <c:v>2005.91940639269</c:v>
                </c:pt>
                <c:pt idx="8100">
                  <c:v>2005.9221461187201</c:v>
                </c:pt>
                <c:pt idx="8101">
                  <c:v>2005.92488584475</c:v>
                </c:pt>
                <c:pt idx="8102">
                  <c:v>2005.92762557078</c:v>
                </c:pt>
                <c:pt idx="8103">
                  <c:v>2005.9303652967999</c:v>
                </c:pt>
                <c:pt idx="8104">
                  <c:v>2005.93310502283</c:v>
                </c:pt>
                <c:pt idx="8105">
                  <c:v>2005.9358447488601</c:v>
                </c:pt>
                <c:pt idx="8106">
                  <c:v>2005.9385844748899</c:v>
                </c:pt>
                <c:pt idx="8107">
                  <c:v>2005.94132420091</c:v>
                </c:pt>
                <c:pt idx="8108">
                  <c:v>2005.9440639269401</c:v>
                </c:pt>
                <c:pt idx="8109">
                  <c:v>2005.9468036529699</c:v>
                </c:pt>
                <c:pt idx="8110">
                  <c:v>2005.949543379</c:v>
                </c:pt>
                <c:pt idx="8111">
                  <c:v>2005.9522831050199</c:v>
                </c:pt>
                <c:pt idx="8112">
                  <c:v>2005.95502283105</c:v>
                </c:pt>
                <c:pt idx="8113">
                  <c:v>2005.9577625570801</c:v>
                </c:pt>
                <c:pt idx="8114">
                  <c:v>2005.9605022831099</c:v>
                </c:pt>
                <c:pt idx="8115">
                  <c:v>2005.96324200913</c:v>
                </c:pt>
                <c:pt idx="8116">
                  <c:v>2005.9687214611899</c:v>
                </c:pt>
                <c:pt idx="8117">
                  <c:v>2005.97146118721</c:v>
                </c:pt>
                <c:pt idx="8118">
                  <c:v>2005.9742009132401</c:v>
                </c:pt>
                <c:pt idx="8119">
                  <c:v>2005.97694063927</c:v>
                </c:pt>
                <c:pt idx="8120">
                  <c:v>2005.9796803653001</c:v>
                </c:pt>
                <c:pt idx="8121">
                  <c:v>2005.9824200913199</c:v>
                </c:pt>
                <c:pt idx="8122">
                  <c:v>2005.98515981735</c:v>
                </c:pt>
                <c:pt idx="8123">
                  <c:v>2005.9878995433801</c:v>
                </c:pt>
                <c:pt idx="8124">
                  <c:v>2005.9906392694099</c:v>
                </c:pt>
                <c:pt idx="8125">
                  <c:v>2005.99337899543</c:v>
                </c:pt>
                <c:pt idx="8126">
                  <c:v>2005.9961187214601</c:v>
                </c:pt>
                <c:pt idx="8127">
                  <c:v>2005.99885844749</c:v>
                </c:pt>
                <c:pt idx="8128">
                  <c:v>2006.0027397260301</c:v>
                </c:pt>
                <c:pt idx="8129">
                  <c:v>2006.0054794520499</c:v>
                </c:pt>
                <c:pt idx="8130">
                  <c:v>2006.00821917808</c:v>
                </c:pt>
                <c:pt idx="8131">
                  <c:v>2006.0109589041101</c:v>
                </c:pt>
                <c:pt idx="8132">
                  <c:v>2006.01369863014</c:v>
                </c:pt>
                <c:pt idx="8133">
                  <c:v>2006.0164383561601</c:v>
                </c:pt>
                <c:pt idx="8134">
                  <c:v>2006.0191780821899</c:v>
                </c:pt>
                <c:pt idx="8135">
                  <c:v>2006.02191780822</c:v>
                </c:pt>
                <c:pt idx="8136">
                  <c:v>2006.0246575342501</c:v>
                </c:pt>
                <c:pt idx="8137">
                  <c:v>2006.0273972602699</c:v>
                </c:pt>
                <c:pt idx="8138">
                  <c:v>2006.0301369863</c:v>
                </c:pt>
                <c:pt idx="8139">
                  <c:v>2006.0328767123301</c:v>
                </c:pt>
                <c:pt idx="8140">
                  <c:v>2006.03561643836</c:v>
                </c:pt>
                <c:pt idx="8141">
                  <c:v>2006.03835616438</c:v>
                </c:pt>
                <c:pt idx="8142">
                  <c:v>2006.0410958904099</c:v>
                </c:pt>
                <c:pt idx="8143">
                  <c:v>2006.04383561644</c:v>
                </c:pt>
                <c:pt idx="8144">
                  <c:v>2006.0465753424701</c:v>
                </c:pt>
                <c:pt idx="8145">
                  <c:v>2006.0493150684899</c:v>
                </c:pt>
                <c:pt idx="8146">
                  <c:v>2006.05205479452</c:v>
                </c:pt>
                <c:pt idx="8147">
                  <c:v>2006.0547945205501</c:v>
                </c:pt>
                <c:pt idx="8148">
                  <c:v>2006.05753424658</c:v>
                </c:pt>
                <c:pt idx="8149">
                  <c:v>2006.0602739726</c:v>
                </c:pt>
                <c:pt idx="8150">
                  <c:v>2006.0630136986299</c:v>
                </c:pt>
                <c:pt idx="8151">
                  <c:v>2006.06575342466</c:v>
                </c:pt>
                <c:pt idx="8152">
                  <c:v>2006.0684931506801</c:v>
                </c:pt>
                <c:pt idx="8153">
                  <c:v>2006.0712328767099</c:v>
                </c:pt>
                <c:pt idx="8154">
                  <c:v>2006.07397260274</c:v>
                </c:pt>
                <c:pt idx="8155">
                  <c:v>2006.0767123287701</c:v>
                </c:pt>
                <c:pt idx="8156">
                  <c:v>2006.07945205479</c:v>
                </c:pt>
                <c:pt idx="8157">
                  <c:v>2006.08219178082</c:v>
                </c:pt>
                <c:pt idx="8158">
                  <c:v>2006.0849315068499</c:v>
                </c:pt>
                <c:pt idx="8159">
                  <c:v>2006.0860730593599</c:v>
                </c:pt>
                <c:pt idx="8160">
                  <c:v>2006.08881278539</c:v>
                </c:pt>
                <c:pt idx="8161">
                  <c:v>2006.0915525114201</c:v>
                </c:pt>
                <c:pt idx="8162">
                  <c:v>2006.09429223744</c:v>
                </c:pt>
                <c:pt idx="8163">
                  <c:v>2006.09703196347</c:v>
                </c:pt>
                <c:pt idx="8164">
                  <c:v>2006.0997716894999</c:v>
                </c:pt>
                <c:pt idx="8165">
                  <c:v>2006.10251141552</c:v>
                </c:pt>
                <c:pt idx="8166">
                  <c:v>2006.1052511415501</c:v>
                </c:pt>
                <c:pt idx="8167">
                  <c:v>2006.1079908675799</c:v>
                </c:pt>
                <c:pt idx="8168">
                  <c:v>2006.11073059361</c:v>
                </c:pt>
                <c:pt idx="8169">
                  <c:v>2006.1134703196301</c:v>
                </c:pt>
                <c:pt idx="8170">
                  <c:v>2006.11621004566</c:v>
                </c:pt>
                <c:pt idx="8171">
                  <c:v>2006.11894977169</c:v>
                </c:pt>
                <c:pt idx="8172">
                  <c:v>2006.1216894977199</c:v>
                </c:pt>
                <c:pt idx="8173">
                  <c:v>2006.12442922374</c:v>
                </c:pt>
                <c:pt idx="8174">
                  <c:v>2006.1271689497701</c:v>
                </c:pt>
                <c:pt idx="8175">
                  <c:v>2006.1299086757999</c:v>
                </c:pt>
                <c:pt idx="8176">
                  <c:v>2006.13264840183</c:v>
                </c:pt>
                <c:pt idx="8177">
                  <c:v>2006.1353881278501</c:v>
                </c:pt>
                <c:pt idx="8178">
                  <c:v>2006.13812785388</c:v>
                </c:pt>
                <c:pt idx="8179">
                  <c:v>2006.14086757991</c:v>
                </c:pt>
                <c:pt idx="8180">
                  <c:v>2006.1436073059399</c:v>
                </c:pt>
                <c:pt idx="8181">
                  <c:v>2006.14634703196</c:v>
                </c:pt>
                <c:pt idx="8182">
                  <c:v>2006.1490867579901</c:v>
                </c:pt>
                <c:pt idx="8183">
                  <c:v>2006.1518264840199</c:v>
                </c:pt>
                <c:pt idx="8184">
                  <c:v>2006.15456621005</c:v>
                </c:pt>
                <c:pt idx="8185">
                  <c:v>2006.1573059360701</c:v>
                </c:pt>
                <c:pt idx="8186">
                  <c:v>2006.1600456620999</c:v>
                </c:pt>
                <c:pt idx="8187">
                  <c:v>2006.16278538813</c:v>
                </c:pt>
                <c:pt idx="8188">
                  <c:v>2006.1655251141499</c:v>
                </c:pt>
                <c:pt idx="8189">
                  <c:v>2006.16826484018</c:v>
                </c:pt>
                <c:pt idx="8190">
                  <c:v>2006.16940639269</c:v>
                </c:pt>
                <c:pt idx="8191">
                  <c:v>2006.1721461187201</c:v>
                </c:pt>
                <c:pt idx="8192">
                  <c:v>2006.17488584475</c:v>
                </c:pt>
                <c:pt idx="8193">
                  <c:v>2006.17762557078</c:v>
                </c:pt>
                <c:pt idx="8194">
                  <c:v>2006.1803652967999</c:v>
                </c:pt>
                <c:pt idx="8195">
                  <c:v>2006.18310502283</c:v>
                </c:pt>
                <c:pt idx="8196">
                  <c:v>2006.1858447488601</c:v>
                </c:pt>
                <c:pt idx="8197">
                  <c:v>2006.1885844748899</c:v>
                </c:pt>
                <c:pt idx="8198">
                  <c:v>2006.19132420091</c:v>
                </c:pt>
                <c:pt idx="8199">
                  <c:v>2006.1940639269401</c:v>
                </c:pt>
                <c:pt idx="8200">
                  <c:v>2006.1968036529699</c:v>
                </c:pt>
                <c:pt idx="8201">
                  <c:v>2006.199543379</c:v>
                </c:pt>
                <c:pt idx="8202">
                  <c:v>2006.2022831050199</c:v>
                </c:pt>
                <c:pt idx="8203">
                  <c:v>2006.20502283105</c:v>
                </c:pt>
                <c:pt idx="8204">
                  <c:v>2006.2077625570801</c:v>
                </c:pt>
                <c:pt idx="8205">
                  <c:v>2006.2105022831099</c:v>
                </c:pt>
                <c:pt idx="8206">
                  <c:v>2006.21324200913</c:v>
                </c:pt>
                <c:pt idx="8207">
                  <c:v>2006.2159817351601</c:v>
                </c:pt>
                <c:pt idx="8208">
                  <c:v>2006.2187214611899</c:v>
                </c:pt>
                <c:pt idx="8209">
                  <c:v>2006.22146118721</c:v>
                </c:pt>
                <c:pt idx="8210">
                  <c:v>2006.2242009132401</c:v>
                </c:pt>
                <c:pt idx="8211">
                  <c:v>2006.22694063927</c:v>
                </c:pt>
                <c:pt idx="8212">
                  <c:v>2006.2296803653001</c:v>
                </c:pt>
                <c:pt idx="8213">
                  <c:v>2006.2324200913199</c:v>
                </c:pt>
                <c:pt idx="8214">
                  <c:v>2006.23515981735</c:v>
                </c:pt>
                <c:pt idx="8215">
                  <c:v>2006.2378995433801</c:v>
                </c:pt>
                <c:pt idx="8216">
                  <c:v>2006.2406392694099</c:v>
                </c:pt>
                <c:pt idx="8217">
                  <c:v>2006.24337899543</c:v>
                </c:pt>
                <c:pt idx="8218">
                  <c:v>2006.2527397260301</c:v>
                </c:pt>
                <c:pt idx="8219">
                  <c:v>2006.2554794520499</c:v>
                </c:pt>
                <c:pt idx="8220">
                  <c:v>2006.25821917808</c:v>
                </c:pt>
                <c:pt idx="8221">
                  <c:v>2006.2609589041101</c:v>
                </c:pt>
                <c:pt idx="8222">
                  <c:v>2006.26369863014</c:v>
                </c:pt>
                <c:pt idx="8223">
                  <c:v>2006.2664383561601</c:v>
                </c:pt>
                <c:pt idx="8224">
                  <c:v>2006.2691780821899</c:v>
                </c:pt>
                <c:pt idx="8225">
                  <c:v>2006.27191780822</c:v>
                </c:pt>
                <c:pt idx="8226">
                  <c:v>2006.2746575342501</c:v>
                </c:pt>
                <c:pt idx="8227">
                  <c:v>2006.2773972602699</c:v>
                </c:pt>
                <c:pt idx="8228">
                  <c:v>2006.2801369863</c:v>
                </c:pt>
                <c:pt idx="8229">
                  <c:v>2006.2828767123301</c:v>
                </c:pt>
                <c:pt idx="8230">
                  <c:v>2006.28561643836</c:v>
                </c:pt>
                <c:pt idx="8231">
                  <c:v>2006.28835616438</c:v>
                </c:pt>
                <c:pt idx="8232">
                  <c:v>2006.2910958904099</c:v>
                </c:pt>
                <c:pt idx="8233">
                  <c:v>2006.29383561644</c:v>
                </c:pt>
                <c:pt idx="8234">
                  <c:v>2006.2965753424701</c:v>
                </c:pt>
                <c:pt idx="8235">
                  <c:v>2006.2993150684899</c:v>
                </c:pt>
                <c:pt idx="8236">
                  <c:v>2006.30205479452</c:v>
                </c:pt>
                <c:pt idx="8237">
                  <c:v>2006.3047945205501</c:v>
                </c:pt>
                <c:pt idx="8238">
                  <c:v>2006.30753424658</c:v>
                </c:pt>
                <c:pt idx="8239">
                  <c:v>2006.3102739726</c:v>
                </c:pt>
                <c:pt idx="8240">
                  <c:v>2006.3130136986299</c:v>
                </c:pt>
                <c:pt idx="8241">
                  <c:v>2006.31575342466</c:v>
                </c:pt>
                <c:pt idx="8242">
                  <c:v>2006.3184931506801</c:v>
                </c:pt>
                <c:pt idx="8243">
                  <c:v>2006.3212328767099</c:v>
                </c:pt>
                <c:pt idx="8244">
                  <c:v>2006.32397260274</c:v>
                </c:pt>
                <c:pt idx="8245">
                  <c:v>2006.3267123287701</c:v>
                </c:pt>
                <c:pt idx="8246">
                  <c:v>2006.32945205479</c:v>
                </c:pt>
                <c:pt idx="8247">
                  <c:v>2006.33219178082</c:v>
                </c:pt>
                <c:pt idx="8248">
                  <c:v>2006.3349315068499</c:v>
                </c:pt>
                <c:pt idx="8249">
                  <c:v>2006.3360730593599</c:v>
                </c:pt>
                <c:pt idx="8250">
                  <c:v>2006.33881278539</c:v>
                </c:pt>
                <c:pt idx="8251">
                  <c:v>2006.3415525114201</c:v>
                </c:pt>
                <c:pt idx="8252">
                  <c:v>2006.34429223744</c:v>
                </c:pt>
                <c:pt idx="8253">
                  <c:v>2006.34703196347</c:v>
                </c:pt>
                <c:pt idx="8254">
                  <c:v>2006.3497716894999</c:v>
                </c:pt>
                <c:pt idx="8255">
                  <c:v>2006.35251141553</c:v>
                </c:pt>
                <c:pt idx="8256">
                  <c:v>2006.3552511415501</c:v>
                </c:pt>
                <c:pt idx="8257">
                  <c:v>2006.3579908675799</c:v>
                </c:pt>
                <c:pt idx="8258">
                  <c:v>2006.36073059361</c:v>
                </c:pt>
                <c:pt idx="8259">
                  <c:v>2006.3634703196301</c:v>
                </c:pt>
                <c:pt idx="8260">
                  <c:v>2006.36621004566</c:v>
                </c:pt>
                <c:pt idx="8261">
                  <c:v>2006.36894977169</c:v>
                </c:pt>
                <c:pt idx="8262">
                  <c:v>2006.3716894977199</c:v>
                </c:pt>
                <c:pt idx="8263">
                  <c:v>2006.37442922374</c:v>
                </c:pt>
                <c:pt idx="8264">
                  <c:v>2006.3771689497701</c:v>
                </c:pt>
                <c:pt idx="8265">
                  <c:v>2006.3799086757999</c:v>
                </c:pt>
                <c:pt idx="8266">
                  <c:v>2006.38264840183</c:v>
                </c:pt>
                <c:pt idx="8267">
                  <c:v>2006.3853881278501</c:v>
                </c:pt>
                <c:pt idx="8268">
                  <c:v>2006.38812785388</c:v>
                </c:pt>
                <c:pt idx="8269">
                  <c:v>2006.39086757991</c:v>
                </c:pt>
                <c:pt idx="8270">
                  <c:v>2006.3936073059399</c:v>
                </c:pt>
                <c:pt idx="8271">
                  <c:v>2006.39634703196</c:v>
                </c:pt>
                <c:pt idx="8272">
                  <c:v>2006.3990867579901</c:v>
                </c:pt>
                <c:pt idx="8273">
                  <c:v>2006.4018264840199</c:v>
                </c:pt>
                <c:pt idx="8274">
                  <c:v>2006.40456621005</c:v>
                </c:pt>
                <c:pt idx="8275">
                  <c:v>2006.4073059360701</c:v>
                </c:pt>
                <c:pt idx="8276">
                  <c:v>2006.4100456620999</c:v>
                </c:pt>
                <c:pt idx="8277">
                  <c:v>2006.41278538813</c:v>
                </c:pt>
                <c:pt idx="8278">
                  <c:v>2006.4155251141599</c:v>
                </c:pt>
                <c:pt idx="8279">
                  <c:v>2006.41940639269</c:v>
                </c:pt>
                <c:pt idx="8280">
                  <c:v>2006.4221461187201</c:v>
                </c:pt>
                <c:pt idx="8281">
                  <c:v>2006.42488584475</c:v>
                </c:pt>
                <c:pt idx="8282">
                  <c:v>2006.42762557078</c:v>
                </c:pt>
                <c:pt idx="8283">
                  <c:v>2006.4303652967999</c:v>
                </c:pt>
                <c:pt idx="8284">
                  <c:v>2006.43310502283</c:v>
                </c:pt>
                <c:pt idx="8285">
                  <c:v>2006.4358447488601</c:v>
                </c:pt>
                <c:pt idx="8286">
                  <c:v>2006.4385844748899</c:v>
                </c:pt>
                <c:pt idx="8287">
                  <c:v>2006.44132420091</c:v>
                </c:pt>
                <c:pt idx="8288">
                  <c:v>2006.4440639269401</c:v>
                </c:pt>
                <c:pt idx="8289">
                  <c:v>2006.4468036529699</c:v>
                </c:pt>
                <c:pt idx="8290">
                  <c:v>2006.449543379</c:v>
                </c:pt>
                <c:pt idx="8291">
                  <c:v>2006.4522831050199</c:v>
                </c:pt>
                <c:pt idx="8292">
                  <c:v>2006.45502283105</c:v>
                </c:pt>
                <c:pt idx="8293">
                  <c:v>2006.4577625570801</c:v>
                </c:pt>
                <c:pt idx="8294">
                  <c:v>2006.4605022830999</c:v>
                </c:pt>
                <c:pt idx="8295">
                  <c:v>2006.46324200913</c:v>
                </c:pt>
                <c:pt idx="8296">
                  <c:v>2006.4659817351601</c:v>
                </c:pt>
                <c:pt idx="8297">
                  <c:v>2006.4687214611899</c:v>
                </c:pt>
                <c:pt idx="8298">
                  <c:v>2006.47146118721</c:v>
                </c:pt>
                <c:pt idx="8299">
                  <c:v>2006.4742009132401</c:v>
                </c:pt>
                <c:pt idx="8300">
                  <c:v>2006.47694063927</c:v>
                </c:pt>
                <c:pt idx="8301">
                  <c:v>2006.4796803653001</c:v>
                </c:pt>
                <c:pt idx="8302">
                  <c:v>2006.4824200913199</c:v>
                </c:pt>
                <c:pt idx="8303">
                  <c:v>2006.48515981735</c:v>
                </c:pt>
                <c:pt idx="8304">
                  <c:v>2006.4878995433801</c:v>
                </c:pt>
                <c:pt idx="8305">
                  <c:v>2006.4906392694099</c:v>
                </c:pt>
                <c:pt idx="8306">
                  <c:v>2006.49337899543</c:v>
                </c:pt>
                <c:pt idx="8307">
                  <c:v>2006.4961187214601</c:v>
                </c:pt>
                <c:pt idx="8308">
                  <c:v>2006.49885844749</c:v>
                </c:pt>
                <c:pt idx="8309">
                  <c:v>2006.5015981735201</c:v>
                </c:pt>
                <c:pt idx="8310">
                  <c:v>2006.5027397260301</c:v>
                </c:pt>
                <c:pt idx="8311">
                  <c:v>2006.5054794520499</c:v>
                </c:pt>
                <c:pt idx="8312">
                  <c:v>2006.50821917808</c:v>
                </c:pt>
                <c:pt idx="8313">
                  <c:v>2006.5109589041101</c:v>
                </c:pt>
                <c:pt idx="8314">
                  <c:v>2006.51369863014</c:v>
                </c:pt>
                <c:pt idx="8315">
                  <c:v>2006.5164383561601</c:v>
                </c:pt>
                <c:pt idx="8316">
                  <c:v>2006.5191780821899</c:v>
                </c:pt>
                <c:pt idx="8317">
                  <c:v>2006.52191780822</c:v>
                </c:pt>
                <c:pt idx="8318">
                  <c:v>2006.5246575342501</c:v>
                </c:pt>
                <c:pt idx="8319">
                  <c:v>2006.5273972602699</c:v>
                </c:pt>
                <c:pt idx="8320">
                  <c:v>2006.5301369863</c:v>
                </c:pt>
                <c:pt idx="8321">
                  <c:v>2006.5328767123301</c:v>
                </c:pt>
                <c:pt idx="8322">
                  <c:v>2006.53561643836</c:v>
                </c:pt>
                <c:pt idx="8323">
                  <c:v>2006.53835616438</c:v>
                </c:pt>
                <c:pt idx="8324">
                  <c:v>2006.5410958904099</c:v>
                </c:pt>
                <c:pt idx="8325">
                  <c:v>2006.54383561644</c:v>
                </c:pt>
                <c:pt idx="8326">
                  <c:v>2006.5465753424701</c:v>
                </c:pt>
                <c:pt idx="8327">
                  <c:v>2006.5493150684899</c:v>
                </c:pt>
                <c:pt idx="8328">
                  <c:v>2006.55205479452</c:v>
                </c:pt>
                <c:pt idx="8329">
                  <c:v>2006.5547945205501</c:v>
                </c:pt>
                <c:pt idx="8330">
                  <c:v>2006.55753424658</c:v>
                </c:pt>
                <c:pt idx="8331">
                  <c:v>2006.5602739726</c:v>
                </c:pt>
                <c:pt idx="8332">
                  <c:v>2006.5630136986299</c:v>
                </c:pt>
                <c:pt idx="8333">
                  <c:v>2006.56575342466</c:v>
                </c:pt>
                <c:pt idx="8334">
                  <c:v>2006.5684931506801</c:v>
                </c:pt>
                <c:pt idx="8335">
                  <c:v>2006.5712328767099</c:v>
                </c:pt>
                <c:pt idx="8336">
                  <c:v>2006.57397260274</c:v>
                </c:pt>
                <c:pt idx="8337">
                  <c:v>2006.5767123287701</c:v>
                </c:pt>
                <c:pt idx="8338">
                  <c:v>2006.57945205479</c:v>
                </c:pt>
                <c:pt idx="8339">
                  <c:v>2006.58219178082</c:v>
                </c:pt>
                <c:pt idx="8340">
                  <c:v>2006.5860730593599</c:v>
                </c:pt>
                <c:pt idx="8341">
                  <c:v>2006.58881278539</c:v>
                </c:pt>
                <c:pt idx="8342">
                  <c:v>2006.5915525114201</c:v>
                </c:pt>
                <c:pt idx="8343">
                  <c:v>2006.59429223744</c:v>
                </c:pt>
                <c:pt idx="8344">
                  <c:v>2006.59703196347</c:v>
                </c:pt>
                <c:pt idx="8345">
                  <c:v>2006.5997716894999</c:v>
                </c:pt>
                <c:pt idx="8346">
                  <c:v>2006.60251141552</c:v>
                </c:pt>
                <c:pt idx="8347">
                  <c:v>2006.6052511415501</c:v>
                </c:pt>
                <c:pt idx="8348">
                  <c:v>2006.6079908675799</c:v>
                </c:pt>
                <c:pt idx="8349">
                  <c:v>2006.61073059361</c:v>
                </c:pt>
                <c:pt idx="8350">
                  <c:v>2006.6134703196301</c:v>
                </c:pt>
                <c:pt idx="8351">
                  <c:v>2006.61621004566</c:v>
                </c:pt>
                <c:pt idx="8352">
                  <c:v>2006.61894977169</c:v>
                </c:pt>
                <c:pt idx="8353">
                  <c:v>2006.6216894977199</c:v>
                </c:pt>
                <c:pt idx="8354">
                  <c:v>2006.62442922374</c:v>
                </c:pt>
                <c:pt idx="8355">
                  <c:v>2006.6271689497701</c:v>
                </c:pt>
                <c:pt idx="8356">
                  <c:v>2006.6299086757999</c:v>
                </c:pt>
                <c:pt idx="8357">
                  <c:v>2006.63264840183</c:v>
                </c:pt>
                <c:pt idx="8358">
                  <c:v>2006.6353881278501</c:v>
                </c:pt>
                <c:pt idx="8359">
                  <c:v>2006.63812785388</c:v>
                </c:pt>
                <c:pt idx="8360">
                  <c:v>2006.64086757991</c:v>
                </c:pt>
                <c:pt idx="8361">
                  <c:v>2006.6436073059399</c:v>
                </c:pt>
                <c:pt idx="8362">
                  <c:v>2006.64634703196</c:v>
                </c:pt>
                <c:pt idx="8363">
                  <c:v>2006.6490867579901</c:v>
                </c:pt>
                <c:pt idx="8364">
                  <c:v>2006.6518264840199</c:v>
                </c:pt>
                <c:pt idx="8365">
                  <c:v>2006.65456621005</c:v>
                </c:pt>
                <c:pt idx="8366">
                  <c:v>2006.6573059360701</c:v>
                </c:pt>
                <c:pt idx="8367">
                  <c:v>2006.6600456620999</c:v>
                </c:pt>
                <c:pt idx="8368">
                  <c:v>2006.66278538813</c:v>
                </c:pt>
                <c:pt idx="8369">
                  <c:v>2006.6655251141599</c:v>
                </c:pt>
                <c:pt idx="8370">
                  <c:v>2006.66826484018</c:v>
                </c:pt>
                <c:pt idx="8371">
                  <c:v>2006.66940639269</c:v>
                </c:pt>
                <c:pt idx="8372">
                  <c:v>2006.6721461187201</c:v>
                </c:pt>
                <c:pt idx="8373">
                  <c:v>2006.67488584475</c:v>
                </c:pt>
                <c:pt idx="8374">
                  <c:v>2006.67762557078</c:v>
                </c:pt>
                <c:pt idx="8375">
                  <c:v>2006.6803652967999</c:v>
                </c:pt>
                <c:pt idx="8376">
                  <c:v>2006.68310502283</c:v>
                </c:pt>
                <c:pt idx="8377">
                  <c:v>2006.6858447488601</c:v>
                </c:pt>
                <c:pt idx="8378">
                  <c:v>2006.6885844748899</c:v>
                </c:pt>
                <c:pt idx="8379">
                  <c:v>2006.69132420091</c:v>
                </c:pt>
                <c:pt idx="8380">
                  <c:v>2006.6940639269401</c:v>
                </c:pt>
                <c:pt idx="8381">
                  <c:v>2006.6968036529699</c:v>
                </c:pt>
                <c:pt idx="8382">
                  <c:v>2006.699543379</c:v>
                </c:pt>
                <c:pt idx="8383">
                  <c:v>2006.7022831050199</c:v>
                </c:pt>
                <c:pt idx="8384">
                  <c:v>2006.70502283105</c:v>
                </c:pt>
                <c:pt idx="8385">
                  <c:v>2006.7077625570801</c:v>
                </c:pt>
                <c:pt idx="8386">
                  <c:v>2006.7105022831099</c:v>
                </c:pt>
                <c:pt idx="8387">
                  <c:v>2006.71324200913</c:v>
                </c:pt>
                <c:pt idx="8388">
                  <c:v>2006.7159817351601</c:v>
                </c:pt>
                <c:pt idx="8389">
                  <c:v>2006.7187214611899</c:v>
                </c:pt>
                <c:pt idx="8390">
                  <c:v>2006.72146118721</c:v>
                </c:pt>
                <c:pt idx="8391">
                  <c:v>2006.7242009132401</c:v>
                </c:pt>
                <c:pt idx="8392">
                  <c:v>2006.72694063927</c:v>
                </c:pt>
                <c:pt idx="8393">
                  <c:v>2006.7296803653001</c:v>
                </c:pt>
                <c:pt idx="8394">
                  <c:v>2006.7324200913199</c:v>
                </c:pt>
                <c:pt idx="8395">
                  <c:v>2006.73515981735</c:v>
                </c:pt>
                <c:pt idx="8396">
                  <c:v>2006.7378995433801</c:v>
                </c:pt>
                <c:pt idx="8397">
                  <c:v>2006.7406392694099</c:v>
                </c:pt>
                <c:pt idx="8398">
                  <c:v>2006.74337899543</c:v>
                </c:pt>
                <c:pt idx="8399">
                  <c:v>2006.7461187214601</c:v>
                </c:pt>
                <c:pt idx="8400">
                  <c:v>2006.74885844749</c:v>
                </c:pt>
                <c:pt idx="8401">
                  <c:v>2006.7515981735201</c:v>
                </c:pt>
                <c:pt idx="8402">
                  <c:v>2006.7527397260301</c:v>
                </c:pt>
                <c:pt idx="8403">
                  <c:v>2006.7554794520499</c:v>
                </c:pt>
                <c:pt idx="8404">
                  <c:v>2006.75821917808</c:v>
                </c:pt>
                <c:pt idx="8405">
                  <c:v>2006.7609589041101</c:v>
                </c:pt>
                <c:pt idx="8406">
                  <c:v>2006.76369863014</c:v>
                </c:pt>
                <c:pt idx="8407">
                  <c:v>2006.7664383561601</c:v>
                </c:pt>
                <c:pt idx="8408">
                  <c:v>2006.7691780821899</c:v>
                </c:pt>
                <c:pt idx="8409">
                  <c:v>2006.77191780822</c:v>
                </c:pt>
                <c:pt idx="8410">
                  <c:v>2006.7746575342501</c:v>
                </c:pt>
                <c:pt idx="8411">
                  <c:v>2006.7773972602699</c:v>
                </c:pt>
                <c:pt idx="8412">
                  <c:v>2006.7801369863</c:v>
                </c:pt>
                <c:pt idx="8413">
                  <c:v>2006.7828767123301</c:v>
                </c:pt>
                <c:pt idx="8414">
                  <c:v>2006.78561643836</c:v>
                </c:pt>
                <c:pt idx="8415">
                  <c:v>2006.78835616438</c:v>
                </c:pt>
                <c:pt idx="8416">
                  <c:v>2006.7910958904099</c:v>
                </c:pt>
                <c:pt idx="8417">
                  <c:v>2006.79383561644</c:v>
                </c:pt>
                <c:pt idx="8418">
                  <c:v>2006.7965753424701</c:v>
                </c:pt>
                <c:pt idx="8419">
                  <c:v>2006.7993150684899</c:v>
                </c:pt>
                <c:pt idx="8420">
                  <c:v>2006.80205479452</c:v>
                </c:pt>
                <c:pt idx="8421">
                  <c:v>2006.8047945205501</c:v>
                </c:pt>
                <c:pt idx="8422">
                  <c:v>2006.80753424658</c:v>
                </c:pt>
                <c:pt idx="8423">
                  <c:v>2006.8102739726</c:v>
                </c:pt>
                <c:pt idx="8424">
                  <c:v>2006.8130136986299</c:v>
                </c:pt>
                <c:pt idx="8425">
                  <c:v>2006.81575342466</c:v>
                </c:pt>
                <c:pt idx="8426">
                  <c:v>2006.8184931506801</c:v>
                </c:pt>
                <c:pt idx="8427">
                  <c:v>2006.8212328767099</c:v>
                </c:pt>
                <c:pt idx="8428">
                  <c:v>2006.82397260274</c:v>
                </c:pt>
                <c:pt idx="8429">
                  <c:v>2006.8267123287701</c:v>
                </c:pt>
                <c:pt idx="8430">
                  <c:v>2006.82945205479</c:v>
                </c:pt>
                <c:pt idx="8431">
                  <c:v>2006.83219178082</c:v>
                </c:pt>
                <c:pt idx="8432">
                  <c:v>2006.8360730593599</c:v>
                </c:pt>
                <c:pt idx="8433">
                  <c:v>2006.83881278539</c:v>
                </c:pt>
                <c:pt idx="8434">
                  <c:v>2006.8415525114201</c:v>
                </c:pt>
                <c:pt idx="8435">
                  <c:v>2006.84429223744</c:v>
                </c:pt>
                <c:pt idx="8436">
                  <c:v>2006.84703196347</c:v>
                </c:pt>
                <c:pt idx="8437">
                  <c:v>2006.8497716894999</c:v>
                </c:pt>
                <c:pt idx="8438">
                  <c:v>2006.85251141552</c:v>
                </c:pt>
                <c:pt idx="8439">
                  <c:v>2006.8552511415501</c:v>
                </c:pt>
                <c:pt idx="8440">
                  <c:v>2006.8579908675799</c:v>
                </c:pt>
                <c:pt idx="8441">
                  <c:v>2006.86073059361</c:v>
                </c:pt>
                <c:pt idx="8442">
                  <c:v>2006.8634703196301</c:v>
                </c:pt>
                <c:pt idx="8443">
                  <c:v>2006.86621004566</c:v>
                </c:pt>
                <c:pt idx="8444">
                  <c:v>2006.86894977169</c:v>
                </c:pt>
                <c:pt idx="8445">
                  <c:v>2006.8716894977199</c:v>
                </c:pt>
                <c:pt idx="8446">
                  <c:v>2006.87442922374</c:v>
                </c:pt>
                <c:pt idx="8447">
                  <c:v>2006.8771689497701</c:v>
                </c:pt>
                <c:pt idx="8448">
                  <c:v>2006.8799086757999</c:v>
                </c:pt>
                <c:pt idx="8449">
                  <c:v>2006.88264840183</c:v>
                </c:pt>
                <c:pt idx="8450">
                  <c:v>2006.8853881278501</c:v>
                </c:pt>
                <c:pt idx="8451">
                  <c:v>2006.88812785388</c:v>
                </c:pt>
                <c:pt idx="8452">
                  <c:v>2006.89086757991</c:v>
                </c:pt>
                <c:pt idx="8453">
                  <c:v>2006.8936073059399</c:v>
                </c:pt>
                <c:pt idx="8454">
                  <c:v>2006.89634703196</c:v>
                </c:pt>
                <c:pt idx="8455">
                  <c:v>2006.8990867579901</c:v>
                </c:pt>
                <c:pt idx="8456">
                  <c:v>2006.9018264840199</c:v>
                </c:pt>
                <c:pt idx="8457">
                  <c:v>2006.90456621005</c:v>
                </c:pt>
                <c:pt idx="8458">
                  <c:v>2006.9073059360701</c:v>
                </c:pt>
                <c:pt idx="8459">
                  <c:v>2006.9100456620999</c:v>
                </c:pt>
                <c:pt idx="8460">
                  <c:v>2006.91278538813</c:v>
                </c:pt>
                <c:pt idx="8461">
                  <c:v>2006.9155251141499</c:v>
                </c:pt>
                <c:pt idx="8462">
                  <c:v>2006.91826484018</c:v>
                </c:pt>
                <c:pt idx="8463">
                  <c:v>2006.91940639269</c:v>
                </c:pt>
                <c:pt idx="8464">
                  <c:v>2006.9221461187201</c:v>
                </c:pt>
                <c:pt idx="8465">
                  <c:v>2006.92488584475</c:v>
                </c:pt>
                <c:pt idx="8466">
                  <c:v>2006.92762557078</c:v>
                </c:pt>
                <c:pt idx="8467">
                  <c:v>2006.9303652967999</c:v>
                </c:pt>
                <c:pt idx="8468">
                  <c:v>2006.93310502283</c:v>
                </c:pt>
                <c:pt idx="8469">
                  <c:v>2006.9358447488601</c:v>
                </c:pt>
                <c:pt idx="8470">
                  <c:v>2006.9385844748899</c:v>
                </c:pt>
                <c:pt idx="8471">
                  <c:v>2006.94132420091</c:v>
                </c:pt>
                <c:pt idx="8472">
                  <c:v>2006.9440639269401</c:v>
                </c:pt>
                <c:pt idx="8473">
                  <c:v>2006.9468036529699</c:v>
                </c:pt>
                <c:pt idx="8474">
                  <c:v>2006.949543379</c:v>
                </c:pt>
                <c:pt idx="8475">
                  <c:v>2006.9522831050199</c:v>
                </c:pt>
                <c:pt idx="8476">
                  <c:v>2006.95502283105</c:v>
                </c:pt>
                <c:pt idx="8477">
                  <c:v>2006.9577625570801</c:v>
                </c:pt>
                <c:pt idx="8478">
                  <c:v>2006.9605022831099</c:v>
                </c:pt>
                <c:pt idx="8479">
                  <c:v>2006.96324200913</c:v>
                </c:pt>
                <c:pt idx="8480">
                  <c:v>2006.97146118721</c:v>
                </c:pt>
                <c:pt idx="8481">
                  <c:v>2006.9742009132401</c:v>
                </c:pt>
                <c:pt idx="8482">
                  <c:v>2006.97694063927</c:v>
                </c:pt>
                <c:pt idx="8483">
                  <c:v>2006.9796803653001</c:v>
                </c:pt>
                <c:pt idx="8484">
                  <c:v>2006.9824200913199</c:v>
                </c:pt>
                <c:pt idx="8485">
                  <c:v>2006.98515981735</c:v>
                </c:pt>
                <c:pt idx="8486">
                  <c:v>2006.9878995433801</c:v>
                </c:pt>
                <c:pt idx="8487">
                  <c:v>2006.9906392694099</c:v>
                </c:pt>
                <c:pt idx="8488">
                  <c:v>2006.99337899543</c:v>
                </c:pt>
                <c:pt idx="8489">
                  <c:v>2006.9961187214601</c:v>
                </c:pt>
                <c:pt idx="8490">
                  <c:v>2006.99885844749</c:v>
                </c:pt>
                <c:pt idx="8491">
                  <c:v>2007.0027397260301</c:v>
                </c:pt>
                <c:pt idx="8492">
                  <c:v>2007.0054794520499</c:v>
                </c:pt>
                <c:pt idx="8493">
                  <c:v>2007.00821917808</c:v>
                </c:pt>
                <c:pt idx="8494">
                  <c:v>2007.0109589041101</c:v>
                </c:pt>
                <c:pt idx="8495">
                  <c:v>2007.01369863014</c:v>
                </c:pt>
                <c:pt idx="8496">
                  <c:v>2007.0164383561601</c:v>
                </c:pt>
                <c:pt idx="8497">
                  <c:v>2007.0191780821899</c:v>
                </c:pt>
                <c:pt idx="8498">
                  <c:v>2007.02191780822</c:v>
                </c:pt>
                <c:pt idx="8499">
                  <c:v>2007.0246575342501</c:v>
                </c:pt>
                <c:pt idx="8500">
                  <c:v>2007.0273972602699</c:v>
                </c:pt>
                <c:pt idx="8501">
                  <c:v>2007.0301369863</c:v>
                </c:pt>
                <c:pt idx="8502">
                  <c:v>2007.0328767123301</c:v>
                </c:pt>
                <c:pt idx="8503">
                  <c:v>2007.03561643836</c:v>
                </c:pt>
                <c:pt idx="8504">
                  <c:v>2007.03835616438</c:v>
                </c:pt>
                <c:pt idx="8505">
                  <c:v>2007.0410958904099</c:v>
                </c:pt>
                <c:pt idx="8506">
                  <c:v>2007.04383561644</c:v>
                </c:pt>
                <c:pt idx="8507">
                  <c:v>2007.0465753424701</c:v>
                </c:pt>
                <c:pt idx="8508">
                  <c:v>2007.0493150684899</c:v>
                </c:pt>
                <c:pt idx="8509">
                  <c:v>2007.05205479452</c:v>
                </c:pt>
                <c:pt idx="8510">
                  <c:v>2007.0547945205501</c:v>
                </c:pt>
                <c:pt idx="8511">
                  <c:v>2007.05753424658</c:v>
                </c:pt>
                <c:pt idx="8512">
                  <c:v>2007.0602739726</c:v>
                </c:pt>
                <c:pt idx="8513">
                  <c:v>2007.0630136986299</c:v>
                </c:pt>
                <c:pt idx="8514">
                  <c:v>2007.06575342466</c:v>
                </c:pt>
                <c:pt idx="8515">
                  <c:v>2007.0684931506801</c:v>
                </c:pt>
                <c:pt idx="8516">
                  <c:v>2007.0712328767099</c:v>
                </c:pt>
                <c:pt idx="8517">
                  <c:v>2007.07397260274</c:v>
                </c:pt>
                <c:pt idx="8518">
                  <c:v>2007.0767123287701</c:v>
                </c:pt>
                <c:pt idx="8519">
                  <c:v>2007.07945205479</c:v>
                </c:pt>
                <c:pt idx="8520">
                  <c:v>2007.08219178082</c:v>
                </c:pt>
                <c:pt idx="8521">
                  <c:v>2007.0849315068499</c:v>
                </c:pt>
                <c:pt idx="8522">
                  <c:v>2007.0860730593599</c:v>
                </c:pt>
                <c:pt idx="8523">
                  <c:v>2007.08881278539</c:v>
                </c:pt>
                <c:pt idx="8524">
                  <c:v>2007.0915525114201</c:v>
                </c:pt>
                <c:pt idx="8525">
                  <c:v>2007.09429223744</c:v>
                </c:pt>
                <c:pt idx="8526">
                  <c:v>2007.09703196347</c:v>
                </c:pt>
                <c:pt idx="8527">
                  <c:v>2007.0997716894999</c:v>
                </c:pt>
                <c:pt idx="8528">
                  <c:v>2007.10251141553</c:v>
                </c:pt>
                <c:pt idx="8529">
                  <c:v>2007.1052511415501</c:v>
                </c:pt>
                <c:pt idx="8530">
                  <c:v>2007.1079908675799</c:v>
                </c:pt>
                <c:pt idx="8531">
                  <c:v>2007.11073059361</c:v>
                </c:pt>
                <c:pt idx="8532">
                  <c:v>2007.1134703196301</c:v>
                </c:pt>
                <c:pt idx="8533">
                  <c:v>2007.11621004566</c:v>
                </c:pt>
                <c:pt idx="8534">
                  <c:v>2007.11894977169</c:v>
                </c:pt>
                <c:pt idx="8535">
                  <c:v>2007.1216894977199</c:v>
                </c:pt>
                <c:pt idx="8536">
                  <c:v>2007.12442922374</c:v>
                </c:pt>
                <c:pt idx="8537">
                  <c:v>2007.1271689497701</c:v>
                </c:pt>
                <c:pt idx="8538">
                  <c:v>2007.1299086757999</c:v>
                </c:pt>
                <c:pt idx="8539">
                  <c:v>2007.13264840183</c:v>
                </c:pt>
                <c:pt idx="8540">
                  <c:v>2007.1353881278501</c:v>
                </c:pt>
                <c:pt idx="8541">
                  <c:v>2007.13812785388</c:v>
                </c:pt>
                <c:pt idx="8542">
                  <c:v>2007.14086757991</c:v>
                </c:pt>
                <c:pt idx="8543">
                  <c:v>2007.1436073059399</c:v>
                </c:pt>
                <c:pt idx="8544">
                  <c:v>2007.14634703196</c:v>
                </c:pt>
                <c:pt idx="8545">
                  <c:v>2007.1490867579901</c:v>
                </c:pt>
                <c:pt idx="8546">
                  <c:v>2007.1518264840199</c:v>
                </c:pt>
                <c:pt idx="8547">
                  <c:v>2007.15456621005</c:v>
                </c:pt>
                <c:pt idx="8548">
                  <c:v>2007.1573059360701</c:v>
                </c:pt>
                <c:pt idx="8549">
                  <c:v>2007.1600456620999</c:v>
                </c:pt>
                <c:pt idx="8550">
                  <c:v>2007.16278538813</c:v>
                </c:pt>
                <c:pt idx="8551">
                  <c:v>2007.1655251141499</c:v>
                </c:pt>
                <c:pt idx="8552">
                  <c:v>2007.16826484018</c:v>
                </c:pt>
                <c:pt idx="8553">
                  <c:v>2007.16940639269</c:v>
                </c:pt>
                <c:pt idx="8554">
                  <c:v>2007.1721461187201</c:v>
                </c:pt>
                <c:pt idx="8555">
                  <c:v>2007.17488584475</c:v>
                </c:pt>
                <c:pt idx="8556">
                  <c:v>2007.17762557078</c:v>
                </c:pt>
                <c:pt idx="8557">
                  <c:v>2007.1803652967999</c:v>
                </c:pt>
                <c:pt idx="8558">
                  <c:v>2007.18310502283</c:v>
                </c:pt>
                <c:pt idx="8559">
                  <c:v>2007.1858447488601</c:v>
                </c:pt>
                <c:pt idx="8560">
                  <c:v>2007.1885844748899</c:v>
                </c:pt>
                <c:pt idx="8561">
                  <c:v>2007.19132420091</c:v>
                </c:pt>
                <c:pt idx="8562">
                  <c:v>2007.1940639269401</c:v>
                </c:pt>
                <c:pt idx="8563">
                  <c:v>2007.1968036529699</c:v>
                </c:pt>
                <c:pt idx="8564">
                  <c:v>2007.199543379</c:v>
                </c:pt>
                <c:pt idx="8565">
                  <c:v>2007.2022831050199</c:v>
                </c:pt>
                <c:pt idx="8566">
                  <c:v>2007.20502283105</c:v>
                </c:pt>
                <c:pt idx="8567">
                  <c:v>2007.2077625570801</c:v>
                </c:pt>
                <c:pt idx="8568">
                  <c:v>2007.2105022830999</c:v>
                </c:pt>
                <c:pt idx="8569">
                  <c:v>2007.21324200913</c:v>
                </c:pt>
                <c:pt idx="8570">
                  <c:v>2007.2159817351601</c:v>
                </c:pt>
                <c:pt idx="8571">
                  <c:v>2007.2187214611899</c:v>
                </c:pt>
                <c:pt idx="8572">
                  <c:v>2007.22146118721</c:v>
                </c:pt>
                <c:pt idx="8573">
                  <c:v>2007.2242009132401</c:v>
                </c:pt>
                <c:pt idx="8574">
                  <c:v>2007.22694063927</c:v>
                </c:pt>
                <c:pt idx="8575">
                  <c:v>2007.2296803653001</c:v>
                </c:pt>
                <c:pt idx="8576">
                  <c:v>2007.2324200913199</c:v>
                </c:pt>
                <c:pt idx="8577">
                  <c:v>2007.23515981735</c:v>
                </c:pt>
                <c:pt idx="8578">
                  <c:v>2007.2378995433801</c:v>
                </c:pt>
                <c:pt idx="8579">
                  <c:v>2007.2406392694099</c:v>
                </c:pt>
                <c:pt idx="8580">
                  <c:v>2007.24337899543</c:v>
                </c:pt>
                <c:pt idx="8581">
                  <c:v>2007.2527397260301</c:v>
                </c:pt>
                <c:pt idx="8582">
                  <c:v>2007.2554794520499</c:v>
                </c:pt>
                <c:pt idx="8583">
                  <c:v>2007.25821917808</c:v>
                </c:pt>
                <c:pt idx="8584">
                  <c:v>2007.2609589041101</c:v>
                </c:pt>
                <c:pt idx="8585">
                  <c:v>2007.26369863014</c:v>
                </c:pt>
                <c:pt idx="8586">
                  <c:v>2007.2664383561601</c:v>
                </c:pt>
                <c:pt idx="8587">
                  <c:v>2007.2691780821899</c:v>
                </c:pt>
                <c:pt idx="8588">
                  <c:v>2007.27191780822</c:v>
                </c:pt>
                <c:pt idx="8589">
                  <c:v>2007.2746575342501</c:v>
                </c:pt>
                <c:pt idx="8590">
                  <c:v>2007.2773972602699</c:v>
                </c:pt>
                <c:pt idx="8591">
                  <c:v>2007.2801369863</c:v>
                </c:pt>
                <c:pt idx="8592">
                  <c:v>2007.2828767123301</c:v>
                </c:pt>
                <c:pt idx="8593">
                  <c:v>2007.28561643836</c:v>
                </c:pt>
                <c:pt idx="8594">
                  <c:v>2007.28835616438</c:v>
                </c:pt>
                <c:pt idx="8595">
                  <c:v>2007.2910958904099</c:v>
                </c:pt>
                <c:pt idx="8596">
                  <c:v>2007.29383561644</c:v>
                </c:pt>
                <c:pt idx="8597">
                  <c:v>2007.2965753424701</c:v>
                </c:pt>
                <c:pt idx="8598">
                  <c:v>2007.2993150684899</c:v>
                </c:pt>
                <c:pt idx="8599">
                  <c:v>2007.30205479452</c:v>
                </c:pt>
                <c:pt idx="8600">
                  <c:v>2007.3047945205501</c:v>
                </c:pt>
                <c:pt idx="8601">
                  <c:v>2007.30753424658</c:v>
                </c:pt>
                <c:pt idx="8602">
                  <c:v>2007.3102739726</c:v>
                </c:pt>
                <c:pt idx="8603">
                  <c:v>2007.3130136986299</c:v>
                </c:pt>
                <c:pt idx="8604">
                  <c:v>2007.31575342466</c:v>
                </c:pt>
                <c:pt idx="8605">
                  <c:v>2007.3184931506801</c:v>
                </c:pt>
                <c:pt idx="8606">
                  <c:v>2007.3212328767099</c:v>
                </c:pt>
                <c:pt idx="8607">
                  <c:v>2007.32397260274</c:v>
                </c:pt>
                <c:pt idx="8608">
                  <c:v>2007.3267123287701</c:v>
                </c:pt>
                <c:pt idx="8609">
                  <c:v>2007.32945205479</c:v>
                </c:pt>
                <c:pt idx="8610">
                  <c:v>2007.33219178082</c:v>
                </c:pt>
                <c:pt idx="8611">
                  <c:v>2007.3349315068499</c:v>
                </c:pt>
                <c:pt idx="8612">
                  <c:v>2007.3360730593599</c:v>
                </c:pt>
                <c:pt idx="8613">
                  <c:v>2007.33881278539</c:v>
                </c:pt>
                <c:pt idx="8614">
                  <c:v>2007.3415525114201</c:v>
                </c:pt>
                <c:pt idx="8615">
                  <c:v>2007.34429223744</c:v>
                </c:pt>
                <c:pt idx="8616">
                  <c:v>2007.34703196347</c:v>
                </c:pt>
                <c:pt idx="8617">
                  <c:v>2007.3497716894999</c:v>
                </c:pt>
                <c:pt idx="8618">
                  <c:v>2007.35251141552</c:v>
                </c:pt>
                <c:pt idx="8619">
                  <c:v>2007.3552511415501</c:v>
                </c:pt>
                <c:pt idx="8620">
                  <c:v>2007.3579908675799</c:v>
                </c:pt>
                <c:pt idx="8621">
                  <c:v>2007.36073059361</c:v>
                </c:pt>
                <c:pt idx="8622">
                  <c:v>2007.3634703196301</c:v>
                </c:pt>
                <c:pt idx="8623">
                  <c:v>2007.36621004566</c:v>
                </c:pt>
                <c:pt idx="8624">
                  <c:v>2007.36894977169</c:v>
                </c:pt>
                <c:pt idx="8625">
                  <c:v>2007.3716894977199</c:v>
                </c:pt>
                <c:pt idx="8626">
                  <c:v>2007.37442922374</c:v>
                </c:pt>
                <c:pt idx="8627">
                  <c:v>2007.3771689497701</c:v>
                </c:pt>
                <c:pt idx="8628">
                  <c:v>2007.3799086757999</c:v>
                </c:pt>
                <c:pt idx="8629">
                  <c:v>2007.38264840183</c:v>
                </c:pt>
                <c:pt idx="8630">
                  <c:v>2007.3853881278501</c:v>
                </c:pt>
                <c:pt idx="8631">
                  <c:v>2007.38812785388</c:v>
                </c:pt>
                <c:pt idx="8632">
                  <c:v>2007.39086757991</c:v>
                </c:pt>
                <c:pt idx="8633">
                  <c:v>2007.3936073059399</c:v>
                </c:pt>
                <c:pt idx="8634">
                  <c:v>2007.39634703196</c:v>
                </c:pt>
                <c:pt idx="8635">
                  <c:v>2007.3990867579901</c:v>
                </c:pt>
                <c:pt idx="8636">
                  <c:v>2007.4018264840199</c:v>
                </c:pt>
                <c:pt idx="8637">
                  <c:v>2007.40456621005</c:v>
                </c:pt>
                <c:pt idx="8638">
                  <c:v>2007.4073059360701</c:v>
                </c:pt>
                <c:pt idx="8639">
                  <c:v>2007.4100456620999</c:v>
                </c:pt>
                <c:pt idx="8640">
                  <c:v>2007.41278538813</c:v>
                </c:pt>
                <c:pt idx="8641">
                  <c:v>2007.4155251141599</c:v>
                </c:pt>
                <c:pt idx="8642">
                  <c:v>2007.41940639269</c:v>
                </c:pt>
                <c:pt idx="8643">
                  <c:v>2007.4221461187201</c:v>
                </c:pt>
                <c:pt idx="8644">
                  <c:v>2007.42488584475</c:v>
                </c:pt>
                <c:pt idx="8645">
                  <c:v>2007.42762557078</c:v>
                </c:pt>
                <c:pt idx="8646">
                  <c:v>2007.4303652967999</c:v>
                </c:pt>
                <c:pt idx="8647">
                  <c:v>2007.43310502283</c:v>
                </c:pt>
                <c:pt idx="8648">
                  <c:v>2007.4358447488601</c:v>
                </c:pt>
                <c:pt idx="8649">
                  <c:v>2007.4385844748899</c:v>
                </c:pt>
                <c:pt idx="8650">
                  <c:v>2007.44132420091</c:v>
                </c:pt>
                <c:pt idx="8651">
                  <c:v>2007.4440639269401</c:v>
                </c:pt>
                <c:pt idx="8652">
                  <c:v>2007.4468036529699</c:v>
                </c:pt>
                <c:pt idx="8653">
                  <c:v>2007.449543379</c:v>
                </c:pt>
                <c:pt idx="8654">
                  <c:v>2007.4522831050199</c:v>
                </c:pt>
                <c:pt idx="8655">
                  <c:v>2007.45502283105</c:v>
                </c:pt>
                <c:pt idx="8656">
                  <c:v>2007.4577625570801</c:v>
                </c:pt>
                <c:pt idx="8657">
                  <c:v>2007.4605022831099</c:v>
                </c:pt>
                <c:pt idx="8658">
                  <c:v>2007.46324200913</c:v>
                </c:pt>
                <c:pt idx="8659">
                  <c:v>2007.4659817351601</c:v>
                </c:pt>
                <c:pt idx="8660">
                  <c:v>2007.4687214611899</c:v>
                </c:pt>
                <c:pt idx="8661">
                  <c:v>2007.47146118721</c:v>
                </c:pt>
                <c:pt idx="8662">
                  <c:v>2007.4742009132401</c:v>
                </c:pt>
                <c:pt idx="8663">
                  <c:v>2007.47694063927</c:v>
                </c:pt>
                <c:pt idx="8664">
                  <c:v>2007.4796803653001</c:v>
                </c:pt>
                <c:pt idx="8665">
                  <c:v>2007.4824200913199</c:v>
                </c:pt>
                <c:pt idx="8666">
                  <c:v>2007.48515981735</c:v>
                </c:pt>
                <c:pt idx="8667">
                  <c:v>2007.4878995433801</c:v>
                </c:pt>
                <c:pt idx="8668">
                  <c:v>2007.4906392694099</c:v>
                </c:pt>
                <c:pt idx="8669">
                  <c:v>2007.49337899543</c:v>
                </c:pt>
                <c:pt idx="8670">
                  <c:v>2007.4961187214601</c:v>
                </c:pt>
                <c:pt idx="8671">
                  <c:v>2007.49885844749</c:v>
                </c:pt>
                <c:pt idx="8672">
                  <c:v>2007.5015981735201</c:v>
                </c:pt>
                <c:pt idx="8673">
                  <c:v>2007.5027397260301</c:v>
                </c:pt>
                <c:pt idx="8674">
                  <c:v>2007.5054794520499</c:v>
                </c:pt>
                <c:pt idx="8675">
                  <c:v>2007.50821917808</c:v>
                </c:pt>
                <c:pt idx="8676">
                  <c:v>2007.5109589041101</c:v>
                </c:pt>
                <c:pt idx="8677">
                  <c:v>2007.51369863014</c:v>
                </c:pt>
                <c:pt idx="8678">
                  <c:v>2007.5164383561601</c:v>
                </c:pt>
                <c:pt idx="8679">
                  <c:v>2007.5191780821899</c:v>
                </c:pt>
                <c:pt idx="8680">
                  <c:v>2007.52191780822</c:v>
                </c:pt>
                <c:pt idx="8681">
                  <c:v>2007.5246575342501</c:v>
                </c:pt>
                <c:pt idx="8682">
                  <c:v>2007.5273972602699</c:v>
                </c:pt>
                <c:pt idx="8683">
                  <c:v>2007.5301369863</c:v>
                </c:pt>
                <c:pt idx="8684">
                  <c:v>2007.5328767123301</c:v>
                </c:pt>
                <c:pt idx="8685">
                  <c:v>2007.53561643836</c:v>
                </c:pt>
                <c:pt idx="8686">
                  <c:v>2007.53835616438</c:v>
                </c:pt>
                <c:pt idx="8687">
                  <c:v>2007.5410958904099</c:v>
                </c:pt>
                <c:pt idx="8688">
                  <c:v>2007.54383561644</c:v>
                </c:pt>
                <c:pt idx="8689">
                  <c:v>2007.5465753424701</c:v>
                </c:pt>
                <c:pt idx="8690">
                  <c:v>2007.5493150684899</c:v>
                </c:pt>
                <c:pt idx="8691">
                  <c:v>2007.55205479452</c:v>
                </c:pt>
                <c:pt idx="8692">
                  <c:v>2007.5547945205501</c:v>
                </c:pt>
                <c:pt idx="8693">
                  <c:v>2007.55753424658</c:v>
                </c:pt>
                <c:pt idx="8694">
                  <c:v>2007.5602739726</c:v>
                </c:pt>
                <c:pt idx="8695">
                  <c:v>2007.5630136986299</c:v>
                </c:pt>
                <c:pt idx="8696">
                  <c:v>2007.56575342466</c:v>
                </c:pt>
                <c:pt idx="8697">
                  <c:v>2007.5684931506801</c:v>
                </c:pt>
                <c:pt idx="8698">
                  <c:v>2007.5712328767099</c:v>
                </c:pt>
                <c:pt idx="8699">
                  <c:v>2007.57397260274</c:v>
                </c:pt>
                <c:pt idx="8700">
                  <c:v>2007.5767123287701</c:v>
                </c:pt>
                <c:pt idx="8701">
                  <c:v>2007.57945205479</c:v>
                </c:pt>
                <c:pt idx="8702">
                  <c:v>2007.58219178082</c:v>
                </c:pt>
                <c:pt idx="8703">
                  <c:v>2007.5860730593599</c:v>
                </c:pt>
                <c:pt idx="8704">
                  <c:v>2007.58881278539</c:v>
                </c:pt>
                <c:pt idx="8705">
                  <c:v>2007.5915525114201</c:v>
                </c:pt>
                <c:pt idx="8706">
                  <c:v>2007.59429223744</c:v>
                </c:pt>
                <c:pt idx="8707">
                  <c:v>2007.59703196347</c:v>
                </c:pt>
                <c:pt idx="8708">
                  <c:v>2007.5997716894999</c:v>
                </c:pt>
                <c:pt idx="8709">
                  <c:v>2007.60251141552</c:v>
                </c:pt>
                <c:pt idx="8710">
                  <c:v>2007.6052511415501</c:v>
                </c:pt>
                <c:pt idx="8711">
                  <c:v>2007.6079908675799</c:v>
                </c:pt>
                <c:pt idx="8712">
                  <c:v>2007.61073059361</c:v>
                </c:pt>
                <c:pt idx="8713">
                  <c:v>2007.6134703196301</c:v>
                </c:pt>
                <c:pt idx="8714">
                  <c:v>2007.61621004566</c:v>
                </c:pt>
                <c:pt idx="8715">
                  <c:v>2007.61894977169</c:v>
                </c:pt>
                <c:pt idx="8716">
                  <c:v>2007.6216894977199</c:v>
                </c:pt>
                <c:pt idx="8717">
                  <c:v>2007.62442922374</c:v>
                </c:pt>
                <c:pt idx="8718">
                  <c:v>2007.6271689497701</c:v>
                </c:pt>
                <c:pt idx="8719">
                  <c:v>2007.6299086757999</c:v>
                </c:pt>
                <c:pt idx="8720">
                  <c:v>2007.63264840183</c:v>
                </c:pt>
                <c:pt idx="8721">
                  <c:v>2007.6353881278501</c:v>
                </c:pt>
                <c:pt idx="8722">
                  <c:v>2007.63812785388</c:v>
                </c:pt>
                <c:pt idx="8723">
                  <c:v>2007.64086757991</c:v>
                </c:pt>
                <c:pt idx="8724">
                  <c:v>2007.6436073059399</c:v>
                </c:pt>
                <c:pt idx="8725">
                  <c:v>2007.64634703196</c:v>
                </c:pt>
                <c:pt idx="8726">
                  <c:v>2007.6490867579901</c:v>
                </c:pt>
                <c:pt idx="8727">
                  <c:v>2007.6518264840199</c:v>
                </c:pt>
                <c:pt idx="8728">
                  <c:v>2007.65456621005</c:v>
                </c:pt>
                <c:pt idx="8729">
                  <c:v>2007.6573059360701</c:v>
                </c:pt>
                <c:pt idx="8730">
                  <c:v>2007.6600456620999</c:v>
                </c:pt>
                <c:pt idx="8731">
                  <c:v>2007.66278538813</c:v>
                </c:pt>
                <c:pt idx="8732">
                  <c:v>2007.6655251141499</c:v>
                </c:pt>
                <c:pt idx="8733">
                  <c:v>2007.66826484018</c:v>
                </c:pt>
                <c:pt idx="8734">
                  <c:v>2007.66940639269</c:v>
                </c:pt>
                <c:pt idx="8735">
                  <c:v>2007.6721461187201</c:v>
                </c:pt>
                <c:pt idx="8736">
                  <c:v>2007.67488584475</c:v>
                </c:pt>
                <c:pt idx="8737">
                  <c:v>2007.67762557078</c:v>
                </c:pt>
                <c:pt idx="8738">
                  <c:v>2007.6803652967999</c:v>
                </c:pt>
                <c:pt idx="8739">
                  <c:v>2007.68310502283</c:v>
                </c:pt>
                <c:pt idx="8740">
                  <c:v>2007.6858447488601</c:v>
                </c:pt>
                <c:pt idx="8741">
                  <c:v>2007.6885844748899</c:v>
                </c:pt>
                <c:pt idx="8742">
                  <c:v>2007.69132420091</c:v>
                </c:pt>
                <c:pt idx="8743">
                  <c:v>2007.6940639269401</c:v>
                </c:pt>
                <c:pt idx="8744">
                  <c:v>2007.6968036529699</c:v>
                </c:pt>
                <c:pt idx="8745">
                  <c:v>2007.699543379</c:v>
                </c:pt>
                <c:pt idx="8746">
                  <c:v>2007.7022831050199</c:v>
                </c:pt>
                <c:pt idx="8747">
                  <c:v>2007.70502283105</c:v>
                </c:pt>
                <c:pt idx="8748">
                  <c:v>2007.7077625570801</c:v>
                </c:pt>
                <c:pt idx="8749">
                  <c:v>2007.7105022831099</c:v>
                </c:pt>
                <c:pt idx="8750">
                  <c:v>2007.71324200913</c:v>
                </c:pt>
                <c:pt idx="8751">
                  <c:v>2007.7159817351601</c:v>
                </c:pt>
                <c:pt idx="8752">
                  <c:v>2007.7187214611899</c:v>
                </c:pt>
                <c:pt idx="8753">
                  <c:v>2007.72146118721</c:v>
                </c:pt>
                <c:pt idx="8754">
                  <c:v>2007.7242009132401</c:v>
                </c:pt>
                <c:pt idx="8755">
                  <c:v>2007.72694063927</c:v>
                </c:pt>
                <c:pt idx="8756">
                  <c:v>2007.7296803653001</c:v>
                </c:pt>
                <c:pt idx="8757">
                  <c:v>2007.7324200913199</c:v>
                </c:pt>
                <c:pt idx="8758">
                  <c:v>2007.73515981735</c:v>
                </c:pt>
                <c:pt idx="8759">
                  <c:v>2007.7378995433801</c:v>
                </c:pt>
                <c:pt idx="8760">
                  <c:v>2007.7406392694099</c:v>
                </c:pt>
                <c:pt idx="8761">
                  <c:v>2007.74337899543</c:v>
                </c:pt>
                <c:pt idx="8762">
                  <c:v>2007.7461187214601</c:v>
                </c:pt>
                <c:pt idx="8763">
                  <c:v>2007.74885844749</c:v>
                </c:pt>
                <c:pt idx="8764">
                  <c:v>2007.7515981735201</c:v>
                </c:pt>
                <c:pt idx="8765">
                  <c:v>2007.7527397260301</c:v>
                </c:pt>
                <c:pt idx="8766">
                  <c:v>2007.7554794520499</c:v>
                </c:pt>
                <c:pt idx="8767">
                  <c:v>2007.75821917808</c:v>
                </c:pt>
                <c:pt idx="8768">
                  <c:v>2007.7609589041101</c:v>
                </c:pt>
                <c:pt idx="8769">
                  <c:v>2007.76369863014</c:v>
                </c:pt>
                <c:pt idx="8770">
                  <c:v>2007.7664383561601</c:v>
                </c:pt>
                <c:pt idx="8771">
                  <c:v>2007.7691780821899</c:v>
                </c:pt>
                <c:pt idx="8772">
                  <c:v>2007.77191780822</c:v>
                </c:pt>
                <c:pt idx="8773">
                  <c:v>2007.7746575342501</c:v>
                </c:pt>
                <c:pt idx="8774">
                  <c:v>2007.7773972602699</c:v>
                </c:pt>
                <c:pt idx="8775">
                  <c:v>2007.7801369863</c:v>
                </c:pt>
                <c:pt idx="8776">
                  <c:v>2007.7828767123301</c:v>
                </c:pt>
                <c:pt idx="8777">
                  <c:v>2007.78561643836</c:v>
                </c:pt>
                <c:pt idx="8778">
                  <c:v>2007.78835616438</c:v>
                </c:pt>
                <c:pt idx="8779">
                  <c:v>2007.7910958904099</c:v>
                </c:pt>
                <c:pt idx="8780">
                  <c:v>2007.79383561644</c:v>
                </c:pt>
                <c:pt idx="8781">
                  <c:v>2007.7965753424701</c:v>
                </c:pt>
                <c:pt idx="8782">
                  <c:v>2007.7993150684899</c:v>
                </c:pt>
                <c:pt idx="8783">
                  <c:v>2007.80205479452</c:v>
                </c:pt>
                <c:pt idx="8784">
                  <c:v>2007.8047945205501</c:v>
                </c:pt>
                <c:pt idx="8785">
                  <c:v>2007.80753424658</c:v>
                </c:pt>
                <c:pt idx="8786">
                  <c:v>2007.8102739726</c:v>
                </c:pt>
                <c:pt idx="8787">
                  <c:v>2007.8130136986299</c:v>
                </c:pt>
                <c:pt idx="8788">
                  <c:v>2007.81575342466</c:v>
                </c:pt>
                <c:pt idx="8789">
                  <c:v>2007.8184931506801</c:v>
                </c:pt>
                <c:pt idx="8790">
                  <c:v>2007.8212328767099</c:v>
                </c:pt>
                <c:pt idx="8791">
                  <c:v>2007.82397260274</c:v>
                </c:pt>
                <c:pt idx="8792">
                  <c:v>2007.8267123287701</c:v>
                </c:pt>
                <c:pt idx="8793">
                  <c:v>2007.82945205479</c:v>
                </c:pt>
                <c:pt idx="8794">
                  <c:v>2007.83219178082</c:v>
                </c:pt>
                <c:pt idx="8795">
                  <c:v>2007.8360730593599</c:v>
                </c:pt>
                <c:pt idx="8796">
                  <c:v>2007.83881278539</c:v>
                </c:pt>
                <c:pt idx="8797">
                  <c:v>2007.8415525114201</c:v>
                </c:pt>
                <c:pt idx="8798">
                  <c:v>2007.84429223744</c:v>
                </c:pt>
                <c:pt idx="8799">
                  <c:v>2007.84703196347</c:v>
                </c:pt>
                <c:pt idx="8800">
                  <c:v>2007.8497716894999</c:v>
                </c:pt>
                <c:pt idx="8801">
                  <c:v>2007.85251141552</c:v>
                </c:pt>
                <c:pt idx="8802">
                  <c:v>2007.8552511415501</c:v>
                </c:pt>
                <c:pt idx="8803">
                  <c:v>2007.8579908675799</c:v>
                </c:pt>
                <c:pt idx="8804">
                  <c:v>2007.86073059361</c:v>
                </c:pt>
                <c:pt idx="8805">
                  <c:v>2007.8634703196301</c:v>
                </c:pt>
                <c:pt idx="8806">
                  <c:v>2007.86621004566</c:v>
                </c:pt>
                <c:pt idx="8807">
                  <c:v>2007.86894977169</c:v>
                </c:pt>
                <c:pt idx="8808">
                  <c:v>2007.8716894977199</c:v>
                </c:pt>
                <c:pt idx="8809">
                  <c:v>2007.87442922374</c:v>
                </c:pt>
                <c:pt idx="8810">
                  <c:v>2007.8771689497701</c:v>
                </c:pt>
                <c:pt idx="8811">
                  <c:v>2007.8799086757999</c:v>
                </c:pt>
                <c:pt idx="8812">
                  <c:v>2007.88264840183</c:v>
                </c:pt>
                <c:pt idx="8813">
                  <c:v>2007.8853881278501</c:v>
                </c:pt>
                <c:pt idx="8814">
                  <c:v>2007.88812785388</c:v>
                </c:pt>
                <c:pt idx="8815">
                  <c:v>2007.89086757991</c:v>
                </c:pt>
                <c:pt idx="8816">
                  <c:v>2007.8936073059399</c:v>
                </c:pt>
                <c:pt idx="8817">
                  <c:v>2007.89634703196</c:v>
                </c:pt>
                <c:pt idx="8818">
                  <c:v>2007.8990867579901</c:v>
                </c:pt>
                <c:pt idx="8819">
                  <c:v>2007.9018264840199</c:v>
                </c:pt>
                <c:pt idx="8820">
                  <c:v>2007.90456621005</c:v>
                </c:pt>
                <c:pt idx="8821">
                  <c:v>2007.9073059360701</c:v>
                </c:pt>
                <c:pt idx="8822">
                  <c:v>2007.9100456620999</c:v>
                </c:pt>
                <c:pt idx="8823">
                  <c:v>2007.91278538813</c:v>
                </c:pt>
                <c:pt idx="8824">
                  <c:v>2007.9155251141499</c:v>
                </c:pt>
                <c:pt idx="8825">
                  <c:v>2007.91826484018</c:v>
                </c:pt>
                <c:pt idx="8826">
                  <c:v>2007.91940639269</c:v>
                </c:pt>
                <c:pt idx="8827">
                  <c:v>2007.9221461187201</c:v>
                </c:pt>
                <c:pt idx="8828">
                  <c:v>2007.92488584475</c:v>
                </c:pt>
                <c:pt idx="8829">
                  <c:v>2007.92762557078</c:v>
                </c:pt>
                <c:pt idx="8830">
                  <c:v>2007.9303652967999</c:v>
                </c:pt>
                <c:pt idx="8831">
                  <c:v>2007.93310502283</c:v>
                </c:pt>
                <c:pt idx="8832">
                  <c:v>2007.9358447488601</c:v>
                </c:pt>
                <c:pt idx="8833">
                  <c:v>2007.9385844748899</c:v>
                </c:pt>
                <c:pt idx="8834">
                  <c:v>2007.94132420091</c:v>
                </c:pt>
                <c:pt idx="8835">
                  <c:v>2007.9440639269401</c:v>
                </c:pt>
                <c:pt idx="8836">
                  <c:v>2007.9468036529699</c:v>
                </c:pt>
                <c:pt idx="8837">
                  <c:v>2007.949543379</c:v>
                </c:pt>
                <c:pt idx="8838">
                  <c:v>2007.9522831050199</c:v>
                </c:pt>
                <c:pt idx="8839">
                  <c:v>2007.95502283105</c:v>
                </c:pt>
                <c:pt idx="8840">
                  <c:v>2007.9577625570801</c:v>
                </c:pt>
                <c:pt idx="8841">
                  <c:v>2007.9605022830999</c:v>
                </c:pt>
                <c:pt idx="8842">
                  <c:v>2007.96324200913</c:v>
                </c:pt>
                <c:pt idx="8843">
                  <c:v>2007.9659817351601</c:v>
                </c:pt>
                <c:pt idx="8844">
                  <c:v>2007.9687214611899</c:v>
                </c:pt>
                <c:pt idx="8845">
                  <c:v>2007.97146118721</c:v>
                </c:pt>
                <c:pt idx="8846">
                  <c:v>2007.9742009132401</c:v>
                </c:pt>
                <c:pt idx="8847">
                  <c:v>2007.97694063927</c:v>
                </c:pt>
                <c:pt idx="8848">
                  <c:v>2007.9796803653001</c:v>
                </c:pt>
                <c:pt idx="8849">
                  <c:v>2007.9824200913199</c:v>
                </c:pt>
                <c:pt idx="8850">
                  <c:v>2007.98515981735</c:v>
                </c:pt>
                <c:pt idx="8851">
                  <c:v>2007.9878995433801</c:v>
                </c:pt>
                <c:pt idx="8852">
                  <c:v>2007.9906392694099</c:v>
                </c:pt>
                <c:pt idx="8853">
                  <c:v>2007.99885844749</c:v>
                </c:pt>
                <c:pt idx="8854">
                  <c:v>2008.0027397260301</c:v>
                </c:pt>
                <c:pt idx="8855">
                  <c:v>2008.0054794520499</c:v>
                </c:pt>
                <c:pt idx="8856">
                  <c:v>2008.0109589041101</c:v>
                </c:pt>
                <c:pt idx="8857">
                  <c:v>2008.01369863014</c:v>
                </c:pt>
                <c:pt idx="8858">
                  <c:v>2008.0164383561601</c:v>
                </c:pt>
                <c:pt idx="8859">
                  <c:v>2008.0191780821899</c:v>
                </c:pt>
                <c:pt idx="8860">
                  <c:v>2008.02191780822</c:v>
                </c:pt>
                <c:pt idx="8861">
                  <c:v>2008.0246575342501</c:v>
                </c:pt>
                <c:pt idx="8862">
                  <c:v>2008.0273972602699</c:v>
                </c:pt>
                <c:pt idx="8863">
                  <c:v>2008.0301369863</c:v>
                </c:pt>
                <c:pt idx="8864">
                  <c:v>2008.0328767123301</c:v>
                </c:pt>
                <c:pt idx="8865">
                  <c:v>2008.03561643836</c:v>
                </c:pt>
                <c:pt idx="8866">
                  <c:v>2008.03835616438</c:v>
                </c:pt>
                <c:pt idx="8867">
                  <c:v>2008.0410958904099</c:v>
                </c:pt>
                <c:pt idx="8868">
                  <c:v>2008.04383561644</c:v>
                </c:pt>
                <c:pt idx="8869">
                  <c:v>2008.0465753424701</c:v>
                </c:pt>
                <c:pt idx="8870">
                  <c:v>2008.0493150684899</c:v>
                </c:pt>
                <c:pt idx="8871">
                  <c:v>2008.05205479452</c:v>
                </c:pt>
                <c:pt idx="8872">
                  <c:v>2008.0547945205501</c:v>
                </c:pt>
                <c:pt idx="8873">
                  <c:v>2008.05753424658</c:v>
                </c:pt>
                <c:pt idx="8874">
                  <c:v>2008.0602739726</c:v>
                </c:pt>
                <c:pt idx="8875">
                  <c:v>2008.0630136986299</c:v>
                </c:pt>
                <c:pt idx="8876">
                  <c:v>2008.06575342466</c:v>
                </c:pt>
                <c:pt idx="8877">
                  <c:v>2008.0684931506801</c:v>
                </c:pt>
                <c:pt idx="8878">
                  <c:v>2008.0712328767099</c:v>
                </c:pt>
                <c:pt idx="8879">
                  <c:v>2008.07397260274</c:v>
                </c:pt>
                <c:pt idx="8880">
                  <c:v>2008.0767123287701</c:v>
                </c:pt>
                <c:pt idx="8881">
                  <c:v>2008.07945205479</c:v>
                </c:pt>
                <c:pt idx="8882">
                  <c:v>2008.08219178082</c:v>
                </c:pt>
                <c:pt idx="8883">
                  <c:v>2008.0849315068499</c:v>
                </c:pt>
                <c:pt idx="8884">
                  <c:v>2008.0860730593599</c:v>
                </c:pt>
                <c:pt idx="8885">
                  <c:v>2008.08881278539</c:v>
                </c:pt>
                <c:pt idx="8886">
                  <c:v>2008.0915525114201</c:v>
                </c:pt>
                <c:pt idx="8887">
                  <c:v>2008.09429223744</c:v>
                </c:pt>
                <c:pt idx="8888">
                  <c:v>2008.09703196347</c:v>
                </c:pt>
                <c:pt idx="8889">
                  <c:v>2008.0997716894999</c:v>
                </c:pt>
                <c:pt idx="8890">
                  <c:v>2008.10251141552</c:v>
                </c:pt>
                <c:pt idx="8891">
                  <c:v>2008.1052511415501</c:v>
                </c:pt>
                <c:pt idx="8892">
                  <c:v>2008.1079908675799</c:v>
                </c:pt>
                <c:pt idx="8893">
                  <c:v>2008.11073059361</c:v>
                </c:pt>
                <c:pt idx="8894">
                  <c:v>2008.1134703196301</c:v>
                </c:pt>
                <c:pt idx="8895">
                  <c:v>2008.11621004566</c:v>
                </c:pt>
                <c:pt idx="8896">
                  <c:v>2008.11894977169</c:v>
                </c:pt>
                <c:pt idx="8897">
                  <c:v>2008.1216894977199</c:v>
                </c:pt>
                <c:pt idx="8898">
                  <c:v>2008.12442922374</c:v>
                </c:pt>
                <c:pt idx="8899">
                  <c:v>2008.1271689497701</c:v>
                </c:pt>
                <c:pt idx="8900">
                  <c:v>2008.1299086757999</c:v>
                </c:pt>
                <c:pt idx="8901">
                  <c:v>2008.13264840183</c:v>
                </c:pt>
                <c:pt idx="8902">
                  <c:v>2008.1353881278501</c:v>
                </c:pt>
                <c:pt idx="8903">
                  <c:v>2008.13812785388</c:v>
                </c:pt>
                <c:pt idx="8904">
                  <c:v>2008.14086757991</c:v>
                </c:pt>
                <c:pt idx="8905">
                  <c:v>2008.1436073059399</c:v>
                </c:pt>
                <c:pt idx="8906">
                  <c:v>2008.14634703196</c:v>
                </c:pt>
                <c:pt idx="8907">
                  <c:v>2008.1490867579901</c:v>
                </c:pt>
                <c:pt idx="8908">
                  <c:v>2008.1518264840199</c:v>
                </c:pt>
                <c:pt idx="8909">
                  <c:v>2008.15456621005</c:v>
                </c:pt>
                <c:pt idx="8910">
                  <c:v>2008.1573059360701</c:v>
                </c:pt>
                <c:pt idx="8911">
                  <c:v>2008.1600456620999</c:v>
                </c:pt>
                <c:pt idx="8912">
                  <c:v>2008.16278538813</c:v>
                </c:pt>
                <c:pt idx="8913">
                  <c:v>2008.1655251141599</c:v>
                </c:pt>
                <c:pt idx="8914">
                  <c:v>2008.16826484018</c:v>
                </c:pt>
                <c:pt idx="8915">
                  <c:v>2008.16940639269</c:v>
                </c:pt>
                <c:pt idx="8916">
                  <c:v>2008.1721461187201</c:v>
                </c:pt>
                <c:pt idx="8917">
                  <c:v>2008.17488584475</c:v>
                </c:pt>
                <c:pt idx="8918">
                  <c:v>2008.17762557078</c:v>
                </c:pt>
                <c:pt idx="8919">
                  <c:v>2008.1803652967999</c:v>
                </c:pt>
                <c:pt idx="8920">
                  <c:v>2008.18310502283</c:v>
                </c:pt>
                <c:pt idx="8921">
                  <c:v>2008.1858447488601</c:v>
                </c:pt>
                <c:pt idx="8922">
                  <c:v>2008.1885844748899</c:v>
                </c:pt>
                <c:pt idx="8923">
                  <c:v>2008.19132420091</c:v>
                </c:pt>
                <c:pt idx="8924">
                  <c:v>2008.1940639269401</c:v>
                </c:pt>
                <c:pt idx="8925">
                  <c:v>2008.1968036529699</c:v>
                </c:pt>
                <c:pt idx="8926">
                  <c:v>2008.199543379</c:v>
                </c:pt>
                <c:pt idx="8927">
                  <c:v>2008.2022831050199</c:v>
                </c:pt>
                <c:pt idx="8928">
                  <c:v>2008.20502283105</c:v>
                </c:pt>
                <c:pt idx="8929">
                  <c:v>2008.2077625570801</c:v>
                </c:pt>
                <c:pt idx="8930">
                  <c:v>2008.2105022830999</c:v>
                </c:pt>
                <c:pt idx="8931">
                  <c:v>2008.21324200913</c:v>
                </c:pt>
                <c:pt idx="8932">
                  <c:v>2008.2159817351601</c:v>
                </c:pt>
                <c:pt idx="8933">
                  <c:v>2008.2187214611899</c:v>
                </c:pt>
                <c:pt idx="8934">
                  <c:v>2008.22146118721</c:v>
                </c:pt>
                <c:pt idx="8935">
                  <c:v>2008.2242009132401</c:v>
                </c:pt>
                <c:pt idx="8936">
                  <c:v>2008.22694063927</c:v>
                </c:pt>
                <c:pt idx="8937">
                  <c:v>2008.2296803653001</c:v>
                </c:pt>
                <c:pt idx="8938">
                  <c:v>2008.2324200913199</c:v>
                </c:pt>
                <c:pt idx="8939">
                  <c:v>2008.23515981735</c:v>
                </c:pt>
                <c:pt idx="8940">
                  <c:v>2008.2378995433801</c:v>
                </c:pt>
                <c:pt idx="8941">
                  <c:v>2008.2406392694099</c:v>
                </c:pt>
                <c:pt idx="8942">
                  <c:v>2008.24337899543</c:v>
                </c:pt>
                <c:pt idx="8943">
                  <c:v>2008.2461187214601</c:v>
                </c:pt>
                <c:pt idx="8944">
                  <c:v>2008.2527397260301</c:v>
                </c:pt>
                <c:pt idx="8945">
                  <c:v>2008.2554794520499</c:v>
                </c:pt>
                <c:pt idx="8946">
                  <c:v>2008.25821917808</c:v>
                </c:pt>
                <c:pt idx="8947">
                  <c:v>2008.2609589041101</c:v>
                </c:pt>
                <c:pt idx="8948">
                  <c:v>2008.26369863014</c:v>
                </c:pt>
                <c:pt idx="8949">
                  <c:v>2008.2664383561601</c:v>
                </c:pt>
                <c:pt idx="8950">
                  <c:v>2008.2691780821899</c:v>
                </c:pt>
                <c:pt idx="8951">
                  <c:v>2008.27191780822</c:v>
                </c:pt>
                <c:pt idx="8952">
                  <c:v>2008.2746575342501</c:v>
                </c:pt>
                <c:pt idx="8953">
                  <c:v>2008.2773972602699</c:v>
                </c:pt>
                <c:pt idx="8954">
                  <c:v>2008.2801369863</c:v>
                </c:pt>
                <c:pt idx="8955">
                  <c:v>2008.2828767123301</c:v>
                </c:pt>
                <c:pt idx="8956">
                  <c:v>2008.28561643836</c:v>
                </c:pt>
                <c:pt idx="8957">
                  <c:v>2008.28835616438</c:v>
                </c:pt>
                <c:pt idx="8958">
                  <c:v>2008.2910958904099</c:v>
                </c:pt>
                <c:pt idx="8959">
                  <c:v>2008.29383561644</c:v>
                </c:pt>
                <c:pt idx="8960">
                  <c:v>2008.2965753424701</c:v>
                </c:pt>
                <c:pt idx="8961">
                  <c:v>2008.2993150684899</c:v>
                </c:pt>
                <c:pt idx="8962">
                  <c:v>2008.30205479452</c:v>
                </c:pt>
                <c:pt idx="8963">
                  <c:v>2008.3047945205501</c:v>
                </c:pt>
                <c:pt idx="8964">
                  <c:v>2008.30753424658</c:v>
                </c:pt>
                <c:pt idx="8965">
                  <c:v>2008.3102739726</c:v>
                </c:pt>
                <c:pt idx="8966">
                  <c:v>2008.3130136986299</c:v>
                </c:pt>
                <c:pt idx="8967">
                  <c:v>2008.31575342466</c:v>
                </c:pt>
                <c:pt idx="8968">
                  <c:v>2008.3184931506801</c:v>
                </c:pt>
                <c:pt idx="8969">
                  <c:v>2008.3212328767099</c:v>
                </c:pt>
                <c:pt idx="8970">
                  <c:v>2008.32397260274</c:v>
                </c:pt>
                <c:pt idx="8971">
                  <c:v>2008.3267123287701</c:v>
                </c:pt>
                <c:pt idx="8972">
                  <c:v>2008.32945205479</c:v>
                </c:pt>
                <c:pt idx="8973">
                  <c:v>2008.33219178082</c:v>
                </c:pt>
                <c:pt idx="8974">
                  <c:v>2008.3349315068499</c:v>
                </c:pt>
                <c:pt idx="8975">
                  <c:v>2008.3360730593599</c:v>
                </c:pt>
                <c:pt idx="8976">
                  <c:v>2008.33881278539</c:v>
                </c:pt>
                <c:pt idx="8977">
                  <c:v>2008.3415525114201</c:v>
                </c:pt>
                <c:pt idx="8978">
                  <c:v>2008.34429223744</c:v>
                </c:pt>
                <c:pt idx="8979">
                  <c:v>2008.34703196347</c:v>
                </c:pt>
                <c:pt idx="8980">
                  <c:v>2008.3497716894999</c:v>
                </c:pt>
                <c:pt idx="8981">
                  <c:v>2008.35251141552</c:v>
                </c:pt>
                <c:pt idx="8982">
                  <c:v>2008.3552511415501</c:v>
                </c:pt>
                <c:pt idx="8983">
                  <c:v>2008.3579908675799</c:v>
                </c:pt>
                <c:pt idx="8984">
                  <c:v>2008.36073059361</c:v>
                </c:pt>
                <c:pt idx="8985">
                  <c:v>2008.3634703196301</c:v>
                </c:pt>
                <c:pt idx="8986">
                  <c:v>2008.36621004566</c:v>
                </c:pt>
                <c:pt idx="8987">
                  <c:v>2008.36894977169</c:v>
                </c:pt>
                <c:pt idx="8988">
                  <c:v>2008.3716894977199</c:v>
                </c:pt>
                <c:pt idx="8989">
                  <c:v>2008.37442922374</c:v>
                </c:pt>
                <c:pt idx="8990">
                  <c:v>2008.3771689497701</c:v>
                </c:pt>
                <c:pt idx="8991">
                  <c:v>2008.3799086757999</c:v>
                </c:pt>
                <c:pt idx="8992">
                  <c:v>2008.38264840183</c:v>
                </c:pt>
                <c:pt idx="8993">
                  <c:v>2008.3853881278501</c:v>
                </c:pt>
                <c:pt idx="8994">
                  <c:v>2008.38812785388</c:v>
                </c:pt>
                <c:pt idx="8995">
                  <c:v>2008.39086757991</c:v>
                </c:pt>
                <c:pt idx="8996">
                  <c:v>2008.3936073059399</c:v>
                </c:pt>
                <c:pt idx="8997">
                  <c:v>2008.39634703196</c:v>
                </c:pt>
                <c:pt idx="8998">
                  <c:v>2008.3990867579901</c:v>
                </c:pt>
                <c:pt idx="8999">
                  <c:v>2008.4018264840199</c:v>
                </c:pt>
                <c:pt idx="9000">
                  <c:v>2008.40456621005</c:v>
                </c:pt>
                <c:pt idx="9001">
                  <c:v>2008.4073059360701</c:v>
                </c:pt>
                <c:pt idx="9002">
                  <c:v>2008.4100456620999</c:v>
                </c:pt>
                <c:pt idx="9003">
                  <c:v>2008.41278538813</c:v>
                </c:pt>
                <c:pt idx="9004">
                  <c:v>2008.4155251141499</c:v>
                </c:pt>
                <c:pt idx="9005">
                  <c:v>2008.41940639269</c:v>
                </c:pt>
                <c:pt idx="9006">
                  <c:v>2008.4221461187201</c:v>
                </c:pt>
                <c:pt idx="9007">
                  <c:v>2008.42488584475</c:v>
                </c:pt>
                <c:pt idx="9008">
                  <c:v>2008.42762557078</c:v>
                </c:pt>
                <c:pt idx="9009">
                  <c:v>2008.4303652967999</c:v>
                </c:pt>
                <c:pt idx="9010">
                  <c:v>2008.43310502283</c:v>
                </c:pt>
                <c:pt idx="9011">
                  <c:v>2008.4358447488601</c:v>
                </c:pt>
                <c:pt idx="9012">
                  <c:v>2008.4385844748899</c:v>
                </c:pt>
                <c:pt idx="9013">
                  <c:v>2008.44132420091</c:v>
                </c:pt>
                <c:pt idx="9014">
                  <c:v>2008.4440639269401</c:v>
                </c:pt>
                <c:pt idx="9015">
                  <c:v>2008.4468036529699</c:v>
                </c:pt>
                <c:pt idx="9016">
                  <c:v>2008.449543379</c:v>
                </c:pt>
                <c:pt idx="9017">
                  <c:v>2008.4522831050199</c:v>
                </c:pt>
                <c:pt idx="9018">
                  <c:v>2008.45502283105</c:v>
                </c:pt>
                <c:pt idx="9019">
                  <c:v>2008.4577625570801</c:v>
                </c:pt>
                <c:pt idx="9020">
                  <c:v>2008.4605022831099</c:v>
                </c:pt>
                <c:pt idx="9021">
                  <c:v>2008.46324200913</c:v>
                </c:pt>
                <c:pt idx="9022">
                  <c:v>2008.4659817351601</c:v>
                </c:pt>
                <c:pt idx="9023">
                  <c:v>2008.4687214611899</c:v>
                </c:pt>
                <c:pt idx="9024">
                  <c:v>2008.47146118721</c:v>
                </c:pt>
                <c:pt idx="9025">
                  <c:v>2008.4742009132401</c:v>
                </c:pt>
                <c:pt idx="9026">
                  <c:v>2008.47694063927</c:v>
                </c:pt>
                <c:pt idx="9027">
                  <c:v>2008.4796803653001</c:v>
                </c:pt>
                <c:pt idx="9028">
                  <c:v>2008.4824200913199</c:v>
                </c:pt>
                <c:pt idx="9029">
                  <c:v>2008.48515981735</c:v>
                </c:pt>
                <c:pt idx="9030">
                  <c:v>2008.4878995433801</c:v>
                </c:pt>
                <c:pt idx="9031">
                  <c:v>2008.4906392694099</c:v>
                </c:pt>
                <c:pt idx="9032">
                  <c:v>2008.49337899543</c:v>
                </c:pt>
                <c:pt idx="9033">
                  <c:v>2008.4961187214601</c:v>
                </c:pt>
                <c:pt idx="9034">
                  <c:v>2008.49885844749</c:v>
                </c:pt>
                <c:pt idx="9035">
                  <c:v>2008.5015981735201</c:v>
                </c:pt>
                <c:pt idx="9036">
                  <c:v>2008.5027397260301</c:v>
                </c:pt>
                <c:pt idx="9037">
                  <c:v>2008.5054794520499</c:v>
                </c:pt>
                <c:pt idx="9038">
                  <c:v>2008.50821917808</c:v>
                </c:pt>
                <c:pt idx="9039">
                  <c:v>2008.5109589041101</c:v>
                </c:pt>
                <c:pt idx="9040">
                  <c:v>2008.51369863014</c:v>
                </c:pt>
                <c:pt idx="9041">
                  <c:v>2008.5164383561601</c:v>
                </c:pt>
                <c:pt idx="9042">
                  <c:v>2008.5191780821899</c:v>
                </c:pt>
                <c:pt idx="9043">
                  <c:v>2008.52191780822</c:v>
                </c:pt>
                <c:pt idx="9044">
                  <c:v>2008.5246575342501</c:v>
                </c:pt>
                <c:pt idx="9045">
                  <c:v>2008.5273972602699</c:v>
                </c:pt>
                <c:pt idx="9046">
                  <c:v>2008.5301369863</c:v>
                </c:pt>
                <c:pt idx="9047">
                  <c:v>2008.5328767123301</c:v>
                </c:pt>
                <c:pt idx="9048">
                  <c:v>2008.53561643836</c:v>
                </c:pt>
                <c:pt idx="9049">
                  <c:v>2008.53835616438</c:v>
                </c:pt>
                <c:pt idx="9050">
                  <c:v>2008.5410958904099</c:v>
                </c:pt>
                <c:pt idx="9051">
                  <c:v>2008.54383561644</c:v>
                </c:pt>
                <c:pt idx="9052">
                  <c:v>2008.5465753424701</c:v>
                </c:pt>
                <c:pt idx="9053">
                  <c:v>2008.5493150684899</c:v>
                </c:pt>
                <c:pt idx="9054">
                  <c:v>2008.55205479452</c:v>
                </c:pt>
                <c:pt idx="9055">
                  <c:v>2008.5547945205501</c:v>
                </c:pt>
                <c:pt idx="9056">
                  <c:v>2008.55753424658</c:v>
                </c:pt>
                <c:pt idx="9057">
                  <c:v>2008.5602739726</c:v>
                </c:pt>
                <c:pt idx="9058">
                  <c:v>2008.5630136986299</c:v>
                </c:pt>
                <c:pt idx="9059">
                  <c:v>2008.56575342466</c:v>
                </c:pt>
                <c:pt idx="9060">
                  <c:v>2008.5684931506801</c:v>
                </c:pt>
                <c:pt idx="9061">
                  <c:v>2008.5712328767099</c:v>
                </c:pt>
                <c:pt idx="9062">
                  <c:v>2008.57397260274</c:v>
                </c:pt>
                <c:pt idx="9063">
                  <c:v>2008.5767123287701</c:v>
                </c:pt>
                <c:pt idx="9064">
                  <c:v>2008.57945205479</c:v>
                </c:pt>
                <c:pt idx="9065">
                  <c:v>2008.58219178082</c:v>
                </c:pt>
                <c:pt idx="9066">
                  <c:v>2008.5860730593599</c:v>
                </c:pt>
                <c:pt idx="9067">
                  <c:v>2008.58881278539</c:v>
                </c:pt>
                <c:pt idx="9068">
                  <c:v>2008.5915525114201</c:v>
                </c:pt>
                <c:pt idx="9069">
                  <c:v>2008.59429223744</c:v>
                </c:pt>
                <c:pt idx="9070">
                  <c:v>2008.59703196347</c:v>
                </c:pt>
                <c:pt idx="9071">
                  <c:v>2008.5997716894999</c:v>
                </c:pt>
                <c:pt idx="9072">
                  <c:v>2008.60251141552</c:v>
                </c:pt>
                <c:pt idx="9073">
                  <c:v>2008.6052511415501</c:v>
                </c:pt>
                <c:pt idx="9074">
                  <c:v>2008.6079908675799</c:v>
                </c:pt>
                <c:pt idx="9075">
                  <c:v>2008.61073059361</c:v>
                </c:pt>
                <c:pt idx="9076">
                  <c:v>2008.6134703196301</c:v>
                </c:pt>
                <c:pt idx="9077">
                  <c:v>2008.61621004566</c:v>
                </c:pt>
                <c:pt idx="9078">
                  <c:v>2008.61894977169</c:v>
                </c:pt>
                <c:pt idx="9079">
                  <c:v>2008.6216894977199</c:v>
                </c:pt>
                <c:pt idx="9080">
                  <c:v>2008.62442922374</c:v>
                </c:pt>
                <c:pt idx="9081">
                  <c:v>2008.6271689497701</c:v>
                </c:pt>
                <c:pt idx="9082">
                  <c:v>2008.6299086757999</c:v>
                </c:pt>
                <c:pt idx="9083">
                  <c:v>2008.63264840183</c:v>
                </c:pt>
                <c:pt idx="9084">
                  <c:v>2008.6353881278501</c:v>
                </c:pt>
                <c:pt idx="9085">
                  <c:v>2008.63812785388</c:v>
                </c:pt>
                <c:pt idx="9086">
                  <c:v>2008.64086757991</c:v>
                </c:pt>
                <c:pt idx="9087">
                  <c:v>2008.6436073059399</c:v>
                </c:pt>
                <c:pt idx="9088">
                  <c:v>2008.64634703196</c:v>
                </c:pt>
                <c:pt idx="9089">
                  <c:v>2008.6490867579901</c:v>
                </c:pt>
                <c:pt idx="9090">
                  <c:v>2008.6518264840199</c:v>
                </c:pt>
                <c:pt idx="9091">
                  <c:v>2008.65456621005</c:v>
                </c:pt>
                <c:pt idx="9092">
                  <c:v>2008.6573059360701</c:v>
                </c:pt>
                <c:pt idx="9093">
                  <c:v>2008.6600456620999</c:v>
                </c:pt>
                <c:pt idx="9094">
                  <c:v>2008.66278538813</c:v>
                </c:pt>
                <c:pt idx="9095">
                  <c:v>2008.6655251141499</c:v>
                </c:pt>
                <c:pt idx="9096">
                  <c:v>2008.66826484018</c:v>
                </c:pt>
                <c:pt idx="9097">
                  <c:v>2008.66940639269</c:v>
                </c:pt>
                <c:pt idx="9098">
                  <c:v>2008.6721461187201</c:v>
                </c:pt>
                <c:pt idx="9099">
                  <c:v>2008.67488584475</c:v>
                </c:pt>
                <c:pt idx="9100">
                  <c:v>2008.67762557078</c:v>
                </c:pt>
                <c:pt idx="9101">
                  <c:v>2008.6803652967999</c:v>
                </c:pt>
                <c:pt idx="9102">
                  <c:v>2008.68310502283</c:v>
                </c:pt>
                <c:pt idx="9103">
                  <c:v>2008.6858447488601</c:v>
                </c:pt>
                <c:pt idx="9104">
                  <c:v>2008.6885844748899</c:v>
                </c:pt>
                <c:pt idx="9105">
                  <c:v>2008.69132420091</c:v>
                </c:pt>
                <c:pt idx="9106">
                  <c:v>2008.6940639269401</c:v>
                </c:pt>
                <c:pt idx="9107">
                  <c:v>2008.6968036529699</c:v>
                </c:pt>
                <c:pt idx="9108">
                  <c:v>2008.699543379</c:v>
                </c:pt>
                <c:pt idx="9109">
                  <c:v>2008.7022831050199</c:v>
                </c:pt>
                <c:pt idx="9110">
                  <c:v>2008.70502283105</c:v>
                </c:pt>
                <c:pt idx="9111">
                  <c:v>2008.7077625570801</c:v>
                </c:pt>
                <c:pt idx="9112">
                  <c:v>2008.7105022830999</c:v>
                </c:pt>
                <c:pt idx="9113">
                  <c:v>2008.71324200913</c:v>
                </c:pt>
                <c:pt idx="9114">
                  <c:v>2008.7159817351601</c:v>
                </c:pt>
                <c:pt idx="9115">
                  <c:v>2008.7187214611899</c:v>
                </c:pt>
                <c:pt idx="9116">
                  <c:v>2008.72146118721</c:v>
                </c:pt>
                <c:pt idx="9117">
                  <c:v>2008.7242009132401</c:v>
                </c:pt>
                <c:pt idx="9118">
                  <c:v>2008.72694063927</c:v>
                </c:pt>
                <c:pt idx="9119">
                  <c:v>2008.7296803653001</c:v>
                </c:pt>
                <c:pt idx="9120">
                  <c:v>2008.7324200913199</c:v>
                </c:pt>
                <c:pt idx="9121">
                  <c:v>2008.73515981735</c:v>
                </c:pt>
                <c:pt idx="9122">
                  <c:v>2008.7378995433801</c:v>
                </c:pt>
                <c:pt idx="9123">
                  <c:v>2008.7406392694099</c:v>
                </c:pt>
                <c:pt idx="9124">
                  <c:v>2008.74337899543</c:v>
                </c:pt>
                <c:pt idx="9125">
                  <c:v>2008.7461187214601</c:v>
                </c:pt>
                <c:pt idx="9126">
                  <c:v>2008.74885844749</c:v>
                </c:pt>
                <c:pt idx="9127">
                  <c:v>2008.7515981735201</c:v>
                </c:pt>
                <c:pt idx="9128">
                  <c:v>2008.7527397260301</c:v>
                </c:pt>
                <c:pt idx="9129">
                  <c:v>2008.7554794520499</c:v>
                </c:pt>
                <c:pt idx="9130">
                  <c:v>2008.75821917808</c:v>
                </c:pt>
                <c:pt idx="9131">
                  <c:v>2008.7609589041101</c:v>
                </c:pt>
                <c:pt idx="9132">
                  <c:v>2008.76369863014</c:v>
                </c:pt>
                <c:pt idx="9133">
                  <c:v>2008.7664383561601</c:v>
                </c:pt>
                <c:pt idx="9134">
                  <c:v>2008.7691780821899</c:v>
                </c:pt>
                <c:pt idx="9135">
                  <c:v>2008.77191780822</c:v>
                </c:pt>
                <c:pt idx="9136">
                  <c:v>2008.7746575342501</c:v>
                </c:pt>
                <c:pt idx="9137">
                  <c:v>2008.7773972602699</c:v>
                </c:pt>
                <c:pt idx="9138">
                  <c:v>2008.7801369863</c:v>
                </c:pt>
                <c:pt idx="9139">
                  <c:v>2008.7828767123301</c:v>
                </c:pt>
                <c:pt idx="9140">
                  <c:v>2008.78561643836</c:v>
                </c:pt>
                <c:pt idx="9141">
                  <c:v>2008.78835616438</c:v>
                </c:pt>
                <c:pt idx="9142">
                  <c:v>2008.7910958904099</c:v>
                </c:pt>
                <c:pt idx="9143">
                  <c:v>2008.79383561644</c:v>
                </c:pt>
                <c:pt idx="9144">
                  <c:v>2008.7965753424701</c:v>
                </c:pt>
                <c:pt idx="9145">
                  <c:v>2008.7993150684899</c:v>
                </c:pt>
                <c:pt idx="9146">
                  <c:v>2008.80205479452</c:v>
                </c:pt>
                <c:pt idx="9147">
                  <c:v>2008.8047945205501</c:v>
                </c:pt>
                <c:pt idx="9148">
                  <c:v>2008.80753424658</c:v>
                </c:pt>
                <c:pt idx="9149">
                  <c:v>2008.8102739726</c:v>
                </c:pt>
                <c:pt idx="9150">
                  <c:v>2008.8130136986299</c:v>
                </c:pt>
                <c:pt idx="9151">
                  <c:v>2008.81575342466</c:v>
                </c:pt>
                <c:pt idx="9152">
                  <c:v>2008.8184931506801</c:v>
                </c:pt>
                <c:pt idx="9153">
                  <c:v>2008.8212328767099</c:v>
                </c:pt>
                <c:pt idx="9154">
                  <c:v>2008.82397260274</c:v>
                </c:pt>
                <c:pt idx="9155">
                  <c:v>2008.8267123287701</c:v>
                </c:pt>
                <c:pt idx="9156">
                  <c:v>2008.82945205479</c:v>
                </c:pt>
                <c:pt idx="9157">
                  <c:v>2008.83219178082</c:v>
                </c:pt>
                <c:pt idx="9158">
                  <c:v>2008.8360730593599</c:v>
                </c:pt>
                <c:pt idx="9159">
                  <c:v>2008.83881278539</c:v>
                </c:pt>
                <c:pt idx="9160">
                  <c:v>2008.8415525114201</c:v>
                </c:pt>
                <c:pt idx="9161">
                  <c:v>2008.84429223744</c:v>
                </c:pt>
                <c:pt idx="9162">
                  <c:v>2008.84703196347</c:v>
                </c:pt>
                <c:pt idx="9163">
                  <c:v>2008.8497716894999</c:v>
                </c:pt>
                <c:pt idx="9164">
                  <c:v>2008.85251141553</c:v>
                </c:pt>
                <c:pt idx="9165">
                  <c:v>2008.8552511415501</c:v>
                </c:pt>
                <c:pt idx="9166">
                  <c:v>2008.8579908675799</c:v>
                </c:pt>
                <c:pt idx="9167">
                  <c:v>2008.86073059361</c:v>
                </c:pt>
                <c:pt idx="9168">
                  <c:v>2008.8634703196301</c:v>
                </c:pt>
                <c:pt idx="9169">
                  <c:v>2008.86621004566</c:v>
                </c:pt>
                <c:pt idx="9170">
                  <c:v>2008.86894977169</c:v>
                </c:pt>
                <c:pt idx="9171">
                  <c:v>2008.8716894977199</c:v>
                </c:pt>
                <c:pt idx="9172">
                  <c:v>2008.87442922374</c:v>
                </c:pt>
                <c:pt idx="9173">
                  <c:v>2008.8771689497701</c:v>
                </c:pt>
                <c:pt idx="9174">
                  <c:v>2008.8799086757999</c:v>
                </c:pt>
                <c:pt idx="9175">
                  <c:v>2008.88264840183</c:v>
                </c:pt>
                <c:pt idx="9176">
                  <c:v>2008.8853881278501</c:v>
                </c:pt>
                <c:pt idx="9177">
                  <c:v>2008.88812785388</c:v>
                </c:pt>
                <c:pt idx="9178">
                  <c:v>2008.89086757991</c:v>
                </c:pt>
                <c:pt idx="9179">
                  <c:v>2008.8936073059399</c:v>
                </c:pt>
                <c:pt idx="9180">
                  <c:v>2008.89634703196</c:v>
                </c:pt>
                <c:pt idx="9181">
                  <c:v>2008.8990867579901</c:v>
                </c:pt>
                <c:pt idx="9182">
                  <c:v>2008.9018264840199</c:v>
                </c:pt>
                <c:pt idx="9183">
                  <c:v>2008.90456621005</c:v>
                </c:pt>
                <c:pt idx="9184">
                  <c:v>2008.9073059360701</c:v>
                </c:pt>
                <c:pt idx="9185">
                  <c:v>2008.9100456620999</c:v>
                </c:pt>
                <c:pt idx="9186">
                  <c:v>2008.91278538813</c:v>
                </c:pt>
                <c:pt idx="9187">
                  <c:v>2008.9155251141599</c:v>
                </c:pt>
                <c:pt idx="9188">
                  <c:v>2008.91826484018</c:v>
                </c:pt>
                <c:pt idx="9189">
                  <c:v>2008.91940639269</c:v>
                </c:pt>
                <c:pt idx="9190">
                  <c:v>2008.9221461187201</c:v>
                </c:pt>
                <c:pt idx="9191">
                  <c:v>2008.92488584475</c:v>
                </c:pt>
                <c:pt idx="9192">
                  <c:v>2008.92762557078</c:v>
                </c:pt>
                <c:pt idx="9193">
                  <c:v>2008.9303652967999</c:v>
                </c:pt>
                <c:pt idx="9194">
                  <c:v>2008.93310502283</c:v>
                </c:pt>
                <c:pt idx="9195">
                  <c:v>2008.9358447488601</c:v>
                </c:pt>
                <c:pt idx="9196">
                  <c:v>2008.9385844748899</c:v>
                </c:pt>
                <c:pt idx="9197">
                  <c:v>2008.94132420091</c:v>
                </c:pt>
                <c:pt idx="9198">
                  <c:v>2008.9440639269401</c:v>
                </c:pt>
                <c:pt idx="9199">
                  <c:v>2008.9468036529699</c:v>
                </c:pt>
                <c:pt idx="9200">
                  <c:v>2008.949543379</c:v>
                </c:pt>
                <c:pt idx="9201">
                  <c:v>2008.9522831050199</c:v>
                </c:pt>
                <c:pt idx="9202">
                  <c:v>2008.95502283105</c:v>
                </c:pt>
                <c:pt idx="9203">
                  <c:v>2008.9577625570801</c:v>
                </c:pt>
                <c:pt idx="9204">
                  <c:v>2008.9605022830999</c:v>
                </c:pt>
                <c:pt idx="9205">
                  <c:v>2008.96324200913</c:v>
                </c:pt>
                <c:pt idx="9206">
                  <c:v>2008.9659817351601</c:v>
                </c:pt>
                <c:pt idx="9207">
                  <c:v>2008.9687214611899</c:v>
                </c:pt>
                <c:pt idx="9208">
                  <c:v>2008.97146118721</c:v>
                </c:pt>
                <c:pt idx="9209">
                  <c:v>2008.9742009132401</c:v>
                </c:pt>
                <c:pt idx="9210">
                  <c:v>2008.97694063927</c:v>
                </c:pt>
                <c:pt idx="9211">
                  <c:v>2008.9796803653001</c:v>
                </c:pt>
                <c:pt idx="9212">
                  <c:v>2008.9824200913199</c:v>
                </c:pt>
                <c:pt idx="9213">
                  <c:v>2008.98515981735</c:v>
                </c:pt>
                <c:pt idx="9214">
                  <c:v>2008.9878995433801</c:v>
                </c:pt>
                <c:pt idx="9215">
                  <c:v>2008.9906392694099</c:v>
                </c:pt>
                <c:pt idx="9216">
                  <c:v>2008.99337899543</c:v>
                </c:pt>
                <c:pt idx="9217">
                  <c:v>2008.9961187214601</c:v>
                </c:pt>
                <c:pt idx="9218">
                  <c:v>2008.99885844749</c:v>
                </c:pt>
                <c:pt idx="9219">
                  <c:v>2009.0027397260301</c:v>
                </c:pt>
                <c:pt idx="9220">
                  <c:v>2009.0054794520499</c:v>
                </c:pt>
                <c:pt idx="9221">
                  <c:v>2009.00821917808</c:v>
                </c:pt>
                <c:pt idx="9222">
                  <c:v>2009.0109589041101</c:v>
                </c:pt>
                <c:pt idx="9223">
                  <c:v>2009.01369863014</c:v>
                </c:pt>
                <c:pt idx="9224">
                  <c:v>2009.0164383561601</c:v>
                </c:pt>
                <c:pt idx="9225">
                  <c:v>2009.0191780821899</c:v>
                </c:pt>
                <c:pt idx="9226">
                  <c:v>2009.02191780822</c:v>
                </c:pt>
                <c:pt idx="9227">
                  <c:v>2009.0246575342501</c:v>
                </c:pt>
                <c:pt idx="9228">
                  <c:v>2009.0273972602699</c:v>
                </c:pt>
                <c:pt idx="9229">
                  <c:v>2009.0301369863</c:v>
                </c:pt>
                <c:pt idx="9230">
                  <c:v>2009.0328767123301</c:v>
                </c:pt>
                <c:pt idx="9231">
                  <c:v>2009.03561643836</c:v>
                </c:pt>
                <c:pt idx="9232">
                  <c:v>2009.03835616438</c:v>
                </c:pt>
                <c:pt idx="9233">
                  <c:v>2009.0410958904099</c:v>
                </c:pt>
                <c:pt idx="9234">
                  <c:v>2009.04383561644</c:v>
                </c:pt>
                <c:pt idx="9235">
                  <c:v>2009.0465753424701</c:v>
                </c:pt>
                <c:pt idx="9236">
                  <c:v>2009.0493150684899</c:v>
                </c:pt>
                <c:pt idx="9237">
                  <c:v>2009.05205479452</c:v>
                </c:pt>
                <c:pt idx="9238">
                  <c:v>2009.0547945205501</c:v>
                </c:pt>
                <c:pt idx="9239">
                  <c:v>2009.05753424658</c:v>
                </c:pt>
                <c:pt idx="9240">
                  <c:v>2009.0602739726</c:v>
                </c:pt>
                <c:pt idx="9241">
                  <c:v>2009.0630136986299</c:v>
                </c:pt>
                <c:pt idx="9242">
                  <c:v>2009.06575342466</c:v>
                </c:pt>
                <c:pt idx="9243">
                  <c:v>2009.0684931506801</c:v>
                </c:pt>
                <c:pt idx="9244">
                  <c:v>2009.0712328767099</c:v>
                </c:pt>
                <c:pt idx="9245">
                  <c:v>2009.07397260274</c:v>
                </c:pt>
                <c:pt idx="9246">
                  <c:v>2009.0767123287701</c:v>
                </c:pt>
                <c:pt idx="9247">
                  <c:v>2009.07945205479</c:v>
                </c:pt>
                <c:pt idx="9248">
                  <c:v>2009.08219178082</c:v>
                </c:pt>
                <c:pt idx="9249">
                  <c:v>2009.0849315068499</c:v>
                </c:pt>
                <c:pt idx="9250">
                  <c:v>2009.0860730593599</c:v>
                </c:pt>
                <c:pt idx="9251">
                  <c:v>2009.08881278539</c:v>
                </c:pt>
                <c:pt idx="9252">
                  <c:v>2009.0915525114201</c:v>
                </c:pt>
                <c:pt idx="9253">
                  <c:v>2009.09429223744</c:v>
                </c:pt>
                <c:pt idx="9254">
                  <c:v>2009.09703196347</c:v>
                </c:pt>
                <c:pt idx="9255">
                  <c:v>2009.0997716894999</c:v>
                </c:pt>
                <c:pt idx="9256">
                  <c:v>2009.10251141552</c:v>
                </c:pt>
                <c:pt idx="9257">
                  <c:v>2009.1052511415501</c:v>
                </c:pt>
                <c:pt idx="9258">
                  <c:v>2009.1079908675799</c:v>
                </c:pt>
                <c:pt idx="9259">
                  <c:v>2009.11073059361</c:v>
                </c:pt>
                <c:pt idx="9260">
                  <c:v>2009.1134703196301</c:v>
                </c:pt>
                <c:pt idx="9261">
                  <c:v>2009.11621004566</c:v>
                </c:pt>
                <c:pt idx="9262">
                  <c:v>2009.11894977169</c:v>
                </c:pt>
                <c:pt idx="9263">
                  <c:v>2009.1216894977199</c:v>
                </c:pt>
                <c:pt idx="9264">
                  <c:v>2009.12442922374</c:v>
                </c:pt>
                <c:pt idx="9265">
                  <c:v>2009.1271689497701</c:v>
                </c:pt>
                <c:pt idx="9266">
                  <c:v>2009.1299086757999</c:v>
                </c:pt>
                <c:pt idx="9267">
                  <c:v>2009.13264840183</c:v>
                </c:pt>
                <c:pt idx="9268">
                  <c:v>2009.1353881278501</c:v>
                </c:pt>
                <c:pt idx="9269">
                  <c:v>2009.13812785388</c:v>
                </c:pt>
                <c:pt idx="9270">
                  <c:v>2009.14086757991</c:v>
                </c:pt>
                <c:pt idx="9271">
                  <c:v>2009.1436073059399</c:v>
                </c:pt>
                <c:pt idx="9272">
                  <c:v>2009.14634703196</c:v>
                </c:pt>
                <c:pt idx="9273">
                  <c:v>2009.1490867579901</c:v>
                </c:pt>
                <c:pt idx="9274">
                  <c:v>2009.1518264840199</c:v>
                </c:pt>
                <c:pt idx="9275">
                  <c:v>2009.15456621005</c:v>
                </c:pt>
                <c:pt idx="9276">
                  <c:v>2009.1573059360701</c:v>
                </c:pt>
                <c:pt idx="9277">
                  <c:v>2009.1600456620999</c:v>
                </c:pt>
                <c:pt idx="9278">
                  <c:v>2009.16278538813</c:v>
                </c:pt>
                <c:pt idx="9279">
                  <c:v>2009.1655251141599</c:v>
                </c:pt>
                <c:pt idx="9280">
                  <c:v>2009.16826484018</c:v>
                </c:pt>
                <c:pt idx="9281">
                  <c:v>2009.16940639269</c:v>
                </c:pt>
                <c:pt idx="9282">
                  <c:v>2009.1721461187201</c:v>
                </c:pt>
                <c:pt idx="9283">
                  <c:v>2009.17488584475</c:v>
                </c:pt>
                <c:pt idx="9284">
                  <c:v>2009.17762557078</c:v>
                </c:pt>
                <c:pt idx="9285">
                  <c:v>2009.1803652967999</c:v>
                </c:pt>
                <c:pt idx="9286">
                  <c:v>2009.18310502283</c:v>
                </c:pt>
                <c:pt idx="9287">
                  <c:v>2009.1858447488601</c:v>
                </c:pt>
                <c:pt idx="9288">
                  <c:v>2009.1885844748899</c:v>
                </c:pt>
                <c:pt idx="9289">
                  <c:v>2009.19132420091</c:v>
                </c:pt>
                <c:pt idx="9290">
                  <c:v>2009.1940639269401</c:v>
                </c:pt>
                <c:pt idx="9291">
                  <c:v>2009.1968036529699</c:v>
                </c:pt>
                <c:pt idx="9292">
                  <c:v>2009.199543379</c:v>
                </c:pt>
                <c:pt idx="9293">
                  <c:v>2009.2022831050199</c:v>
                </c:pt>
                <c:pt idx="9294">
                  <c:v>2009.20502283105</c:v>
                </c:pt>
                <c:pt idx="9295">
                  <c:v>2009.2077625570801</c:v>
                </c:pt>
                <c:pt idx="9296">
                  <c:v>2009.2105022831099</c:v>
                </c:pt>
                <c:pt idx="9297">
                  <c:v>2009.21324200913</c:v>
                </c:pt>
                <c:pt idx="9298">
                  <c:v>2009.2159817351601</c:v>
                </c:pt>
                <c:pt idx="9299">
                  <c:v>2009.2187214611899</c:v>
                </c:pt>
                <c:pt idx="9300">
                  <c:v>2009.22146118721</c:v>
                </c:pt>
                <c:pt idx="9301">
                  <c:v>2009.2242009132401</c:v>
                </c:pt>
                <c:pt idx="9302">
                  <c:v>2009.22694063927</c:v>
                </c:pt>
                <c:pt idx="9303">
                  <c:v>2009.2296803653001</c:v>
                </c:pt>
                <c:pt idx="9304">
                  <c:v>2009.2324200913199</c:v>
                </c:pt>
                <c:pt idx="9305">
                  <c:v>2009.23515981735</c:v>
                </c:pt>
                <c:pt idx="9306">
                  <c:v>2009.2378995433801</c:v>
                </c:pt>
                <c:pt idx="9307">
                  <c:v>2009.2406392694099</c:v>
                </c:pt>
                <c:pt idx="9308">
                  <c:v>2009.24337899543</c:v>
                </c:pt>
                <c:pt idx="9309">
                  <c:v>2009.2527397260301</c:v>
                </c:pt>
                <c:pt idx="9310">
                  <c:v>2009.2554794520499</c:v>
                </c:pt>
                <c:pt idx="9311">
                  <c:v>2009.25821917808</c:v>
                </c:pt>
                <c:pt idx="9312">
                  <c:v>2009.2609589041101</c:v>
                </c:pt>
                <c:pt idx="9313">
                  <c:v>2009.26369863014</c:v>
                </c:pt>
                <c:pt idx="9314">
                  <c:v>2009.2664383561601</c:v>
                </c:pt>
                <c:pt idx="9315">
                  <c:v>2009.2691780821899</c:v>
                </c:pt>
                <c:pt idx="9316">
                  <c:v>2009.27191780822</c:v>
                </c:pt>
                <c:pt idx="9317">
                  <c:v>2009.2746575342501</c:v>
                </c:pt>
                <c:pt idx="9318">
                  <c:v>2009.2773972602699</c:v>
                </c:pt>
                <c:pt idx="9319">
                  <c:v>2009.2801369863</c:v>
                </c:pt>
                <c:pt idx="9320">
                  <c:v>2009.2828767123301</c:v>
                </c:pt>
                <c:pt idx="9321">
                  <c:v>2009.28561643836</c:v>
                </c:pt>
                <c:pt idx="9322">
                  <c:v>2009.28835616438</c:v>
                </c:pt>
                <c:pt idx="9323">
                  <c:v>2009.2910958904099</c:v>
                </c:pt>
                <c:pt idx="9324">
                  <c:v>2009.29383561644</c:v>
                </c:pt>
                <c:pt idx="9325">
                  <c:v>2009.2965753424701</c:v>
                </c:pt>
                <c:pt idx="9326">
                  <c:v>2009.2993150684899</c:v>
                </c:pt>
                <c:pt idx="9327">
                  <c:v>2009.30205479452</c:v>
                </c:pt>
                <c:pt idx="9328">
                  <c:v>2009.3047945205501</c:v>
                </c:pt>
                <c:pt idx="9329">
                  <c:v>2009.30753424658</c:v>
                </c:pt>
                <c:pt idx="9330">
                  <c:v>2009.3102739726</c:v>
                </c:pt>
                <c:pt idx="9331">
                  <c:v>2009.3130136986299</c:v>
                </c:pt>
                <c:pt idx="9332">
                  <c:v>2009.31575342466</c:v>
                </c:pt>
                <c:pt idx="9333">
                  <c:v>2009.3184931506801</c:v>
                </c:pt>
                <c:pt idx="9334">
                  <c:v>2009.3212328767099</c:v>
                </c:pt>
                <c:pt idx="9335">
                  <c:v>2009.32397260274</c:v>
                </c:pt>
                <c:pt idx="9336">
                  <c:v>2009.3267123287701</c:v>
                </c:pt>
                <c:pt idx="9337">
                  <c:v>2009.32945205479</c:v>
                </c:pt>
                <c:pt idx="9338">
                  <c:v>2009.33219178082</c:v>
                </c:pt>
                <c:pt idx="9339">
                  <c:v>2009.3349315068499</c:v>
                </c:pt>
                <c:pt idx="9340">
                  <c:v>2009.3360730593599</c:v>
                </c:pt>
                <c:pt idx="9341">
                  <c:v>2009.33881278539</c:v>
                </c:pt>
                <c:pt idx="9342">
                  <c:v>2009.3415525114201</c:v>
                </c:pt>
                <c:pt idx="9343">
                  <c:v>2009.34429223744</c:v>
                </c:pt>
                <c:pt idx="9344">
                  <c:v>2009.34703196347</c:v>
                </c:pt>
                <c:pt idx="9345">
                  <c:v>2009.3497716894999</c:v>
                </c:pt>
                <c:pt idx="9346">
                  <c:v>2009.35251141552</c:v>
                </c:pt>
                <c:pt idx="9347">
                  <c:v>2009.3552511415501</c:v>
                </c:pt>
                <c:pt idx="9348">
                  <c:v>2009.3579908675799</c:v>
                </c:pt>
                <c:pt idx="9349">
                  <c:v>2009.36073059361</c:v>
                </c:pt>
                <c:pt idx="9350">
                  <c:v>2009.3634703196301</c:v>
                </c:pt>
                <c:pt idx="9351">
                  <c:v>2009.36621004566</c:v>
                </c:pt>
                <c:pt idx="9352">
                  <c:v>2009.36894977169</c:v>
                </c:pt>
                <c:pt idx="9353">
                  <c:v>2009.3716894977199</c:v>
                </c:pt>
                <c:pt idx="9354">
                  <c:v>2009.37442922374</c:v>
                </c:pt>
                <c:pt idx="9355">
                  <c:v>2009.3771689497701</c:v>
                </c:pt>
                <c:pt idx="9356">
                  <c:v>2009.3799086757999</c:v>
                </c:pt>
                <c:pt idx="9357">
                  <c:v>2009.38264840183</c:v>
                </c:pt>
                <c:pt idx="9358">
                  <c:v>2009.3853881278501</c:v>
                </c:pt>
                <c:pt idx="9359">
                  <c:v>2009.38812785388</c:v>
                </c:pt>
                <c:pt idx="9360">
                  <c:v>2009.39086757991</c:v>
                </c:pt>
                <c:pt idx="9361">
                  <c:v>2009.3936073059399</c:v>
                </c:pt>
                <c:pt idx="9362">
                  <c:v>2009.39634703196</c:v>
                </c:pt>
                <c:pt idx="9363">
                  <c:v>2009.3990867579901</c:v>
                </c:pt>
                <c:pt idx="9364">
                  <c:v>2009.4018264840199</c:v>
                </c:pt>
                <c:pt idx="9365">
                  <c:v>2009.40456621005</c:v>
                </c:pt>
                <c:pt idx="9366">
                  <c:v>2009.4073059360701</c:v>
                </c:pt>
                <c:pt idx="9367">
                  <c:v>2009.4100456620999</c:v>
                </c:pt>
                <c:pt idx="9368">
                  <c:v>2009.41278538813</c:v>
                </c:pt>
                <c:pt idx="9369">
                  <c:v>2009.4155251141499</c:v>
                </c:pt>
                <c:pt idx="9370">
                  <c:v>2009.41940639269</c:v>
                </c:pt>
                <c:pt idx="9371">
                  <c:v>2009.4221461187201</c:v>
                </c:pt>
                <c:pt idx="9372">
                  <c:v>2009.42488584475</c:v>
                </c:pt>
                <c:pt idx="9373">
                  <c:v>2009.42762557078</c:v>
                </c:pt>
                <c:pt idx="9374">
                  <c:v>2009.4303652967999</c:v>
                </c:pt>
                <c:pt idx="9375">
                  <c:v>2009.43310502283</c:v>
                </c:pt>
                <c:pt idx="9376">
                  <c:v>2009.4358447488601</c:v>
                </c:pt>
                <c:pt idx="9377">
                  <c:v>2009.4385844748899</c:v>
                </c:pt>
                <c:pt idx="9378">
                  <c:v>2009.44132420091</c:v>
                </c:pt>
                <c:pt idx="9379">
                  <c:v>2009.4440639269401</c:v>
                </c:pt>
                <c:pt idx="9380">
                  <c:v>2009.4468036529699</c:v>
                </c:pt>
                <c:pt idx="9381">
                  <c:v>2009.449543379</c:v>
                </c:pt>
                <c:pt idx="9382">
                  <c:v>2009.4522831050199</c:v>
                </c:pt>
                <c:pt idx="9383">
                  <c:v>2009.45502283105</c:v>
                </c:pt>
                <c:pt idx="9384">
                  <c:v>2009.4577625570801</c:v>
                </c:pt>
                <c:pt idx="9385">
                  <c:v>2009.4605022831099</c:v>
                </c:pt>
                <c:pt idx="9386">
                  <c:v>2009.46324200913</c:v>
                </c:pt>
                <c:pt idx="9387">
                  <c:v>2009.4659817351601</c:v>
                </c:pt>
                <c:pt idx="9388">
                  <c:v>2009.4687214611899</c:v>
                </c:pt>
                <c:pt idx="9389">
                  <c:v>2009.47146118721</c:v>
                </c:pt>
                <c:pt idx="9390">
                  <c:v>2009.4742009132401</c:v>
                </c:pt>
                <c:pt idx="9391">
                  <c:v>2009.47694063927</c:v>
                </c:pt>
                <c:pt idx="9392">
                  <c:v>2009.4796803653001</c:v>
                </c:pt>
                <c:pt idx="9393">
                  <c:v>2009.4824200913199</c:v>
                </c:pt>
                <c:pt idx="9394">
                  <c:v>2009.48515981735</c:v>
                </c:pt>
                <c:pt idx="9395">
                  <c:v>2009.4878995433801</c:v>
                </c:pt>
                <c:pt idx="9396">
                  <c:v>2009.4906392694099</c:v>
                </c:pt>
                <c:pt idx="9397">
                  <c:v>2009.49337899543</c:v>
                </c:pt>
                <c:pt idx="9398">
                  <c:v>2009.4961187214601</c:v>
                </c:pt>
                <c:pt idx="9399">
                  <c:v>2009.49885844749</c:v>
                </c:pt>
                <c:pt idx="9400">
                  <c:v>2009.5015981735201</c:v>
                </c:pt>
                <c:pt idx="9401">
                  <c:v>2009.5027397260301</c:v>
                </c:pt>
                <c:pt idx="9402">
                  <c:v>2009.5054794520499</c:v>
                </c:pt>
                <c:pt idx="9403">
                  <c:v>2009.50821917808</c:v>
                </c:pt>
                <c:pt idx="9404">
                  <c:v>2009.5109589041101</c:v>
                </c:pt>
                <c:pt idx="9405">
                  <c:v>2009.51369863014</c:v>
                </c:pt>
                <c:pt idx="9406">
                  <c:v>2009.5164383561601</c:v>
                </c:pt>
                <c:pt idx="9407">
                  <c:v>2009.5191780821899</c:v>
                </c:pt>
                <c:pt idx="9408">
                  <c:v>2009.52191780822</c:v>
                </c:pt>
                <c:pt idx="9409">
                  <c:v>2009.5246575342501</c:v>
                </c:pt>
                <c:pt idx="9410">
                  <c:v>2009.5273972602699</c:v>
                </c:pt>
                <c:pt idx="9411">
                  <c:v>2009.5301369863</c:v>
                </c:pt>
                <c:pt idx="9412">
                  <c:v>2009.5328767123301</c:v>
                </c:pt>
                <c:pt idx="9413">
                  <c:v>2009.53561643836</c:v>
                </c:pt>
                <c:pt idx="9414">
                  <c:v>2009.53835616438</c:v>
                </c:pt>
                <c:pt idx="9415">
                  <c:v>2009.5410958904099</c:v>
                </c:pt>
                <c:pt idx="9416">
                  <c:v>2009.54383561644</c:v>
                </c:pt>
                <c:pt idx="9417">
                  <c:v>2009.5465753424701</c:v>
                </c:pt>
                <c:pt idx="9418">
                  <c:v>2009.5493150684899</c:v>
                </c:pt>
                <c:pt idx="9419">
                  <c:v>2009.55205479452</c:v>
                </c:pt>
                <c:pt idx="9420">
                  <c:v>2009.5547945205501</c:v>
                </c:pt>
                <c:pt idx="9421">
                  <c:v>2009.55753424658</c:v>
                </c:pt>
                <c:pt idx="9422">
                  <c:v>2009.5602739726</c:v>
                </c:pt>
                <c:pt idx="9423">
                  <c:v>2009.5630136986299</c:v>
                </c:pt>
                <c:pt idx="9424">
                  <c:v>2009.56575342466</c:v>
                </c:pt>
                <c:pt idx="9425">
                  <c:v>2009.5684931506801</c:v>
                </c:pt>
                <c:pt idx="9426">
                  <c:v>2009.5712328767099</c:v>
                </c:pt>
                <c:pt idx="9427">
                  <c:v>2009.57397260274</c:v>
                </c:pt>
                <c:pt idx="9428">
                  <c:v>2009.5767123287701</c:v>
                </c:pt>
                <c:pt idx="9429">
                  <c:v>2009.57945205479</c:v>
                </c:pt>
                <c:pt idx="9430">
                  <c:v>2009.58219178082</c:v>
                </c:pt>
                <c:pt idx="9431">
                  <c:v>2009.5860730593599</c:v>
                </c:pt>
                <c:pt idx="9432">
                  <c:v>2009.58881278539</c:v>
                </c:pt>
                <c:pt idx="9433">
                  <c:v>2009.5915525114201</c:v>
                </c:pt>
                <c:pt idx="9434">
                  <c:v>2009.59429223744</c:v>
                </c:pt>
                <c:pt idx="9435">
                  <c:v>2009.59703196347</c:v>
                </c:pt>
                <c:pt idx="9436">
                  <c:v>2009.5997716894999</c:v>
                </c:pt>
                <c:pt idx="9437">
                  <c:v>2009.60251141553</c:v>
                </c:pt>
                <c:pt idx="9438">
                  <c:v>2009.6052511415501</c:v>
                </c:pt>
                <c:pt idx="9439">
                  <c:v>2009.6079908675799</c:v>
                </c:pt>
                <c:pt idx="9440">
                  <c:v>2009.61073059361</c:v>
                </c:pt>
                <c:pt idx="9441">
                  <c:v>2009.6134703196301</c:v>
                </c:pt>
                <c:pt idx="9442">
                  <c:v>2009.61621004566</c:v>
                </c:pt>
                <c:pt idx="9443">
                  <c:v>2009.61894977169</c:v>
                </c:pt>
                <c:pt idx="9444">
                  <c:v>2009.6216894977199</c:v>
                </c:pt>
                <c:pt idx="9445">
                  <c:v>2009.62442922374</c:v>
                </c:pt>
                <c:pt idx="9446">
                  <c:v>2009.6271689497701</c:v>
                </c:pt>
                <c:pt idx="9447">
                  <c:v>2009.6299086757999</c:v>
                </c:pt>
                <c:pt idx="9448">
                  <c:v>2009.63264840183</c:v>
                </c:pt>
                <c:pt idx="9449">
                  <c:v>2009.6353881278501</c:v>
                </c:pt>
                <c:pt idx="9450">
                  <c:v>2009.63812785388</c:v>
                </c:pt>
                <c:pt idx="9451">
                  <c:v>2009.64086757991</c:v>
                </c:pt>
                <c:pt idx="9452">
                  <c:v>2009.6436073059399</c:v>
                </c:pt>
                <c:pt idx="9453">
                  <c:v>2009.64634703196</c:v>
                </c:pt>
                <c:pt idx="9454">
                  <c:v>2009.6490867579901</c:v>
                </c:pt>
                <c:pt idx="9455">
                  <c:v>2009.6518264840199</c:v>
                </c:pt>
                <c:pt idx="9456">
                  <c:v>2009.65456621005</c:v>
                </c:pt>
                <c:pt idx="9457">
                  <c:v>2009.6573059360701</c:v>
                </c:pt>
                <c:pt idx="9458">
                  <c:v>2009.6600456620999</c:v>
                </c:pt>
                <c:pt idx="9459">
                  <c:v>2009.66278538813</c:v>
                </c:pt>
                <c:pt idx="9460">
                  <c:v>2009.6655251141599</c:v>
                </c:pt>
                <c:pt idx="9461">
                  <c:v>2009.66826484018</c:v>
                </c:pt>
                <c:pt idx="9462">
                  <c:v>2009.66940639269</c:v>
                </c:pt>
                <c:pt idx="9463">
                  <c:v>2009.6721461187201</c:v>
                </c:pt>
                <c:pt idx="9464">
                  <c:v>2009.67488584475</c:v>
                </c:pt>
                <c:pt idx="9465">
                  <c:v>2009.67762557078</c:v>
                </c:pt>
                <c:pt idx="9466">
                  <c:v>2009.6803652967999</c:v>
                </c:pt>
                <c:pt idx="9467">
                  <c:v>2009.68310502283</c:v>
                </c:pt>
                <c:pt idx="9468">
                  <c:v>2009.6858447488601</c:v>
                </c:pt>
                <c:pt idx="9469">
                  <c:v>2009.6885844748899</c:v>
                </c:pt>
                <c:pt idx="9470">
                  <c:v>2009.69132420091</c:v>
                </c:pt>
                <c:pt idx="9471">
                  <c:v>2009.6940639269401</c:v>
                </c:pt>
                <c:pt idx="9472">
                  <c:v>2009.6968036529699</c:v>
                </c:pt>
                <c:pt idx="9473">
                  <c:v>2009.699543379</c:v>
                </c:pt>
                <c:pt idx="9474">
                  <c:v>2009.7022831050199</c:v>
                </c:pt>
                <c:pt idx="9475">
                  <c:v>2009.70502283105</c:v>
                </c:pt>
                <c:pt idx="9476">
                  <c:v>2009.7077625570801</c:v>
                </c:pt>
                <c:pt idx="9477">
                  <c:v>2009.7105022830999</c:v>
                </c:pt>
                <c:pt idx="9478">
                  <c:v>2009.71324200913</c:v>
                </c:pt>
                <c:pt idx="9479">
                  <c:v>2009.7159817351601</c:v>
                </c:pt>
                <c:pt idx="9480">
                  <c:v>2009.7187214611899</c:v>
                </c:pt>
                <c:pt idx="9481">
                  <c:v>2009.72146118721</c:v>
                </c:pt>
                <c:pt idx="9482">
                  <c:v>2009.7242009132401</c:v>
                </c:pt>
                <c:pt idx="9483">
                  <c:v>2009.72694063927</c:v>
                </c:pt>
                <c:pt idx="9484">
                  <c:v>2009.7296803653001</c:v>
                </c:pt>
                <c:pt idx="9485">
                  <c:v>2009.7324200913199</c:v>
                </c:pt>
                <c:pt idx="9486">
                  <c:v>2009.73515981735</c:v>
                </c:pt>
                <c:pt idx="9487">
                  <c:v>2009.7378995433801</c:v>
                </c:pt>
                <c:pt idx="9488">
                  <c:v>2009.7406392694099</c:v>
                </c:pt>
                <c:pt idx="9489">
                  <c:v>2009.74337899543</c:v>
                </c:pt>
                <c:pt idx="9490">
                  <c:v>2009.7461187214601</c:v>
                </c:pt>
                <c:pt idx="9491">
                  <c:v>2009.74885844749</c:v>
                </c:pt>
                <c:pt idx="9492">
                  <c:v>2009.7515981735201</c:v>
                </c:pt>
                <c:pt idx="9493">
                  <c:v>2009.7527397260301</c:v>
                </c:pt>
                <c:pt idx="9494">
                  <c:v>2009.7554794520499</c:v>
                </c:pt>
                <c:pt idx="9495">
                  <c:v>2009.75821917808</c:v>
                </c:pt>
                <c:pt idx="9496">
                  <c:v>2009.7609589041101</c:v>
                </c:pt>
                <c:pt idx="9497">
                  <c:v>2009.76369863014</c:v>
                </c:pt>
                <c:pt idx="9498">
                  <c:v>2009.7664383561601</c:v>
                </c:pt>
                <c:pt idx="9499">
                  <c:v>2009.7691780821899</c:v>
                </c:pt>
                <c:pt idx="9500">
                  <c:v>2009.77191780822</c:v>
                </c:pt>
                <c:pt idx="9501">
                  <c:v>2009.7746575342501</c:v>
                </c:pt>
                <c:pt idx="9502">
                  <c:v>2009.7773972602699</c:v>
                </c:pt>
                <c:pt idx="9503">
                  <c:v>2009.7801369863</c:v>
                </c:pt>
                <c:pt idx="9504">
                  <c:v>2009.7828767123301</c:v>
                </c:pt>
                <c:pt idx="9505">
                  <c:v>2009.78561643836</c:v>
                </c:pt>
                <c:pt idx="9506">
                  <c:v>2009.78835616438</c:v>
                </c:pt>
                <c:pt idx="9507">
                  <c:v>2009.7910958904099</c:v>
                </c:pt>
                <c:pt idx="9508">
                  <c:v>2009.79383561644</c:v>
                </c:pt>
                <c:pt idx="9509">
                  <c:v>2009.7965753424701</c:v>
                </c:pt>
                <c:pt idx="9510">
                  <c:v>2009.7993150684899</c:v>
                </c:pt>
                <c:pt idx="9511">
                  <c:v>2009.80205479452</c:v>
                </c:pt>
                <c:pt idx="9512">
                  <c:v>2009.8047945205501</c:v>
                </c:pt>
                <c:pt idx="9513">
                  <c:v>2009.80753424658</c:v>
                </c:pt>
                <c:pt idx="9514">
                  <c:v>2009.8102739726</c:v>
                </c:pt>
                <c:pt idx="9515">
                  <c:v>2009.8130136986299</c:v>
                </c:pt>
                <c:pt idx="9516">
                  <c:v>2009.81575342466</c:v>
                </c:pt>
                <c:pt idx="9517">
                  <c:v>2009.8184931506801</c:v>
                </c:pt>
                <c:pt idx="9518">
                  <c:v>2009.8212328767099</c:v>
                </c:pt>
                <c:pt idx="9519">
                  <c:v>2009.82397260274</c:v>
                </c:pt>
                <c:pt idx="9520">
                  <c:v>2009.8267123287701</c:v>
                </c:pt>
                <c:pt idx="9521">
                  <c:v>2009.82945205479</c:v>
                </c:pt>
                <c:pt idx="9522">
                  <c:v>2009.83219178082</c:v>
                </c:pt>
                <c:pt idx="9523">
                  <c:v>2009.8360730593599</c:v>
                </c:pt>
                <c:pt idx="9524">
                  <c:v>2009.83881278539</c:v>
                </c:pt>
                <c:pt idx="9525">
                  <c:v>2009.8415525114201</c:v>
                </c:pt>
                <c:pt idx="9526">
                  <c:v>2009.84429223744</c:v>
                </c:pt>
                <c:pt idx="9527">
                  <c:v>2009.84703196347</c:v>
                </c:pt>
                <c:pt idx="9528">
                  <c:v>2009.8497716894999</c:v>
                </c:pt>
                <c:pt idx="9529">
                  <c:v>2009.85251141552</c:v>
                </c:pt>
                <c:pt idx="9530">
                  <c:v>2009.8552511415501</c:v>
                </c:pt>
                <c:pt idx="9531">
                  <c:v>2009.8579908675799</c:v>
                </c:pt>
                <c:pt idx="9532">
                  <c:v>2009.86073059361</c:v>
                </c:pt>
                <c:pt idx="9533">
                  <c:v>2009.8634703196301</c:v>
                </c:pt>
                <c:pt idx="9534">
                  <c:v>2009.86621004566</c:v>
                </c:pt>
                <c:pt idx="9535">
                  <c:v>2009.86894977169</c:v>
                </c:pt>
                <c:pt idx="9536">
                  <c:v>2009.8716894977199</c:v>
                </c:pt>
                <c:pt idx="9537">
                  <c:v>2009.87442922374</c:v>
                </c:pt>
                <c:pt idx="9538">
                  <c:v>2009.8771689497701</c:v>
                </c:pt>
                <c:pt idx="9539">
                  <c:v>2009.8799086757999</c:v>
                </c:pt>
                <c:pt idx="9540">
                  <c:v>2009.88264840183</c:v>
                </c:pt>
                <c:pt idx="9541">
                  <c:v>2009.8853881278501</c:v>
                </c:pt>
                <c:pt idx="9542">
                  <c:v>2009.88812785388</c:v>
                </c:pt>
                <c:pt idx="9543">
                  <c:v>2009.89086757991</c:v>
                </c:pt>
                <c:pt idx="9544">
                  <c:v>2009.8936073059399</c:v>
                </c:pt>
                <c:pt idx="9545">
                  <c:v>2009.89634703196</c:v>
                </c:pt>
                <c:pt idx="9546">
                  <c:v>2009.8990867579901</c:v>
                </c:pt>
                <c:pt idx="9547">
                  <c:v>2009.9018264840199</c:v>
                </c:pt>
                <c:pt idx="9548">
                  <c:v>2009.90456621005</c:v>
                </c:pt>
                <c:pt idx="9549">
                  <c:v>2009.9073059360701</c:v>
                </c:pt>
                <c:pt idx="9550">
                  <c:v>2009.9100456620999</c:v>
                </c:pt>
                <c:pt idx="9551">
                  <c:v>2009.91278538813</c:v>
                </c:pt>
                <c:pt idx="9552">
                  <c:v>2009.9155251141599</c:v>
                </c:pt>
                <c:pt idx="9553">
                  <c:v>2009.91826484018</c:v>
                </c:pt>
                <c:pt idx="9554">
                  <c:v>2009.91940639269</c:v>
                </c:pt>
                <c:pt idx="9555">
                  <c:v>2009.9221461187201</c:v>
                </c:pt>
                <c:pt idx="9556">
                  <c:v>2009.92488584475</c:v>
                </c:pt>
                <c:pt idx="9557">
                  <c:v>2009.92762557078</c:v>
                </c:pt>
                <c:pt idx="9558">
                  <c:v>2009.9303652967999</c:v>
                </c:pt>
                <c:pt idx="9559">
                  <c:v>2009.93310502283</c:v>
                </c:pt>
                <c:pt idx="9560">
                  <c:v>2009.9358447488601</c:v>
                </c:pt>
                <c:pt idx="9561">
                  <c:v>2009.9385844748899</c:v>
                </c:pt>
                <c:pt idx="9562">
                  <c:v>2009.94132420091</c:v>
                </c:pt>
                <c:pt idx="9563">
                  <c:v>2009.9440639269401</c:v>
                </c:pt>
                <c:pt idx="9564">
                  <c:v>2009.9468036529699</c:v>
                </c:pt>
                <c:pt idx="9565">
                  <c:v>2009.949543379</c:v>
                </c:pt>
                <c:pt idx="9566">
                  <c:v>2009.9522831050199</c:v>
                </c:pt>
                <c:pt idx="9567">
                  <c:v>2009.95502283105</c:v>
                </c:pt>
                <c:pt idx="9568">
                  <c:v>2009.9577625570801</c:v>
                </c:pt>
                <c:pt idx="9569">
                  <c:v>2009.9605022831099</c:v>
                </c:pt>
                <c:pt idx="9570">
                  <c:v>2009.96324200913</c:v>
                </c:pt>
                <c:pt idx="9571">
                  <c:v>2009.9659817351601</c:v>
                </c:pt>
                <c:pt idx="9572">
                  <c:v>2009.9687214611899</c:v>
                </c:pt>
                <c:pt idx="9573">
                  <c:v>2009.97146118721</c:v>
                </c:pt>
                <c:pt idx="9574">
                  <c:v>2009.9742009132401</c:v>
                </c:pt>
                <c:pt idx="9575">
                  <c:v>2009.97694063927</c:v>
                </c:pt>
                <c:pt idx="9576">
                  <c:v>2009.9796803653001</c:v>
                </c:pt>
                <c:pt idx="9577">
                  <c:v>2009.9824200913199</c:v>
                </c:pt>
                <c:pt idx="9578">
                  <c:v>2009.98515981735</c:v>
                </c:pt>
                <c:pt idx="9579">
                  <c:v>2009.9878995433801</c:v>
                </c:pt>
                <c:pt idx="9580">
                  <c:v>2009.9906392694099</c:v>
                </c:pt>
                <c:pt idx="9581">
                  <c:v>2009.99337899543</c:v>
                </c:pt>
                <c:pt idx="9582">
                  <c:v>2009.9961187214601</c:v>
                </c:pt>
                <c:pt idx="9583">
                  <c:v>2009.99885844749</c:v>
                </c:pt>
                <c:pt idx="9584">
                  <c:v>2010.0027397260301</c:v>
                </c:pt>
                <c:pt idx="9585">
                  <c:v>2010.0054794520499</c:v>
                </c:pt>
                <c:pt idx="9586">
                  <c:v>2010.00821917808</c:v>
                </c:pt>
                <c:pt idx="9587">
                  <c:v>2010.0109589041101</c:v>
                </c:pt>
                <c:pt idx="9588">
                  <c:v>2010.01369863014</c:v>
                </c:pt>
                <c:pt idx="9589">
                  <c:v>2010.0164383561601</c:v>
                </c:pt>
                <c:pt idx="9590">
                  <c:v>2010.0191780821899</c:v>
                </c:pt>
                <c:pt idx="9591">
                  <c:v>2010.02191780822</c:v>
                </c:pt>
                <c:pt idx="9592">
                  <c:v>2010.0246575342501</c:v>
                </c:pt>
                <c:pt idx="9593">
                  <c:v>2010.0273972602699</c:v>
                </c:pt>
                <c:pt idx="9594">
                  <c:v>2010.0301369863</c:v>
                </c:pt>
                <c:pt idx="9595">
                  <c:v>2010.0328767123301</c:v>
                </c:pt>
                <c:pt idx="9596">
                  <c:v>2010.03561643836</c:v>
                </c:pt>
                <c:pt idx="9597">
                  <c:v>2010.03835616438</c:v>
                </c:pt>
                <c:pt idx="9598">
                  <c:v>2010.0410958904099</c:v>
                </c:pt>
                <c:pt idx="9599">
                  <c:v>2010.04383561644</c:v>
                </c:pt>
                <c:pt idx="9600">
                  <c:v>2010.0465753424701</c:v>
                </c:pt>
                <c:pt idx="9601">
                  <c:v>2010.0493150684899</c:v>
                </c:pt>
                <c:pt idx="9602">
                  <c:v>2010.05205479452</c:v>
                </c:pt>
                <c:pt idx="9603">
                  <c:v>2010.0547945205501</c:v>
                </c:pt>
                <c:pt idx="9604">
                  <c:v>2010.05753424658</c:v>
                </c:pt>
                <c:pt idx="9605">
                  <c:v>2010.0602739726</c:v>
                </c:pt>
                <c:pt idx="9606">
                  <c:v>2010.0630136986299</c:v>
                </c:pt>
                <c:pt idx="9607">
                  <c:v>2010.06575342466</c:v>
                </c:pt>
                <c:pt idx="9608">
                  <c:v>2010.0684931506801</c:v>
                </c:pt>
                <c:pt idx="9609">
                  <c:v>2010.0712328767099</c:v>
                </c:pt>
                <c:pt idx="9610">
                  <c:v>2010.07397260274</c:v>
                </c:pt>
                <c:pt idx="9611">
                  <c:v>2010.0767123287701</c:v>
                </c:pt>
                <c:pt idx="9612">
                  <c:v>2010.07945205479</c:v>
                </c:pt>
                <c:pt idx="9613">
                  <c:v>2010.08219178082</c:v>
                </c:pt>
                <c:pt idx="9614">
                  <c:v>2010.0849315068499</c:v>
                </c:pt>
                <c:pt idx="9615">
                  <c:v>2010.0860730593599</c:v>
                </c:pt>
                <c:pt idx="9616">
                  <c:v>2010.08881278539</c:v>
                </c:pt>
                <c:pt idx="9617">
                  <c:v>2010.0915525114201</c:v>
                </c:pt>
                <c:pt idx="9618">
                  <c:v>2010.09429223744</c:v>
                </c:pt>
                <c:pt idx="9619">
                  <c:v>2010.09703196347</c:v>
                </c:pt>
                <c:pt idx="9620">
                  <c:v>2010.0997716894999</c:v>
                </c:pt>
                <c:pt idx="9621">
                  <c:v>2010.10251141552</c:v>
                </c:pt>
                <c:pt idx="9622">
                  <c:v>2010.1052511415501</c:v>
                </c:pt>
                <c:pt idx="9623">
                  <c:v>2010.1079908675799</c:v>
                </c:pt>
                <c:pt idx="9624">
                  <c:v>2010.11073059361</c:v>
                </c:pt>
                <c:pt idx="9625">
                  <c:v>2010.1134703196301</c:v>
                </c:pt>
                <c:pt idx="9626">
                  <c:v>2010.11621004566</c:v>
                </c:pt>
                <c:pt idx="9627">
                  <c:v>2010.11894977169</c:v>
                </c:pt>
                <c:pt idx="9628">
                  <c:v>2010.1216894977199</c:v>
                </c:pt>
                <c:pt idx="9629">
                  <c:v>2010.12442922374</c:v>
                </c:pt>
                <c:pt idx="9630">
                  <c:v>2010.1271689497701</c:v>
                </c:pt>
                <c:pt idx="9631">
                  <c:v>2010.1299086757999</c:v>
                </c:pt>
                <c:pt idx="9632">
                  <c:v>2010.13264840183</c:v>
                </c:pt>
                <c:pt idx="9633">
                  <c:v>2010.1353881278501</c:v>
                </c:pt>
                <c:pt idx="9634">
                  <c:v>2010.13812785388</c:v>
                </c:pt>
                <c:pt idx="9635">
                  <c:v>2010.14086757991</c:v>
                </c:pt>
                <c:pt idx="9636">
                  <c:v>2010.1436073059399</c:v>
                </c:pt>
                <c:pt idx="9637">
                  <c:v>2010.14634703196</c:v>
                </c:pt>
                <c:pt idx="9638">
                  <c:v>2010.1490867579901</c:v>
                </c:pt>
                <c:pt idx="9639">
                  <c:v>2010.1518264840199</c:v>
                </c:pt>
                <c:pt idx="9640">
                  <c:v>2010.15456621005</c:v>
                </c:pt>
                <c:pt idx="9641">
                  <c:v>2010.1573059360701</c:v>
                </c:pt>
                <c:pt idx="9642">
                  <c:v>2010.1600456620999</c:v>
                </c:pt>
                <c:pt idx="9643">
                  <c:v>2010.16278538813</c:v>
                </c:pt>
                <c:pt idx="9644">
                  <c:v>2010.1655251141499</c:v>
                </c:pt>
                <c:pt idx="9645">
                  <c:v>2010.16826484018</c:v>
                </c:pt>
                <c:pt idx="9646">
                  <c:v>2010.16940639269</c:v>
                </c:pt>
                <c:pt idx="9647">
                  <c:v>2010.1721461187201</c:v>
                </c:pt>
                <c:pt idx="9648">
                  <c:v>2010.18310502283</c:v>
                </c:pt>
                <c:pt idx="9649">
                  <c:v>2010.1858447488601</c:v>
                </c:pt>
                <c:pt idx="9650">
                  <c:v>2010.1885844748899</c:v>
                </c:pt>
                <c:pt idx="9651">
                  <c:v>2010.19132420091</c:v>
                </c:pt>
                <c:pt idx="9652">
                  <c:v>2010.1940639269401</c:v>
                </c:pt>
                <c:pt idx="9653">
                  <c:v>2010.1968036529699</c:v>
                </c:pt>
                <c:pt idx="9654">
                  <c:v>2010.199543379</c:v>
                </c:pt>
                <c:pt idx="9655">
                  <c:v>2010.2022831050199</c:v>
                </c:pt>
                <c:pt idx="9656">
                  <c:v>2010.20502283105</c:v>
                </c:pt>
                <c:pt idx="9657">
                  <c:v>2010.2077625570801</c:v>
                </c:pt>
                <c:pt idx="9658">
                  <c:v>2010.2105022831099</c:v>
                </c:pt>
                <c:pt idx="9659">
                  <c:v>2010.21324200913</c:v>
                </c:pt>
                <c:pt idx="9660">
                  <c:v>2010.2159817351601</c:v>
                </c:pt>
                <c:pt idx="9661">
                  <c:v>2010.2187214611899</c:v>
                </c:pt>
                <c:pt idx="9662">
                  <c:v>2010.22146118721</c:v>
                </c:pt>
                <c:pt idx="9663">
                  <c:v>2010.2242009132401</c:v>
                </c:pt>
                <c:pt idx="9664">
                  <c:v>2010.22694063927</c:v>
                </c:pt>
                <c:pt idx="9665">
                  <c:v>2010.2296803653001</c:v>
                </c:pt>
                <c:pt idx="9666">
                  <c:v>2010.2324200913199</c:v>
                </c:pt>
                <c:pt idx="9667">
                  <c:v>2010.23515981735</c:v>
                </c:pt>
                <c:pt idx="9668">
                  <c:v>2010.2378995433801</c:v>
                </c:pt>
                <c:pt idx="9669">
                  <c:v>2010.2406392694099</c:v>
                </c:pt>
                <c:pt idx="9670">
                  <c:v>2010.24337899543</c:v>
                </c:pt>
                <c:pt idx="9671">
                  <c:v>2010.2527397260301</c:v>
                </c:pt>
                <c:pt idx="9672">
                  <c:v>2010.2554794520499</c:v>
                </c:pt>
                <c:pt idx="9673">
                  <c:v>2010.25821917808</c:v>
                </c:pt>
                <c:pt idx="9674">
                  <c:v>2010.2609589041101</c:v>
                </c:pt>
                <c:pt idx="9675">
                  <c:v>2010.26369863014</c:v>
                </c:pt>
                <c:pt idx="9676">
                  <c:v>2010.2664383561601</c:v>
                </c:pt>
                <c:pt idx="9677">
                  <c:v>2010.2691780821899</c:v>
                </c:pt>
                <c:pt idx="9678">
                  <c:v>2010.27191780822</c:v>
                </c:pt>
                <c:pt idx="9679">
                  <c:v>2010.2746575342501</c:v>
                </c:pt>
                <c:pt idx="9680">
                  <c:v>2010.2773972602699</c:v>
                </c:pt>
                <c:pt idx="9681">
                  <c:v>2010.2801369863</c:v>
                </c:pt>
                <c:pt idx="9682">
                  <c:v>2010.2828767123301</c:v>
                </c:pt>
                <c:pt idx="9683">
                  <c:v>2010.28561643836</c:v>
                </c:pt>
                <c:pt idx="9684">
                  <c:v>2010.28835616438</c:v>
                </c:pt>
                <c:pt idx="9685">
                  <c:v>2010.2910958904099</c:v>
                </c:pt>
                <c:pt idx="9686">
                  <c:v>2010.29383561644</c:v>
                </c:pt>
                <c:pt idx="9687">
                  <c:v>2010.2965753424701</c:v>
                </c:pt>
                <c:pt idx="9688">
                  <c:v>2010.2993150684899</c:v>
                </c:pt>
                <c:pt idx="9689">
                  <c:v>2010.30205479452</c:v>
                </c:pt>
                <c:pt idx="9690">
                  <c:v>2010.3047945205501</c:v>
                </c:pt>
                <c:pt idx="9691">
                  <c:v>2010.30753424658</c:v>
                </c:pt>
                <c:pt idx="9692">
                  <c:v>2010.3102739726</c:v>
                </c:pt>
                <c:pt idx="9693">
                  <c:v>2010.3130136986299</c:v>
                </c:pt>
                <c:pt idx="9694">
                  <c:v>2010.31575342466</c:v>
                </c:pt>
                <c:pt idx="9695">
                  <c:v>2010.3184931506801</c:v>
                </c:pt>
                <c:pt idx="9696">
                  <c:v>2010.3212328767099</c:v>
                </c:pt>
                <c:pt idx="9697">
                  <c:v>2010.32397260274</c:v>
                </c:pt>
                <c:pt idx="9698">
                  <c:v>2010.3267123287701</c:v>
                </c:pt>
                <c:pt idx="9699">
                  <c:v>2010.32945205479</c:v>
                </c:pt>
                <c:pt idx="9700">
                  <c:v>2010.33219178082</c:v>
                </c:pt>
                <c:pt idx="9701">
                  <c:v>2010.3349315068499</c:v>
                </c:pt>
                <c:pt idx="9702">
                  <c:v>2010.3360730593599</c:v>
                </c:pt>
                <c:pt idx="9703">
                  <c:v>2010.33881278539</c:v>
                </c:pt>
                <c:pt idx="9704">
                  <c:v>2010.3415525114201</c:v>
                </c:pt>
                <c:pt idx="9705">
                  <c:v>2010.34429223744</c:v>
                </c:pt>
                <c:pt idx="9706">
                  <c:v>2010.34703196347</c:v>
                </c:pt>
                <c:pt idx="9707">
                  <c:v>2010.3497716894999</c:v>
                </c:pt>
                <c:pt idx="9708">
                  <c:v>2010.35251141553</c:v>
                </c:pt>
                <c:pt idx="9709">
                  <c:v>2010.3552511415501</c:v>
                </c:pt>
                <c:pt idx="9710">
                  <c:v>2010.3579908675799</c:v>
                </c:pt>
                <c:pt idx="9711">
                  <c:v>2010.36073059361</c:v>
                </c:pt>
                <c:pt idx="9712">
                  <c:v>2010.3634703196301</c:v>
                </c:pt>
                <c:pt idx="9713">
                  <c:v>2010.36621004566</c:v>
                </c:pt>
                <c:pt idx="9714">
                  <c:v>2010.36894977169</c:v>
                </c:pt>
                <c:pt idx="9715">
                  <c:v>2010.3716894977199</c:v>
                </c:pt>
                <c:pt idx="9716">
                  <c:v>2010.37442922374</c:v>
                </c:pt>
                <c:pt idx="9717">
                  <c:v>2010.3771689497701</c:v>
                </c:pt>
                <c:pt idx="9718">
                  <c:v>2010.3799086757999</c:v>
                </c:pt>
                <c:pt idx="9719">
                  <c:v>2010.38264840183</c:v>
                </c:pt>
                <c:pt idx="9720">
                  <c:v>2010.3853881278501</c:v>
                </c:pt>
                <c:pt idx="9721">
                  <c:v>2010.38812785388</c:v>
                </c:pt>
                <c:pt idx="9722">
                  <c:v>2010.39086757991</c:v>
                </c:pt>
                <c:pt idx="9723">
                  <c:v>2010.3936073059399</c:v>
                </c:pt>
                <c:pt idx="9724">
                  <c:v>2010.39634703196</c:v>
                </c:pt>
                <c:pt idx="9725">
                  <c:v>2010.3990867579901</c:v>
                </c:pt>
                <c:pt idx="9726">
                  <c:v>2010.4018264840199</c:v>
                </c:pt>
                <c:pt idx="9727">
                  <c:v>2010.40456621005</c:v>
                </c:pt>
                <c:pt idx="9728">
                  <c:v>2010.4073059360701</c:v>
                </c:pt>
                <c:pt idx="9729">
                  <c:v>2010.4100456620999</c:v>
                </c:pt>
                <c:pt idx="9730">
                  <c:v>2010.41278538813</c:v>
                </c:pt>
                <c:pt idx="9731">
                  <c:v>2010.4155251141599</c:v>
                </c:pt>
                <c:pt idx="9732">
                  <c:v>2010.41940639269</c:v>
                </c:pt>
                <c:pt idx="9733">
                  <c:v>2010.4221461187201</c:v>
                </c:pt>
                <c:pt idx="9734">
                  <c:v>2010.42488584475</c:v>
                </c:pt>
                <c:pt idx="9735">
                  <c:v>2010.42762557078</c:v>
                </c:pt>
                <c:pt idx="9736">
                  <c:v>2010.4303652967999</c:v>
                </c:pt>
                <c:pt idx="9737">
                  <c:v>2010.43310502283</c:v>
                </c:pt>
                <c:pt idx="9738">
                  <c:v>2010.4358447488601</c:v>
                </c:pt>
                <c:pt idx="9739">
                  <c:v>2010.4385844748899</c:v>
                </c:pt>
                <c:pt idx="9740">
                  <c:v>2010.44132420091</c:v>
                </c:pt>
                <c:pt idx="9741">
                  <c:v>2010.4440639269401</c:v>
                </c:pt>
                <c:pt idx="9742">
                  <c:v>2010.4468036529699</c:v>
                </c:pt>
                <c:pt idx="9743">
                  <c:v>2010.449543379</c:v>
                </c:pt>
                <c:pt idx="9744">
                  <c:v>2010.4522831050199</c:v>
                </c:pt>
                <c:pt idx="9745">
                  <c:v>2010.45502283105</c:v>
                </c:pt>
                <c:pt idx="9746">
                  <c:v>2010.4577625570801</c:v>
                </c:pt>
                <c:pt idx="9747">
                  <c:v>2010.4605022830999</c:v>
                </c:pt>
                <c:pt idx="9748">
                  <c:v>2010.46324200913</c:v>
                </c:pt>
                <c:pt idx="9749">
                  <c:v>2010.4659817351601</c:v>
                </c:pt>
                <c:pt idx="9750">
                  <c:v>2010.4687214611899</c:v>
                </c:pt>
                <c:pt idx="9751">
                  <c:v>2010.47146118721</c:v>
                </c:pt>
                <c:pt idx="9752">
                  <c:v>2010.4742009132401</c:v>
                </c:pt>
                <c:pt idx="9753">
                  <c:v>2010.47694063927</c:v>
                </c:pt>
                <c:pt idx="9754">
                  <c:v>2010.4796803653001</c:v>
                </c:pt>
                <c:pt idx="9755">
                  <c:v>2010.4824200913199</c:v>
                </c:pt>
                <c:pt idx="9756">
                  <c:v>2010.48515981735</c:v>
                </c:pt>
                <c:pt idx="9757">
                  <c:v>2010.4878995433801</c:v>
                </c:pt>
                <c:pt idx="9758">
                  <c:v>2010.4906392694099</c:v>
                </c:pt>
                <c:pt idx="9759">
                  <c:v>2010.49337899543</c:v>
                </c:pt>
                <c:pt idx="9760">
                  <c:v>2010.4961187214601</c:v>
                </c:pt>
                <c:pt idx="9761">
                  <c:v>2010.49885844749</c:v>
                </c:pt>
                <c:pt idx="9762">
                  <c:v>2010.5015981735201</c:v>
                </c:pt>
                <c:pt idx="9763">
                  <c:v>2010.5027397260301</c:v>
                </c:pt>
                <c:pt idx="9764">
                  <c:v>2010.5054794520499</c:v>
                </c:pt>
                <c:pt idx="9765">
                  <c:v>2010.50821917808</c:v>
                </c:pt>
                <c:pt idx="9766">
                  <c:v>2010.5109589041101</c:v>
                </c:pt>
                <c:pt idx="9767">
                  <c:v>2010.51369863014</c:v>
                </c:pt>
                <c:pt idx="9768">
                  <c:v>2010.5164383561601</c:v>
                </c:pt>
                <c:pt idx="9769">
                  <c:v>2010.5191780821899</c:v>
                </c:pt>
                <c:pt idx="9770">
                  <c:v>2010.52191780822</c:v>
                </c:pt>
                <c:pt idx="9771">
                  <c:v>2010.5246575342501</c:v>
                </c:pt>
                <c:pt idx="9772">
                  <c:v>2010.5273972602699</c:v>
                </c:pt>
                <c:pt idx="9773">
                  <c:v>2010.5301369863</c:v>
                </c:pt>
                <c:pt idx="9774">
                  <c:v>2010.5328767123301</c:v>
                </c:pt>
                <c:pt idx="9775">
                  <c:v>2010.53561643836</c:v>
                </c:pt>
                <c:pt idx="9776">
                  <c:v>2010.53835616438</c:v>
                </c:pt>
                <c:pt idx="9777">
                  <c:v>2010.5410958904099</c:v>
                </c:pt>
                <c:pt idx="9778">
                  <c:v>2010.54383561644</c:v>
                </c:pt>
                <c:pt idx="9779">
                  <c:v>2010.5465753424701</c:v>
                </c:pt>
                <c:pt idx="9780">
                  <c:v>2010.5493150684899</c:v>
                </c:pt>
                <c:pt idx="9781">
                  <c:v>2010.55205479452</c:v>
                </c:pt>
                <c:pt idx="9782">
                  <c:v>2010.5547945205501</c:v>
                </c:pt>
                <c:pt idx="9783">
                  <c:v>2010.55753424658</c:v>
                </c:pt>
                <c:pt idx="9784">
                  <c:v>2010.5602739726</c:v>
                </c:pt>
                <c:pt idx="9785">
                  <c:v>2010.5630136986299</c:v>
                </c:pt>
                <c:pt idx="9786">
                  <c:v>2010.56575342466</c:v>
                </c:pt>
                <c:pt idx="9787">
                  <c:v>2010.5684931506801</c:v>
                </c:pt>
                <c:pt idx="9788">
                  <c:v>2010.5712328767099</c:v>
                </c:pt>
                <c:pt idx="9789">
                  <c:v>2010.57397260274</c:v>
                </c:pt>
                <c:pt idx="9790">
                  <c:v>2010.5767123287701</c:v>
                </c:pt>
                <c:pt idx="9791">
                  <c:v>2010.57945205479</c:v>
                </c:pt>
                <c:pt idx="9792">
                  <c:v>2010.58219178082</c:v>
                </c:pt>
                <c:pt idx="9793">
                  <c:v>2010.5860730593599</c:v>
                </c:pt>
                <c:pt idx="9794">
                  <c:v>2010.58881278539</c:v>
                </c:pt>
                <c:pt idx="9795">
                  <c:v>2010.5915525114201</c:v>
                </c:pt>
                <c:pt idx="9796">
                  <c:v>2010.59429223744</c:v>
                </c:pt>
                <c:pt idx="9797">
                  <c:v>2010.59703196347</c:v>
                </c:pt>
                <c:pt idx="9798">
                  <c:v>2010.5997716894999</c:v>
                </c:pt>
                <c:pt idx="9799">
                  <c:v>2010.60251141552</c:v>
                </c:pt>
                <c:pt idx="9800">
                  <c:v>2010.6052511415501</c:v>
                </c:pt>
                <c:pt idx="9801">
                  <c:v>2010.6079908675799</c:v>
                </c:pt>
                <c:pt idx="9802">
                  <c:v>2010.61073059361</c:v>
                </c:pt>
                <c:pt idx="9803">
                  <c:v>2010.6134703196301</c:v>
                </c:pt>
                <c:pt idx="9804">
                  <c:v>2010.61621004566</c:v>
                </c:pt>
                <c:pt idx="9805">
                  <c:v>2010.61894977169</c:v>
                </c:pt>
                <c:pt idx="9806">
                  <c:v>2010.6216894977199</c:v>
                </c:pt>
                <c:pt idx="9807">
                  <c:v>2010.62442922374</c:v>
                </c:pt>
                <c:pt idx="9808">
                  <c:v>2010.6271689497701</c:v>
                </c:pt>
                <c:pt idx="9809">
                  <c:v>2010.6299086757999</c:v>
                </c:pt>
                <c:pt idx="9810">
                  <c:v>2010.63264840183</c:v>
                </c:pt>
                <c:pt idx="9811">
                  <c:v>2010.6353881278501</c:v>
                </c:pt>
                <c:pt idx="9812">
                  <c:v>2010.63812785388</c:v>
                </c:pt>
                <c:pt idx="9813">
                  <c:v>2010.64086757991</c:v>
                </c:pt>
                <c:pt idx="9814">
                  <c:v>2010.6436073059399</c:v>
                </c:pt>
                <c:pt idx="9815">
                  <c:v>2010.64634703196</c:v>
                </c:pt>
                <c:pt idx="9816">
                  <c:v>2010.6490867579901</c:v>
                </c:pt>
                <c:pt idx="9817">
                  <c:v>2010.6518264840199</c:v>
                </c:pt>
                <c:pt idx="9818">
                  <c:v>2010.65456621005</c:v>
                </c:pt>
                <c:pt idx="9819">
                  <c:v>2010.6573059360701</c:v>
                </c:pt>
                <c:pt idx="9820">
                  <c:v>2010.6600456620999</c:v>
                </c:pt>
                <c:pt idx="9821">
                  <c:v>2010.66278538813</c:v>
                </c:pt>
                <c:pt idx="9822">
                  <c:v>2010.6655251141599</c:v>
                </c:pt>
                <c:pt idx="9823">
                  <c:v>2010.66826484018</c:v>
                </c:pt>
                <c:pt idx="9824">
                  <c:v>2010.66940639269</c:v>
                </c:pt>
                <c:pt idx="9825">
                  <c:v>2010.6721461187201</c:v>
                </c:pt>
                <c:pt idx="9826">
                  <c:v>2010.67488584475</c:v>
                </c:pt>
                <c:pt idx="9827">
                  <c:v>2010.67762557078</c:v>
                </c:pt>
                <c:pt idx="9828">
                  <c:v>2010.6803652967999</c:v>
                </c:pt>
                <c:pt idx="9829">
                  <c:v>2010.68310502283</c:v>
                </c:pt>
                <c:pt idx="9830">
                  <c:v>2010.6858447488601</c:v>
                </c:pt>
                <c:pt idx="9831">
                  <c:v>2010.6885844748899</c:v>
                </c:pt>
                <c:pt idx="9832">
                  <c:v>2010.69132420091</c:v>
                </c:pt>
                <c:pt idx="9833">
                  <c:v>2010.6940639269401</c:v>
                </c:pt>
                <c:pt idx="9834">
                  <c:v>2010.6968036529699</c:v>
                </c:pt>
                <c:pt idx="9835">
                  <c:v>2010.699543379</c:v>
                </c:pt>
                <c:pt idx="9836">
                  <c:v>2010.7022831050199</c:v>
                </c:pt>
                <c:pt idx="9837">
                  <c:v>2010.70502283105</c:v>
                </c:pt>
                <c:pt idx="9838">
                  <c:v>2010.7077625570801</c:v>
                </c:pt>
                <c:pt idx="9839">
                  <c:v>2010.7105022831099</c:v>
                </c:pt>
                <c:pt idx="9840">
                  <c:v>2010.71324200913</c:v>
                </c:pt>
                <c:pt idx="9841">
                  <c:v>2010.7159817351601</c:v>
                </c:pt>
                <c:pt idx="9842">
                  <c:v>2010.7187214611899</c:v>
                </c:pt>
                <c:pt idx="9843">
                  <c:v>2010.72146118721</c:v>
                </c:pt>
                <c:pt idx="9844">
                  <c:v>2010.7242009132401</c:v>
                </c:pt>
                <c:pt idx="9845">
                  <c:v>2010.72694063927</c:v>
                </c:pt>
                <c:pt idx="9846">
                  <c:v>2010.7296803653001</c:v>
                </c:pt>
                <c:pt idx="9847">
                  <c:v>2010.7324200913199</c:v>
                </c:pt>
                <c:pt idx="9848">
                  <c:v>2010.73515981735</c:v>
                </c:pt>
                <c:pt idx="9849">
                  <c:v>2010.7378995433801</c:v>
                </c:pt>
                <c:pt idx="9850">
                  <c:v>2010.7406392694099</c:v>
                </c:pt>
                <c:pt idx="9851">
                  <c:v>2010.74337899543</c:v>
                </c:pt>
                <c:pt idx="9852">
                  <c:v>2010.7461187214601</c:v>
                </c:pt>
                <c:pt idx="9853">
                  <c:v>2010.74885844749</c:v>
                </c:pt>
                <c:pt idx="9854">
                  <c:v>2010.7515981735201</c:v>
                </c:pt>
                <c:pt idx="9855">
                  <c:v>2010.7527397260301</c:v>
                </c:pt>
                <c:pt idx="9856">
                  <c:v>2010.7554794520499</c:v>
                </c:pt>
                <c:pt idx="9857">
                  <c:v>2010.75821917808</c:v>
                </c:pt>
                <c:pt idx="9858">
                  <c:v>2010.7609589041101</c:v>
                </c:pt>
                <c:pt idx="9859">
                  <c:v>2010.76369863014</c:v>
                </c:pt>
                <c:pt idx="9860">
                  <c:v>2010.7664383561601</c:v>
                </c:pt>
                <c:pt idx="9861">
                  <c:v>2010.7691780821899</c:v>
                </c:pt>
                <c:pt idx="9862">
                  <c:v>2010.77191780822</c:v>
                </c:pt>
                <c:pt idx="9863">
                  <c:v>2010.7746575342501</c:v>
                </c:pt>
                <c:pt idx="9864">
                  <c:v>2010.7773972602699</c:v>
                </c:pt>
                <c:pt idx="9865">
                  <c:v>2010.7801369863</c:v>
                </c:pt>
                <c:pt idx="9866">
                  <c:v>2010.7828767123301</c:v>
                </c:pt>
                <c:pt idx="9867">
                  <c:v>2010.78561643836</c:v>
                </c:pt>
                <c:pt idx="9868">
                  <c:v>2010.78835616438</c:v>
                </c:pt>
                <c:pt idx="9869">
                  <c:v>2010.7910958904099</c:v>
                </c:pt>
                <c:pt idx="9870">
                  <c:v>2010.79383561644</c:v>
                </c:pt>
                <c:pt idx="9871">
                  <c:v>2010.7965753424701</c:v>
                </c:pt>
                <c:pt idx="9872">
                  <c:v>2010.7993150684899</c:v>
                </c:pt>
                <c:pt idx="9873">
                  <c:v>2010.80205479452</c:v>
                </c:pt>
                <c:pt idx="9874">
                  <c:v>2010.8047945205501</c:v>
                </c:pt>
                <c:pt idx="9875">
                  <c:v>2010.80753424658</c:v>
                </c:pt>
                <c:pt idx="9876">
                  <c:v>2010.8102739726</c:v>
                </c:pt>
                <c:pt idx="9877">
                  <c:v>2010.8130136986299</c:v>
                </c:pt>
                <c:pt idx="9878">
                  <c:v>2010.81575342466</c:v>
                </c:pt>
                <c:pt idx="9879">
                  <c:v>2010.8184931506801</c:v>
                </c:pt>
                <c:pt idx="9880">
                  <c:v>2010.8212328767099</c:v>
                </c:pt>
                <c:pt idx="9881">
                  <c:v>2010.82397260274</c:v>
                </c:pt>
                <c:pt idx="9882">
                  <c:v>2010.8267123287701</c:v>
                </c:pt>
                <c:pt idx="9883">
                  <c:v>2010.82945205479</c:v>
                </c:pt>
                <c:pt idx="9884">
                  <c:v>2010.83219178082</c:v>
                </c:pt>
                <c:pt idx="9885">
                  <c:v>2010.8360730593599</c:v>
                </c:pt>
                <c:pt idx="9886">
                  <c:v>2010.83881278539</c:v>
                </c:pt>
                <c:pt idx="9887">
                  <c:v>2010.8415525114201</c:v>
                </c:pt>
                <c:pt idx="9888">
                  <c:v>2010.84429223744</c:v>
                </c:pt>
                <c:pt idx="9889">
                  <c:v>2010.84703196347</c:v>
                </c:pt>
                <c:pt idx="9890">
                  <c:v>2010.8497716894999</c:v>
                </c:pt>
                <c:pt idx="9891">
                  <c:v>2010.85251141552</c:v>
                </c:pt>
                <c:pt idx="9892">
                  <c:v>2010.8552511415501</c:v>
                </c:pt>
                <c:pt idx="9893">
                  <c:v>2010.8579908675799</c:v>
                </c:pt>
                <c:pt idx="9894">
                  <c:v>2010.86073059361</c:v>
                </c:pt>
                <c:pt idx="9895">
                  <c:v>2010.8634703196301</c:v>
                </c:pt>
                <c:pt idx="9896">
                  <c:v>2010.86621004566</c:v>
                </c:pt>
                <c:pt idx="9897">
                  <c:v>2010.86894977169</c:v>
                </c:pt>
                <c:pt idx="9898">
                  <c:v>2010.8716894977199</c:v>
                </c:pt>
                <c:pt idx="9899">
                  <c:v>2010.87442922374</c:v>
                </c:pt>
                <c:pt idx="9900">
                  <c:v>2010.8771689497701</c:v>
                </c:pt>
                <c:pt idx="9901">
                  <c:v>2010.8799086757999</c:v>
                </c:pt>
                <c:pt idx="9902">
                  <c:v>2010.88264840183</c:v>
                </c:pt>
                <c:pt idx="9903">
                  <c:v>2010.8853881278501</c:v>
                </c:pt>
                <c:pt idx="9904">
                  <c:v>2010.88812785388</c:v>
                </c:pt>
                <c:pt idx="9905">
                  <c:v>2010.89086757991</c:v>
                </c:pt>
                <c:pt idx="9906">
                  <c:v>2010.8936073059399</c:v>
                </c:pt>
                <c:pt idx="9907">
                  <c:v>2010.89634703196</c:v>
                </c:pt>
                <c:pt idx="9908">
                  <c:v>2010.8990867579901</c:v>
                </c:pt>
                <c:pt idx="9909">
                  <c:v>2010.9018264840199</c:v>
                </c:pt>
                <c:pt idx="9910">
                  <c:v>2010.90456621005</c:v>
                </c:pt>
                <c:pt idx="9911">
                  <c:v>2010.9073059360701</c:v>
                </c:pt>
                <c:pt idx="9912">
                  <c:v>2010.9100456620999</c:v>
                </c:pt>
                <c:pt idx="9913">
                  <c:v>2010.91278538813</c:v>
                </c:pt>
                <c:pt idx="9914">
                  <c:v>2010.9155251141499</c:v>
                </c:pt>
                <c:pt idx="9915">
                  <c:v>2010.91826484018</c:v>
                </c:pt>
                <c:pt idx="9916">
                  <c:v>2010.91940639269</c:v>
                </c:pt>
                <c:pt idx="9917">
                  <c:v>2010.9221461187201</c:v>
                </c:pt>
                <c:pt idx="9918">
                  <c:v>2010.92488584475</c:v>
                </c:pt>
                <c:pt idx="9919">
                  <c:v>2010.92762557078</c:v>
                </c:pt>
                <c:pt idx="9920">
                  <c:v>2010.9303652967999</c:v>
                </c:pt>
                <c:pt idx="9921">
                  <c:v>2010.93310502283</c:v>
                </c:pt>
                <c:pt idx="9922">
                  <c:v>2010.9358447488601</c:v>
                </c:pt>
                <c:pt idx="9923">
                  <c:v>2010.9385844748899</c:v>
                </c:pt>
                <c:pt idx="9924">
                  <c:v>2010.94132420091</c:v>
                </c:pt>
                <c:pt idx="9925">
                  <c:v>2010.9440639269401</c:v>
                </c:pt>
                <c:pt idx="9926">
                  <c:v>2010.9468036529699</c:v>
                </c:pt>
                <c:pt idx="9927">
                  <c:v>2010.949543379</c:v>
                </c:pt>
                <c:pt idx="9928">
                  <c:v>2010.9522831050199</c:v>
                </c:pt>
                <c:pt idx="9929">
                  <c:v>2010.95502283105</c:v>
                </c:pt>
                <c:pt idx="9930">
                  <c:v>2010.9577625570801</c:v>
                </c:pt>
                <c:pt idx="9931">
                  <c:v>2010.9605022831099</c:v>
                </c:pt>
                <c:pt idx="9932">
                  <c:v>2010.96324200913</c:v>
                </c:pt>
                <c:pt idx="9933">
                  <c:v>2010.9659817351601</c:v>
                </c:pt>
                <c:pt idx="9934">
                  <c:v>2010.9687214611899</c:v>
                </c:pt>
                <c:pt idx="9935">
                  <c:v>2010.97146118721</c:v>
                </c:pt>
                <c:pt idx="9936">
                  <c:v>2010.9742009132401</c:v>
                </c:pt>
                <c:pt idx="9937">
                  <c:v>2010.97694063927</c:v>
                </c:pt>
                <c:pt idx="9938">
                  <c:v>2010.9796803653001</c:v>
                </c:pt>
                <c:pt idx="9939">
                  <c:v>2010.9824200913199</c:v>
                </c:pt>
                <c:pt idx="9940">
                  <c:v>2010.98515981735</c:v>
                </c:pt>
                <c:pt idx="9941">
                  <c:v>2010.9878995433801</c:v>
                </c:pt>
                <c:pt idx="9942">
                  <c:v>2010.9906392694099</c:v>
                </c:pt>
                <c:pt idx="9943">
                  <c:v>2010.99337899543</c:v>
                </c:pt>
                <c:pt idx="9944">
                  <c:v>2010.9961187214601</c:v>
                </c:pt>
                <c:pt idx="9945">
                  <c:v>2010.99885844749</c:v>
                </c:pt>
                <c:pt idx="9946">
                  <c:v>2011.0027397260301</c:v>
                </c:pt>
                <c:pt idx="9947">
                  <c:v>2011.0054794520499</c:v>
                </c:pt>
                <c:pt idx="9948">
                  <c:v>2011.00821917808</c:v>
                </c:pt>
                <c:pt idx="9949">
                  <c:v>2011.0109589041101</c:v>
                </c:pt>
                <c:pt idx="9950">
                  <c:v>2011.01369863014</c:v>
                </c:pt>
                <c:pt idx="9951">
                  <c:v>2011.0164383561601</c:v>
                </c:pt>
                <c:pt idx="9952">
                  <c:v>2011.0191780821899</c:v>
                </c:pt>
                <c:pt idx="9953">
                  <c:v>2011.02191780822</c:v>
                </c:pt>
                <c:pt idx="9954">
                  <c:v>2011.0246575342501</c:v>
                </c:pt>
                <c:pt idx="9955">
                  <c:v>2011.0273972602699</c:v>
                </c:pt>
                <c:pt idx="9956">
                  <c:v>2011.0301369863</c:v>
                </c:pt>
                <c:pt idx="9957">
                  <c:v>2011.0328767123301</c:v>
                </c:pt>
                <c:pt idx="9958">
                  <c:v>2011.03561643836</c:v>
                </c:pt>
                <c:pt idx="9959">
                  <c:v>2011.03835616438</c:v>
                </c:pt>
                <c:pt idx="9960">
                  <c:v>2011.0410958904099</c:v>
                </c:pt>
                <c:pt idx="9961">
                  <c:v>2011.04383561644</c:v>
                </c:pt>
                <c:pt idx="9962">
                  <c:v>2011.0465753424701</c:v>
                </c:pt>
                <c:pt idx="9963">
                  <c:v>2011.0493150684899</c:v>
                </c:pt>
                <c:pt idx="9964">
                  <c:v>2011.05205479452</c:v>
                </c:pt>
                <c:pt idx="9965">
                  <c:v>2011.0547945205501</c:v>
                </c:pt>
                <c:pt idx="9966">
                  <c:v>2011.05753424658</c:v>
                </c:pt>
                <c:pt idx="9967">
                  <c:v>2011.0602739726</c:v>
                </c:pt>
                <c:pt idx="9968">
                  <c:v>2011.0630136986299</c:v>
                </c:pt>
                <c:pt idx="9969">
                  <c:v>2011.06575342466</c:v>
                </c:pt>
                <c:pt idx="9970">
                  <c:v>2011.0684931506801</c:v>
                </c:pt>
                <c:pt idx="9971">
                  <c:v>2011.0712328767099</c:v>
                </c:pt>
                <c:pt idx="9972">
                  <c:v>2011.07397260274</c:v>
                </c:pt>
                <c:pt idx="9973">
                  <c:v>2011.0767123287701</c:v>
                </c:pt>
                <c:pt idx="9974">
                  <c:v>2011.07945205479</c:v>
                </c:pt>
                <c:pt idx="9975">
                  <c:v>2011.08219178082</c:v>
                </c:pt>
                <c:pt idx="9976">
                  <c:v>2011.0849315068499</c:v>
                </c:pt>
                <c:pt idx="9977">
                  <c:v>2011.0860730593599</c:v>
                </c:pt>
                <c:pt idx="9978">
                  <c:v>2011.08881278539</c:v>
                </c:pt>
                <c:pt idx="9979">
                  <c:v>2011.0915525114201</c:v>
                </c:pt>
                <c:pt idx="9980">
                  <c:v>2011.09429223744</c:v>
                </c:pt>
                <c:pt idx="9981">
                  <c:v>2011.09703196347</c:v>
                </c:pt>
                <c:pt idx="9982">
                  <c:v>2011.0997716894999</c:v>
                </c:pt>
                <c:pt idx="9983">
                  <c:v>2011.10251141553</c:v>
                </c:pt>
                <c:pt idx="9984">
                  <c:v>2011.1052511415501</c:v>
                </c:pt>
                <c:pt idx="9985">
                  <c:v>2011.1079908675799</c:v>
                </c:pt>
                <c:pt idx="9986">
                  <c:v>2011.11073059361</c:v>
                </c:pt>
                <c:pt idx="9987">
                  <c:v>2011.1134703196301</c:v>
                </c:pt>
                <c:pt idx="9988">
                  <c:v>2011.11621004566</c:v>
                </c:pt>
                <c:pt idx="9989">
                  <c:v>2011.11894977169</c:v>
                </c:pt>
                <c:pt idx="9990">
                  <c:v>2011.1216894977199</c:v>
                </c:pt>
                <c:pt idx="9991">
                  <c:v>2011.12442922374</c:v>
                </c:pt>
                <c:pt idx="9992">
                  <c:v>2011.1271689497701</c:v>
                </c:pt>
                <c:pt idx="9993">
                  <c:v>2011.1299086757999</c:v>
                </c:pt>
                <c:pt idx="9994">
                  <c:v>2011.13264840183</c:v>
                </c:pt>
                <c:pt idx="9995">
                  <c:v>2011.1353881278501</c:v>
                </c:pt>
                <c:pt idx="9996">
                  <c:v>2011.13812785388</c:v>
                </c:pt>
                <c:pt idx="9997">
                  <c:v>2011.14086757991</c:v>
                </c:pt>
                <c:pt idx="9998">
                  <c:v>2011.1436073059399</c:v>
                </c:pt>
                <c:pt idx="9999">
                  <c:v>2011.14634703196</c:v>
                </c:pt>
                <c:pt idx="10000">
                  <c:v>2011.1490867579901</c:v>
                </c:pt>
                <c:pt idx="10001">
                  <c:v>2011.1518264840199</c:v>
                </c:pt>
                <c:pt idx="10002">
                  <c:v>2011.15456621005</c:v>
                </c:pt>
                <c:pt idx="10003">
                  <c:v>2011.1573059360701</c:v>
                </c:pt>
                <c:pt idx="10004">
                  <c:v>2011.1600456620999</c:v>
                </c:pt>
                <c:pt idx="10005">
                  <c:v>2011.16278538813</c:v>
                </c:pt>
                <c:pt idx="10006">
                  <c:v>2011.1655251141499</c:v>
                </c:pt>
                <c:pt idx="10007">
                  <c:v>2011.16826484018</c:v>
                </c:pt>
                <c:pt idx="10008">
                  <c:v>2011.16940639269</c:v>
                </c:pt>
                <c:pt idx="10009">
                  <c:v>2011.1721461187201</c:v>
                </c:pt>
                <c:pt idx="10010">
                  <c:v>2011.17488584475</c:v>
                </c:pt>
                <c:pt idx="10011">
                  <c:v>2011.17762557078</c:v>
                </c:pt>
                <c:pt idx="10012">
                  <c:v>2011.1803652967999</c:v>
                </c:pt>
                <c:pt idx="10013">
                  <c:v>2011.18310502283</c:v>
                </c:pt>
                <c:pt idx="10014">
                  <c:v>2011.1858447488601</c:v>
                </c:pt>
                <c:pt idx="10015">
                  <c:v>2011.1885844748899</c:v>
                </c:pt>
                <c:pt idx="10016">
                  <c:v>2011.19132420091</c:v>
                </c:pt>
                <c:pt idx="10017">
                  <c:v>2011.1940639269401</c:v>
                </c:pt>
                <c:pt idx="10018">
                  <c:v>2011.1968036529699</c:v>
                </c:pt>
                <c:pt idx="10019">
                  <c:v>2011.199543379</c:v>
                </c:pt>
                <c:pt idx="10020">
                  <c:v>2011.2022831050199</c:v>
                </c:pt>
                <c:pt idx="10021">
                  <c:v>2011.20502283105</c:v>
                </c:pt>
                <c:pt idx="10022">
                  <c:v>2011.2077625570801</c:v>
                </c:pt>
                <c:pt idx="10023">
                  <c:v>2011.2105022830999</c:v>
                </c:pt>
                <c:pt idx="10024">
                  <c:v>2011.21324200913</c:v>
                </c:pt>
                <c:pt idx="10025">
                  <c:v>2011.2159817351601</c:v>
                </c:pt>
                <c:pt idx="10026">
                  <c:v>2011.2187214611899</c:v>
                </c:pt>
                <c:pt idx="10027">
                  <c:v>2011.22146118721</c:v>
                </c:pt>
                <c:pt idx="10028">
                  <c:v>2011.2242009132401</c:v>
                </c:pt>
                <c:pt idx="10029">
                  <c:v>2011.22694063927</c:v>
                </c:pt>
                <c:pt idx="10030">
                  <c:v>2011.2296803653001</c:v>
                </c:pt>
                <c:pt idx="10031">
                  <c:v>2011.2324200913199</c:v>
                </c:pt>
                <c:pt idx="10032">
                  <c:v>2011.23515981735</c:v>
                </c:pt>
                <c:pt idx="10033">
                  <c:v>2011.2378995433801</c:v>
                </c:pt>
                <c:pt idx="10034">
                  <c:v>2011.2406392694099</c:v>
                </c:pt>
                <c:pt idx="10035">
                  <c:v>2011.24337899543</c:v>
                </c:pt>
                <c:pt idx="10036">
                  <c:v>2011.2527397260301</c:v>
                </c:pt>
                <c:pt idx="10037">
                  <c:v>2011.2554794520499</c:v>
                </c:pt>
                <c:pt idx="10038">
                  <c:v>2011.25821917808</c:v>
                </c:pt>
                <c:pt idx="10039">
                  <c:v>2011.2609589041101</c:v>
                </c:pt>
                <c:pt idx="10040">
                  <c:v>2011.26369863014</c:v>
                </c:pt>
                <c:pt idx="10041">
                  <c:v>2011.2664383561601</c:v>
                </c:pt>
                <c:pt idx="10042">
                  <c:v>2011.2691780821899</c:v>
                </c:pt>
                <c:pt idx="10043">
                  <c:v>2011.27191780822</c:v>
                </c:pt>
                <c:pt idx="10044">
                  <c:v>2011.2746575342501</c:v>
                </c:pt>
                <c:pt idx="10045">
                  <c:v>2011.2773972602699</c:v>
                </c:pt>
                <c:pt idx="10046">
                  <c:v>2011.2801369863</c:v>
                </c:pt>
                <c:pt idx="10047">
                  <c:v>2011.2828767123301</c:v>
                </c:pt>
                <c:pt idx="10048">
                  <c:v>2011.28561643836</c:v>
                </c:pt>
                <c:pt idx="10049">
                  <c:v>2011.28835616438</c:v>
                </c:pt>
                <c:pt idx="10050">
                  <c:v>2011.2910958904099</c:v>
                </c:pt>
                <c:pt idx="10051">
                  <c:v>2011.29383561644</c:v>
                </c:pt>
                <c:pt idx="10052">
                  <c:v>2011.2965753424701</c:v>
                </c:pt>
                <c:pt idx="10053">
                  <c:v>2011.2993150684899</c:v>
                </c:pt>
                <c:pt idx="10054">
                  <c:v>2011.30205479452</c:v>
                </c:pt>
                <c:pt idx="10055">
                  <c:v>2011.3047945205501</c:v>
                </c:pt>
                <c:pt idx="10056">
                  <c:v>2011.30753424658</c:v>
                </c:pt>
                <c:pt idx="10057">
                  <c:v>2011.3102739726</c:v>
                </c:pt>
                <c:pt idx="10058">
                  <c:v>2011.3130136986299</c:v>
                </c:pt>
                <c:pt idx="10059">
                  <c:v>2011.31575342466</c:v>
                </c:pt>
                <c:pt idx="10060">
                  <c:v>2011.3184931506801</c:v>
                </c:pt>
                <c:pt idx="10061">
                  <c:v>2011.3212328767099</c:v>
                </c:pt>
                <c:pt idx="10062">
                  <c:v>2011.32397260274</c:v>
                </c:pt>
                <c:pt idx="10063">
                  <c:v>2011.3267123287701</c:v>
                </c:pt>
                <c:pt idx="10064">
                  <c:v>2011.32945205479</c:v>
                </c:pt>
                <c:pt idx="10065">
                  <c:v>2011.33219178082</c:v>
                </c:pt>
                <c:pt idx="10066">
                  <c:v>2011.3349315068499</c:v>
                </c:pt>
                <c:pt idx="10067">
                  <c:v>2011.3360730593599</c:v>
                </c:pt>
                <c:pt idx="10068">
                  <c:v>2011.33881278539</c:v>
                </c:pt>
                <c:pt idx="10069">
                  <c:v>2011.3415525114201</c:v>
                </c:pt>
                <c:pt idx="10070">
                  <c:v>2011.34429223744</c:v>
                </c:pt>
                <c:pt idx="10071">
                  <c:v>2011.34703196347</c:v>
                </c:pt>
                <c:pt idx="10072">
                  <c:v>2011.3497716894999</c:v>
                </c:pt>
                <c:pt idx="10073">
                  <c:v>2011.35251141552</c:v>
                </c:pt>
                <c:pt idx="10074">
                  <c:v>2011.3552511415501</c:v>
                </c:pt>
                <c:pt idx="10075">
                  <c:v>2011.3579908675799</c:v>
                </c:pt>
                <c:pt idx="10076">
                  <c:v>2011.36073059361</c:v>
                </c:pt>
                <c:pt idx="10077">
                  <c:v>2011.3634703196301</c:v>
                </c:pt>
                <c:pt idx="10078">
                  <c:v>2011.36621004566</c:v>
                </c:pt>
                <c:pt idx="10079">
                  <c:v>2011.36894977169</c:v>
                </c:pt>
                <c:pt idx="10080">
                  <c:v>2011.3716894977199</c:v>
                </c:pt>
                <c:pt idx="10081">
                  <c:v>2011.37442922374</c:v>
                </c:pt>
                <c:pt idx="10082">
                  <c:v>2011.3771689497701</c:v>
                </c:pt>
                <c:pt idx="10083">
                  <c:v>2011.3799086757999</c:v>
                </c:pt>
                <c:pt idx="10084">
                  <c:v>2011.38264840183</c:v>
                </c:pt>
                <c:pt idx="10085">
                  <c:v>2011.3853881278501</c:v>
                </c:pt>
                <c:pt idx="10086">
                  <c:v>2011.38812785388</c:v>
                </c:pt>
                <c:pt idx="10087">
                  <c:v>2011.39086757991</c:v>
                </c:pt>
                <c:pt idx="10088">
                  <c:v>2011.3936073059399</c:v>
                </c:pt>
                <c:pt idx="10089">
                  <c:v>2011.39634703196</c:v>
                </c:pt>
                <c:pt idx="10090">
                  <c:v>2011.3990867579901</c:v>
                </c:pt>
                <c:pt idx="10091">
                  <c:v>2011.4018264840199</c:v>
                </c:pt>
                <c:pt idx="10092">
                  <c:v>2011.40456621005</c:v>
                </c:pt>
                <c:pt idx="10093">
                  <c:v>2011.4073059360701</c:v>
                </c:pt>
                <c:pt idx="10094">
                  <c:v>2011.4100456620999</c:v>
                </c:pt>
                <c:pt idx="10095">
                  <c:v>2011.41278538813</c:v>
                </c:pt>
                <c:pt idx="10096">
                  <c:v>2011.4155251141599</c:v>
                </c:pt>
                <c:pt idx="10097">
                  <c:v>2011.41940639269</c:v>
                </c:pt>
                <c:pt idx="10098">
                  <c:v>2011.4221461187201</c:v>
                </c:pt>
                <c:pt idx="10099">
                  <c:v>2011.42488584475</c:v>
                </c:pt>
                <c:pt idx="10100">
                  <c:v>2011.42762557078</c:v>
                </c:pt>
                <c:pt idx="10101">
                  <c:v>2011.4303652967999</c:v>
                </c:pt>
                <c:pt idx="10102">
                  <c:v>2011.43310502283</c:v>
                </c:pt>
                <c:pt idx="10103">
                  <c:v>2011.4358447488601</c:v>
                </c:pt>
                <c:pt idx="10104">
                  <c:v>2011.4385844748899</c:v>
                </c:pt>
                <c:pt idx="10105">
                  <c:v>2011.44132420091</c:v>
                </c:pt>
                <c:pt idx="10106">
                  <c:v>2011.4440639269401</c:v>
                </c:pt>
                <c:pt idx="10107">
                  <c:v>2011.4468036529699</c:v>
                </c:pt>
                <c:pt idx="10108">
                  <c:v>2011.449543379</c:v>
                </c:pt>
                <c:pt idx="10109">
                  <c:v>2011.4522831050199</c:v>
                </c:pt>
                <c:pt idx="10110">
                  <c:v>2011.45502283105</c:v>
                </c:pt>
                <c:pt idx="10111">
                  <c:v>2011.4577625570801</c:v>
                </c:pt>
                <c:pt idx="10112">
                  <c:v>2011.4605022831099</c:v>
                </c:pt>
                <c:pt idx="10113">
                  <c:v>2011.46324200913</c:v>
                </c:pt>
                <c:pt idx="10114">
                  <c:v>2011.4659817351601</c:v>
                </c:pt>
                <c:pt idx="10115">
                  <c:v>2011.4687214611899</c:v>
                </c:pt>
                <c:pt idx="10116">
                  <c:v>2011.47146118721</c:v>
                </c:pt>
                <c:pt idx="10117">
                  <c:v>2011.4742009132401</c:v>
                </c:pt>
                <c:pt idx="10118">
                  <c:v>2011.47694063927</c:v>
                </c:pt>
                <c:pt idx="10119">
                  <c:v>2011.4796803653001</c:v>
                </c:pt>
                <c:pt idx="10120">
                  <c:v>2011.4824200913199</c:v>
                </c:pt>
                <c:pt idx="10121">
                  <c:v>2011.48515981735</c:v>
                </c:pt>
                <c:pt idx="10122">
                  <c:v>2011.4878995433801</c:v>
                </c:pt>
                <c:pt idx="10123">
                  <c:v>2011.4906392694099</c:v>
                </c:pt>
                <c:pt idx="10124">
                  <c:v>2011.49337899543</c:v>
                </c:pt>
                <c:pt idx="10125">
                  <c:v>2011.4961187214601</c:v>
                </c:pt>
                <c:pt idx="10126">
                  <c:v>2011.49885844749</c:v>
                </c:pt>
                <c:pt idx="10127">
                  <c:v>2011.5015981735201</c:v>
                </c:pt>
                <c:pt idx="10128">
                  <c:v>2011.5027397260301</c:v>
                </c:pt>
                <c:pt idx="10129">
                  <c:v>2011.5054794520499</c:v>
                </c:pt>
                <c:pt idx="10130">
                  <c:v>2011.50821917808</c:v>
                </c:pt>
                <c:pt idx="10131">
                  <c:v>2011.5109589041101</c:v>
                </c:pt>
                <c:pt idx="10132">
                  <c:v>2011.51369863014</c:v>
                </c:pt>
                <c:pt idx="10133">
                  <c:v>2011.5164383561601</c:v>
                </c:pt>
                <c:pt idx="10134">
                  <c:v>2011.5191780821899</c:v>
                </c:pt>
                <c:pt idx="10135">
                  <c:v>2011.52191780822</c:v>
                </c:pt>
                <c:pt idx="10136">
                  <c:v>2011.5246575342501</c:v>
                </c:pt>
                <c:pt idx="10137">
                  <c:v>2011.5273972602699</c:v>
                </c:pt>
                <c:pt idx="10138">
                  <c:v>2011.5301369863</c:v>
                </c:pt>
                <c:pt idx="10139">
                  <c:v>2011.5328767123301</c:v>
                </c:pt>
                <c:pt idx="10140">
                  <c:v>2011.53561643836</c:v>
                </c:pt>
                <c:pt idx="10141">
                  <c:v>2011.53835616438</c:v>
                </c:pt>
                <c:pt idx="10142">
                  <c:v>2011.5410958904099</c:v>
                </c:pt>
                <c:pt idx="10143">
                  <c:v>2011.54383561644</c:v>
                </c:pt>
                <c:pt idx="10144">
                  <c:v>2011.5465753424701</c:v>
                </c:pt>
                <c:pt idx="10145">
                  <c:v>2011.5493150684899</c:v>
                </c:pt>
                <c:pt idx="10146">
                  <c:v>2011.55205479452</c:v>
                </c:pt>
                <c:pt idx="10147">
                  <c:v>2011.5547945205501</c:v>
                </c:pt>
                <c:pt idx="10148">
                  <c:v>2011.55753424658</c:v>
                </c:pt>
                <c:pt idx="10149">
                  <c:v>2011.5602739726</c:v>
                </c:pt>
                <c:pt idx="10150">
                  <c:v>2011.5630136986299</c:v>
                </c:pt>
                <c:pt idx="10151">
                  <c:v>2011.56575342466</c:v>
                </c:pt>
                <c:pt idx="10152">
                  <c:v>2011.5684931506801</c:v>
                </c:pt>
                <c:pt idx="10153">
                  <c:v>2011.5712328767099</c:v>
                </c:pt>
                <c:pt idx="10154">
                  <c:v>2011.57397260274</c:v>
                </c:pt>
                <c:pt idx="10155">
                  <c:v>2011.5767123287701</c:v>
                </c:pt>
                <c:pt idx="10156">
                  <c:v>2011.57945205479</c:v>
                </c:pt>
                <c:pt idx="10157">
                  <c:v>2011.58219178082</c:v>
                </c:pt>
                <c:pt idx="10158">
                  <c:v>2011.5860730593599</c:v>
                </c:pt>
                <c:pt idx="10159">
                  <c:v>2011.58881278539</c:v>
                </c:pt>
                <c:pt idx="10160">
                  <c:v>2011.5915525114201</c:v>
                </c:pt>
                <c:pt idx="10161">
                  <c:v>2011.59429223744</c:v>
                </c:pt>
                <c:pt idx="10162">
                  <c:v>2011.59703196347</c:v>
                </c:pt>
                <c:pt idx="10163">
                  <c:v>2011.5997716894999</c:v>
                </c:pt>
                <c:pt idx="10164">
                  <c:v>2011.60251141552</c:v>
                </c:pt>
                <c:pt idx="10165">
                  <c:v>2011.6052511415501</c:v>
                </c:pt>
                <c:pt idx="10166">
                  <c:v>2011.6079908675799</c:v>
                </c:pt>
                <c:pt idx="10167">
                  <c:v>2011.61073059361</c:v>
                </c:pt>
                <c:pt idx="10168">
                  <c:v>2011.6134703196301</c:v>
                </c:pt>
                <c:pt idx="10169">
                  <c:v>2011.61621004566</c:v>
                </c:pt>
                <c:pt idx="10170">
                  <c:v>2011.61894977169</c:v>
                </c:pt>
                <c:pt idx="10171">
                  <c:v>2011.6216894977199</c:v>
                </c:pt>
                <c:pt idx="10172">
                  <c:v>2011.62442922374</c:v>
                </c:pt>
                <c:pt idx="10173">
                  <c:v>2011.6271689497701</c:v>
                </c:pt>
                <c:pt idx="10174">
                  <c:v>2011.6299086757999</c:v>
                </c:pt>
                <c:pt idx="10175">
                  <c:v>2011.63264840183</c:v>
                </c:pt>
                <c:pt idx="10176">
                  <c:v>2011.6353881278501</c:v>
                </c:pt>
                <c:pt idx="10177">
                  <c:v>2011.63812785388</c:v>
                </c:pt>
                <c:pt idx="10178">
                  <c:v>2011.64086757991</c:v>
                </c:pt>
                <c:pt idx="10179">
                  <c:v>2011.6436073059399</c:v>
                </c:pt>
                <c:pt idx="10180">
                  <c:v>2011.64634703196</c:v>
                </c:pt>
                <c:pt idx="10181">
                  <c:v>2011.6490867579901</c:v>
                </c:pt>
                <c:pt idx="10182">
                  <c:v>2011.6518264840199</c:v>
                </c:pt>
                <c:pt idx="10183">
                  <c:v>2011.65456621005</c:v>
                </c:pt>
                <c:pt idx="10184">
                  <c:v>2011.6573059360701</c:v>
                </c:pt>
                <c:pt idx="10185">
                  <c:v>2011.6600456620999</c:v>
                </c:pt>
                <c:pt idx="10186">
                  <c:v>2011.66278538813</c:v>
                </c:pt>
                <c:pt idx="10187">
                  <c:v>2011.6655251141499</c:v>
                </c:pt>
                <c:pt idx="10188">
                  <c:v>2011.66826484018</c:v>
                </c:pt>
                <c:pt idx="10189">
                  <c:v>2011.66940639269</c:v>
                </c:pt>
                <c:pt idx="10190">
                  <c:v>2011.6721461187201</c:v>
                </c:pt>
                <c:pt idx="10191">
                  <c:v>2011.67488584475</c:v>
                </c:pt>
                <c:pt idx="10192">
                  <c:v>2011.67762557078</c:v>
                </c:pt>
                <c:pt idx="10193">
                  <c:v>2011.6803652967999</c:v>
                </c:pt>
                <c:pt idx="10194">
                  <c:v>2011.68310502283</c:v>
                </c:pt>
                <c:pt idx="10195">
                  <c:v>2011.6858447488601</c:v>
                </c:pt>
                <c:pt idx="10196">
                  <c:v>2011.6885844748899</c:v>
                </c:pt>
                <c:pt idx="10197">
                  <c:v>2011.69132420091</c:v>
                </c:pt>
                <c:pt idx="10198">
                  <c:v>2011.6940639269401</c:v>
                </c:pt>
                <c:pt idx="10199">
                  <c:v>2011.6968036529699</c:v>
                </c:pt>
                <c:pt idx="10200">
                  <c:v>2011.699543379</c:v>
                </c:pt>
                <c:pt idx="10201">
                  <c:v>2011.7022831050199</c:v>
                </c:pt>
                <c:pt idx="10202">
                  <c:v>2011.70502283105</c:v>
                </c:pt>
                <c:pt idx="10203">
                  <c:v>2011.7077625570801</c:v>
                </c:pt>
                <c:pt idx="10204">
                  <c:v>2011.7105022831099</c:v>
                </c:pt>
                <c:pt idx="10205">
                  <c:v>2011.71324200913</c:v>
                </c:pt>
                <c:pt idx="10206">
                  <c:v>2011.7159817351601</c:v>
                </c:pt>
                <c:pt idx="10207">
                  <c:v>2011.7187214611899</c:v>
                </c:pt>
                <c:pt idx="10208">
                  <c:v>2011.72146118721</c:v>
                </c:pt>
                <c:pt idx="10209">
                  <c:v>2011.7242009132401</c:v>
                </c:pt>
                <c:pt idx="10210">
                  <c:v>2011.72694063927</c:v>
                </c:pt>
                <c:pt idx="10211">
                  <c:v>2011.7296803653001</c:v>
                </c:pt>
                <c:pt idx="10212">
                  <c:v>2011.7324200913199</c:v>
                </c:pt>
                <c:pt idx="10213">
                  <c:v>2011.73515981735</c:v>
                </c:pt>
                <c:pt idx="10214">
                  <c:v>2011.7378995433801</c:v>
                </c:pt>
                <c:pt idx="10215">
                  <c:v>2011.7406392694099</c:v>
                </c:pt>
                <c:pt idx="10216">
                  <c:v>2011.74337899543</c:v>
                </c:pt>
                <c:pt idx="10217">
                  <c:v>2011.7461187214601</c:v>
                </c:pt>
                <c:pt idx="10218">
                  <c:v>2011.74885844749</c:v>
                </c:pt>
                <c:pt idx="10219">
                  <c:v>2011.7515981735201</c:v>
                </c:pt>
                <c:pt idx="10220">
                  <c:v>2011.7527397260301</c:v>
                </c:pt>
                <c:pt idx="10221">
                  <c:v>2011.7554794520499</c:v>
                </c:pt>
                <c:pt idx="10222">
                  <c:v>2011.75821917808</c:v>
                </c:pt>
                <c:pt idx="10223">
                  <c:v>2011.7609589041101</c:v>
                </c:pt>
                <c:pt idx="10224">
                  <c:v>2011.76369863014</c:v>
                </c:pt>
                <c:pt idx="10225">
                  <c:v>2011.7664383561601</c:v>
                </c:pt>
                <c:pt idx="10226">
                  <c:v>2011.7691780821899</c:v>
                </c:pt>
                <c:pt idx="10227">
                  <c:v>2011.77191780822</c:v>
                </c:pt>
                <c:pt idx="10228">
                  <c:v>2011.7746575342501</c:v>
                </c:pt>
                <c:pt idx="10229">
                  <c:v>2011.7773972602699</c:v>
                </c:pt>
                <c:pt idx="10230">
                  <c:v>2011.7801369863</c:v>
                </c:pt>
                <c:pt idx="10231">
                  <c:v>2011.7828767123301</c:v>
                </c:pt>
                <c:pt idx="10232">
                  <c:v>2011.78561643836</c:v>
                </c:pt>
                <c:pt idx="10233">
                  <c:v>2011.78835616438</c:v>
                </c:pt>
                <c:pt idx="10234">
                  <c:v>2011.7910958904099</c:v>
                </c:pt>
                <c:pt idx="10235">
                  <c:v>2011.79383561644</c:v>
                </c:pt>
                <c:pt idx="10236">
                  <c:v>2011.7965753424701</c:v>
                </c:pt>
                <c:pt idx="10237">
                  <c:v>2011.7993150684899</c:v>
                </c:pt>
                <c:pt idx="10238">
                  <c:v>2011.80205479452</c:v>
                </c:pt>
                <c:pt idx="10239">
                  <c:v>2011.8047945205501</c:v>
                </c:pt>
                <c:pt idx="10240">
                  <c:v>2011.80753424658</c:v>
                </c:pt>
                <c:pt idx="10241">
                  <c:v>2011.8102739726</c:v>
                </c:pt>
                <c:pt idx="10242">
                  <c:v>2011.8130136986299</c:v>
                </c:pt>
                <c:pt idx="10243">
                  <c:v>2011.81575342466</c:v>
                </c:pt>
                <c:pt idx="10244">
                  <c:v>2011.8184931506801</c:v>
                </c:pt>
                <c:pt idx="10245">
                  <c:v>2011.8212328767099</c:v>
                </c:pt>
                <c:pt idx="10246">
                  <c:v>2011.82397260274</c:v>
                </c:pt>
                <c:pt idx="10247">
                  <c:v>2011.8267123287701</c:v>
                </c:pt>
                <c:pt idx="10248">
                  <c:v>2011.82945205479</c:v>
                </c:pt>
                <c:pt idx="10249">
                  <c:v>2011.83219178082</c:v>
                </c:pt>
                <c:pt idx="10250">
                  <c:v>2011.8360730593599</c:v>
                </c:pt>
                <c:pt idx="10251">
                  <c:v>2011.83881278539</c:v>
                </c:pt>
                <c:pt idx="10252">
                  <c:v>2011.8415525114201</c:v>
                </c:pt>
                <c:pt idx="10253">
                  <c:v>2011.84429223744</c:v>
                </c:pt>
                <c:pt idx="10254">
                  <c:v>2011.84703196347</c:v>
                </c:pt>
                <c:pt idx="10255">
                  <c:v>2011.8497716894999</c:v>
                </c:pt>
                <c:pt idx="10256">
                  <c:v>2011.85251141552</c:v>
                </c:pt>
                <c:pt idx="10257">
                  <c:v>2011.8552511415501</c:v>
                </c:pt>
                <c:pt idx="10258">
                  <c:v>2011.8579908675799</c:v>
                </c:pt>
                <c:pt idx="10259">
                  <c:v>2011.86073059361</c:v>
                </c:pt>
                <c:pt idx="10260">
                  <c:v>2011.8634703196301</c:v>
                </c:pt>
                <c:pt idx="10261">
                  <c:v>2011.86621004566</c:v>
                </c:pt>
                <c:pt idx="10262">
                  <c:v>2011.86894977169</c:v>
                </c:pt>
                <c:pt idx="10263">
                  <c:v>2011.8716894977199</c:v>
                </c:pt>
                <c:pt idx="10264">
                  <c:v>2011.87442922374</c:v>
                </c:pt>
                <c:pt idx="10265">
                  <c:v>2011.8771689497701</c:v>
                </c:pt>
                <c:pt idx="10266">
                  <c:v>2011.8799086757999</c:v>
                </c:pt>
                <c:pt idx="10267">
                  <c:v>2011.88264840183</c:v>
                </c:pt>
                <c:pt idx="10268">
                  <c:v>2011.8853881278501</c:v>
                </c:pt>
                <c:pt idx="10269">
                  <c:v>2011.88812785388</c:v>
                </c:pt>
                <c:pt idx="10270">
                  <c:v>2011.89086757991</c:v>
                </c:pt>
                <c:pt idx="10271">
                  <c:v>2011.8936073059399</c:v>
                </c:pt>
                <c:pt idx="10272">
                  <c:v>2011.89634703196</c:v>
                </c:pt>
                <c:pt idx="10273">
                  <c:v>2011.8990867579901</c:v>
                </c:pt>
                <c:pt idx="10274">
                  <c:v>2011.9018264840199</c:v>
                </c:pt>
                <c:pt idx="10275">
                  <c:v>2011.90456621005</c:v>
                </c:pt>
                <c:pt idx="10276">
                  <c:v>2011.9073059360701</c:v>
                </c:pt>
                <c:pt idx="10277">
                  <c:v>2011.9100456620999</c:v>
                </c:pt>
                <c:pt idx="10278">
                  <c:v>2011.91278538813</c:v>
                </c:pt>
                <c:pt idx="10279">
                  <c:v>2011.9155251141499</c:v>
                </c:pt>
                <c:pt idx="10280">
                  <c:v>2011.91826484018</c:v>
                </c:pt>
                <c:pt idx="10281">
                  <c:v>2011.91940639269</c:v>
                </c:pt>
                <c:pt idx="10282">
                  <c:v>2011.9221461187201</c:v>
                </c:pt>
                <c:pt idx="10283">
                  <c:v>2011.92488584475</c:v>
                </c:pt>
                <c:pt idx="10284">
                  <c:v>2011.92762557078</c:v>
                </c:pt>
                <c:pt idx="10285">
                  <c:v>2011.9303652967999</c:v>
                </c:pt>
                <c:pt idx="10286">
                  <c:v>2011.93310502283</c:v>
                </c:pt>
                <c:pt idx="10287">
                  <c:v>2011.9358447488601</c:v>
                </c:pt>
                <c:pt idx="10288">
                  <c:v>2011.9385844748899</c:v>
                </c:pt>
                <c:pt idx="10289">
                  <c:v>2011.94132420091</c:v>
                </c:pt>
                <c:pt idx="10290">
                  <c:v>2011.9440639269401</c:v>
                </c:pt>
                <c:pt idx="10291">
                  <c:v>2011.9468036529699</c:v>
                </c:pt>
                <c:pt idx="10292">
                  <c:v>2011.949543379</c:v>
                </c:pt>
                <c:pt idx="10293">
                  <c:v>2011.9522831050199</c:v>
                </c:pt>
                <c:pt idx="10294">
                  <c:v>2011.95502283105</c:v>
                </c:pt>
                <c:pt idx="10295">
                  <c:v>2011.9577625570801</c:v>
                </c:pt>
                <c:pt idx="10296">
                  <c:v>2011.9605022830999</c:v>
                </c:pt>
                <c:pt idx="10297">
                  <c:v>2011.96324200913</c:v>
                </c:pt>
                <c:pt idx="10298">
                  <c:v>2011.9659817351601</c:v>
                </c:pt>
                <c:pt idx="10299">
                  <c:v>2011.9687214611899</c:v>
                </c:pt>
                <c:pt idx="10300">
                  <c:v>2011.97146118721</c:v>
                </c:pt>
                <c:pt idx="10301">
                  <c:v>2011.9742009132401</c:v>
                </c:pt>
                <c:pt idx="10302">
                  <c:v>2011.97694063927</c:v>
                </c:pt>
                <c:pt idx="10303">
                  <c:v>2011.9796803653001</c:v>
                </c:pt>
                <c:pt idx="10304">
                  <c:v>2011.9824200913199</c:v>
                </c:pt>
                <c:pt idx="10305">
                  <c:v>2011.98515981735</c:v>
                </c:pt>
                <c:pt idx="10306">
                  <c:v>2011.9878995433801</c:v>
                </c:pt>
                <c:pt idx="10307">
                  <c:v>2011.9906392694099</c:v>
                </c:pt>
                <c:pt idx="10308">
                  <c:v>2011.99337899543</c:v>
                </c:pt>
                <c:pt idx="10309">
                  <c:v>2011.9961187214601</c:v>
                </c:pt>
                <c:pt idx="10310">
                  <c:v>2011.99885844749</c:v>
                </c:pt>
                <c:pt idx="10311">
                  <c:v>2012.0027397260301</c:v>
                </c:pt>
                <c:pt idx="10312">
                  <c:v>2012.0054794520499</c:v>
                </c:pt>
                <c:pt idx="10313">
                  <c:v>2012.00821917808</c:v>
                </c:pt>
                <c:pt idx="10314">
                  <c:v>2012.0109589041101</c:v>
                </c:pt>
                <c:pt idx="10315">
                  <c:v>2012.01369863014</c:v>
                </c:pt>
                <c:pt idx="10316">
                  <c:v>2012.0164383561601</c:v>
                </c:pt>
                <c:pt idx="10317">
                  <c:v>2012.0191780821899</c:v>
                </c:pt>
                <c:pt idx="10318">
                  <c:v>2012.02191780822</c:v>
                </c:pt>
                <c:pt idx="10319">
                  <c:v>2012.0246575342501</c:v>
                </c:pt>
                <c:pt idx="10320">
                  <c:v>2012.0273972602699</c:v>
                </c:pt>
                <c:pt idx="10321">
                  <c:v>2012.0301369863</c:v>
                </c:pt>
                <c:pt idx="10322">
                  <c:v>2012.0328767123301</c:v>
                </c:pt>
                <c:pt idx="10323">
                  <c:v>2012.03561643836</c:v>
                </c:pt>
                <c:pt idx="10324">
                  <c:v>2012.03835616438</c:v>
                </c:pt>
                <c:pt idx="10325">
                  <c:v>2012.0410958904099</c:v>
                </c:pt>
                <c:pt idx="10326">
                  <c:v>2012.04383561644</c:v>
                </c:pt>
                <c:pt idx="10327">
                  <c:v>2012.0465753424701</c:v>
                </c:pt>
                <c:pt idx="10328">
                  <c:v>2012.0493150684899</c:v>
                </c:pt>
                <c:pt idx="10329">
                  <c:v>2012.05205479452</c:v>
                </c:pt>
                <c:pt idx="10330">
                  <c:v>2012.0547945205501</c:v>
                </c:pt>
                <c:pt idx="10331">
                  <c:v>2012.05753424658</c:v>
                </c:pt>
                <c:pt idx="10332">
                  <c:v>2012.0602739726</c:v>
                </c:pt>
                <c:pt idx="10333">
                  <c:v>2012.0630136986299</c:v>
                </c:pt>
                <c:pt idx="10334">
                  <c:v>2012.06575342466</c:v>
                </c:pt>
                <c:pt idx="10335">
                  <c:v>2012.0684931506801</c:v>
                </c:pt>
                <c:pt idx="10336">
                  <c:v>2012.0712328767099</c:v>
                </c:pt>
                <c:pt idx="10337">
                  <c:v>2012.07397260274</c:v>
                </c:pt>
                <c:pt idx="10338">
                  <c:v>2012.0767123287701</c:v>
                </c:pt>
                <c:pt idx="10339">
                  <c:v>2012.07945205479</c:v>
                </c:pt>
                <c:pt idx="10340">
                  <c:v>2012.08219178082</c:v>
                </c:pt>
                <c:pt idx="10341">
                  <c:v>2012.0849315068499</c:v>
                </c:pt>
                <c:pt idx="10342">
                  <c:v>2012.0860730593599</c:v>
                </c:pt>
                <c:pt idx="10343">
                  <c:v>2012.08881278539</c:v>
                </c:pt>
                <c:pt idx="10344">
                  <c:v>2012.0915525114201</c:v>
                </c:pt>
                <c:pt idx="10345">
                  <c:v>2012.09429223744</c:v>
                </c:pt>
                <c:pt idx="10346">
                  <c:v>2012.09703196347</c:v>
                </c:pt>
                <c:pt idx="10347">
                  <c:v>2012.0997716894999</c:v>
                </c:pt>
                <c:pt idx="10348">
                  <c:v>2012.10251141552</c:v>
                </c:pt>
                <c:pt idx="10349">
                  <c:v>2012.1052511415501</c:v>
                </c:pt>
                <c:pt idx="10350">
                  <c:v>2012.1079908675799</c:v>
                </c:pt>
                <c:pt idx="10351">
                  <c:v>2012.11073059361</c:v>
                </c:pt>
                <c:pt idx="10352">
                  <c:v>2012.1134703196301</c:v>
                </c:pt>
                <c:pt idx="10353">
                  <c:v>2012.11621004566</c:v>
                </c:pt>
                <c:pt idx="10354">
                  <c:v>2012.11894977169</c:v>
                </c:pt>
                <c:pt idx="10355">
                  <c:v>2012.1216894977199</c:v>
                </c:pt>
                <c:pt idx="10356">
                  <c:v>2012.12442922374</c:v>
                </c:pt>
                <c:pt idx="10357">
                  <c:v>2012.1271689497701</c:v>
                </c:pt>
                <c:pt idx="10358">
                  <c:v>2012.1299086757999</c:v>
                </c:pt>
                <c:pt idx="10359">
                  <c:v>2012.13264840183</c:v>
                </c:pt>
                <c:pt idx="10360">
                  <c:v>2012.1353881278501</c:v>
                </c:pt>
                <c:pt idx="10361">
                  <c:v>2012.13812785388</c:v>
                </c:pt>
                <c:pt idx="10362">
                  <c:v>2012.14086757991</c:v>
                </c:pt>
                <c:pt idx="10363">
                  <c:v>2012.1436073059399</c:v>
                </c:pt>
                <c:pt idx="10364">
                  <c:v>2012.14634703196</c:v>
                </c:pt>
                <c:pt idx="10365">
                  <c:v>2012.1490867579901</c:v>
                </c:pt>
                <c:pt idx="10366">
                  <c:v>2012.1518264840199</c:v>
                </c:pt>
                <c:pt idx="10367">
                  <c:v>2012.15456621005</c:v>
                </c:pt>
                <c:pt idx="10368">
                  <c:v>2012.1573059360701</c:v>
                </c:pt>
                <c:pt idx="10369">
                  <c:v>2012.1600456620999</c:v>
                </c:pt>
                <c:pt idx="10370">
                  <c:v>2012.16278538813</c:v>
                </c:pt>
                <c:pt idx="10371">
                  <c:v>2012.1655251141599</c:v>
                </c:pt>
                <c:pt idx="10372">
                  <c:v>2012.16826484018</c:v>
                </c:pt>
                <c:pt idx="10373">
                  <c:v>2012.16940639269</c:v>
                </c:pt>
                <c:pt idx="10374">
                  <c:v>2012.1721461187201</c:v>
                </c:pt>
                <c:pt idx="10375">
                  <c:v>2012.17488584475</c:v>
                </c:pt>
                <c:pt idx="10376">
                  <c:v>2012.17762557078</c:v>
                </c:pt>
                <c:pt idx="10377">
                  <c:v>2012.1803652967999</c:v>
                </c:pt>
                <c:pt idx="10378">
                  <c:v>2012.18310502283</c:v>
                </c:pt>
                <c:pt idx="10379">
                  <c:v>2012.1858447488601</c:v>
                </c:pt>
                <c:pt idx="10380">
                  <c:v>2012.1885844748899</c:v>
                </c:pt>
                <c:pt idx="10381">
                  <c:v>2012.19132420091</c:v>
                </c:pt>
                <c:pt idx="10382">
                  <c:v>2012.1940639269401</c:v>
                </c:pt>
                <c:pt idx="10383">
                  <c:v>2012.1968036529699</c:v>
                </c:pt>
                <c:pt idx="10384">
                  <c:v>2012.199543379</c:v>
                </c:pt>
                <c:pt idx="10385">
                  <c:v>2012.2022831050199</c:v>
                </c:pt>
                <c:pt idx="10386">
                  <c:v>2012.20502283105</c:v>
                </c:pt>
                <c:pt idx="10387">
                  <c:v>2012.2077625570801</c:v>
                </c:pt>
                <c:pt idx="10388">
                  <c:v>2012.2105022830999</c:v>
                </c:pt>
                <c:pt idx="10389">
                  <c:v>2012.21324200913</c:v>
                </c:pt>
                <c:pt idx="10390">
                  <c:v>2012.2159817351601</c:v>
                </c:pt>
                <c:pt idx="10391">
                  <c:v>2012.2187214611899</c:v>
                </c:pt>
                <c:pt idx="10392">
                  <c:v>2012.22146118721</c:v>
                </c:pt>
                <c:pt idx="10393">
                  <c:v>2012.2242009132401</c:v>
                </c:pt>
                <c:pt idx="10394">
                  <c:v>2012.22694063927</c:v>
                </c:pt>
                <c:pt idx="10395">
                  <c:v>2012.2296803653001</c:v>
                </c:pt>
                <c:pt idx="10396">
                  <c:v>2012.2324200913199</c:v>
                </c:pt>
                <c:pt idx="10397">
                  <c:v>2012.23515981735</c:v>
                </c:pt>
                <c:pt idx="10398">
                  <c:v>2012.2378995433801</c:v>
                </c:pt>
                <c:pt idx="10399">
                  <c:v>2012.2406392694099</c:v>
                </c:pt>
                <c:pt idx="10400">
                  <c:v>2012.24337899543</c:v>
                </c:pt>
                <c:pt idx="10401">
                  <c:v>2012.2461187214601</c:v>
                </c:pt>
                <c:pt idx="10402">
                  <c:v>2012.2527397260301</c:v>
                </c:pt>
                <c:pt idx="10403">
                  <c:v>2012.2554794520499</c:v>
                </c:pt>
                <c:pt idx="10404">
                  <c:v>2012.25821917808</c:v>
                </c:pt>
                <c:pt idx="10405">
                  <c:v>2012.2609589041101</c:v>
                </c:pt>
                <c:pt idx="10406">
                  <c:v>2012.26369863014</c:v>
                </c:pt>
                <c:pt idx="10407">
                  <c:v>2012.2664383561601</c:v>
                </c:pt>
                <c:pt idx="10408">
                  <c:v>2012.2691780821899</c:v>
                </c:pt>
                <c:pt idx="10409">
                  <c:v>2012.27191780822</c:v>
                </c:pt>
                <c:pt idx="10410">
                  <c:v>2012.2746575342501</c:v>
                </c:pt>
                <c:pt idx="10411">
                  <c:v>2012.2773972602699</c:v>
                </c:pt>
                <c:pt idx="10412">
                  <c:v>2012.2801369863</c:v>
                </c:pt>
                <c:pt idx="10413">
                  <c:v>2012.2828767123301</c:v>
                </c:pt>
                <c:pt idx="10414">
                  <c:v>2012.28561643836</c:v>
                </c:pt>
                <c:pt idx="10415">
                  <c:v>2012.28835616438</c:v>
                </c:pt>
                <c:pt idx="10416">
                  <c:v>2012.2910958904099</c:v>
                </c:pt>
                <c:pt idx="10417">
                  <c:v>2012.29383561644</c:v>
                </c:pt>
                <c:pt idx="10418">
                  <c:v>2012.2965753424701</c:v>
                </c:pt>
                <c:pt idx="10419">
                  <c:v>2012.2993150684899</c:v>
                </c:pt>
                <c:pt idx="10420">
                  <c:v>2012.30205479452</c:v>
                </c:pt>
                <c:pt idx="10421">
                  <c:v>2012.3047945205501</c:v>
                </c:pt>
                <c:pt idx="10422">
                  <c:v>2012.30753424658</c:v>
                </c:pt>
                <c:pt idx="10423">
                  <c:v>2012.3102739726</c:v>
                </c:pt>
                <c:pt idx="10424">
                  <c:v>2012.3130136986299</c:v>
                </c:pt>
                <c:pt idx="10425">
                  <c:v>2012.31575342466</c:v>
                </c:pt>
                <c:pt idx="10426">
                  <c:v>2012.3184931506801</c:v>
                </c:pt>
                <c:pt idx="10427">
                  <c:v>2012.3212328767099</c:v>
                </c:pt>
                <c:pt idx="10428">
                  <c:v>2012.32397260274</c:v>
                </c:pt>
                <c:pt idx="10429">
                  <c:v>2012.3267123287701</c:v>
                </c:pt>
                <c:pt idx="10430">
                  <c:v>2012.32945205479</c:v>
                </c:pt>
                <c:pt idx="10431">
                  <c:v>2012.33219178082</c:v>
                </c:pt>
                <c:pt idx="10432">
                  <c:v>2012.3349315068499</c:v>
                </c:pt>
                <c:pt idx="10433">
                  <c:v>2012.3360730593599</c:v>
                </c:pt>
                <c:pt idx="10434">
                  <c:v>2012.33881278539</c:v>
                </c:pt>
                <c:pt idx="10435">
                  <c:v>2012.3415525114201</c:v>
                </c:pt>
                <c:pt idx="10436">
                  <c:v>2012.34429223744</c:v>
                </c:pt>
                <c:pt idx="10437">
                  <c:v>2012.34703196347</c:v>
                </c:pt>
                <c:pt idx="10438">
                  <c:v>2012.3497716894999</c:v>
                </c:pt>
                <c:pt idx="10439">
                  <c:v>2012.35251141552</c:v>
                </c:pt>
                <c:pt idx="10440">
                  <c:v>2012.3552511415501</c:v>
                </c:pt>
                <c:pt idx="10441">
                  <c:v>2012.3579908675799</c:v>
                </c:pt>
                <c:pt idx="10442">
                  <c:v>2012.36073059361</c:v>
                </c:pt>
                <c:pt idx="10443">
                  <c:v>2012.3634703196301</c:v>
                </c:pt>
                <c:pt idx="10444">
                  <c:v>2012.36621004566</c:v>
                </c:pt>
                <c:pt idx="10445">
                  <c:v>2012.36894977169</c:v>
                </c:pt>
                <c:pt idx="10446">
                  <c:v>2012.3716894977199</c:v>
                </c:pt>
                <c:pt idx="10447">
                  <c:v>2012.37442922374</c:v>
                </c:pt>
                <c:pt idx="10448">
                  <c:v>2012.3771689497701</c:v>
                </c:pt>
                <c:pt idx="10449">
                  <c:v>2012.3799086757999</c:v>
                </c:pt>
                <c:pt idx="10450">
                  <c:v>2012.38264840183</c:v>
                </c:pt>
                <c:pt idx="10451">
                  <c:v>2012.3853881278501</c:v>
                </c:pt>
                <c:pt idx="10452">
                  <c:v>2012.38812785388</c:v>
                </c:pt>
                <c:pt idx="10453">
                  <c:v>2012.39086757991</c:v>
                </c:pt>
                <c:pt idx="10454">
                  <c:v>2012.3936073059399</c:v>
                </c:pt>
                <c:pt idx="10455">
                  <c:v>2012.39634703196</c:v>
                </c:pt>
                <c:pt idx="10456">
                  <c:v>2012.3990867579901</c:v>
                </c:pt>
                <c:pt idx="10457">
                  <c:v>2012.4018264840199</c:v>
                </c:pt>
                <c:pt idx="10458">
                  <c:v>2012.40456621005</c:v>
                </c:pt>
                <c:pt idx="10459">
                  <c:v>2012.4073059360701</c:v>
                </c:pt>
                <c:pt idx="10460">
                  <c:v>2012.4100456620999</c:v>
                </c:pt>
                <c:pt idx="10461">
                  <c:v>2012.41278538813</c:v>
                </c:pt>
                <c:pt idx="10462">
                  <c:v>2012.4155251141499</c:v>
                </c:pt>
                <c:pt idx="10463">
                  <c:v>2012.41940639269</c:v>
                </c:pt>
                <c:pt idx="10464">
                  <c:v>2012.4221461187201</c:v>
                </c:pt>
                <c:pt idx="10465">
                  <c:v>2012.42488584475</c:v>
                </c:pt>
                <c:pt idx="10466">
                  <c:v>2012.42762557078</c:v>
                </c:pt>
                <c:pt idx="10467">
                  <c:v>2012.4303652967999</c:v>
                </c:pt>
                <c:pt idx="10468">
                  <c:v>2012.43310502283</c:v>
                </c:pt>
                <c:pt idx="10469">
                  <c:v>2012.4358447488601</c:v>
                </c:pt>
                <c:pt idx="10470">
                  <c:v>2012.4385844748899</c:v>
                </c:pt>
                <c:pt idx="10471">
                  <c:v>2012.44132420091</c:v>
                </c:pt>
                <c:pt idx="10472">
                  <c:v>2012.4440639269401</c:v>
                </c:pt>
                <c:pt idx="10473">
                  <c:v>2012.4468036529699</c:v>
                </c:pt>
                <c:pt idx="10474">
                  <c:v>2012.449543379</c:v>
                </c:pt>
                <c:pt idx="10475">
                  <c:v>2012.4522831050199</c:v>
                </c:pt>
                <c:pt idx="10476">
                  <c:v>2012.45502283105</c:v>
                </c:pt>
                <c:pt idx="10477">
                  <c:v>2012.4577625570801</c:v>
                </c:pt>
                <c:pt idx="10478">
                  <c:v>2012.4605022831099</c:v>
                </c:pt>
                <c:pt idx="10479">
                  <c:v>2012.46324200913</c:v>
                </c:pt>
                <c:pt idx="10480">
                  <c:v>2012.4659817351601</c:v>
                </c:pt>
                <c:pt idx="10481">
                  <c:v>2012.4687214611899</c:v>
                </c:pt>
                <c:pt idx="10482">
                  <c:v>2012.47146118721</c:v>
                </c:pt>
                <c:pt idx="10483">
                  <c:v>2012.4742009132401</c:v>
                </c:pt>
                <c:pt idx="10484">
                  <c:v>2012.47694063927</c:v>
                </c:pt>
                <c:pt idx="10485">
                  <c:v>2012.4796803653001</c:v>
                </c:pt>
                <c:pt idx="10486">
                  <c:v>2012.4824200913199</c:v>
                </c:pt>
                <c:pt idx="10487">
                  <c:v>2012.48515981735</c:v>
                </c:pt>
                <c:pt idx="10488">
                  <c:v>2012.4878995433801</c:v>
                </c:pt>
                <c:pt idx="10489">
                  <c:v>2012.4906392694099</c:v>
                </c:pt>
                <c:pt idx="10490">
                  <c:v>2012.49337899543</c:v>
                </c:pt>
                <c:pt idx="10491">
                  <c:v>2012.4961187214601</c:v>
                </c:pt>
                <c:pt idx="10492">
                  <c:v>2012.49885844749</c:v>
                </c:pt>
                <c:pt idx="10493">
                  <c:v>2012.5015981735201</c:v>
                </c:pt>
                <c:pt idx="10494">
                  <c:v>2012.5027397260301</c:v>
                </c:pt>
                <c:pt idx="10495">
                  <c:v>2012.5054794520499</c:v>
                </c:pt>
                <c:pt idx="10496">
                  <c:v>2012.50821917808</c:v>
                </c:pt>
                <c:pt idx="10497">
                  <c:v>2012.5109589041101</c:v>
                </c:pt>
                <c:pt idx="10498">
                  <c:v>2012.51369863014</c:v>
                </c:pt>
                <c:pt idx="10499">
                  <c:v>2012.5164383561601</c:v>
                </c:pt>
                <c:pt idx="10500">
                  <c:v>2012.5191780821899</c:v>
                </c:pt>
                <c:pt idx="10501">
                  <c:v>2012.52191780822</c:v>
                </c:pt>
                <c:pt idx="10502">
                  <c:v>2012.5246575342501</c:v>
                </c:pt>
                <c:pt idx="10503">
                  <c:v>2012.5273972602699</c:v>
                </c:pt>
                <c:pt idx="10504">
                  <c:v>2012.5301369863</c:v>
                </c:pt>
                <c:pt idx="10505">
                  <c:v>2012.5328767123301</c:v>
                </c:pt>
                <c:pt idx="10506">
                  <c:v>2012.53561643836</c:v>
                </c:pt>
                <c:pt idx="10507">
                  <c:v>2012.53835616438</c:v>
                </c:pt>
                <c:pt idx="10508">
                  <c:v>2012.5410958904099</c:v>
                </c:pt>
                <c:pt idx="10509">
                  <c:v>2012.54383561644</c:v>
                </c:pt>
                <c:pt idx="10510">
                  <c:v>2012.5465753424701</c:v>
                </c:pt>
                <c:pt idx="10511">
                  <c:v>2012.5493150684899</c:v>
                </c:pt>
                <c:pt idx="10512">
                  <c:v>2012.55205479452</c:v>
                </c:pt>
                <c:pt idx="10513">
                  <c:v>2012.5547945205501</c:v>
                </c:pt>
                <c:pt idx="10514">
                  <c:v>2012.55753424658</c:v>
                </c:pt>
                <c:pt idx="10515">
                  <c:v>2012.5602739726</c:v>
                </c:pt>
                <c:pt idx="10516">
                  <c:v>2012.5630136986299</c:v>
                </c:pt>
                <c:pt idx="10517">
                  <c:v>2012.56575342466</c:v>
                </c:pt>
                <c:pt idx="10518">
                  <c:v>2012.5684931506801</c:v>
                </c:pt>
                <c:pt idx="10519">
                  <c:v>2012.5712328767099</c:v>
                </c:pt>
                <c:pt idx="10520">
                  <c:v>2012.57397260274</c:v>
                </c:pt>
                <c:pt idx="10521">
                  <c:v>2012.5767123287701</c:v>
                </c:pt>
                <c:pt idx="10522">
                  <c:v>2012.57945205479</c:v>
                </c:pt>
                <c:pt idx="10523">
                  <c:v>2012.58219178082</c:v>
                </c:pt>
                <c:pt idx="10524">
                  <c:v>2012.5860730593599</c:v>
                </c:pt>
                <c:pt idx="10525">
                  <c:v>2012.58881278539</c:v>
                </c:pt>
                <c:pt idx="10526">
                  <c:v>2012.5915525114201</c:v>
                </c:pt>
                <c:pt idx="10527">
                  <c:v>2012.59429223744</c:v>
                </c:pt>
                <c:pt idx="10528">
                  <c:v>2012.59703196347</c:v>
                </c:pt>
                <c:pt idx="10529">
                  <c:v>2012.5997716894999</c:v>
                </c:pt>
                <c:pt idx="10530">
                  <c:v>2012.60251141552</c:v>
                </c:pt>
                <c:pt idx="10531">
                  <c:v>2012.6052511415501</c:v>
                </c:pt>
                <c:pt idx="10532">
                  <c:v>2012.6079908675799</c:v>
                </c:pt>
                <c:pt idx="10533">
                  <c:v>2012.61073059361</c:v>
                </c:pt>
                <c:pt idx="10534">
                  <c:v>2012.6134703196301</c:v>
                </c:pt>
                <c:pt idx="10535">
                  <c:v>2012.61621004566</c:v>
                </c:pt>
                <c:pt idx="10536">
                  <c:v>2012.61894977169</c:v>
                </c:pt>
                <c:pt idx="10537">
                  <c:v>2012.6216894977199</c:v>
                </c:pt>
                <c:pt idx="10538">
                  <c:v>2012.62442922374</c:v>
                </c:pt>
                <c:pt idx="10539">
                  <c:v>2012.6271689497701</c:v>
                </c:pt>
                <c:pt idx="10540">
                  <c:v>2012.6299086757999</c:v>
                </c:pt>
                <c:pt idx="10541">
                  <c:v>2012.63264840183</c:v>
                </c:pt>
                <c:pt idx="10542">
                  <c:v>2012.6353881278501</c:v>
                </c:pt>
                <c:pt idx="10543">
                  <c:v>2012.63812785388</c:v>
                </c:pt>
                <c:pt idx="10544">
                  <c:v>2012.64086757991</c:v>
                </c:pt>
                <c:pt idx="10545">
                  <c:v>2012.6436073059399</c:v>
                </c:pt>
                <c:pt idx="10546">
                  <c:v>2012.64634703196</c:v>
                </c:pt>
                <c:pt idx="10547">
                  <c:v>2012.6490867579901</c:v>
                </c:pt>
                <c:pt idx="10548">
                  <c:v>2012.6518264840199</c:v>
                </c:pt>
                <c:pt idx="10549">
                  <c:v>2012.65456621005</c:v>
                </c:pt>
                <c:pt idx="10550">
                  <c:v>2012.6573059360701</c:v>
                </c:pt>
                <c:pt idx="10551">
                  <c:v>2012.6600456620999</c:v>
                </c:pt>
                <c:pt idx="10552">
                  <c:v>2012.66278538813</c:v>
                </c:pt>
                <c:pt idx="10553">
                  <c:v>2012.6655251141499</c:v>
                </c:pt>
                <c:pt idx="10554">
                  <c:v>2012.66826484018</c:v>
                </c:pt>
                <c:pt idx="10555">
                  <c:v>2012.66940639269</c:v>
                </c:pt>
                <c:pt idx="10556">
                  <c:v>2012.6721461187201</c:v>
                </c:pt>
                <c:pt idx="10557">
                  <c:v>2012.67488584475</c:v>
                </c:pt>
                <c:pt idx="10558">
                  <c:v>2012.67762557078</c:v>
                </c:pt>
                <c:pt idx="10559">
                  <c:v>2012.6803652967999</c:v>
                </c:pt>
                <c:pt idx="10560">
                  <c:v>2012.68310502283</c:v>
                </c:pt>
                <c:pt idx="10561">
                  <c:v>2012.6858447488601</c:v>
                </c:pt>
                <c:pt idx="10562">
                  <c:v>2012.6885844748899</c:v>
                </c:pt>
                <c:pt idx="10563">
                  <c:v>2012.69132420091</c:v>
                </c:pt>
                <c:pt idx="10564">
                  <c:v>2012.6940639269401</c:v>
                </c:pt>
                <c:pt idx="10565">
                  <c:v>2012.6968036529699</c:v>
                </c:pt>
                <c:pt idx="10566">
                  <c:v>2012.699543379</c:v>
                </c:pt>
                <c:pt idx="10567">
                  <c:v>2012.7022831050199</c:v>
                </c:pt>
                <c:pt idx="10568">
                  <c:v>2012.70502283105</c:v>
                </c:pt>
                <c:pt idx="10569">
                  <c:v>2012.7077625570801</c:v>
                </c:pt>
                <c:pt idx="10570">
                  <c:v>2012.7105022830999</c:v>
                </c:pt>
                <c:pt idx="10571">
                  <c:v>2012.71324200913</c:v>
                </c:pt>
                <c:pt idx="10572">
                  <c:v>2012.7159817351601</c:v>
                </c:pt>
                <c:pt idx="10573">
                  <c:v>2012.7187214611899</c:v>
                </c:pt>
                <c:pt idx="10574">
                  <c:v>2012.72146118721</c:v>
                </c:pt>
                <c:pt idx="10575">
                  <c:v>2012.7242009132401</c:v>
                </c:pt>
                <c:pt idx="10576">
                  <c:v>2012.72694063927</c:v>
                </c:pt>
                <c:pt idx="10577">
                  <c:v>2012.7296803653001</c:v>
                </c:pt>
                <c:pt idx="10578">
                  <c:v>2012.7324200913199</c:v>
                </c:pt>
                <c:pt idx="10579">
                  <c:v>2012.73515981735</c:v>
                </c:pt>
                <c:pt idx="10580">
                  <c:v>2012.7378995433801</c:v>
                </c:pt>
                <c:pt idx="10581">
                  <c:v>2012.7406392694099</c:v>
                </c:pt>
                <c:pt idx="10582">
                  <c:v>2012.74337899543</c:v>
                </c:pt>
                <c:pt idx="10583">
                  <c:v>2012.7461187214601</c:v>
                </c:pt>
                <c:pt idx="10584">
                  <c:v>2012.74885844749</c:v>
                </c:pt>
                <c:pt idx="10585">
                  <c:v>2012.7515981735201</c:v>
                </c:pt>
                <c:pt idx="10586">
                  <c:v>2012.7527397260301</c:v>
                </c:pt>
                <c:pt idx="10587">
                  <c:v>2012.7554794520499</c:v>
                </c:pt>
                <c:pt idx="10588">
                  <c:v>2012.75821917808</c:v>
                </c:pt>
                <c:pt idx="10589">
                  <c:v>2012.7609589041101</c:v>
                </c:pt>
                <c:pt idx="10590">
                  <c:v>2012.76369863014</c:v>
                </c:pt>
                <c:pt idx="10591">
                  <c:v>2012.7664383561601</c:v>
                </c:pt>
                <c:pt idx="10592">
                  <c:v>2012.7691780821899</c:v>
                </c:pt>
                <c:pt idx="10593">
                  <c:v>2012.77191780822</c:v>
                </c:pt>
                <c:pt idx="10594">
                  <c:v>2012.7746575342501</c:v>
                </c:pt>
                <c:pt idx="10595">
                  <c:v>2012.7773972602699</c:v>
                </c:pt>
                <c:pt idx="10596">
                  <c:v>2012.7801369863</c:v>
                </c:pt>
                <c:pt idx="10597">
                  <c:v>2012.7828767123301</c:v>
                </c:pt>
                <c:pt idx="10598">
                  <c:v>2012.78561643836</c:v>
                </c:pt>
                <c:pt idx="10599">
                  <c:v>2012.78835616438</c:v>
                </c:pt>
                <c:pt idx="10600">
                  <c:v>2012.7910958904099</c:v>
                </c:pt>
                <c:pt idx="10601">
                  <c:v>2012.79383561644</c:v>
                </c:pt>
                <c:pt idx="10602">
                  <c:v>2012.7965753424701</c:v>
                </c:pt>
                <c:pt idx="10603">
                  <c:v>2012.7993150684899</c:v>
                </c:pt>
                <c:pt idx="10604">
                  <c:v>2012.80205479452</c:v>
                </c:pt>
                <c:pt idx="10605">
                  <c:v>2012.8047945205501</c:v>
                </c:pt>
                <c:pt idx="10606">
                  <c:v>2012.80753424658</c:v>
                </c:pt>
                <c:pt idx="10607">
                  <c:v>2012.8102739726</c:v>
                </c:pt>
                <c:pt idx="10608">
                  <c:v>2012.8130136986299</c:v>
                </c:pt>
                <c:pt idx="10609">
                  <c:v>2012.81575342466</c:v>
                </c:pt>
                <c:pt idx="10610">
                  <c:v>2012.8184931506801</c:v>
                </c:pt>
                <c:pt idx="10611">
                  <c:v>2012.8212328767099</c:v>
                </c:pt>
                <c:pt idx="10612">
                  <c:v>2012.82397260274</c:v>
                </c:pt>
                <c:pt idx="10613">
                  <c:v>2012.8267123287701</c:v>
                </c:pt>
                <c:pt idx="10614">
                  <c:v>2012.82945205479</c:v>
                </c:pt>
                <c:pt idx="10615">
                  <c:v>2012.83219178082</c:v>
                </c:pt>
                <c:pt idx="10616">
                  <c:v>2012.8360730593599</c:v>
                </c:pt>
                <c:pt idx="10617">
                  <c:v>2012.83881278539</c:v>
                </c:pt>
                <c:pt idx="10618">
                  <c:v>2012.8415525114201</c:v>
                </c:pt>
                <c:pt idx="10619">
                  <c:v>2012.84429223744</c:v>
                </c:pt>
                <c:pt idx="10620">
                  <c:v>2012.84703196347</c:v>
                </c:pt>
                <c:pt idx="10621">
                  <c:v>2012.8497716894999</c:v>
                </c:pt>
                <c:pt idx="10622">
                  <c:v>2012.85251141553</c:v>
                </c:pt>
                <c:pt idx="10623">
                  <c:v>2012.8552511415501</c:v>
                </c:pt>
                <c:pt idx="10624">
                  <c:v>2012.8579908675799</c:v>
                </c:pt>
                <c:pt idx="10625">
                  <c:v>2012.86073059361</c:v>
                </c:pt>
                <c:pt idx="10626">
                  <c:v>2012.8634703196301</c:v>
                </c:pt>
                <c:pt idx="10627">
                  <c:v>2012.86621004566</c:v>
                </c:pt>
                <c:pt idx="10628">
                  <c:v>2012.86894977169</c:v>
                </c:pt>
                <c:pt idx="10629">
                  <c:v>2012.8716894977199</c:v>
                </c:pt>
                <c:pt idx="10630">
                  <c:v>2012.87442922374</c:v>
                </c:pt>
                <c:pt idx="10631">
                  <c:v>2012.8771689497701</c:v>
                </c:pt>
                <c:pt idx="10632">
                  <c:v>2012.8799086757999</c:v>
                </c:pt>
                <c:pt idx="10633">
                  <c:v>2012.88264840183</c:v>
                </c:pt>
                <c:pt idx="10634">
                  <c:v>2012.8853881278501</c:v>
                </c:pt>
                <c:pt idx="10635">
                  <c:v>2012.88812785388</c:v>
                </c:pt>
                <c:pt idx="10636">
                  <c:v>2012.89086757991</c:v>
                </c:pt>
                <c:pt idx="10637">
                  <c:v>2012.8936073059399</c:v>
                </c:pt>
                <c:pt idx="10638">
                  <c:v>2012.89634703196</c:v>
                </c:pt>
                <c:pt idx="10639">
                  <c:v>2012.8990867579901</c:v>
                </c:pt>
                <c:pt idx="10640">
                  <c:v>2012.9018264840199</c:v>
                </c:pt>
                <c:pt idx="10641">
                  <c:v>2012.90456621005</c:v>
                </c:pt>
                <c:pt idx="10642">
                  <c:v>2012.9073059360701</c:v>
                </c:pt>
                <c:pt idx="10643">
                  <c:v>2012.9100456620999</c:v>
                </c:pt>
                <c:pt idx="10644">
                  <c:v>2012.91278538813</c:v>
                </c:pt>
                <c:pt idx="10645">
                  <c:v>2012.9155251141599</c:v>
                </c:pt>
                <c:pt idx="10646">
                  <c:v>2012.91826484018</c:v>
                </c:pt>
                <c:pt idx="10647">
                  <c:v>2012.91940639269</c:v>
                </c:pt>
                <c:pt idx="10648">
                  <c:v>2012.9221461187201</c:v>
                </c:pt>
                <c:pt idx="10649">
                  <c:v>2012.92488584475</c:v>
                </c:pt>
                <c:pt idx="10650">
                  <c:v>2012.92762557078</c:v>
                </c:pt>
                <c:pt idx="10651">
                  <c:v>2012.9303652967999</c:v>
                </c:pt>
                <c:pt idx="10652">
                  <c:v>2012.93310502283</c:v>
                </c:pt>
                <c:pt idx="10653">
                  <c:v>2012.9358447488601</c:v>
                </c:pt>
                <c:pt idx="10654">
                  <c:v>2012.9385844748899</c:v>
                </c:pt>
                <c:pt idx="10655">
                  <c:v>2012.94132420091</c:v>
                </c:pt>
                <c:pt idx="10656">
                  <c:v>2012.9440639269401</c:v>
                </c:pt>
                <c:pt idx="10657">
                  <c:v>2012.9468036529699</c:v>
                </c:pt>
                <c:pt idx="10658">
                  <c:v>2012.949543379</c:v>
                </c:pt>
                <c:pt idx="10659">
                  <c:v>2012.9522831050199</c:v>
                </c:pt>
                <c:pt idx="10660">
                  <c:v>2012.95502283105</c:v>
                </c:pt>
                <c:pt idx="10661">
                  <c:v>2012.9577625570801</c:v>
                </c:pt>
                <c:pt idx="10662">
                  <c:v>2012.9605022830999</c:v>
                </c:pt>
                <c:pt idx="10663">
                  <c:v>2012.96324200913</c:v>
                </c:pt>
                <c:pt idx="10664">
                  <c:v>2012.9659817351601</c:v>
                </c:pt>
                <c:pt idx="10665">
                  <c:v>2012.9687214611899</c:v>
                </c:pt>
                <c:pt idx="10666">
                  <c:v>2012.97146118721</c:v>
                </c:pt>
                <c:pt idx="10667">
                  <c:v>2012.9742009132401</c:v>
                </c:pt>
                <c:pt idx="10668">
                  <c:v>2012.97694063927</c:v>
                </c:pt>
                <c:pt idx="10669">
                  <c:v>2012.9796803653001</c:v>
                </c:pt>
                <c:pt idx="10670">
                  <c:v>2012.9824200913199</c:v>
                </c:pt>
                <c:pt idx="10671">
                  <c:v>2012.98515981735</c:v>
                </c:pt>
                <c:pt idx="10672">
                  <c:v>2012.9878995433801</c:v>
                </c:pt>
                <c:pt idx="10673">
                  <c:v>2012.9906392694099</c:v>
                </c:pt>
                <c:pt idx="10674">
                  <c:v>2012.99337899543</c:v>
                </c:pt>
                <c:pt idx="10675">
                  <c:v>2012.9961187214601</c:v>
                </c:pt>
                <c:pt idx="10676">
                  <c:v>2012.99885844749</c:v>
                </c:pt>
                <c:pt idx="10677">
                  <c:v>2013.0027397260301</c:v>
                </c:pt>
                <c:pt idx="10678">
                  <c:v>2013.0054794520499</c:v>
                </c:pt>
                <c:pt idx="10679">
                  <c:v>2013.00821917808</c:v>
                </c:pt>
                <c:pt idx="10680">
                  <c:v>2013.0109589041101</c:v>
                </c:pt>
                <c:pt idx="10681">
                  <c:v>2013.01369863014</c:v>
                </c:pt>
                <c:pt idx="10682">
                  <c:v>2013.0164383561601</c:v>
                </c:pt>
                <c:pt idx="10683">
                  <c:v>2013.0191780821899</c:v>
                </c:pt>
                <c:pt idx="10684">
                  <c:v>2013.02191780822</c:v>
                </c:pt>
                <c:pt idx="10685">
                  <c:v>2013.0246575342501</c:v>
                </c:pt>
                <c:pt idx="10686">
                  <c:v>2013.0273972602699</c:v>
                </c:pt>
                <c:pt idx="10687">
                  <c:v>2013.0301369863</c:v>
                </c:pt>
                <c:pt idx="10688">
                  <c:v>2013.0328767123301</c:v>
                </c:pt>
                <c:pt idx="10689">
                  <c:v>2013.03561643836</c:v>
                </c:pt>
                <c:pt idx="10690">
                  <c:v>2013.03835616438</c:v>
                </c:pt>
                <c:pt idx="10691">
                  <c:v>2013.0410958904099</c:v>
                </c:pt>
                <c:pt idx="10692">
                  <c:v>2013.04383561644</c:v>
                </c:pt>
                <c:pt idx="10693">
                  <c:v>2013.0465753424701</c:v>
                </c:pt>
                <c:pt idx="10694">
                  <c:v>2013.0493150684899</c:v>
                </c:pt>
                <c:pt idx="10695">
                  <c:v>2013.05205479452</c:v>
                </c:pt>
                <c:pt idx="10696">
                  <c:v>2013.0547945205501</c:v>
                </c:pt>
                <c:pt idx="10697">
                  <c:v>2013.05753424658</c:v>
                </c:pt>
                <c:pt idx="10698">
                  <c:v>2013.0602739726</c:v>
                </c:pt>
                <c:pt idx="10699">
                  <c:v>2013.0630136986299</c:v>
                </c:pt>
                <c:pt idx="10700">
                  <c:v>2013.06575342466</c:v>
                </c:pt>
                <c:pt idx="10701">
                  <c:v>2013.0684931506801</c:v>
                </c:pt>
                <c:pt idx="10702">
                  <c:v>2013.0712328767099</c:v>
                </c:pt>
                <c:pt idx="10703">
                  <c:v>2013.07397260274</c:v>
                </c:pt>
                <c:pt idx="10704">
                  <c:v>2013.0767123287701</c:v>
                </c:pt>
                <c:pt idx="10705">
                  <c:v>2013.07945205479</c:v>
                </c:pt>
                <c:pt idx="10706">
                  <c:v>2013.08219178082</c:v>
                </c:pt>
                <c:pt idx="10707">
                  <c:v>2013.0849315068499</c:v>
                </c:pt>
                <c:pt idx="10708">
                  <c:v>2013.0860730593599</c:v>
                </c:pt>
                <c:pt idx="10709">
                  <c:v>2013.08881278539</c:v>
                </c:pt>
                <c:pt idx="10710">
                  <c:v>2013.0915525114201</c:v>
                </c:pt>
                <c:pt idx="10711">
                  <c:v>2013.09429223744</c:v>
                </c:pt>
                <c:pt idx="10712">
                  <c:v>2013.09703196347</c:v>
                </c:pt>
                <c:pt idx="10713">
                  <c:v>2013.0997716894999</c:v>
                </c:pt>
                <c:pt idx="10714">
                  <c:v>2013.10251141552</c:v>
                </c:pt>
                <c:pt idx="10715">
                  <c:v>2013.1052511415501</c:v>
                </c:pt>
                <c:pt idx="10716">
                  <c:v>2013.1079908675799</c:v>
                </c:pt>
                <c:pt idx="10717">
                  <c:v>2013.11073059361</c:v>
                </c:pt>
                <c:pt idx="10718">
                  <c:v>2013.1134703196301</c:v>
                </c:pt>
                <c:pt idx="10719">
                  <c:v>2013.11621004566</c:v>
                </c:pt>
                <c:pt idx="10720">
                  <c:v>2013.11894977169</c:v>
                </c:pt>
                <c:pt idx="10721">
                  <c:v>2013.1216894977199</c:v>
                </c:pt>
                <c:pt idx="10722">
                  <c:v>2013.12442922374</c:v>
                </c:pt>
                <c:pt idx="10723">
                  <c:v>2013.1271689497701</c:v>
                </c:pt>
                <c:pt idx="10724">
                  <c:v>2013.1299086757999</c:v>
                </c:pt>
                <c:pt idx="10725">
                  <c:v>2013.13264840183</c:v>
                </c:pt>
                <c:pt idx="10726">
                  <c:v>2013.1353881278501</c:v>
                </c:pt>
                <c:pt idx="10727">
                  <c:v>2013.13812785388</c:v>
                </c:pt>
                <c:pt idx="10728">
                  <c:v>2013.14086757991</c:v>
                </c:pt>
                <c:pt idx="10729">
                  <c:v>2013.1436073059399</c:v>
                </c:pt>
                <c:pt idx="10730">
                  <c:v>2013.14634703196</c:v>
                </c:pt>
                <c:pt idx="10731">
                  <c:v>2013.1490867579901</c:v>
                </c:pt>
                <c:pt idx="10732">
                  <c:v>2013.1518264840199</c:v>
                </c:pt>
                <c:pt idx="10733">
                  <c:v>2013.15456621005</c:v>
                </c:pt>
                <c:pt idx="10734">
                  <c:v>2013.1573059360701</c:v>
                </c:pt>
                <c:pt idx="10735">
                  <c:v>2013.1600456620999</c:v>
                </c:pt>
                <c:pt idx="10736">
                  <c:v>2013.16278538813</c:v>
                </c:pt>
                <c:pt idx="10737">
                  <c:v>2013.1655251141599</c:v>
                </c:pt>
                <c:pt idx="10738">
                  <c:v>2013.16826484018</c:v>
                </c:pt>
                <c:pt idx="10739">
                  <c:v>2013.16940639269</c:v>
                </c:pt>
                <c:pt idx="10740">
                  <c:v>2013.1721461187201</c:v>
                </c:pt>
                <c:pt idx="10741">
                  <c:v>2013.17488584475</c:v>
                </c:pt>
                <c:pt idx="10742">
                  <c:v>2013.17762557078</c:v>
                </c:pt>
                <c:pt idx="10743">
                  <c:v>2013.1803652967999</c:v>
                </c:pt>
                <c:pt idx="10744">
                  <c:v>2013.18310502283</c:v>
                </c:pt>
                <c:pt idx="10745">
                  <c:v>2013.1858447488601</c:v>
                </c:pt>
                <c:pt idx="10746">
                  <c:v>2013.1885844748899</c:v>
                </c:pt>
                <c:pt idx="10747">
                  <c:v>2013.19132420091</c:v>
                </c:pt>
                <c:pt idx="10748">
                  <c:v>2013.1940639269401</c:v>
                </c:pt>
                <c:pt idx="10749">
                  <c:v>2013.1968036529699</c:v>
                </c:pt>
                <c:pt idx="10750">
                  <c:v>2013.199543379</c:v>
                </c:pt>
                <c:pt idx="10751">
                  <c:v>2013.2022831050199</c:v>
                </c:pt>
                <c:pt idx="10752">
                  <c:v>2013.20502283105</c:v>
                </c:pt>
                <c:pt idx="10753">
                  <c:v>2013.2077625570801</c:v>
                </c:pt>
                <c:pt idx="10754">
                  <c:v>2013.2105022831099</c:v>
                </c:pt>
                <c:pt idx="10755">
                  <c:v>2013.21324200913</c:v>
                </c:pt>
                <c:pt idx="10756">
                  <c:v>2013.2159817351601</c:v>
                </c:pt>
                <c:pt idx="10757">
                  <c:v>2013.2187214611899</c:v>
                </c:pt>
                <c:pt idx="10758">
                  <c:v>2013.22146118721</c:v>
                </c:pt>
                <c:pt idx="10759">
                  <c:v>2013.2242009132401</c:v>
                </c:pt>
                <c:pt idx="10760">
                  <c:v>2013.22694063927</c:v>
                </c:pt>
                <c:pt idx="10761">
                  <c:v>2013.2296803653001</c:v>
                </c:pt>
                <c:pt idx="10762">
                  <c:v>2013.2324200913199</c:v>
                </c:pt>
                <c:pt idx="10763">
                  <c:v>2013.23515981735</c:v>
                </c:pt>
                <c:pt idx="10764">
                  <c:v>2013.2378995433801</c:v>
                </c:pt>
                <c:pt idx="10765">
                  <c:v>2013.2406392694099</c:v>
                </c:pt>
                <c:pt idx="10766">
                  <c:v>2013.24337899543</c:v>
                </c:pt>
                <c:pt idx="10767">
                  <c:v>2013.2527397260301</c:v>
                </c:pt>
                <c:pt idx="10768">
                  <c:v>2013.2554794520499</c:v>
                </c:pt>
                <c:pt idx="10769">
                  <c:v>2013.25821917808</c:v>
                </c:pt>
                <c:pt idx="10770">
                  <c:v>2013.2609589041101</c:v>
                </c:pt>
                <c:pt idx="10771">
                  <c:v>2013.26369863014</c:v>
                </c:pt>
                <c:pt idx="10772">
                  <c:v>2013.2664383561601</c:v>
                </c:pt>
                <c:pt idx="10773">
                  <c:v>2013.2691780821899</c:v>
                </c:pt>
                <c:pt idx="10774">
                  <c:v>2013.27191780822</c:v>
                </c:pt>
                <c:pt idx="10775">
                  <c:v>2013.2746575342501</c:v>
                </c:pt>
                <c:pt idx="10776">
                  <c:v>2013.2773972602699</c:v>
                </c:pt>
                <c:pt idx="10777">
                  <c:v>2013.2801369863</c:v>
                </c:pt>
                <c:pt idx="10778">
                  <c:v>2013.2828767123301</c:v>
                </c:pt>
                <c:pt idx="10779">
                  <c:v>2013.28561643836</c:v>
                </c:pt>
                <c:pt idx="10780">
                  <c:v>2013.28835616438</c:v>
                </c:pt>
                <c:pt idx="10781">
                  <c:v>2013.2910958904099</c:v>
                </c:pt>
                <c:pt idx="10782">
                  <c:v>2013.29383561644</c:v>
                </c:pt>
                <c:pt idx="10783">
                  <c:v>2013.2965753424701</c:v>
                </c:pt>
                <c:pt idx="10784">
                  <c:v>2013.2993150684899</c:v>
                </c:pt>
                <c:pt idx="10785">
                  <c:v>2013.30205479452</c:v>
                </c:pt>
                <c:pt idx="10786">
                  <c:v>2013.3047945205501</c:v>
                </c:pt>
                <c:pt idx="10787">
                  <c:v>2013.30753424658</c:v>
                </c:pt>
                <c:pt idx="10788">
                  <c:v>2013.3102739726</c:v>
                </c:pt>
                <c:pt idx="10789">
                  <c:v>2013.3130136986299</c:v>
                </c:pt>
                <c:pt idx="10790">
                  <c:v>2013.31575342466</c:v>
                </c:pt>
                <c:pt idx="10791">
                  <c:v>2013.3184931506801</c:v>
                </c:pt>
                <c:pt idx="10792">
                  <c:v>2013.3212328767099</c:v>
                </c:pt>
                <c:pt idx="10793">
                  <c:v>2013.32397260274</c:v>
                </c:pt>
                <c:pt idx="10794">
                  <c:v>2013.3267123287701</c:v>
                </c:pt>
                <c:pt idx="10795">
                  <c:v>2013.32945205479</c:v>
                </c:pt>
                <c:pt idx="10796">
                  <c:v>2013.33219178082</c:v>
                </c:pt>
                <c:pt idx="10797">
                  <c:v>2013.3349315068499</c:v>
                </c:pt>
                <c:pt idx="10798">
                  <c:v>2013.3360730593599</c:v>
                </c:pt>
                <c:pt idx="10799">
                  <c:v>2013.33881278539</c:v>
                </c:pt>
                <c:pt idx="10800">
                  <c:v>2013.3415525114201</c:v>
                </c:pt>
                <c:pt idx="10801">
                  <c:v>2013.34429223744</c:v>
                </c:pt>
                <c:pt idx="10802">
                  <c:v>2013.34703196347</c:v>
                </c:pt>
                <c:pt idx="10803">
                  <c:v>2013.3497716894999</c:v>
                </c:pt>
                <c:pt idx="10804">
                  <c:v>2013.35251141552</c:v>
                </c:pt>
                <c:pt idx="10805">
                  <c:v>2013.3552511415501</c:v>
                </c:pt>
                <c:pt idx="10806">
                  <c:v>2013.3579908675799</c:v>
                </c:pt>
                <c:pt idx="10807">
                  <c:v>2013.36073059361</c:v>
                </c:pt>
                <c:pt idx="10808">
                  <c:v>2013.3634703196301</c:v>
                </c:pt>
                <c:pt idx="10809">
                  <c:v>2013.36621004566</c:v>
                </c:pt>
                <c:pt idx="10810">
                  <c:v>2013.36894977169</c:v>
                </c:pt>
                <c:pt idx="10811">
                  <c:v>2013.3716894977199</c:v>
                </c:pt>
                <c:pt idx="10812">
                  <c:v>2013.37442922374</c:v>
                </c:pt>
                <c:pt idx="10813">
                  <c:v>2013.3771689497701</c:v>
                </c:pt>
                <c:pt idx="10814">
                  <c:v>2013.3799086757999</c:v>
                </c:pt>
                <c:pt idx="10815">
                  <c:v>2013.38264840183</c:v>
                </c:pt>
                <c:pt idx="10816">
                  <c:v>2013.3853881278501</c:v>
                </c:pt>
                <c:pt idx="10817">
                  <c:v>2013.38812785388</c:v>
                </c:pt>
                <c:pt idx="10818">
                  <c:v>2013.39086757991</c:v>
                </c:pt>
                <c:pt idx="10819">
                  <c:v>2013.3936073059399</c:v>
                </c:pt>
                <c:pt idx="10820">
                  <c:v>2013.39634703196</c:v>
                </c:pt>
                <c:pt idx="10821">
                  <c:v>2013.3990867579901</c:v>
                </c:pt>
                <c:pt idx="10822">
                  <c:v>2013.4018264840199</c:v>
                </c:pt>
                <c:pt idx="10823">
                  <c:v>2013.40456621005</c:v>
                </c:pt>
                <c:pt idx="10824">
                  <c:v>2013.4073059360701</c:v>
                </c:pt>
                <c:pt idx="10825">
                  <c:v>2013.4100456620999</c:v>
                </c:pt>
                <c:pt idx="10826">
                  <c:v>2013.41278538813</c:v>
                </c:pt>
                <c:pt idx="10827">
                  <c:v>2013.4155251141499</c:v>
                </c:pt>
                <c:pt idx="10828">
                  <c:v>2013.41940639269</c:v>
                </c:pt>
                <c:pt idx="10829">
                  <c:v>2013.4221461187201</c:v>
                </c:pt>
                <c:pt idx="10830">
                  <c:v>2013.42488584475</c:v>
                </c:pt>
                <c:pt idx="10831">
                  <c:v>2013.42762557078</c:v>
                </c:pt>
                <c:pt idx="10832">
                  <c:v>2013.4303652967999</c:v>
                </c:pt>
                <c:pt idx="10833">
                  <c:v>2013.43310502283</c:v>
                </c:pt>
                <c:pt idx="10834">
                  <c:v>2013.4358447488601</c:v>
                </c:pt>
                <c:pt idx="10835">
                  <c:v>2013.4385844748899</c:v>
                </c:pt>
                <c:pt idx="10836">
                  <c:v>2013.44132420091</c:v>
                </c:pt>
                <c:pt idx="10837">
                  <c:v>2013.4440639269401</c:v>
                </c:pt>
                <c:pt idx="10838">
                  <c:v>2013.4577625570801</c:v>
                </c:pt>
                <c:pt idx="10839">
                  <c:v>2013.4605022831099</c:v>
                </c:pt>
                <c:pt idx="10840">
                  <c:v>2013.46324200913</c:v>
                </c:pt>
                <c:pt idx="10841">
                  <c:v>2013.4659817351601</c:v>
                </c:pt>
                <c:pt idx="10842">
                  <c:v>2013.4687214611899</c:v>
                </c:pt>
                <c:pt idx="10843">
                  <c:v>2013.47146118721</c:v>
                </c:pt>
                <c:pt idx="10844">
                  <c:v>2013.4742009132401</c:v>
                </c:pt>
                <c:pt idx="10845">
                  <c:v>2013.47694063927</c:v>
                </c:pt>
                <c:pt idx="10846">
                  <c:v>2013.4796803653001</c:v>
                </c:pt>
                <c:pt idx="10847">
                  <c:v>2013.4824200913199</c:v>
                </c:pt>
                <c:pt idx="10848">
                  <c:v>2013.48515981735</c:v>
                </c:pt>
                <c:pt idx="10849">
                  <c:v>2013.4878995433801</c:v>
                </c:pt>
                <c:pt idx="10850">
                  <c:v>2013.4906392694099</c:v>
                </c:pt>
                <c:pt idx="10851">
                  <c:v>2013.49337899543</c:v>
                </c:pt>
                <c:pt idx="10852">
                  <c:v>2013.4961187214601</c:v>
                </c:pt>
                <c:pt idx="10853">
                  <c:v>2013.49885844749</c:v>
                </c:pt>
                <c:pt idx="10854">
                  <c:v>2013.5015981735201</c:v>
                </c:pt>
                <c:pt idx="10855">
                  <c:v>2013.5027397260301</c:v>
                </c:pt>
                <c:pt idx="10856">
                  <c:v>2013.5054794520499</c:v>
                </c:pt>
                <c:pt idx="10857">
                  <c:v>2013.50821917808</c:v>
                </c:pt>
                <c:pt idx="10858">
                  <c:v>2013.5109589041101</c:v>
                </c:pt>
                <c:pt idx="10859">
                  <c:v>2013.51369863014</c:v>
                </c:pt>
                <c:pt idx="10860">
                  <c:v>2013.5164383561601</c:v>
                </c:pt>
                <c:pt idx="10861">
                  <c:v>2013.5191780821899</c:v>
                </c:pt>
                <c:pt idx="10862">
                  <c:v>2013.52191780822</c:v>
                </c:pt>
                <c:pt idx="10863">
                  <c:v>2013.5246575342501</c:v>
                </c:pt>
                <c:pt idx="10864">
                  <c:v>2013.5273972602699</c:v>
                </c:pt>
                <c:pt idx="10865">
                  <c:v>2013.5301369863</c:v>
                </c:pt>
                <c:pt idx="10866">
                  <c:v>2013.5328767123301</c:v>
                </c:pt>
                <c:pt idx="10867">
                  <c:v>2013.53561643836</c:v>
                </c:pt>
                <c:pt idx="10868">
                  <c:v>2013.53835616438</c:v>
                </c:pt>
                <c:pt idx="10869">
                  <c:v>2013.5410958904099</c:v>
                </c:pt>
                <c:pt idx="10870">
                  <c:v>2013.54383561644</c:v>
                </c:pt>
                <c:pt idx="10871">
                  <c:v>2013.5465753424701</c:v>
                </c:pt>
                <c:pt idx="10872">
                  <c:v>2013.5493150684899</c:v>
                </c:pt>
                <c:pt idx="10873">
                  <c:v>2013.55205479452</c:v>
                </c:pt>
                <c:pt idx="10874">
                  <c:v>2013.5547945205501</c:v>
                </c:pt>
                <c:pt idx="10875">
                  <c:v>2013.55753424658</c:v>
                </c:pt>
                <c:pt idx="10876">
                  <c:v>2013.5602739726</c:v>
                </c:pt>
                <c:pt idx="10877">
                  <c:v>2013.5630136986299</c:v>
                </c:pt>
                <c:pt idx="10878">
                  <c:v>2013.56575342466</c:v>
                </c:pt>
                <c:pt idx="10879">
                  <c:v>2013.5684931506801</c:v>
                </c:pt>
                <c:pt idx="10880">
                  <c:v>2013.5712328767099</c:v>
                </c:pt>
                <c:pt idx="10881">
                  <c:v>2013.57397260274</c:v>
                </c:pt>
                <c:pt idx="10882">
                  <c:v>2013.5767123287701</c:v>
                </c:pt>
                <c:pt idx="10883">
                  <c:v>2013.57945205479</c:v>
                </c:pt>
                <c:pt idx="10884">
                  <c:v>2013.58219178082</c:v>
                </c:pt>
                <c:pt idx="10885">
                  <c:v>2013.5860730593599</c:v>
                </c:pt>
                <c:pt idx="10886">
                  <c:v>2013.58881278539</c:v>
                </c:pt>
                <c:pt idx="10887">
                  <c:v>2013.5915525114201</c:v>
                </c:pt>
                <c:pt idx="10888">
                  <c:v>2013.59429223744</c:v>
                </c:pt>
                <c:pt idx="10889">
                  <c:v>2013.59703196347</c:v>
                </c:pt>
                <c:pt idx="10890">
                  <c:v>2013.5997716894999</c:v>
                </c:pt>
                <c:pt idx="10891">
                  <c:v>2013.60251141553</c:v>
                </c:pt>
                <c:pt idx="10892">
                  <c:v>2013.6052511415501</c:v>
                </c:pt>
                <c:pt idx="10893">
                  <c:v>2013.6079908675799</c:v>
                </c:pt>
                <c:pt idx="10894">
                  <c:v>2013.61073059361</c:v>
                </c:pt>
                <c:pt idx="10895">
                  <c:v>2013.6134703196301</c:v>
                </c:pt>
                <c:pt idx="10896">
                  <c:v>2013.61621004566</c:v>
                </c:pt>
                <c:pt idx="10897">
                  <c:v>2013.61894977169</c:v>
                </c:pt>
                <c:pt idx="10898">
                  <c:v>2013.6216894977199</c:v>
                </c:pt>
                <c:pt idx="10899">
                  <c:v>2013.62442922374</c:v>
                </c:pt>
                <c:pt idx="10900">
                  <c:v>2013.6271689497701</c:v>
                </c:pt>
                <c:pt idx="10901">
                  <c:v>2013.6299086757999</c:v>
                </c:pt>
                <c:pt idx="10902">
                  <c:v>2013.63264840183</c:v>
                </c:pt>
                <c:pt idx="10903">
                  <c:v>2013.6353881278501</c:v>
                </c:pt>
                <c:pt idx="10904">
                  <c:v>2013.63812785388</c:v>
                </c:pt>
                <c:pt idx="10905">
                  <c:v>2013.64086757991</c:v>
                </c:pt>
                <c:pt idx="10906">
                  <c:v>2013.6436073059399</c:v>
                </c:pt>
                <c:pt idx="10907">
                  <c:v>2013.64634703196</c:v>
                </c:pt>
                <c:pt idx="10908">
                  <c:v>2013.6490867579901</c:v>
                </c:pt>
                <c:pt idx="10909">
                  <c:v>2013.6518264840199</c:v>
                </c:pt>
                <c:pt idx="10910">
                  <c:v>2013.65456621005</c:v>
                </c:pt>
                <c:pt idx="10911">
                  <c:v>2013.6573059360701</c:v>
                </c:pt>
                <c:pt idx="10912">
                  <c:v>2013.6600456620999</c:v>
                </c:pt>
                <c:pt idx="10913">
                  <c:v>2013.66278538813</c:v>
                </c:pt>
                <c:pt idx="10914">
                  <c:v>2013.6655251141599</c:v>
                </c:pt>
                <c:pt idx="10915">
                  <c:v>2013.66826484018</c:v>
                </c:pt>
                <c:pt idx="10916">
                  <c:v>2013.66940639269</c:v>
                </c:pt>
                <c:pt idx="10917">
                  <c:v>2013.6721461187201</c:v>
                </c:pt>
                <c:pt idx="10918">
                  <c:v>2013.67488584475</c:v>
                </c:pt>
                <c:pt idx="10919">
                  <c:v>2013.67762557078</c:v>
                </c:pt>
                <c:pt idx="10920">
                  <c:v>2013.6803652967999</c:v>
                </c:pt>
                <c:pt idx="10921">
                  <c:v>2013.68310502283</c:v>
                </c:pt>
                <c:pt idx="10922">
                  <c:v>2013.6858447488601</c:v>
                </c:pt>
                <c:pt idx="10923">
                  <c:v>2013.6885844748899</c:v>
                </c:pt>
                <c:pt idx="10924">
                  <c:v>2013.69132420091</c:v>
                </c:pt>
                <c:pt idx="10925">
                  <c:v>2013.6940639269401</c:v>
                </c:pt>
                <c:pt idx="10926">
                  <c:v>2013.6968036529699</c:v>
                </c:pt>
                <c:pt idx="10927">
                  <c:v>2013.699543379</c:v>
                </c:pt>
                <c:pt idx="10928">
                  <c:v>2013.7022831050199</c:v>
                </c:pt>
                <c:pt idx="10929">
                  <c:v>2013.70502283105</c:v>
                </c:pt>
                <c:pt idx="10930">
                  <c:v>2013.7077625570801</c:v>
                </c:pt>
                <c:pt idx="10931">
                  <c:v>2013.7105022830999</c:v>
                </c:pt>
                <c:pt idx="10932">
                  <c:v>2013.71324200913</c:v>
                </c:pt>
                <c:pt idx="10933">
                  <c:v>2013.7159817351601</c:v>
                </c:pt>
                <c:pt idx="10934">
                  <c:v>2013.7187214611899</c:v>
                </c:pt>
                <c:pt idx="10935">
                  <c:v>2013.72146118721</c:v>
                </c:pt>
                <c:pt idx="10936">
                  <c:v>2013.7242009132401</c:v>
                </c:pt>
                <c:pt idx="10937">
                  <c:v>2013.72694063927</c:v>
                </c:pt>
                <c:pt idx="10938">
                  <c:v>2013.7296803653001</c:v>
                </c:pt>
                <c:pt idx="10939">
                  <c:v>2013.7324200913199</c:v>
                </c:pt>
                <c:pt idx="10940">
                  <c:v>2013.73515981735</c:v>
                </c:pt>
                <c:pt idx="10941">
                  <c:v>2013.7378995433801</c:v>
                </c:pt>
                <c:pt idx="10942">
                  <c:v>2013.7406392694099</c:v>
                </c:pt>
                <c:pt idx="10943">
                  <c:v>2013.74337899543</c:v>
                </c:pt>
                <c:pt idx="10944">
                  <c:v>2013.7461187214601</c:v>
                </c:pt>
                <c:pt idx="10945">
                  <c:v>2013.74885844749</c:v>
                </c:pt>
                <c:pt idx="10946">
                  <c:v>2013.7515981735201</c:v>
                </c:pt>
                <c:pt idx="10947">
                  <c:v>2013.7527397260301</c:v>
                </c:pt>
                <c:pt idx="10948">
                  <c:v>2013.7554794520499</c:v>
                </c:pt>
                <c:pt idx="10949">
                  <c:v>2013.75821917808</c:v>
                </c:pt>
                <c:pt idx="10950">
                  <c:v>2013.7609589041101</c:v>
                </c:pt>
                <c:pt idx="10951">
                  <c:v>2013.76369863014</c:v>
                </c:pt>
                <c:pt idx="10952">
                  <c:v>2013.7664383561601</c:v>
                </c:pt>
                <c:pt idx="10953">
                  <c:v>2013.7691780821899</c:v>
                </c:pt>
                <c:pt idx="10954">
                  <c:v>2013.77191780822</c:v>
                </c:pt>
                <c:pt idx="10955">
                  <c:v>2013.7746575342501</c:v>
                </c:pt>
                <c:pt idx="10956">
                  <c:v>2013.7773972602699</c:v>
                </c:pt>
                <c:pt idx="10957">
                  <c:v>2013.7801369863</c:v>
                </c:pt>
                <c:pt idx="10958">
                  <c:v>2013.7828767123301</c:v>
                </c:pt>
                <c:pt idx="10959">
                  <c:v>2013.78561643836</c:v>
                </c:pt>
                <c:pt idx="10960">
                  <c:v>2013.78835616438</c:v>
                </c:pt>
                <c:pt idx="10961">
                  <c:v>2013.7910958904099</c:v>
                </c:pt>
                <c:pt idx="10962">
                  <c:v>2013.79383561644</c:v>
                </c:pt>
                <c:pt idx="10963">
                  <c:v>2013.7965753424701</c:v>
                </c:pt>
                <c:pt idx="10964">
                  <c:v>2013.7993150684899</c:v>
                </c:pt>
                <c:pt idx="10965">
                  <c:v>2013.80205479452</c:v>
                </c:pt>
                <c:pt idx="10966">
                  <c:v>2013.8047945205501</c:v>
                </c:pt>
                <c:pt idx="10967">
                  <c:v>2013.80753424658</c:v>
                </c:pt>
                <c:pt idx="10968">
                  <c:v>2013.8102739726</c:v>
                </c:pt>
                <c:pt idx="10969">
                  <c:v>2013.8130136986299</c:v>
                </c:pt>
                <c:pt idx="10970">
                  <c:v>2013.81575342466</c:v>
                </c:pt>
                <c:pt idx="10971">
                  <c:v>2013.8184931506801</c:v>
                </c:pt>
                <c:pt idx="10972">
                  <c:v>2013.8212328767099</c:v>
                </c:pt>
                <c:pt idx="10973">
                  <c:v>2013.82397260274</c:v>
                </c:pt>
                <c:pt idx="10974">
                  <c:v>2013.8267123287701</c:v>
                </c:pt>
                <c:pt idx="10975">
                  <c:v>2013.82945205479</c:v>
                </c:pt>
                <c:pt idx="10976">
                  <c:v>2013.83219178082</c:v>
                </c:pt>
                <c:pt idx="10977">
                  <c:v>2013.8360730593599</c:v>
                </c:pt>
                <c:pt idx="10978">
                  <c:v>2013.83881278539</c:v>
                </c:pt>
                <c:pt idx="10979">
                  <c:v>2013.8415525114201</c:v>
                </c:pt>
                <c:pt idx="10980">
                  <c:v>2013.84429223744</c:v>
                </c:pt>
                <c:pt idx="10981">
                  <c:v>2013.84703196347</c:v>
                </c:pt>
                <c:pt idx="10982">
                  <c:v>2013.8497716894999</c:v>
                </c:pt>
                <c:pt idx="10983">
                  <c:v>2013.85251141552</c:v>
                </c:pt>
                <c:pt idx="10984">
                  <c:v>2013.8552511415501</c:v>
                </c:pt>
                <c:pt idx="10985">
                  <c:v>2013.8579908675799</c:v>
                </c:pt>
                <c:pt idx="10986">
                  <c:v>2013.86073059361</c:v>
                </c:pt>
                <c:pt idx="10987">
                  <c:v>2013.8634703196301</c:v>
                </c:pt>
                <c:pt idx="10988">
                  <c:v>2013.86621004566</c:v>
                </c:pt>
                <c:pt idx="10989">
                  <c:v>2013.86894977169</c:v>
                </c:pt>
                <c:pt idx="10990">
                  <c:v>2013.8716894977199</c:v>
                </c:pt>
                <c:pt idx="10991">
                  <c:v>2013.87442922374</c:v>
                </c:pt>
                <c:pt idx="10992">
                  <c:v>2013.8771689497701</c:v>
                </c:pt>
                <c:pt idx="10993">
                  <c:v>2013.8799086757999</c:v>
                </c:pt>
                <c:pt idx="10994">
                  <c:v>2013.88264840183</c:v>
                </c:pt>
                <c:pt idx="10995">
                  <c:v>2013.8853881278501</c:v>
                </c:pt>
                <c:pt idx="10996">
                  <c:v>2013.88812785388</c:v>
                </c:pt>
                <c:pt idx="10997">
                  <c:v>2013.89086757991</c:v>
                </c:pt>
                <c:pt idx="10998">
                  <c:v>2013.8936073059399</c:v>
                </c:pt>
                <c:pt idx="10999">
                  <c:v>2013.89634703196</c:v>
                </c:pt>
                <c:pt idx="11000">
                  <c:v>2013.8990867579901</c:v>
                </c:pt>
                <c:pt idx="11001">
                  <c:v>2013.9018264840199</c:v>
                </c:pt>
                <c:pt idx="11002">
                  <c:v>2013.90456621005</c:v>
                </c:pt>
                <c:pt idx="11003">
                  <c:v>2013.9073059360701</c:v>
                </c:pt>
                <c:pt idx="11004">
                  <c:v>2013.9100456620999</c:v>
                </c:pt>
                <c:pt idx="11005">
                  <c:v>2013.91278538813</c:v>
                </c:pt>
                <c:pt idx="11006">
                  <c:v>2013.9155251141599</c:v>
                </c:pt>
                <c:pt idx="11007">
                  <c:v>2013.91826484018</c:v>
                </c:pt>
                <c:pt idx="11008">
                  <c:v>2013.91940639269</c:v>
                </c:pt>
                <c:pt idx="11009">
                  <c:v>2013.9221461187201</c:v>
                </c:pt>
                <c:pt idx="11010">
                  <c:v>2013.92488584475</c:v>
                </c:pt>
                <c:pt idx="11011">
                  <c:v>2013.92762557078</c:v>
                </c:pt>
                <c:pt idx="11012">
                  <c:v>2013.9303652967999</c:v>
                </c:pt>
                <c:pt idx="11013">
                  <c:v>2013.93310502283</c:v>
                </c:pt>
                <c:pt idx="11014">
                  <c:v>2013.9358447488601</c:v>
                </c:pt>
                <c:pt idx="11015">
                  <c:v>2013.9385844748899</c:v>
                </c:pt>
                <c:pt idx="11016">
                  <c:v>2013.94132420091</c:v>
                </c:pt>
                <c:pt idx="11017">
                  <c:v>2013.9440639269401</c:v>
                </c:pt>
                <c:pt idx="11018">
                  <c:v>2013.9468036529699</c:v>
                </c:pt>
                <c:pt idx="11019">
                  <c:v>2013.949543379</c:v>
                </c:pt>
                <c:pt idx="11020">
                  <c:v>2013.9522831050199</c:v>
                </c:pt>
                <c:pt idx="11021">
                  <c:v>2013.95502283105</c:v>
                </c:pt>
                <c:pt idx="11022">
                  <c:v>2013.9577625570801</c:v>
                </c:pt>
                <c:pt idx="11023">
                  <c:v>2013.9605022831099</c:v>
                </c:pt>
                <c:pt idx="11024">
                  <c:v>2013.96324200913</c:v>
                </c:pt>
                <c:pt idx="11025">
                  <c:v>2013.9659817351601</c:v>
                </c:pt>
                <c:pt idx="11026">
                  <c:v>2013.9687214611899</c:v>
                </c:pt>
                <c:pt idx="11027">
                  <c:v>2013.97146118721</c:v>
                </c:pt>
                <c:pt idx="11028">
                  <c:v>2013.9742009132401</c:v>
                </c:pt>
                <c:pt idx="11029">
                  <c:v>2013.97694063927</c:v>
                </c:pt>
                <c:pt idx="11030">
                  <c:v>2013.9796803653001</c:v>
                </c:pt>
                <c:pt idx="11031">
                  <c:v>2013.9824200913199</c:v>
                </c:pt>
                <c:pt idx="11032">
                  <c:v>2013.98515981735</c:v>
                </c:pt>
                <c:pt idx="11033">
                  <c:v>2013.9878995433801</c:v>
                </c:pt>
                <c:pt idx="11034">
                  <c:v>2013.9906392694099</c:v>
                </c:pt>
                <c:pt idx="11035">
                  <c:v>2013.99337899543</c:v>
                </c:pt>
                <c:pt idx="11036">
                  <c:v>2013.9961187214601</c:v>
                </c:pt>
                <c:pt idx="11037">
                  <c:v>2013.99885844749</c:v>
                </c:pt>
                <c:pt idx="11038">
                  <c:v>2014.0027397260301</c:v>
                </c:pt>
                <c:pt idx="11039">
                  <c:v>2014.0054794520499</c:v>
                </c:pt>
                <c:pt idx="11040">
                  <c:v>2014.00821917808</c:v>
                </c:pt>
                <c:pt idx="11041">
                  <c:v>2014.0109589041101</c:v>
                </c:pt>
                <c:pt idx="11042">
                  <c:v>2014.01369863014</c:v>
                </c:pt>
                <c:pt idx="11043">
                  <c:v>2014.0164383561601</c:v>
                </c:pt>
                <c:pt idx="11044">
                  <c:v>2014.0191780821899</c:v>
                </c:pt>
                <c:pt idx="11045">
                  <c:v>2014.02191780822</c:v>
                </c:pt>
                <c:pt idx="11046">
                  <c:v>2014.0246575342501</c:v>
                </c:pt>
                <c:pt idx="11047">
                  <c:v>2014.0273972602699</c:v>
                </c:pt>
                <c:pt idx="11048">
                  <c:v>2014.0301369863</c:v>
                </c:pt>
                <c:pt idx="11049">
                  <c:v>2014.0328767123301</c:v>
                </c:pt>
                <c:pt idx="11050">
                  <c:v>2014.03561643836</c:v>
                </c:pt>
                <c:pt idx="11051">
                  <c:v>2014.03835616438</c:v>
                </c:pt>
                <c:pt idx="11052">
                  <c:v>2014.0410958904099</c:v>
                </c:pt>
                <c:pt idx="11053">
                  <c:v>2014.04383561644</c:v>
                </c:pt>
                <c:pt idx="11054">
                  <c:v>2014.0465753424701</c:v>
                </c:pt>
                <c:pt idx="11055">
                  <c:v>2014.0493150684899</c:v>
                </c:pt>
                <c:pt idx="11056">
                  <c:v>2014.05205479452</c:v>
                </c:pt>
                <c:pt idx="11057">
                  <c:v>2014.0547945205501</c:v>
                </c:pt>
                <c:pt idx="11058">
                  <c:v>2014.05753424658</c:v>
                </c:pt>
                <c:pt idx="11059">
                  <c:v>2014.0602739726</c:v>
                </c:pt>
                <c:pt idx="11060">
                  <c:v>2014.0630136986299</c:v>
                </c:pt>
                <c:pt idx="11061">
                  <c:v>2014.06575342466</c:v>
                </c:pt>
                <c:pt idx="11062">
                  <c:v>2014.0684931506801</c:v>
                </c:pt>
                <c:pt idx="11063">
                  <c:v>2014.0712328767099</c:v>
                </c:pt>
                <c:pt idx="11064">
                  <c:v>2014.07397260274</c:v>
                </c:pt>
                <c:pt idx="11065">
                  <c:v>2014.0767123287701</c:v>
                </c:pt>
                <c:pt idx="11066">
                  <c:v>2014.07945205479</c:v>
                </c:pt>
                <c:pt idx="11067">
                  <c:v>2014.08219178082</c:v>
                </c:pt>
                <c:pt idx="11068">
                  <c:v>2014.0849315068499</c:v>
                </c:pt>
                <c:pt idx="11069">
                  <c:v>2014.0860730593599</c:v>
                </c:pt>
                <c:pt idx="11070">
                  <c:v>2014.08881278539</c:v>
                </c:pt>
                <c:pt idx="11071">
                  <c:v>2014.0915525114201</c:v>
                </c:pt>
                <c:pt idx="11072">
                  <c:v>2014.09429223744</c:v>
                </c:pt>
                <c:pt idx="11073">
                  <c:v>2014.09703196347</c:v>
                </c:pt>
                <c:pt idx="11074">
                  <c:v>2014.0997716894999</c:v>
                </c:pt>
                <c:pt idx="11075">
                  <c:v>2014.10251141552</c:v>
                </c:pt>
                <c:pt idx="11076">
                  <c:v>2014.1052511415501</c:v>
                </c:pt>
                <c:pt idx="11077">
                  <c:v>2014.1079908675799</c:v>
                </c:pt>
                <c:pt idx="11078">
                  <c:v>2014.11073059361</c:v>
                </c:pt>
                <c:pt idx="11079">
                  <c:v>2014.1134703196301</c:v>
                </c:pt>
                <c:pt idx="11080">
                  <c:v>2014.11621004566</c:v>
                </c:pt>
                <c:pt idx="11081">
                  <c:v>2014.11894977169</c:v>
                </c:pt>
                <c:pt idx="11082">
                  <c:v>2014.1216894977199</c:v>
                </c:pt>
                <c:pt idx="11083">
                  <c:v>2014.12442922374</c:v>
                </c:pt>
                <c:pt idx="11084">
                  <c:v>2014.1271689497701</c:v>
                </c:pt>
                <c:pt idx="11085">
                  <c:v>2014.1299086757999</c:v>
                </c:pt>
                <c:pt idx="11086">
                  <c:v>2014.13264840183</c:v>
                </c:pt>
                <c:pt idx="11087">
                  <c:v>2014.1353881278501</c:v>
                </c:pt>
                <c:pt idx="11088">
                  <c:v>2014.13812785388</c:v>
                </c:pt>
                <c:pt idx="11089">
                  <c:v>2014.14086757991</c:v>
                </c:pt>
                <c:pt idx="11090">
                  <c:v>2014.1436073059399</c:v>
                </c:pt>
                <c:pt idx="11091">
                  <c:v>2014.14634703196</c:v>
                </c:pt>
                <c:pt idx="11092">
                  <c:v>2014.1490867579901</c:v>
                </c:pt>
                <c:pt idx="11093">
                  <c:v>2014.1518264840199</c:v>
                </c:pt>
                <c:pt idx="11094">
                  <c:v>2014.15456621005</c:v>
                </c:pt>
                <c:pt idx="11095">
                  <c:v>2014.1573059360701</c:v>
                </c:pt>
                <c:pt idx="11096">
                  <c:v>2014.1600456620999</c:v>
                </c:pt>
                <c:pt idx="11097">
                  <c:v>2014.16278538813</c:v>
                </c:pt>
                <c:pt idx="11098">
                  <c:v>2014.1655251141499</c:v>
                </c:pt>
                <c:pt idx="11099">
                  <c:v>2014.16826484018</c:v>
                </c:pt>
                <c:pt idx="11100">
                  <c:v>2014.16940639269</c:v>
                </c:pt>
                <c:pt idx="11101">
                  <c:v>2014.1721461187201</c:v>
                </c:pt>
                <c:pt idx="11102">
                  <c:v>2014.17488584475</c:v>
                </c:pt>
                <c:pt idx="11103">
                  <c:v>2014.17762557078</c:v>
                </c:pt>
                <c:pt idx="11104">
                  <c:v>2014.1803652967999</c:v>
                </c:pt>
                <c:pt idx="11105">
                  <c:v>2014.18310502283</c:v>
                </c:pt>
                <c:pt idx="11106">
                  <c:v>2014.1858447488601</c:v>
                </c:pt>
                <c:pt idx="11107">
                  <c:v>2014.1885844748899</c:v>
                </c:pt>
                <c:pt idx="11108">
                  <c:v>2014.19132420091</c:v>
                </c:pt>
                <c:pt idx="11109">
                  <c:v>2014.1940639269401</c:v>
                </c:pt>
                <c:pt idx="11110">
                  <c:v>2014.1968036529699</c:v>
                </c:pt>
                <c:pt idx="11111">
                  <c:v>2014.199543379</c:v>
                </c:pt>
                <c:pt idx="11112">
                  <c:v>2014.2022831050199</c:v>
                </c:pt>
                <c:pt idx="11113">
                  <c:v>2014.20502283105</c:v>
                </c:pt>
                <c:pt idx="11114">
                  <c:v>2014.2077625570801</c:v>
                </c:pt>
                <c:pt idx="11115">
                  <c:v>2014.2105022831099</c:v>
                </c:pt>
                <c:pt idx="11116">
                  <c:v>2014.21324200913</c:v>
                </c:pt>
                <c:pt idx="11117">
                  <c:v>2014.2159817351601</c:v>
                </c:pt>
                <c:pt idx="11118">
                  <c:v>2014.2187214611899</c:v>
                </c:pt>
                <c:pt idx="11119">
                  <c:v>2014.22146118721</c:v>
                </c:pt>
                <c:pt idx="11120">
                  <c:v>2014.2242009132401</c:v>
                </c:pt>
                <c:pt idx="11121">
                  <c:v>2014.22694063927</c:v>
                </c:pt>
                <c:pt idx="11122">
                  <c:v>2014.2296803653001</c:v>
                </c:pt>
                <c:pt idx="11123">
                  <c:v>2014.2324200913199</c:v>
                </c:pt>
                <c:pt idx="11124">
                  <c:v>2014.23515981735</c:v>
                </c:pt>
                <c:pt idx="11125">
                  <c:v>2014.2378995433801</c:v>
                </c:pt>
                <c:pt idx="11126">
                  <c:v>2014.2406392694099</c:v>
                </c:pt>
                <c:pt idx="11127">
                  <c:v>2014.24337899543</c:v>
                </c:pt>
                <c:pt idx="11128">
                  <c:v>2014.2527397260301</c:v>
                </c:pt>
                <c:pt idx="11129">
                  <c:v>2014.2554794520499</c:v>
                </c:pt>
                <c:pt idx="11130">
                  <c:v>2014.25821917808</c:v>
                </c:pt>
                <c:pt idx="11131">
                  <c:v>2014.2609589041101</c:v>
                </c:pt>
                <c:pt idx="11132">
                  <c:v>2014.26369863014</c:v>
                </c:pt>
                <c:pt idx="11133">
                  <c:v>2014.2664383561601</c:v>
                </c:pt>
                <c:pt idx="11134">
                  <c:v>2014.2691780821899</c:v>
                </c:pt>
                <c:pt idx="11135">
                  <c:v>2014.27191780822</c:v>
                </c:pt>
                <c:pt idx="11136">
                  <c:v>2014.2746575342501</c:v>
                </c:pt>
                <c:pt idx="11137">
                  <c:v>2014.2773972602699</c:v>
                </c:pt>
                <c:pt idx="11138">
                  <c:v>2014.2801369863</c:v>
                </c:pt>
                <c:pt idx="11139">
                  <c:v>2014.2828767123301</c:v>
                </c:pt>
                <c:pt idx="11140">
                  <c:v>2014.28561643836</c:v>
                </c:pt>
                <c:pt idx="11141">
                  <c:v>2014.28835616438</c:v>
                </c:pt>
                <c:pt idx="11142">
                  <c:v>2014.2910958904099</c:v>
                </c:pt>
                <c:pt idx="11143">
                  <c:v>2014.29383561644</c:v>
                </c:pt>
                <c:pt idx="11144">
                  <c:v>2014.2965753424701</c:v>
                </c:pt>
                <c:pt idx="11145">
                  <c:v>2014.2993150684899</c:v>
                </c:pt>
                <c:pt idx="11146">
                  <c:v>2014.30205479452</c:v>
                </c:pt>
                <c:pt idx="11147">
                  <c:v>2014.3047945205501</c:v>
                </c:pt>
                <c:pt idx="11148">
                  <c:v>2014.30753424658</c:v>
                </c:pt>
                <c:pt idx="11149">
                  <c:v>2014.3102739726</c:v>
                </c:pt>
                <c:pt idx="11150">
                  <c:v>2014.3130136986299</c:v>
                </c:pt>
                <c:pt idx="11151">
                  <c:v>2014.31575342466</c:v>
                </c:pt>
                <c:pt idx="11152">
                  <c:v>2014.3184931506801</c:v>
                </c:pt>
                <c:pt idx="11153">
                  <c:v>2014.3212328767099</c:v>
                </c:pt>
                <c:pt idx="11154">
                  <c:v>2014.32397260274</c:v>
                </c:pt>
                <c:pt idx="11155">
                  <c:v>2014.3267123287701</c:v>
                </c:pt>
                <c:pt idx="11156">
                  <c:v>2014.32945205479</c:v>
                </c:pt>
                <c:pt idx="11157">
                  <c:v>2014.33219178082</c:v>
                </c:pt>
                <c:pt idx="11158">
                  <c:v>2014.3349315068499</c:v>
                </c:pt>
                <c:pt idx="11159">
                  <c:v>2014.3360730593599</c:v>
                </c:pt>
                <c:pt idx="11160">
                  <c:v>2014.33881278539</c:v>
                </c:pt>
                <c:pt idx="11161">
                  <c:v>2014.3415525114201</c:v>
                </c:pt>
                <c:pt idx="11162">
                  <c:v>2014.34429223744</c:v>
                </c:pt>
                <c:pt idx="11163">
                  <c:v>2014.34703196347</c:v>
                </c:pt>
                <c:pt idx="11164">
                  <c:v>2014.3497716894999</c:v>
                </c:pt>
                <c:pt idx="11165">
                  <c:v>2014.35251141553</c:v>
                </c:pt>
                <c:pt idx="11166">
                  <c:v>2014.3552511415501</c:v>
                </c:pt>
                <c:pt idx="11167">
                  <c:v>2014.3579908675799</c:v>
                </c:pt>
                <c:pt idx="11168">
                  <c:v>2014.36073059361</c:v>
                </c:pt>
                <c:pt idx="11169">
                  <c:v>2014.3634703196301</c:v>
                </c:pt>
                <c:pt idx="11170">
                  <c:v>2014.36621004566</c:v>
                </c:pt>
                <c:pt idx="11171">
                  <c:v>2014.36894977169</c:v>
                </c:pt>
                <c:pt idx="11172">
                  <c:v>2014.3716894977199</c:v>
                </c:pt>
                <c:pt idx="11173">
                  <c:v>2014.37442922374</c:v>
                </c:pt>
                <c:pt idx="11174">
                  <c:v>2014.3771689497701</c:v>
                </c:pt>
                <c:pt idx="11175">
                  <c:v>2014.3799086757999</c:v>
                </c:pt>
                <c:pt idx="11176">
                  <c:v>2014.38264840183</c:v>
                </c:pt>
                <c:pt idx="11177">
                  <c:v>2014.3853881278501</c:v>
                </c:pt>
                <c:pt idx="11178">
                  <c:v>2014.38812785388</c:v>
                </c:pt>
                <c:pt idx="11179">
                  <c:v>2014.39086757991</c:v>
                </c:pt>
                <c:pt idx="11180">
                  <c:v>2014.3936073059399</c:v>
                </c:pt>
                <c:pt idx="11181">
                  <c:v>2014.39634703196</c:v>
                </c:pt>
                <c:pt idx="11182">
                  <c:v>2014.3990867579901</c:v>
                </c:pt>
                <c:pt idx="11183">
                  <c:v>2014.4018264840199</c:v>
                </c:pt>
                <c:pt idx="11184">
                  <c:v>2014.40456621005</c:v>
                </c:pt>
                <c:pt idx="11185">
                  <c:v>2014.4073059360701</c:v>
                </c:pt>
                <c:pt idx="11186">
                  <c:v>2014.4100456620999</c:v>
                </c:pt>
                <c:pt idx="11187">
                  <c:v>2014.41278538813</c:v>
                </c:pt>
                <c:pt idx="11188">
                  <c:v>2014.4155251141599</c:v>
                </c:pt>
                <c:pt idx="11189">
                  <c:v>2014.41940639269</c:v>
                </c:pt>
                <c:pt idx="11190">
                  <c:v>2014.4221461187201</c:v>
                </c:pt>
                <c:pt idx="11191">
                  <c:v>2014.42488584475</c:v>
                </c:pt>
                <c:pt idx="11192">
                  <c:v>2014.42762557078</c:v>
                </c:pt>
                <c:pt idx="11193">
                  <c:v>2014.4303652967999</c:v>
                </c:pt>
                <c:pt idx="11194">
                  <c:v>2014.43310502283</c:v>
                </c:pt>
                <c:pt idx="11195">
                  <c:v>2014.4358447488601</c:v>
                </c:pt>
                <c:pt idx="11196">
                  <c:v>2014.4385844748899</c:v>
                </c:pt>
                <c:pt idx="11197">
                  <c:v>2014.44132420091</c:v>
                </c:pt>
                <c:pt idx="11198">
                  <c:v>2014.4440639269401</c:v>
                </c:pt>
                <c:pt idx="11199">
                  <c:v>2014.4468036529699</c:v>
                </c:pt>
                <c:pt idx="11200">
                  <c:v>2014.449543379</c:v>
                </c:pt>
                <c:pt idx="11201">
                  <c:v>2014.4522831050199</c:v>
                </c:pt>
                <c:pt idx="11202">
                  <c:v>2014.45502283105</c:v>
                </c:pt>
                <c:pt idx="11203">
                  <c:v>2014.4577625570801</c:v>
                </c:pt>
                <c:pt idx="11204">
                  <c:v>2014.4605022830999</c:v>
                </c:pt>
                <c:pt idx="11205">
                  <c:v>2014.46324200913</c:v>
                </c:pt>
                <c:pt idx="11206">
                  <c:v>2014.4659817351601</c:v>
                </c:pt>
                <c:pt idx="11207">
                  <c:v>2014.4687214611899</c:v>
                </c:pt>
                <c:pt idx="11208">
                  <c:v>2014.47146118721</c:v>
                </c:pt>
                <c:pt idx="11209">
                  <c:v>2014.4742009132401</c:v>
                </c:pt>
                <c:pt idx="11210">
                  <c:v>2014.47694063927</c:v>
                </c:pt>
                <c:pt idx="11211">
                  <c:v>2014.4796803653001</c:v>
                </c:pt>
                <c:pt idx="11212">
                  <c:v>2014.4824200913199</c:v>
                </c:pt>
                <c:pt idx="11213">
                  <c:v>2014.48515981735</c:v>
                </c:pt>
                <c:pt idx="11214">
                  <c:v>2014.4878995433801</c:v>
                </c:pt>
                <c:pt idx="11215">
                  <c:v>2014.4906392694099</c:v>
                </c:pt>
                <c:pt idx="11216">
                  <c:v>2014.49337899543</c:v>
                </c:pt>
                <c:pt idx="11217">
                  <c:v>2014.4961187214601</c:v>
                </c:pt>
                <c:pt idx="11218">
                  <c:v>2014.49885844749</c:v>
                </c:pt>
                <c:pt idx="11219">
                  <c:v>2014.5015981735201</c:v>
                </c:pt>
                <c:pt idx="11220">
                  <c:v>2014.5027397260301</c:v>
                </c:pt>
                <c:pt idx="11221">
                  <c:v>2014.5054794520499</c:v>
                </c:pt>
                <c:pt idx="11222">
                  <c:v>2014.50821917808</c:v>
                </c:pt>
                <c:pt idx="11223">
                  <c:v>2014.5109589041101</c:v>
                </c:pt>
                <c:pt idx="11224">
                  <c:v>2014.51369863014</c:v>
                </c:pt>
                <c:pt idx="11225">
                  <c:v>2014.5164383561601</c:v>
                </c:pt>
                <c:pt idx="11226">
                  <c:v>2014.5191780821899</c:v>
                </c:pt>
                <c:pt idx="11227">
                  <c:v>2014.52191780822</c:v>
                </c:pt>
                <c:pt idx="11228">
                  <c:v>2014.5246575342501</c:v>
                </c:pt>
                <c:pt idx="11229">
                  <c:v>2014.5273972602699</c:v>
                </c:pt>
                <c:pt idx="11230">
                  <c:v>2014.5301369863</c:v>
                </c:pt>
                <c:pt idx="11231">
                  <c:v>2014.5328767123301</c:v>
                </c:pt>
                <c:pt idx="11232">
                  <c:v>2014.53561643836</c:v>
                </c:pt>
                <c:pt idx="11233">
                  <c:v>2014.53835616438</c:v>
                </c:pt>
                <c:pt idx="11234">
                  <c:v>2014.5410958904099</c:v>
                </c:pt>
                <c:pt idx="11235">
                  <c:v>2014.54383561644</c:v>
                </c:pt>
                <c:pt idx="11236">
                  <c:v>2014.5465753424701</c:v>
                </c:pt>
                <c:pt idx="11237">
                  <c:v>2014.5493150684899</c:v>
                </c:pt>
                <c:pt idx="11238">
                  <c:v>2014.55205479452</c:v>
                </c:pt>
                <c:pt idx="11239">
                  <c:v>2014.5547945205501</c:v>
                </c:pt>
                <c:pt idx="11240">
                  <c:v>2014.55753424658</c:v>
                </c:pt>
                <c:pt idx="11241">
                  <c:v>2014.5602739726</c:v>
                </c:pt>
                <c:pt idx="11242">
                  <c:v>2014.5630136986299</c:v>
                </c:pt>
                <c:pt idx="11243">
                  <c:v>2014.56575342466</c:v>
                </c:pt>
                <c:pt idx="11244">
                  <c:v>2014.5684931506801</c:v>
                </c:pt>
                <c:pt idx="11245">
                  <c:v>2014.5712328767099</c:v>
                </c:pt>
                <c:pt idx="11246">
                  <c:v>2014.57397260274</c:v>
                </c:pt>
                <c:pt idx="11247">
                  <c:v>2014.5767123287701</c:v>
                </c:pt>
                <c:pt idx="11248">
                  <c:v>2014.57945205479</c:v>
                </c:pt>
                <c:pt idx="11249">
                  <c:v>2014.58219178082</c:v>
                </c:pt>
                <c:pt idx="11250">
                  <c:v>2014.5860730593599</c:v>
                </c:pt>
                <c:pt idx="11251">
                  <c:v>2014.58881278539</c:v>
                </c:pt>
                <c:pt idx="11252">
                  <c:v>2014.5915525114201</c:v>
                </c:pt>
                <c:pt idx="11253">
                  <c:v>2014.59429223744</c:v>
                </c:pt>
                <c:pt idx="11254">
                  <c:v>2014.59703196347</c:v>
                </c:pt>
                <c:pt idx="11255">
                  <c:v>2014.5997716894999</c:v>
                </c:pt>
                <c:pt idx="11256">
                  <c:v>2014.60251141552</c:v>
                </c:pt>
                <c:pt idx="11257">
                  <c:v>2014.6052511415501</c:v>
                </c:pt>
                <c:pt idx="11258">
                  <c:v>2014.6079908675799</c:v>
                </c:pt>
                <c:pt idx="11259">
                  <c:v>2014.61073059361</c:v>
                </c:pt>
                <c:pt idx="11260">
                  <c:v>2014.6134703196301</c:v>
                </c:pt>
                <c:pt idx="11261">
                  <c:v>2014.61621004566</c:v>
                </c:pt>
                <c:pt idx="11262">
                  <c:v>2014.61894977169</c:v>
                </c:pt>
                <c:pt idx="11263">
                  <c:v>2014.6216894977199</c:v>
                </c:pt>
                <c:pt idx="11264">
                  <c:v>2014.62442922374</c:v>
                </c:pt>
                <c:pt idx="11265">
                  <c:v>2014.6271689497701</c:v>
                </c:pt>
                <c:pt idx="11266">
                  <c:v>2014.6299086757999</c:v>
                </c:pt>
                <c:pt idx="11267">
                  <c:v>2014.63264840183</c:v>
                </c:pt>
                <c:pt idx="11268">
                  <c:v>2014.6353881278501</c:v>
                </c:pt>
                <c:pt idx="11269">
                  <c:v>2014.63812785388</c:v>
                </c:pt>
                <c:pt idx="11270">
                  <c:v>2014.64086757991</c:v>
                </c:pt>
                <c:pt idx="11271">
                  <c:v>2014.6436073059399</c:v>
                </c:pt>
                <c:pt idx="11272">
                  <c:v>2014.64634703196</c:v>
                </c:pt>
                <c:pt idx="11273">
                  <c:v>2014.6490867579901</c:v>
                </c:pt>
                <c:pt idx="11274">
                  <c:v>2014.6518264840199</c:v>
                </c:pt>
                <c:pt idx="11275">
                  <c:v>2014.65456621005</c:v>
                </c:pt>
                <c:pt idx="11276">
                  <c:v>2014.6573059360701</c:v>
                </c:pt>
                <c:pt idx="11277">
                  <c:v>2014.6600456620999</c:v>
                </c:pt>
                <c:pt idx="11278">
                  <c:v>2014.66278538813</c:v>
                </c:pt>
                <c:pt idx="11279">
                  <c:v>2014.6655251141599</c:v>
                </c:pt>
                <c:pt idx="11280">
                  <c:v>2014.66826484018</c:v>
                </c:pt>
                <c:pt idx="11281">
                  <c:v>2014.66940639269</c:v>
                </c:pt>
                <c:pt idx="11282">
                  <c:v>2014.6721461187201</c:v>
                </c:pt>
                <c:pt idx="11283">
                  <c:v>2014.67488584475</c:v>
                </c:pt>
                <c:pt idx="11284">
                  <c:v>2014.67762557078</c:v>
                </c:pt>
                <c:pt idx="11285">
                  <c:v>2014.6803652967999</c:v>
                </c:pt>
                <c:pt idx="11286">
                  <c:v>2014.68310502283</c:v>
                </c:pt>
                <c:pt idx="11287">
                  <c:v>2014.6858447488601</c:v>
                </c:pt>
                <c:pt idx="11288">
                  <c:v>2014.6885844748899</c:v>
                </c:pt>
                <c:pt idx="11289">
                  <c:v>2014.69132420091</c:v>
                </c:pt>
                <c:pt idx="11290">
                  <c:v>2014.6940639269401</c:v>
                </c:pt>
                <c:pt idx="11291">
                  <c:v>2014.6968036529699</c:v>
                </c:pt>
                <c:pt idx="11292">
                  <c:v>2014.699543379</c:v>
                </c:pt>
                <c:pt idx="11293">
                  <c:v>2014.7022831050199</c:v>
                </c:pt>
                <c:pt idx="11294">
                  <c:v>2014.70502283105</c:v>
                </c:pt>
                <c:pt idx="11295">
                  <c:v>2014.7077625570801</c:v>
                </c:pt>
                <c:pt idx="11296">
                  <c:v>2014.7105022831099</c:v>
                </c:pt>
                <c:pt idx="11297">
                  <c:v>2014.71324200913</c:v>
                </c:pt>
                <c:pt idx="11298">
                  <c:v>2014.7159817351601</c:v>
                </c:pt>
                <c:pt idx="11299">
                  <c:v>2014.7187214611899</c:v>
                </c:pt>
                <c:pt idx="11300">
                  <c:v>2014.72146118721</c:v>
                </c:pt>
                <c:pt idx="11301">
                  <c:v>2014.7242009132401</c:v>
                </c:pt>
                <c:pt idx="11302">
                  <c:v>2014.72694063927</c:v>
                </c:pt>
                <c:pt idx="11303">
                  <c:v>2014.7296803653001</c:v>
                </c:pt>
                <c:pt idx="11304">
                  <c:v>2014.7324200913199</c:v>
                </c:pt>
                <c:pt idx="11305">
                  <c:v>2014.73515981735</c:v>
                </c:pt>
                <c:pt idx="11306">
                  <c:v>2014.7378995433801</c:v>
                </c:pt>
                <c:pt idx="11307">
                  <c:v>2014.7406392694099</c:v>
                </c:pt>
                <c:pt idx="11308">
                  <c:v>2014.74337899543</c:v>
                </c:pt>
                <c:pt idx="11309">
                  <c:v>2014.7461187214601</c:v>
                </c:pt>
                <c:pt idx="11310">
                  <c:v>2014.74885844749</c:v>
                </c:pt>
                <c:pt idx="11311">
                  <c:v>2014.7515981735201</c:v>
                </c:pt>
                <c:pt idx="11312">
                  <c:v>2014.7527397260301</c:v>
                </c:pt>
                <c:pt idx="11313">
                  <c:v>2014.7554794520499</c:v>
                </c:pt>
                <c:pt idx="11314">
                  <c:v>2014.75821917808</c:v>
                </c:pt>
                <c:pt idx="11315">
                  <c:v>2014.7609589041101</c:v>
                </c:pt>
                <c:pt idx="11316">
                  <c:v>2014.76369863014</c:v>
                </c:pt>
                <c:pt idx="11317">
                  <c:v>2014.7664383561601</c:v>
                </c:pt>
                <c:pt idx="11318">
                  <c:v>2014.7691780821899</c:v>
                </c:pt>
                <c:pt idx="11319">
                  <c:v>2014.77191780822</c:v>
                </c:pt>
                <c:pt idx="11320">
                  <c:v>2014.7746575342501</c:v>
                </c:pt>
                <c:pt idx="11321">
                  <c:v>2014.7773972602699</c:v>
                </c:pt>
                <c:pt idx="11322">
                  <c:v>2014.7801369863</c:v>
                </c:pt>
                <c:pt idx="11323">
                  <c:v>2014.7828767123301</c:v>
                </c:pt>
                <c:pt idx="11324">
                  <c:v>2014.78561643836</c:v>
                </c:pt>
                <c:pt idx="11325">
                  <c:v>2014.78835616438</c:v>
                </c:pt>
                <c:pt idx="11326">
                  <c:v>2014.7910958904099</c:v>
                </c:pt>
                <c:pt idx="11327">
                  <c:v>2014.79383561644</c:v>
                </c:pt>
                <c:pt idx="11328">
                  <c:v>2014.7965753424701</c:v>
                </c:pt>
                <c:pt idx="11329">
                  <c:v>2014.7993150684899</c:v>
                </c:pt>
                <c:pt idx="11330">
                  <c:v>2014.80205479452</c:v>
                </c:pt>
                <c:pt idx="11331">
                  <c:v>2014.8047945205501</c:v>
                </c:pt>
                <c:pt idx="11332">
                  <c:v>2014.80753424658</c:v>
                </c:pt>
                <c:pt idx="11333">
                  <c:v>2014.8102739726</c:v>
                </c:pt>
                <c:pt idx="11334">
                  <c:v>2014.8130136986299</c:v>
                </c:pt>
                <c:pt idx="11335">
                  <c:v>2014.81575342466</c:v>
                </c:pt>
                <c:pt idx="11336">
                  <c:v>2014.8184931506801</c:v>
                </c:pt>
                <c:pt idx="11337">
                  <c:v>2014.8212328767099</c:v>
                </c:pt>
                <c:pt idx="11338">
                  <c:v>2014.82397260274</c:v>
                </c:pt>
                <c:pt idx="11339">
                  <c:v>2014.8267123287701</c:v>
                </c:pt>
                <c:pt idx="11340">
                  <c:v>2014.82945205479</c:v>
                </c:pt>
                <c:pt idx="11341">
                  <c:v>2014.83219178082</c:v>
                </c:pt>
                <c:pt idx="11342">
                  <c:v>2014.8360730593599</c:v>
                </c:pt>
                <c:pt idx="11343">
                  <c:v>2014.83881278539</c:v>
                </c:pt>
                <c:pt idx="11344">
                  <c:v>2014.8415525114201</c:v>
                </c:pt>
                <c:pt idx="11345">
                  <c:v>2014.84429223744</c:v>
                </c:pt>
                <c:pt idx="11346">
                  <c:v>2014.84703196347</c:v>
                </c:pt>
                <c:pt idx="11347">
                  <c:v>2014.8497716894999</c:v>
                </c:pt>
                <c:pt idx="11348">
                  <c:v>2014.85251141552</c:v>
                </c:pt>
                <c:pt idx="11349">
                  <c:v>2014.8552511415501</c:v>
                </c:pt>
                <c:pt idx="11350">
                  <c:v>2014.8579908675799</c:v>
                </c:pt>
                <c:pt idx="11351">
                  <c:v>2014.86073059361</c:v>
                </c:pt>
                <c:pt idx="11352">
                  <c:v>2014.8634703196301</c:v>
                </c:pt>
                <c:pt idx="11353">
                  <c:v>2014.86621004566</c:v>
                </c:pt>
                <c:pt idx="11354">
                  <c:v>2014.86894977169</c:v>
                </c:pt>
                <c:pt idx="11355">
                  <c:v>2014.8716894977199</c:v>
                </c:pt>
                <c:pt idx="11356">
                  <c:v>2014.87442922374</c:v>
                </c:pt>
                <c:pt idx="11357">
                  <c:v>2014.8771689497701</c:v>
                </c:pt>
                <c:pt idx="11358">
                  <c:v>2014.8799086757999</c:v>
                </c:pt>
                <c:pt idx="11359">
                  <c:v>2014.88264840183</c:v>
                </c:pt>
                <c:pt idx="11360">
                  <c:v>2014.8853881278501</c:v>
                </c:pt>
                <c:pt idx="11361">
                  <c:v>2014.88812785388</c:v>
                </c:pt>
                <c:pt idx="11362">
                  <c:v>2014.89086757991</c:v>
                </c:pt>
                <c:pt idx="11363">
                  <c:v>2014.8936073059399</c:v>
                </c:pt>
                <c:pt idx="11364">
                  <c:v>2014.89634703196</c:v>
                </c:pt>
                <c:pt idx="11365">
                  <c:v>2014.8990867579901</c:v>
                </c:pt>
                <c:pt idx="11366">
                  <c:v>2014.9018264840199</c:v>
                </c:pt>
                <c:pt idx="11367">
                  <c:v>2014.90456621005</c:v>
                </c:pt>
                <c:pt idx="11368">
                  <c:v>2014.9073059360701</c:v>
                </c:pt>
                <c:pt idx="11369">
                  <c:v>2014.9100456620999</c:v>
                </c:pt>
                <c:pt idx="11370">
                  <c:v>2014.91278538813</c:v>
                </c:pt>
                <c:pt idx="11371">
                  <c:v>2014.9155251141499</c:v>
                </c:pt>
                <c:pt idx="11372">
                  <c:v>2014.91826484018</c:v>
                </c:pt>
                <c:pt idx="11373">
                  <c:v>2014.91940639269</c:v>
                </c:pt>
                <c:pt idx="11374">
                  <c:v>2014.9221461187201</c:v>
                </c:pt>
                <c:pt idx="11375">
                  <c:v>2014.92488584475</c:v>
                </c:pt>
                <c:pt idx="11376">
                  <c:v>2014.92762557078</c:v>
                </c:pt>
                <c:pt idx="11377">
                  <c:v>2014.9303652967999</c:v>
                </c:pt>
                <c:pt idx="11378">
                  <c:v>2014.93310502283</c:v>
                </c:pt>
                <c:pt idx="11379">
                  <c:v>2014.9358447488601</c:v>
                </c:pt>
                <c:pt idx="11380">
                  <c:v>2014.9385844748899</c:v>
                </c:pt>
                <c:pt idx="11381">
                  <c:v>2014.94132420091</c:v>
                </c:pt>
                <c:pt idx="11382">
                  <c:v>2014.9440639269401</c:v>
                </c:pt>
                <c:pt idx="11383">
                  <c:v>2014.9468036529699</c:v>
                </c:pt>
                <c:pt idx="11384">
                  <c:v>2014.949543379</c:v>
                </c:pt>
                <c:pt idx="11385">
                  <c:v>2014.9522831050199</c:v>
                </c:pt>
                <c:pt idx="11386">
                  <c:v>2014.95502283105</c:v>
                </c:pt>
                <c:pt idx="11387">
                  <c:v>2014.9577625570801</c:v>
                </c:pt>
                <c:pt idx="11388">
                  <c:v>2014.9605022831099</c:v>
                </c:pt>
                <c:pt idx="11389">
                  <c:v>2014.96324200913</c:v>
                </c:pt>
                <c:pt idx="11390">
                  <c:v>2014.9659817351601</c:v>
                </c:pt>
                <c:pt idx="11391">
                  <c:v>2014.9687214611899</c:v>
                </c:pt>
                <c:pt idx="11392">
                  <c:v>2014.97146118721</c:v>
                </c:pt>
                <c:pt idx="11393">
                  <c:v>2014.9742009132401</c:v>
                </c:pt>
                <c:pt idx="11394">
                  <c:v>2014.97694063927</c:v>
                </c:pt>
                <c:pt idx="11395">
                  <c:v>2014.9796803653001</c:v>
                </c:pt>
                <c:pt idx="11396">
                  <c:v>2014.9824200913199</c:v>
                </c:pt>
                <c:pt idx="11397">
                  <c:v>2014.98515981735</c:v>
                </c:pt>
                <c:pt idx="11398">
                  <c:v>2014.9878995433801</c:v>
                </c:pt>
                <c:pt idx="11399">
                  <c:v>2014.9906392694099</c:v>
                </c:pt>
                <c:pt idx="11400">
                  <c:v>2014.99337899543</c:v>
                </c:pt>
                <c:pt idx="11401">
                  <c:v>2014.9961187214601</c:v>
                </c:pt>
                <c:pt idx="11402">
                  <c:v>2014.99885844749</c:v>
                </c:pt>
                <c:pt idx="11403">
                  <c:v>2015.0027397260301</c:v>
                </c:pt>
                <c:pt idx="11404">
                  <c:v>2015.0054794520499</c:v>
                </c:pt>
                <c:pt idx="11405">
                  <c:v>2015.00821917808</c:v>
                </c:pt>
                <c:pt idx="11406">
                  <c:v>2015.0109589041101</c:v>
                </c:pt>
                <c:pt idx="11407">
                  <c:v>2015.01369863014</c:v>
                </c:pt>
                <c:pt idx="11408">
                  <c:v>2015.0164383561601</c:v>
                </c:pt>
                <c:pt idx="11409">
                  <c:v>2015.0191780821899</c:v>
                </c:pt>
                <c:pt idx="11410">
                  <c:v>2015.02191780822</c:v>
                </c:pt>
                <c:pt idx="11411">
                  <c:v>2015.0246575342501</c:v>
                </c:pt>
                <c:pt idx="11412">
                  <c:v>2015.0273972602699</c:v>
                </c:pt>
                <c:pt idx="11413">
                  <c:v>2015.0301369863</c:v>
                </c:pt>
                <c:pt idx="11414">
                  <c:v>2015.0328767123301</c:v>
                </c:pt>
                <c:pt idx="11415">
                  <c:v>2015.03561643836</c:v>
                </c:pt>
                <c:pt idx="11416">
                  <c:v>2015.03835616438</c:v>
                </c:pt>
                <c:pt idx="11417">
                  <c:v>2015.0410958904099</c:v>
                </c:pt>
                <c:pt idx="11418">
                  <c:v>2015.04383561644</c:v>
                </c:pt>
                <c:pt idx="11419">
                  <c:v>2015.0465753424701</c:v>
                </c:pt>
                <c:pt idx="11420">
                  <c:v>2015.0493150684899</c:v>
                </c:pt>
                <c:pt idx="11421">
                  <c:v>2015.05205479452</c:v>
                </c:pt>
                <c:pt idx="11422">
                  <c:v>2015.0547945205501</c:v>
                </c:pt>
                <c:pt idx="11423">
                  <c:v>2015.05753424658</c:v>
                </c:pt>
                <c:pt idx="11424">
                  <c:v>2015.0602739726</c:v>
                </c:pt>
                <c:pt idx="11425">
                  <c:v>2015.0630136986299</c:v>
                </c:pt>
                <c:pt idx="11426">
                  <c:v>2015.06575342466</c:v>
                </c:pt>
                <c:pt idx="11427">
                  <c:v>2015.0684931506801</c:v>
                </c:pt>
                <c:pt idx="11428">
                  <c:v>2015.0712328767099</c:v>
                </c:pt>
                <c:pt idx="11429">
                  <c:v>2015.07397260274</c:v>
                </c:pt>
                <c:pt idx="11430">
                  <c:v>2015.0767123287701</c:v>
                </c:pt>
                <c:pt idx="11431">
                  <c:v>2015.07945205479</c:v>
                </c:pt>
                <c:pt idx="11432">
                  <c:v>2015.08219178082</c:v>
                </c:pt>
                <c:pt idx="11433">
                  <c:v>2015.0849315068499</c:v>
                </c:pt>
                <c:pt idx="11434">
                  <c:v>2015.0860730593599</c:v>
                </c:pt>
                <c:pt idx="11435">
                  <c:v>2015.08881278539</c:v>
                </c:pt>
                <c:pt idx="11436">
                  <c:v>2015.0915525114201</c:v>
                </c:pt>
                <c:pt idx="11437">
                  <c:v>2015.09429223744</c:v>
                </c:pt>
                <c:pt idx="11438">
                  <c:v>2015.09703196347</c:v>
                </c:pt>
                <c:pt idx="11439">
                  <c:v>2015.0997716894999</c:v>
                </c:pt>
                <c:pt idx="11440">
                  <c:v>2015.10251141552</c:v>
                </c:pt>
                <c:pt idx="11441">
                  <c:v>2015.1052511415501</c:v>
                </c:pt>
                <c:pt idx="11442">
                  <c:v>2015.1079908675799</c:v>
                </c:pt>
                <c:pt idx="11443">
                  <c:v>2015.11073059361</c:v>
                </c:pt>
                <c:pt idx="11444">
                  <c:v>2015.1134703196301</c:v>
                </c:pt>
                <c:pt idx="11445">
                  <c:v>2015.11621004566</c:v>
                </c:pt>
                <c:pt idx="11446">
                  <c:v>2015.11894977169</c:v>
                </c:pt>
                <c:pt idx="11447">
                  <c:v>2015.1216894977199</c:v>
                </c:pt>
                <c:pt idx="11448">
                  <c:v>2015.12442922374</c:v>
                </c:pt>
                <c:pt idx="11449">
                  <c:v>2015.1271689497701</c:v>
                </c:pt>
                <c:pt idx="11450">
                  <c:v>2015.1299086757999</c:v>
                </c:pt>
                <c:pt idx="11451">
                  <c:v>2015.13264840183</c:v>
                </c:pt>
                <c:pt idx="11452">
                  <c:v>2015.1353881278501</c:v>
                </c:pt>
                <c:pt idx="11453">
                  <c:v>2015.13812785388</c:v>
                </c:pt>
                <c:pt idx="11454">
                  <c:v>2015.14086757991</c:v>
                </c:pt>
                <c:pt idx="11455">
                  <c:v>2015.1436073059399</c:v>
                </c:pt>
                <c:pt idx="11456">
                  <c:v>2015.14634703196</c:v>
                </c:pt>
                <c:pt idx="11457">
                  <c:v>2015.1490867579901</c:v>
                </c:pt>
                <c:pt idx="11458">
                  <c:v>2015.1518264840199</c:v>
                </c:pt>
                <c:pt idx="11459">
                  <c:v>2015.15456621005</c:v>
                </c:pt>
                <c:pt idx="11460">
                  <c:v>2015.1573059360701</c:v>
                </c:pt>
                <c:pt idx="11461">
                  <c:v>2015.1600456620999</c:v>
                </c:pt>
                <c:pt idx="11462">
                  <c:v>2015.16278538813</c:v>
                </c:pt>
                <c:pt idx="11463">
                  <c:v>2015.1655251141499</c:v>
                </c:pt>
                <c:pt idx="11464">
                  <c:v>2015.16826484018</c:v>
                </c:pt>
                <c:pt idx="11465">
                  <c:v>2015.16940639269</c:v>
                </c:pt>
                <c:pt idx="11466">
                  <c:v>2015.1721461187201</c:v>
                </c:pt>
                <c:pt idx="11467">
                  <c:v>2015.17488584475</c:v>
                </c:pt>
                <c:pt idx="11468">
                  <c:v>2015.17762557078</c:v>
                </c:pt>
                <c:pt idx="11469">
                  <c:v>2015.1803652967999</c:v>
                </c:pt>
                <c:pt idx="11470">
                  <c:v>2015.18310502283</c:v>
                </c:pt>
                <c:pt idx="11471">
                  <c:v>2015.1858447488601</c:v>
                </c:pt>
                <c:pt idx="11472">
                  <c:v>2015.1885844748899</c:v>
                </c:pt>
                <c:pt idx="11473">
                  <c:v>2015.19132420091</c:v>
                </c:pt>
                <c:pt idx="11474">
                  <c:v>2015.1940639269401</c:v>
                </c:pt>
                <c:pt idx="11475">
                  <c:v>2015.1968036529699</c:v>
                </c:pt>
                <c:pt idx="11476">
                  <c:v>2015.199543379</c:v>
                </c:pt>
                <c:pt idx="11477">
                  <c:v>2015.2022831050199</c:v>
                </c:pt>
                <c:pt idx="11478">
                  <c:v>2015.20502283105</c:v>
                </c:pt>
                <c:pt idx="11479">
                  <c:v>2015.2077625570801</c:v>
                </c:pt>
                <c:pt idx="11480">
                  <c:v>2015.2105022830999</c:v>
                </c:pt>
                <c:pt idx="11481">
                  <c:v>2015.21324200913</c:v>
                </c:pt>
                <c:pt idx="11482">
                  <c:v>2015.2159817351601</c:v>
                </c:pt>
                <c:pt idx="11483">
                  <c:v>2015.2187214611899</c:v>
                </c:pt>
                <c:pt idx="11484">
                  <c:v>2015.22146118721</c:v>
                </c:pt>
                <c:pt idx="11485">
                  <c:v>2015.2242009132401</c:v>
                </c:pt>
                <c:pt idx="11486">
                  <c:v>2015.22694063927</c:v>
                </c:pt>
                <c:pt idx="11487">
                  <c:v>2015.2296803653001</c:v>
                </c:pt>
                <c:pt idx="11488">
                  <c:v>2015.2324200913199</c:v>
                </c:pt>
                <c:pt idx="11489">
                  <c:v>2015.23515981735</c:v>
                </c:pt>
                <c:pt idx="11490">
                  <c:v>2015.2378995433801</c:v>
                </c:pt>
                <c:pt idx="11491">
                  <c:v>2015.2406392694099</c:v>
                </c:pt>
                <c:pt idx="11492">
                  <c:v>2015.24337899543</c:v>
                </c:pt>
                <c:pt idx="11493">
                  <c:v>2015.2527397260301</c:v>
                </c:pt>
                <c:pt idx="11494">
                  <c:v>2015.2554794520499</c:v>
                </c:pt>
                <c:pt idx="11495">
                  <c:v>2015.25821917808</c:v>
                </c:pt>
                <c:pt idx="11496">
                  <c:v>2015.2609589041101</c:v>
                </c:pt>
                <c:pt idx="11497">
                  <c:v>2015.26369863014</c:v>
                </c:pt>
                <c:pt idx="11498">
                  <c:v>2015.2664383561601</c:v>
                </c:pt>
                <c:pt idx="11499">
                  <c:v>2015.2691780821899</c:v>
                </c:pt>
                <c:pt idx="11500">
                  <c:v>2015.27191780822</c:v>
                </c:pt>
                <c:pt idx="11501">
                  <c:v>2015.2746575342501</c:v>
                </c:pt>
                <c:pt idx="11502">
                  <c:v>2015.2773972602699</c:v>
                </c:pt>
                <c:pt idx="11503">
                  <c:v>2015.2801369863</c:v>
                </c:pt>
                <c:pt idx="11504">
                  <c:v>2015.2828767123301</c:v>
                </c:pt>
                <c:pt idx="11505">
                  <c:v>2015.28561643836</c:v>
                </c:pt>
                <c:pt idx="11506">
                  <c:v>2015.28835616438</c:v>
                </c:pt>
                <c:pt idx="11507">
                  <c:v>2015.2910958904099</c:v>
                </c:pt>
                <c:pt idx="11508">
                  <c:v>2015.29383561644</c:v>
                </c:pt>
                <c:pt idx="11509">
                  <c:v>2015.2965753424701</c:v>
                </c:pt>
                <c:pt idx="11510">
                  <c:v>2015.2993150684899</c:v>
                </c:pt>
                <c:pt idx="11511">
                  <c:v>2015.30205479452</c:v>
                </c:pt>
                <c:pt idx="11512">
                  <c:v>2015.3047945205501</c:v>
                </c:pt>
                <c:pt idx="11513">
                  <c:v>2015.30753424658</c:v>
                </c:pt>
                <c:pt idx="11514">
                  <c:v>2015.3102739726</c:v>
                </c:pt>
                <c:pt idx="11515">
                  <c:v>2015.3130136986299</c:v>
                </c:pt>
                <c:pt idx="11516">
                  <c:v>2015.31575342466</c:v>
                </c:pt>
                <c:pt idx="11517">
                  <c:v>2015.3184931506801</c:v>
                </c:pt>
                <c:pt idx="11518">
                  <c:v>2015.3212328767099</c:v>
                </c:pt>
                <c:pt idx="11519">
                  <c:v>2015.32397260274</c:v>
                </c:pt>
                <c:pt idx="11520">
                  <c:v>2015.3267123287701</c:v>
                </c:pt>
                <c:pt idx="11521">
                  <c:v>2015.32945205479</c:v>
                </c:pt>
                <c:pt idx="11522">
                  <c:v>2015.33219178082</c:v>
                </c:pt>
                <c:pt idx="11523">
                  <c:v>2015.3349315068499</c:v>
                </c:pt>
                <c:pt idx="11524">
                  <c:v>2015.3360730593599</c:v>
                </c:pt>
                <c:pt idx="11525">
                  <c:v>2015.33881278539</c:v>
                </c:pt>
                <c:pt idx="11526">
                  <c:v>2015.3415525114201</c:v>
                </c:pt>
                <c:pt idx="11527">
                  <c:v>2015.34429223744</c:v>
                </c:pt>
                <c:pt idx="11528">
                  <c:v>2015.34703196347</c:v>
                </c:pt>
                <c:pt idx="11529">
                  <c:v>2015.3497716894999</c:v>
                </c:pt>
                <c:pt idx="11530">
                  <c:v>2015.35251141552</c:v>
                </c:pt>
                <c:pt idx="11531">
                  <c:v>2015.3552511415501</c:v>
                </c:pt>
                <c:pt idx="11532">
                  <c:v>2015.3579908675799</c:v>
                </c:pt>
                <c:pt idx="11533">
                  <c:v>2015.36073059361</c:v>
                </c:pt>
                <c:pt idx="11534">
                  <c:v>2015.3634703196301</c:v>
                </c:pt>
                <c:pt idx="11535">
                  <c:v>2015.36621004566</c:v>
                </c:pt>
                <c:pt idx="11536">
                  <c:v>2015.36894977169</c:v>
                </c:pt>
                <c:pt idx="11537">
                  <c:v>2015.3716894977199</c:v>
                </c:pt>
                <c:pt idx="11538">
                  <c:v>2015.37442922374</c:v>
                </c:pt>
                <c:pt idx="11539">
                  <c:v>2015.3771689497701</c:v>
                </c:pt>
                <c:pt idx="11540">
                  <c:v>2015.3799086757999</c:v>
                </c:pt>
                <c:pt idx="11541">
                  <c:v>2015.38264840183</c:v>
                </c:pt>
                <c:pt idx="11542">
                  <c:v>2015.3853881278501</c:v>
                </c:pt>
                <c:pt idx="11543">
                  <c:v>2015.38812785388</c:v>
                </c:pt>
                <c:pt idx="11544">
                  <c:v>2015.39086757991</c:v>
                </c:pt>
                <c:pt idx="11545">
                  <c:v>2015.3936073059399</c:v>
                </c:pt>
                <c:pt idx="11546">
                  <c:v>2015.39634703196</c:v>
                </c:pt>
                <c:pt idx="11547">
                  <c:v>2015.3990867579901</c:v>
                </c:pt>
                <c:pt idx="11548">
                  <c:v>2015.4018264840199</c:v>
                </c:pt>
                <c:pt idx="11549">
                  <c:v>2015.40456621005</c:v>
                </c:pt>
                <c:pt idx="11550">
                  <c:v>2015.4073059360701</c:v>
                </c:pt>
                <c:pt idx="11551">
                  <c:v>2015.4100456620999</c:v>
                </c:pt>
                <c:pt idx="11552">
                  <c:v>2015.41278538813</c:v>
                </c:pt>
                <c:pt idx="11553">
                  <c:v>2015.4155251141599</c:v>
                </c:pt>
                <c:pt idx="11554">
                  <c:v>2015.41940639269</c:v>
                </c:pt>
                <c:pt idx="11555">
                  <c:v>2015.4221461187201</c:v>
                </c:pt>
                <c:pt idx="11556">
                  <c:v>2015.42488584475</c:v>
                </c:pt>
                <c:pt idx="11557">
                  <c:v>2015.42762557078</c:v>
                </c:pt>
                <c:pt idx="11558">
                  <c:v>2015.4303652967999</c:v>
                </c:pt>
                <c:pt idx="11559">
                  <c:v>2015.43310502283</c:v>
                </c:pt>
                <c:pt idx="11560">
                  <c:v>2015.4358447488601</c:v>
                </c:pt>
                <c:pt idx="11561">
                  <c:v>2015.4385844748899</c:v>
                </c:pt>
                <c:pt idx="11562">
                  <c:v>2015.44132420091</c:v>
                </c:pt>
                <c:pt idx="11563">
                  <c:v>2015.4440639269401</c:v>
                </c:pt>
                <c:pt idx="11564">
                  <c:v>2015.4468036529699</c:v>
                </c:pt>
                <c:pt idx="11565">
                  <c:v>2015.449543379</c:v>
                </c:pt>
                <c:pt idx="11566">
                  <c:v>2015.4522831050199</c:v>
                </c:pt>
                <c:pt idx="11567">
                  <c:v>2015.45502283105</c:v>
                </c:pt>
                <c:pt idx="11568">
                  <c:v>2015.4577625570801</c:v>
                </c:pt>
                <c:pt idx="11569">
                  <c:v>2015.4605022831099</c:v>
                </c:pt>
                <c:pt idx="11570">
                  <c:v>2015.46324200913</c:v>
                </c:pt>
                <c:pt idx="11571">
                  <c:v>2015.4659817351601</c:v>
                </c:pt>
                <c:pt idx="11572">
                  <c:v>2015.4687214611899</c:v>
                </c:pt>
                <c:pt idx="11573">
                  <c:v>2015.47146118721</c:v>
                </c:pt>
                <c:pt idx="11574">
                  <c:v>2015.4742009132401</c:v>
                </c:pt>
                <c:pt idx="11575">
                  <c:v>2015.47694063927</c:v>
                </c:pt>
                <c:pt idx="11576">
                  <c:v>2015.4796803653001</c:v>
                </c:pt>
                <c:pt idx="11577">
                  <c:v>2015.4824200913199</c:v>
                </c:pt>
                <c:pt idx="11578">
                  <c:v>2015.48515981735</c:v>
                </c:pt>
                <c:pt idx="11579">
                  <c:v>2015.4878995433801</c:v>
                </c:pt>
                <c:pt idx="11580">
                  <c:v>2015.4906392694099</c:v>
                </c:pt>
                <c:pt idx="11581">
                  <c:v>2015.49337899543</c:v>
                </c:pt>
                <c:pt idx="11582">
                  <c:v>2015.4961187214601</c:v>
                </c:pt>
                <c:pt idx="11583">
                  <c:v>2015.49885844749</c:v>
                </c:pt>
                <c:pt idx="11584">
                  <c:v>2015.5015981735201</c:v>
                </c:pt>
                <c:pt idx="11585">
                  <c:v>2015.5027397260301</c:v>
                </c:pt>
                <c:pt idx="11586">
                  <c:v>2015.5054794520499</c:v>
                </c:pt>
                <c:pt idx="11587">
                  <c:v>2015.50821917808</c:v>
                </c:pt>
                <c:pt idx="11588">
                  <c:v>2015.5109589041101</c:v>
                </c:pt>
                <c:pt idx="11589">
                  <c:v>2015.51369863014</c:v>
                </c:pt>
                <c:pt idx="11590">
                  <c:v>2015.5164383561601</c:v>
                </c:pt>
                <c:pt idx="11591">
                  <c:v>2015.5191780821899</c:v>
                </c:pt>
                <c:pt idx="11592">
                  <c:v>2015.52191780822</c:v>
                </c:pt>
                <c:pt idx="11593">
                  <c:v>2015.5246575342501</c:v>
                </c:pt>
                <c:pt idx="11594">
                  <c:v>2015.5273972602699</c:v>
                </c:pt>
                <c:pt idx="11595">
                  <c:v>2015.5301369863</c:v>
                </c:pt>
                <c:pt idx="11596">
                  <c:v>2015.5328767123301</c:v>
                </c:pt>
                <c:pt idx="11597">
                  <c:v>2015.53561643836</c:v>
                </c:pt>
                <c:pt idx="11598">
                  <c:v>2015.53835616438</c:v>
                </c:pt>
                <c:pt idx="11599">
                  <c:v>2015.5410958904099</c:v>
                </c:pt>
                <c:pt idx="11600">
                  <c:v>2015.54383561644</c:v>
                </c:pt>
                <c:pt idx="11601">
                  <c:v>2015.5465753424701</c:v>
                </c:pt>
                <c:pt idx="11602">
                  <c:v>2015.5493150684899</c:v>
                </c:pt>
                <c:pt idx="11603">
                  <c:v>2015.55205479452</c:v>
                </c:pt>
                <c:pt idx="11604">
                  <c:v>2015.5547945205501</c:v>
                </c:pt>
                <c:pt idx="11605">
                  <c:v>2015.55753424658</c:v>
                </c:pt>
                <c:pt idx="11606">
                  <c:v>2015.5602739726</c:v>
                </c:pt>
                <c:pt idx="11607">
                  <c:v>2015.5630136986299</c:v>
                </c:pt>
                <c:pt idx="11608">
                  <c:v>2015.56575342466</c:v>
                </c:pt>
                <c:pt idx="11609">
                  <c:v>2015.5684931506801</c:v>
                </c:pt>
                <c:pt idx="11610">
                  <c:v>2015.5712328767099</c:v>
                </c:pt>
                <c:pt idx="11611">
                  <c:v>2015.57397260274</c:v>
                </c:pt>
                <c:pt idx="11612">
                  <c:v>2015.5767123287701</c:v>
                </c:pt>
                <c:pt idx="11613">
                  <c:v>2015.57945205479</c:v>
                </c:pt>
                <c:pt idx="11614">
                  <c:v>2015.58219178082</c:v>
                </c:pt>
                <c:pt idx="11615">
                  <c:v>2015.5860730593599</c:v>
                </c:pt>
                <c:pt idx="11616">
                  <c:v>2015.58881278539</c:v>
                </c:pt>
                <c:pt idx="11617">
                  <c:v>2015.5915525114201</c:v>
                </c:pt>
                <c:pt idx="11618">
                  <c:v>2015.59429223744</c:v>
                </c:pt>
                <c:pt idx="11619">
                  <c:v>2015.59703196347</c:v>
                </c:pt>
                <c:pt idx="11620">
                  <c:v>2015.5997716894999</c:v>
                </c:pt>
                <c:pt idx="11621">
                  <c:v>2015.60251141552</c:v>
                </c:pt>
                <c:pt idx="11622">
                  <c:v>2015.6052511415501</c:v>
                </c:pt>
                <c:pt idx="11623">
                  <c:v>2015.6079908675799</c:v>
                </c:pt>
                <c:pt idx="11624">
                  <c:v>2015.61073059361</c:v>
                </c:pt>
                <c:pt idx="11625">
                  <c:v>2015.6134703196301</c:v>
                </c:pt>
                <c:pt idx="11626">
                  <c:v>2015.61621004566</c:v>
                </c:pt>
                <c:pt idx="11627">
                  <c:v>2015.61894977169</c:v>
                </c:pt>
                <c:pt idx="11628">
                  <c:v>2015.6216894977199</c:v>
                </c:pt>
                <c:pt idx="11629">
                  <c:v>2015.62442922374</c:v>
                </c:pt>
                <c:pt idx="11630">
                  <c:v>2015.6271689497701</c:v>
                </c:pt>
                <c:pt idx="11631">
                  <c:v>2015.6299086757999</c:v>
                </c:pt>
                <c:pt idx="11632">
                  <c:v>2015.63264840183</c:v>
                </c:pt>
                <c:pt idx="11633">
                  <c:v>2015.6353881278501</c:v>
                </c:pt>
                <c:pt idx="11634">
                  <c:v>2015.63812785388</c:v>
                </c:pt>
                <c:pt idx="11635">
                  <c:v>2015.64086757991</c:v>
                </c:pt>
                <c:pt idx="11636">
                  <c:v>2015.6436073059399</c:v>
                </c:pt>
                <c:pt idx="11637">
                  <c:v>2015.64634703196</c:v>
                </c:pt>
                <c:pt idx="11638">
                  <c:v>2015.6490867579901</c:v>
                </c:pt>
                <c:pt idx="11639">
                  <c:v>2015.6518264840199</c:v>
                </c:pt>
                <c:pt idx="11640">
                  <c:v>2015.65456621005</c:v>
                </c:pt>
                <c:pt idx="11641">
                  <c:v>2015.6573059360701</c:v>
                </c:pt>
                <c:pt idx="11642">
                  <c:v>2015.6600456620999</c:v>
                </c:pt>
                <c:pt idx="11643">
                  <c:v>2015.66278538813</c:v>
                </c:pt>
                <c:pt idx="11644">
                  <c:v>2015.6655251141499</c:v>
                </c:pt>
                <c:pt idx="11645">
                  <c:v>2015.66826484018</c:v>
                </c:pt>
                <c:pt idx="11646">
                  <c:v>2015.66940639269</c:v>
                </c:pt>
                <c:pt idx="11647">
                  <c:v>2015.6721461187201</c:v>
                </c:pt>
                <c:pt idx="11648">
                  <c:v>2015.67488584475</c:v>
                </c:pt>
                <c:pt idx="11649">
                  <c:v>2015.67762557078</c:v>
                </c:pt>
                <c:pt idx="11650">
                  <c:v>2015.6803652967999</c:v>
                </c:pt>
                <c:pt idx="11651">
                  <c:v>2015.68310502283</c:v>
                </c:pt>
                <c:pt idx="11652">
                  <c:v>2015.6858447488601</c:v>
                </c:pt>
                <c:pt idx="11653">
                  <c:v>2015.6885844748899</c:v>
                </c:pt>
                <c:pt idx="11654">
                  <c:v>2015.69132420091</c:v>
                </c:pt>
                <c:pt idx="11655">
                  <c:v>2015.6940639269401</c:v>
                </c:pt>
                <c:pt idx="11656">
                  <c:v>2015.6968036529699</c:v>
                </c:pt>
                <c:pt idx="11657">
                  <c:v>2015.699543379</c:v>
                </c:pt>
                <c:pt idx="11658">
                  <c:v>2015.7022831050199</c:v>
                </c:pt>
                <c:pt idx="11659">
                  <c:v>2015.70502283105</c:v>
                </c:pt>
                <c:pt idx="11660">
                  <c:v>2015.7077625570801</c:v>
                </c:pt>
                <c:pt idx="11661">
                  <c:v>2015.7105022831099</c:v>
                </c:pt>
                <c:pt idx="11662">
                  <c:v>2015.71324200913</c:v>
                </c:pt>
                <c:pt idx="11663">
                  <c:v>2015.7159817351601</c:v>
                </c:pt>
                <c:pt idx="11664">
                  <c:v>2015.7187214611899</c:v>
                </c:pt>
                <c:pt idx="11665">
                  <c:v>2015.72146118721</c:v>
                </c:pt>
                <c:pt idx="11666">
                  <c:v>2015.7242009132401</c:v>
                </c:pt>
                <c:pt idx="11667">
                  <c:v>2015.72694063927</c:v>
                </c:pt>
                <c:pt idx="11668">
                  <c:v>2015.7296803653001</c:v>
                </c:pt>
                <c:pt idx="11669">
                  <c:v>2015.7324200913199</c:v>
                </c:pt>
                <c:pt idx="11670">
                  <c:v>2015.73515981735</c:v>
                </c:pt>
                <c:pt idx="11671">
                  <c:v>2015.7378995433801</c:v>
                </c:pt>
                <c:pt idx="11672">
                  <c:v>2015.7406392694099</c:v>
                </c:pt>
                <c:pt idx="11673">
                  <c:v>2015.74337899543</c:v>
                </c:pt>
                <c:pt idx="11674">
                  <c:v>2015.7461187214601</c:v>
                </c:pt>
                <c:pt idx="11675">
                  <c:v>2015.74885844749</c:v>
                </c:pt>
                <c:pt idx="11676">
                  <c:v>2015.7515981735201</c:v>
                </c:pt>
                <c:pt idx="11677">
                  <c:v>2015.7527397260301</c:v>
                </c:pt>
                <c:pt idx="11678">
                  <c:v>2015.7554794520499</c:v>
                </c:pt>
                <c:pt idx="11679">
                  <c:v>2015.75821917808</c:v>
                </c:pt>
                <c:pt idx="11680">
                  <c:v>2015.7609589041101</c:v>
                </c:pt>
                <c:pt idx="11681">
                  <c:v>2015.76369863014</c:v>
                </c:pt>
                <c:pt idx="11682">
                  <c:v>2015.7664383561601</c:v>
                </c:pt>
                <c:pt idx="11683">
                  <c:v>2015.7691780821899</c:v>
                </c:pt>
                <c:pt idx="11684">
                  <c:v>2015.77191780822</c:v>
                </c:pt>
                <c:pt idx="11685">
                  <c:v>2015.7746575342501</c:v>
                </c:pt>
                <c:pt idx="11686">
                  <c:v>2015.7773972602699</c:v>
                </c:pt>
                <c:pt idx="11687">
                  <c:v>2015.7801369863</c:v>
                </c:pt>
                <c:pt idx="11688">
                  <c:v>2015.7828767123301</c:v>
                </c:pt>
                <c:pt idx="11689">
                  <c:v>2015.78561643836</c:v>
                </c:pt>
                <c:pt idx="11690">
                  <c:v>2015.78835616438</c:v>
                </c:pt>
                <c:pt idx="11691">
                  <c:v>2015.7910958904099</c:v>
                </c:pt>
                <c:pt idx="11692">
                  <c:v>2015.79383561644</c:v>
                </c:pt>
                <c:pt idx="11693">
                  <c:v>2015.7965753424701</c:v>
                </c:pt>
                <c:pt idx="11694">
                  <c:v>2015.7993150684899</c:v>
                </c:pt>
                <c:pt idx="11695">
                  <c:v>2015.80205479452</c:v>
                </c:pt>
                <c:pt idx="11696">
                  <c:v>2015.8047945205501</c:v>
                </c:pt>
                <c:pt idx="11697">
                  <c:v>2015.80753424658</c:v>
                </c:pt>
                <c:pt idx="11698">
                  <c:v>2015.8102739726</c:v>
                </c:pt>
                <c:pt idx="11699">
                  <c:v>2015.8130136986299</c:v>
                </c:pt>
                <c:pt idx="11700">
                  <c:v>2015.81575342466</c:v>
                </c:pt>
                <c:pt idx="11701">
                  <c:v>2015.8184931506801</c:v>
                </c:pt>
                <c:pt idx="11702">
                  <c:v>2015.8212328767099</c:v>
                </c:pt>
                <c:pt idx="11703">
                  <c:v>2015.82397260274</c:v>
                </c:pt>
                <c:pt idx="11704">
                  <c:v>2015.8267123287701</c:v>
                </c:pt>
                <c:pt idx="11705">
                  <c:v>2015.82945205479</c:v>
                </c:pt>
                <c:pt idx="11706">
                  <c:v>2015.83219178082</c:v>
                </c:pt>
                <c:pt idx="11707">
                  <c:v>2015.8360730593599</c:v>
                </c:pt>
                <c:pt idx="11708">
                  <c:v>2015.83881278539</c:v>
                </c:pt>
                <c:pt idx="11709">
                  <c:v>2015.8415525114201</c:v>
                </c:pt>
                <c:pt idx="11710">
                  <c:v>2015.84429223744</c:v>
                </c:pt>
                <c:pt idx="11711">
                  <c:v>2015.84703196347</c:v>
                </c:pt>
                <c:pt idx="11712">
                  <c:v>2015.8497716894999</c:v>
                </c:pt>
                <c:pt idx="11713">
                  <c:v>2015.85251141552</c:v>
                </c:pt>
                <c:pt idx="11714">
                  <c:v>2015.8552511415501</c:v>
                </c:pt>
                <c:pt idx="11715">
                  <c:v>2015.8579908675799</c:v>
                </c:pt>
                <c:pt idx="11716">
                  <c:v>2015.86073059361</c:v>
                </c:pt>
                <c:pt idx="11717">
                  <c:v>2015.8634703196301</c:v>
                </c:pt>
                <c:pt idx="11718">
                  <c:v>2015.86621004566</c:v>
                </c:pt>
                <c:pt idx="11719">
                  <c:v>2015.86894977169</c:v>
                </c:pt>
                <c:pt idx="11720">
                  <c:v>2015.8716894977199</c:v>
                </c:pt>
                <c:pt idx="11721">
                  <c:v>2015.87442922374</c:v>
                </c:pt>
                <c:pt idx="11722">
                  <c:v>2015.8771689497701</c:v>
                </c:pt>
                <c:pt idx="11723">
                  <c:v>2015.8799086757999</c:v>
                </c:pt>
                <c:pt idx="11724">
                  <c:v>2015.88264840183</c:v>
                </c:pt>
                <c:pt idx="11725">
                  <c:v>2015.8853881278501</c:v>
                </c:pt>
                <c:pt idx="11726">
                  <c:v>2015.88812785388</c:v>
                </c:pt>
                <c:pt idx="11727">
                  <c:v>2015.89086757991</c:v>
                </c:pt>
                <c:pt idx="11728">
                  <c:v>2015.8936073059399</c:v>
                </c:pt>
                <c:pt idx="11729">
                  <c:v>2015.89634703196</c:v>
                </c:pt>
                <c:pt idx="11730">
                  <c:v>2015.8990867579901</c:v>
                </c:pt>
                <c:pt idx="11731">
                  <c:v>2015.9018264840199</c:v>
                </c:pt>
                <c:pt idx="11732">
                  <c:v>2015.90456621005</c:v>
                </c:pt>
                <c:pt idx="11733">
                  <c:v>2015.9073059360701</c:v>
                </c:pt>
                <c:pt idx="11734">
                  <c:v>2015.9100456620999</c:v>
                </c:pt>
                <c:pt idx="11735">
                  <c:v>2015.91278538813</c:v>
                </c:pt>
                <c:pt idx="11736">
                  <c:v>2015.9155251141499</c:v>
                </c:pt>
                <c:pt idx="11737">
                  <c:v>2015.91826484018</c:v>
                </c:pt>
                <c:pt idx="11738">
                  <c:v>2015.91940639269</c:v>
                </c:pt>
                <c:pt idx="11739">
                  <c:v>2015.9221461187201</c:v>
                </c:pt>
                <c:pt idx="11740">
                  <c:v>2015.92488584475</c:v>
                </c:pt>
                <c:pt idx="11741">
                  <c:v>2015.92762557078</c:v>
                </c:pt>
                <c:pt idx="11742">
                  <c:v>2015.9303652967999</c:v>
                </c:pt>
                <c:pt idx="11743">
                  <c:v>2015.93310502283</c:v>
                </c:pt>
                <c:pt idx="11744">
                  <c:v>2015.9358447488601</c:v>
                </c:pt>
                <c:pt idx="11745">
                  <c:v>2015.9385844748899</c:v>
                </c:pt>
                <c:pt idx="11746">
                  <c:v>2015.94132420091</c:v>
                </c:pt>
                <c:pt idx="11747">
                  <c:v>2015.9440639269401</c:v>
                </c:pt>
                <c:pt idx="11748">
                  <c:v>2015.9468036529699</c:v>
                </c:pt>
                <c:pt idx="11749">
                  <c:v>2015.949543379</c:v>
                </c:pt>
                <c:pt idx="11750">
                  <c:v>2015.9522831050199</c:v>
                </c:pt>
                <c:pt idx="11751">
                  <c:v>2015.95502283105</c:v>
                </c:pt>
                <c:pt idx="11752">
                  <c:v>2015.9577625570801</c:v>
                </c:pt>
                <c:pt idx="11753">
                  <c:v>2015.9605022830999</c:v>
                </c:pt>
                <c:pt idx="11754">
                  <c:v>2015.96324200913</c:v>
                </c:pt>
                <c:pt idx="11755">
                  <c:v>2015.9659817351601</c:v>
                </c:pt>
                <c:pt idx="11756">
                  <c:v>2015.9687214611899</c:v>
                </c:pt>
                <c:pt idx="11757">
                  <c:v>2015.97146118721</c:v>
                </c:pt>
                <c:pt idx="11758">
                  <c:v>2015.9742009132401</c:v>
                </c:pt>
                <c:pt idx="11759">
                  <c:v>2015.97694063927</c:v>
                </c:pt>
                <c:pt idx="11760">
                  <c:v>2015.9796803653001</c:v>
                </c:pt>
                <c:pt idx="11761">
                  <c:v>2015.9824200913199</c:v>
                </c:pt>
                <c:pt idx="11762">
                  <c:v>2015.98515981735</c:v>
                </c:pt>
                <c:pt idx="11763">
                  <c:v>2015.9878995433801</c:v>
                </c:pt>
                <c:pt idx="11764">
                  <c:v>2015.9906392694099</c:v>
                </c:pt>
                <c:pt idx="11765">
                  <c:v>2015.99337899543</c:v>
                </c:pt>
                <c:pt idx="11766">
                  <c:v>2015.9961187214601</c:v>
                </c:pt>
                <c:pt idx="11767">
                  <c:v>2015.99885844749</c:v>
                </c:pt>
                <c:pt idx="11768">
                  <c:v>2016.0027397260301</c:v>
                </c:pt>
                <c:pt idx="11769">
                  <c:v>2016.0054794520499</c:v>
                </c:pt>
                <c:pt idx="11770">
                  <c:v>2016.00821917808</c:v>
                </c:pt>
                <c:pt idx="11771">
                  <c:v>2016.0109589041101</c:v>
                </c:pt>
                <c:pt idx="11772">
                  <c:v>2016.01369863014</c:v>
                </c:pt>
                <c:pt idx="11773">
                  <c:v>2016.0164383561601</c:v>
                </c:pt>
                <c:pt idx="11774">
                  <c:v>2016.0191780821899</c:v>
                </c:pt>
                <c:pt idx="11775">
                  <c:v>2016.02191780822</c:v>
                </c:pt>
                <c:pt idx="11776">
                  <c:v>2016.0246575342501</c:v>
                </c:pt>
                <c:pt idx="11777">
                  <c:v>2016.0273972602699</c:v>
                </c:pt>
                <c:pt idx="11778">
                  <c:v>2016.0301369863</c:v>
                </c:pt>
                <c:pt idx="11779">
                  <c:v>2016.0328767123301</c:v>
                </c:pt>
                <c:pt idx="11780">
                  <c:v>2016.03561643836</c:v>
                </c:pt>
                <c:pt idx="11781">
                  <c:v>2016.03835616438</c:v>
                </c:pt>
                <c:pt idx="11782">
                  <c:v>2016.0410958904099</c:v>
                </c:pt>
                <c:pt idx="11783">
                  <c:v>2016.04383561644</c:v>
                </c:pt>
                <c:pt idx="11784">
                  <c:v>2016.0465753424701</c:v>
                </c:pt>
                <c:pt idx="11785">
                  <c:v>2016.0493150684899</c:v>
                </c:pt>
                <c:pt idx="11786">
                  <c:v>2016.05205479452</c:v>
                </c:pt>
                <c:pt idx="11787">
                  <c:v>2016.0547945205501</c:v>
                </c:pt>
                <c:pt idx="11788">
                  <c:v>2016.05753424658</c:v>
                </c:pt>
                <c:pt idx="11789">
                  <c:v>2016.0602739726</c:v>
                </c:pt>
                <c:pt idx="11790">
                  <c:v>2016.0630136986299</c:v>
                </c:pt>
                <c:pt idx="11791">
                  <c:v>2016.06575342466</c:v>
                </c:pt>
                <c:pt idx="11792">
                  <c:v>2016.0684931506801</c:v>
                </c:pt>
                <c:pt idx="11793">
                  <c:v>2016.0712328767099</c:v>
                </c:pt>
                <c:pt idx="11794">
                  <c:v>2016.07397260274</c:v>
                </c:pt>
                <c:pt idx="11795">
                  <c:v>2016.0767123287701</c:v>
                </c:pt>
                <c:pt idx="11796">
                  <c:v>2016.07945205479</c:v>
                </c:pt>
                <c:pt idx="11797">
                  <c:v>2016.08219178082</c:v>
                </c:pt>
                <c:pt idx="11798">
                  <c:v>2016.0849315068499</c:v>
                </c:pt>
                <c:pt idx="11799">
                  <c:v>2016.0860730593599</c:v>
                </c:pt>
                <c:pt idx="11800">
                  <c:v>2016.08881278539</c:v>
                </c:pt>
                <c:pt idx="11801">
                  <c:v>2016.0915525114201</c:v>
                </c:pt>
                <c:pt idx="11802">
                  <c:v>2016.09429223744</c:v>
                </c:pt>
                <c:pt idx="11803">
                  <c:v>2016.09703196347</c:v>
                </c:pt>
                <c:pt idx="11804">
                  <c:v>2016.0997716894999</c:v>
                </c:pt>
                <c:pt idx="11805">
                  <c:v>2016.10251141552</c:v>
                </c:pt>
                <c:pt idx="11806">
                  <c:v>2016.1052511415501</c:v>
                </c:pt>
                <c:pt idx="11807">
                  <c:v>2016.1079908675799</c:v>
                </c:pt>
                <c:pt idx="11808">
                  <c:v>2016.11073059361</c:v>
                </c:pt>
                <c:pt idx="11809">
                  <c:v>2016.1134703196301</c:v>
                </c:pt>
                <c:pt idx="11810">
                  <c:v>2016.11621004566</c:v>
                </c:pt>
                <c:pt idx="11811">
                  <c:v>2016.11894977169</c:v>
                </c:pt>
                <c:pt idx="11812">
                  <c:v>2016.1216894977199</c:v>
                </c:pt>
                <c:pt idx="11813">
                  <c:v>2016.12442922374</c:v>
                </c:pt>
                <c:pt idx="11814">
                  <c:v>2016.1271689497701</c:v>
                </c:pt>
                <c:pt idx="11815">
                  <c:v>2016.1299086757999</c:v>
                </c:pt>
                <c:pt idx="11816">
                  <c:v>2016.13264840183</c:v>
                </c:pt>
                <c:pt idx="11817">
                  <c:v>2016.1353881278501</c:v>
                </c:pt>
                <c:pt idx="11818">
                  <c:v>2016.13812785388</c:v>
                </c:pt>
                <c:pt idx="11819">
                  <c:v>2016.14086757991</c:v>
                </c:pt>
                <c:pt idx="11820">
                  <c:v>2016.1436073059399</c:v>
                </c:pt>
                <c:pt idx="11821">
                  <c:v>2016.14634703196</c:v>
                </c:pt>
                <c:pt idx="11822">
                  <c:v>2016.1490867579901</c:v>
                </c:pt>
                <c:pt idx="11823">
                  <c:v>2016.1518264840199</c:v>
                </c:pt>
                <c:pt idx="11824">
                  <c:v>2016.15456621005</c:v>
                </c:pt>
                <c:pt idx="11825">
                  <c:v>2016.1573059360701</c:v>
                </c:pt>
                <c:pt idx="11826">
                  <c:v>2016.1600456620999</c:v>
                </c:pt>
                <c:pt idx="11827">
                  <c:v>2016.16278538813</c:v>
                </c:pt>
                <c:pt idx="11828">
                  <c:v>2016.1655251141599</c:v>
                </c:pt>
                <c:pt idx="11829">
                  <c:v>2016.16826484018</c:v>
                </c:pt>
                <c:pt idx="11830">
                  <c:v>2016.16940639269</c:v>
                </c:pt>
                <c:pt idx="11831">
                  <c:v>2016.1721461187201</c:v>
                </c:pt>
                <c:pt idx="11832">
                  <c:v>2016.17488584475</c:v>
                </c:pt>
                <c:pt idx="11833">
                  <c:v>2016.17762557078</c:v>
                </c:pt>
                <c:pt idx="11834">
                  <c:v>2016.1803652967999</c:v>
                </c:pt>
                <c:pt idx="11835">
                  <c:v>2016.18310502283</c:v>
                </c:pt>
                <c:pt idx="11836">
                  <c:v>2016.1858447488601</c:v>
                </c:pt>
                <c:pt idx="11837">
                  <c:v>2016.1885844748899</c:v>
                </c:pt>
                <c:pt idx="11838">
                  <c:v>2016.19132420091</c:v>
                </c:pt>
                <c:pt idx="11839">
                  <c:v>2016.1940639269401</c:v>
                </c:pt>
                <c:pt idx="11840">
                  <c:v>2016.1968036529699</c:v>
                </c:pt>
                <c:pt idx="11841">
                  <c:v>2016.199543379</c:v>
                </c:pt>
                <c:pt idx="11842">
                  <c:v>2016.2022831050199</c:v>
                </c:pt>
                <c:pt idx="11843">
                  <c:v>2016.20502283105</c:v>
                </c:pt>
                <c:pt idx="11844">
                  <c:v>2016.2077625570801</c:v>
                </c:pt>
                <c:pt idx="11845">
                  <c:v>2016.2105022830999</c:v>
                </c:pt>
                <c:pt idx="11846">
                  <c:v>2016.21324200913</c:v>
                </c:pt>
                <c:pt idx="11847">
                  <c:v>2016.2159817351601</c:v>
                </c:pt>
                <c:pt idx="11848">
                  <c:v>2016.2187214611899</c:v>
                </c:pt>
                <c:pt idx="11849">
                  <c:v>2016.22146118721</c:v>
                </c:pt>
                <c:pt idx="11850">
                  <c:v>2016.2242009132401</c:v>
                </c:pt>
                <c:pt idx="11851">
                  <c:v>2016.22694063927</c:v>
                </c:pt>
                <c:pt idx="11852">
                  <c:v>2016.2296803653001</c:v>
                </c:pt>
                <c:pt idx="11853">
                  <c:v>2016.2324200913199</c:v>
                </c:pt>
                <c:pt idx="11854">
                  <c:v>2016.23515981735</c:v>
                </c:pt>
                <c:pt idx="11855">
                  <c:v>2016.2378995433801</c:v>
                </c:pt>
                <c:pt idx="11856">
                  <c:v>2016.2406392694099</c:v>
                </c:pt>
                <c:pt idx="11857">
                  <c:v>2016.24337899543</c:v>
                </c:pt>
                <c:pt idx="11858">
                  <c:v>2016.2461187214601</c:v>
                </c:pt>
                <c:pt idx="11859">
                  <c:v>2016.2527397260301</c:v>
                </c:pt>
                <c:pt idx="11860">
                  <c:v>2016.2554794520499</c:v>
                </c:pt>
                <c:pt idx="11861">
                  <c:v>2016.25821917808</c:v>
                </c:pt>
                <c:pt idx="11862">
                  <c:v>2016.2609589041101</c:v>
                </c:pt>
                <c:pt idx="11863">
                  <c:v>2016.26369863014</c:v>
                </c:pt>
                <c:pt idx="11864">
                  <c:v>2016.2664383561601</c:v>
                </c:pt>
                <c:pt idx="11865">
                  <c:v>2016.2691780821899</c:v>
                </c:pt>
                <c:pt idx="11866">
                  <c:v>2016.27191780822</c:v>
                </c:pt>
                <c:pt idx="11867">
                  <c:v>2016.2746575342501</c:v>
                </c:pt>
                <c:pt idx="11868">
                  <c:v>2016.2773972602699</c:v>
                </c:pt>
                <c:pt idx="11869">
                  <c:v>2016.2801369863</c:v>
                </c:pt>
                <c:pt idx="11870">
                  <c:v>2016.2828767123301</c:v>
                </c:pt>
                <c:pt idx="11871">
                  <c:v>2016.28561643836</c:v>
                </c:pt>
                <c:pt idx="11872">
                  <c:v>2016.28835616438</c:v>
                </c:pt>
                <c:pt idx="11873">
                  <c:v>2016.2910958904099</c:v>
                </c:pt>
                <c:pt idx="11874">
                  <c:v>2016.29383561644</c:v>
                </c:pt>
                <c:pt idx="11875">
                  <c:v>2016.2965753424701</c:v>
                </c:pt>
                <c:pt idx="11876">
                  <c:v>2016.2993150684899</c:v>
                </c:pt>
                <c:pt idx="11877">
                  <c:v>2016.30205479452</c:v>
                </c:pt>
                <c:pt idx="11878">
                  <c:v>2016.3047945205501</c:v>
                </c:pt>
                <c:pt idx="11879">
                  <c:v>2016.30753424658</c:v>
                </c:pt>
                <c:pt idx="11880">
                  <c:v>2016.3102739726</c:v>
                </c:pt>
                <c:pt idx="11881">
                  <c:v>2016.3130136986299</c:v>
                </c:pt>
                <c:pt idx="11882">
                  <c:v>2016.31575342466</c:v>
                </c:pt>
                <c:pt idx="11883">
                  <c:v>2016.3184931506801</c:v>
                </c:pt>
                <c:pt idx="11884">
                  <c:v>2016.3212328767099</c:v>
                </c:pt>
                <c:pt idx="11885">
                  <c:v>2016.32397260274</c:v>
                </c:pt>
                <c:pt idx="11886">
                  <c:v>2016.3267123287701</c:v>
                </c:pt>
                <c:pt idx="11887">
                  <c:v>2016.32945205479</c:v>
                </c:pt>
                <c:pt idx="11888">
                  <c:v>2016.33219178082</c:v>
                </c:pt>
                <c:pt idx="11889">
                  <c:v>2016.3349315068499</c:v>
                </c:pt>
                <c:pt idx="11890">
                  <c:v>2016.3360730593599</c:v>
                </c:pt>
                <c:pt idx="11891">
                  <c:v>2016.33881278539</c:v>
                </c:pt>
                <c:pt idx="11892">
                  <c:v>2016.3415525114201</c:v>
                </c:pt>
                <c:pt idx="11893">
                  <c:v>2016.34429223744</c:v>
                </c:pt>
                <c:pt idx="11894">
                  <c:v>2016.34703196347</c:v>
                </c:pt>
                <c:pt idx="11895">
                  <c:v>2016.3497716894999</c:v>
                </c:pt>
                <c:pt idx="11896">
                  <c:v>2016.35251141552</c:v>
                </c:pt>
                <c:pt idx="11897">
                  <c:v>2016.3552511415501</c:v>
                </c:pt>
                <c:pt idx="11898">
                  <c:v>2016.3579908675799</c:v>
                </c:pt>
                <c:pt idx="11899">
                  <c:v>2016.36073059361</c:v>
                </c:pt>
                <c:pt idx="11900">
                  <c:v>2016.3634703196301</c:v>
                </c:pt>
                <c:pt idx="11901">
                  <c:v>2016.36621004566</c:v>
                </c:pt>
                <c:pt idx="11902">
                  <c:v>2016.36894977169</c:v>
                </c:pt>
                <c:pt idx="11903">
                  <c:v>2016.3716894977199</c:v>
                </c:pt>
                <c:pt idx="11904">
                  <c:v>2016.37442922374</c:v>
                </c:pt>
                <c:pt idx="11905">
                  <c:v>2016.3771689497701</c:v>
                </c:pt>
                <c:pt idx="11906">
                  <c:v>2016.3799086757999</c:v>
                </c:pt>
                <c:pt idx="11907">
                  <c:v>2016.38264840183</c:v>
                </c:pt>
                <c:pt idx="11908">
                  <c:v>2016.3853881278501</c:v>
                </c:pt>
                <c:pt idx="11909">
                  <c:v>2016.38812785388</c:v>
                </c:pt>
                <c:pt idx="11910">
                  <c:v>2016.39086757991</c:v>
                </c:pt>
                <c:pt idx="11911">
                  <c:v>2016.3936073059399</c:v>
                </c:pt>
                <c:pt idx="11912">
                  <c:v>2016.39634703196</c:v>
                </c:pt>
                <c:pt idx="11913">
                  <c:v>2016.3990867579901</c:v>
                </c:pt>
                <c:pt idx="11914">
                  <c:v>2016.4018264840199</c:v>
                </c:pt>
                <c:pt idx="11915">
                  <c:v>2016.40456621005</c:v>
                </c:pt>
                <c:pt idx="11916">
                  <c:v>2016.4073059360701</c:v>
                </c:pt>
                <c:pt idx="11917">
                  <c:v>2016.4100456620999</c:v>
                </c:pt>
                <c:pt idx="11918">
                  <c:v>2016.41278538813</c:v>
                </c:pt>
                <c:pt idx="11919">
                  <c:v>2016.4155251141599</c:v>
                </c:pt>
                <c:pt idx="11920">
                  <c:v>2016.41940639269</c:v>
                </c:pt>
                <c:pt idx="11921">
                  <c:v>2016.4221461187201</c:v>
                </c:pt>
                <c:pt idx="11922">
                  <c:v>2016.42488584475</c:v>
                </c:pt>
                <c:pt idx="11923">
                  <c:v>2016.42762557078</c:v>
                </c:pt>
                <c:pt idx="11924">
                  <c:v>2016.4303652967999</c:v>
                </c:pt>
                <c:pt idx="11925">
                  <c:v>2016.43310502283</c:v>
                </c:pt>
                <c:pt idx="11926">
                  <c:v>2016.4358447488601</c:v>
                </c:pt>
                <c:pt idx="11927">
                  <c:v>2016.4385844748899</c:v>
                </c:pt>
                <c:pt idx="11928">
                  <c:v>2016.44132420091</c:v>
                </c:pt>
                <c:pt idx="11929">
                  <c:v>2016.4440639269401</c:v>
                </c:pt>
                <c:pt idx="11930">
                  <c:v>2016.4468036529699</c:v>
                </c:pt>
                <c:pt idx="11931">
                  <c:v>2016.449543379</c:v>
                </c:pt>
                <c:pt idx="11932">
                  <c:v>2016.4522831050199</c:v>
                </c:pt>
                <c:pt idx="11933">
                  <c:v>2016.45502283105</c:v>
                </c:pt>
                <c:pt idx="11934">
                  <c:v>2016.4577625570801</c:v>
                </c:pt>
                <c:pt idx="11935">
                  <c:v>2016.4605022831099</c:v>
                </c:pt>
                <c:pt idx="11936">
                  <c:v>2016.46324200913</c:v>
                </c:pt>
                <c:pt idx="11937">
                  <c:v>2016.4659817351601</c:v>
                </c:pt>
                <c:pt idx="11938">
                  <c:v>2016.4687214611899</c:v>
                </c:pt>
                <c:pt idx="11939">
                  <c:v>2016.47146118721</c:v>
                </c:pt>
                <c:pt idx="11940">
                  <c:v>2016.4742009132401</c:v>
                </c:pt>
                <c:pt idx="11941">
                  <c:v>2016.47694063927</c:v>
                </c:pt>
                <c:pt idx="11942">
                  <c:v>2016.4796803653001</c:v>
                </c:pt>
                <c:pt idx="11943">
                  <c:v>2016.4824200913199</c:v>
                </c:pt>
                <c:pt idx="11944">
                  <c:v>2016.48515981735</c:v>
                </c:pt>
                <c:pt idx="11945">
                  <c:v>2016.4878995433801</c:v>
                </c:pt>
                <c:pt idx="11946">
                  <c:v>2016.4906392694099</c:v>
                </c:pt>
                <c:pt idx="11947">
                  <c:v>2016.49337899543</c:v>
                </c:pt>
                <c:pt idx="11948">
                  <c:v>2016.4961187214601</c:v>
                </c:pt>
                <c:pt idx="11949">
                  <c:v>2016.49885844749</c:v>
                </c:pt>
                <c:pt idx="11950">
                  <c:v>2016.5015981735201</c:v>
                </c:pt>
                <c:pt idx="11951">
                  <c:v>2016.5027397260301</c:v>
                </c:pt>
                <c:pt idx="11952">
                  <c:v>2016.5054794520499</c:v>
                </c:pt>
                <c:pt idx="11953">
                  <c:v>2016.50821917808</c:v>
                </c:pt>
                <c:pt idx="11954">
                  <c:v>2016.5109589041101</c:v>
                </c:pt>
                <c:pt idx="11955">
                  <c:v>2016.51369863014</c:v>
                </c:pt>
                <c:pt idx="11956">
                  <c:v>2016.5164383561601</c:v>
                </c:pt>
                <c:pt idx="11957">
                  <c:v>2016.5191780821899</c:v>
                </c:pt>
                <c:pt idx="11958">
                  <c:v>2016.52191780822</c:v>
                </c:pt>
                <c:pt idx="11959">
                  <c:v>2016.5246575342501</c:v>
                </c:pt>
                <c:pt idx="11960">
                  <c:v>2016.5273972602699</c:v>
                </c:pt>
                <c:pt idx="11961">
                  <c:v>2016.5301369863</c:v>
                </c:pt>
                <c:pt idx="11962">
                  <c:v>2016.5328767123301</c:v>
                </c:pt>
                <c:pt idx="11963">
                  <c:v>2016.53561643836</c:v>
                </c:pt>
                <c:pt idx="11964">
                  <c:v>2016.53835616438</c:v>
                </c:pt>
                <c:pt idx="11965">
                  <c:v>2016.5410958904099</c:v>
                </c:pt>
                <c:pt idx="11966">
                  <c:v>2016.54383561644</c:v>
                </c:pt>
                <c:pt idx="11967">
                  <c:v>2016.5465753424701</c:v>
                </c:pt>
                <c:pt idx="11968">
                  <c:v>2016.5493150684899</c:v>
                </c:pt>
                <c:pt idx="11969">
                  <c:v>2016.55205479452</c:v>
                </c:pt>
                <c:pt idx="11970">
                  <c:v>2016.5547945205501</c:v>
                </c:pt>
                <c:pt idx="11971">
                  <c:v>2016.55753424658</c:v>
                </c:pt>
                <c:pt idx="11972">
                  <c:v>2016.5602739726</c:v>
                </c:pt>
                <c:pt idx="11973">
                  <c:v>2016.5630136986299</c:v>
                </c:pt>
                <c:pt idx="11974">
                  <c:v>2016.56575342466</c:v>
                </c:pt>
                <c:pt idx="11975">
                  <c:v>2016.5684931506801</c:v>
                </c:pt>
                <c:pt idx="11976">
                  <c:v>2016.5712328767099</c:v>
                </c:pt>
                <c:pt idx="11977">
                  <c:v>2016.57397260274</c:v>
                </c:pt>
                <c:pt idx="11978">
                  <c:v>2016.5767123287701</c:v>
                </c:pt>
                <c:pt idx="11979">
                  <c:v>2016.57945205479</c:v>
                </c:pt>
                <c:pt idx="11980">
                  <c:v>2016.58219178082</c:v>
                </c:pt>
                <c:pt idx="11981">
                  <c:v>2016.5860730593599</c:v>
                </c:pt>
                <c:pt idx="11982">
                  <c:v>2016.58881278539</c:v>
                </c:pt>
                <c:pt idx="11983">
                  <c:v>2016.5915525114201</c:v>
                </c:pt>
                <c:pt idx="11984">
                  <c:v>2016.59429223744</c:v>
                </c:pt>
                <c:pt idx="11985">
                  <c:v>2016.59703196347</c:v>
                </c:pt>
                <c:pt idx="11986">
                  <c:v>2016.5997716894999</c:v>
                </c:pt>
                <c:pt idx="11987">
                  <c:v>2016.60251141552</c:v>
                </c:pt>
                <c:pt idx="11988">
                  <c:v>2016.6052511415501</c:v>
                </c:pt>
                <c:pt idx="11989">
                  <c:v>2016.6079908675799</c:v>
                </c:pt>
                <c:pt idx="11990">
                  <c:v>2016.61073059361</c:v>
                </c:pt>
                <c:pt idx="11991">
                  <c:v>2016.6134703196301</c:v>
                </c:pt>
                <c:pt idx="11992">
                  <c:v>2016.61621004566</c:v>
                </c:pt>
                <c:pt idx="11993">
                  <c:v>2016.61894977169</c:v>
                </c:pt>
                <c:pt idx="11994">
                  <c:v>2016.6216894977199</c:v>
                </c:pt>
                <c:pt idx="11995">
                  <c:v>2016.62442922374</c:v>
                </c:pt>
                <c:pt idx="11996">
                  <c:v>2016.6271689497701</c:v>
                </c:pt>
                <c:pt idx="11997">
                  <c:v>2016.6299086757999</c:v>
                </c:pt>
                <c:pt idx="11998">
                  <c:v>2016.63264840183</c:v>
                </c:pt>
                <c:pt idx="11999">
                  <c:v>2016.6353881278501</c:v>
                </c:pt>
                <c:pt idx="12000">
                  <c:v>2016.63812785388</c:v>
                </c:pt>
                <c:pt idx="12001">
                  <c:v>2016.64086757991</c:v>
                </c:pt>
                <c:pt idx="12002">
                  <c:v>2016.6436073059399</c:v>
                </c:pt>
                <c:pt idx="12003">
                  <c:v>2016.64634703196</c:v>
                </c:pt>
                <c:pt idx="12004">
                  <c:v>2016.6490867579901</c:v>
                </c:pt>
                <c:pt idx="12005">
                  <c:v>2016.6518264840199</c:v>
                </c:pt>
                <c:pt idx="12006">
                  <c:v>2016.65456621005</c:v>
                </c:pt>
                <c:pt idx="12007">
                  <c:v>2016.6573059360701</c:v>
                </c:pt>
                <c:pt idx="12008">
                  <c:v>2016.6600456620999</c:v>
                </c:pt>
                <c:pt idx="12009">
                  <c:v>2016.66278538813</c:v>
                </c:pt>
                <c:pt idx="12010">
                  <c:v>2016.6655251141499</c:v>
                </c:pt>
                <c:pt idx="12011">
                  <c:v>2016.66826484018</c:v>
                </c:pt>
                <c:pt idx="12012">
                  <c:v>2016.66940639269</c:v>
                </c:pt>
                <c:pt idx="12013">
                  <c:v>2016.6721461187201</c:v>
                </c:pt>
                <c:pt idx="12014">
                  <c:v>2016.67488584475</c:v>
                </c:pt>
                <c:pt idx="12015">
                  <c:v>2016.67762557078</c:v>
                </c:pt>
                <c:pt idx="12016">
                  <c:v>2016.6803652967999</c:v>
                </c:pt>
                <c:pt idx="12017">
                  <c:v>2016.68310502283</c:v>
                </c:pt>
                <c:pt idx="12018">
                  <c:v>2016.6858447488601</c:v>
                </c:pt>
                <c:pt idx="12019">
                  <c:v>2016.6885844748899</c:v>
                </c:pt>
                <c:pt idx="12020">
                  <c:v>2016.69132420091</c:v>
                </c:pt>
                <c:pt idx="12021">
                  <c:v>2016.6940639269401</c:v>
                </c:pt>
                <c:pt idx="12022">
                  <c:v>2016.6968036529699</c:v>
                </c:pt>
                <c:pt idx="12023">
                  <c:v>2016.699543379</c:v>
                </c:pt>
                <c:pt idx="12024">
                  <c:v>2016.7022831050199</c:v>
                </c:pt>
                <c:pt idx="12025">
                  <c:v>2016.70502283105</c:v>
                </c:pt>
                <c:pt idx="12026">
                  <c:v>2016.7077625570801</c:v>
                </c:pt>
                <c:pt idx="12027">
                  <c:v>2016.7105022830999</c:v>
                </c:pt>
                <c:pt idx="12028">
                  <c:v>2016.71324200913</c:v>
                </c:pt>
                <c:pt idx="12029">
                  <c:v>2016.7159817351601</c:v>
                </c:pt>
                <c:pt idx="12030">
                  <c:v>2016.7187214611899</c:v>
                </c:pt>
                <c:pt idx="12031">
                  <c:v>2016.72146118721</c:v>
                </c:pt>
                <c:pt idx="12032">
                  <c:v>2016.7242009132401</c:v>
                </c:pt>
                <c:pt idx="12033">
                  <c:v>2016.72694063927</c:v>
                </c:pt>
                <c:pt idx="12034">
                  <c:v>2016.7296803653001</c:v>
                </c:pt>
                <c:pt idx="12035">
                  <c:v>2016.7324200913199</c:v>
                </c:pt>
                <c:pt idx="12036">
                  <c:v>2016.73515981735</c:v>
                </c:pt>
                <c:pt idx="12037">
                  <c:v>2016.7378995433801</c:v>
                </c:pt>
                <c:pt idx="12038">
                  <c:v>2016.7406392694099</c:v>
                </c:pt>
                <c:pt idx="12039">
                  <c:v>2016.74337899543</c:v>
                </c:pt>
                <c:pt idx="12040">
                  <c:v>2016.7461187214601</c:v>
                </c:pt>
                <c:pt idx="12041">
                  <c:v>2016.74885844749</c:v>
                </c:pt>
                <c:pt idx="12042">
                  <c:v>2016.7515981735201</c:v>
                </c:pt>
                <c:pt idx="12043">
                  <c:v>2016.7527397260301</c:v>
                </c:pt>
                <c:pt idx="12044">
                  <c:v>2016.7554794520499</c:v>
                </c:pt>
                <c:pt idx="12045">
                  <c:v>2016.75821917808</c:v>
                </c:pt>
                <c:pt idx="12046">
                  <c:v>2016.7609589041101</c:v>
                </c:pt>
                <c:pt idx="12047">
                  <c:v>2016.76369863014</c:v>
                </c:pt>
                <c:pt idx="12048">
                  <c:v>2016.7664383561601</c:v>
                </c:pt>
                <c:pt idx="12049">
                  <c:v>2016.7691780821899</c:v>
                </c:pt>
                <c:pt idx="12050">
                  <c:v>2016.77191780822</c:v>
                </c:pt>
                <c:pt idx="12051">
                  <c:v>2016.7746575342501</c:v>
                </c:pt>
                <c:pt idx="12052">
                  <c:v>2016.7773972602699</c:v>
                </c:pt>
                <c:pt idx="12053">
                  <c:v>2016.7801369863</c:v>
                </c:pt>
                <c:pt idx="12054">
                  <c:v>2016.7828767123301</c:v>
                </c:pt>
                <c:pt idx="12055">
                  <c:v>2016.78561643836</c:v>
                </c:pt>
                <c:pt idx="12056">
                  <c:v>2016.78835616438</c:v>
                </c:pt>
                <c:pt idx="12057">
                  <c:v>2016.7910958904099</c:v>
                </c:pt>
                <c:pt idx="12058">
                  <c:v>2016.79383561644</c:v>
                </c:pt>
                <c:pt idx="12059">
                  <c:v>2016.7965753424701</c:v>
                </c:pt>
                <c:pt idx="12060">
                  <c:v>2016.7993150684899</c:v>
                </c:pt>
                <c:pt idx="12061">
                  <c:v>2016.80205479452</c:v>
                </c:pt>
                <c:pt idx="12062">
                  <c:v>2016.8047945205501</c:v>
                </c:pt>
                <c:pt idx="12063">
                  <c:v>2016.80753424658</c:v>
                </c:pt>
                <c:pt idx="12064">
                  <c:v>2016.8102739726</c:v>
                </c:pt>
                <c:pt idx="12065">
                  <c:v>2016.8130136986299</c:v>
                </c:pt>
                <c:pt idx="12066">
                  <c:v>2016.81575342466</c:v>
                </c:pt>
                <c:pt idx="12067">
                  <c:v>2016.8184931506801</c:v>
                </c:pt>
                <c:pt idx="12068">
                  <c:v>2016.8212328767099</c:v>
                </c:pt>
                <c:pt idx="12069">
                  <c:v>2016.82397260274</c:v>
                </c:pt>
                <c:pt idx="12070">
                  <c:v>2016.8267123287701</c:v>
                </c:pt>
                <c:pt idx="12071">
                  <c:v>2016.82945205479</c:v>
                </c:pt>
                <c:pt idx="12072">
                  <c:v>2016.83219178082</c:v>
                </c:pt>
                <c:pt idx="12073">
                  <c:v>2016.8360730593599</c:v>
                </c:pt>
                <c:pt idx="12074">
                  <c:v>2016.83881278539</c:v>
                </c:pt>
                <c:pt idx="12075">
                  <c:v>2016.8415525114201</c:v>
                </c:pt>
                <c:pt idx="12076">
                  <c:v>2016.84429223744</c:v>
                </c:pt>
                <c:pt idx="12077">
                  <c:v>2016.84703196347</c:v>
                </c:pt>
                <c:pt idx="12078">
                  <c:v>2016.8497716894999</c:v>
                </c:pt>
                <c:pt idx="12079">
                  <c:v>2016.85251141553</c:v>
                </c:pt>
                <c:pt idx="12080">
                  <c:v>2016.8552511415501</c:v>
                </c:pt>
                <c:pt idx="12081">
                  <c:v>2016.8579908675799</c:v>
                </c:pt>
                <c:pt idx="12082">
                  <c:v>2016.86073059361</c:v>
                </c:pt>
                <c:pt idx="12083">
                  <c:v>2016.8634703196301</c:v>
                </c:pt>
                <c:pt idx="12084">
                  <c:v>2016.86621004566</c:v>
                </c:pt>
                <c:pt idx="12085">
                  <c:v>2016.86894977169</c:v>
                </c:pt>
                <c:pt idx="12086">
                  <c:v>2016.8716894977199</c:v>
                </c:pt>
                <c:pt idx="12087">
                  <c:v>2016.87442922374</c:v>
                </c:pt>
                <c:pt idx="12088">
                  <c:v>2016.8771689497701</c:v>
                </c:pt>
                <c:pt idx="12089">
                  <c:v>2016.8799086757999</c:v>
                </c:pt>
                <c:pt idx="12090">
                  <c:v>2016.88264840183</c:v>
                </c:pt>
                <c:pt idx="12091">
                  <c:v>2016.8853881278501</c:v>
                </c:pt>
                <c:pt idx="12092">
                  <c:v>2016.88812785388</c:v>
                </c:pt>
                <c:pt idx="12093">
                  <c:v>2016.89086757991</c:v>
                </c:pt>
                <c:pt idx="12094">
                  <c:v>2016.8936073059399</c:v>
                </c:pt>
                <c:pt idx="12095">
                  <c:v>2016.89634703196</c:v>
                </c:pt>
                <c:pt idx="12096">
                  <c:v>2016.8990867579901</c:v>
                </c:pt>
                <c:pt idx="12097">
                  <c:v>2016.9018264840199</c:v>
                </c:pt>
                <c:pt idx="12098">
                  <c:v>2016.90456621005</c:v>
                </c:pt>
                <c:pt idx="12099">
                  <c:v>2016.9073059360701</c:v>
                </c:pt>
                <c:pt idx="12100">
                  <c:v>2016.9100456620999</c:v>
                </c:pt>
                <c:pt idx="12101">
                  <c:v>2016.91278538813</c:v>
                </c:pt>
                <c:pt idx="12102">
                  <c:v>2016.9155251141599</c:v>
                </c:pt>
                <c:pt idx="12103">
                  <c:v>2016.91826484018</c:v>
                </c:pt>
                <c:pt idx="12104">
                  <c:v>2016.91940639269</c:v>
                </c:pt>
                <c:pt idx="12105">
                  <c:v>2016.9221461187201</c:v>
                </c:pt>
                <c:pt idx="12106">
                  <c:v>2016.92488584475</c:v>
                </c:pt>
                <c:pt idx="12107">
                  <c:v>2016.92762557078</c:v>
                </c:pt>
                <c:pt idx="12108">
                  <c:v>2016.9303652967999</c:v>
                </c:pt>
                <c:pt idx="12109">
                  <c:v>2016.93310502283</c:v>
                </c:pt>
                <c:pt idx="12110">
                  <c:v>2016.9358447488601</c:v>
                </c:pt>
                <c:pt idx="12111">
                  <c:v>2016.9385844748899</c:v>
                </c:pt>
                <c:pt idx="12112">
                  <c:v>2016.94132420091</c:v>
                </c:pt>
                <c:pt idx="12113">
                  <c:v>2016.9440639269401</c:v>
                </c:pt>
                <c:pt idx="12114">
                  <c:v>2016.9468036529699</c:v>
                </c:pt>
                <c:pt idx="12115">
                  <c:v>2016.949543379</c:v>
                </c:pt>
                <c:pt idx="12116">
                  <c:v>2016.9522831050199</c:v>
                </c:pt>
                <c:pt idx="12117">
                  <c:v>2016.95502283105</c:v>
                </c:pt>
                <c:pt idx="12118">
                  <c:v>2016.9577625570801</c:v>
                </c:pt>
                <c:pt idx="12119">
                  <c:v>2016.9605022830999</c:v>
                </c:pt>
                <c:pt idx="12120">
                  <c:v>2016.96324200913</c:v>
                </c:pt>
                <c:pt idx="12121">
                  <c:v>2016.9659817351601</c:v>
                </c:pt>
                <c:pt idx="12122">
                  <c:v>2016.9687214611899</c:v>
                </c:pt>
                <c:pt idx="12123">
                  <c:v>2016.97146118721</c:v>
                </c:pt>
                <c:pt idx="12124">
                  <c:v>2016.9742009132401</c:v>
                </c:pt>
                <c:pt idx="12125">
                  <c:v>2016.97694063927</c:v>
                </c:pt>
                <c:pt idx="12126">
                  <c:v>2016.9796803653001</c:v>
                </c:pt>
                <c:pt idx="12127">
                  <c:v>2016.9824200913199</c:v>
                </c:pt>
                <c:pt idx="12128">
                  <c:v>2016.98515981735</c:v>
                </c:pt>
                <c:pt idx="12129">
                  <c:v>2016.9878995433801</c:v>
                </c:pt>
                <c:pt idx="12130">
                  <c:v>2016.9906392694099</c:v>
                </c:pt>
                <c:pt idx="12131">
                  <c:v>2016.99337899543</c:v>
                </c:pt>
                <c:pt idx="12132">
                  <c:v>2016.9961187214601</c:v>
                </c:pt>
                <c:pt idx="12133">
                  <c:v>2016.99885844749</c:v>
                </c:pt>
                <c:pt idx="12134">
                  <c:v>2017.0027397260301</c:v>
                </c:pt>
                <c:pt idx="12135">
                  <c:v>2017.0054794520499</c:v>
                </c:pt>
                <c:pt idx="12136">
                  <c:v>2017.00821917808</c:v>
                </c:pt>
                <c:pt idx="12137">
                  <c:v>2017.0109589041101</c:v>
                </c:pt>
                <c:pt idx="12138">
                  <c:v>2017.01369863014</c:v>
                </c:pt>
                <c:pt idx="12139">
                  <c:v>2017.0164383561601</c:v>
                </c:pt>
                <c:pt idx="12140">
                  <c:v>2017.0191780821899</c:v>
                </c:pt>
                <c:pt idx="12141">
                  <c:v>2017.02191780822</c:v>
                </c:pt>
                <c:pt idx="12142">
                  <c:v>2017.0246575342501</c:v>
                </c:pt>
                <c:pt idx="12143">
                  <c:v>2017.0273972602699</c:v>
                </c:pt>
                <c:pt idx="12144">
                  <c:v>2017.0301369863</c:v>
                </c:pt>
                <c:pt idx="12145">
                  <c:v>2017.0328767123301</c:v>
                </c:pt>
                <c:pt idx="12146">
                  <c:v>2017.03561643836</c:v>
                </c:pt>
                <c:pt idx="12147">
                  <c:v>2017.03835616438</c:v>
                </c:pt>
                <c:pt idx="12148">
                  <c:v>2017.0410958904099</c:v>
                </c:pt>
                <c:pt idx="12149">
                  <c:v>2017.04383561644</c:v>
                </c:pt>
                <c:pt idx="12150">
                  <c:v>2017.0465753424701</c:v>
                </c:pt>
                <c:pt idx="12151">
                  <c:v>2017.0493150684899</c:v>
                </c:pt>
                <c:pt idx="12152">
                  <c:v>2017.05205479452</c:v>
                </c:pt>
                <c:pt idx="12153">
                  <c:v>2017.0547945205501</c:v>
                </c:pt>
                <c:pt idx="12154">
                  <c:v>2017.05753424658</c:v>
                </c:pt>
                <c:pt idx="12155">
                  <c:v>2017.0602739726</c:v>
                </c:pt>
                <c:pt idx="12156">
                  <c:v>2017.0630136986299</c:v>
                </c:pt>
                <c:pt idx="12157">
                  <c:v>2017.06575342466</c:v>
                </c:pt>
                <c:pt idx="12158">
                  <c:v>2017.0684931506801</c:v>
                </c:pt>
                <c:pt idx="12159">
                  <c:v>2017.0712328767099</c:v>
                </c:pt>
                <c:pt idx="12160">
                  <c:v>2017.07397260274</c:v>
                </c:pt>
                <c:pt idx="12161">
                  <c:v>2017.0767123287701</c:v>
                </c:pt>
                <c:pt idx="12162">
                  <c:v>2017.07945205479</c:v>
                </c:pt>
                <c:pt idx="12163">
                  <c:v>2017.08219178082</c:v>
                </c:pt>
                <c:pt idx="12164">
                  <c:v>2017.0849315068499</c:v>
                </c:pt>
                <c:pt idx="12165">
                  <c:v>2017.0860730593599</c:v>
                </c:pt>
                <c:pt idx="12166">
                  <c:v>2017.08881278539</c:v>
                </c:pt>
                <c:pt idx="12167">
                  <c:v>2017.0915525114201</c:v>
                </c:pt>
                <c:pt idx="12168">
                  <c:v>2017.09429223744</c:v>
                </c:pt>
                <c:pt idx="12169">
                  <c:v>2017.09703196347</c:v>
                </c:pt>
                <c:pt idx="12170">
                  <c:v>2017.0997716894999</c:v>
                </c:pt>
                <c:pt idx="12171">
                  <c:v>2017.10251141552</c:v>
                </c:pt>
                <c:pt idx="12172">
                  <c:v>2017.1052511415501</c:v>
                </c:pt>
                <c:pt idx="12173">
                  <c:v>2017.1079908675799</c:v>
                </c:pt>
                <c:pt idx="12174">
                  <c:v>2017.11073059361</c:v>
                </c:pt>
                <c:pt idx="12175">
                  <c:v>2017.1134703196301</c:v>
                </c:pt>
                <c:pt idx="12176">
                  <c:v>2017.11621004566</c:v>
                </c:pt>
                <c:pt idx="12177">
                  <c:v>2017.11894977169</c:v>
                </c:pt>
                <c:pt idx="12178">
                  <c:v>2017.1216894977199</c:v>
                </c:pt>
                <c:pt idx="12179">
                  <c:v>2017.12442922374</c:v>
                </c:pt>
                <c:pt idx="12180">
                  <c:v>2017.1271689497701</c:v>
                </c:pt>
                <c:pt idx="12181">
                  <c:v>2017.1299086757999</c:v>
                </c:pt>
                <c:pt idx="12182">
                  <c:v>2017.13264840183</c:v>
                </c:pt>
                <c:pt idx="12183">
                  <c:v>2017.1353881278501</c:v>
                </c:pt>
                <c:pt idx="12184">
                  <c:v>2017.13812785388</c:v>
                </c:pt>
                <c:pt idx="12185">
                  <c:v>2017.14086757991</c:v>
                </c:pt>
                <c:pt idx="12186">
                  <c:v>2017.1436073059399</c:v>
                </c:pt>
                <c:pt idx="12187">
                  <c:v>2017.14634703196</c:v>
                </c:pt>
                <c:pt idx="12188">
                  <c:v>2017.1490867579901</c:v>
                </c:pt>
                <c:pt idx="12189">
                  <c:v>2017.1518264840199</c:v>
                </c:pt>
                <c:pt idx="12190">
                  <c:v>2017.15456621005</c:v>
                </c:pt>
                <c:pt idx="12191">
                  <c:v>2017.1573059360701</c:v>
                </c:pt>
                <c:pt idx="12192">
                  <c:v>2017.1600456620999</c:v>
                </c:pt>
                <c:pt idx="12193">
                  <c:v>2017.16278538813</c:v>
                </c:pt>
                <c:pt idx="12194">
                  <c:v>2017.1655251141599</c:v>
                </c:pt>
                <c:pt idx="12195">
                  <c:v>2017.16826484018</c:v>
                </c:pt>
                <c:pt idx="12196">
                  <c:v>2017.16940639269</c:v>
                </c:pt>
                <c:pt idx="12197">
                  <c:v>2017.1721461187201</c:v>
                </c:pt>
                <c:pt idx="12198">
                  <c:v>2017.17488584475</c:v>
                </c:pt>
                <c:pt idx="12199">
                  <c:v>2017.17762557078</c:v>
                </c:pt>
                <c:pt idx="12200">
                  <c:v>2017.1803652967999</c:v>
                </c:pt>
                <c:pt idx="12201">
                  <c:v>2017.18310502283</c:v>
                </c:pt>
                <c:pt idx="12202">
                  <c:v>2017.1858447488601</c:v>
                </c:pt>
                <c:pt idx="12203">
                  <c:v>2017.1885844748899</c:v>
                </c:pt>
                <c:pt idx="12204">
                  <c:v>2017.19132420091</c:v>
                </c:pt>
                <c:pt idx="12205">
                  <c:v>2017.1940639269401</c:v>
                </c:pt>
                <c:pt idx="12206">
                  <c:v>2017.1968036529699</c:v>
                </c:pt>
                <c:pt idx="12207">
                  <c:v>2017.199543379</c:v>
                </c:pt>
                <c:pt idx="12208">
                  <c:v>2017.2022831050199</c:v>
                </c:pt>
                <c:pt idx="12209">
                  <c:v>2017.20502283105</c:v>
                </c:pt>
                <c:pt idx="12210">
                  <c:v>2017.2077625570801</c:v>
                </c:pt>
                <c:pt idx="12211">
                  <c:v>2017.2105022831099</c:v>
                </c:pt>
                <c:pt idx="12212">
                  <c:v>2017.21324200913</c:v>
                </c:pt>
                <c:pt idx="12213">
                  <c:v>2017.2159817351601</c:v>
                </c:pt>
                <c:pt idx="12214">
                  <c:v>2017.2187214611899</c:v>
                </c:pt>
                <c:pt idx="12215">
                  <c:v>2017.22146118721</c:v>
                </c:pt>
                <c:pt idx="12216">
                  <c:v>2017.2242009132401</c:v>
                </c:pt>
                <c:pt idx="12217">
                  <c:v>2017.22694063927</c:v>
                </c:pt>
                <c:pt idx="12218">
                  <c:v>2017.2296803653001</c:v>
                </c:pt>
                <c:pt idx="12219">
                  <c:v>2017.2324200913199</c:v>
                </c:pt>
                <c:pt idx="12220">
                  <c:v>2017.23515981735</c:v>
                </c:pt>
                <c:pt idx="12221">
                  <c:v>2017.2378995433801</c:v>
                </c:pt>
                <c:pt idx="12222">
                  <c:v>2017.2406392694099</c:v>
                </c:pt>
                <c:pt idx="12223">
                  <c:v>2017.24337899543</c:v>
                </c:pt>
                <c:pt idx="12224">
                  <c:v>2017.2527397260301</c:v>
                </c:pt>
                <c:pt idx="12225">
                  <c:v>2017.2554794520499</c:v>
                </c:pt>
                <c:pt idx="12226">
                  <c:v>2017.25821917808</c:v>
                </c:pt>
                <c:pt idx="12227">
                  <c:v>2017.2609589041101</c:v>
                </c:pt>
                <c:pt idx="12228">
                  <c:v>2017.26369863014</c:v>
                </c:pt>
                <c:pt idx="12229">
                  <c:v>2017.2664383561601</c:v>
                </c:pt>
                <c:pt idx="12230">
                  <c:v>2017.2691780821899</c:v>
                </c:pt>
                <c:pt idx="12231">
                  <c:v>2017.27191780822</c:v>
                </c:pt>
                <c:pt idx="12232">
                  <c:v>2017.2746575342501</c:v>
                </c:pt>
                <c:pt idx="12233">
                  <c:v>2017.2773972602699</c:v>
                </c:pt>
                <c:pt idx="12234">
                  <c:v>2017.2801369863</c:v>
                </c:pt>
                <c:pt idx="12235">
                  <c:v>2017.2828767123301</c:v>
                </c:pt>
                <c:pt idx="12236">
                  <c:v>2017.28561643836</c:v>
                </c:pt>
                <c:pt idx="12237">
                  <c:v>2017.28835616438</c:v>
                </c:pt>
                <c:pt idx="12238">
                  <c:v>2017.2910958904099</c:v>
                </c:pt>
                <c:pt idx="12239">
                  <c:v>2017.29383561644</c:v>
                </c:pt>
                <c:pt idx="12240">
                  <c:v>2017.2965753424701</c:v>
                </c:pt>
                <c:pt idx="12241">
                  <c:v>2017.2993150684899</c:v>
                </c:pt>
                <c:pt idx="12242">
                  <c:v>2017.30205479452</c:v>
                </c:pt>
                <c:pt idx="12243">
                  <c:v>2017.3047945205501</c:v>
                </c:pt>
                <c:pt idx="12244">
                  <c:v>2017.30753424658</c:v>
                </c:pt>
                <c:pt idx="12245">
                  <c:v>2017.3102739726</c:v>
                </c:pt>
                <c:pt idx="12246">
                  <c:v>2017.3130136986299</c:v>
                </c:pt>
                <c:pt idx="12247">
                  <c:v>2017.31575342466</c:v>
                </c:pt>
                <c:pt idx="12248">
                  <c:v>2017.3184931506801</c:v>
                </c:pt>
                <c:pt idx="12249">
                  <c:v>2017.3212328767099</c:v>
                </c:pt>
                <c:pt idx="12250">
                  <c:v>2017.32397260274</c:v>
                </c:pt>
                <c:pt idx="12251">
                  <c:v>2017.3267123287701</c:v>
                </c:pt>
                <c:pt idx="12252">
                  <c:v>2017.32945205479</c:v>
                </c:pt>
                <c:pt idx="12253">
                  <c:v>2017.33219178082</c:v>
                </c:pt>
                <c:pt idx="12254">
                  <c:v>2017.3349315068499</c:v>
                </c:pt>
                <c:pt idx="12255">
                  <c:v>2017.3360730593599</c:v>
                </c:pt>
                <c:pt idx="12256">
                  <c:v>2017.33881278539</c:v>
                </c:pt>
                <c:pt idx="12257">
                  <c:v>2017.3415525114201</c:v>
                </c:pt>
                <c:pt idx="12258">
                  <c:v>2017.34429223744</c:v>
                </c:pt>
                <c:pt idx="12259">
                  <c:v>2017.34703196347</c:v>
                </c:pt>
                <c:pt idx="12260">
                  <c:v>2017.3497716894999</c:v>
                </c:pt>
                <c:pt idx="12261">
                  <c:v>2017.35251141552</c:v>
                </c:pt>
                <c:pt idx="12262">
                  <c:v>2017.3552511415501</c:v>
                </c:pt>
                <c:pt idx="12263">
                  <c:v>2017.3579908675799</c:v>
                </c:pt>
                <c:pt idx="12264">
                  <c:v>2017.36073059361</c:v>
                </c:pt>
                <c:pt idx="12265">
                  <c:v>2017.3634703196301</c:v>
                </c:pt>
                <c:pt idx="12266">
                  <c:v>2017.36621004566</c:v>
                </c:pt>
                <c:pt idx="12267">
                  <c:v>2017.36894977169</c:v>
                </c:pt>
                <c:pt idx="12268">
                  <c:v>2017.3716894977199</c:v>
                </c:pt>
                <c:pt idx="12269">
                  <c:v>2017.37442922374</c:v>
                </c:pt>
                <c:pt idx="12270">
                  <c:v>2017.3771689497701</c:v>
                </c:pt>
                <c:pt idx="12271">
                  <c:v>2017.3799086757999</c:v>
                </c:pt>
                <c:pt idx="12272">
                  <c:v>2017.38264840183</c:v>
                </c:pt>
                <c:pt idx="12273">
                  <c:v>2017.3853881278501</c:v>
                </c:pt>
                <c:pt idx="12274">
                  <c:v>2017.38812785388</c:v>
                </c:pt>
                <c:pt idx="12275">
                  <c:v>2017.39086757991</c:v>
                </c:pt>
                <c:pt idx="12276">
                  <c:v>2017.3936073059399</c:v>
                </c:pt>
                <c:pt idx="12277">
                  <c:v>2017.39634703196</c:v>
                </c:pt>
                <c:pt idx="12278">
                  <c:v>2017.3990867579901</c:v>
                </c:pt>
                <c:pt idx="12279">
                  <c:v>2017.4018264840199</c:v>
                </c:pt>
                <c:pt idx="12280">
                  <c:v>2017.40456621005</c:v>
                </c:pt>
                <c:pt idx="12281">
                  <c:v>2017.4073059360701</c:v>
                </c:pt>
                <c:pt idx="12282">
                  <c:v>2017.4100456620999</c:v>
                </c:pt>
                <c:pt idx="12283">
                  <c:v>2017.41278538813</c:v>
                </c:pt>
                <c:pt idx="12284">
                  <c:v>2017.4155251141499</c:v>
                </c:pt>
                <c:pt idx="12285">
                  <c:v>2017.41940639269</c:v>
                </c:pt>
                <c:pt idx="12286">
                  <c:v>2017.4221461187201</c:v>
                </c:pt>
                <c:pt idx="12287">
                  <c:v>2017.42488584475</c:v>
                </c:pt>
                <c:pt idx="12288">
                  <c:v>2017.42762557078</c:v>
                </c:pt>
                <c:pt idx="12289">
                  <c:v>2017.4303652967999</c:v>
                </c:pt>
                <c:pt idx="12290">
                  <c:v>2017.43310502283</c:v>
                </c:pt>
                <c:pt idx="12291">
                  <c:v>2017.4358447488601</c:v>
                </c:pt>
                <c:pt idx="12292">
                  <c:v>2017.4385844748899</c:v>
                </c:pt>
                <c:pt idx="12293">
                  <c:v>2017.44132420091</c:v>
                </c:pt>
                <c:pt idx="12294">
                  <c:v>2017.4440639269401</c:v>
                </c:pt>
                <c:pt idx="12295">
                  <c:v>2017.4468036529699</c:v>
                </c:pt>
                <c:pt idx="12296">
                  <c:v>2017.449543379</c:v>
                </c:pt>
                <c:pt idx="12297">
                  <c:v>2017.4522831050199</c:v>
                </c:pt>
                <c:pt idx="12298">
                  <c:v>2017.45502283105</c:v>
                </c:pt>
                <c:pt idx="12299">
                  <c:v>2017.4577625570801</c:v>
                </c:pt>
                <c:pt idx="12300">
                  <c:v>2017.4605022831099</c:v>
                </c:pt>
                <c:pt idx="12301">
                  <c:v>2017.46324200913</c:v>
                </c:pt>
                <c:pt idx="12302">
                  <c:v>2017.4659817351601</c:v>
                </c:pt>
                <c:pt idx="12303">
                  <c:v>2017.4687214611899</c:v>
                </c:pt>
                <c:pt idx="12304">
                  <c:v>2017.47146118721</c:v>
                </c:pt>
                <c:pt idx="12305">
                  <c:v>2017.4742009132401</c:v>
                </c:pt>
                <c:pt idx="12306">
                  <c:v>2017.47694063927</c:v>
                </c:pt>
                <c:pt idx="12307">
                  <c:v>2017.4796803653001</c:v>
                </c:pt>
                <c:pt idx="12308">
                  <c:v>2017.4824200913199</c:v>
                </c:pt>
                <c:pt idx="12309">
                  <c:v>2017.48515981735</c:v>
                </c:pt>
                <c:pt idx="12310">
                  <c:v>2017.4878995433801</c:v>
                </c:pt>
                <c:pt idx="12311">
                  <c:v>2017.4906392694099</c:v>
                </c:pt>
                <c:pt idx="12312">
                  <c:v>2017.49337899543</c:v>
                </c:pt>
                <c:pt idx="12313">
                  <c:v>2017.4961187214601</c:v>
                </c:pt>
                <c:pt idx="12314">
                  <c:v>2017.49885844749</c:v>
                </c:pt>
                <c:pt idx="12315">
                  <c:v>2017.5015981735201</c:v>
                </c:pt>
                <c:pt idx="12316">
                  <c:v>2017.5027397260301</c:v>
                </c:pt>
                <c:pt idx="12317">
                  <c:v>2017.5054794520499</c:v>
                </c:pt>
                <c:pt idx="12318">
                  <c:v>2017.50821917808</c:v>
                </c:pt>
                <c:pt idx="12319">
                  <c:v>2017.5109589041101</c:v>
                </c:pt>
                <c:pt idx="12320">
                  <c:v>2017.51369863014</c:v>
                </c:pt>
                <c:pt idx="12321">
                  <c:v>2017.5164383561601</c:v>
                </c:pt>
                <c:pt idx="12322">
                  <c:v>2017.5191780821899</c:v>
                </c:pt>
                <c:pt idx="12323">
                  <c:v>2017.52191780822</c:v>
                </c:pt>
                <c:pt idx="12324">
                  <c:v>2017.5246575342501</c:v>
                </c:pt>
                <c:pt idx="12325">
                  <c:v>2017.5273972602699</c:v>
                </c:pt>
                <c:pt idx="12326">
                  <c:v>2017.5301369863</c:v>
                </c:pt>
                <c:pt idx="12327">
                  <c:v>2017.5328767123301</c:v>
                </c:pt>
                <c:pt idx="12328">
                  <c:v>2017.53561643836</c:v>
                </c:pt>
                <c:pt idx="12329">
                  <c:v>2017.53835616438</c:v>
                </c:pt>
                <c:pt idx="12330">
                  <c:v>2017.5410958904099</c:v>
                </c:pt>
                <c:pt idx="12331">
                  <c:v>2017.54383561644</c:v>
                </c:pt>
                <c:pt idx="12332">
                  <c:v>2017.5465753424701</c:v>
                </c:pt>
                <c:pt idx="12333">
                  <c:v>2017.5493150684899</c:v>
                </c:pt>
                <c:pt idx="12334">
                  <c:v>2017.55205479452</c:v>
                </c:pt>
                <c:pt idx="12335">
                  <c:v>2017.5547945205501</c:v>
                </c:pt>
                <c:pt idx="12336">
                  <c:v>2017.55753424658</c:v>
                </c:pt>
                <c:pt idx="12337">
                  <c:v>2017.5602739726</c:v>
                </c:pt>
                <c:pt idx="12338">
                  <c:v>2017.5630136986299</c:v>
                </c:pt>
                <c:pt idx="12339">
                  <c:v>2017.56575342466</c:v>
                </c:pt>
                <c:pt idx="12340">
                  <c:v>2017.5684931506801</c:v>
                </c:pt>
                <c:pt idx="12341">
                  <c:v>2017.5712328767099</c:v>
                </c:pt>
                <c:pt idx="12342">
                  <c:v>2017.57397260274</c:v>
                </c:pt>
                <c:pt idx="12343">
                  <c:v>2017.5767123287701</c:v>
                </c:pt>
                <c:pt idx="12344">
                  <c:v>2017.57945205479</c:v>
                </c:pt>
                <c:pt idx="12345">
                  <c:v>2017.58219178082</c:v>
                </c:pt>
                <c:pt idx="12346">
                  <c:v>2017.5860730593599</c:v>
                </c:pt>
                <c:pt idx="12347">
                  <c:v>2017.58881278539</c:v>
                </c:pt>
                <c:pt idx="12348">
                  <c:v>2017.5915525114201</c:v>
                </c:pt>
                <c:pt idx="12349">
                  <c:v>2017.59429223744</c:v>
                </c:pt>
                <c:pt idx="12350">
                  <c:v>2017.59703196347</c:v>
                </c:pt>
                <c:pt idx="12351">
                  <c:v>2017.5997716894999</c:v>
                </c:pt>
                <c:pt idx="12352">
                  <c:v>2017.60251141553</c:v>
                </c:pt>
                <c:pt idx="12353">
                  <c:v>2017.6052511415501</c:v>
                </c:pt>
                <c:pt idx="12354">
                  <c:v>2017.6079908675799</c:v>
                </c:pt>
                <c:pt idx="12355">
                  <c:v>2017.61073059361</c:v>
                </c:pt>
                <c:pt idx="12356">
                  <c:v>2017.6134703196301</c:v>
                </c:pt>
                <c:pt idx="12357">
                  <c:v>2017.61621004566</c:v>
                </c:pt>
                <c:pt idx="12358">
                  <c:v>2017.61894977169</c:v>
                </c:pt>
                <c:pt idx="12359">
                  <c:v>2017.6216894977199</c:v>
                </c:pt>
                <c:pt idx="12360">
                  <c:v>2017.62442922374</c:v>
                </c:pt>
                <c:pt idx="12361">
                  <c:v>2017.6271689497701</c:v>
                </c:pt>
                <c:pt idx="12362">
                  <c:v>2017.6299086757999</c:v>
                </c:pt>
                <c:pt idx="12363">
                  <c:v>2017.63264840183</c:v>
                </c:pt>
                <c:pt idx="12364">
                  <c:v>2017.6353881278501</c:v>
                </c:pt>
                <c:pt idx="12365">
                  <c:v>2017.63812785388</c:v>
                </c:pt>
                <c:pt idx="12366">
                  <c:v>2017.64086757991</c:v>
                </c:pt>
                <c:pt idx="12367">
                  <c:v>2017.6436073059399</c:v>
                </c:pt>
                <c:pt idx="12368">
                  <c:v>2017.64634703196</c:v>
                </c:pt>
                <c:pt idx="12369">
                  <c:v>2017.6490867579901</c:v>
                </c:pt>
                <c:pt idx="12370">
                  <c:v>2017.6518264840199</c:v>
                </c:pt>
                <c:pt idx="12371">
                  <c:v>2017.65456621005</c:v>
                </c:pt>
                <c:pt idx="12372">
                  <c:v>2017.6573059360701</c:v>
                </c:pt>
                <c:pt idx="12373">
                  <c:v>2017.6600456620999</c:v>
                </c:pt>
                <c:pt idx="12374">
                  <c:v>2017.66278538813</c:v>
                </c:pt>
                <c:pt idx="12375">
                  <c:v>2017.6655251141599</c:v>
                </c:pt>
                <c:pt idx="12376">
                  <c:v>2017.66826484018</c:v>
                </c:pt>
                <c:pt idx="12377">
                  <c:v>2017.66940639269</c:v>
                </c:pt>
                <c:pt idx="12378">
                  <c:v>2017.6721461187201</c:v>
                </c:pt>
                <c:pt idx="12379">
                  <c:v>2017.67488584475</c:v>
                </c:pt>
                <c:pt idx="12380">
                  <c:v>2017.67762557078</c:v>
                </c:pt>
                <c:pt idx="12381">
                  <c:v>2017.6803652967999</c:v>
                </c:pt>
                <c:pt idx="12382">
                  <c:v>2017.68310502283</c:v>
                </c:pt>
                <c:pt idx="12383">
                  <c:v>2017.6858447488601</c:v>
                </c:pt>
                <c:pt idx="12384">
                  <c:v>2017.6885844748899</c:v>
                </c:pt>
                <c:pt idx="12385">
                  <c:v>2017.69132420091</c:v>
                </c:pt>
                <c:pt idx="12386">
                  <c:v>2017.6940639269401</c:v>
                </c:pt>
                <c:pt idx="12387">
                  <c:v>2017.6968036529699</c:v>
                </c:pt>
                <c:pt idx="12388">
                  <c:v>2017.699543379</c:v>
                </c:pt>
                <c:pt idx="12389">
                  <c:v>2017.7022831050199</c:v>
                </c:pt>
                <c:pt idx="12390">
                  <c:v>2017.70502283105</c:v>
                </c:pt>
                <c:pt idx="12391">
                  <c:v>2017.7077625570801</c:v>
                </c:pt>
                <c:pt idx="12392">
                  <c:v>2017.7105022830999</c:v>
                </c:pt>
                <c:pt idx="12393">
                  <c:v>2017.71324200913</c:v>
                </c:pt>
                <c:pt idx="12394">
                  <c:v>2017.7159817351601</c:v>
                </c:pt>
                <c:pt idx="12395">
                  <c:v>2017.7187214611899</c:v>
                </c:pt>
                <c:pt idx="12396">
                  <c:v>2017.72146118721</c:v>
                </c:pt>
                <c:pt idx="12397">
                  <c:v>2017.7242009132401</c:v>
                </c:pt>
                <c:pt idx="12398">
                  <c:v>2017.72694063927</c:v>
                </c:pt>
                <c:pt idx="12399">
                  <c:v>2017.7296803653001</c:v>
                </c:pt>
                <c:pt idx="12400">
                  <c:v>2017.7324200913199</c:v>
                </c:pt>
                <c:pt idx="12401">
                  <c:v>2017.73515981735</c:v>
                </c:pt>
                <c:pt idx="12402">
                  <c:v>2017.7378995433801</c:v>
                </c:pt>
                <c:pt idx="12403">
                  <c:v>2017.7406392694099</c:v>
                </c:pt>
                <c:pt idx="12404">
                  <c:v>2017.74337899543</c:v>
                </c:pt>
                <c:pt idx="12405">
                  <c:v>2017.7461187214601</c:v>
                </c:pt>
                <c:pt idx="12406">
                  <c:v>2017.74885844749</c:v>
                </c:pt>
                <c:pt idx="12407">
                  <c:v>2017.7515981735201</c:v>
                </c:pt>
                <c:pt idx="12408">
                  <c:v>2017.7527397260301</c:v>
                </c:pt>
                <c:pt idx="12409">
                  <c:v>2017.7554794520499</c:v>
                </c:pt>
                <c:pt idx="12410">
                  <c:v>2017.75821917808</c:v>
                </c:pt>
                <c:pt idx="12411">
                  <c:v>2017.7609589041101</c:v>
                </c:pt>
                <c:pt idx="12412">
                  <c:v>2017.76369863014</c:v>
                </c:pt>
                <c:pt idx="12413">
                  <c:v>2017.7664383561601</c:v>
                </c:pt>
                <c:pt idx="12414">
                  <c:v>2017.7691780821899</c:v>
                </c:pt>
                <c:pt idx="12415">
                  <c:v>2017.77191780822</c:v>
                </c:pt>
                <c:pt idx="12416">
                  <c:v>2017.7746575342501</c:v>
                </c:pt>
                <c:pt idx="12417">
                  <c:v>2017.7773972602699</c:v>
                </c:pt>
                <c:pt idx="12418">
                  <c:v>2017.7801369863</c:v>
                </c:pt>
                <c:pt idx="12419">
                  <c:v>2017.7828767123301</c:v>
                </c:pt>
                <c:pt idx="12420">
                  <c:v>2017.78561643836</c:v>
                </c:pt>
                <c:pt idx="12421">
                  <c:v>2017.78835616438</c:v>
                </c:pt>
                <c:pt idx="12422">
                  <c:v>2017.7910958904099</c:v>
                </c:pt>
                <c:pt idx="12423">
                  <c:v>2017.79383561644</c:v>
                </c:pt>
                <c:pt idx="12424">
                  <c:v>2017.7965753424701</c:v>
                </c:pt>
                <c:pt idx="12425">
                  <c:v>2017.7993150684899</c:v>
                </c:pt>
                <c:pt idx="12426">
                  <c:v>2017.80205479452</c:v>
                </c:pt>
                <c:pt idx="12427">
                  <c:v>2017.8047945205501</c:v>
                </c:pt>
                <c:pt idx="12428">
                  <c:v>2017.80753424658</c:v>
                </c:pt>
                <c:pt idx="12429">
                  <c:v>2017.8102739726</c:v>
                </c:pt>
                <c:pt idx="12430">
                  <c:v>2017.8130136986299</c:v>
                </c:pt>
                <c:pt idx="12431">
                  <c:v>2017.81575342466</c:v>
                </c:pt>
                <c:pt idx="12432">
                  <c:v>2017.8184931506801</c:v>
                </c:pt>
                <c:pt idx="12433">
                  <c:v>2017.8212328767099</c:v>
                </c:pt>
                <c:pt idx="12434">
                  <c:v>2017.82397260274</c:v>
                </c:pt>
                <c:pt idx="12435">
                  <c:v>2017.8267123287701</c:v>
                </c:pt>
                <c:pt idx="12436">
                  <c:v>2017.82945205479</c:v>
                </c:pt>
                <c:pt idx="12437">
                  <c:v>2017.83219178082</c:v>
                </c:pt>
                <c:pt idx="12438">
                  <c:v>2017.8360730593599</c:v>
                </c:pt>
                <c:pt idx="12439">
                  <c:v>2017.83881278539</c:v>
                </c:pt>
                <c:pt idx="12440">
                  <c:v>2017.8415525114201</c:v>
                </c:pt>
                <c:pt idx="12441">
                  <c:v>2017.84429223744</c:v>
                </c:pt>
                <c:pt idx="12442">
                  <c:v>2017.84703196347</c:v>
                </c:pt>
                <c:pt idx="12443">
                  <c:v>2017.8497716894999</c:v>
                </c:pt>
                <c:pt idx="12444">
                  <c:v>2017.85251141552</c:v>
                </c:pt>
                <c:pt idx="12445">
                  <c:v>2017.8552511415501</c:v>
                </c:pt>
                <c:pt idx="12446">
                  <c:v>2017.8579908675799</c:v>
                </c:pt>
                <c:pt idx="12447">
                  <c:v>2017.86073059361</c:v>
                </c:pt>
                <c:pt idx="12448">
                  <c:v>2017.8634703196301</c:v>
                </c:pt>
                <c:pt idx="12449">
                  <c:v>2017.86621004566</c:v>
                </c:pt>
                <c:pt idx="12450">
                  <c:v>2017.86894977169</c:v>
                </c:pt>
                <c:pt idx="12451">
                  <c:v>2017.8716894977199</c:v>
                </c:pt>
                <c:pt idx="12452">
                  <c:v>2017.87442922374</c:v>
                </c:pt>
                <c:pt idx="12453">
                  <c:v>2017.8771689497701</c:v>
                </c:pt>
                <c:pt idx="12454">
                  <c:v>2017.8799086757999</c:v>
                </c:pt>
                <c:pt idx="12455">
                  <c:v>2017.88264840183</c:v>
                </c:pt>
                <c:pt idx="12456">
                  <c:v>2017.8853881278501</c:v>
                </c:pt>
                <c:pt idx="12457">
                  <c:v>2017.88812785388</c:v>
                </c:pt>
                <c:pt idx="12458">
                  <c:v>2017.89086757991</c:v>
                </c:pt>
                <c:pt idx="12459">
                  <c:v>2017.8936073059399</c:v>
                </c:pt>
                <c:pt idx="12460">
                  <c:v>2017.89634703196</c:v>
                </c:pt>
                <c:pt idx="12461">
                  <c:v>2017.8990867579901</c:v>
                </c:pt>
                <c:pt idx="12462">
                  <c:v>2017.9018264840199</c:v>
                </c:pt>
                <c:pt idx="12463">
                  <c:v>2017.90456621005</c:v>
                </c:pt>
                <c:pt idx="12464">
                  <c:v>2017.9073059360701</c:v>
                </c:pt>
                <c:pt idx="12465">
                  <c:v>2017.9100456620999</c:v>
                </c:pt>
                <c:pt idx="12466">
                  <c:v>2017.91278538813</c:v>
                </c:pt>
                <c:pt idx="12467">
                  <c:v>2017.9155251141599</c:v>
                </c:pt>
                <c:pt idx="12468">
                  <c:v>2017.91826484018</c:v>
                </c:pt>
                <c:pt idx="12469">
                  <c:v>2017.91940639269</c:v>
                </c:pt>
                <c:pt idx="12470">
                  <c:v>2017.9221461187201</c:v>
                </c:pt>
                <c:pt idx="12471">
                  <c:v>2017.92488584475</c:v>
                </c:pt>
                <c:pt idx="12472">
                  <c:v>2017.92762557078</c:v>
                </c:pt>
                <c:pt idx="12473">
                  <c:v>2017.9303652967999</c:v>
                </c:pt>
                <c:pt idx="12474">
                  <c:v>2017.93310502283</c:v>
                </c:pt>
                <c:pt idx="12475">
                  <c:v>2017.9358447488601</c:v>
                </c:pt>
                <c:pt idx="12476">
                  <c:v>2017.9385844748899</c:v>
                </c:pt>
                <c:pt idx="12477">
                  <c:v>2017.94132420091</c:v>
                </c:pt>
                <c:pt idx="12478">
                  <c:v>2017.9440639269401</c:v>
                </c:pt>
                <c:pt idx="12479">
                  <c:v>2017.9468036529699</c:v>
                </c:pt>
                <c:pt idx="12480">
                  <c:v>2017.949543379</c:v>
                </c:pt>
                <c:pt idx="12481">
                  <c:v>2017.9522831050199</c:v>
                </c:pt>
                <c:pt idx="12482">
                  <c:v>2017.95502283105</c:v>
                </c:pt>
                <c:pt idx="12483">
                  <c:v>2017.9577625570801</c:v>
                </c:pt>
                <c:pt idx="12484">
                  <c:v>2017.9605022831099</c:v>
                </c:pt>
                <c:pt idx="12485">
                  <c:v>2017.96324200913</c:v>
                </c:pt>
                <c:pt idx="12486">
                  <c:v>2017.9659817351601</c:v>
                </c:pt>
                <c:pt idx="12487">
                  <c:v>2017.9687214611899</c:v>
                </c:pt>
                <c:pt idx="12488">
                  <c:v>2017.97146118721</c:v>
                </c:pt>
                <c:pt idx="12489">
                  <c:v>2017.9742009132401</c:v>
                </c:pt>
                <c:pt idx="12490">
                  <c:v>2017.97694063927</c:v>
                </c:pt>
                <c:pt idx="12491">
                  <c:v>2017.9796803653001</c:v>
                </c:pt>
                <c:pt idx="12492">
                  <c:v>2017.9824200913199</c:v>
                </c:pt>
                <c:pt idx="12493">
                  <c:v>2017.98515981735</c:v>
                </c:pt>
                <c:pt idx="12494">
                  <c:v>2017.9878995433801</c:v>
                </c:pt>
                <c:pt idx="12495">
                  <c:v>2017.9906392694099</c:v>
                </c:pt>
                <c:pt idx="12496">
                  <c:v>2017.99337899543</c:v>
                </c:pt>
                <c:pt idx="12497">
                  <c:v>2017.9961187214601</c:v>
                </c:pt>
                <c:pt idx="12498">
                  <c:v>2017.99885844749</c:v>
                </c:pt>
                <c:pt idx="12499">
                  <c:v>2018.0027397260301</c:v>
                </c:pt>
                <c:pt idx="12500">
                  <c:v>2018.0054794520499</c:v>
                </c:pt>
                <c:pt idx="12501">
                  <c:v>2018.00821917808</c:v>
                </c:pt>
                <c:pt idx="12502">
                  <c:v>2018.0109589041101</c:v>
                </c:pt>
                <c:pt idx="12503">
                  <c:v>2018.01369863014</c:v>
                </c:pt>
                <c:pt idx="12504">
                  <c:v>2018.0164383561601</c:v>
                </c:pt>
                <c:pt idx="12505">
                  <c:v>2018.0191780821899</c:v>
                </c:pt>
                <c:pt idx="12506">
                  <c:v>2018.02191780822</c:v>
                </c:pt>
                <c:pt idx="12507">
                  <c:v>2018.0246575342501</c:v>
                </c:pt>
                <c:pt idx="12508">
                  <c:v>2018.0273972602699</c:v>
                </c:pt>
                <c:pt idx="12509">
                  <c:v>2018.0301369863</c:v>
                </c:pt>
                <c:pt idx="12510">
                  <c:v>2018.0328767123301</c:v>
                </c:pt>
                <c:pt idx="12511">
                  <c:v>2018.03561643836</c:v>
                </c:pt>
                <c:pt idx="12512">
                  <c:v>2018.03835616438</c:v>
                </c:pt>
                <c:pt idx="12513">
                  <c:v>2018.0410958904099</c:v>
                </c:pt>
                <c:pt idx="12514">
                  <c:v>2018.04383561644</c:v>
                </c:pt>
                <c:pt idx="12515">
                  <c:v>2018.0465753424701</c:v>
                </c:pt>
                <c:pt idx="12516">
                  <c:v>2018.0493150684899</c:v>
                </c:pt>
                <c:pt idx="12517">
                  <c:v>2018.05205479452</c:v>
                </c:pt>
                <c:pt idx="12518">
                  <c:v>2018.0547945205501</c:v>
                </c:pt>
                <c:pt idx="12519">
                  <c:v>2018.05753424658</c:v>
                </c:pt>
                <c:pt idx="12520">
                  <c:v>2018.0602739726</c:v>
                </c:pt>
                <c:pt idx="12521">
                  <c:v>2018.0630136986299</c:v>
                </c:pt>
                <c:pt idx="12522">
                  <c:v>2018.06575342466</c:v>
                </c:pt>
                <c:pt idx="12523">
                  <c:v>2018.0684931506801</c:v>
                </c:pt>
                <c:pt idx="12524">
                  <c:v>2018.0712328767099</c:v>
                </c:pt>
                <c:pt idx="12525">
                  <c:v>2018.07397260274</c:v>
                </c:pt>
                <c:pt idx="12526">
                  <c:v>2018.0767123287701</c:v>
                </c:pt>
                <c:pt idx="12527">
                  <c:v>2018.07945205479</c:v>
                </c:pt>
                <c:pt idx="12528">
                  <c:v>2018.08219178082</c:v>
                </c:pt>
                <c:pt idx="12529">
                  <c:v>2018.0849315068499</c:v>
                </c:pt>
                <c:pt idx="12530">
                  <c:v>2018.0860730593599</c:v>
                </c:pt>
                <c:pt idx="12531">
                  <c:v>2018.08881278539</c:v>
                </c:pt>
                <c:pt idx="12532">
                  <c:v>2018.0915525114201</c:v>
                </c:pt>
                <c:pt idx="12533">
                  <c:v>2018.09429223744</c:v>
                </c:pt>
                <c:pt idx="12534">
                  <c:v>2018.09703196347</c:v>
                </c:pt>
                <c:pt idx="12535">
                  <c:v>2018.0997716894999</c:v>
                </c:pt>
                <c:pt idx="12536">
                  <c:v>2018.10251141552</c:v>
                </c:pt>
                <c:pt idx="12537">
                  <c:v>2018.1052511415501</c:v>
                </c:pt>
                <c:pt idx="12538">
                  <c:v>2018.1079908675799</c:v>
                </c:pt>
                <c:pt idx="12539">
                  <c:v>2018.11073059361</c:v>
                </c:pt>
                <c:pt idx="12540">
                  <c:v>2018.1134703196301</c:v>
                </c:pt>
                <c:pt idx="12541">
                  <c:v>2018.11621004566</c:v>
                </c:pt>
                <c:pt idx="12542">
                  <c:v>2018.11894977169</c:v>
                </c:pt>
                <c:pt idx="12543">
                  <c:v>2018.1216894977199</c:v>
                </c:pt>
                <c:pt idx="12544">
                  <c:v>2018.12442922374</c:v>
                </c:pt>
                <c:pt idx="12545">
                  <c:v>2018.1271689497701</c:v>
                </c:pt>
                <c:pt idx="12546">
                  <c:v>2018.1299086757999</c:v>
                </c:pt>
                <c:pt idx="12547">
                  <c:v>2018.13264840183</c:v>
                </c:pt>
                <c:pt idx="12548">
                  <c:v>2018.1353881278501</c:v>
                </c:pt>
                <c:pt idx="12549">
                  <c:v>2018.13812785388</c:v>
                </c:pt>
                <c:pt idx="12550">
                  <c:v>2018.14086757991</c:v>
                </c:pt>
                <c:pt idx="12551">
                  <c:v>2018.1436073059399</c:v>
                </c:pt>
                <c:pt idx="12552">
                  <c:v>2018.14634703196</c:v>
                </c:pt>
                <c:pt idx="12553">
                  <c:v>2018.1490867579901</c:v>
                </c:pt>
                <c:pt idx="12554">
                  <c:v>2018.1518264840199</c:v>
                </c:pt>
                <c:pt idx="12555">
                  <c:v>2018.15456621005</c:v>
                </c:pt>
                <c:pt idx="12556">
                  <c:v>2018.1573059360701</c:v>
                </c:pt>
                <c:pt idx="12557">
                  <c:v>2018.1600456620999</c:v>
                </c:pt>
                <c:pt idx="12558">
                  <c:v>2018.16278538813</c:v>
                </c:pt>
                <c:pt idx="12559">
                  <c:v>2018.1655251141499</c:v>
                </c:pt>
                <c:pt idx="12560">
                  <c:v>2018.16826484018</c:v>
                </c:pt>
                <c:pt idx="12561">
                  <c:v>2018.16940639269</c:v>
                </c:pt>
                <c:pt idx="12562">
                  <c:v>2018.1721461187201</c:v>
                </c:pt>
                <c:pt idx="12563">
                  <c:v>2018.17488584475</c:v>
                </c:pt>
                <c:pt idx="12564">
                  <c:v>2018.17762557078</c:v>
                </c:pt>
                <c:pt idx="12565">
                  <c:v>2018.1803652967999</c:v>
                </c:pt>
                <c:pt idx="12566">
                  <c:v>2018.18310502283</c:v>
                </c:pt>
                <c:pt idx="12567">
                  <c:v>2018.1858447488601</c:v>
                </c:pt>
                <c:pt idx="12568">
                  <c:v>2018.1885844748899</c:v>
                </c:pt>
                <c:pt idx="12569">
                  <c:v>2018.19132420091</c:v>
                </c:pt>
                <c:pt idx="12570">
                  <c:v>2018.1940639269401</c:v>
                </c:pt>
                <c:pt idx="12571">
                  <c:v>2018.1968036529699</c:v>
                </c:pt>
                <c:pt idx="12572">
                  <c:v>2018.199543379</c:v>
                </c:pt>
                <c:pt idx="12573">
                  <c:v>2018.2022831050199</c:v>
                </c:pt>
                <c:pt idx="12574">
                  <c:v>2018.20502283105</c:v>
                </c:pt>
                <c:pt idx="12575">
                  <c:v>2018.2077625570801</c:v>
                </c:pt>
                <c:pt idx="12576">
                  <c:v>2018.2105022831099</c:v>
                </c:pt>
                <c:pt idx="12577">
                  <c:v>2018.21324200913</c:v>
                </c:pt>
                <c:pt idx="12578">
                  <c:v>2018.2159817351601</c:v>
                </c:pt>
                <c:pt idx="12579">
                  <c:v>2018.2187214611899</c:v>
                </c:pt>
                <c:pt idx="12580">
                  <c:v>2018.22146118721</c:v>
                </c:pt>
                <c:pt idx="12581">
                  <c:v>2018.2242009132401</c:v>
                </c:pt>
                <c:pt idx="12582">
                  <c:v>2018.22694063927</c:v>
                </c:pt>
                <c:pt idx="12583">
                  <c:v>2018.2296803653001</c:v>
                </c:pt>
                <c:pt idx="12584">
                  <c:v>2018.2324200913199</c:v>
                </c:pt>
                <c:pt idx="12585">
                  <c:v>2018.23515981735</c:v>
                </c:pt>
                <c:pt idx="12586">
                  <c:v>2018.2378995433801</c:v>
                </c:pt>
                <c:pt idx="12587">
                  <c:v>2018.2406392694099</c:v>
                </c:pt>
                <c:pt idx="12588">
                  <c:v>2018.24337899543</c:v>
                </c:pt>
                <c:pt idx="12589">
                  <c:v>2018.2527397260301</c:v>
                </c:pt>
                <c:pt idx="12590">
                  <c:v>2018.2554794520499</c:v>
                </c:pt>
                <c:pt idx="12591">
                  <c:v>2018.25821917808</c:v>
                </c:pt>
                <c:pt idx="12592">
                  <c:v>2018.2609589041101</c:v>
                </c:pt>
                <c:pt idx="12593">
                  <c:v>2018.26369863014</c:v>
                </c:pt>
                <c:pt idx="12594">
                  <c:v>2018.2664383561601</c:v>
                </c:pt>
                <c:pt idx="12595">
                  <c:v>2018.2691780821899</c:v>
                </c:pt>
                <c:pt idx="12596">
                  <c:v>2018.27191780822</c:v>
                </c:pt>
                <c:pt idx="12597">
                  <c:v>2018.2746575342501</c:v>
                </c:pt>
                <c:pt idx="12598">
                  <c:v>2018.2773972602699</c:v>
                </c:pt>
                <c:pt idx="12599">
                  <c:v>2018.2801369863</c:v>
                </c:pt>
                <c:pt idx="12600">
                  <c:v>2018.2828767123301</c:v>
                </c:pt>
                <c:pt idx="12601">
                  <c:v>2018.28561643836</c:v>
                </c:pt>
                <c:pt idx="12602">
                  <c:v>2018.28835616438</c:v>
                </c:pt>
                <c:pt idx="12603">
                  <c:v>2018.2910958904099</c:v>
                </c:pt>
                <c:pt idx="12604">
                  <c:v>2018.29383561644</c:v>
                </c:pt>
                <c:pt idx="12605">
                  <c:v>2018.2965753424701</c:v>
                </c:pt>
                <c:pt idx="12606">
                  <c:v>2018.2993150684899</c:v>
                </c:pt>
                <c:pt idx="12607">
                  <c:v>2018.30205479452</c:v>
                </c:pt>
                <c:pt idx="12608">
                  <c:v>2018.3047945205501</c:v>
                </c:pt>
                <c:pt idx="12609">
                  <c:v>2018.30753424658</c:v>
                </c:pt>
                <c:pt idx="12610">
                  <c:v>2018.3102739726</c:v>
                </c:pt>
                <c:pt idx="12611">
                  <c:v>2018.3130136986299</c:v>
                </c:pt>
                <c:pt idx="12612">
                  <c:v>2018.31575342466</c:v>
                </c:pt>
                <c:pt idx="12613">
                  <c:v>2018.3184931506801</c:v>
                </c:pt>
                <c:pt idx="12614">
                  <c:v>2018.3212328767099</c:v>
                </c:pt>
                <c:pt idx="12615">
                  <c:v>2018.32397260274</c:v>
                </c:pt>
                <c:pt idx="12616">
                  <c:v>2018.3267123287701</c:v>
                </c:pt>
                <c:pt idx="12617">
                  <c:v>2018.32945205479</c:v>
                </c:pt>
                <c:pt idx="12618">
                  <c:v>2018.33219178082</c:v>
                </c:pt>
                <c:pt idx="12619">
                  <c:v>2018.3349315068499</c:v>
                </c:pt>
                <c:pt idx="12620">
                  <c:v>2018.3360730593599</c:v>
                </c:pt>
                <c:pt idx="12621">
                  <c:v>2018.33881278539</c:v>
                </c:pt>
                <c:pt idx="12622">
                  <c:v>2018.3415525114201</c:v>
                </c:pt>
                <c:pt idx="12623">
                  <c:v>2018.34429223744</c:v>
                </c:pt>
                <c:pt idx="12624">
                  <c:v>2018.34703196347</c:v>
                </c:pt>
                <c:pt idx="12625">
                  <c:v>2018.3497716894999</c:v>
                </c:pt>
                <c:pt idx="12626">
                  <c:v>2018.35251141553</c:v>
                </c:pt>
                <c:pt idx="12627">
                  <c:v>2018.3552511415501</c:v>
                </c:pt>
                <c:pt idx="12628">
                  <c:v>2018.3579908675799</c:v>
                </c:pt>
                <c:pt idx="12629">
                  <c:v>2018.36073059361</c:v>
                </c:pt>
                <c:pt idx="12630">
                  <c:v>2018.3634703196301</c:v>
                </c:pt>
                <c:pt idx="12631">
                  <c:v>2018.36621004566</c:v>
                </c:pt>
                <c:pt idx="12632">
                  <c:v>2018.36894977169</c:v>
                </c:pt>
                <c:pt idx="12633">
                  <c:v>2018.3716894977199</c:v>
                </c:pt>
                <c:pt idx="12634">
                  <c:v>2018.37442922374</c:v>
                </c:pt>
                <c:pt idx="12635">
                  <c:v>2018.3771689497701</c:v>
                </c:pt>
                <c:pt idx="12636">
                  <c:v>2018.3799086757999</c:v>
                </c:pt>
                <c:pt idx="12637">
                  <c:v>2018.38264840183</c:v>
                </c:pt>
                <c:pt idx="12638">
                  <c:v>2018.3853881278501</c:v>
                </c:pt>
                <c:pt idx="12639">
                  <c:v>2018.38812785388</c:v>
                </c:pt>
                <c:pt idx="12640">
                  <c:v>2018.39086757991</c:v>
                </c:pt>
                <c:pt idx="12641">
                  <c:v>2018.3936073059399</c:v>
                </c:pt>
                <c:pt idx="12642">
                  <c:v>2018.39634703196</c:v>
                </c:pt>
                <c:pt idx="12643">
                  <c:v>2018.3990867579901</c:v>
                </c:pt>
                <c:pt idx="12644">
                  <c:v>2018.4018264840199</c:v>
                </c:pt>
                <c:pt idx="12645">
                  <c:v>2018.40456621005</c:v>
                </c:pt>
                <c:pt idx="12646">
                  <c:v>2018.4073059360701</c:v>
                </c:pt>
                <c:pt idx="12647">
                  <c:v>2018.4100456620999</c:v>
                </c:pt>
                <c:pt idx="12648">
                  <c:v>2018.41278538813</c:v>
                </c:pt>
                <c:pt idx="12649">
                  <c:v>2018.4155251141499</c:v>
                </c:pt>
                <c:pt idx="12650">
                  <c:v>2018.41940639269</c:v>
                </c:pt>
                <c:pt idx="12651">
                  <c:v>2018.4221461187201</c:v>
                </c:pt>
                <c:pt idx="12652">
                  <c:v>2018.42488584475</c:v>
                </c:pt>
                <c:pt idx="12653">
                  <c:v>2018.42762557078</c:v>
                </c:pt>
                <c:pt idx="12654">
                  <c:v>2018.4303652967999</c:v>
                </c:pt>
                <c:pt idx="12655">
                  <c:v>2018.43310502283</c:v>
                </c:pt>
                <c:pt idx="12656">
                  <c:v>2018.4358447488601</c:v>
                </c:pt>
                <c:pt idx="12657">
                  <c:v>2018.4385844748899</c:v>
                </c:pt>
                <c:pt idx="12658">
                  <c:v>2018.44132420091</c:v>
                </c:pt>
                <c:pt idx="12659">
                  <c:v>2018.4440639269401</c:v>
                </c:pt>
                <c:pt idx="12660">
                  <c:v>2018.4468036529699</c:v>
                </c:pt>
                <c:pt idx="12661">
                  <c:v>2018.449543379</c:v>
                </c:pt>
                <c:pt idx="12662">
                  <c:v>2018.4522831050199</c:v>
                </c:pt>
                <c:pt idx="12663">
                  <c:v>2018.45502283105</c:v>
                </c:pt>
                <c:pt idx="12664">
                  <c:v>2018.4577625570801</c:v>
                </c:pt>
                <c:pt idx="12665">
                  <c:v>2018.4605022830999</c:v>
                </c:pt>
                <c:pt idx="12666">
                  <c:v>2018.46324200913</c:v>
                </c:pt>
                <c:pt idx="12667">
                  <c:v>2018.4659817351601</c:v>
                </c:pt>
                <c:pt idx="12668">
                  <c:v>2018.4687214611899</c:v>
                </c:pt>
                <c:pt idx="12669">
                  <c:v>2018.47146118721</c:v>
                </c:pt>
                <c:pt idx="12670">
                  <c:v>2018.4742009132401</c:v>
                </c:pt>
                <c:pt idx="12671">
                  <c:v>2018.47694063927</c:v>
                </c:pt>
                <c:pt idx="12672">
                  <c:v>2018.4796803653001</c:v>
                </c:pt>
                <c:pt idx="12673">
                  <c:v>2018.4824200913199</c:v>
                </c:pt>
                <c:pt idx="12674">
                  <c:v>2018.48515981735</c:v>
                </c:pt>
                <c:pt idx="12675">
                  <c:v>2018.4878995433801</c:v>
                </c:pt>
                <c:pt idx="12676">
                  <c:v>2018.4906392694099</c:v>
                </c:pt>
                <c:pt idx="12677">
                  <c:v>2018.49337899543</c:v>
                </c:pt>
                <c:pt idx="12678">
                  <c:v>2018.4961187214601</c:v>
                </c:pt>
                <c:pt idx="12679">
                  <c:v>2018.49885844749</c:v>
                </c:pt>
                <c:pt idx="12680">
                  <c:v>2018.5015981735201</c:v>
                </c:pt>
                <c:pt idx="12681">
                  <c:v>2018.5027397260301</c:v>
                </c:pt>
                <c:pt idx="12682">
                  <c:v>2018.5054794520499</c:v>
                </c:pt>
                <c:pt idx="12683">
                  <c:v>2018.50821917808</c:v>
                </c:pt>
                <c:pt idx="12684">
                  <c:v>2018.5109589041101</c:v>
                </c:pt>
                <c:pt idx="12685">
                  <c:v>2018.51369863014</c:v>
                </c:pt>
                <c:pt idx="12686">
                  <c:v>2018.5164383561601</c:v>
                </c:pt>
                <c:pt idx="12687">
                  <c:v>2018.5191780821899</c:v>
                </c:pt>
                <c:pt idx="12688">
                  <c:v>2018.52191780822</c:v>
                </c:pt>
                <c:pt idx="12689">
                  <c:v>2018.5246575342501</c:v>
                </c:pt>
                <c:pt idx="12690">
                  <c:v>2018.5273972602699</c:v>
                </c:pt>
                <c:pt idx="12691">
                  <c:v>2018.5301369863</c:v>
                </c:pt>
                <c:pt idx="12692">
                  <c:v>2018.5328767123301</c:v>
                </c:pt>
                <c:pt idx="12693">
                  <c:v>2018.53561643836</c:v>
                </c:pt>
                <c:pt idx="12694">
                  <c:v>2018.53835616438</c:v>
                </c:pt>
                <c:pt idx="12695">
                  <c:v>2018.5410958904099</c:v>
                </c:pt>
                <c:pt idx="12696">
                  <c:v>2018.54383561644</c:v>
                </c:pt>
                <c:pt idx="12697">
                  <c:v>2018.5465753424701</c:v>
                </c:pt>
                <c:pt idx="12698">
                  <c:v>2018.5493150684899</c:v>
                </c:pt>
                <c:pt idx="12699">
                  <c:v>2018.55205479452</c:v>
                </c:pt>
                <c:pt idx="12700">
                  <c:v>2018.5547945205501</c:v>
                </c:pt>
                <c:pt idx="12701">
                  <c:v>2018.55753424658</c:v>
                </c:pt>
                <c:pt idx="12702">
                  <c:v>2018.5602739726</c:v>
                </c:pt>
                <c:pt idx="12703">
                  <c:v>2018.5630136986299</c:v>
                </c:pt>
                <c:pt idx="12704">
                  <c:v>2018.56575342466</c:v>
                </c:pt>
                <c:pt idx="12705">
                  <c:v>2018.5684931506801</c:v>
                </c:pt>
                <c:pt idx="12706">
                  <c:v>2018.5712328767099</c:v>
                </c:pt>
                <c:pt idx="12707">
                  <c:v>2018.57397260274</c:v>
                </c:pt>
                <c:pt idx="12708">
                  <c:v>2018.5767123287701</c:v>
                </c:pt>
                <c:pt idx="12709">
                  <c:v>2018.57945205479</c:v>
                </c:pt>
                <c:pt idx="12710">
                  <c:v>2018.58219178082</c:v>
                </c:pt>
                <c:pt idx="12711">
                  <c:v>2018.5860730593599</c:v>
                </c:pt>
                <c:pt idx="12712">
                  <c:v>2018.58881278539</c:v>
                </c:pt>
                <c:pt idx="12713">
                  <c:v>2018.5915525114201</c:v>
                </c:pt>
                <c:pt idx="12714">
                  <c:v>2018.59429223744</c:v>
                </c:pt>
                <c:pt idx="12715">
                  <c:v>2018.59703196347</c:v>
                </c:pt>
                <c:pt idx="12716">
                  <c:v>2018.5997716894999</c:v>
                </c:pt>
                <c:pt idx="12717">
                  <c:v>2018.60251141552</c:v>
                </c:pt>
                <c:pt idx="12718">
                  <c:v>2018.6052511415501</c:v>
                </c:pt>
                <c:pt idx="12719">
                  <c:v>2018.6079908675799</c:v>
                </c:pt>
                <c:pt idx="12720">
                  <c:v>2018.61073059361</c:v>
                </c:pt>
                <c:pt idx="12721">
                  <c:v>2018.6134703196301</c:v>
                </c:pt>
                <c:pt idx="12722">
                  <c:v>2018.61621004566</c:v>
                </c:pt>
                <c:pt idx="12723">
                  <c:v>2018.61894977169</c:v>
                </c:pt>
                <c:pt idx="12724">
                  <c:v>2018.6216894977199</c:v>
                </c:pt>
                <c:pt idx="12725">
                  <c:v>2018.62442922374</c:v>
                </c:pt>
                <c:pt idx="12726">
                  <c:v>2018.6271689497701</c:v>
                </c:pt>
                <c:pt idx="12727">
                  <c:v>2018.6299086757999</c:v>
                </c:pt>
                <c:pt idx="12728">
                  <c:v>2018.63264840183</c:v>
                </c:pt>
                <c:pt idx="12729">
                  <c:v>2018.6353881278501</c:v>
                </c:pt>
                <c:pt idx="12730">
                  <c:v>2018.63812785388</c:v>
                </c:pt>
                <c:pt idx="12731">
                  <c:v>2018.64086757991</c:v>
                </c:pt>
                <c:pt idx="12732">
                  <c:v>2018.6436073059399</c:v>
                </c:pt>
                <c:pt idx="12733">
                  <c:v>2018.64634703196</c:v>
                </c:pt>
                <c:pt idx="12734">
                  <c:v>2018.6490867579901</c:v>
                </c:pt>
                <c:pt idx="12735">
                  <c:v>2018.6518264840199</c:v>
                </c:pt>
                <c:pt idx="12736">
                  <c:v>2018.65456621005</c:v>
                </c:pt>
                <c:pt idx="12737">
                  <c:v>2018.6573059360701</c:v>
                </c:pt>
                <c:pt idx="12738">
                  <c:v>2018.6600456620999</c:v>
                </c:pt>
                <c:pt idx="12739">
                  <c:v>2018.66278538813</c:v>
                </c:pt>
                <c:pt idx="12740">
                  <c:v>2018.6655251141599</c:v>
                </c:pt>
                <c:pt idx="12741">
                  <c:v>2018.66826484018</c:v>
                </c:pt>
                <c:pt idx="12742">
                  <c:v>2018.66940639269</c:v>
                </c:pt>
                <c:pt idx="12743">
                  <c:v>2018.6721461187201</c:v>
                </c:pt>
                <c:pt idx="12744">
                  <c:v>2018.67488584475</c:v>
                </c:pt>
                <c:pt idx="12745">
                  <c:v>2018.67762557078</c:v>
                </c:pt>
                <c:pt idx="12746">
                  <c:v>2018.6803652967999</c:v>
                </c:pt>
                <c:pt idx="12747">
                  <c:v>2018.68310502283</c:v>
                </c:pt>
                <c:pt idx="12748">
                  <c:v>2018.6858447488601</c:v>
                </c:pt>
                <c:pt idx="12749">
                  <c:v>2018.6885844748899</c:v>
                </c:pt>
                <c:pt idx="12750">
                  <c:v>2018.69132420091</c:v>
                </c:pt>
                <c:pt idx="12751">
                  <c:v>2018.6940639269401</c:v>
                </c:pt>
                <c:pt idx="12752">
                  <c:v>2018.6968036529699</c:v>
                </c:pt>
                <c:pt idx="12753">
                  <c:v>2018.699543379</c:v>
                </c:pt>
                <c:pt idx="12754">
                  <c:v>2018.7022831050199</c:v>
                </c:pt>
                <c:pt idx="12755">
                  <c:v>2018.70502283105</c:v>
                </c:pt>
                <c:pt idx="12756">
                  <c:v>2018.7077625570801</c:v>
                </c:pt>
                <c:pt idx="12757">
                  <c:v>2018.7105022831099</c:v>
                </c:pt>
                <c:pt idx="12758">
                  <c:v>2018.71324200913</c:v>
                </c:pt>
                <c:pt idx="12759">
                  <c:v>2018.7159817351601</c:v>
                </c:pt>
                <c:pt idx="12760">
                  <c:v>2018.7187214611899</c:v>
                </c:pt>
                <c:pt idx="12761">
                  <c:v>2018.72146118721</c:v>
                </c:pt>
                <c:pt idx="12762">
                  <c:v>2018.7242009132401</c:v>
                </c:pt>
                <c:pt idx="12763">
                  <c:v>2018.72694063927</c:v>
                </c:pt>
                <c:pt idx="12764">
                  <c:v>2018.7296803653001</c:v>
                </c:pt>
                <c:pt idx="12765">
                  <c:v>2018.7324200913199</c:v>
                </c:pt>
                <c:pt idx="12766">
                  <c:v>2018.73515981735</c:v>
                </c:pt>
                <c:pt idx="12767">
                  <c:v>2018.7378995433801</c:v>
                </c:pt>
                <c:pt idx="12768">
                  <c:v>2018.7406392694099</c:v>
                </c:pt>
                <c:pt idx="12769">
                  <c:v>2018.74337899543</c:v>
                </c:pt>
                <c:pt idx="12770">
                  <c:v>2018.7461187214601</c:v>
                </c:pt>
                <c:pt idx="12771">
                  <c:v>2018.74885844749</c:v>
                </c:pt>
                <c:pt idx="12772">
                  <c:v>2018.7515981735201</c:v>
                </c:pt>
                <c:pt idx="12773">
                  <c:v>2018.7527397260301</c:v>
                </c:pt>
                <c:pt idx="12774">
                  <c:v>2018.7554794520499</c:v>
                </c:pt>
                <c:pt idx="12775">
                  <c:v>2018.75821917808</c:v>
                </c:pt>
                <c:pt idx="12776">
                  <c:v>2018.7609589041101</c:v>
                </c:pt>
                <c:pt idx="12777">
                  <c:v>2018.76369863014</c:v>
                </c:pt>
                <c:pt idx="12778">
                  <c:v>2018.7664383561601</c:v>
                </c:pt>
                <c:pt idx="12779">
                  <c:v>2018.7691780821899</c:v>
                </c:pt>
                <c:pt idx="12780">
                  <c:v>2018.77191780822</c:v>
                </c:pt>
                <c:pt idx="12781">
                  <c:v>2018.7746575342501</c:v>
                </c:pt>
                <c:pt idx="12782">
                  <c:v>2018.7773972602699</c:v>
                </c:pt>
                <c:pt idx="12783">
                  <c:v>2018.7801369863</c:v>
                </c:pt>
                <c:pt idx="12784">
                  <c:v>2018.7828767123301</c:v>
                </c:pt>
                <c:pt idx="12785">
                  <c:v>2018.78561643836</c:v>
                </c:pt>
                <c:pt idx="12786">
                  <c:v>2018.78835616438</c:v>
                </c:pt>
                <c:pt idx="12787">
                  <c:v>2018.7910958904099</c:v>
                </c:pt>
                <c:pt idx="12788">
                  <c:v>2018.79383561644</c:v>
                </c:pt>
                <c:pt idx="12789">
                  <c:v>2018.7965753424701</c:v>
                </c:pt>
                <c:pt idx="12790">
                  <c:v>2018.7993150684899</c:v>
                </c:pt>
                <c:pt idx="12791">
                  <c:v>2018.80205479452</c:v>
                </c:pt>
                <c:pt idx="12792">
                  <c:v>2018.8047945205501</c:v>
                </c:pt>
                <c:pt idx="12793">
                  <c:v>2018.80753424658</c:v>
                </c:pt>
                <c:pt idx="12794">
                  <c:v>2018.8102739726</c:v>
                </c:pt>
                <c:pt idx="12795">
                  <c:v>2018.8130136986299</c:v>
                </c:pt>
                <c:pt idx="12796">
                  <c:v>2018.81575342466</c:v>
                </c:pt>
                <c:pt idx="12797">
                  <c:v>2018.8184931506801</c:v>
                </c:pt>
                <c:pt idx="12798">
                  <c:v>2018.8212328767099</c:v>
                </c:pt>
                <c:pt idx="12799">
                  <c:v>2018.82397260274</c:v>
                </c:pt>
                <c:pt idx="12800">
                  <c:v>2018.8267123287701</c:v>
                </c:pt>
                <c:pt idx="12801">
                  <c:v>2018.82945205479</c:v>
                </c:pt>
                <c:pt idx="12802">
                  <c:v>2018.83219178082</c:v>
                </c:pt>
                <c:pt idx="12803">
                  <c:v>2018.8360730593599</c:v>
                </c:pt>
                <c:pt idx="12804">
                  <c:v>2018.83881278539</c:v>
                </c:pt>
                <c:pt idx="12805">
                  <c:v>2018.8415525114201</c:v>
                </c:pt>
                <c:pt idx="12806">
                  <c:v>2018.84429223744</c:v>
                </c:pt>
                <c:pt idx="12807">
                  <c:v>2018.84703196347</c:v>
                </c:pt>
                <c:pt idx="12808">
                  <c:v>2018.8497716894999</c:v>
                </c:pt>
                <c:pt idx="12809">
                  <c:v>2018.85251141552</c:v>
                </c:pt>
                <c:pt idx="12810">
                  <c:v>2018.8552511415501</c:v>
                </c:pt>
                <c:pt idx="12811">
                  <c:v>2018.8579908675799</c:v>
                </c:pt>
                <c:pt idx="12812">
                  <c:v>2018.86073059361</c:v>
                </c:pt>
                <c:pt idx="12813">
                  <c:v>2018.8634703196301</c:v>
                </c:pt>
                <c:pt idx="12814">
                  <c:v>2018.86621004566</c:v>
                </c:pt>
                <c:pt idx="12815">
                  <c:v>2018.86894977169</c:v>
                </c:pt>
                <c:pt idx="12816">
                  <c:v>2018.8716894977199</c:v>
                </c:pt>
                <c:pt idx="12817">
                  <c:v>2018.87442922374</c:v>
                </c:pt>
                <c:pt idx="12818">
                  <c:v>2018.8771689497701</c:v>
                </c:pt>
                <c:pt idx="12819">
                  <c:v>2018.8799086757999</c:v>
                </c:pt>
                <c:pt idx="12820">
                  <c:v>2018.88264840183</c:v>
                </c:pt>
                <c:pt idx="12821">
                  <c:v>2018.8853881278501</c:v>
                </c:pt>
                <c:pt idx="12822">
                  <c:v>2018.88812785388</c:v>
                </c:pt>
                <c:pt idx="12823">
                  <c:v>2018.89086757991</c:v>
                </c:pt>
                <c:pt idx="12824">
                  <c:v>2018.8936073059399</c:v>
                </c:pt>
                <c:pt idx="12825">
                  <c:v>2018.89634703196</c:v>
                </c:pt>
                <c:pt idx="12826">
                  <c:v>2018.8990867579901</c:v>
                </c:pt>
                <c:pt idx="12827">
                  <c:v>2018.9018264840199</c:v>
                </c:pt>
                <c:pt idx="12828">
                  <c:v>2018.90456621005</c:v>
                </c:pt>
                <c:pt idx="12829">
                  <c:v>2018.9073059360701</c:v>
                </c:pt>
                <c:pt idx="12830">
                  <c:v>2018.9100456620999</c:v>
                </c:pt>
                <c:pt idx="12831">
                  <c:v>2018.91278538813</c:v>
                </c:pt>
                <c:pt idx="12832">
                  <c:v>2018.9155251141499</c:v>
                </c:pt>
                <c:pt idx="12833">
                  <c:v>2018.91826484018</c:v>
                </c:pt>
                <c:pt idx="12834">
                  <c:v>2018.91940639269</c:v>
                </c:pt>
                <c:pt idx="12835">
                  <c:v>2018.9221461187201</c:v>
                </c:pt>
                <c:pt idx="12836">
                  <c:v>2018.92488584475</c:v>
                </c:pt>
                <c:pt idx="12837">
                  <c:v>2018.92762557078</c:v>
                </c:pt>
                <c:pt idx="12838">
                  <c:v>2018.9303652967999</c:v>
                </c:pt>
                <c:pt idx="12839">
                  <c:v>2018.93310502283</c:v>
                </c:pt>
                <c:pt idx="12840">
                  <c:v>2018.9358447488601</c:v>
                </c:pt>
                <c:pt idx="12841">
                  <c:v>2018.9385844748899</c:v>
                </c:pt>
                <c:pt idx="12842">
                  <c:v>2018.94132420091</c:v>
                </c:pt>
                <c:pt idx="12843">
                  <c:v>2018.9440639269401</c:v>
                </c:pt>
                <c:pt idx="12844">
                  <c:v>2018.9468036529699</c:v>
                </c:pt>
                <c:pt idx="12845">
                  <c:v>2018.949543379</c:v>
                </c:pt>
                <c:pt idx="12846">
                  <c:v>2018.9522831050199</c:v>
                </c:pt>
                <c:pt idx="12847">
                  <c:v>2018.95502283105</c:v>
                </c:pt>
                <c:pt idx="12848">
                  <c:v>2018.9605022831099</c:v>
                </c:pt>
                <c:pt idx="12849">
                  <c:v>2018.96324200913</c:v>
                </c:pt>
                <c:pt idx="12850">
                  <c:v>2018.9659817351601</c:v>
                </c:pt>
                <c:pt idx="12851">
                  <c:v>2018.9687214611899</c:v>
                </c:pt>
                <c:pt idx="12852">
                  <c:v>2018.97146118721</c:v>
                </c:pt>
                <c:pt idx="12853">
                  <c:v>2018.9742009132401</c:v>
                </c:pt>
                <c:pt idx="12854">
                  <c:v>2018.97694063927</c:v>
                </c:pt>
                <c:pt idx="12855">
                  <c:v>2018.9796803653001</c:v>
                </c:pt>
                <c:pt idx="12856">
                  <c:v>2018.9824200913199</c:v>
                </c:pt>
                <c:pt idx="12857">
                  <c:v>2018.98515981735</c:v>
                </c:pt>
                <c:pt idx="12858">
                  <c:v>2018.9878995433801</c:v>
                </c:pt>
                <c:pt idx="12859">
                  <c:v>2018.9906392694099</c:v>
                </c:pt>
                <c:pt idx="12860">
                  <c:v>2018.99337899543</c:v>
                </c:pt>
                <c:pt idx="12861">
                  <c:v>2018.9961187214601</c:v>
                </c:pt>
                <c:pt idx="12862">
                  <c:v>2018.99885844749</c:v>
                </c:pt>
                <c:pt idx="12863">
                  <c:v>2019.0027397260301</c:v>
                </c:pt>
                <c:pt idx="12864">
                  <c:v>2019.0054794520499</c:v>
                </c:pt>
                <c:pt idx="12865">
                  <c:v>2019.00821917808</c:v>
                </c:pt>
                <c:pt idx="12866">
                  <c:v>2019.0109589041101</c:v>
                </c:pt>
                <c:pt idx="12867">
                  <c:v>2019.01369863014</c:v>
                </c:pt>
                <c:pt idx="12868">
                  <c:v>2019.0164383561601</c:v>
                </c:pt>
                <c:pt idx="12869">
                  <c:v>2019.0191780821899</c:v>
                </c:pt>
                <c:pt idx="12870">
                  <c:v>2019.02191780822</c:v>
                </c:pt>
                <c:pt idx="12871">
                  <c:v>2019.0246575342501</c:v>
                </c:pt>
                <c:pt idx="12872">
                  <c:v>2019.0273972602699</c:v>
                </c:pt>
                <c:pt idx="12873">
                  <c:v>2019.0301369863</c:v>
                </c:pt>
                <c:pt idx="12874">
                  <c:v>2019.0328767123301</c:v>
                </c:pt>
                <c:pt idx="12875">
                  <c:v>2019.03561643836</c:v>
                </c:pt>
                <c:pt idx="12876">
                  <c:v>2019.03835616438</c:v>
                </c:pt>
                <c:pt idx="12877">
                  <c:v>2019.0410958904099</c:v>
                </c:pt>
                <c:pt idx="12878">
                  <c:v>2019.04383561644</c:v>
                </c:pt>
                <c:pt idx="12879">
                  <c:v>2019.0465753424701</c:v>
                </c:pt>
                <c:pt idx="12880">
                  <c:v>2019.0493150684899</c:v>
                </c:pt>
                <c:pt idx="12881">
                  <c:v>2019.05205479452</c:v>
                </c:pt>
                <c:pt idx="12882">
                  <c:v>2019.0547945205501</c:v>
                </c:pt>
                <c:pt idx="12883">
                  <c:v>2019.05753424658</c:v>
                </c:pt>
                <c:pt idx="12884">
                  <c:v>2019.0602739726</c:v>
                </c:pt>
                <c:pt idx="12885">
                  <c:v>2019.0630136986299</c:v>
                </c:pt>
                <c:pt idx="12886">
                  <c:v>2019.06575342466</c:v>
                </c:pt>
                <c:pt idx="12887">
                  <c:v>2019.0684931506801</c:v>
                </c:pt>
                <c:pt idx="12888">
                  <c:v>2019.0712328767099</c:v>
                </c:pt>
                <c:pt idx="12889">
                  <c:v>2019.07397260274</c:v>
                </c:pt>
                <c:pt idx="12890">
                  <c:v>2019.0767123287701</c:v>
                </c:pt>
                <c:pt idx="12891">
                  <c:v>2019.07945205479</c:v>
                </c:pt>
                <c:pt idx="12892">
                  <c:v>2019.08219178082</c:v>
                </c:pt>
                <c:pt idx="12893">
                  <c:v>2019.0849315068499</c:v>
                </c:pt>
                <c:pt idx="12894">
                  <c:v>2019.0860730593599</c:v>
                </c:pt>
                <c:pt idx="12895">
                  <c:v>2019.08881278539</c:v>
                </c:pt>
                <c:pt idx="12896">
                  <c:v>2019.0915525114201</c:v>
                </c:pt>
                <c:pt idx="12897">
                  <c:v>2019.09429223744</c:v>
                </c:pt>
                <c:pt idx="12898">
                  <c:v>2019.09703196347</c:v>
                </c:pt>
                <c:pt idx="12899">
                  <c:v>2019.0997716894999</c:v>
                </c:pt>
                <c:pt idx="12900">
                  <c:v>2019.10251141552</c:v>
                </c:pt>
                <c:pt idx="12901">
                  <c:v>2019.1052511415501</c:v>
                </c:pt>
                <c:pt idx="12902">
                  <c:v>2019.1079908675799</c:v>
                </c:pt>
                <c:pt idx="12903">
                  <c:v>2019.11073059361</c:v>
                </c:pt>
                <c:pt idx="12904">
                  <c:v>2019.1134703196301</c:v>
                </c:pt>
                <c:pt idx="12905">
                  <c:v>2019.11621004566</c:v>
                </c:pt>
                <c:pt idx="12906">
                  <c:v>2019.11894977169</c:v>
                </c:pt>
                <c:pt idx="12907">
                  <c:v>2019.1216894977199</c:v>
                </c:pt>
                <c:pt idx="12908">
                  <c:v>2019.12442922374</c:v>
                </c:pt>
                <c:pt idx="12909">
                  <c:v>2019.1271689497701</c:v>
                </c:pt>
                <c:pt idx="12910">
                  <c:v>2019.1299086757999</c:v>
                </c:pt>
                <c:pt idx="12911">
                  <c:v>2019.13264840183</c:v>
                </c:pt>
                <c:pt idx="12912">
                  <c:v>2019.1353881278501</c:v>
                </c:pt>
                <c:pt idx="12913">
                  <c:v>2019.13812785388</c:v>
                </c:pt>
                <c:pt idx="12914">
                  <c:v>2019.14086757991</c:v>
                </c:pt>
                <c:pt idx="12915">
                  <c:v>2019.1436073059399</c:v>
                </c:pt>
                <c:pt idx="12916">
                  <c:v>2019.14634703196</c:v>
                </c:pt>
                <c:pt idx="12917">
                  <c:v>2019.1490867579901</c:v>
                </c:pt>
                <c:pt idx="12918">
                  <c:v>2019.1518264840199</c:v>
                </c:pt>
                <c:pt idx="12919">
                  <c:v>2019.15456621005</c:v>
                </c:pt>
                <c:pt idx="12920">
                  <c:v>2019.1573059360701</c:v>
                </c:pt>
                <c:pt idx="12921">
                  <c:v>2019.1600456620999</c:v>
                </c:pt>
                <c:pt idx="12922">
                  <c:v>2019.16278538813</c:v>
                </c:pt>
                <c:pt idx="12923">
                  <c:v>2019.1655251141499</c:v>
                </c:pt>
                <c:pt idx="12924">
                  <c:v>2019.16826484018</c:v>
                </c:pt>
                <c:pt idx="12925">
                  <c:v>2019.16940639269</c:v>
                </c:pt>
                <c:pt idx="12926">
                  <c:v>2019.1721461187201</c:v>
                </c:pt>
                <c:pt idx="12927">
                  <c:v>2019.17488584475</c:v>
                </c:pt>
                <c:pt idx="12928">
                  <c:v>2019.17762557078</c:v>
                </c:pt>
                <c:pt idx="12929">
                  <c:v>2019.1803652967999</c:v>
                </c:pt>
                <c:pt idx="12930">
                  <c:v>2019.18310502283</c:v>
                </c:pt>
                <c:pt idx="12931">
                  <c:v>2019.1858447488601</c:v>
                </c:pt>
                <c:pt idx="12932">
                  <c:v>2019.1885844748899</c:v>
                </c:pt>
                <c:pt idx="12933">
                  <c:v>2019.19132420091</c:v>
                </c:pt>
                <c:pt idx="12934">
                  <c:v>2019.1940639269401</c:v>
                </c:pt>
                <c:pt idx="12935">
                  <c:v>2019.1968036529699</c:v>
                </c:pt>
                <c:pt idx="12936">
                  <c:v>2019.199543379</c:v>
                </c:pt>
                <c:pt idx="12937">
                  <c:v>2019.2022831050199</c:v>
                </c:pt>
                <c:pt idx="12938">
                  <c:v>2019.20502283105</c:v>
                </c:pt>
                <c:pt idx="12939">
                  <c:v>2019.2077625570801</c:v>
                </c:pt>
                <c:pt idx="12940">
                  <c:v>2019.2105022830999</c:v>
                </c:pt>
                <c:pt idx="12941">
                  <c:v>2019.21324200913</c:v>
                </c:pt>
                <c:pt idx="12942">
                  <c:v>2019.2159817351601</c:v>
                </c:pt>
                <c:pt idx="12943">
                  <c:v>2019.2187214611899</c:v>
                </c:pt>
                <c:pt idx="12944">
                  <c:v>2019.22146118721</c:v>
                </c:pt>
                <c:pt idx="12945">
                  <c:v>2019.2242009132401</c:v>
                </c:pt>
                <c:pt idx="12946">
                  <c:v>2019.22694063927</c:v>
                </c:pt>
                <c:pt idx="12947">
                  <c:v>2019.2296803653001</c:v>
                </c:pt>
                <c:pt idx="12948">
                  <c:v>2019.2324200913199</c:v>
                </c:pt>
                <c:pt idx="12949">
                  <c:v>2019.23515981735</c:v>
                </c:pt>
                <c:pt idx="12950">
                  <c:v>2019.2378995433801</c:v>
                </c:pt>
                <c:pt idx="12951">
                  <c:v>2019.2406392694099</c:v>
                </c:pt>
                <c:pt idx="12952">
                  <c:v>2019.24337899543</c:v>
                </c:pt>
                <c:pt idx="12953">
                  <c:v>2019.2527397260301</c:v>
                </c:pt>
                <c:pt idx="12954">
                  <c:v>2019.2554794520499</c:v>
                </c:pt>
                <c:pt idx="12955">
                  <c:v>2019.25821917808</c:v>
                </c:pt>
                <c:pt idx="12956">
                  <c:v>2019.2609589041101</c:v>
                </c:pt>
                <c:pt idx="12957">
                  <c:v>2019.26369863014</c:v>
                </c:pt>
                <c:pt idx="12958">
                  <c:v>2019.2664383561601</c:v>
                </c:pt>
                <c:pt idx="12959">
                  <c:v>2019.2691780821899</c:v>
                </c:pt>
                <c:pt idx="12960">
                  <c:v>2019.27191780822</c:v>
                </c:pt>
                <c:pt idx="12961">
                  <c:v>2019.2746575342501</c:v>
                </c:pt>
                <c:pt idx="12962">
                  <c:v>2019.2773972602699</c:v>
                </c:pt>
                <c:pt idx="12963">
                  <c:v>2019.2801369863</c:v>
                </c:pt>
                <c:pt idx="12964">
                  <c:v>2019.2828767123301</c:v>
                </c:pt>
                <c:pt idx="12965">
                  <c:v>2019.28561643836</c:v>
                </c:pt>
                <c:pt idx="12966">
                  <c:v>2019.28835616438</c:v>
                </c:pt>
                <c:pt idx="12967">
                  <c:v>2019.2910958904099</c:v>
                </c:pt>
                <c:pt idx="12968">
                  <c:v>2019.29383561644</c:v>
                </c:pt>
                <c:pt idx="12969">
                  <c:v>2019.2965753424701</c:v>
                </c:pt>
                <c:pt idx="12970">
                  <c:v>2019.2993150684899</c:v>
                </c:pt>
                <c:pt idx="12971">
                  <c:v>2019.30205479452</c:v>
                </c:pt>
                <c:pt idx="12972">
                  <c:v>2019.3047945205501</c:v>
                </c:pt>
                <c:pt idx="12973">
                  <c:v>2019.30753424658</c:v>
                </c:pt>
                <c:pt idx="12974">
                  <c:v>2019.3102739726</c:v>
                </c:pt>
                <c:pt idx="12975">
                  <c:v>2019.3130136986299</c:v>
                </c:pt>
                <c:pt idx="12976">
                  <c:v>2019.31575342466</c:v>
                </c:pt>
                <c:pt idx="12977">
                  <c:v>2019.3184931506801</c:v>
                </c:pt>
                <c:pt idx="12978">
                  <c:v>2019.3212328767099</c:v>
                </c:pt>
                <c:pt idx="12979">
                  <c:v>2019.32397260274</c:v>
                </c:pt>
                <c:pt idx="12980">
                  <c:v>2019.3267123287701</c:v>
                </c:pt>
                <c:pt idx="12981">
                  <c:v>2019.32945205479</c:v>
                </c:pt>
                <c:pt idx="12982">
                  <c:v>2019.33219178082</c:v>
                </c:pt>
                <c:pt idx="12983">
                  <c:v>2019.3349315068499</c:v>
                </c:pt>
                <c:pt idx="12984">
                  <c:v>2019.3360730593599</c:v>
                </c:pt>
                <c:pt idx="12985">
                  <c:v>2019.33881278539</c:v>
                </c:pt>
                <c:pt idx="12986">
                  <c:v>2019.3415525114201</c:v>
                </c:pt>
                <c:pt idx="12987">
                  <c:v>2019.34429223744</c:v>
                </c:pt>
                <c:pt idx="12988">
                  <c:v>2019.34703196347</c:v>
                </c:pt>
                <c:pt idx="12989">
                  <c:v>2019.3497716894999</c:v>
                </c:pt>
                <c:pt idx="12990">
                  <c:v>2019.35251141552</c:v>
                </c:pt>
                <c:pt idx="12991">
                  <c:v>2019.3552511415501</c:v>
                </c:pt>
                <c:pt idx="12992">
                  <c:v>2019.3579908675799</c:v>
                </c:pt>
                <c:pt idx="12993">
                  <c:v>2019.36073059361</c:v>
                </c:pt>
                <c:pt idx="12994">
                  <c:v>2019.3634703196301</c:v>
                </c:pt>
                <c:pt idx="12995">
                  <c:v>2019.36621004566</c:v>
                </c:pt>
                <c:pt idx="12996">
                  <c:v>2019.36894977169</c:v>
                </c:pt>
                <c:pt idx="12997">
                  <c:v>2019.3716894977199</c:v>
                </c:pt>
                <c:pt idx="12998">
                  <c:v>2019.37442922374</c:v>
                </c:pt>
                <c:pt idx="12999">
                  <c:v>2019.3771689497701</c:v>
                </c:pt>
                <c:pt idx="13000">
                  <c:v>2019.3799086757999</c:v>
                </c:pt>
                <c:pt idx="13001">
                  <c:v>2019.38264840183</c:v>
                </c:pt>
                <c:pt idx="13002">
                  <c:v>2019.3853881278501</c:v>
                </c:pt>
                <c:pt idx="13003">
                  <c:v>2019.38812785388</c:v>
                </c:pt>
                <c:pt idx="13004">
                  <c:v>2019.39086757991</c:v>
                </c:pt>
                <c:pt idx="13005">
                  <c:v>2019.3936073059399</c:v>
                </c:pt>
                <c:pt idx="13006">
                  <c:v>2019.39634703196</c:v>
                </c:pt>
                <c:pt idx="13007">
                  <c:v>2019.3990867579901</c:v>
                </c:pt>
                <c:pt idx="13008">
                  <c:v>2019.4018264840199</c:v>
                </c:pt>
                <c:pt idx="13009">
                  <c:v>2019.40456621005</c:v>
                </c:pt>
                <c:pt idx="13010">
                  <c:v>2019.4073059360701</c:v>
                </c:pt>
                <c:pt idx="13011">
                  <c:v>2019.4100456620999</c:v>
                </c:pt>
                <c:pt idx="13012">
                  <c:v>2019.41278538813</c:v>
                </c:pt>
                <c:pt idx="13013">
                  <c:v>2019.4155251141599</c:v>
                </c:pt>
                <c:pt idx="13014">
                  <c:v>2019.41940639269</c:v>
                </c:pt>
                <c:pt idx="13015">
                  <c:v>2019.4221461187201</c:v>
                </c:pt>
                <c:pt idx="13016">
                  <c:v>2019.42488584475</c:v>
                </c:pt>
                <c:pt idx="13017">
                  <c:v>2019.42762557078</c:v>
                </c:pt>
                <c:pt idx="13018">
                  <c:v>2019.4303652967999</c:v>
                </c:pt>
                <c:pt idx="13019">
                  <c:v>2019.43310502283</c:v>
                </c:pt>
                <c:pt idx="13020">
                  <c:v>2019.4358447488601</c:v>
                </c:pt>
                <c:pt idx="13021">
                  <c:v>2019.4385844748899</c:v>
                </c:pt>
                <c:pt idx="13022">
                  <c:v>2019.44132420091</c:v>
                </c:pt>
                <c:pt idx="13023">
                  <c:v>2019.4440639269401</c:v>
                </c:pt>
                <c:pt idx="13024">
                  <c:v>2019.4468036529699</c:v>
                </c:pt>
                <c:pt idx="13025">
                  <c:v>2019.449543379</c:v>
                </c:pt>
                <c:pt idx="13026">
                  <c:v>2019.4522831050199</c:v>
                </c:pt>
                <c:pt idx="13027">
                  <c:v>2019.45502283105</c:v>
                </c:pt>
                <c:pt idx="13028">
                  <c:v>2019.4577625570801</c:v>
                </c:pt>
                <c:pt idx="13029">
                  <c:v>2019.4605022831099</c:v>
                </c:pt>
                <c:pt idx="13030">
                  <c:v>2019.46324200913</c:v>
                </c:pt>
                <c:pt idx="13031">
                  <c:v>2019.4659817351601</c:v>
                </c:pt>
                <c:pt idx="13032">
                  <c:v>2019.4687214611899</c:v>
                </c:pt>
                <c:pt idx="13033">
                  <c:v>2019.47146118721</c:v>
                </c:pt>
                <c:pt idx="13034">
                  <c:v>2019.4742009132401</c:v>
                </c:pt>
                <c:pt idx="13035">
                  <c:v>2019.47694063927</c:v>
                </c:pt>
                <c:pt idx="13036">
                  <c:v>2019.4796803653001</c:v>
                </c:pt>
                <c:pt idx="13037">
                  <c:v>2019.4824200913199</c:v>
                </c:pt>
                <c:pt idx="13038">
                  <c:v>2019.48515981735</c:v>
                </c:pt>
                <c:pt idx="13039">
                  <c:v>2019.4878995433801</c:v>
                </c:pt>
                <c:pt idx="13040">
                  <c:v>2019.4906392694099</c:v>
                </c:pt>
                <c:pt idx="13041">
                  <c:v>2019.49337899543</c:v>
                </c:pt>
                <c:pt idx="13042">
                  <c:v>2019.4961187214601</c:v>
                </c:pt>
                <c:pt idx="13043">
                  <c:v>2019.49885844749</c:v>
                </c:pt>
                <c:pt idx="13044">
                  <c:v>2019.5015981735201</c:v>
                </c:pt>
                <c:pt idx="13045">
                  <c:v>2019.5027397260301</c:v>
                </c:pt>
                <c:pt idx="13046">
                  <c:v>2019.5054794520499</c:v>
                </c:pt>
                <c:pt idx="13047">
                  <c:v>2019.50821917808</c:v>
                </c:pt>
                <c:pt idx="13048">
                  <c:v>2019.5109589041101</c:v>
                </c:pt>
                <c:pt idx="13049">
                  <c:v>2019.51369863014</c:v>
                </c:pt>
                <c:pt idx="13050">
                  <c:v>2019.5164383561601</c:v>
                </c:pt>
                <c:pt idx="13051">
                  <c:v>2019.5191780821899</c:v>
                </c:pt>
                <c:pt idx="13052">
                  <c:v>2019.52191780822</c:v>
                </c:pt>
                <c:pt idx="13053">
                  <c:v>2019.5246575342501</c:v>
                </c:pt>
                <c:pt idx="13054">
                  <c:v>2019.5273972602699</c:v>
                </c:pt>
                <c:pt idx="13055">
                  <c:v>2019.5301369863</c:v>
                </c:pt>
                <c:pt idx="13056">
                  <c:v>2019.5328767123301</c:v>
                </c:pt>
                <c:pt idx="13057">
                  <c:v>2019.53561643836</c:v>
                </c:pt>
                <c:pt idx="13058">
                  <c:v>2019.53835616438</c:v>
                </c:pt>
                <c:pt idx="13059">
                  <c:v>2019.5410958904099</c:v>
                </c:pt>
                <c:pt idx="13060">
                  <c:v>2019.54383561644</c:v>
                </c:pt>
                <c:pt idx="13061">
                  <c:v>2019.5465753424701</c:v>
                </c:pt>
                <c:pt idx="13062">
                  <c:v>2019.5493150684899</c:v>
                </c:pt>
                <c:pt idx="13063">
                  <c:v>2019.55205479452</c:v>
                </c:pt>
                <c:pt idx="13064">
                  <c:v>2019.5547945205501</c:v>
                </c:pt>
                <c:pt idx="13065">
                  <c:v>2019.55753424658</c:v>
                </c:pt>
                <c:pt idx="13066">
                  <c:v>2019.5602739726</c:v>
                </c:pt>
                <c:pt idx="13067">
                  <c:v>2019.5630136986299</c:v>
                </c:pt>
                <c:pt idx="13068">
                  <c:v>2019.56575342466</c:v>
                </c:pt>
                <c:pt idx="13069">
                  <c:v>2019.5684931506801</c:v>
                </c:pt>
                <c:pt idx="13070">
                  <c:v>2019.5712328767099</c:v>
                </c:pt>
                <c:pt idx="13071">
                  <c:v>2019.57397260274</c:v>
                </c:pt>
                <c:pt idx="13072">
                  <c:v>2019.5767123287701</c:v>
                </c:pt>
                <c:pt idx="13073">
                  <c:v>2019.57945205479</c:v>
                </c:pt>
                <c:pt idx="13074">
                  <c:v>2019.58219178082</c:v>
                </c:pt>
                <c:pt idx="13075">
                  <c:v>2019.5860730593599</c:v>
                </c:pt>
                <c:pt idx="13076">
                  <c:v>2019.58881278539</c:v>
                </c:pt>
                <c:pt idx="13077">
                  <c:v>2019.5915525114201</c:v>
                </c:pt>
                <c:pt idx="13078">
                  <c:v>2019.59429223744</c:v>
                </c:pt>
                <c:pt idx="13079">
                  <c:v>2019.59703196347</c:v>
                </c:pt>
                <c:pt idx="13080">
                  <c:v>2019.5997716894999</c:v>
                </c:pt>
                <c:pt idx="13081">
                  <c:v>2019.60251141552</c:v>
                </c:pt>
                <c:pt idx="13082">
                  <c:v>2019.6052511415501</c:v>
                </c:pt>
                <c:pt idx="13083">
                  <c:v>2019.6079908675799</c:v>
                </c:pt>
                <c:pt idx="13084">
                  <c:v>2019.61073059361</c:v>
                </c:pt>
                <c:pt idx="13085">
                  <c:v>2019.6134703196301</c:v>
                </c:pt>
                <c:pt idx="13086">
                  <c:v>2019.61621004566</c:v>
                </c:pt>
                <c:pt idx="13087">
                  <c:v>2019.61894977169</c:v>
                </c:pt>
                <c:pt idx="13088">
                  <c:v>2019.6216894977199</c:v>
                </c:pt>
                <c:pt idx="13089">
                  <c:v>2019.62442922374</c:v>
                </c:pt>
                <c:pt idx="13090">
                  <c:v>2019.6271689497701</c:v>
                </c:pt>
                <c:pt idx="13091">
                  <c:v>2019.6299086757999</c:v>
                </c:pt>
                <c:pt idx="13092">
                  <c:v>2019.63264840183</c:v>
                </c:pt>
                <c:pt idx="13093">
                  <c:v>2019.6353881278501</c:v>
                </c:pt>
                <c:pt idx="13094">
                  <c:v>2019.63812785388</c:v>
                </c:pt>
                <c:pt idx="13095">
                  <c:v>2019.64086757991</c:v>
                </c:pt>
                <c:pt idx="13096">
                  <c:v>2019.6436073059399</c:v>
                </c:pt>
                <c:pt idx="13097">
                  <c:v>2019.64634703196</c:v>
                </c:pt>
                <c:pt idx="13098">
                  <c:v>2019.6490867579901</c:v>
                </c:pt>
                <c:pt idx="13099">
                  <c:v>2019.6518264840199</c:v>
                </c:pt>
                <c:pt idx="13100">
                  <c:v>2019.65456621005</c:v>
                </c:pt>
                <c:pt idx="13101">
                  <c:v>2019.6573059360701</c:v>
                </c:pt>
                <c:pt idx="13102">
                  <c:v>2019.6600456620999</c:v>
                </c:pt>
                <c:pt idx="13103">
                  <c:v>2019.66278538813</c:v>
                </c:pt>
                <c:pt idx="13104">
                  <c:v>2019.6655251141499</c:v>
                </c:pt>
                <c:pt idx="13105">
                  <c:v>2019.66826484018</c:v>
                </c:pt>
                <c:pt idx="13106">
                  <c:v>2019.66940639269</c:v>
                </c:pt>
                <c:pt idx="13107">
                  <c:v>2019.6721461187201</c:v>
                </c:pt>
                <c:pt idx="13108">
                  <c:v>2019.67488584475</c:v>
                </c:pt>
                <c:pt idx="13109">
                  <c:v>2019.67762557078</c:v>
                </c:pt>
                <c:pt idx="13110">
                  <c:v>2019.6803652967999</c:v>
                </c:pt>
                <c:pt idx="13111">
                  <c:v>2019.68310502283</c:v>
                </c:pt>
                <c:pt idx="13112">
                  <c:v>2019.6858447488601</c:v>
                </c:pt>
                <c:pt idx="13113">
                  <c:v>2019.6885844748899</c:v>
                </c:pt>
                <c:pt idx="13114">
                  <c:v>2019.69132420091</c:v>
                </c:pt>
                <c:pt idx="13115">
                  <c:v>2019.6940639269401</c:v>
                </c:pt>
                <c:pt idx="13116">
                  <c:v>2019.6968036529699</c:v>
                </c:pt>
                <c:pt idx="13117">
                  <c:v>2019.699543379</c:v>
                </c:pt>
                <c:pt idx="13118">
                  <c:v>2019.7022831050199</c:v>
                </c:pt>
                <c:pt idx="13119">
                  <c:v>2019.70502283105</c:v>
                </c:pt>
                <c:pt idx="13120">
                  <c:v>2019.7077625570801</c:v>
                </c:pt>
                <c:pt idx="13121">
                  <c:v>2019.7105022831099</c:v>
                </c:pt>
                <c:pt idx="13122">
                  <c:v>2019.71324200913</c:v>
                </c:pt>
                <c:pt idx="13123">
                  <c:v>2019.7159817351601</c:v>
                </c:pt>
                <c:pt idx="13124">
                  <c:v>2019.7187214611899</c:v>
                </c:pt>
                <c:pt idx="13125">
                  <c:v>2019.72146118721</c:v>
                </c:pt>
                <c:pt idx="13126">
                  <c:v>2019.7242009132401</c:v>
                </c:pt>
                <c:pt idx="13127">
                  <c:v>2019.72694063927</c:v>
                </c:pt>
                <c:pt idx="13128">
                  <c:v>2019.7296803653001</c:v>
                </c:pt>
                <c:pt idx="13129">
                  <c:v>2019.7324200913199</c:v>
                </c:pt>
                <c:pt idx="13130">
                  <c:v>2019.73515981735</c:v>
                </c:pt>
                <c:pt idx="13131">
                  <c:v>2019.7378995433801</c:v>
                </c:pt>
                <c:pt idx="13132">
                  <c:v>2019.7406392694099</c:v>
                </c:pt>
                <c:pt idx="13133">
                  <c:v>2019.74337899543</c:v>
                </c:pt>
                <c:pt idx="13134">
                  <c:v>2019.7461187214601</c:v>
                </c:pt>
                <c:pt idx="13135">
                  <c:v>2019.74885844749</c:v>
                </c:pt>
                <c:pt idx="13136">
                  <c:v>2019.7515981735201</c:v>
                </c:pt>
                <c:pt idx="13137">
                  <c:v>2019.7527397260301</c:v>
                </c:pt>
                <c:pt idx="13138">
                  <c:v>2019.7554794520499</c:v>
                </c:pt>
                <c:pt idx="13139">
                  <c:v>2019.75821917808</c:v>
                </c:pt>
                <c:pt idx="13140">
                  <c:v>2019.7609589041101</c:v>
                </c:pt>
                <c:pt idx="13141">
                  <c:v>2019.76369863014</c:v>
                </c:pt>
                <c:pt idx="13142">
                  <c:v>2019.7664383561601</c:v>
                </c:pt>
                <c:pt idx="13143">
                  <c:v>2019.7691780821899</c:v>
                </c:pt>
                <c:pt idx="13144">
                  <c:v>2019.77191780822</c:v>
                </c:pt>
                <c:pt idx="13145">
                  <c:v>2019.7746575342501</c:v>
                </c:pt>
                <c:pt idx="13146">
                  <c:v>2019.7773972602699</c:v>
                </c:pt>
                <c:pt idx="13147">
                  <c:v>2019.7801369863</c:v>
                </c:pt>
                <c:pt idx="13148">
                  <c:v>2019.7828767123301</c:v>
                </c:pt>
                <c:pt idx="13149">
                  <c:v>2019.78561643836</c:v>
                </c:pt>
                <c:pt idx="13150">
                  <c:v>2019.78835616438</c:v>
                </c:pt>
                <c:pt idx="13151">
                  <c:v>2019.7910958904099</c:v>
                </c:pt>
                <c:pt idx="13152">
                  <c:v>2019.79383561644</c:v>
                </c:pt>
                <c:pt idx="13153">
                  <c:v>2019.7965753424701</c:v>
                </c:pt>
                <c:pt idx="13154">
                  <c:v>2019.7993150684899</c:v>
                </c:pt>
                <c:pt idx="13155">
                  <c:v>2019.80205479452</c:v>
                </c:pt>
                <c:pt idx="13156">
                  <c:v>2019.8047945205501</c:v>
                </c:pt>
                <c:pt idx="13157">
                  <c:v>2019.80753424658</c:v>
                </c:pt>
                <c:pt idx="13158">
                  <c:v>2019.8102739726</c:v>
                </c:pt>
                <c:pt idx="13159">
                  <c:v>2019.8130136986299</c:v>
                </c:pt>
                <c:pt idx="13160">
                  <c:v>2019.81575342466</c:v>
                </c:pt>
                <c:pt idx="13161">
                  <c:v>2019.8184931506801</c:v>
                </c:pt>
                <c:pt idx="13162">
                  <c:v>2019.8212328767099</c:v>
                </c:pt>
                <c:pt idx="13163">
                  <c:v>2019.82397260274</c:v>
                </c:pt>
                <c:pt idx="13164">
                  <c:v>2019.8267123287701</c:v>
                </c:pt>
                <c:pt idx="13165">
                  <c:v>2019.82945205479</c:v>
                </c:pt>
                <c:pt idx="13166">
                  <c:v>2019.83219178082</c:v>
                </c:pt>
                <c:pt idx="13167">
                  <c:v>2019.8360730593599</c:v>
                </c:pt>
                <c:pt idx="13168">
                  <c:v>2019.83881278539</c:v>
                </c:pt>
                <c:pt idx="13169">
                  <c:v>2019.8415525114201</c:v>
                </c:pt>
                <c:pt idx="13170">
                  <c:v>2019.84429223744</c:v>
                </c:pt>
                <c:pt idx="13171">
                  <c:v>2019.84703196347</c:v>
                </c:pt>
                <c:pt idx="13172">
                  <c:v>2019.8497716894999</c:v>
                </c:pt>
                <c:pt idx="13173">
                  <c:v>2019.85251141552</c:v>
                </c:pt>
                <c:pt idx="13174">
                  <c:v>2019.8552511415501</c:v>
                </c:pt>
                <c:pt idx="13175">
                  <c:v>2019.8579908675799</c:v>
                </c:pt>
                <c:pt idx="13176">
                  <c:v>2019.86073059361</c:v>
                </c:pt>
                <c:pt idx="13177">
                  <c:v>2019.8634703196301</c:v>
                </c:pt>
                <c:pt idx="13178">
                  <c:v>2019.86621004566</c:v>
                </c:pt>
                <c:pt idx="13179">
                  <c:v>2019.86894977169</c:v>
                </c:pt>
                <c:pt idx="13180">
                  <c:v>2019.8716894977199</c:v>
                </c:pt>
                <c:pt idx="13181">
                  <c:v>2019.87442922374</c:v>
                </c:pt>
                <c:pt idx="13182">
                  <c:v>2019.8771689497701</c:v>
                </c:pt>
                <c:pt idx="13183">
                  <c:v>2019.8799086757999</c:v>
                </c:pt>
                <c:pt idx="13184">
                  <c:v>2019.88264840183</c:v>
                </c:pt>
                <c:pt idx="13185">
                  <c:v>2019.8853881278501</c:v>
                </c:pt>
                <c:pt idx="13186">
                  <c:v>2019.88812785388</c:v>
                </c:pt>
                <c:pt idx="13187">
                  <c:v>2019.89086757991</c:v>
                </c:pt>
                <c:pt idx="13188">
                  <c:v>2019.8936073059399</c:v>
                </c:pt>
                <c:pt idx="13189">
                  <c:v>2019.89634703196</c:v>
                </c:pt>
                <c:pt idx="13190">
                  <c:v>2019.8990867579901</c:v>
                </c:pt>
                <c:pt idx="13191">
                  <c:v>2019.9018264840199</c:v>
                </c:pt>
                <c:pt idx="13192">
                  <c:v>2019.90456621005</c:v>
                </c:pt>
                <c:pt idx="13193">
                  <c:v>2019.9073059360701</c:v>
                </c:pt>
                <c:pt idx="13194">
                  <c:v>2019.9100456620999</c:v>
                </c:pt>
                <c:pt idx="13195">
                  <c:v>2019.91278538813</c:v>
                </c:pt>
                <c:pt idx="13196">
                  <c:v>2019.9155251141499</c:v>
                </c:pt>
                <c:pt idx="13197">
                  <c:v>2019.91826484018</c:v>
                </c:pt>
                <c:pt idx="13198">
                  <c:v>2019.91940639269</c:v>
                </c:pt>
                <c:pt idx="13199">
                  <c:v>2019.9221461187201</c:v>
                </c:pt>
                <c:pt idx="13200">
                  <c:v>2019.92488584475</c:v>
                </c:pt>
                <c:pt idx="13201">
                  <c:v>2019.92762557078</c:v>
                </c:pt>
                <c:pt idx="13202">
                  <c:v>2019.9303652967999</c:v>
                </c:pt>
                <c:pt idx="13203">
                  <c:v>2019.93310502283</c:v>
                </c:pt>
                <c:pt idx="13204">
                  <c:v>2019.9358447488601</c:v>
                </c:pt>
                <c:pt idx="13205">
                  <c:v>2019.9385844748899</c:v>
                </c:pt>
                <c:pt idx="13206">
                  <c:v>2019.94132420091</c:v>
                </c:pt>
                <c:pt idx="13207">
                  <c:v>2019.9440639269401</c:v>
                </c:pt>
                <c:pt idx="13208">
                  <c:v>2019.9468036529699</c:v>
                </c:pt>
                <c:pt idx="13209">
                  <c:v>2019.949543379</c:v>
                </c:pt>
                <c:pt idx="13210">
                  <c:v>2019.9522831050199</c:v>
                </c:pt>
                <c:pt idx="13211">
                  <c:v>2019.95502283105</c:v>
                </c:pt>
                <c:pt idx="13212">
                  <c:v>2019.9577625570801</c:v>
                </c:pt>
                <c:pt idx="13213">
                  <c:v>2019.9605022830999</c:v>
                </c:pt>
                <c:pt idx="13214">
                  <c:v>2019.96324200913</c:v>
                </c:pt>
                <c:pt idx="13215">
                  <c:v>2019.9659817351601</c:v>
                </c:pt>
                <c:pt idx="13216">
                  <c:v>2019.9687214611899</c:v>
                </c:pt>
                <c:pt idx="13217">
                  <c:v>2019.97146118721</c:v>
                </c:pt>
                <c:pt idx="13218">
                  <c:v>2019.9742009132401</c:v>
                </c:pt>
                <c:pt idx="13219">
                  <c:v>2019.97694063927</c:v>
                </c:pt>
                <c:pt idx="13220">
                  <c:v>2019.9796803653001</c:v>
                </c:pt>
                <c:pt idx="13221">
                  <c:v>2019.9824200913199</c:v>
                </c:pt>
                <c:pt idx="13222">
                  <c:v>2019.98515981735</c:v>
                </c:pt>
                <c:pt idx="13223">
                  <c:v>2019.9878995433801</c:v>
                </c:pt>
                <c:pt idx="13224">
                  <c:v>2019.9906392694099</c:v>
                </c:pt>
                <c:pt idx="13225">
                  <c:v>2019.99337899543</c:v>
                </c:pt>
                <c:pt idx="13226">
                  <c:v>2019.9961187214601</c:v>
                </c:pt>
                <c:pt idx="13227">
                  <c:v>2019.99885844749</c:v>
                </c:pt>
                <c:pt idx="13228">
                  <c:v>2020.0027397260301</c:v>
                </c:pt>
                <c:pt idx="13229">
                  <c:v>2020.0054794520499</c:v>
                </c:pt>
                <c:pt idx="13230">
                  <c:v>2020.00821917808</c:v>
                </c:pt>
                <c:pt idx="13231">
                  <c:v>2020.0109589041101</c:v>
                </c:pt>
                <c:pt idx="13232">
                  <c:v>2020.01369863014</c:v>
                </c:pt>
                <c:pt idx="13233">
                  <c:v>2020.0164383561601</c:v>
                </c:pt>
                <c:pt idx="13234">
                  <c:v>2020.0191780821899</c:v>
                </c:pt>
                <c:pt idx="13235">
                  <c:v>2020.02191780822</c:v>
                </c:pt>
                <c:pt idx="13236">
                  <c:v>2020.0246575342501</c:v>
                </c:pt>
                <c:pt idx="13237">
                  <c:v>2020.0273972602699</c:v>
                </c:pt>
                <c:pt idx="13238">
                  <c:v>2020.0301369863</c:v>
                </c:pt>
                <c:pt idx="13239">
                  <c:v>2020.0328767123301</c:v>
                </c:pt>
                <c:pt idx="13240">
                  <c:v>2020.03561643836</c:v>
                </c:pt>
                <c:pt idx="13241">
                  <c:v>2020.03835616438</c:v>
                </c:pt>
                <c:pt idx="13242">
                  <c:v>2020.0410958904099</c:v>
                </c:pt>
                <c:pt idx="13243">
                  <c:v>2020.04383561644</c:v>
                </c:pt>
                <c:pt idx="13244">
                  <c:v>2020.0465753424701</c:v>
                </c:pt>
                <c:pt idx="13245">
                  <c:v>2020.0493150684899</c:v>
                </c:pt>
                <c:pt idx="13246">
                  <c:v>2020.05205479452</c:v>
                </c:pt>
                <c:pt idx="13247">
                  <c:v>2020.0547945205501</c:v>
                </c:pt>
                <c:pt idx="13248">
                  <c:v>2020.05753424658</c:v>
                </c:pt>
                <c:pt idx="13249">
                  <c:v>2020.0602739726</c:v>
                </c:pt>
                <c:pt idx="13250">
                  <c:v>2020.0630136986299</c:v>
                </c:pt>
                <c:pt idx="13251">
                  <c:v>2020.06575342466</c:v>
                </c:pt>
                <c:pt idx="13252">
                  <c:v>2020.0684931506801</c:v>
                </c:pt>
                <c:pt idx="13253">
                  <c:v>2020.0712328767099</c:v>
                </c:pt>
                <c:pt idx="13254">
                  <c:v>2020.07397260274</c:v>
                </c:pt>
                <c:pt idx="13255">
                  <c:v>2020.0767123287701</c:v>
                </c:pt>
              </c:numCache>
            </c:numRef>
          </c:xVal>
          <c:yVal>
            <c:numRef>
              <c:f>'Extendues N+S'!$G$4:$G$13259</c:f>
              <c:numCache>
                <c:formatCode>General</c:formatCode>
                <c:ptCount val="13256"/>
                <c:pt idx="91" formatCode="0.000">
                  <c:v>24.070983245714274</c:v>
                </c:pt>
                <c:pt idx="92" formatCode="0.000">
                  <c:v>24.065513537142849</c:v>
                </c:pt>
                <c:pt idx="93" formatCode="0.000">
                  <c:v>24.059674062857137</c:v>
                </c:pt>
                <c:pt idx="94" formatCode="0.000">
                  <c:v>24.053082194285711</c:v>
                </c:pt>
                <c:pt idx="95" formatCode="0.000">
                  <c:v>24.046024131428567</c:v>
                </c:pt>
                <c:pt idx="96" formatCode="0.000">
                  <c:v>24.039345908571427</c:v>
                </c:pt>
                <c:pt idx="97" formatCode="0.000">
                  <c:v>24.03359710285714</c:v>
                </c:pt>
                <c:pt idx="98" formatCode="0.000">
                  <c:v>24.028044977142855</c:v>
                </c:pt>
                <c:pt idx="99" formatCode="0.000">
                  <c:v>24.021562639999996</c:v>
                </c:pt>
                <c:pt idx="100" formatCode="0.000">
                  <c:v>24.015398868571424</c:v>
                </c:pt>
                <c:pt idx="101" formatCode="0.000">
                  <c:v>24.009567548571422</c:v>
                </c:pt>
                <c:pt idx="102" formatCode="0.000">
                  <c:v>24.002851377142854</c:v>
                </c:pt>
                <c:pt idx="103" formatCode="0.000">
                  <c:v>23.995085919999998</c:v>
                </c:pt>
                <c:pt idx="104" formatCode="0.000">
                  <c:v>23.987293577142857</c:v>
                </c:pt>
                <c:pt idx="105" formatCode="0.000">
                  <c:v>23.979872422857142</c:v>
                </c:pt>
                <c:pt idx="106" formatCode="0.000">
                  <c:v>23.972721588571428</c:v>
                </c:pt>
                <c:pt idx="107" formatCode="0.000">
                  <c:v>23.966441862857138</c:v>
                </c:pt>
                <c:pt idx="108" formatCode="0.000">
                  <c:v>23.959869725714274</c:v>
                </c:pt>
                <c:pt idx="109" formatCode="0.000">
                  <c:v>23.952423228571419</c:v>
                </c:pt>
                <c:pt idx="110" formatCode="0.000">
                  <c:v>23.94457174857142</c:v>
                </c:pt>
                <c:pt idx="111" formatCode="0.000">
                  <c:v>23.935036948571415</c:v>
                </c:pt>
                <c:pt idx="112" formatCode="0.000">
                  <c:v>23.92416933714285</c:v>
                </c:pt>
                <c:pt idx="113" formatCode="0.000">
                  <c:v>23.909226079999993</c:v>
                </c:pt>
                <c:pt idx="114" formatCode="0.000">
                  <c:v>23.892597131428563</c:v>
                </c:pt>
                <c:pt idx="115" formatCode="0.000">
                  <c:v>23.877735645714274</c:v>
                </c:pt>
                <c:pt idx="116" formatCode="0.000">
                  <c:v>23.861750057142849</c:v>
                </c:pt>
                <c:pt idx="117" formatCode="0.000">
                  <c:v>23.845943325714273</c:v>
                </c:pt>
                <c:pt idx="118" formatCode="0.000">
                  <c:v>23.831882125714277</c:v>
                </c:pt>
                <c:pt idx="119" formatCode="0.000">
                  <c:v>23.818578691428563</c:v>
                </c:pt>
                <c:pt idx="120" formatCode="0.000">
                  <c:v>23.806676194285703</c:v>
                </c:pt>
                <c:pt idx="121" formatCode="0.000">
                  <c:v>23.795415274285702</c:v>
                </c:pt>
                <c:pt idx="122" formatCode="0.000">
                  <c:v>23.784172771428562</c:v>
                </c:pt>
                <c:pt idx="123" formatCode="0.000">
                  <c:v>23.835178994152034</c:v>
                </c:pt>
                <c:pt idx="124" formatCode="0.000">
                  <c:v>23.825880725146188</c:v>
                </c:pt>
                <c:pt idx="125" formatCode="0.000">
                  <c:v>23.817623853801159</c:v>
                </c:pt>
                <c:pt idx="126" formatCode="0.000">
                  <c:v>23.810538286549697</c:v>
                </c:pt>
                <c:pt idx="127" formatCode="0.000">
                  <c:v>23.80370796491227</c:v>
                </c:pt>
                <c:pt idx="128" formatCode="0.000">
                  <c:v>23.796503713450281</c:v>
                </c:pt>
                <c:pt idx="129" formatCode="0.000">
                  <c:v>23.789046695906421</c:v>
                </c:pt>
                <c:pt idx="130" formatCode="0.000">
                  <c:v>23.782537959064321</c:v>
                </c:pt>
                <c:pt idx="131" formatCode="0.000">
                  <c:v>23.777034532163736</c:v>
                </c:pt>
                <c:pt idx="132" formatCode="0.000">
                  <c:v>23.77267190058479</c:v>
                </c:pt>
                <c:pt idx="133" formatCode="0.000">
                  <c:v>23.76930799415204</c:v>
                </c:pt>
                <c:pt idx="134" formatCode="0.000">
                  <c:v>23.76620329824561</c:v>
                </c:pt>
                <c:pt idx="135" formatCode="0.000">
                  <c:v>23.7647334619883</c:v>
                </c:pt>
                <c:pt idx="136" formatCode="0.000">
                  <c:v>23.764219906432743</c:v>
                </c:pt>
                <c:pt idx="137" formatCode="0.000">
                  <c:v>23.763526988304086</c:v>
                </c:pt>
                <c:pt idx="138" formatCode="0.000">
                  <c:v>23.762164076023389</c:v>
                </c:pt>
                <c:pt idx="139" formatCode="0.000">
                  <c:v>23.759480163742687</c:v>
                </c:pt>
                <c:pt idx="140" formatCode="0.000">
                  <c:v>23.756809309941517</c:v>
                </c:pt>
                <c:pt idx="141" formatCode="0.000">
                  <c:v>23.753837701754385</c:v>
                </c:pt>
                <c:pt idx="142" formatCode="0.000">
                  <c:v>23.751025111111108</c:v>
                </c:pt>
                <c:pt idx="143" formatCode="0.000">
                  <c:v>23.748045631578943</c:v>
                </c:pt>
                <c:pt idx="144" formatCode="0.000">
                  <c:v>23.744965175438594</c:v>
                </c:pt>
                <c:pt idx="145" formatCode="0.000">
                  <c:v>23.740361596491226</c:v>
                </c:pt>
                <c:pt idx="146" formatCode="0.000">
                  <c:v>23.737488298245612</c:v>
                </c:pt>
                <c:pt idx="147" formatCode="0.000">
                  <c:v>23.734382649122804</c:v>
                </c:pt>
                <c:pt idx="148" formatCode="0.000">
                  <c:v>23.731491520467834</c:v>
                </c:pt>
                <c:pt idx="149" formatCode="0.000">
                  <c:v>23.728670807017544</c:v>
                </c:pt>
                <c:pt idx="150" formatCode="0.000">
                  <c:v>23.72569912865497</c:v>
                </c:pt>
                <c:pt idx="151" formatCode="0.000">
                  <c:v>23.720091614035084</c:v>
                </c:pt>
                <c:pt idx="152" formatCode="0.000">
                  <c:v>23.718520824561402</c:v>
                </c:pt>
                <c:pt idx="153" formatCode="0.000">
                  <c:v>23.717326491228071</c:v>
                </c:pt>
                <c:pt idx="154" formatCode="0.000">
                  <c:v>23.72569912865497</c:v>
                </c:pt>
                <c:pt idx="155" formatCode="0.000">
                  <c:v>23.720091614035084</c:v>
                </c:pt>
                <c:pt idx="156" formatCode="0.000">
                  <c:v>23.718520824561402</c:v>
                </c:pt>
                <c:pt idx="157" formatCode="0.000">
                  <c:v>23.717326491228071</c:v>
                </c:pt>
                <c:pt idx="158" formatCode="0.000">
                  <c:v>23.715684807017546</c:v>
                </c:pt>
                <c:pt idx="159" formatCode="0.000">
                  <c:v>23.714117286549708</c:v>
                </c:pt>
                <c:pt idx="160" formatCode="0.000">
                  <c:v>23.71195143859649</c:v>
                </c:pt>
                <c:pt idx="161" formatCode="0.000">
                  <c:v>23.70895930994152</c:v>
                </c:pt>
                <c:pt idx="162" formatCode="0.000">
                  <c:v>23.705646099415201</c:v>
                </c:pt>
                <c:pt idx="163" formatCode="0.000">
                  <c:v>23.702612233918124</c:v>
                </c:pt>
                <c:pt idx="164" formatCode="0.000">
                  <c:v>23.69816535087719</c:v>
                </c:pt>
                <c:pt idx="165" formatCode="0.000">
                  <c:v>23.696108631578944</c:v>
                </c:pt>
                <c:pt idx="166" formatCode="0.000">
                  <c:v>23.694526035087719</c:v>
                </c:pt>
                <c:pt idx="167" formatCode="0.000">
                  <c:v>23.693926105263156</c:v>
                </c:pt>
                <c:pt idx="168" formatCode="0.000">
                  <c:v>23.693812350877192</c:v>
                </c:pt>
                <c:pt idx="169" formatCode="0.000">
                  <c:v>23.693431526315788</c:v>
                </c:pt>
                <c:pt idx="170" formatCode="0.000">
                  <c:v>23.825906627906974</c:v>
                </c:pt>
                <c:pt idx="171" formatCode="0.000">
                  <c:v>23.826362255813947</c:v>
                </c:pt>
                <c:pt idx="172" formatCode="0.000">
                  <c:v>23.826680558139529</c:v>
                </c:pt>
                <c:pt idx="173" formatCode="0.000">
                  <c:v>23.826585726744185</c:v>
                </c:pt>
                <c:pt idx="174" formatCode="0.000">
                  <c:v>23.826660694767433</c:v>
                </c:pt>
                <c:pt idx="175" formatCode="0.000">
                  <c:v>23.826991805232552</c:v>
                </c:pt>
                <c:pt idx="176" formatCode="0.000">
                  <c:v>23.827821909883713</c:v>
                </c:pt>
                <c:pt idx="177" formatCode="0.000">
                  <c:v>23.828896215116274</c:v>
                </c:pt>
                <c:pt idx="178" formatCode="0.000">
                  <c:v>23.829601334302318</c:v>
                </c:pt>
                <c:pt idx="179" formatCode="0.000">
                  <c:v>23.830335781976739</c:v>
                </c:pt>
                <c:pt idx="180" formatCode="0.000">
                  <c:v>23.831275398255805</c:v>
                </c:pt>
                <c:pt idx="181" formatCode="0.000">
                  <c:v>23.832011343023247</c:v>
                </c:pt>
                <c:pt idx="182" formatCode="0.000">
                  <c:v>23.832773787790693</c:v>
                </c:pt>
                <c:pt idx="183" formatCode="0.000">
                  <c:v>23.833720450581389</c:v>
                </c:pt>
                <c:pt idx="184" formatCode="0.000">
                  <c:v>23.834766116279066</c:v>
                </c:pt>
                <c:pt idx="185" formatCode="0.000">
                  <c:v>23.835687537790697</c:v>
                </c:pt>
                <c:pt idx="186" formatCode="0.000">
                  <c:v>23.836898078488364</c:v>
                </c:pt>
                <c:pt idx="187" formatCode="0.000">
                  <c:v>23.83811854360464</c:v>
                </c:pt>
                <c:pt idx="188" formatCode="0.000">
                  <c:v>23.839079511627901</c:v>
                </c:pt>
                <c:pt idx="189" formatCode="0.000">
                  <c:v>23.839435005813943</c:v>
                </c:pt>
                <c:pt idx="190" formatCode="0.000">
                  <c:v>23.839107767441853</c:v>
                </c:pt>
                <c:pt idx="191" formatCode="0.000">
                  <c:v>23.838301433139531</c:v>
                </c:pt>
                <c:pt idx="192" formatCode="0.000">
                  <c:v>23.836396607558136</c:v>
                </c:pt>
                <c:pt idx="193" formatCode="0.000">
                  <c:v>23.834444174418596</c:v>
                </c:pt>
                <c:pt idx="194" formatCode="0.000">
                  <c:v>23.833445970930228</c:v>
                </c:pt>
                <c:pt idx="195" formatCode="0.000">
                  <c:v>23.831167290697664</c:v>
                </c:pt>
                <c:pt idx="196" formatCode="0.000">
                  <c:v>23.82829671802325</c:v>
                </c:pt>
                <c:pt idx="197" formatCode="0.000">
                  <c:v>23.825390514534874</c:v>
                </c:pt>
                <c:pt idx="198" formatCode="0.000">
                  <c:v>23.821935802325577</c:v>
                </c:pt>
                <c:pt idx="199" formatCode="0.000">
                  <c:v>23.818720008720927</c:v>
                </c:pt>
                <c:pt idx="200" formatCode="0.000">
                  <c:v>23.815486965116275</c:v>
                </c:pt>
                <c:pt idx="201" formatCode="0.000">
                  <c:v>23.811145531976742</c:v>
                </c:pt>
                <c:pt idx="202" formatCode="0.000">
                  <c:v>23.80650431104651</c:v>
                </c:pt>
                <c:pt idx="203" formatCode="0.000">
                  <c:v>23.801986002906975</c:v>
                </c:pt>
                <c:pt idx="204" formatCode="0.000">
                  <c:v>23.79692265697674</c:v>
                </c:pt>
                <c:pt idx="205" formatCode="0.000">
                  <c:v>23.791817348837206</c:v>
                </c:pt>
                <c:pt idx="206" formatCode="0.000">
                  <c:v>23.786311139534874</c:v>
                </c:pt>
                <c:pt idx="207" formatCode="0.000">
                  <c:v>23.780720151162786</c:v>
                </c:pt>
                <c:pt idx="208" formatCode="0.000">
                  <c:v>23.775514674418595</c:v>
                </c:pt>
                <c:pt idx="209" formatCode="0.000">
                  <c:v>23.770914799418598</c:v>
                </c:pt>
                <c:pt idx="210" formatCode="0.000">
                  <c:v>23.766495034883715</c:v>
                </c:pt>
                <c:pt idx="211" formatCode="0.000">
                  <c:v>23.7621538866279</c:v>
                </c:pt>
                <c:pt idx="212" formatCode="0.000">
                  <c:v>23.758027136627906</c:v>
                </c:pt>
                <c:pt idx="213" formatCode="0.000">
                  <c:v>23.754805415697675</c:v>
                </c:pt>
                <c:pt idx="214" formatCode="0.000">
                  <c:v>23.752187037790694</c:v>
                </c:pt>
                <c:pt idx="215" formatCode="0.000">
                  <c:v>23.750232895348837</c:v>
                </c:pt>
                <c:pt idx="216" formatCode="0.000">
                  <c:v>23.748827095930231</c:v>
                </c:pt>
                <c:pt idx="217" formatCode="0.000">
                  <c:v>23.747265328488371</c:v>
                </c:pt>
                <c:pt idx="218" formatCode="0.000">
                  <c:v>23.746236261627907</c:v>
                </c:pt>
                <c:pt idx="219" formatCode="0.000">
                  <c:v>23.745974906976745</c:v>
                </c:pt>
                <c:pt idx="220" formatCode="0.000">
                  <c:v>23.745070360465117</c:v>
                </c:pt>
                <c:pt idx="221" formatCode="0.000">
                  <c:v>23.743563787790698</c:v>
                </c:pt>
                <c:pt idx="222" formatCode="0.000">
                  <c:v>23.741213215116279</c:v>
                </c:pt>
                <c:pt idx="223" formatCode="0.000">
                  <c:v>23.738800159883723</c:v>
                </c:pt>
                <c:pt idx="224" formatCode="0.000">
                  <c:v>23.736009325581403</c:v>
                </c:pt>
                <c:pt idx="225" formatCode="0.000">
                  <c:v>23.733540985465119</c:v>
                </c:pt>
                <c:pt idx="226" formatCode="0.000">
                  <c:v>23.731355912790704</c:v>
                </c:pt>
                <c:pt idx="227" formatCode="0.000">
                  <c:v>23.729412151162794</c:v>
                </c:pt>
                <c:pt idx="228" formatCode="0.000">
                  <c:v>23.727030348837214</c:v>
                </c:pt>
                <c:pt idx="229" formatCode="0.000">
                  <c:v>23.724171837209308</c:v>
                </c:pt>
                <c:pt idx="230" formatCode="0.000">
                  <c:v>23.720814523255818</c:v>
                </c:pt>
                <c:pt idx="231" formatCode="0.000">
                  <c:v>23.717872401162797</c:v>
                </c:pt>
                <c:pt idx="232" formatCode="0.000">
                  <c:v>23.715120808139542</c:v>
                </c:pt>
                <c:pt idx="233" formatCode="0.000">
                  <c:v>23.712806377906983</c:v>
                </c:pt>
                <c:pt idx="234" formatCode="0.000">
                  <c:v>23.710554718023261</c:v>
                </c:pt>
                <c:pt idx="235" formatCode="0.000">
                  <c:v>23.708328656976747</c:v>
                </c:pt>
                <c:pt idx="236" formatCode="0.000">
                  <c:v>23.706079470930238</c:v>
                </c:pt>
                <c:pt idx="237" formatCode="0.000">
                  <c:v>23.703732063953495</c:v>
                </c:pt>
                <c:pt idx="238" formatCode="0.000">
                  <c:v>23.701538098837212</c:v>
                </c:pt>
                <c:pt idx="239" formatCode="0.000">
                  <c:v>23.699167069767444</c:v>
                </c:pt>
                <c:pt idx="240" formatCode="0.000">
                  <c:v>23.696765430232563</c:v>
                </c:pt>
                <c:pt idx="241" formatCode="0.000">
                  <c:v>23.694183662790699</c:v>
                </c:pt>
                <c:pt idx="242" formatCode="0.000">
                  <c:v>23.691529808139538</c:v>
                </c:pt>
                <c:pt idx="243" formatCode="0.000">
                  <c:v>23.688283122093029</c:v>
                </c:pt>
                <c:pt idx="244" formatCode="0.000">
                  <c:v>23.685326569767447</c:v>
                </c:pt>
                <c:pt idx="245" formatCode="0.000">
                  <c:v>23.682418901162798</c:v>
                </c:pt>
                <c:pt idx="246" formatCode="0.000">
                  <c:v>23.679655994186046</c:v>
                </c:pt>
                <c:pt idx="247" formatCode="0.000">
                  <c:v>23.677129438953489</c:v>
                </c:pt>
                <c:pt idx="248" formatCode="0.000">
                  <c:v>23.674634866279071</c:v>
                </c:pt>
                <c:pt idx="249" formatCode="0.000">
                  <c:v>23.671416264534884</c:v>
                </c:pt>
                <c:pt idx="250" formatCode="0.000">
                  <c:v>23.667675296511636</c:v>
                </c:pt>
                <c:pt idx="251" formatCode="0.000">
                  <c:v>23.663336723837215</c:v>
                </c:pt>
                <c:pt idx="252" formatCode="0.000">
                  <c:v>23.65881897674419</c:v>
                </c:pt>
                <c:pt idx="253" formatCode="0.000">
                  <c:v>23.654512712209307</c:v>
                </c:pt>
                <c:pt idx="254" formatCode="0.000">
                  <c:v>23.650385584302331</c:v>
                </c:pt>
                <c:pt idx="255" formatCode="0.000">
                  <c:v>23.646276726744194</c:v>
                </c:pt>
                <c:pt idx="256" formatCode="0.000">
                  <c:v>23.641892372093029</c:v>
                </c:pt>
                <c:pt idx="257" formatCode="0.000">
                  <c:v>23.636947017441866</c:v>
                </c:pt>
                <c:pt idx="258" formatCode="0.000">
                  <c:v>23.631981930232566</c:v>
                </c:pt>
                <c:pt idx="259" formatCode="0.000">
                  <c:v>23.626844843023267</c:v>
                </c:pt>
                <c:pt idx="260" formatCode="0.000">
                  <c:v>23.621754953488381</c:v>
                </c:pt>
                <c:pt idx="261" formatCode="0.000">
                  <c:v>23.617033308139543</c:v>
                </c:pt>
                <c:pt idx="262" formatCode="0.000">
                  <c:v>23.612893433139543</c:v>
                </c:pt>
                <c:pt idx="263" formatCode="0.000">
                  <c:v>23.609056688953494</c:v>
                </c:pt>
                <c:pt idx="264" formatCode="0.000">
                  <c:v>23.605730630813955</c:v>
                </c:pt>
                <c:pt idx="265" formatCode="0.000">
                  <c:v>23.602552543604656</c:v>
                </c:pt>
                <c:pt idx="266" formatCode="0.000">
                  <c:v>23.599324555232563</c:v>
                </c:pt>
                <c:pt idx="267" formatCode="0.000">
                  <c:v>23.596317223837215</c:v>
                </c:pt>
                <c:pt idx="268" formatCode="0.000">
                  <c:v>23.593337398255816</c:v>
                </c:pt>
                <c:pt idx="269" formatCode="0.000">
                  <c:v>23.590342328488372</c:v>
                </c:pt>
                <c:pt idx="270" formatCode="0.000">
                  <c:v>23.587501258720931</c:v>
                </c:pt>
                <c:pt idx="271" formatCode="0.000">
                  <c:v>23.585278063953488</c:v>
                </c:pt>
                <c:pt idx="272" formatCode="0.000">
                  <c:v>23.581742479651162</c:v>
                </c:pt>
                <c:pt idx="273" formatCode="0.000">
                  <c:v>23.578664869186049</c:v>
                </c:pt>
                <c:pt idx="274" formatCode="0.000">
                  <c:v>23.575299840116276</c:v>
                </c:pt>
                <c:pt idx="275" formatCode="0.000">
                  <c:v>23.571614877906974</c:v>
                </c:pt>
                <c:pt idx="276" formatCode="0.000">
                  <c:v>23.597498289398281</c:v>
                </c:pt>
                <c:pt idx="277" formatCode="0.000">
                  <c:v>23.595766257879653</c:v>
                </c:pt>
                <c:pt idx="278" formatCode="0.000">
                  <c:v>23.594409074498571</c:v>
                </c:pt>
                <c:pt idx="279" formatCode="0.000">
                  <c:v>23.592837389684814</c:v>
                </c:pt>
                <c:pt idx="280" formatCode="0.000">
                  <c:v>23.591387063037249</c:v>
                </c:pt>
                <c:pt idx="281" formatCode="0.000">
                  <c:v>23.590133415472781</c:v>
                </c:pt>
                <c:pt idx="282" formatCode="0.000">
                  <c:v>23.587123163323781</c:v>
                </c:pt>
                <c:pt idx="283" formatCode="0.000">
                  <c:v>23.583621177650432</c:v>
                </c:pt>
                <c:pt idx="284" formatCode="0.000">
                  <c:v>23.579824916905448</c:v>
                </c:pt>
                <c:pt idx="285" formatCode="0.000">
                  <c:v>23.576408679083098</c:v>
                </c:pt>
                <c:pt idx="286" formatCode="0.000">
                  <c:v>23.573536444126074</c:v>
                </c:pt>
                <c:pt idx="287" formatCode="0.000">
                  <c:v>23.570868421203443</c:v>
                </c:pt>
                <c:pt idx="288" formatCode="0.000">
                  <c:v>23.568765134670493</c:v>
                </c:pt>
                <c:pt idx="289" formatCode="0.000">
                  <c:v>23.567205584527226</c:v>
                </c:pt>
                <c:pt idx="290" formatCode="0.000">
                  <c:v>23.566019624641836</c:v>
                </c:pt>
                <c:pt idx="291" formatCode="0.000">
                  <c:v>23.564671449856736</c:v>
                </c:pt>
                <c:pt idx="292" formatCode="0.000">
                  <c:v>23.563549415472778</c:v>
                </c:pt>
                <c:pt idx="293" formatCode="0.000">
                  <c:v>23.562455068767907</c:v>
                </c:pt>
                <c:pt idx="294" formatCode="0.000">
                  <c:v>23.561329174785097</c:v>
                </c:pt>
                <c:pt idx="295" formatCode="0.000">
                  <c:v>23.560299813753581</c:v>
                </c:pt>
                <c:pt idx="296" formatCode="0.000">
                  <c:v>23.559188544412606</c:v>
                </c:pt>
                <c:pt idx="297" formatCode="0.000">
                  <c:v>23.557820796561607</c:v>
                </c:pt>
                <c:pt idx="298" formatCode="0.000">
                  <c:v>23.556390404011466</c:v>
                </c:pt>
                <c:pt idx="299" formatCode="0.000">
                  <c:v>23.555064810888251</c:v>
                </c:pt>
                <c:pt idx="300" formatCode="0.000">
                  <c:v>23.554245363896843</c:v>
                </c:pt>
                <c:pt idx="301" formatCode="0.000">
                  <c:v>23.553780469914038</c:v>
                </c:pt>
                <c:pt idx="302" formatCode="0.000">
                  <c:v>23.55369673925501</c:v>
                </c:pt>
                <c:pt idx="303" formatCode="0.000">
                  <c:v>23.554002171919766</c:v>
                </c:pt>
                <c:pt idx="304" formatCode="0.000">
                  <c:v>23.554492776504294</c:v>
                </c:pt>
                <c:pt idx="305" formatCode="0.000">
                  <c:v>23.554663828080226</c:v>
                </c:pt>
                <c:pt idx="306" formatCode="0.000">
                  <c:v>23.555032916905439</c:v>
                </c:pt>
                <c:pt idx="307" formatCode="0.000">
                  <c:v>23.555650787965607</c:v>
                </c:pt>
                <c:pt idx="308" formatCode="0.000">
                  <c:v>23.556394275071629</c:v>
                </c:pt>
                <c:pt idx="309" formatCode="0.000">
                  <c:v>23.55694628366761</c:v>
                </c:pt>
                <c:pt idx="310" formatCode="0.000">
                  <c:v>23.557120994269329</c:v>
                </c:pt>
                <c:pt idx="311" formatCode="0.000">
                  <c:v>23.557038879656158</c:v>
                </c:pt>
                <c:pt idx="312" formatCode="0.000">
                  <c:v>23.556834647564468</c:v>
                </c:pt>
                <c:pt idx="313" formatCode="0.000">
                  <c:v>23.556604481375356</c:v>
                </c:pt>
                <c:pt idx="314" formatCode="0.000">
                  <c:v>23.556374578796557</c:v>
                </c:pt>
                <c:pt idx="315" formatCode="0.000">
                  <c:v>23.556418544412601</c:v>
                </c:pt>
                <c:pt idx="316" formatCode="0.000">
                  <c:v>23.556918922636097</c:v>
                </c:pt>
                <c:pt idx="317" formatCode="0.000">
                  <c:v>23.557568295128938</c:v>
                </c:pt>
                <c:pt idx="318" formatCode="0.000">
                  <c:v>23.558443323782225</c:v>
                </c:pt>
                <c:pt idx="319" formatCode="0.000">
                  <c:v>23.559612432664753</c:v>
                </c:pt>
                <c:pt idx="320" formatCode="0.000">
                  <c:v>23.560674157593123</c:v>
                </c:pt>
                <c:pt idx="321" formatCode="0.000">
                  <c:v>23.56177657593123</c:v>
                </c:pt>
                <c:pt idx="322" formatCode="0.000">
                  <c:v>23.562613799426931</c:v>
                </c:pt>
                <c:pt idx="323" formatCode="0.000">
                  <c:v>23.563656722063037</c:v>
                </c:pt>
                <c:pt idx="324" formatCode="0.000">
                  <c:v>23.564389183381092</c:v>
                </c:pt>
                <c:pt idx="325" formatCode="0.000">
                  <c:v>23.565361845272211</c:v>
                </c:pt>
                <c:pt idx="326" formatCode="0.000">
                  <c:v>23.566888489971348</c:v>
                </c:pt>
                <c:pt idx="327" formatCode="0.000">
                  <c:v>23.569346237822344</c:v>
                </c:pt>
                <c:pt idx="328" formatCode="0.000">
                  <c:v>23.572578756446987</c:v>
                </c:pt>
                <c:pt idx="329" formatCode="0.000">
                  <c:v>23.576072936962746</c:v>
                </c:pt>
                <c:pt idx="330" formatCode="0.000">
                  <c:v>23.579268618911172</c:v>
                </c:pt>
                <c:pt idx="331" formatCode="0.000">
                  <c:v>23.582436767908302</c:v>
                </c:pt>
                <c:pt idx="332" formatCode="0.000">
                  <c:v>23.585647031518615</c:v>
                </c:pt>
                <c:pt idx="333" formatCode="0.000">
                  <c:v>23.588853163323773</c:v>
                </c:pt>
                <c:pt idx="334" formatCode="0.000">
                  <c:v>23.592193679083088</c:v>
                </c:pt>
                <c:pt idx="335" formatCode="0.000">
                  <c:v>23.595514690544409</c:v>
                </c:pt>
                <c:pt idx="336" formatCode="0.000">
                  <c:v>23.599021676217763</c:v>
                </c:pt>
                <c:pt idx="337" formatCode="0.000">
                  <c:v>23.602641194842406</c:v>
                </c:pt>
                <c:pt idx="338" formatCode="0.000">
                  <c:v>23.606125045845264</c:v>
                </c:pt>
                <c:pt idx="339" formatCode="0.000">
                  <c:v>23.609487727793692</c:v>
                </c:pt>
                <c:pt idx="340" formatCode="0.000">
                  <c:v>23.612716458452724</c:v>
                </c:pt>
                <c:pt idx="341" formatCode="0.000">
                  <c:v>23.615075467048712</c:v>
                </c:pt>
                <c:pt idx="342" formatCode="0.000">
                  <c:v>23.616673054441261</c:v>
                </c:pt>
                <c:pt idx="343" formatCode="0.000">
                  <c:v>23.618232859598855</c:v>
                </c:pt>
                <c:pt idx="344" formatCode="0.000">
                  <c:v>23.619119378223498</c:v>
                </c:pt>
                <c:pt idx="345" formatCode="0.000">
                  <c:v>23.619232441260746</c:v>
                </c:pt>
                <c:pt idx="346" formatCode="0.000">
                  <c:v>23.619141670487107</c:v>
                </c:pt>
                <c:pt idx="347" formatCode="0.000">
                  <c:v>23.619472154727791</c:v>
                </c:pt>
                <c:pt idx="348" formatCode="0.000">
                  <c:v>23.620277183381088</c:v>
                </c:pt>
                <c:pt idx="349" formatCode="0.000">
                  <c:v>23.621004676217765</c:v>
                </c:pt>
                <c:pt idx="350" formatCode="0.000">
                  <c:v>23.621720220630369</c:v>
                </c:pt>
                <c:pt idx="351" formatCode="0.000">
                  <c:v>23.622352750716331</c:v>
                </c:pt>
                <c:pt idx="352" formatCode="0.000">
                  <c:v>23.62348753868195</c:v>
                </c:pt>
                <c:pt idx="353" formatCode="0.000">
                  <c:v>23.624855458452725</c:v>
                </c:pt>
                <c:pt idx="354" formatCode="0.000">
                  <c:v>23.6265894269341</c:v>
                </c:pt>
                <c:pt idx="355" formatCode="0.000">
                  <c:v>23.628704742120345</c:v>
                </c:pt>
                <c:pt idx="356" formatCode="0.000">
                  <c:v>23.631014518624639</c:v>
                </c:pt>
                <c:pt idx="357" formatCode="0.000">
                  <c:v>23.633654042979948</c:v>
                </c:pt>
                <c:pt idx="358" formatCode="0.000">
                  <c:v>23.636732154727799</c:v>
                </c:pt>
                <c:pt idx="359" formatCode="0.000">
                  <c:v>23.639962455587391</c:v>
                </c:pt>
                <c:pt idx="360" formatCode="0.000">
                  <c:v>23.643219123209164</c:v>
                </c:pt>
                <c:pt idx="361" formatCode="0.000">
                  <c:v>23.646728028653289</c:v>
                </c:pt>
                <c:pt idx="362" formatCode="0.000">
                  <c:v>23.650452833810888</c:v>
                </c:pt>
                <c:pt idx="363" formatCode="0.000">
                  <c:v>23.654273667621776</c:v>
                </c:pt>
                <c:pt idx="364" formatCode="0.000">
                  <c:v>23.658472114613183</c:v>
                </c:pt>
                <c:pt idx="365" formatCode="0.000">
                  <c:v>23.662725157593119</c:v>
                </c:pt>
                <c:pt idx="366" formatCode="0.000">
                  <c:v>23.667017318051574</c:v>
                </c:pt>
                <c:pt idx="367" formatCode="0.000">
                  <c:v>23.671880839541547</c:v>
                </c:pt>
                <c:pt idx="368" formatCode="0.000">
                  <c:v>23.676860997134675</c:v>
                </c:pt>
                <c:pt idx="369" formatCode="0.000">
                  <c:v>23.682323584527225</c:v>
                </c:pt>
                <c:pt idx="370" formatCode="0.000">
                  <c:v>23.688441226361036</c:v>
                </c:pt>
                <c:pt idx="371" formatCode="0.000">
                  <c:v>23.695269928366766</c:v>
                </c:pt>
                <c:pt idx="372" formatCode="0.000">
                  <c:v>23.703232169054441</c:v>
                </c:pt>
                <c:pt idx="373" formatCode="0.000">
                  <c:v>23.711142555873927</c:v>
                </c:pt>
                <c:pt idx="374" formatCode="0.000">
                  <c:v>23.718804997134662</c:v>
                </c:pt>
                <c:pt idx="375" formatCode="0.000">
                  <c:v>23.726185561604577</c:v>
                </c:pt>
                <c:pt idx="376" formatCode="0.000">
                  <c:v>23.732682802292249</c:v>
                </c:pt>
                <c:pt idx="377" formatCode="0.000">
                  <c:v>23.737887071633228</c:v>
                </c:pt>
                <c:pt idx="378" formatCode="0.000">
                  <c:v>23.742949899713459</c:v>
                </c:pt>
                <c:pt idx="379" formatCode="0.000">
                  <c:v>23.747751226361029</c:v>
                </c:pt>
                <c:pt idx="380" formatCode="0.000">
                  <c:v>23.752402595988539</c:v>
                </c:pt>
                <c:pt idx="381" formatCode="0.000">
                  <c:v>23.695874735955062</c:v>
                </c:pt>
                <c:pt idx="382" formatCode="0.000">
                  <c:v>23.698289466292138</c:v>
                </c:pt>
                <c:pt idx="383" formatCode="0.000">
                  <c:v>23.700031884831461</c:v>
                </c:pt>
                <c:pt idx="384" formatCode="0.000">
                  <c:v>23.701272935393263</c:v>
                </c:pt>
                <c:pt idx="385" formatCode="0.000">
                  <c:v>23.702201842696631</c:v>
                </c:pt>
                <c:pt idx="386" formatCode="0.000">
                  <c:v>23.703124772471906</c:v>
                </c:pt>
                <c:pt idx="387" formatCode="0.000">
                  <c:v>23.70464139325842</c:v>
                </c:pt>
                <c:pt idx="388" formatCode="0.000">
                  <c:v>23.706275533707856</c:v>
                </c:pt>
                <c:pt idx="389" formatCode="0.000">
                  <c:v>23.707969115168535</c:v>
                </c:pt>
                <c:pt idx="390" formatCode="0.000">
                  <c:v>23.709541912921338</c:v>
                </c:pt>
                <c:pt idx="391" formatCode="0.000">
                  <c:v>23.710870870786515</c:v>
                </c:pt>
                <c:pt idx="392" formatCode="0.000">
                  <c:v>23.711661047752798</c:v>
                </c:pt>
                <c:pt idx="393" formatCode="0.000">
                  <c:v>23.712225668539318</c:v>
                </c:pt>
                <c:pt idx="394" formatCode="0.000">
                  <c:v>23.712496615168533</c:v>
                </c:pt>
                <c:pt idx="395" formatCode="0.000">
                  <c:v>23.713022609550556</c:v>
                </c:pt>
                <c:pt idx="396" formatCode="0.000">
                  <c:v>23.713386323033692</c:v>
                </c:pt>
                <c:pt idx="397" formatCode="0.000">
                  <c:v>23.714304050561783</c:v>
                </c:pt>
                <c:pt idx="398" formatCode="0.000">
                  <c:v>23.715394985955051</c:v>
                </c:pt>
                <c:pt idx="399" formatCode="0.000">
                  <c:v>23.716899348314598</c:v>
                </c:pt>
                <c:pt idx="400" formatCode="0.000">
                  <c:v>23.718276337078645</c:v>
                </c:pt>
                <c:pt idx="401" formatCode="0.000">
                  <c:v>23.72029312921347</c:v>
                </c:pt>
                <c:pt idx="402" formatCode="0.000">
                  <c:v>23.722525587078646</c:v>
                </c:pt>
                <c:pt idx="403" formatCode="0.000">
                  <c:v>23.740314349295765</c:v>
                </c:pt>
                <c:pt idx="404" formatCode="0.000">
                  <c:v>23.712538859943976</c:v>
                </c:pt>
                <c:pt idx="405" formatCode="0.000">
                  <c:v>23.716251218487386</c:v>
                </c:pt>
                <c:pt idx="406" formatCode="0.000">
                  <c:v>23.71875770308122</c:v>
                </c:pt>
                <c:pt idx="407" formatCode="0.000">
                  <c:v>23.721097341736684</c:v>
                </c:pt>
                <c:pt idx="408" formatCode="0.000">
                  <c:v>23.723323865546206</c:v>
                </c:pt>
                <c:pt idx="409" formatCode="0.000">
                  <c:v>23.725856574229685</c:v>
                </c:pt>
                <c:pt idx="410" formatCode="0.000">
                  <c:v>23.728765551820718</c:v>
                </c:pt>
                <c:pt idx="411" formatCode="0.000">
                  <c:v>23.718575924580993</c:v>
                </c:pt>
                <c:pt idx="412" formatCode="0.000">
                  <c:v>23.723170184357528</c:v>
                </c:pt>
                <c:pt idx="413" formatCode="0.000">
                  <c:v>23.726085318435747</c:v>
                </c:pt>
                <c:pt idx="414" formatCode="0.000">
                  <c:v>23.729503005586583</c:v>
                </c:pt>
                <c:pt idx="415" formatCode="0.000">
                  <c:v>23.733452854748588</c:v>
                </c:pt>
                <c:pt idx="416" formatCode="0.000">
                  <c:v>23.738159365921774</c:v>
                </c:pt>
                <c:pt idx="417" formatCode="0.000">
                  <c:v>23.743190952513952</c:v>
                </c:pt>
                <c:pt idx="418" formatCode="0.000">
                  <c:v>23.748861368715065</c:v>
                </c:pt>
                <c:pt idx="419" formatCode="0.000">
                  <c:v>23.754970631284898</c:v>
                </c:pt>
                <c:pt idx="420" formatCode="0.000">
                  <c:v>23.761182290502777</c:v>
                </c:pt>
                <c:pt idx="421" formatCode="0.000">
                  <c:v>23.735625005540147</c:v>
                </c:pt>
                <c:pt idx="422" formatCode="0.000">
                  <c:v>23.742601800553999</c:v>
                </c:pt>
                <c:pt idx="423" formatCode="0.000">
                  <c:v>23.749491102493053</c:v>
                </c:pt>
                <c:pt idx="424" formatCode="0.000">
                  <c:v>23.75680560110801</c:v>
                </c:pt>
                <c:pt idx="425" formatCode="0.000">
                  <c:v>23.763510432132943</c:v>
                </c:pt>
                <c:pt idx="426" formatCode="0.000">
                  <c:v>23.770451734071997</c:v>
                </c:pt>
                <c:pt idx="427" formatCode="0.000">
                  <c:v>23.776946138504133</c:v>
                </c:pt>
                <c:pt idx="428" formatCode="0.000">
                  <c:v>23.783234592797761</c:v>
                </c:pt>
                <c:pt idx="429" formatCode="0.000">
                  <c:v>23.789306554016605</c:v>
                </c:pt>
                <c:pt idx="430" formatCode="0.000">
                  <c:v>23.795630077562311</c:v>
                </c:pt>
                <c:pt idx="431" formatCode="0.000">
                  <c:v>23.802578720221589</c:v>
                </c:pt>
                <c:pt idx="432" formatCode="0.000">
                  <c:v>23.809114966758987</c:v>
                </c:pt>
                <c:pt idx="433" formatCode="0.000">
                  <c:v>23.815552396121873</c:v>
                </c:pt>
                <c:pt idx="434" formatCode="0.000">
                  <c:v>23.82212440997229</c:v>
                </c:pt>
                <c:pt idx="435" formatCode="0.000">
                  <c:v>23.828417099722984</c:v>
                </c:pt>
                <c:pt idx="436" formatCode="0.000">
                  <c:v>23.83446753185595</c:v>
                </c:pt>
                <c:pt idx="437" formatCode="0.000">
                  <c:v>23.8404539501385</c:v>
                </c:pt>
                <c:pt idx="438" formatCode="0.000">
                  <c:v>23.846334620498613</c:v>
                </c:pt>
                <c:pt idx="439" formatCode="0.000">
                  <c:v>23.852455108033237</c:v>
                </c:pt>
                <c:pt idx="440" formatCode="0.000">
                  <c:v>23.858369373961217</c:v>
                </c:pt>
                <c:pt idx="441" formatCode="0.000">
                  <c:v>23.864094878116344</c:v>
                </c:pt>
                <c:pt idx="442" formatCode="0.000">
                  <c:v>23.869600110803322</c:v>
                </c:pt>
                <c:pt idx="443" formatCode="0.000">
                  <c:v>23.875143088642652</c:v>
                </c:pt>
                <c:pt idx="444" formatCode="0.000">
                  <c:v>23.880279975069239</c:v>
                </c:pt>
                <c:pt idx="445" formatCode="0.000">
                  <c:v>23.885772833795009</c:v>
                </c:pt>
                <c:pt idx="446" formatCode="0.000">
                  <c:v>23.89143902493074</c:v>
                </c:pt>
                <c:pt idx="447" formatCode="0.000">
                  <c:v>23.896990268698055</c:v>
                </c:pt>
                <c:pt idx="448" formatCode="0.000">
                  <c:v>23.902288191135732</c:v>
                </c:pt>
                <c:pt idx="449" formatCode="0.000">
                  <c:v>23.907285869806092</c:v>
                </c:pt>
                <c:pt idx="450" formatCode="0.000">
                  <c:v>23.911913778393348</c:v>
                </c:pt>
                <c:pt idx="451" formatCode="0.000">
                  <c:v>23.916606501385033</c:v>
                </c:pt>
                <c:pt idx="452" formatCode="0.000">
                  <c:v>23.920854548476441</c:v>
                </c:pt>
                <c:pt idx="453" formatCode="0.000">
                  <c:v>23.924952462603866</c:v>
                </c:pt>
                <c:pt idx="454" formatCode="0.000">
                  <c:v>23.928829240997217</c:v>
                </c:pt>
                <c:pt idx="455" formatCode="0.000">
                  <c:v>23.932489207756216</c:v>
                </c:pt>
                <c:pt idx="456" formatCode="0.000">
                  <c:v>23.935942542936267</c:v>
                </c:pt>
                <c:pt idx="457" formatCode="0.000">
                  <c:v>23.939200767313</c:v>
                </c:pt>
                <c:pt idx="458" formatCode="0.000">
                  <c:v>23.941871105263147</c:v>
                </c:pt>
                <c:pt idx="459" formatCode="0.000">
                  <c:v>23.943889720221595</c:v>
                </c:pt>
                <c:pt idx="460" formatCode="0.000">
                  <c:v>23.945551811634342</c:v>
                </c:pt>
                <c:pt idx="461" formatCode="0.000">
                  <c:v>23.947303016620488</c:v>
                </c:pt>
                <c:pt idx="462" formatCode="0.000">
                  <c:v>23.949393623268683</c:v>
                </c:pt>
                <c:pt idx="463" formatCode="0.000">
                  <c:v>23.951661080332403</c:v>
                </c:pt>
                <c:pt idx="464" formatCode="0.000">
                  <c:v>23.953978121883647</c:v>
                </c:pt>
                <c:pt idx="465" formatCode="0.000">
                  <c:v>23.956233614958443</c:v>
                </c:pt>
                <c:pt idx="466" formatCode="0.000">
                  <c:v>23.95808537950138</c:v>
                </c:pt>
                <c:pt idx="467" formatCode="0.000">
                  <c:v>23.959769903047089</c:v>
                </c:pt>
                <c:pt idx="468" formatCode="0.000">
                  <c:v>23.961432603878119</c:v>
                </c:pt>
                <c:pt idx="469" formatCode="0.000">
                  <c:v>23.962936002770089</c:v>
                </c:pt>
                <c:pt idx="470" formatCode="0.000">
                  <c:v>23.964452878116351</c:v>
                </c:pt>
                <c:pt idx="471" formatCode="0.000">
                  <c:v>23.965950096952916</c:v>
                </c:pt>
                <c:pt idx="472" formatCode="0.000">
                  <c:v>23.967576362880894</c:v>
                </c:pt>
                <c:pt idx="473" formatCode="0.000">
                  <c:v>23.968875512465377</c:v>
                </c:pt>
                <c:pt idx="474" formatCode="0.000">
                  <c:v>23.970415221606654</c:v>
                </c:pt>
                <c:pt idx="475" formatCode="0.000">
                  <c:v>23.971899742382277</c:v>
                </c:pt>
                <c:pt idx="476" formatCode="0.000">
                  <c:v>23.973541080332414</c:v>
                </c:pt>
                <c:pt idx="477" formatCode="0.000">
                  <c:v>23.975164681440447</c:v>
                </c:pt>
                <c:pt idx="478" formatCode="0.000">
                  <c:v>23.97711072022161</c:v>
                </c:pt>
                <c:pt idx="479" formatCode="0.000">
                  <c:v>23.97899320498615</c:v>
                </c:pt>
                <c:pt idx="480" formatCode="0.000">
                  <c:v>23.980125808864273</c:v>
                </c:pt>
                <c:pt idx="481" formatCode="0.000">
                  <c:v>23.980350448753466</c:v>
                </c:pt>
                <c:pt idx="482" formatCode="0.000">
                  <c:v>23.980630548476451</c:v>
                </c:pt>
                <c:pt idx="483" formatCode="0.000">
                  <c:v>23.980896919667597</c:v>
                </c:pt>
                <c:pt idx="484" formatCode="0.000">
                  <c:v>23.980837080332414</c:v>
                </c:pt>
                <c:pt idx="485" formatCode="0.000">
                  <c:v>23.980544847645433</c:v>
                </c:pt>
                <c:pt idx="486" formatCode="0.000">
                  <c:v>23.980502315789479</c:v>
                </c:pt>
                <c:pt idx="487" formatCode="0.000">
                  <c:v>23.980357138504161</c:v>
                </c:pt>
                <c:pt idx="488" formatCode="0.000">
                  <c:v>23.980268310249315</c:v>
                </c:pt>
                <c:pt idx="489" formatCode="0.000">
                  <c:v>23.980169518005553</c:v>
                </c:pt>
                <c:pt idx="490" formatCode="0.000">
                  <c:v>23.979826296398905</c:v>
                </c:pt>
                <c:pt idx="491" formatCode="0.000">
                  <c:v>23.978959235457069</c:v>
                </c:pt>
                <c:pt idx="492" formatCode="0.000">
                  <c:v>23.977805182825495</c:v>
                </c:pt>
                <c:pt idx="493" formatCode="0.000">
                  <c:v>23.976110119113585</c:v>
                </c:pt>
                <c:pt idx="494" formatCode="0.000">
                  <c:v>23.973822027700837</c:v>
                </c:pt>
                <c:pt idx="495" formatCode="0.000">
                  <c:v>23.971439443213306</c:v>
                </c:pt>
                <c:pt idx="496" formatCode="0.000">
                  <c:v>23.969345091412752</c:v>
                </c:pt>
                <c:pt idx="497" formatCode="0.000">
                  <c:v>23.967291224376741</c:v>
                </c:pt>
                <c:pt idx="498" formatCode="0.000">
                  <c:v>23.965139288088658</c:v>
                </c:pt>
                <c:pt idx="499" formatCode="0.000">
                  <c:v>23.962995747922456</c:v>
                </c:pt>
                <c:pt idx="500" formatCode="0.000">
                  <c:v>23.960775268698072</c:v>
                </c:pt>
                <c:pt idx="501" formatCode="0.000">
                  <c:v>23.958646833795019</c:v>
                </c:pt>
                <c:pt idx="502" formatCode="0.000">
                  <c:v>23.956504387811638</c:v>
                </c:pt>
                <c:pt idx="503" formatCode="0.000">
                  <c:v>23.954427196675905</c:v>
                </c:pt>
                <c:pt idx="504" formatCode="0.000">
                  <c:v>23.952276102493077</c:v>
                </c:pt>
                <c:pt idx="505" formatCode="0.000">
                  <c:v>23.950415310249316</c:v>
                </c:pt>
                <c:pt idx="506" formatCode="0.000">
                  <c:v>23.949605717451529</c:v>
                </c:pt>
                <c:pt idx="507" formatCode="0.000">
                  <c:v>23.949534587257617</c:v>
                </c:pt>
                <c:pt idx="508" formatCode="0.000">
                  <c:v>23.949661969529089</c:v>
                </c:pt>
                <c:pt idx="509" formatCode="0.000">
                  <c:v>23.95014211357341</c:v>
                </c:pt>
                <c:pt idx="510" formatCode="0.000">
                  <c:v>23.950623822714686</c:v>
                </c:pt>
                <c:pt idx="511" formatCode="0.000">
                  <c:v>23.951195872576182</c:v>
                </c:pt>
                <c:pt idx="512" formatCode="0.000">
                  <c:v>23.951221182825485</c:v>
                </c:pt>
                <c:pt idx="513" formatCode="0.000">
                  <c:v>23.951174379501389</c:v>
                </c:pt>
                <c:pt idx="514" formatCode="0.000">
                  <c:v>23.950867354570637</c:v>
                </c:pt>
                <c:pt idx="515" formatCode="0.000">
                  <c:v>23.950176398891966</c:v>
                </c:pt>
                <c:pt idx="516" formatCode="0.000">
                  <c:v>23.949803761772859</c:v>
                </c:pt>
                <c:pt idx="517" formatCode="0.000">
                  <c:v>23.949616301939059</c:v>
                </c:pt>
                <c:pt idx="518" formatCode="0.000">
                  <c:v>23.949702041551248</c:v>
                </c:pt>
                <c:pt idx="519" formatCode="0.000">
                  <c:v>23.949539739612188</c:v>
                </c:pt>
                <c:pt idx="520" formatCode="0.000">
                  <c:v>23.949362337950145</c:v>
                </c:pt>
                <c:pt idx="521" formatCode="0.000">
                  <c:v>23.948809130193911</c:v>
                </c:pt>
                <c:pt idx="522" formatCode="0.000">
                  <c:v>23.947750886426594</c:v>
                </c:pt>
                <c:pt idx="523" formatCode="0.000">
                  <c:v>23.946860501385039</c:v>
                </c:pt>
                <c:pt idx="524" formatCode="0.000">
                  <c:v>23.945769277008317</c:v>
                </c:pt>
                <c:pt idx="525" formatCode="0.000">
                  <c:v>23.945037520775625</c:v>
                </c:pt>
                <c:pt idx="526" formatCode="0.000">
                  <c:v>23.944147540166217</c:v>
                </c:pt>
                <c:pt idx="527" formatCode="0.000">
                  <c:v>23.942643598337959</c:v>
                </c:pt>
                <c:pt idx="528" formatCode="0.000">
                  <c:v>23.940357617728537</c:v>
                </c:pt>
                <c:pt idx="529" formatCode="0.000">
                  <c:v>23.937192504155128</c:v>
                </c:pt>
                <c:pt idx="530" formatCode="0.000">
                  <c:v>23.933773512465375</c:v>
                </c:pt>
                <c:pt idx="531" formatCode="0.000">
                  <c:v>23.929697155124657</c:v>
                </c:pt>
                <c:pt idx="532" formatCode="0.000">
                  <c:v>23.925567409972302</c:v>
                </c:pt>
                <c:pt idx="533" formatCode="0.000">
                  <c:v>23.920710196675902</c:v>
                </c:pt>
                <c:pt idx="534" formatCode="0.000">
                  <c:v>23.914785357340723</c:v>
                </c:pt>
                <c:pt idx="535" formatCode="0.000">
                  <c:v>23.907807268698061</c:v>
                </c:pt>
                <c:pt idx="536" formatCode="0.000">
                  <c:v>23.900075290858716</c:v>
                </c:pt>
                <c:pt idx="537" formatCode="0.000">
                  <c:v>23.891632049861496</c:v>
                </c:pt>
                <c:pt idx="538" formatCode="0.000">
                  <c:v>23.883175110803318</c:v>
                </c:pt>
                <c:pt idx="539" formatCode="0.000">
                  <c:v>23.874379437673127</c:v>
                </c:pt>
                <c:pt idx="540" formatCode="0.000">
                  <c:v>23.865275498614956</c:v>
                </c:pt>
                <c:pt idx="541" formatCode="0.000">
                  <c:v>23.856016277008308</c:v>
                </c:pt>
                <c:pt idx="542" formatCode="0.000">
                  <c:v>23.846718360110803</c:v>
                </c:pt>
                <c:pt idx="543" formatCode="0.000">
                  <c:v>23.837858759002767</c:v>
                </c:pt>
                <c:pt idx="544" formatCode="0.000">
                  <c:v>23.828784274238224</c:v>
                </c:pt>
                <c:pt idx="545" formatCode="0.000">
                  <c:v>23.82042586980609</c:v>
                </c:pt>
                <c:pt idx="546" formatCode="0.000">
                  <c:v>23.812390598337945</c:v>
                </c:pt>
                <c:pt idx="547" formatCode="0.000">
                  <c:v>23.804491650969528</c:v>
                </c:pt>
                <c:pt idx="548" formatCode="0.000">
                  <c:v>23.797046204986152</c:v>
                </c:pt>
                <c:pt idx="549" formatCode="0.000">
                  <c:v>23.791146991689754</c:v>
                </c:pt>
                <c:pt idx="550" formatCode="0.000">
                  <c:v>23.785806620498615</c:v>
                </c:pt>
                <c:pt idx="551" formatCode="0.000">
                  <c:v>23.781271124653742</c:v>
                </c:pt>
                <c:pt idx="552" formatCode="0.000">
                  <c:v>23.777660786703599</c:v>
                </c:pt>
                <c:pt idx="553" formatCode="0.000">
                  <c:v>23.774269836565097</c:v>
                </c:pt>
                <c:pt idx="554" formatCode="0.000">
                  <c:v>23.770575759002771</c:v>
                </c:pt>
                <c:pt idx="555" formatCode="0.000">
                  <c:v>23.767866761772844</c:v>
                </c:pt>
                <c:pt idx="556" formatCode="0.000">
                  <c:v>23.765744373961205</c:v>
                </c:pt>
                <c:pt idx="557" formatCode="0.000">
                  <c:v>23.764159005540158</c:v>
                </c:pt>
                <c:pt idx="558" formatCode="0.000">
                  <c:v>23.763589850415507</c:v>
                </c:pt>
                <c:pt idx="559" formatCode="0.000">
                  <c:v>23.763374479224364</c:v>
                </c:pt>
                <c:pt idx="560" formatCode="0.000">
                  <c:v>23.763928742382269</c:v>
                </c:pt>
                <c:pt idx="561" formatCode="0.000">
                  <c:v>23.76444011911358</c:v>
                </c:pt>
                <c:pt idx="562" formatCode="0.000">
                  <c:v>23.765003257617725</c:v>
                </c:pt>
                <c:pt idx="563" formatCode="0.000">
                  <c:v>23.765660058171747</c:v>
                </c:pt>
                <c:pt idx="564" formatCode="0.000">
                  <c:v>23.766321836565101</c:v>
                </c:pt>
                <c:pt idx="565" formatCode="0.000">
                  <c:v>23.767030238227147</c:v>
                </c:pt>
                <c:pt idx="566" formatCode="0.000">
                  <c:v>23.767845459833797</c:v>
                </c:pt>
                <c:pt idx="567" formatCode="0.000">
                  <c:v>23.768489653739618</c:v>
                </c:pt>
                <c:pt idx="568" formatCode="0.000">
                  <c:v>23.768759423822722</c:v>
                </c:pt>
                <c:pt idx="569" formatCode="0.000">
                  <c:v>23.768704346260396</c:v>
                </c:pt>
                <c:pt idx="570" formatCode="0.000">
                  <c:v>23.768375850415516</c:v>
                </c:pt>
                <c:pt idx="571" formatCode="0.000">
                  <c:v>23.768578675900283</c:v>
                </c:pt>
                <c:pt idx="572" formatCode="0.000">
                  <c:v>23.769056686980612</c:v>
                </c:pt>
                <c:pt idx="573" formatCode="0.000">
                  <c:v>23.769605240997237</c:v>
                </c:pt>
                <c:pt idx="574" formatCode="0.000">
                  <c:v>23.77068255678671</c:v>
                </c:pt>
                <c:pt idx="575" formatCode="0.000">
                  <c:v>23.772676254847653</c:v>
                </c:pt>
                <c:pt idx="576" formatCode="0.000">
                  <c:v>23.775073903047097</c:v>
                </c:pt>
                <c:pt idx="577" formatCode="0.000">
                  <c:v>23.777585293628817</c:v>
                </c:pt>
                <c:pt idx="578" formatCode="0.000">
                  <c:v>23.780016642659291</c:v>
                </c:pt>
                <c:pt idx="579" formatCode="0.000">
                  <c:v>23.782552731301955</c:v>
                </c:pt>
                <c:pt idx="580" formatCode="0.000">
                  <c:v>23.784910202216075</c:v>
                </c:pt>
                <c:pt idx="581" formatCode="0.000">
                  <c:v>23.787398576177296</c:v>
                </c:pt>
                <c:pt idx="582" formatCode="0.000">
                  <c:v>23.790113994459844</c:v>
                </c:pt>
                <c:pt idx="583" formatCode="0.000">
                  <c:v>23.793338146814417</c:v>
                </c:pt>
                <c:pt idx="584" formatCode="0.000">
                  <c:v>23.79750417174516</c:v>
                </c:pt>
                <c:pt idx="585" formatCode="0.000">
                  <c:v>23.80185263157896</c:v>
                </c:pt>
                <c:pt idx="586" formatCode="0.000">
                  <c:v>23.805837501385049</c:v>
                </c:pt>
                <c:pt idx="587" formatCode="0.000">
                  <c:v>23.80945227423824</c:v>
                </c:pt>
                <c:pt idx="588" formatCode="0.000">
                  <c:v>23.813355271468147</c:v>
                </c:pt>
                <c:pt idx="589" formatCode="0.000">
                  <c:v>23.817327011080337</c:v>
                </c:pt>
                <c:pt idx="590" formatCode="0.000">
                  <c:v>23.821445221606652</c:v>
                </c:pt>
                <c:pt idx="591" formatCode="0.000">
                  <c:v>23.825855346260393</c:v>
                </c:pt>
                <c:pt idx="592" formatCode="0.000">
                  <c:v>23.830340711911365</c:v>
                </c:pt>
                <c:pt idx="593" formatCode="0.000">
                  <c:v>23.834704376731306</c:v>
                </c:pt>
                <c:pt idx="594" formatCode="0.000">
                  <c:v>23.838905243767318</c:v>
                </c:pt>
                <c:pt idx="595" formatCode="0.000">
                  <c:v>23.843353371191139</c:v>
                </c:pt>
                <c:pt idx="596" formatCode="0.000">
                  <c:v>23.847942232686986</c:v>
                </c:pt>
                <c:pt idx="597" formatCode="0.000">
                  <c:v>23.852617293628807</c:v>
                </c:pt>
                <c:pt idx="598" formatCode="0.000">
                  <c:v>23.85746525484765</c:v>
                </c:pt>
                <c:pt idx="599" formatCode="0.000">
                  <c:v>23.862325285318555</c:v>
                </c:pt>
                <c:pt idx="600" formatCode="0.000">
                  <c:v>23.866537944598335</c:v>
                </c:pt>
                <c:pt idx="601" formatCode="0.000">
                  <c:v>23.870218373961222</c:v>
                </c:pt>
                <c:pt idx="602" formatCode="0.000">
                  <c:v>23.873524130193903</c:v>
                </c:pt>
                <c:pt idx="603" formatCode="0.000">
                  <c:v>23.876516354570633</c:v>
                </c:pt>
                <c:pt idx="604" formatCode="0.000">
                  <c:v>23.878971747922431</c:v>
                </c:pt>
                <c:pt idx="605" formatCode="0.000">
                  <c:v>23.881438972299161</c:v>
                </c:pt>
                <c:pt idx="606" formatCode="0.000">
                  <c:v>23.883835351800542</c:v>
                </c:pt>
                <c:pt idx="607" formatCode="0.000">
                  <c:v>23.8861060637119</c:v>
                </c:pt>
                <c:pt idx="608" formatCode="0.000">
                  <c:v>23.887936853185586</c:v>
                </c:pt>
                <c:pt idx="609" formatCode="0.000">
                  <c:v>23.889456404432124</c:v>
                </c:pt>
                <c:pt idx="610" formatCode="0.000">
                  <c:v>23.891138052631565</c:v>
                </c:pt>
                <c:pt idx="611" formatCode="0.000">
                  <c:v>23.892610307479213</c:v>
                </c:pt>
                <c:pt idx="612" formatCode="0.000">
                  <c:v>23.894064567867016</c:v>
                </c:pt>
                <c:pt idx="613" formatCode="0.000">
                  <c:v>23.895480113573392</c:v>
                </c:pt>
                <c:pt idx="614" formatCode="0.000">
                  <c:v>23.896889861495833</c:v>
                </c:pt>
                <c:pt idx="615" formatCode="0.000">
                  <c:v>23.898234750692509</c:v>
                </c:pt>
                <c:pt idx="616" formatCode="0.000">
                  <c:v>23.899267601108022</c:v>
                </c:pt>
                <c:pt idx="617" formatCode="0.000">
                  <c:v>23.900068988919646</c:v>
                </c:pt>
                <c:pt idx="618" formatCode="0.000">
                  <c:v>23.900619639889182</c:v>
                </c:pt>
                <c:pt idx="619" formatCode="0.000">
                  <c:v>23.900769044321315</c:v>
                </c:pt>
                <c:pt idx="620" formatCode="0.000">
                  <c:v>23.9008514072022</c:v>
                </c:pt>
                <c:pt idx="621" formatCode="0.000">
                  <c:v>23.900868650969517</c:v>
                </c:pt>
                <c:pt idx="622" formatCode="0.000">
                  <c:v>23.901006684210511</c:v>
                </c:pt>
                <c:pt idx="623" formatCode="0.000">
                  <c:v>23.901074432132955</c:v>
                </c:pt>
                <c:pt idx="624" formatCode="0.000">
                  <c:v>23.901144274238213</c:v>
                </c:pt>
                <c:pt idx="625" formatCode="0.000">
                  <c:v>23.900924426592791</c:v>
                </c:pt>
                <c:pt idx="626" formatCode="0.000">
                  <c:v>23.900388371191131</c:v>
                </c:pt>
                <c:pt idx="627" formatCode="0.000">
                  <c:v>23.899739803324096</c:v>
                </c:pt>
                <c:pt idx="628" formatCode="0.000">
                  <c:v>23.899094462603877</c:v>
                </c:pt>
                <c:pt idx="629" formatCode="0.000">
                  <c:v>23.898652096952905</c:v>
                </c:pt>
                <c:pt idx="630" formatCode="0.000">
                  <c:v>23.898322473684203</c:v>
                </c:pt>
                <c:pt idx="631" formatCode="0.000">
                  <c:v>23.89828521329639</c:v>
                </c:pt>
                <c:pt idx="632" formatCode="0.000">
                  <c:v>23.897865628808855</c:v>
                </c:pt>
                <c:pt idx="633" formatCode="0.000">
                  <c:v>23.897116196675888</c:v>
                </c:pt>
                <c:pt idx="634" formatCode="0.000">
                  <c:v>23.896086786703584</c:v>
                </c:pt>
                <c:pt idx="635" formatCode="0.000">
                  <c:v>23.895061891966748</c:v>
                </c:pt>
                <c:pt idx="636" formatCode="0.000">
                  <c:v>23.893893033240985</c:v>
                </c:pt>
                <c:pt idx="637" formatCode="0.000">
                  <c:v>23.892613886426584</c:v>
                </c:pt>
                <c:pt idx="638" formatCode="0.000">
                  <c:v>23.89173778947367</c:v>
                </c:pt>
                <c:pt idx="639" formatCode="0.000">
                  <c:v>23.890952650969517</c:v>
                </c:pt>
                <c:pt idx="640" formatCode="0.000">
                  <c:v>23.89016170914126</c:v>
                </c:pt>
                <c:pt idx="641" formatCode="0.000">
                  <c:v>23.889235160664807</c:v>
                </c:pt>
                <c:pt idx="642" formatCode="0.000">
                  <c:v>23.888073980609402</c:v>
                </c:pt>
                <c:pt idx="643" formatCode="0.000">
                  <c:v>23.886588817174502</c:v>
                </c:pt>
                <c:pt idx="644" formatCode="0.000">
                  <c:v>23.885274470914123</c:v>
                </c:pt>
                <c:pt idx="645" formatCode="0.000">
                  <c:v>23.884426243767308</c:v>
                </c:pt>
                <c:pt idx="646" formatCode="0.000">
                  <c:v>23.88357978116343</c:v>
                </c:pt>
                <c:pt idx="647" formatCode="0.000">
                  <c:v>23.882503783933512</c:v>
                </c:pt>
                <c:pt idx="648" formatCode="0.000">
                  <c:v>23.880943991689737</c:v>
                </c:pt>
                <c:pt idx="649" formatCode="0.000">
                  <c:v>23.878966299168962</c:v>
                </c:pt>
                <c:pt idx="650" formatCode="0.000">
                  <c:v>23.877078005540156</c:v>
                </c:pt>
                <c:pt idx="651" formatCode="0.000">
                  <c:v>23.875370221606641</c:v>
                </c:pt>
                <c:pt idx="652" formatCode="0.000">
                  <c:v>23.87324359556786</c:v>
                </c:pt>
                <c:pt idx="653" formatCode="0.000">
                  <c:v>23.871355213296397</c:v>
                </c:pt>
                <c:pt idx="654" formatCode="0.000">
                  <c:v>23.869408448753461</c:v>
                </c:pt>
                <c:pt idx="655" formatCode="0.000">
                  <c:v>23.867738587257616</c:v>
                </c:pt>
                <c:pt idx="656" formatCode="0.000">
                  <c:v>23.866174861495843</c:v>
                </c:pt>
                <c:pt idx="657" formatCode="0.000">
                  <c:v>23.864910667590021</c:v>
                </c:pt>
                <c:pt idx="658" formatCode="0.000">
                  <c:v>23.863210581717446</c:v>
                </c:pt>
                <c:pt idx="659" formatCode="0.000">
                  <c:v>23.861623512465368</c:v>
                </c:pt>
                <c:pt idx="660" formatCode="0.000">
                  <c:v>23.859373437673121</c:v>
                </c:pt>
                <c:pt idx="661" formatCode="0.000">
                  <c:v>23.857204196675887</c:v>
                </c:pt>
                <c:pt idx="662" formatCode="0.000">
                  <c:v>23.854709720221599</c:v>
                </c:pt>
                <c:pt idx="663" formatCode="0.000">
                  <c:v>23.852548376731296</c:v>
                </c:pt>
                <c:pt idx="664" formatCode="0.000">
                  <c:v>23.850735016620494</c:v>
                </c:pt>
                <c:pt idx="665" formatCode="0.000">
                  <c:v>23.849333080332407</c:v>
                </c:pt>
                <c:pt idx="666" formatCode="0.000">
                  <c:v>23.848359429362876</c:v>
                </c:pt>
                <c:pt idx="667" formatCode="0.000">
                  <c:v>23.847570351800552</c:v>
                </c:pt>
                <c:pt idx="668" formatCode="0.000">
                  <c:v>23.846843373961221</c:v>
                </c:pt>
                <c:pt idx="669" formatCode="0.000">
                  <c:v>23.846315972299163</c:v>
                </c:pt>
                <c:pt idx="670" formatCode="0.000">
                  <c:v>23.845867950138498</c:v>
                </c:pt>
                <c:pt idx="671" formatCode="0.000">
                  <c:v>23.845856739612184</c:v>
                </c:pt>
                <c:pt idx="672" formatCode="0.000">
                  <c:v>23.846095307479224</c:v>
                </c:pt>
                <c:pt idx="673" formatCode="0.000">
                  <c:v>23.84645188365651</c:v>
                </c:pt>
                <c:pt idx="674" formatCode="0.000">
                  <c:v>23.847165002770083</c:v>
                </c:pt>
                <c:pt idx="675" formatCode="0.000">
                  <c:v>23.848003404432134</c:v>
                </c:pt>
                <c:pt idx="676" formatCode="0.000">
                  <c:v>23.849232925207758</c:v>
                </c:pt>
                <c:pt idx="677" formatCode="0.000">
                  <c:v>23.850163263157903</c:v>
                </c:pt>
                <c:pt idx="678" formatCode="0.000">
                  <c:v>23.85135149861496</c:v>
                </c:pt>
                <c:pt idx="679" formatCode="0.000">
                  <c:v>23.852535108033248</c:v>
                </c:pt>
                <c:pt idx="680" formatCode="0.000">
                  <c:v>23.853533795013856</c:v>
                </c:pt>
                <c:pt idx="681" formatCode="0.000">
                  <c:v>23.853927387811641</c:v>
                </c:pt>
                <c:pt idx="682" formatCode="0.000">
                  <c:v>23.853670382271474</c:v>
                </c:pt>
                <c:pt idx="683" formatCode="0.000">
                  <c:v>23.853067997229918</c:v>
                </c:pt>
                <c:pt idx="684" formatCode="0.000">
                  <c:v>23.853005894736846</c:v>
                </c:pt>
                <c:pt idx="685" formatCode="0.000">
                  <c:v>23.853235750692523</c:v>
                </c:pt>
                <c:pt idx="686" formatCode="0.000">
                  <c:v>23.853303634349039</c:v>
                </c:pt>
                <c:pt idx="687" formatCode="0.000">
                  <c:v>23.853124396121885</c:v>
                </c:pt>
                <c:pt idx="688" formatCode="0.000">
                  <c:v>23.852336177285316</c:v>
                </c:pt>
                <c:pt idx="689" formatCode="0.000">
                  <c:v>23.851354997229915</c:v>
                </c:pt>
                <c:pt idx="690" formatCode="0.000">
                  <c:v>23.850461847645423</c:v>
                </c:pt>
                <c:pt idx="691" formatCode="0.000">
                  <c:v>23.849846822714682</c:v>
                </c:pt>
                <c:pt idx="692" formatCode="0.000">
                  <c:v>23.849356271468146</c:v>
                </c:pt>
                <c:pt idx="693" formatCode="0.000">
                  <c:v>23.848950207756236</c:v>
                </c:pt>
                <c:pt idx="694" formatCode="0.000">
                  <c:v>23.848753847645433</c:v>
                </c:pt>
                <c:pt idx="695" formatCode="0.000">
                  <c:v>23.848589382271467</c:v>
                </c:pt>
                <c:pt idx="696" formatCode="0.000">
                  <c:v>23.848493296398889</c:v>
                </c:pt>
                <c:pt idx="697" formatCode="0.000">
                  <c:v>23.848592534626036</c:v>
                </c:pt>
                <c:pt idx="698" formatCode="0.000">
                  <c:v>23.84909102493074</c:v>
                </c:pt>
                <c:pt idx="699" formatCode="0.000">
                  <c:v>23.849964479224369</c:v>
                </c:pt>
                <c:pt idx="700" formatCode="0.000">
                  <c:v>23.85090240443213</c:v>
                </c:pt>
                <c:pt idx="701" formatCode="0.000">
                  <c:v>23.851937545706367</c:v>
                </c:pt>
                <c:pt idx="702" formatCode="0.000">
                  <c:v>23.85259066204986</c:v>
                </c:pt>
                <c:pt idx="703" formatCode="0.000">
                  <c:v>23.853537490304713</c:v>
                </c:pt>
                <c:pt idx="704" formatCode="0.000">
                  <c:v>23.854566504155127</c:v>
                </c:pt>
                <c:pt idx="705" formatCode="0.000">
                  <c:v>23.855816155124657</c:v>
                </c:pt>
                <c:pt idx="706" formatCode="0.000">
                  <c:v>23.856784440443217</c:v>
                </c:pt>
                <c:pt idx="707" formatCode="0.000">
                  <c:v>23.857903825484765</c:v>
                </c:pt>
                <c:pt idx="708" formatCode="0.000">
                  <c:v>23.858949099722992</c:v>
                </c:pt>
                <c:pt idx="709" formatCode="0.000">
                  <c:v>23.859455465373966</c:v>
                </c:pt>
                <c:pt idx="710" formatCode="0.000">
                  <c:v>23.85935954016621</c:v>
                </c:pt>
                <c:pt idx="711" formatCode="0.000">
                  <c:v>23.858976980609427</c:v>
                </c:pt>
                <c:pt idx="712" formatCode="0.000">
                  <c:v>23.858115900277021</c:v>
                </c:pt>
                <c:pt idx="713" formatCode="0.000">
                  <c:v>23.856958922437684</c:v>
                </c:pt>
                <c:pt idx="714" formatCode="0.000">
                  <c:v>23.855405152354585</c:v>
                </c:pt>
                <c:pt idx="715" formatCode="0.000">
                  <c:v>23.853612684210546</c:v>
                </c:pt>
                <c:pt idx="716" formatCode="0.000">
                  <c:v>23.851817905817192</c:v>
                </c:pt>
                <c:pt idx="717" formatCode="0.000">
                  <c:v>23.849457889196689</c:v>
                </c:pt>
                <c:pt idx="718" formatCode="0.000">
                  <c:v>23.846106235457079</c:v>
                </c:pt>
                <c:pt idx="719" formatCode="0.000">
                  <c:v>23.842432404432145</c:v>
                </c:pt>
                <c:pt idx="720" formatCode="0.000">
                  <c:v>23.838213972299183</c:v>
                </c:pt>
                <c:pt idx="721" formatCode="0.000">
                  <c:v>23.833268382271481</c:v>
                </c:pt>
                <c:pt idx="722" formatCode="0.000">
                  <c:v>23.82849504432135</c:v>
                </c:pt>
                <c:pt idx="723" formatCode="0.000">
                  <c:v>23.823123224376744</c:v>
                </c:pt>
                <c:pt idx="724" formatCode="0.000">
                  <c:v>23.816590570637139</c:v>
                </c:pt>
                <c:pt idx="725" formatCode="0.000">
                  <c:v>23.809204119113591</c:v>
                </c:pt>
                <c:pt idx="726" formatCode="0.000">
                  <c:v>23.801570371191151</c:v>
                </c:pt>
                <c:pt idx="727" formatCode="0.000">
                  <c:v>23.794785958448767</c:v>
                </c:pt>
                <c:pt idx="728" formatCode="0.000">
                  <c:v>23.78850881994461</c:v>
                </c:pt>
                <c:pt idx="729" formatCode="0.000">
                  <c:v>23.782730229916904</c:v>
                </c:pt>
                <c:pt idx="730" formatCode="0.000">
                  <c:v>23.778043102493079</c:v>
                </c:pt>
                <c:pt idx="731" formatCode="0.000">
                  <c:v>23.774391110803329</c:v>
                </c:pt>
                <c:pt idx="732" formatCode="0.000">
                  <c:v>23.770834440443213</c:v>
                </c:pt>
                <c:pt idx="733" formatCode="0.000">
                  <c:v>23.76723396952908</c:v>
                </c:pt>
                <c:pt idx="734" formatCode="0.000">
                  <c:v>23.763390686980607</c:v>
                </c:pt>
                <c:pt idx="735" formatCode="0.000">
                  <c:v>23.759175839335171</c:v>
                </c:pt>
                <c:pt idx="736" formatCode="0.000">
                  <c:v>23.754639473684204</c:v>
                </c:pt>
                <c:pt idx="737" formatCode="0.000">
                  <c:v>23.749506041551239</c:v>
                </c:pt>
                <c:pt idx="738" formatCode="0.000">
                  <c:v>23.744241642659272</c:v>
                </c:pt>
                <c:pt idx="739" formatCode="0.000">
                  <c:v>23.738300490304702</c:v>
                </c:pt>
                <c:pt idx="740" formatCode="0.000">
                  <c:v>23.731684878116337</c:v>
                </c:pt>
                <c:pt idx="741" formatCode="0.000">
                  <c:v>23.724966069252069</c:v>
                </c:pt>
                <c:pt idx="742" formatCode="0.000">
                  <c:v>23.718404096952899</c:v>
                </c:pt>
                <c:pt idx="743" formatCode="0.000">
                  <c:v>23.711966554016612</c:v>
                </c:pt>
                <c:pt idx="744" formatCode="0.000">
                  <c:v>23.706344487534622</c:v>
                </c:pt>
                <c:pt idx="745" formatCode="0.000">
                  <c:v>23.701324875346256</c:v>
                </c:pt>
                <c:pt idx="746" formatCode="0.000">
                  <c:v>23.696554027700824</c:v>
                </c:pt>
                <c:pt idx="747" formatCode="0.000">
                  <c:v>23.691686714681431</c:v>
                </c:pt>
                <c:pt idx="748" formatCode="0.000">
                  <c:v>23.68679826315789</c:v>
                </c:pt>
                <c:pt idx="749" formatCode="0.000">
                  <c:v>23.682355642659275</c:v>
                </c:pt>
                <c:pt idx="750" formatCode="0.000">
                  <c:v>23.677838609418277</c:v>
                </c:pt>
                <c:pt idx="751" formatCode="0.000">
                  <c:v>23.673009678670351</c:v>
                </c:pt>
                <c:pt idx="752" formatCode="0.000">
                  <c:v>23.66828230470913</c:v>
                </c:pt>
                <c:pt idx="753" formatCode="0.000">
                  <c:v>23.664316077562315</c:v>
                </c:pt>
                <c:pt idx="754" formatCode="0.000">
                  <c:v>23.660839058171739</c:v>
                </c:pt>
                <c:pt idx="755" formatCode="0.000">
                  <c:v>23.65774570914126</c:v>
                </c:pt>
                <c:pt idx="756" formatCode="0.000">
                  <c:v>23.654931454293617</c:v>
                </c:pt>
                <c:pt idx="757" formatCode="0.000">
                  <c:v>23.652111905817165</c:v>
                </c:pt>
                <c:pt idx="758" formatCode="0.000">
                  <c:v>23.649228673130185</c:v>
                </c:pt>
                <c:pt idx="759" formatCode="0.000">
                  <c:v>23.646166803324089</c:v>
                </c:pt>
                <c:pt idx="760" formatCode="0.000">
                  <c:v>23.643069506925197</c:v>
                </c:pt>
                <c:pt idx="761" formatCode="0.000">
                  <c:v>23.639804019390567</c:v>
                </c:pt>
                <c:pt idx="762" formatCode="0.000">
                  <c:v>23.636501265927969</c:v>
                </c:pt>
                <c:pt idx="763" formatCode="0.000">
                  <c:v>23.633402290858712</c:v>
                </c:pt>
                <c:pt idx="764" formatCode="0.000">
                  <c:v>23.630746160664817</c:v>
                </c:pt>
                <c:pt idx="765" formatCode="0.000">
                  <c:v>23.628300628808862</c:v>
                </c:pt>
                <c:pt idx="766" formatCode="0.000">
                  <c:v>23.625111537396119</c:v>
                </c:pt>
                <c:pt idx="767" formatCode="0.000">
                  <c:v>23.62248720775623</c:v>
                </c:pt>
                <c:pt idx="768" formatCode="0.000">
                  <c:v>23.620183005540166</c:v>
                </c:pt>
                <c:pt idx="769" formatCode="0.000">
                  <c:v>23.618682044321329</c:v>
                </c:pt>
                <c:pt idx="770" formatCode="0.000">
                  <c:v>23.616889191135733</c:v>
                </c:pt>
                <c:pt idx="771" formatCode="0.000">
                  <c:v>23.614629429362882</c:v>
                </c:pt>
                <c:pt idx="772" formatCode="0.000">
                  <c:v>23.612285554016619</c:v>
                </c:pt>
                <c:pt idx="773" formatCode="0.000">
                  <c:v>23.609818927977834</c:v>
                </c:pt>
                <c:pt idx="774" formatCode="0.000">
                  <c:v>23.607531534626034</c:v>
                </c:pt>
                <c:pt idx="775" formatCode="0.000">
                  <c:v>23.605108470914129</c:v>
                </c:pt>
                <c:pt idx="776" formatCode="0.000">
                  <c:v>23.602674706371186</c:v>
                </c:pt>
                <c:pt idx="777" formatCode="0.000">
                  <c:v>23.59960953739612</c:v>
                </c:pt>
                <c:pt idx="778" formatCode="0.000">
                  <c:v>23.596186836565092</c:v>
                </c:pt>
                <c:pt idx="779" formatCode="0.000">
                  <c:v>23.592289930747917</c:v>
                </c:pt>
                <c:pt idx="780" formatCode="0.000">
                  <c:v>23.588229113573405</c:v>
                </c:pt>
                <c:pt idx="781" formatCode="0.000">
                  <c:v>23.584279376731299</c:v>
                </c:pt>
                <c:pt idx="782" formatCode="0.000">
                  <c:v>23.580416858725751</c:v>
                </c:pt>
                <c:pt idx="783" formatCode="0.000">
                  <c:v>23.576765509695278</c:v>
                </c:pt>
                <c:pt idx="784" formatCode="0.000">
                  <c:v>23.57300477839334</c:v>
                </c:pt>
                <c:pt idx="785" formatCode="0.000">
                  <c:v>23.569294952908571</c:v>
                </c:pt>
                <c:pt idx="786" formatCode="0.000">
                  <c:v>23.56545806648198</c:v>
                </c:pt>
                <c:pt idx="787" formatCode="0.000">
                  <c:v>23.561271227146793</c:v>
                </c:pt>
                <c:pt idx="788" formatCode="0.000">
                  <c:v>23.557301357340698</c:v>
                </c:pt>
                <c:pt idx="789" formatCode="0.000">
                  <c:v>23.55339244044319</c:v>
                </c:pt>
                <c:pt idx="790" formatCode="0.000">
                  <c:v>23.549477135734048</c:v>
                </c:pt>
                <c:pt idx="791" formatCode="0.000">
                  <c:v>23.545094418282524</c:v>
                </c:pt>
                <c:pt idx="792" formatCode="0.000">
                  <c:v>23.540095515235436</c:v>
                </c:pt>
                <c:pt idx="793" formatCode="0.000">
                  <c:v>23.535196808864246</c:v>
                </c:pt>
                <c:pt idx="794" formatCode="0.000">
                  <c:v>23.530344296398866</c:v>
                </c:pt>
                <c:pt idx="795" formatCode="0.000">
                  <c:v>23.525343002770068</c:v>
                </c:pt>
                <c:pt idx="796" formatCode="0.000">
                  <c:v>23.520616121883641</c:v>
                </c:pt>
                <c:pt idx="797" formatCode="0.000">
                  <c:v>23.516611930747914</c:v>
                </c:pt>
                <c:pt idx="798" formatCode="0.000">
                  <c:v>23.512423058171734</c:v>
                </c:pt>
                <c:pt idx="799" formatCode="0.000">
                  <c:v>23.508638019390574</c:v>
                </c:pt>
                <c:pt idx="800" formatCode="0.000">
                  <c:v>23.504782080332404</c:v>
                </c:pt>
                <c:pt idx="801" formatCode="0.000">
                  <c:v>23.50109023545706</c:v>
                </c:pt>
                <c:pt idx="802" formatCode="0.000">
                  <c:v>23.497981531855952</c:v>
                </c:pt>
                <c:pt idx="803" formatCode="0.000">
                  <c:v>23.495094955678667</c:v>
                </c:pt>
                <c:pt idx="804" formatCode="0.000">
                  <c:v>23.491826437673129</c:v>
                </c:pt>
                <c:pt idx="805" formatCode="0.000">
                  <c:v>23.488686296398885</c:v>
                </c:pt>
                <c:pt idx="806" formatCode="0.000">
                  <c:v>23.485404864265917</c:v>
                </c:pt>
                <c:pt idx="807" formatCode="0.000">
                  <c:v>23.482296919667576</c:v>
                </c:pt>
                <c:pt idx="808" formatCode="0.000">
                  <c:v>23.479344986149567</c:v>
                </c:pt>
                <c:pt idx="809" formatCode="0.000">
                  <c:v>23.476422146814386</c:v>
                </c:pt>
                <c:pt idx="810" formatCode="0.000">
                  <c:v>23.473528587257594</c:v>
                </c:pt>
                <c:pt idx="811" formatCode="0.000">
                  <c:v>23.47117980332408</c:v>
                </c:pt>
                <c:pt idx="812" formatCode="0.000">
                  <c:v>23.468823157894711</c:v>
                </c:pt>
                <c:pt idx="813" formatCode="0.000">
                  <c:v>23.466829124653721</c:v>
                </c:pt>
                <c:pt idx="814" formatCode="0.000">
                  <c:v>23.464782379501369</c:v>
                </c:pt>
                <c:pt idx="815" formatCode="0.000">
                  <c:v>23.462578520775608</c:v>
                </c:pt>
                <c:pt idx="816" formatCode="0.000">
                  <c:v>23.460356972299152</c:v>
                </c:pt>
                <c:pt idx="817" formatCode="0.000">
                  <c:v>23.45833996952906</c:v>
                </c:pt>
                <c:pt idx="818" formatCode="0.000">
                  <c:v>23.456897617728515</c:v>
                </c:pt>
                <c:pt idx="819" formatCode="0.000">
                  <c:v>23.456150939058158</c:v>
                </c:pt>
                <c:pt idx="820" formatCode="0.000">
                  <c:v>23.455881180055393</c:v>
                </c:pt>
                <c:pt idx="821" formatCode="0.000">
                  <c:v>23.456252277008296</c:v>
                </c:pt>
                <c:pt idx="822" formatCode="0.000">
                  <c:v>23.456951282548467</c:v>
                </c:pt>
                <c:pt idx="823" formatCode="0.000">
                  <c:v>23.457699548476448</c:v>
                </c:pt>
                <c:pt idx="824" formatCode="0.000">
                  <c:v>23.458391080332401</c:v>
                </c:pt>
                <c:pt idx="825" formatCode="0.000">
                  <c:v>23.458907102493065</c:v>
                </c:pt>
                <c:pt idx="826" formatCode="0.000">
                  <c:v>23.459038268698048</c:v>
                </c:pt>
                <c:pt idx="827" formatCode="0.000">
                  <c:v>23.459226224376717</c:v>
                </c:pt>
                <c:pt idx="828" formatCode="0.000">
                  <c:v>23.459383495844865</c:v>
                </c:pt>
                <c:pt idx="829" formatCode="0.000">
                  <c:v>23.459664049861484</c:v>
                </c:pt>
                <c:pt idx="830" formatCode="0.000">
                  <c:v>23.4592671135734</c:v>
                </c:pt>
                <c:pt idx="831" formatCode="0.000">
                  <c:v>23.458470673130186</c:v>
                </c:pt>
                <c:pt idx="832" formatCode="0.000">
                  <c:v>23.457834509695285</c:v>
                </c:pt>
                <c:pt idx="833" formatCode="0.000">
                  <c:v>23.457290792243757</c:v>
                </c:pt>
                <c:pt idx="834" formatCode="0.000">
                  <c:v>23.457030346260378</c:v>
                </c:pt>
                <c:pt idx="835" formatCode="0.000">
                  <c:v>23.456434274238212</c:v>
                </c:pt>
                <c:pt idx="836" formatCode="0.000">
                  <c:v>23.455558961218827</c:v>
                </c:pt>
                <c:pt idx="837" formatCode="0.000">
                  <c:v>23.454873091412736</c:v>
                </c:pt>
                <c:pt idx="838" formatCode="0.000">
                  <c:v>23.454688916897503</c:v>
                </c:pt>
                <c:pt idx="839" formatCode="0.000">
                  <c:v>23.454193878116339</c:v>
                </c:pt>
                <c:pt idx="840" formatCode="0.000">
                  <c:v>23.453526124653735</c:v>
                </c:pt>
                <c:pt idx="841" formatCode="0.000">
                  <c:v>23.452833146814392</c:v>
                </c:pt>
                <c:pt idx="842" formatCode="0.000">
                  <c:v>23.452393825484748</c:v>
                </c:pt>
                <c:pt idx="843" formatCode="0.000">
                  <c:v>23.451182886426576</c:v>
                </c:pt>
                <c:pt idx="844" formatCode="0.000">
                  <c:v>23.449347188365639</c:v>
                </c:pt>
                <c:pt idx="845" formatCode="0.000">
                  <c:v>23.4482050803324</c:v>
                </c:pt>
                <c:pt idx="846" formatCode="0.000">
                  <c:v>23.447097778393346</c:v>
                </c:pt>
                <c:pt idx="847" formatCode="0.000">
                  <c:v>23.445589332409963</c:v>
                </c:pt>
                <c:pt idx="848" formatCode="0.000">
                  <c:v>23.443799218836556</c:v>
                </c:pt>
                <c:pt idx="849" formatCode="0.000">
                  <c:v>23.441154332409958</c:v>
                </c:pt>
                <c:pt idx="850" formatCode="0.000">
                  <c:v>23.438250171745143</c:v>
                </c:pt>
                <c:pt idx="851" formatCode="0.000">
                  <c:v>23.435305041551239</c:v>
                </c:pt>
                <c:pt idx="852" formatCode="0.000">
                  <c:v>23.432569548476451</c:v>
                </c:pt>
                <c:pt idx="853" formatCode="0.000">
                  <c:v>23.430006019390579</c:v>
                </c:pt>
                <c:pt idx="854" formatCode="0.000">
                  <c:v>23.427662811634345</c:v>
                </c:pt>
                <c:pt idx="855" formatCode="0.000">
                  <c:v>23.425850083102485</c:v>
                </c:pt>
                <c:pt idx="856" formatCode="0.000">
                  <c:v>23.424209722991687</c:v>
                </c:pt>
                <c:pt idx="857" formatCode="0.000">
                  <c:v>23.422851545706369</c:v>
                </c:pt>
                <c:pt idx="858" formatCode="0.000">
                  <c:v>23.422102662049859</c:v>
                </c:pt>
                <c:pt idx="859" formatCode="0.000">
                  <c:v>23.42164239058172</c:v>
                </c:pt>
                <c:pt idx="860" formatCode="0.000">
                  <c:v>23.420976149584483</c:v>
                </c:pt>
                <c:pt idx="861" formatCode="0.000">
                  <c:v>23.420166360110795</c:v>
                </c:pt>
                <c:pt idx="862" formatCode="0.000">
                  <c:v>23.419043803324101</c:v>
                </c:pt>
                <c:pt idx="863" formatCode="0.000">
                  <c:v>23.418017576177288</c:v>
                </c:pt>
                <c:pt idx="864" formatCode="0.000">
                  <c:v>23.416937601108032</c:v>
                </c:pt>
                <c:pt idx="865" formatCode="0.000">
                  <c:v>23.415818232686977</c:v>
                </c:pt>
                <c:pt idx="866" formatCode="0.000">
                  <c:v>23.414195781163432</c:v>
                </c:pt>
                <c:pt idx="867" formatCode="0.000">
                  <c:v>23.411396110803324</c:v>
                </c:pt>
                <c:pt idx="868" formatCode="0.000">
                  <c:v>23.407646224376727</c:v>
                </c:pt>
                <c:pt idx="869" formatCode="0.000">
                  <c:v>23.403636747922434</c:v>
                </c:pt>
                <c:pt idx="870" formatCode="0.000">
                  <c:v>23.399571590027694</c:v>
                </c:pt>
                <c:pt idx="871" formatCode="0.000">
                  <c:v>23.395124759002766</c:v>
                </c:pt>
                <c:pt idx="872" formatCode="0.000">
                  <c:v>23.390892423822702</c:v>
                </c:pt>
                <c:pt idx="873" formatCode="0.000">
                  <c:v>23.387309163434885</c:v>
                </c:pt>
                <c:pt idx="874" formatCode="0.000">
                  <c:v>23.383791684210514</c:v>
                </c:pt>
                <c:pt idx="875" formatCode="0.000">
                  <c:v>23.380326903047081</c:v>
                </c:pt>
                <c:pt idx="876" formatCode="0.000">
                  <c:v>23.377172240997222</c:v>
                </c:pt>
                <c:pt idx="877" formatCode="0.000">
                  <c:v>23.373912565096944</c:v>
                </c:pt>
                <c:pt idx="878" formatCode="0.000">
                  <c:v>23.370797022160648</c:v>
                </c:pt>
                <c:pt idx="879" formatCode="0.000">
                  <c:v>23.367879678670345</c:v>
                </c:pt>
                <c:pt idx="880" formatCode="0.000">
                  <c:v>23.365174379501379</c:v>
                </c:pt>
                <c:pt idx="881" formatCode="0.000">
                  <c:v>23.362597479224366</c:v>
                </c:pt>
                <c:pt idx="882" formatCode="0.000">
                  <c:v>23.360338570637108</c:v>
                </c:pt>
                <c:pt idx="883" formatCode="0.000">
                  <c:v>23.358439650969519</c:v>
                </c:pt>
                <c:pt idx="884" formatCode="0.000">
                  <c:v>23.356721842105252</c:v>
                </c:pt>
                <c:pt idx="885" formatCode="0.000">
                  <c:v>23.354949393351799</c:v>
                </c:pt>
                <c:pt idx="886" formatCode="0.000">
                  <c:v>23.3541504570637</c:v>
                </c:pt>
                <c:pt idx="887" formatCode="0.000">
                  <c:v>23.353684664819934</c:v>
                </c:pt>
                <c:pt idx="888" formatCode="0.000">
                  <c:v>23.353732429362875</c:v>
                </c:pt>
                <c:pt idx="889" formatCode="0.000">
                  <c:v>23.353333914127415</c:v>
                </c:pt>
                <c:pt idx="890" formatCode="0.000">
                  <c:v>23.353326238227137</c:v>
                </c:pt>
                <c:pt idx="891" formatCode="0.000">
                  <c:v>23.352838905817162</c:v>
                </c:pt>
                <c:pt idx="892" formatCode="0.000">
                  <c:v>23.352183653739598</c:v>
                </c:pt>
                <c:pt idx="893" formatCode="0.000">
                  <c:v>23.350871285318547</c:v>
                </c:pt>
                <c:pt idx="894" formatCode="0.000">
                  <c:v>23.350090232686963</c:v>
                </c:pt>
                <c:pt idx="895" formatCode="0.000">
                  <c:v>23.350214013850394</c:v>
                </c:pt>
                <c:pt idx="896" formatCode="0.000">
                  <c:v>23.3506621606648</c:v>
                </c:pt>
                <c:pt idx="897" formatCode="0.000">
                  <c:v>23.351229343490292</c:v>
                </c:pt>
                <c:pt idx="898" formatCode="0.000">
                  <c:v>23.351822027700816</c:v>
                </c:pt>
                <c:pt idx="899" formatCode="0.000">
                  <c:v>23.352013831024916</c:v>
                </c:pt>
                <c:pt idx="900" formatCode="0.000">
                  <c:v>23.352576590027684</c:v>
                </c:pt>
                <c:pt idx="901" formatCode="0.000">
                  <c:v>23.352875412742371</c:v>
                </c:pt>
                <c:pt idx="902" formatCode="0.000">
                  <c:v>23.352688487534621</c:v>
                </c:pt>
                <c:pt idx="903" formatCode="0.000">
                  <c:v>23.352293678670357</c:v>
                </c:pt>
                <c:pt idx="904" formatCode="0.000">
                  <c:v>23.351669911357334</c:v>
                </c:pt>
                <c:pt idx="905" formatCode="0.000">
                  <c:v>23.351140515235453</c:v>
                </c:pt>
                <c:pt idx="906" formatCode="0.000">
                  <c:v>23.350349922437665</c:v>
                </c:pt>
                <c:pt idx="907" formatCode="0.000">
                  <c:v>23.349227781163428</c:v>
                </c:pt>
                <c:pt idx="908" formatCode="0.000">
                  <c:v>23.348179686980604</c:v>
                </c:pt>
                <c:pt idx="909" formatCode="0.000">
                  <c:v>23.346696598337942</c:v>
                </c:pt>
                <c:pt idx="910" formatCode="0.000">
                  <c:v>23.344924994459827</c:v>
                </c:pt>
                <c:pt idx="911" formatCode="0.000">
                  <c:v>23.343525614958441</c:v>
                </c:pt>
                <c:pt idx="912" formatCode="0.000">
                  <c:v>23.341315670360096</c:v>
                </c:pt>
                <c:pt idx="913" formatCode="0.000">
                  <c:v>23.338192349030454</c:v>
                </c:pt>
                <c:pt idx="914" formatCode="0.000">
                  <c:v>23.334857673130177</c:v>
                </c:pt>
                <c:pt idx="915" formatCode="0.000">
                  <c:v>23.332185127423806</c:v>
                </c:pt>
                <c:pt idx="916" formatCode="0.000">
                  <c:v>23.32989624930746</c:v>
                </c:pt>
                <c:pt idx="917" formatCode="0.000">
                  <c:v>23.327822764542912</c:v>
                </c:pt>
                <c:pt idx="918" formatCode="0.000">
                  <c:v>23.325551869806073</c:v>
                </c:pt>
                <c:pt idx="919" formatCode="0.000">
                  <c:v>23.322966501385025</c:v>
                </c:pt>
                <c:pt idx="920" formatCode="0.000">
                  <c:v>23.320596238227129</c:v>
                </c:pt>
                <c:pt idx="921" formatCode="0.000">
                  <c:v>23.318080218836545</c:v>
                </c:pt>
                <c:pt idx="922" formatCode="0.000">
                  <c:v>23.315872168975048</c:v>
                </c:pt>
                <c:pt idx="923" formatCode="0.000">
                  <c:v>23.313523537396105</c:v>
                </c:pt>
                <c:pt idx="924" formatCode="0.000">
                  <c:v>23.310597648199433</c:v>
                </c:pt>
                <c:pt idx="925" formatCode="0.000">
                  <c:v>23.307613213296385</c:v>
                </c:pt>
                <c:pt idx="926" formatCode="0.000">
                  <c:v>23.304803329639885</c:v>
                </c:pt>
                <c:pt idx="927" formatCode="0.000">
                  <c:v>23.302106988919657</c:v>
                </c:pt>
                <c:pt idx="928" formatCode="0.000">
                  <c:v>23.299319853185587</c:v>
                </c:pt>
                <c:pt idx="929" formatCode="0.000">
                  <c:v>23.296707434903041</c:v>
                </c:pt>
                <c:pt idx="930" formatCode="0.000">
                  <c:v>23.294323066481986</c:v>
                </c:pt>
                <c:pt idx="931" formatCode="0.000">
                  <c:v>23.292045418282541</c:v>
                </c:pt>
                <c:pt idx="932" formatCode="0.000">
                  <c:v>23.289421033240984</c:v>
                </c:pt>
                <c:pt idx="933" formatCode="0.000">
                  <c:v>23.28674829916897</c:v>
                </c:pt>
                <c:pt idx="934" formatCode="0.000">
                  <c:v>23.284143445983371</c:v>
                </c:pt>
                <c:pt idx="935" formatCode="0.000">
                  <c:v>23.281496332409969</c:v>
                </c:pt>
                <c:pt idx="936" formatCode="0.000">
                  <c:v>23.279208667590023</c:v>
                </c:pt>
                <c:pt idx="937" formatCode="0.000">
                  <c:v>23.27741661772853</c:v>
                </c:pt>
                <c:pt idx="938" formatCode="0.000">
                  <c:v>23.275990481994459</c:v>
                </c:pt>
                <c:pt idx="939" formatCode="0.000">
                  <c:v>23.274483088642658</c:v>
                </c:pt>
                <c:pt idx="940" formatCode="0.000">
                  <c:v>23.273202770083103</c:v>
                </c:pt>
                <c:pt idx="941" formatCode="0.000">
                  <c:v>23.271854434903048</c:v>
                </c:pt>
                <c:pt idx="942" formatCode="0.000">
                  <c:v>23.270465518005537</c:v>
                </c:pt>
                <c:pt idx="943" formatCode="0.000">
                  <c:v>23.269412506925214</c:v>
                </c:pt>
                <c:pt idx="944" formatCode="0.000">
                  <c:v>23.268587116343497</c:v>
                </c:pt>
                <c:pt idx="945" formatCode="0.000">
                  <c:v>23.267670390581721</c:v>
                </c:pt>
                <c:pt idx="946" formatCode="0.000">
                  <c:v>23.266577168975068</c:v>
                </c:pt>
                <c:pt idx="947" formatCode="0.000">
                  <c:v>23.265893878116337</c:v>
                </c:pt>
                <c:pt idx="948" formatCode="0.000">
                  <c:v>23.265217991689742</c:v>
                </c:pt>
                <c:pt idx="949" formatCode="0.000">
                  <c:v>23.264107581717443</c:v>
                </c:pt>
                <c:pt idx="950" formatCode="0.000">
                  <c:v>23.263019770083091</c:v>
                </c:pt>
                <c:pt idx="951" formatCode="0.000">
                  <c:v>23.262075639889183</c:v>
                </c:pt>
                <c:pt idx="952" formatCode="0.000">
                  <c:v>23.262057534626024</c:v>
                </c:pt>
                <c:pt idx="953" formatCode="0.000">
                  <c:v>23.262383204986133</c:v>
                </c:pt>
                <c:pt idx="954" formatCode="0.000">
                  <c:v>23.262723545706354</c:v>
                </c:pt>
                <c:pt idx="955" formatCode="0.000">
                  <c:v>23.263194072022149</c:v>
                </c:pt>
                <c:pt idx="956" formatCode="0.000">
                  <c:v>23.263489653739601</c:v>
                </c:pt>
                <c:pt idx="957" formatCode="0.000">
                  <c:v>23.263920072022149</c:v>
                </c:pt>
                <c:pt idx="958" formatCode="0.000">
                  <c:v>23.264772634349022</c:v>
                </c:pt>
                <c:pt idx="959" formatCode="0.000">
                  <c:v>23.265735407202204</c:v>
                </c:pt>
                <c:pt idx="960" formatCode="0.000">
                  <c:v>23.266738759002763</c:v>
                </c:pt>
                <c:pt idx="961" formatCode="0.000">
                  <c:v>23.268403072022149</c:v>
                </c:pt>
                <c:pt idx="962" formatCode="0.000">
                  <c:v>23.27026212465373</c:v>
                </c:pt>
                <c:pt idx="963" formatCode="0.000">
                  <c:v>23.272570819944583</c:v>
                </c:pt>
                <c:pt idx="964" formatCode="0.000">
                  <c:v>23.275414891966744</c:v>
                </c:pt>
                <c:pt idx="965" formatCode="0.000">
                  <c:v>23.278606994459814</c:v>
                </c:pt>
                <c:pt idx="966" formatCode="0.000">
                  <c:v>23.281827249307462</c:v>
                </c:pt>
                <c:pt idx="967" formatCode="0.000">
                  <c:v>23.285387049861473</c:v>
                </c:pt>
                <c:pt idx="968" formatCode="0.000">
                  <c:v>23.289051044321305</c:v>
                </c:pt>
                <c:pt idx="969" formatCode="0.000">
                  <c:v>23.292925396121859</c:v>
                </c:pt>
                <c:pt idx="970" formatCode="0.000">
                  <c:v>23.297046656509675</c:v>
                </c:pt>
                <c:pt idx="971" formatCode="0.000">
                  <c:v>23.301199764542918</c:v>
                </c:pt>
                <c:pt idx="972" formatCode="0.000">
                  <c:v>23.305909121883637</c:v>
                </c:pt>
                <c:pt idx="973" formatCode="0.000">
                  <c:v>23.310657825484743</c:v>
                </c:pt>
                <c:pt idx="974" formatCode="0.000">
                  <c:v>23.315442130193887</c:v>
                </c:pt>
                <c:pt idx="975" formatCode="0.000">
                  <c:v>23.320200689750671</c:v>
                </c:pt>
                <c:pt idx="976" formatCode="0.000">
                  <c:v>23.325222742382255</c:v>
                </c:pt>
                <c:pt idx="977" formatCode="0.000">
                  <c:v>23.33034833795012</c:v>
                </c:pt>
                <c:pt idx="978" formatCode="0.000">
                  <c:v>23.335450277008295</c:v>
                </c:pt>
                <c:pt idx="979" formatCode="0.000">
                  <c:v>23.340421324099708</c:v>
                </c:pt>
                <c:pt idx="980" formatCode="0.000">
                  <c:v>23.345020409972282</c:v>
                </c:pt>
                <c:pt idx="981" formatCode="0.000">
                  <c:v>23.349489800554</c:v>
                </c:pt>
                <c:pt idx="982" formatCode="0.000">
                  <c:v>23.353835642659263</c:v>
                </c:pt>
                <c:pt idx="983" formatCode="0.000">
                  <c:v>23.358064562326856</c:v>
                </c:pt>
                <c:pt idx="984" formatCode="0.000">
                  <c:v>23.362523457063698</c:v>
                </c:pt>
                <c:pt idx="985" formatCode="0.000">
                  <c:v>23.36721650138503</c:v>
                </c:pt>
                <c:pt idx="986" formatCode="0.000">
                  <c:v>23.37187793351799</c:v>
                </c:pt>
                <c:pt idx="987" formatCode="0.000">
                  <c:v>23.376408404432123</c:v>
                </c:pt>
                <c:pt idx="988" formatCode="0.000">
                  <c:v>23.380340177285301</c:v>
                </c:pt>
                <c:pt idx="989" formatCode="0.000">
                  <c:v>23.383986022160649</c:v>
                </c:pt>
                <c:pt idx="990" formatCode="0.000">
                  <c:v>23.387312005540149</c:v>
                </c:pt>
                <c:pt idx="991" formatCode="0.000">
                  <c:v>23.390425592797765</c:v>
                </c:pt>
                <c:pt idx="992" formatCode="0.000">
                  <c:v>23.393299867035989</c:v>
                </c:pt>
                <c:pt idx="993" formatCode="0.000">
                  <c:v>23.396209512465354</c:v>
                </c:pt>
                <c:pt idx="994" formatCode="0.000">
                  <c:v>23.399210418282525</c:v>
                </c:pt>
                <c:pt idx="995" formatCode="0.000">
                  <c:v>23.402169739612173</c:v>
                </c:pt>
                <c:pt idx="996" formatCode="0.000">
                  <c:v>23.404479088642638</c:v>
                </c:pt>
                <c:pt idx="997" formatCode="0.000">
                  <c:v>23.406532429362862</c:v>
                </c:pt>
                <c:pt idx="998" formatCode="0.000">
                  <c:v>23.408379418282529</c:v>
                </c:pt>
                <c:pt idx="999" formatCode="0.000">
                  <c:v>23.409615753462585</c:v>
                </c:pt>
                <c:pt idx="1000" formatCode="0.000">
                  <c:v>23.410283227146799</c:v>
                </c:pt>
                <c:pt idx="1001" formatCode="0.000">
                  <c:v>23.410493144044306</c:v>
                </c:pt>
                <c:pt idx="1002" formatCode="0.000">
                  <c:v>23.410425844875327</c:v>
                </c:pt>
                <c:pt idx="1003" formatCode="0.000">
                  <c:v>23.409635216066459</c:v>
                </c:pt>
                <c:pt idx="1004" formatCode="0.000">
                  <c:v>23.408163252077539</c:v>
                </c:pt>
                <c:pt idx="1005" formatCode="0.000">
                  <c:v>23.40596153185593</c:v>
                </c:pt>
                <c:pt idx="1006" formatCode="0.000">
                  <c:v>23.403212700831002</c:v>
                </c:pt>
                <c:pt idx="1007" formatCode="0.000">
                  <c:v>23.400582681440419</c:v>
                </c:pt>
                <c:pt idx="1008" formatCode="0.000">
                  <c:v>23.397690914127406</c:v>
                </c:pt>
                <c:pt idx="1009" formatCode="0.000">
                  <c:v>23.394756914127402</c:v>
                </c:pt>
                <c:pt idx="1010" formatCode="0.000">
                  <c:v>23.391850085872555</c:v>
                </c:pt>
                <c:pt idx="1011" formatCode="0.000">
                  <c:v>23.388834260387789</c:v>
                </c:pt>
                <c:pt idx="1012" formatCode="0.000">
                  <c:v>23.38626003324098</c:v>
                </c:pt>
                <c:pt idx="1013" formatCode="0.000">
                  <c:v>23.384369725761754</c:v>
                </c:pt>
                <c:pt idx="1014" formatCode="0.000">
                  <c:v>23.382473565096937</c:v>
                </c:pt>
                <c:pt idx="1015" formatCode="0.000">
                  <c:v>23.38062398337949</c:v>
                </c:pt>
                <c:pt idx="1016" formatCode="0.000">
                  <c:v>23.378738108033222</c:v>
                </c:pt>
                <c:pt idx="1017" formatCode="0.000">
                  <c:v>23.376662656509676</c:v>
                </c:pt>
                <c:pt idx="1018" formatCode="0.000">
                  <c:v>23.374622426592783</c:v>
                </c:pt>
                <c:pt idx="1019" formatCode="0.000">
                  <c:v>23.373218002770066</c:v>
                </c:pt>
                <c:pt idx="1020" formatCode="0.000">
                  <c:v>23.372587961218819</c:v>
                </c:pt>
                <c:pt idx="1021" formatCode="0.000">
                  <c:v>23.372927005540145</c:v>
                </c:pt>
                <c:pt idx="1022" formatCode="0.000">
                  <c:v>23.37336603324098</c:v>
                </c:pt>
                <c:pt idx="1023" formatCode="0.000">
                  <c:v>23.373983592797764</c:v>
                </c:pt>
                <c:pt idx="1024" formatCode="0.000">
                  <c:v>23.374458393351784</c:v>
                </c:pt>
                <c:pt idx="1025" formatCode="0.000">
                  <c:v>23.374746002770067</c:v>
                </c:pt>
                <c:pt idx="1026" formatCode="0.000">
                  <c:v>23.374615016620481</c:v>
                </c:pt>
                <c:pt idx="1027" formatCode="0.000">
                  <c:v>23.374355121883635</c:v>
                </c:pt>
                <c:pt idx="1028" formatCode="0.000">
                  <c:v>23.3739355373961</c:v>
                </c:pt>
                <c:pt idx="1029" formatCode="0.000">
                  <c:v>23.373594318559537</c:v>
                </c:pt>
                <c:pt idx="1030" formatCode="0.000">
                  <c:v>23.372968617728514</c:v>
                </c:pt>
                <c:pt idx="1031" formatCode="0.000">
                  <c:v>23.372627121883635</c:v>
                </c:pt>
                <c:pt idx="1032" formatCode="0.000">
                  <c:v>23.372119479224356</c:v>
                </c:pt>
                <c:pt idx="1033" formatCode="0.000">
                  <c:v>23.371410506925187</c:v>
                </c:pt>
                <c:pt idx="1034" formatCode="0.000">
                  <c:v>23.37041342382269</c:v>
                </c:pt>
                <c:pt idx="1035" formatCode="0.000">
                  <c:v>23.369085083102465</c:v>
                </c:pt>
                <c:pt idx="1036" formatCode="0.000">
                  <c:v>23.367805199445957</c:v>
                </c:pt>
                <c:pt idx="1037" formatCode="0.000">
                  <c:v>23.365809667590003</c:v>
                </c:pt>
                <c:pt idx="1038" formatCode="0.000">
                  <c:v>23.364719703601082</c:v>
                </c:pt>
                <c:pt idx="1039" formatCode="0.000">
                  <c:v>23.364067986149561</c:v>
                </c:pt>
                <c:pt idx="1040" formatCode="0.000">
                  <c:v>23.36360028254845</c:v>
                </c:pt>
                <c:pt idx="1041" formatCode="0.000">
                  <c:v>23.363508382271444</c:v>
                </c:pt>
                <c:pt idx="1042" formatCode="0.000">
                  <c:v>23.363582686980585</c:v>
                </c:pt>
                <c:pt idx="1043" formatCode="0.000">
                  <c:v>23.364496432132942</c:v>
                </c:pt>
                <c:pt idx="1044" formatCode="0.000">
                  <c:v>23.36578087257616</c:v>
                </c:pt>
                <c:pt idx="1045" formatCode="0.000">
                  <c:v>23.366832091412725</c:v>
                </c:pt>
                <c:pt idx="1046" formatCode="0.000">
                  <c:v>23.367208623268677</c:v>
                </c:pt>
                <c:pt idx="1047" formatCode="0.000">
                  <c:v>23.367299265927954</c:v>
                </c:pt>
                <c:pt idx="1048" formatCode="0.000">
                  <c:v>23.36755931024928</c:v>
                </c:pt>
                <c:pt idx="1049" formatCode="0.000">
                  <c:v>23.368212072022136</c:v>
                </c:pt>
                <c:pt idx="1050" formatCode="0.000">
                  <c:v>23.369012975069229</c:v>
                </c:pt>
                <c:pt idx="1051" formatCode="0.000">
                  <c:v>23.369670540166183</c:v>
                </c:pt>
                <c:pt idx="1052" formatCode="0.000">
                  <c:v>23.369667146814383</c:v>
                </c:pt>
                <c:pt idx="1053" formatCode="0.000">
                  <c:v>23.369653828254826</c:v>
                </c:pt>
                <c:pt idx="1054" formatCode="0.000">
                  <c:v>23.369238022160648</c:v>
                </c:pt>
                <c:pt idx="1055" formatCode="0.000">
                  <c:v>23.368478074792229</c:v>
                </c:pt>
                <c:pt idx="1056" formatCode="0.000">
                  <c:v>23.367545498614948</c:v>
                </c:pt>
                <c:pt idx="1057" formatCode="0.000">
                  <c:v>23.366440160664816</c:v>
                </c:pt>
                <c:pt idx="1058" formatCode="0.000">
                  <c:v>23.364864235457059</c:v>
                </c:pt>
                <c:pt idx="1059" formatCode="0.000">
                  <c:v>23.363207501385038</c:v>
                </c:pt>
                <c:pt idx="1060" formatCode="0.000">
                  <c:v>23.361791155124642</c:v>
                </c:pt>
                <c:pt idx="1061" formatCode="0.000">
                  <c:v>23.360245878116334</c:v>
                </c:pt>
                <c:pt idx="1062" formatCode="0.000">
                  <c:v>23.358644941828246</c:v>
                </c:pt>
                <c:pt idx="1063" formatCode="0.000">
                  <c:v>23.35696859556786</c:v>
                </c:pt>
                <c:pt idx="1064" formatCode="0.000">
                  <c:v>23.355086285318546</c:v>
                </c:pt>
                <c:pt idx="1065" formatCode="0.000">
                  <c:v>23.353253484764529</c:v>
                </c:pt>
                <c:pt idx="1066" formatCode="0.000">
                  <c:v>23.350961373961205</c:v>
                </c:pt>
                <c:pt idx="1067" formatCode="0.000">
                  <c:v>23.348359620498606</c:v>
                </c:pt>
                <c:pt idx="1068" formatCode="0.000">
                  <c:v>23.345071795013833</c:v>
                </c:pt>
                <c:pt idx="1069" formatCode="0.000">
                  <c:v>23.341291889196661</c:v>
                </c:pt>
                <c:pt idx="1070" formatCode="0.000">
                  <c:v>23.337372038781151</c:v>
                </c:pt>
                <c:pt idx="1071" formatCode="0.000">
                  <c:v>23.333397531855947</c:v>
                </c:pt>
                <c:pt idx="1072" formatCode="0.000">
                  <c:v>23.329185950138491</c:v>
                </c:pt>
                <c:pt idx="1073" formatCode="0.000">
                  <c:v>23.324916202216059</c:v>
                </c:pt>
                <c:pt idx="1074" formatCode="0.000">
                  <c:v>23.320645321329636</c:v>
                </c:pt>
                <c:pt idx="1075" formatCode="0.000">
                  <c:v>23.316370855955675</c:v>
                </c:pt>
                <c:pt idx="1076" formatCode="0.000">
                  <c:v>23.311993839335173</c:v>
                </c:pt>
                <c:pt idx="1077" formatCode="0.000">
                  <c:v>23.307254240997221</c:v>
                </c:pt>
                <c:pt idx="1078" formatCode="0.000">
                  <c:v>23.301900950138492</c:v>
                </c:pt>
                <c:pt idx="1079" formatCode="0.000">
                  <c:v>23.296775409972284</c:v>
                </c:pt>
                <c:pt idx="1080" formatCode="0.000">
                  <c:v>23.291162293628798</c:v>
                </c:pt>
                <c:pt idx="1081" formatCode="0.000">
                  <c:v>23.28588347922436</c:v>
                </c:pt>
                <c:pt idx="1082" formatCode="0.000">
                  <c:v>23.280783476454278</c:v>
                </c:pt>
                <c:pt idx="1083" formatCode="0.000">
                  <c:v>23.275114240997222</c:v>
                </c:pt>
                <c:pt idx="1084" formatCode="0.000">
                  <c:v>23.269323301939053</c:v>
                </c:pt>
                <c:pt idx="1085" formatCode="0.000">
                  <c:v>23.264685772853184</c:v>
                </c:pt>
                <c:pt idx="1086" formatCode="0.000">
                  <c:v>23.26106664265928</c:v>
                </c:pt>
                <c:pt idx="1087" formatCode="0.000">
                  <c:v>23.257768891966755</c:v>
                </c:pt>
                <c:pt idx="1088" formatCode="0.000">
                  <c:v>23.254053271468148</c:v>
                </c:pt>
                <c:pt idx="1089" formatCode="0.000">
                  <c:v>23.250154720221612</c:v>
                </c:pt>
                <c:pt idx="1090" formatCode="0.000">
                  <c:v>23.247434315789473</c:v>
                </c:pt>
                <c:pt idx="1091" formatCode="0.000">
                  <c:v>23.244897407202217</c:v>
                </c:pt>
                <c:pt idx="1092" formatCode="0.000">
                  <c:v>23.242282412742387</c:v>
                </c:pt>
                <c:pt idx="1093" formatCode="0.000">
                  <c:v>23.239285163434904</c:v>
                </c:pt>
                <c:pt idx="1094" formatCode="0.000">
                  <c:v>23.236538864265921</c:v>
                </c:pt>
                <c:pt idx="1095" formatCode="0.000">
                  <c:v>23.234257756232676</c:v>
                </c:pt>
                <c:pt idx="1096" formatCode="0.000">
                  <c:v>23.232876961218828</c:v>
                </c:pt>
                <c:pt idx="1097" formatCode="0.000">
                  <c:v>23.231817927977833</c:v>
                </c:pt>
                <c:pt idx="1098" formatCode="0.000">
                  <c:v>23.231523379501375</c:v>
                </c:pt>
                <c:pt idx="1099" formatCode="0.000">
                  <c:v>23.231236465373946</c:v>
                </c:pt>
                <c:pt idx="1100" formatCode="0.000">
                  <c:v>23.23189881994459</c:v>
                </c:pt>
                <c:pt idx="1101" formatCode="0.000">
                  <c:v>23.233450515235457</c:v>
                </c:pt>
                <c:pt idx="1102" formatCode="0.000">
                  <c:v>23.23518561495845</c:v>
                </c:pt>
                <c:pt idx="1103" formatCode="0.000">
                  <c:v>23.237031831024936</c:v>
                </c:pt>
                <c:pt idx="1104" formatCode="0.000">
                  <c:v>23.239656750692525</c:v>
                </c:pt>
                <c:pt idx="1105" formatCode="0.000">
                  <c:v>23.24242379224377</c:v>
                </c:pt>
                <c:pt idx="1106" formatCode="0.000">
                  <c:v>23.244835108033246</c:v>
                </c:pt>
                <c:pt idx="1107" formatCode="0.000">
                  <c:v>23.247168944598339</c:v>
                </c:pt>
                <c:pt idx="1108" formatCode="0.000">
                  <c:v>23.249508166204983</c:v>
                </c:pt>
                <c:pt idx="1109" formatCode="0.000">
                  <c:v>23.251703725761779</c:v>
                </c:pt>
                <c:pt idx="1110" formatCode="0.000">
                  <c:v>23.253980002770088</c:v>
                </c:pt>
                <c:pt idx="1111" formatCode="0.000">
                  <c:v>23.256651686980611</c:v>
                </c:pt>
                <c:pt idx="1112" formatCode="0.000">
                  <c:v>23.259925246537392</c:v>
                </c:pt>
                <c:pt idx="1113" formatCode="0.000">
                  <c:v>23.263459238227142</c:v>
                </c:pt>
                <c:pt idx="1114" formatCode="0.000">
                  <c:v>23.266622362880877</c:v>
                </c:pt>
                <c:pt idx="1115" formatCode="0.000">
                  <c:v>23.269708141274226</c:v>
                </c:pt>
                <c:pt idx="1116" formatCode="0.000">
                  <c:v>23.272786390581707</c:v>
                </c:pt>
                <c:pt idx="1117" formatCode="0.000">
                  <c:v>23.275647800554008</c:v>
                </c:pt>
                <c:pt idx="1118" formatCode="0.000">
                  <c:v>23.278840844875333</c:v>
                </c:pt>
                <c:pt idx="1119" formatCode="0.000">
                  <c:v>23.282065396121872</c:v>
                </c:pt>
                <c:pt idx="1120" formatCode="0.000">
                  <c:v>23.285754484764528</c:v>
                </c:pt>
                <c:pt idx="1121" formatCode="0.000">
                  <c:v>23.289522578947352</c:v>
                </c:pt>
                <c:pt idx="1122" formatCode="0.000">
                  <c:v>23.293737966758986</c:v>
                </c:pt>
                <c:pt idx="1123" formatCode="0.000">
                  <c:v>23.297816049861485</c:v>
                </c:pt>
                <c:pt idx="1124" formatCode="0.000">
                  <c:v>23.301603177285312</c:v>
                </c:pt>
                <c:pt idx="1125" formatCode="0.000">
                  <c:v>23.305334686980601</c:v>
                </c:pt>
                <c:pt idx="1126" formatCode="0.000">
                  <c:v>23.308830504155122</c:v>
                </c:pt>
                <c:pt idx="1127" formatCode="0.000">
                  <c:v>23.312413207756233</c:v>
                </c:pt>
                <c:pt idx="1128" formatCode="0.000">
                  <c:v>23.313950675900276</c:v>
                </c:pt>
                <c:pt idx="1129" formatCode="0.000">
                  <c:v>23.31989195844875</c:v>
                </c:pt>
                <c:pt idx="1130" formatCode="0.000">
                  <c:v>23.325781318559553</c:v>
                </c:pt>
                <c:pt idx="1131" formatCode="0.000">
                  <c:v>23.33223834626039</c:v>
                </c:pt>
                <c:pt idx="1132" formatCode="0.000">
                  <c:v>23.338575310249311</c:v>
                </c:pt>
                <c:pt idx="1133" formatCode="0.000">
                  <c:v>23.344990612188372</c:v>
                </c:pt>
                <c:pt idx="1134" formatCode="0.000">
                  <c:v>23.351211307479236</c:v>
                </c:pt>
                <c:pt idx="1135" formatCode="0.000">
                  <c:v>23.355281260387823</c:v>
                </c:pt>
                <c:pt idx="1136" formatCode="0.000">
                  <c:v>23.358932836565106</c:v>
                </c:pt>
                <c:pt idx="1137" formatCode="0.000">
                  <c:v>23.362751191135747</c:v>
                </c:pt>
                <c:pt idx="1138" formatCode="0.000">
                  <c:v>23.366732598337954</c:v>
                </c:pt>
                <c:pt idx="1139" formatCode="0.000">
                  <c:v>23.371330465373966</c:v>
                </c:pt>
                <c:pt idx="1140" formatCode="0.000">
                  <c:v>23.373896609418289</c:v>
                </c:pt>
                <c:pt idx="1141" formatCode="0.000">
                  <c:v>23.377405576177292</c:v>
                </c:pt>
                <c:pt idx="1142" formatCode="0.000">
                  <c:v>23.38130259833795</c:v>
                </c:pt>
                <c:pt idx="1143" formatCode="0.000">
                  <c:v>23.385457301939063</c:v>
                </c:pt>
                <c:pt idx="1144" formatCode="0.000">
                  <c:v>23.390249301939058</c:v>
                </c:pt>
                <c:pt idx="1145" formatCode="0.000">
                  <c:v>23.392487019390583</c:v>
                </c:pt>
                <c:pt idx="1146" formatCode="0.000">
                  <c:v>23.394893468144051</c:v>
                </c:pt>
                <c:pt idx="1147" formatCode="0.000">
                  <c:v>23.397994742382274</c:v>
                </c:pt>
                <c:pt idx="1148" formatCode="0.000">
                  <c:v>23.39980339058172</c:v>
                </c:pt>
                <c:pt idx="1149" formatCode="0.000">
                  <c:v>23.401577296398891</c:v>
                </c:pt>
                <c:pt idx="1150" formatCode="0.000">
                  <c:v>23.405477867036012</c:v>
                </c:pt>
                <c:pt idx="1151" formatCode="0.000">
                  <c:v>23.40891906371191</c:v>
                </c:pt>
                <c:pt idx="1152" formatCode="0.000">
                  <c:v>23.411602972299171</c:v>
                </c:pt>
                <c:pt idx="1153" formatCode="0.000">
                  <c:v>23.412885966759006</c:v>
                </c:pt>
                <c:pt idx="1154" formatCode="0.000">
                  <c:v>23.416078462603885</c:v>
                </c:pt>
                <c:pt idx="1155" formatCode="0.000">
                  <c:v>23.419953944598348</c:v>
                </c:pt>
                <c:pt idx="1156" formatCode="0.000">
                  <c:v>23.423792213296402</c:v>
                </c:pt>
                <c:pt idx="1157" formatCode="0.000">
                  <c:v>23.425151698060944</c:v>
                </c:pt>
                <c:pt idx="1158" formatCode="0.000">
                  <c:v>23.426263864265927</c:v>
                </c:pt>
                <c:pt idx="1159" formatCode="0.000">
                  <c:v>23.42856287257618</c:v>
                </c:pt>
                <c:pt idx="1160" formatCode="0.000">
                  <c:v>23.43167214958449</c:v>
                </c:pt>
                <c:pt idx="1161" formatCode="0.000">
                  <c:v>23.437354548476463</c:v>
                </c:pt>
                <c:pt idx="1162" formatCode="0.000">
                  <c:v>23.442871689750696</c:v>
                </c:pt>
                <c:pt idx="1163" formatCode="0.000">
                  <c:v>23.447298346260393</c:v>
                </c:pt>
                <c:pt idx="1164" formatCode="0.000">
                  <c:v>23.45181264819945</c:v>
                </c:pt>
                <c:pt idx="1165" formatCode="0.000">
                  <c:v>23.456527761772854</c:v>
                </c:pt>
                <c:pt idx="1166" formatCode="0.000">
                  <c:v>23.461013667590031</c:v>
                </c:pt>
                <c:pt idx="1167" formatCode="0.000">
                  <c:v>23.465305681440441</c:v>
                </c:pt>
                <c:pt idx="1168" formatCode="0.000">
                  <c:v>23.469142554016617</c:v>
                </c:pt>
                <c:pt idx="1169" formatCode="0.000">
                  <c:v>23.472575152354569</c:v>
                </c:pt>
                <c:pt idx="1170" formatCode="0.000">
                  <c:v>23.476136894736843</c:v>
                </c:pt>
                <c:pt idx="1171" formatCode="0.000">
                  <c:v>23.479784686980611</c:v>
                </c:pt>
                <c:pt idx="1172" formatCode="0.000">
                  <c:v>23.483013783933515</c:v>
                </c:pt>
                <c:pt idx="1173" formatCode="0.000">
                  <c:v>23.486267047091413</c:v>
                </c:pt>
                <c:pt idx="1174" formatCode="0.000">
                  <c:v>23.488996542936288</c:v>
                </c:pt>
                <c:pt idx="1175" formatCode="0.000">
                  <c:v>23.491589576177279</c:v>
                </c:pt>
                <c:pt idx="1176" formatCode="0.000">
                  <c:v>23.493843011080326</c:v>
                </c:pt>
                <c:pt idx="1177" formatCode="0.000">
                  <c:v>23.495399398891958</c:v>
                </c:pt>
                <c:pt idx="1178" formatCode="0.000">
                  <c:v>23.49629385595567</c:v>
                </c:pt>
                <c:pt idx="1179" formatCode="0.000">
                  <c:v>23.496266637119113</c:v>
                </c:pt>
                <c:pt idx="1180" formatCode="0.000">
                  <c:v>23.495643155124654</c:v>
                </c:pt>
                <c:pt idx="1181" formatCode="0.000">
                  <c:v>23.494406127423822</c:v>
                </c:pt>
                <c:pt idx="1182" formatCode="0.000">
                  <c:v>23.492198927977842</c:v>
                </c:pt>
                <c:pt idx="1183" formatCode="0.000">
                  <c:v>23.48888137950139</c:v>
                </c:pt>
                <c:pt idx="1184" formatCode="0.000">
                  <c:v>23.48445515789474</c:v>
                </c:pt>
                <c:pt idx="1185" formatCode="0.000">
                  <c:v>23.47937923822715</c:v>
                </c:pt>
                <c:pt idx="1186" formatCode="0.000">
                  <c:v>23.474665620498616</c:v>
                </c:pt>
                <c:pt idx="1187" formatCode="0.000">
                  <c:v>23.470224193905825</c:v>
                </c:pt>
                <c:pt idx="1188" formatCode="0.000">
                  <c:v>23.466138454293638</c:v>
                </c:pt>
                <c:pt idx="1189" formatCode="0.000">
                  <c:v>23.46278786703602</c:v>
                </c:pt>
                <c:pt idx="1190" formatCode="0.000">
                  <c:v>23.459831922437683</c:v>
                </c:pt>
                <c:pt idx="1191" formatCode="0.000">
                  <c:v>23.457299592797796</c:v>
                </c:pt>
                <c:pt idx="1192" formatCode="0.000">
                  <c:v>23.454801027700849</c:v>
                </c:pt>
                <c:pt idx="1193" formatCode="0.000">
                  <c:v>23.452086271468151</c:v>
                </c:pt>
                <c:pt idx="1194" formatCode="0.000">
                  <c:v>23.449222808864274</c:v>
                </c:pt>
                <c:pt idx="1195" formatCode="0.000">
                  <c:v>23.446302770083108</c:v>
                </c:pt>
                <c:pt idx="1196" formatCode="0.000">
                  <c:v>23.443291321329646</c:v>
                </c:pt>
                <c:pt idx="1197" formatCode="0.000">
                  <c:v>23.440416681440446</c:v>
                </c:pt>
                <c:pt idx="1198" formatCode="0.000">
                  <c:v>23.437177332409973</c:v>
                </c:pt>
                <c:pt idx="1199" formatCode="0.000">
                  <c:v>23.433787177285321</c:v>
                </c:pt>
                <c:pt idx="1200" formatCode="0.000">
                  <c:v>23.430387365650965</c:v>
                </c:pt>
                <c:pt idx="1201" formatCode="0.000">
                  <c:v>23.426898914127424</c:v>
                </c:pt>
                <c:pt idx="1202" formatCode="0.000">
                  <c:v>23.423923861495844</c:v>
                </c:pt>
                <c:pt idx="1203" formatCode="0.000">
                  <c:v>23.421917429362885</c:v>
                </c:pt>
                <c:pt idx="1204" formatCode="0.000">
                  <c:v>23.42133361218837</c:v>
                </c:pt>
                <c:pt idx="1205" formatCode="0.000">
                  <c:v>23.421539030470921</c:v>
                </c:pt>
                <c:pt idx="1206" formatCode="0.000">
                  <c:v>23.421307443213301</c:v>
                </c:pt>
                <c:pt idx="1207" formatCode="0.000">
                  <c:v>23.420806310249322</c:v>
                </c:pt>
                <c:pt idx="1208" formatCode="0.000">
                  <c:v>23.420603202216078</c:v>
                </c:pt>
                <c:pt idx="1209" formatCode="0.000">
                  <c:v>23.420907966759021</c:v>
                </c:pt>
                <c:pt idx="1210" formatCode="0.000">
                  <c:v>23.422147373961234</c:v>
                </c:pt>
                <c:pt idx="1211" formatCode="0.000">
                  <c:v>23.424025036011088</c:v>
                </c:pt>
                <c:pt idx="1212" formatCode="0.000">
                  <c:v>23.426739950138508</c:v>
                </c:pt>
                <c:pt idx="1213" formatCode="0.000">
                  <c:v>23.430154149584489</c:v>
                </c:pt>
                <c:pt idx="1214" formatCode="0.000">
                  <c:v>23.434006889196674</c:v>
                </c:pt>
                <c:pt idx="1215" formatCode="0.000">
                  <c:v>23.4381657867036</c:v>
                </c:pt>
                <c:pt idx="1216" formatCode="0.000">
                  <c:v>23.442083171745153</c:v>
                </c:pt>
                <c:pt idx="1217" formatCode="0.000">
                  <c:v>23.446065534626037</c:v>
                </c:pt>
                <c:pt idx="1218" formatCode="0.000">
                  <c:v>23.449721177285316</c:v>
                </c:pt>
                <c:pt idx="1219" formatCode="0.000">
                  <c:v>23.4526902132964</c:v>
                </c:pt>
                <c:pt idx="1220" formatCode="0.000">
                  <c:v>23.456014304709143</c:v>
                </c:pt>
                <c:pt idx="1221" formatCode="0.000">
                  <c:v>23.45960266759003</c:v>
                </c:pt>
                <c:pt idx="1222" formatCode="0.000">
                  <c:v>23.463112711911361</c:v>
                </c:pt>
                <c:pt idx="1223" formatCode="0.000">
                  <c:v>23.4663006897507</c:v>
                </c:pt>
                <c:pt idx="1224" formatCode="0.000">
                  <c:v>23.46908713019392</c:v>
                </c:pt>
                <c:pt idx="1225" formatCode="0.000">
                  <c:v>23.471497645429377</c:v>
                </c:pt>
                <c:pt idx="1226" formatCode="0.000">
                  <c:v>23.473543448753475</c:v>
                </c:pt>
                <c:pt idx="1227" formatCode="0.000">
                  <c:v>23.475631675900289</c:v>
                </c:pt>
                <c:pt idx="1228" formatCode="0.000">
                  <c:v>23.477869484764557</c:v>
                </c:pt>
                <c:pt idx="1229" formatCode="0.000">
                  <c:v>23.480191753462613</c:v>
                </c:pt>
                <c:pt idx="1230" formatCode="0.000">
                  <c:v>23.482442728531868</c:v>
                </c:pt>
                <c:pt idx="1231" formatCode="0.000">
                  <c:v>23.484818927977848</c:v>
                </c:pt>
                <c:pt idx="1232" formatCode="0.000">
                  <c:v>23.487135540166211</c:v>
                </c:pt>
                <c:pt idx="1233" formatCode="0.000">
                  <c:v>23.489152606648208</c:v>
                </c:pt>
                <c:pt idx="1234" formatCode="0.000">
                  <c:v>23.490252562326873</c:v>
                </c:pt>
                <c:pt idx="1235" formatCode="0.000">
                  <c:v>23.490537936288092</c:v>
                </c:pt>
                <c:pt idx="1236" formatCode="0.000">
                  <c:v>23.4897994432133</c:v>
                </c:pt>
                <c:pt idx="1237" formatCode="0.000">
                  <c:v>23.487982257617734</c:v>
                </c:pt>
                <c:pt idx="1238" formatCode="0.000">
                  <c:v>23.485228368421058</c:v>
                </c:pt>
                <c:pt idx="1239" formatCode="0.000">
                  <c:v>23.481692578947371</c:v>
                </c:pt>
                <c:pt idx="1240" formatCode="0.000">
                  <c:v>23.477254642659283</c:v>
                </c:pt>
                <c:pt idx="1241" formatCode="0.000">
                  <c:v>23.472077717451526</c:v>
                </c:pt>
                <c:pt idx="1242" formatCode="0.000">
                  <c:v>23.4657895734072</c:v>
                </c:pt>
                <c:pt idx="1243" formatCode="0.000">
                  <c:v>23.458992997229917</c:v>
                </c:pt>
                <c:pt idx="1244" formatCode="0.000">
                  <c:v>23.451247684210525</c:v>
                </c:pt>
                <c:pt idx="1245" formatCode="0.000">
                  <c:v>23.442511210526323</c:v>
                </c:pt>
                <c:pt idx="1246" formatCode="0.000">
                  <c:v>23.430458833795019</c:v>
                </c:pt>
                <c:pt idx="1247" formatCode="0.000">
                  <c:v>23.417130667590033</c:v>
                </c:pt>
                <c:pt idx="1248" formatCode="0.000">
                  <c:v>23.403619612188368</c:v>
                </c:pt>
                <c:pt idx="1249" formatCode="0.000">
                  <c:v>23.388701639889202</c:v>
                </c:pt>
                <c:pt idx="1250" formatCode="0.000">
                  <c:v>23.374816653739622</c:v>
                </c:pt>
                <c:pt idx="1251" formatCode="0.000">
                  <c:v>23.360988792243774</c:v>
                </c:pt>
                <c:pt idx="1252" formatCode="0.000">
                  <c:v>23.347328307479238</c:v>
                </c:pt>
                <c:pt idx="1253" formatCode="0.000">
                  <c:v>23.333681628808876</c:v>
                </c:pt>
                <c:pt idx="1254" formatCode="0.000">
                  <c:v>23.320606304709155</c:v>
                </c:pt>
                <c:pt idx="1255" formatCode="0.000">
                  <c:v>23.307705085872591</c:v>
                </c:pt>
                <c:pt idx="1256" formatCode="0.000">
                  <c:v>23.294974684210533</c:v>
                </c:pt>
                <c:pt idx="1257" formatCode="0.000">
                  <c:v>23.391896614035097</c:v>
                </c:pt>
                <c:pt idx="1258" formatCode="0.000">
                  <c:v>23.394513175438608</c:v>
                </c:pt>
                <c:pt idx="1259" formatCode="0.000">
                  <c:v>23.397228964912287</c:v>
                </c:pt>
                <c:pt idx="1260" formatCode="0.000">
                  <c:v>23.40026461988305</c:v>
                </c:pt>
                <c:pt idx="1261" formatCode="0.000">
                  <c:v>23.403281456140359</c:v>
                </c:pt>
                <c:pt idx="1262" formatCode="0.000">
                  <c:v>23.406089976608197</c:v>
                </c:pt>
                <c:pt idx="1263" formatCode="0.000">
                  <c:v>23.408790754385976</c:v>
                </c:pt>
                <c:pt idx="1264" formatCode="0.000">
                  <c:v>23.41133252339182</c:v>
                </c:pt>
                <c:pt idx="1265" formatCode="0.000">
                  <c:v>23.414110868421059</c:v>
                </c:pt>
                <c:pt idx="1266" formatCode="0.000">
                  <c:v>23.417137757309952</c:v>
                </c:pt>
                <c:pt idx="1267" formatCode="0.000">
                  <c:v>23.419905274853807</c:v>
                </c:pt>
                <c:pt idx="1268" formatCode="0.000">
                  <c:v>23.422462377192989</c:v>
                </c:pt>
                <c:pt idx="1269" formatCode="0.000">
                  <c:v>23.424744956140362</c:v>
                </c:pt>
                <c:pt idx="1270" formatCode="0.000">
                  <c:v>23.427166002923983</c:v>
                </c:pt>
                <c:pt idx="1271" formatCode="0.000">
                  <c:v>23.429629807017555</c:v>
                </c:pt>
                <c:pt idx="1272" formatCode="0.000">
                  <c:v>23.432034546783633</c:v>
                </c:pt>
                <c:pt idx="1273" formatCode="0.000">
                  <c:v>23.434801514619892</c:v>
                </c:pt>
                <c:pt idx="1274" formatCode="0.000">
                  <c:v>23.437763394736848</c:v>
                </c:pt>
                <c:pt idx="1275" formatCode="0.000">
                  <c:v>23.440790725146204</c:v>
                </c:pt>
                <c:pt idx="1276" formatCode="0.000">
                  <c:v>23.444008663742697</c:v>
                </c:pt>
                <c:pt idx="1277" formatCode="0.000">
                  <c:v>23.447233552631584</c:v>
                </c:pt>
                <c:pt idx="1278" formatCode="0.000">
                  <c:v>23.449708912280705</c:v>
                </c:pt>
                <c:pt idx="1279" formatCode="0.000">
                  <c:v>23.451241385964916</c:v>
                </c:pt>
                <c:pt idx="1280" formatCode="0.000">
                  <c:v>23.452560815789479</c:v>
                </c:pt>
                <c:pt idx="1281" formatCode="0.000">
                  <c:v>23.454062301169596</c:v>
                </c:pt>
                <c:pt idx="1282" formatCode="0.000">
                  <c:v>23.45534584210527</c:v>
                </c:pt>
                <c:pt idx="1283" formatCode="0.000">
                  <c:v>23.45675078362574</c:v>
                </c:pt>
                <c:pt idx="1284" formatCode="0.000">
                  <c:v>23.458292622807026</c:v>
                </c:pt>
                <c:pt idx="1285" formatCode="0.000">
                  <c:v>23.4597745380117</c:v>
                </c:pt>
                <c:pt idx="1286" formatCode="0.000">
                  <c:v>23.460945602339184</c:v>
                </c:pt>
                <c:pt idx="1287" formatCode="0.000">
                  <c:v>23.461668394736847</c:v>
                </c:pt>
                <c:pt idx="1288" formatCode="0.000">
                  <c:v>23.462140701754389</c:v>
                </c:pt>
                <c:pt idx="1289" formatCode="0.000">
                  <c:v>23.462408505847957</c:v>
                </c:pt>
                <c:pt idx="1290" formatCode="0.000">
                  <c:v>23.463001809941524</c:v>
                </c:pt>
                <c:pt idx="1291" formatCode="0.000">
                  <c:v>23.463960347953222</c:v>
                </c:pt>
                <c:pt idx="1292" formatCode="0.000">
                  <c:v>23.464946695906438</c:v>
                </c:pt>
                <c:pt idx="1293" formatCode="0.000">
                  <c:v>23.466344926900593</c:v>
                </c:pt>
                <c:pt idx="1294" formatCode="0.000">
                  <c:v>23.466841482456147</c:v>
                </c:pt>
                <c:pt idx="1295" formatCode="0.000">
                  <c:v>23.466647961988311</c:v>
                </c:pt>
                <c:pt idx="1296" formatCode="0.000">
                  <c:v>23.4664324883041</c:v>
                </c:pt>
                <c:pt idx="1297" formatCode="0.000">
                  <c:v>23.466559757309948</c:v>
                </c:pt>
                <c:pt idx="1298" formatCode="0.000">
                  <c:v>23.46764565497077</c:v>
                </c:pt>
                <c:pt idx="1299" formatCode="0.000">
                  <c:v>23.46835487719299</c:v>
                </c:pt>
                <c:pt idx="1300" formatCode="0.000">
                  <c:v>23.468963631578951</c:v>
                </c:pt>
                <c:pt idx="1301" formatCode="0.000">
                  <c:v>23.469262976608192</c:v>
                </c:pt>
                <c:pt idx="1302" formatCode="0.000">
                  <c:v>23.469458973684215</c:v>
                </c:pt>
                <c:pt idx="1303" formatCode="0.000">
                  <c:v>23.469392093567258</c:v>
                </c:pt>
                <c:pt idx="1304" formatCode="0.000">
                  <c:v>23.469351304093571</c:v>
                </c:pt>
                <c:pt idx="1305" formatCode="0.000">
                  <c:v>23.468665555555564</c:v>
                </c:pt>
                <c:pt idx="1306" formatCode="0.000">
                  <c:v>23.467463207602346</c:v>
                </c:pt>
                <c:pt idx="1307" formatCode="0.000">
                  <c:v>23.466098014619892</c:v>
                </c:pt>
                <c:pt idx="1308" formatCode="0.000">
                  <c:v>23.464580131578948</c:v>
                </c:pt>
                <c:pt idx="1309" formatCode="0.000">
                  <c:v>23.462660087719303</c:v>
                </c:pt>
                <c:pt idx="1310" formatCode="0.000">
                  <c:v>23.460677134502927</c:v>
                </c:pt>
                <c:pt idx="1311" formatCode="0.000">
                  <c:v>23.458687055555561</c:v>
                </c:pt>
                <c:pt idx="1312" formatCode="0.000">
                  <c:v>23.45640280701755</c:v>
                </c:pt>
                <c:pt idx="1313" formatCode="0.000">
                  <c:v>23.454069730994156</c:v>
                </c:pt>
                <c:pt idx="1314" formatCode="0.000">
                  <c:v>23.451491345029243</c:v>
                </c:pt>
                <c:pt idx="1315" formatCode="0.000">
                  <c:v>23.448747119883041</c:v>
                </c:pt>
                <c:pt idx="1316" formatCode="0.000">
                  <c:v>23.446054543859649</c:v>
                </c:pt>
                <c:pt idx="1317" formatCode="0.000">
                  <c:v>23.443266649122808</c:v>
                </c:pt>
                <c:pt idx="1318" formatCode="0.000">
                  <c:v>23.439937260233918</c:v>
                </c:pt>
                <c:pt idx="1319" formatCode="0.000">
                  <c:v>23.436672201754387</c:v>
                </c:pt>
                <c:pt idx="1320" formatCode="0.000">
                  <c:v>23.433694149122807</c:v>
                </c:pt>
                <c:pt idx="1321" formatCode="0.000">
                  <c:v>23.430857154970759</c:v>
                </c:pt>
                <c:pt idx="1322" formatCode="0.000">
                  <c:v>23.428713263157888</c:v>
                </c:pt>
                <c:pt idx="1323" formatCode="0.000">
                  <c:v>23.426936839181284</c:v>
                </c:pt>
                <c:pt idx="1324" formatCode="0.000">
                  <c:v>23.425214412280695</c:v>
                </c:pt>
                <c:pt idx="1325" formatCode="0.000">
                  <c:v>23.423302926900579</c:v>
                </c:pt>
                <c:pt idx="1326" formatCode="0.000">
                  <c:v>23.420775368421047</c:v>
                </c:pt>
                <c:pt idx="1327" formatCode="0.000">
                  <c:v>23.418091885964905</c:v>
                </c:pt>
                <c:pt idx="1328" formatCode="0.000">
                  <c:v>23.415541514619875</c:v>
                </c:pt>
                <c:pt idx="1329" formatCode="0.000">
                  <c:v>23.413143570175428</c:v>
                </c:pt>
                <c:pt idx="1330" formatCode="0.000">
                  <c:v>23.411226482456129</c:v>
                </c:pt>
                <c:pt idx="1331" formatCode="0.000">
                  <c:v>23.409449441520458</c:v>
                </c:pt>
                <c:pt idx="1332" formatCode="0.000">
                  <c:v>23.407898929824551</c:v>
                </c:pt>
                <c:pt idx="1333" formatCode="0.000">
                  <c:v>23.406724418128643</c:v>
                </c:pt>
                <c:pt idx="1334" formatCode="0.000">
                  <c:v>23.405788523391799</c:v>
                </c:pt>
                <c:pt idx="1335" formatCode="0.000">
                  <c:v>23.4049023479532</c:v>
                </c:pt>
                <c:pt idx="1336" formatCode="0.000">
                  <c:v>23.404275116959045</c:v>
                </c:pt>
                <c:pt idx="1337" formatCode="0.000">
                  <c:v>23.40413810526314</c:v>
                </c:pt>
                <c:pt idx="1338" formatCode="0.000">
                  <c:v>23.40390141812864</c:v>
                </c:pt>
                <c:pt idx="1339" formatCode="0.000">
                  <c:v>23.403740964912267</c:v>
                </c:pt>
                <c:pt idx="1340" formatCode="0.000">
                  <c:v>23.403716230994135</c:v>
                </c:pt>
                <c:pt idx="1341" formatCode="0.000">
                  <c:v>23.404009312865483</c:v>
                </c:pt>
                <c:pt idx="1342" formatCode="0.000">
                  <c:v>23.404472438596475</c:v>
                </c:pt>
                <c:pt idx="1343" formatCode="0.000">
                  <c:v>23.404615532163724</c:v>
                </c:pt>
                <c:pt idx="1344" formatCode="0.000">
                  <c:v>23.40490978947367</c:v>
                </c:pt>
                <c:pt idx="1345" formatCode="0.000">
                  <c:v>23.406131774853783</c:v>
                </c:pt>
                <c:pt idx="1346" formatCode="0.000">
                  <c:v>23.407320479532146</c:v>
                </c:pt>
                <c:pt idx="1347" formatCode="0.000">
                  <c:v>23.408948578947353</c:v>
                </c:pt>
                <c:pt idx="1348" formatCode="0.000">
                  <c:v>23.410621558479512</c:v>
                </c:pt>
                <c:pt idx="1349" formatCode="0.000">
                  <c:v>23.411871590643255</c:v>
                </c:pt>
                <c:pt idx="1350" formatCode="0.000">
                  <c:v>23.41341812865495</c:v>
                </c:pt>
                <c:pt idx="1351" formatCode="0.000">
                  <c:v>23.438087997109811</c:v>
                </c:pt>
                <c:pt idx="1352" formatCode="0.000">
                  <c:v>23.439455829479751</c:v>
                </c:pt>
                <c:pt idx="1353" formatCode="0.000">
                  <c:v>23.440761112716746</c:v>
                </c:pt>
                <c:pt idx="1354" formatCode="0.000">
                  <c:v>23.442578419075126</c:v>
                </c:pt>
                <c:pt idx="1355" formatCode="0.000">
                  <c:v>23.445075661849692</c:v>
                </c:pt>
                <c:pt idx="1356" formatCode="0.000">
                  <c:v>23.448132121387264</c:v>
                </c:pt>
                <c:pt idx="1357" formatCode="0.000">
                  <c:v>23.451596265895937</c:v>
                </c:pt>
                <c:pt idx="1358" formatCode="0.000">
                  <c:v>23.454946985549117</c:v>
                </c:pt>
                <c:pt idx="1359" formatCode="0.000">
                  <c:v>23.457905390173394</c:v>
                </c:pt>
                <c:pt idx="1360" formatCode="0.000">
                  <c:v>23.460509890173395</c:v>
                </c:pt>
                <c:pt idx="1361" formatCode="0.000">
                  <c:v>23.462805578034665</c:v>
                </c:pt>
                <c:pt idx="1362" formatCode="0.000">
                  <c:v>23.46481133236993</c:v>
                </c:pt>
                <c:pt idx="1363" formatCode="0.000">
                  <c:v>23.525116539106136</c:v>
                </c:pt>
                <c:pt idx="1364" formatCode="0.000">
                  <c:v>23.5261545642458</c:v>
                </c:pt>
                <c:pt idx="1365" formatCode="0.000">
                  <c:v>23.527075187150828</c:v>
                </c:pt>
                <c:pt idx="1366" formatCode="0.000">
                  <c:v>23.528404385474847</c:v>
                </c:pt>
                <c:pt idx="1367" formatCode="0.000">
                  <c:v>23.530276296089369</c:v>
                </c:pt>
                <c:pt idx="1368" formatCode="0.000">
                  <c:v>23.532387273742994</c:v>
                </c:pt>
                <c:pt idx="1369" formatCode="0.000">
                  <c:v>23.534784888268135</c:v>
                </c:pt>
                <c:pt idx="1370" formatCode="0.000">
                  <c:v>23.536906488826794</c:v>
                </c:pt>
                <c:pt idx="1371" formatCode="0.000">
                  <c:v>23.538479449720658</c:v>
                </c:pt>
                <c:pt idx="1372" formatCode="0.000">
                  <c:v>23.539503720670385</c:v>
                </c:pt>
                <c:pt idx="1373" formatCode="0.000">
                  <c:v>23.539993474860324</c:v>
                </c:pt>
                <c:pt idx="1374" formatCode="0.000">
                  <c:v>23.540130955307252</c:v>
                </c:pt>
                <c:pt idx="1375" formatCode="0.000">
                  <c:v>23.540245497206694</c:v>
                </c:pt>
                <c:pt idx="1376" formatCode="0.000">
                  <c:v>23.539987740223459</c:v>
                </c:pt>
                <c:pt idx="1377" formatCode="0.000">
                  <c:v>23.539316522346365</c:v>
                </c:pt>
                <c:pt idx="1378" formatCode="0.000">
                  <c:v>23.538032636871499</c:v>
                </c:pt>
                <c:pt idx="1379" formatCode="0.000">
                  <c:v>23.536347569832394</c:v>
                </c:pt>
                <c:pt idx="1380" formatCode="0.000">
                  <c:v>23.534615857541887</c:v>
                </c:pt>
                <c:pt idx="1381" formatCode="0.000">
                  <c:v>23.532822743016748</c:v>
                </c:pt>
                <c:pt idx="1382" formatCode="0.000">
                  <c:v>23.530989002793284</c:v>
                </c:pt>
                <c:pt idx="1383" formatCode="0.000">
                  <c:v>23.529238284916193</c:v>
                </c:pt>
                <c:pt idx="1384" formatCode="0.000">
                  <c:v>23.584938869918687</c:v>
                </c:pt>
                <c:pt idx="1385" formatCode="0.000">
                  <c:v>23.584238728997281</c:v>
                </c:pt>
                <c:pt idx="1386" formatCode="0.000">
                  <c:v>23.584020962059611</c:v>
                </c:pt>
                <c:pt idx="1387" formatCode="0.000">
                  <c:v>23.583931796747962</c:v>
                </c:pt>
                <c:pt idx="1388" formatCode="0.000">
                  <c:v>23.583526918699178</c:v>
                </c:pt>
                <c:pt idx="1389" formatCode="0.000">
                  <c:v>23.582780219512184</c:v>
                </c:pt>
                <c:pt idx="1390" formatCode="0.000">
                  <c:v>23.58179266395663</c:v>
                </c:pt>
                <c:pt idx="1391" formatCode="0.000">
                  <c:v>23.580858428184268</c:v>
                </c:pt>
                <c:pt idx="1392" formatCode="0.000">
                  <c:v>23.579744531165296</c:v>
                </c:pt>
                <c:pt idx="1393" formatCode="0.000">
                  <c:v>23.578532560975592</c:v>
                </c:pt>
                <c:pt idx="1394" formatCode="0.000">
                  <c:v>23.577242685636847</c:v>
                </c:pt>
                <c:pt idx="1395" formatCode="0.000">
                  <c:v>23.576032140921399</c:v>
                </c:pt>
                <c:pt idx="1396" formatCode="0.000">
                  <c:v>23.574637086720855</c:v>
                </c:pt>
                <c:pt idx="1397" formatCode="0.000">
                  <c:v>23.573319802168008</c:v>
                </c:pt>
                <c:pt idx="1398" formatCode="0.000">
                  <c:v>23.572133485094838</c:v>
                </c:pt>
                <c:pt idx="1399" formatCode="0.000">
                  <c:v>23.571115216802156</c:v>
                </c:pt>
                <c:pt idx="1400" formatCode="0.000">
                  <c:v>23.569834441734407</c:v>
                </c:pt>
                <c:pt idx="1401" formatCode="0.000">
                  <c:v>23.568738685636852</c:v>
                </c:pt>
                <c:pt idx="1402" formatCode="0.000">
                  <c:v>23.567962485094842</c:v>
                </c:pt>
                <c:pt idx="1403" formatCode="0.000">
                  <c:v>23.567463487804869</c:v>
                </c:pt>
                <c:pt idx="1404" formatCode="0.000">
                  <c:v>23.567357840108389</c:v>
                </c:pt>
                <c:pt idx="1405" formatCode="0.000">
                  <c:v>23.56743987804877</c:v>
                </c:pt>
                <c:pt idx="1406" formatCode="0.000">
                  <c:v>23.6361448871391</c:v>
                </c:pt>
                <c:pt idx="1407" formatCode="0.000">
                  <c:v>23.636841404199465</c:v>
                </c:pt>
                <c:pt idx="1408" formatCode="0.000">
                  <c:v>23.637391971128601</c:v>
                </c:pt>
                <c:pt idx="1409" formatCode="0.000">
                  <c:v>23.638099291338573</c:v>
                </c:pt>
                <c:pt idx="1410" formatCode="0.000">
                  <c:v>23.638879480314955</c:v>
                </c:pt>
                <c:pt idx="1411" formatCode="0.000">
                  <c:v>23.63985071128608</c:v>
                </c:pt>
                <c:pt idx="1412" formatCode="0.000">
                  <c:v>23.640526026246715</c:v>
                </c:pt>
                <c:pt idx="1413" formatCode="0.000">
                  <c:v>23.641011401574801</c:v>
                </c:pt>
                <c:pt idx="1414" formatCode="0.000">
                  <c:v>23.641476832020988</c:v>
                </c:pt>
                <c:pt idx="1415" formatCode="0.000">
                  <c:v>23.641886766404191</c:v>
                </c:pt>
                <c:pt idx="1416" formatCode="0.000">
                  <c:v>23.642462078740149</c:v>
                </c:pt>
                <c:pt idx="1417" formatCode="0.000">
                  <c:v>23.643160622047233</c:v>
                </c:pt>
                <c:pt idx="1418" formatCode="0.000">
                  <c:v>23.644546750656158</c:v>
                </c:pt>
                <c:pt idx="1419" formatCode="0.000">
                  <c:v>23.645278293963244</c:v>
                </c:pt>
                <c:pt idx="1420" formatCode="0.000">
                  <c:v>23.645532451443561</c:v>
                </c:pt>
                <c:pt idx="1421" formatCode="0.000">
                  <c:v>23.645653412073475</c:v>
                </c:pt>
                <c:pt idx="1422" formatCode="0.000">
                  <c:v>23.645493732283455</c:v>
                </c:pt>
                <c:pt idx="1423" formatCode="0.000">
                  <c:v>23.645735349081356</c:v>
                </c:pt>
                <c:pt idx="1424" formatCode="0.000">
                  <c:v>23.645730553805766</c:v>
                </c:pt>
                <c:pt idx="1425" formatCode="0.000">
                  <c:v>23.704806884615369</c:v>
                </c:pt>
                <c:pt idx="1426" formatCode="0.000">
                  <c:v>23.706894899999984</c:v>
                </c:pt>
                <c:pt idx="1427" formatCode="0.000">
                  <c:v>23.709250299999987</c:v>
                </c:pt>
                <c:pt idx="1428" formatCode="0.000">
                  <c:v>23.710585171794857</c:v>
                </c:pt>
                <c:pt idx="1429" formatCode="0.000">
                  <c:v>23.711473141025625</c:v>
                </c:pt>
                <c:pt idx="1430" formatCode="0.000">
                  <c:v>23.712056617948704</c:v>
                </c:pt>
                <c:pt idx="1431" formatCode="0.000">
                  <c:v>23.712191020512812</c:v>
                </c:pt>
                <c:pt idx="1432" formatCode="0.000">
                  <c:v>23.712471012820505</c:v>
                </c:pt>
                <c:pt idx="1433" formatCode="0.000">
                  <c:v>23.712606602564097</c:v>
                </c:pt>
                <c:pt idx="1434" formatCode="0.000">
                  <c:v>23.712563771794866</c:v>
                </c:pt>
                <c:pt idx="1435" formatCode="0.000">
                  <c:v>23.71235467948717</c:v>
                </c:pt>
                <c:pt idx="1436" formatCode="0.000">
                  <c:v>23.712323571794862</c:v>
                </c:pt>
                <c:pt idx="1437" formatCode="0.000">
                  <c:v>23.712388074358969</c:v>
                </c:pt>
                <c:pt idx="1438" formatCode="0.000">
                  <c:v>23.712154751282046</c:v>
                </c:pt>
                <c:pt idx="1439" formatCode="0.000">
                  <c:v>23.71151317692307</c:v>
                </c:pt>
                <c:pt idx="1440" formatCode="0.000">
                  <c:v>23.710548666666657</c:v>
                </c:pt>
                <c:pt idx="1441" formatCode="0.000">
                  <c:v>23.709273953846147</c:v>
                </c:pt>
                <c:pt idx="1442" formatCode="0.000">
                  <c:v>23.708151733333331</c:v>
                </c:pt>
                <c:pt idx="1443" formatCode="0.000">
                  <c:v>23.706760369230768</c:v>
                </c:pt>
                <c:pt idx="1444" formatCode="0.000">
                  <c:v>23.776936368421044</c:v>
                </c:pt>
                <c:pt idx="1445" formatCode="0.000">
                  <c:v>23.776720032581448</c:v>
                </c:pt>
                <c:pt idx="1446" formatCode="0.000">
                  <c:v>23.776530902255633</c:v>
                </c:pt>
                <c:pt idx="1447" formatCode="0.000">
                  <c:v>23.77606683959899</c:v>
                </c:pt>
                <c:pt idx="1448" formatCode="0.000">
                  <c:v>23.775393102756887</c:v>
                </c:pt>
                <c:pt idx="1449" formatCode="0.000">
                  <c:v>23.77461365162906</c:v>
                </c:pt>
                <c:pt idx="1450" formatCode="0.000">
                  <c:v>23.773677268170417</c:v>
                </c:pt>
                <c:pt idx="1451" formatCode="0.000">
                  <c:v>23.772905912280699</c:v>
                </c:pt>
                <c:pt idx="1452" formatCode="0.000">
                  <c:v>23.771960601503753</c:v>
                </c:pt>
                <c:pt idx="1453" formatCode="0.000">
                  <c:v>23.771082804511266</c:v>
                </c:pt>
                <c:pt idx="1454" formatCode="0.000">
                  <c:v>23.770112536340839</c:v>
                </c:pt>
                <c:pt idx="1455" formatCode="0.000">
                  <c:v>23.769124438596478</c:v>
                </c:pt>
                <c:pt idx="1456" formatCode="0.000">
                  <c:v>23.76834977192981</c:v>
                </c:pt>
                <c:pt idx="1457" formatCode="0.000">
                  <c:v>23.767776669172918</c:v>
                </c:pt>
                <c:pt idx="1458" formatCode="0.000">
                  <c:v>23.767108751879686</c:v>
                </c:pt>
                <c:pt idx="1459" formatCode="0.000">
                  <c:v>23.766160145363401</c:v>
                </c:pt>
                <c:pt idx="1460" formatCode="0.000">
                  <c:v>23.765239177944856</c:v>
                </c:pt>
                <c:pt idx="1461" formatCode="0.000">
                  <c:v>23.820682204433492</c:v>
                </c:pt>
                <c:pt idx="1462" formatCode="0.000">
                  <c:v>23.819632278325116</c:v>
                </c:pt>
                <c:pt idx="1463" formatCode="0.000">
                  <c:v>23.818704278325114</c:v>
                </c:pt>
                <c:pt idx="1464" formatCode="0.000">
                  <c:v>23.818038790640387</c:v>
                </c:pt>
                <c:pt idx="1465" formatCode="0.000">
                  <c:v>23.817301642857135</c:v>
                </c:pt>
                <c:pt idx="1466" formatCode="0.000">
                  <c:v>23.816329320197042</c:v>
                </c:pt>
                <c:pt idx="1467" formatCode="0.000">
                  <c:v>23.815316056650239</c:v>
                </c:pt>
                <c:pt idx="1468" formatCode="0.000">
                  <c:v>23.814241798029546</c:v>
                </c:pt>
                <c:pt idx="1469" formatCode="0.000">
                  <c:v>23.81351916748768</c:v>
                </c:pt>
                <c:pt idx="1470" formatCode="0.000">
                  <c:v>23.812798591132996</c:v>
                </c:pt>
                <c:pt idx="1471" formatCode="0.000">
                  <c:v>23.812225571428566</c:v>
                </c:pt>
                <c:pt idx="1472" formatCode="0.000">
                  <c:v>23.811842406403933</c:v>
                </c:pt>
                <c:pt idx="1473" formatCode="0.000">
                  <c:v>23.811567982758614</c:v>
                </c:pt>
                <c:pt idx="1474" formatCode="0.000">
                  <c:v>23.811629995073883</c:v>
                </c:pt>
                <c:pt idx="1475" formatCode="0.000">
                  <c:v>23.812071780788173</c:v>
                </c:pt>
                <c:pt idx="1476" formatCode="0.000">
                  <c:v>23.812750635467982</c:v>
                </c:pt>
                <c:pt idx="1477" formatCode="0.000">
                  <c:v>23.813788182266006</c:v>
                </c:pt>
                <c:pt idx="1478" formatCode="0.000">
                  <c:v>23.81507682512315</c:v>
                </c:pt>
                <c:pt idx="1479" formatCode="0.000">
                  <c:v>23.816568431034479</c:v>
                </c:pt>
                <c:pt idx="1480" formatCode="0.000">
                  <c:v>23.818220268472906</c:v>
                </c:pt>
                <c:pt idx="1481" formatCode="0.000">
                  <c:v>23.820129817733985</c:v>
                </c:pt>
                <c:pt idx="1482" formatCode="0.000">
                  <c:v>23.82245723399015</c:v>
                </c:pt>
                <c:pt idx="1483" formatCode="0.000">
                  <c:v>23.825361960591128</c:v>
                </c:pt>
                <c:pt idx="1484" formatCode="0.000">
                  <c:v>23.829348729064037</c:v>
                </c:pt>
                <c:pt idx="1485" formatCode="0.000">
                  <c:v>23.817910137931033</c:v>
                </c:pt>
                <c:pt idx="1486" formatCode="0.000">
                  <c:v>23.807583105911327</c:v>
                </c:pt>
                <c:pt idx="1487" formatCode="0.000">
                  <c:v>23.797864231527093</c:v>
                </c:pt>
                <c:pt idx="1488" formatCode="0.000">
                  <c:v>23.788803770935957</c:v>
                </c:pt>
                <c:pt idx="1489" formatCode="0.000">
                  <c:v>23.780815059113298</c:v>
                </c:pt>
                <c:pt idx="1490" formatCode="0.000">
                  <c:v>23.773982837438417</c:v>
                </c:pt>
                <c:pt idx="1491" formatCode="0.000">
                  <c:v>23.767442633004922</c:v>
                </c:pt>
                <c:pt idx="1492" formatCode="0.000">
                  <c:v>23.761084174876842</c:v>
                </c:pt>
                <c:pt idx="1493" formatCode="0.000">
                  <c:v>23.75513567241379</c:v>
                </c:pt>
                <c:pt idx="1494" formatCode="0.000">
                  <c:v>23.750116578817732</c:v>
                </c:pt>
                <c:pt idx="1495" formatCode="0.000">
                  <c:v>23.745974172413785</c:v>
                </c:pt>
                <c:pt idx="1496" formatCode="0.000">
                  <c:v>23.741511270935952</c:v>
                </c:pt>
                <c:pt idx="1497" formatCode="0.000">
                  <c:v>23.737196206896545</c:v>
                </c:pt>
                <c:pt idx="1498" formatCode="0.000">
                  <c:v>23.733317379310343</c:v>
                </c:pt>
                <c:pt idx="1499" formatCode="0.000">
                  <c:v>23.730186889162564</c:v>
                </c:pt>
                <c:pt idx="1500" formatCode="0.000">
                  <c:v>23.727442039408864</c:v>
                </c:pt>
                <c:pt idx="1501" formatCode="0.000">
                  <c:v>23.725011219211819</c:v>
                </c:pt>
                <c:pt idx="1502" formatCode="0.000">
                  <c:v>23.722613862068961</c:v>
                </c:pt>
                <c:pt idx="1503" formatCode="0.000">
                  <c:v>23.720521839901476</c:v>
                </c:pt>
                <c:pt idx="1504" formatCode="0.000">
                  <c:v>23.718512785714285</c:v>
                </c:pt>
                <c:pt idx="1505" formatCode="0.000">
                  <c:v>23.717006785714286</c:v>
                </c:pt>
                <c:pt idx="1506" formatCode="0.000">
                  <c:v>23.715709519704436</c:v>
                </c:pt>
                <c:pt idx="1507" formatCode="0.000">
                  <c:v>23.71459416995074</c:v>
                </c:pt>
                <c:pt idx="1508" formatCode="0.000">
                  <c:v>23.713507500000006</c:v>
                </c:pt>
                <c:pt idx="1509" formatCode="0.000">
                  <c:v>23.712240938423648</c:v>
                </c:pt>
                <c:pt idx="1510" formatCode="0.000">
                  <c:v>23.710484800492612</c:v>
                </c:pt>
                <c:pt idx="1511" formatCode="0.000">
                  <c:v>23.708444943349757</c:v>
                </c:pt>
                <c:pt idx="1512" formatCode="0.000">
                  <c:v>23.706658731527106</c:v>
                </c:pt>
                <c:pt idx="1513" formatCode="0.000">
                  <c:v>23.704970507389177</c:v>
                </c:pt>
                <c:pt idx="1514" formatCode="0.000">
                  <c:v>23.703308224137938</c:v>
                </c:pt>
                <c:pt idx="1515" formatCode="0.000">
                  <c:v>23.701702056650255</c:v>
                </c:pt>
                <c:pt idx="1516" formatCode="0.000">
                  <c:v>23.637720673965941</c:v>
                </c:pt>
                <c:pt idx="1517" formatCode="0.000">
                  <c:v>23.635894379562057</c:v>
                </c:pt>
                <c:pt idx="1518" formatCode="0.000">
                  <c:v>23.634173243309014</c:v>
                </c:pt>
                <c:pt idx="1519" formatCode="0.000">
                  <c:v>23.632503058394171</c:v>
                </c:pt>
                <c:pt idx="1520" formatCode="0.000">
                  <c:v>23.630903890510961</c:v>
                </c:pt>
                <c:pt idx="1521" formatCode="0.000">
                  <c:v>23.629330481751829</c:v>
                </c:pt>
                <c:pt idx="1522" formatCode="0.000">
                  <c:v>23.627851116788328</c:v>
                </c:pt>
                <c:pt idx="1523" formatCode="0.000">
                  <c:v>23.626297369829693</c:v>
                </c:pt>
                <c:pt idx="1524" formatCode="0.000">
                  <c:v>23.624769041362541</c:v>
                </c:pt>
                <c:pt idx="1525" formatCode="0.000">
                  <c:v>23.62342822871048</c:v>
                </c:pt>
                <c:pt idx="1526" formatCode="0.000">
                  <c:v>23.622089148418507</c:v>
                </c:pt>
                <c:pt idx="1527" formatCode="0.000">
                  <c:v>23.490460845971569</c:v>
                </c:pt>
                <c:pt idx="1528" formatCode="0.000">
                  <c:v>23.489581627962096</c:v>
                </c:pt>
                <c:pt idx="1529" formatCode="0.000">
                  <c:v>23.488912824644562</c:v>
                </c:pt>
                <c:pt idx="1530" formatCode="0.000">
                  <c:v>23.488366111374411</c:v>
                </c:pt>
                <c:pt idx="1531" formatCode="0.000">
                  <c:v>23.487976471563989</c:v>
                </c:pt>
                <c:pt idx="1532" formatCode="0.000">
                  <c:v>23.487596234597163</c:v>
                </c:pt>
                <c:pt idx="1533" formatCode="0.000">
                  <c:v>23.48747499763034</c:v>
                </c:pt>
                <c:pt idx="1534" formatCode="0.000">
                  <c:v>23.48754866824645</c:v>
                </c:pt>
                <c:pt idx="1535" formatCode="0.000">
                  <c:v>23.487839864928919</c:v>
                </c:pt>
                <c:pt idx="1536" formatCode="0.000">
                  <c:v>23.488370528436032</c:v>
                </c:pt>
                <c:pt idx="1537" formatCode="0.000">
                  <c:v>23.489102201421808</c:v>
                </c:pt>
                <c:pt idx="1538" formatCode="0.000">
                  <c:v>23.489966817535549</c:v>
                </c:pt>
                <c:pt idx="1539" formatCode="0.000">
                  <c:v>23.491087625592424</c:v>
                </c:pt>
                <c:pt idx="1540" formatCode="0.000">
                  <c:v>23.492182571090051</c:v>
                </c:pt>
                <c:pt idx="1541" formatCode="0.000">
                  <c:v>23.49336401658768</c:v>
                </c:pt>
                <c:pt idx="1542" formatCode="0.000">
                  <c:v>23.494405011848343</c:v>
                </c:pt>
                <c:pt idx="1543" formatCode="0.000">
                  <c:v>23.495522696682464</c:v>
                </c:pt>
                <c:pt idx="1544" formatCode="0.000">
                  <c:v>23.496593810426539</c:v>
                </c:pt>
                <c:pt idx="1545" formatCode="0.000">
                  <c:v>23.497522599526064</c:v>
                </c:pt>
                <c:pt idx="1546" formatCode="0.000">
                  <c:v>23.498307236966824</c:v>
                </c:pt>
                <c:pt idx="1547" formatCode="0.000">
                  <c:v>23.396680143518523</c:v>
                </c:pt>
                <c:pt idx="1548" formatCode="0.000">
                  <c:v>23.399011842592593</c:v>
                </c:pt>
                <c:pt idx="1549" formatCode="0.000">
                  <c:v>23.401526571759263</c:v>
                </c:pt>
                <c:pt idx="1550" formatCode="0.000">
                  <c:v>23.40381406712963</c:v>
                </c:pt>
                <c:pt idx="1551" formatCode="0.000">
                  <c:v>23.406104828703704</c:v>
                </c:pt>
                <c:pt idx="1552" formatCode="0.000">
                  <c:v>23.408160039351856</c:v>
                </c:pt>
                <c:pt idx="1553" formatCode="0.000">
                  <c:v>23.410008539351853</c:v>
                </c:pt>
                <c:pt idx="1554" formatCode="0.000">
                  <c:v>23.411545432870369</c:v>
                </c:pt>
                <c:pt idx="1555" formatCode="0.000">
                  <c:v>23.412931409722223</c:v>
                </c:pt>
                <c:pt idx="1556" formatCode="0.000">
                  <c:v>23.414292256944442</c:v>
                </c:pt>
                <c:pt idx="1557" formatCode="0.000">
                  <c:v>23.415329106481479</c:v>
                </c:pt>
                <c:pt idx="1558" formatCode="0.000">
                  <c:v>23.416246502314813</c:v>
                </c:pt>
                <c:pt idx="1559" formatCode="0.000">
                  <c:v>23.417045972222219</c:v>
                </c:pt>
                <c:pt idx="1560" formatCode="0.000">
                  <c:v>23.392259924137932</c:v>
                </c:pt>
                <c:pt idx="1561" formatCode="0.000">
                  <c:v>23.393197144827585</c:v>
                </c:pt>
                <c:pt idx="1562" formatCode="0.000">
                  <c:v>23.394159409195399</c:v>
                </c:pt>
                <c:pt idx="1563" formatCode="0.000">
                  <c:v>23.396471995402297</c:v>
                </c:pt>
                <c:pt idx="1564" formatCode="0.000">
                  <c:v>23.363166974943052</c:v>
                </c:pt>
                <c:pt idx="1565" formatCode="0.000">
                  <c:v>23.364756369020501</c:v>
                </c:pt>
                <c:pt idx="1566" formatCode="0.000">
                  <c:v>23.366293482915712</c:v>
                </c:pt>
                <c:pt idx="1567" formatCode="0.000">
                  <c:v>23.369131742596807</c:v>
                </c:pt>
                <c:pt idx="1568" formatCode="0.000">
                  <c:v>23.368191435079726</c:v>
                </c:pt>
                <c:pt idx="1569" formatCode="0.000">
                  <c:v>23.366828553530752</c:v>
                </c:pt>
                <c:pt idx="1570" formatCode="0.000">
                  <c:v>23.364970025056945</c:v>
                </c:pt>
                <c:pt idx="1571" formatCode="0.000">
                  <c:v>23.318792242152465</c:v>
                </c:pt>
                <c:pt idx="1572" formatCode="0.000">
                  <c:v>23.321240311659189</c:v>
                </c:pt>
                <c:pt idx="1573" formatCode="0.000">
                  <c:v>23.323491343049323</c:v>
                </c:pt>
                <c:pt idx="1574" formatCode="0.000">
                  <c:v>23.326905979820623</c:v>
                </c:pt>
                <c:pt idx="1575" formatCode="0.000">
                  <c:v>23.326602623318383</c:v>
                </c:pt>
                <c:pt idx="1576" formatCode="0.000">
                  <c:v>23.325886547085201</c:v>
                </c:pt>
                <c:pt idx="1577" formatCode="0.000">
                  <c:v>23.324824044843048</c:v>
                </c:pt>
                <c:pt idx="1578" formatCode="0.000">
                  <c:v>23.324154273542604</c:v>
                </c:pt>
                <c:pt idx="1579" formatCode="0.000">
                  <c:v>23.323380322869959</c:v>
                </c:pt>
                <c:pt idx="1580" formatCode="0.000">
                  <c:v>23.32262346188341</c:v>
                </c:pt>
                <c:pt idx="1581" formatCode="0.000">
                  <c:v>23.323094786995519</c:v>
                </c:pt>
                <c:pt idx="1582" formatCode="0.000">
                  <c:v>23.297474511061949</c:v>
                </c:pt>
                <c:pt idx="1583" formatCode="0.000">
                  <c:v>23.297182042035399</c:v>
                </c:pt>
                <c:pt idx="1584" formatCode="0.000">
                  <c:v>23.297101690265489</c:v>
                </c:pt>
                <c:pt idx="1585" formatCode="0.000">
                  <c:v>23.296785626106196</c:v>
                </c:pt>
                <c:pt idx="1586" formatCode="0.000">
                  <c:v>23.296447088495579</c:v>
                </c:pt>
                <c:pt idx="1587" formatCode="0.000">
                  <c:v>23.297402086283189</c:v>
                </c:pt>
                <c:pt idx="1588" formatCode="0.000">
                  <c:v>23.298304566371684</c:v>
                </c:pt>
                <c:pt idx="1589" formatCode="0.000">
                  <c:v>23.298698953539827</c:v>
                </c:pt>
                <c:pt idx="1590" formatCode="0.000">
                  <c:v>23.298879836283191</c:v>
                </c:pt>
                <c:pt idx="1591" formatCode="0.000">
                  <c:v>23.298490980088499</c:v>
                </c:pt>
                <c:pt idx="1592" formatCode="0.000">
                  <c:v>23.2996315</c:v>
                </c:pt>
                <c:pt idx="1593" formatCode="0.000">
                  <c:v>23.29971758185841</c:v>
                </c:pt>
                <c:pt idx="1594" formatCode="0.000">
                  <c:v>23.299103747787612</c:v>
                </c:pt>
                <c:pt idx="1595" formatCode="0.000">
                  <c:v>23.298147542035402</c:v>
                </c:pt>
                <c:pt idx="1596" formatCode="0.000">
                  <c:v>23.26732416268981</c:v>
                </c:pt>
                <c:pt idx="1597" formatCode="0.000">
                  <c:v>23.269367349240788</c:v>
                </c:pt>
                <c:pt idx="1598" formatCode="0.000">
                  <c:v>23.270857477223434</c:v>
                </c:pt>
                <c:pt idx="1599" formatCode="0.000">
                  <c:v>23.272330518438185</c:v>
                </c:pt>
                <c:pt idx="1600" formatCode="0.000">
                  <c:v>23.273155639913238</c:v>
                </c:pt>
                <c:pt idx="1601" formatCode="0.000">
                  <c:v>23.275488639913235</c:v>
                </c:pt>
                <c:pt idx="1602" formatCode="0.000">
                  <c:v>23.276814203904561</c:v>
                </c:pt>
                <c:pt idx="1603" formatCode="0.000">
                  <c:v>23.277420600867682</c:v>
                </c:pt>
                <c:pt idx="1604" formatCode="0.000">
                  <c:v>23.277814449023865</c:v>
                </c:pt>
                <c:pt idx="1605" formatCode="0.000">
                  <c:v>23.277636483731023</c:v>
                </c:pt>
                <c:pt idx="1606" formatCode="0.000">
                  <c:v>23.279500735357917</c:v>
                </c:pt>
                <c:pt idx="1607" formatCode="0.000">
                  <c:v>23.281083770065081</c:v>
                </c:pt>
                <c:pt idx="1608" formatCode="0.000">
                  <c:v>23.281802453362261</c:v>
                </c:pt>
                <c:pt idx="1609" formatCode="0.000">
                  <c:v>23.283373028199573</c:v>
                </c:pt>
                <c:pt idx="1610" formatCode="0.000">
                  <c:v>23.284668811279829</c:v>
                </c:pt>
                <c:pt idx="1611" formatCode="0.000">
                  <c:v>23.284127106290679</c:v>
                </c:pt>
                <c:pt idx="1612" formatCode="0.000">
                  <c:v>23.284001390455543</c:v>
                </c:pt>
                <c:pt idx="1613" formatCode="0.000">
                  <c:v>23.284532856832978</c:v>
                </c:pt>
                <c:pt idx="1614" formatCode="0.000">
                  <c:v>23.286227507592198</c:v>
                </c:pt>
                <c:pt idx="1615" formatCode="0.000">
                  <c:v>23.284089253218887</c:v>
                </c:pt>
                <c:pt idx="1616" formatCode="0.000">
                  <c:v>23.284342515021468</c:v>
                </c:pt>
                <c:pt idx="1617" formatCode="0.000">
                  <c:v>23.285121746781126</c:v>
                </c:pt>
                <c:pt idx="1618" formatCode="0.000">
                  <c:v>23.286668392703866</c:v>
                </c:pt>
                <c:pt idx="1619" formatCode="0.000">
                  <c:v>23.289377929184557</c:v>
                </c:pt>
                <c:pt idx="1620" formatCode="0.000">
                  <c:v>23.290526386266098</c:v>
                </c:pt>
                <c:pt idx="1621" formatCode="0.000">
                  <c:v>23.291000261802576</c:v>
                </c:pt>
                <c:pt idx="1622" formatCode="0.000">
                  <c:v>23.291389068669531</c:v>
                </c:pt>
                <c:pt idx="1623" formatCode="0.000">
                  <c:v>23.293646530042921</c:v>
                </c:pt>
                <c:pt idx="1624" formatCode="0.000">
                  <c:v>23.295769186695278</c:v>
                </c:pt>
                <c:pt idx="1625" formatCode="0.000">
                  <c:v>23.296957047210299</c:v>
                </c:pt>
                <c:pt idx="1626" formatCode="0.000">
                  <c:v>23.29836463312369</c:v>
                </c:pt>
                <c:pt idx="1627" formatCode="0.000">
                  <c:v>23.300394633123695</c:v>
                </c:pt>
                <c:pt idx="1628" formatCode="0.000">
                  <c:v>23.302785228511535</c:v>
                </c:pt>
                <c:pt idx="1629" formatCode="0.000">
                  <c:v>23.305629073375261</c:v>
                </c:pt>
                <c:pt idx="1630" formatCode="0.000">
                  <c:v>23.309437262054505</c:v>
                </c:pt>
                <c:pt idx="1631" formatCode="0.000">
                  <c:v>23.311658167714882</c:v>
                </c:pt>
                <c:pt idx="1632" formatCode="0.000">
                  <c:v>23.313146574423474</c:v>
                </c:pt>
                <c:pt idx="1633" formatCode="0.000">
                  <c:v>23.314458184486369</c:v>
                </c:pt>
                <c:pt idx="1634" formatCode="0.000">
                  <c:v>23.317591949685532</c:v>
                </c:pt>
                <c:pt idx="1635" formatCode="0.000">
                  <c:v>23.320584320754708</c:v>
                </c:pt>
                <c:pt idx="1636" formatCode="0.000">
                  <c:v>23.322806702306071</c:v>
                </c:pt>
                <c:pt idx="1637" formatCode="0.000">
                  <c:v>23.324498566037729</c:v>
                </c:pt>
                <c:pt idx="1638" formatCode="0.000">
                  <c:v>23.324296754716972</c:v>
                </c:pt>
                <c:pt idx="1639" formatCode="0.000">
                  <c:v>23.324077540880488</c:v>
                </c:pt>
                <c:pt idx="1640" formatCode="0.000">
                  <c:v>23.337091679833669</c:v>
                </c:pt>
                <c:pt idx="1641" formatCode="0.000">
                  <c:v>23.339052777546769</c:v>
                </c:pt>
                <c:pt idx="1642" formatCode="0.000">
                  <c:v>23.338893686070676</c:v>
                </c:pt>
                <c:pt idx="1643" formatCode="0.000">
                  <c:v>23.338655711018696</c:v>
                </c:pt>
                <c:pt idx="1644" formatCode="0.000">
                  <c:v>23.338805981288971</c:v>
                </c:pt>
                <c:pt idx="1645" formatCode="0.000">
                  <c:v>23.338815985446978</c:v>
                </c:pt>
                <c:pt idx="1646" formatCode="0.000">
                  <c:v>23.33868629729729</c:v>
                </c:pt>
                <c:pt idx="1647" formatCode="0.000">
                  <c:v>23.338676563409557</c:v>
                </c:pt>
                <c:pt idx="1648" formatCode="0.000">
                  <c:v>23.338739792099783</c:v>
                </c:pt>
                <c:pt idx="1649" formatCode="0.000">
                  <c:v>23.338901118503109</c:v>
                </c:pt>
                <c:pt idx="1650" formatCode="0.000">
                  <c:v>23.355226593814425</c:v>
                </c:pt>
                <c:pt idx="1651" formatCode="0.000">
                  <c:v>23.355474045360818</c:v>
                </c:pt>
                <c:pt idx="1652" formatCode="0.000">
                  <c:v>23.355662437113391</c:v>
                </c:pt>
                <c:pt idx="1653" formatCode="0.000">
                  <c:v>23.355820878350507</c:v>
                </c:pt>
                <c:pt idx="1654" formatCode="0.000">
                  <c:v>23.355982175257726</c:v>
                </c:pt>
                <c:pt idx="1655" formatCode="0.000">
                  <c:v>23.355890362886594</c:v>
                </c:pt>
                <c:pt idx="1656" formatCode="0.000">
                  <c:v>23.355569762886589</c:v>
                </c:pt>
                <c:pt idx="1657" formatCode="0.000">
                  <c:v>23.354951767010295</c:v>
                </c:pt>
                <c:pt idx="1658" formatCode="0.000">
                  <c:v>23.353964498969056</c:v>
                </c:pt>
                <c:pt idx="1659" formatCode="0.000">
                  <c:v>23.352982969072148</c:v>
                </c:pt>
                <c:pt idx="1660" formatCode="0.000">
                  <c:v>23.351930841237099</c:v>
                </c:pt>
                <c:pt idx="1661" formatCode="0.000">
                  <c:v>23.35101518762885</c:v>
                </c:pt>
                <c:pt idx="1662" formatCode="0.000">
                  <c:v>23.396393901010089</c:v>
                </c:pt>
                <c:pt idx="1663" formatCode="0.000">
                  <c:v>23.396945179797971</c:v>
                </c:pt>
                <c:pt idx="1664" formatCode="0.000">
                  <c:v>23.397520787878779</c:v>
                </c:pt>
                <c:pt idx="1665" formatCode="0.000">
                  <c:v>23.397913028282819</c:v>
                </c:pt>
                <c:pt idx="1666" formatCode="0.000">
                  <c:v>23.398088804040395</c:v>
                </c:pt>
                <c:pt idx="1667" formatCode="0.000">
                  <c:v>23.398065636363622</c:v>
                </c:pt>
                <c:pt idx="1668" formatCode="0.000">
                  <c:v>23.397635224242411</c:v>
                </c:pt>
                <c:pt idx="1669" formatCode="0.000">
                  <c:v>23.397218391919179</c:v>
                </c:pt>
                <c:pt idx="1670" formatCode="0.000">
                  <c:v>23.396610963636352</c:v>
                </c:pt>
                <c:pt idx="1671" formatCode="0.000">
                  <c:v>23.39598548484847</c:v>
                </c:pt>
                <c:pt idx="1672" formatCode="0.000">
                  <c:v>23.395461016161597</c:v>
                </c:pt>
                <c:pt idx="1673" formatCode="0.000">
                  <c:v>23.395106280808065</c:v>
                </c:pt>
                <c:pt idx="1674" formatCode="0.000">
                  <c:v>23.394983357575743</c:v>
                </c:pt>
                <c:pt idx="1675" formatCode="0.000">
                  <c:v>23.394897258585846</c:v>
                </c:pt>
                <c:pt idx="1676" formatCode="0.000">
                  <c:v>23.39490754747473</c:v>
                </c:pt>
                <c:pt idx="1677" formatCode="0.000">
                  <c:v>23.395238117171704</c:v>
                </c:pt>
                <c:pt idx="1678" formatCode="0.000">
                  <c:v>23.395948064646454</c:v>
                </c:pt>
                <c:pt idx="1679" formatCode="0.000">
                  <c:v>23.397309933333325</c:v>
                </c:pt>
                <c:pt idx="1680" formatCode="0.000">
                  <c:v>23.398948274747468</c:v>
                </c:pt>
                <c:pt idx="1681" formatCode="0.000">
                  <c:v>23.442645996047421</c:v>
                </c:pt>
                <c:pt idx="1682" formatCode="0.000">
                  <c:v>23.442168820158088</c:v>
                </c:pt>
                <c:pt idx="1683" formatCode="0.000">
                  <c:v>23.441887021739113</c:v>
                </c:pt>
                <c:pt idx="1684" formatCode="0.000">
                  <c:v>23.441818086956509</c:v>
                </c:pt>
                <c:pt idx="1685" formatCode="0.000">
                  <c:v>23.442016606719353</c:v>
                </c:pt>
                <c:pt idx="1686" formatCode="0.000">
                  <c:v>23.442299272727258</c:v>
                </c:pt>
                <c:pt idx="1687" formatCode="0.000">
                  <c:v>23.442808492094844</c:v>
                </c:pt>
                <c:pt idx="1688" formatCode="0.000">
                  <c:v>23.443639011857691</c:v>
                </c:pt>
                <c:pt idx="1689" formatCode="0.000">
                  <c:v>23.444884411067175</c:v>
                </c:pt>
                <c:pt idx="1690" formatCode="0.000">
                  <c:v>23.446535094861645</c:v>
                </c:pt>
                <c:pt idx="1691" formatCode="0.000">
                  <c:v>23.448274717391293</c:v>
                </c:pt>
                <c:pt idx="1692" formatCode="0.000">
                  <c:v>23.449510573122513</c:v>
                </c:pt>
                <c:pt idx="1693" formatCode="0.000">
                  <c:v>23.450477887351763</c:v>
                </c:pt>
                <c:pt idx="1694" formatCode="0.000">
                  <c:v>23.451253875494054</c:v>
                </c:pt>
                <c:pt idx="1695" formatCode="0.000">
                  <c:v>23.4515580237154</c:v>
                </c:pt>
                <c:pt idx="1696" formatCode="0.000">
                  <c:v>23.451770199604731</c:v>
                </c:pt>
                <c:pt idx="1697" formatCode="0.000">
                  <c:v>23.452154409090898</c:v>
                </c:pt>
                <c:pt idx="1698" formatCode="0.000">
                  <c:v>23.452701541501966</c:v>
                </c:pt>
                <c:pt idx="1699" formatCode="0.000">
                  <c:v>23.453375241106713</c:v>
                </c:pt>
                <c:pt idx="1700" formatCode="0.000">
                  <c:v>23.453960148221334</c:v>
                </c:pt>
                <c:pt idx="1701" formatCode="0.000">
                  <c:v>23.454485851778649</c:v>
                </c:pt>
                <c:pt idx="1702" formatCode="0.000">
                  <c:v>23.49283826112185</c:v>
                </c:pt>
                <c:pt idx="1703" formatCode="0.000">
                  <c:v>23.493848557059952</c:v>
                </c:pt>
                <c:pt idx="1704" formatCode="0.000">
                  <c:v>23.49465657640231</c:v>
                </c:pt>
                <c:pt idx="1705" formatCode="0.000">
                  <c:v>23.495212226305597</c:v>
                </c:pt>
                <c:pt idx="1706" formatCode="0.000">
                  <c:v>23.495219141199218</c:v>
                </c:pt>
                <c:pt idx="1707" formatCode="0.000">
                  <c:v>23.495030218568658</c:v>
                </c:pt>
                <c:pt idx="1708" formatCode="0.000">
                  <c:v>23.494920500967112</c:v>
                </c:pt>
                <c:pt idx="1709" formatCode="0.000">
                  <c:v>23.495035613152794</c:v>
                </c:pt>
                <c:pt idx="1710" formatCode="0.000">
                  <c:v>23.495280054158602</c:v>
                </c:pt>
                <c:pt idx="1711" formatCode="0.000">
                  <c:v>23.495427282398445</c:v>
                </c:pt>
                <c:pt idx="1712" formatCode="0.000">
                  <c:v>23.495316137330747</c:v>
                </c:pt>
                <c:pt idx="1713" formatCode="0.000">
                  <c:v>23.495131388781424</c:v>
                </c:pt>
                <c:pt idx="1714" formatCode="0.000">
                  <c:v>23.494879528046415</c:v>
                </c:pt>
                <c:pt idx="1715" formatCode="0.000">
                  <c:v>23.494885301740801</c:v>
                </c:pt>
                <c:pt idx="1716" formatCode="0.000">
                  <c:v>23.495104578336548</c:v>
                </c:pt>
                <c:pt idx="1717" formatCode="0.000">
                  <c:v>23.495588866537705</c:v>
                </c:pt>
                <c:pt idx="1718" formatCode="0.000">
                  <c:v>23.496108094777551</c:v>
                </c:pt>
                <c:pt idx="1719" formatCode="0.000">
                  <c:v>23.496459338491285</c:v>
                </c:pt>
                <c:pt idx="1720" formatCode="0.000">
                  <c:v>23.496603350096699</c:v>
                </c:pt>
                <c:pt idx="1721" formatCode="0.000">
                  <c:v>23.496376040618944</c:v>
                </c:pt>
                <c:pt idx="1722" formatCode="0.000">
                  <c:v>23.496190117988384</c:v>
                </c:pt>
                <c:pt idx="1723" formatCode="0.000">
                  <c:v>23.496169332688574</c:v>
                </c:pt>
                <c:pt idx="1724" formatCode="0.000">
                  <c:v>23.496649601547372</c:v>
                </c:pt>
                <c:pt idx="1725" formatCode="0.000">
                  <c:v>23.526637009523796</c:v>
                </c:pt>
                <c:pt idx="1726" formatCode="0.000">
                  <c:v>23.528294933333321</c:v>
                </c:pt>
                <c:pt idx="1727" formatCode="0.000">
                  <c:v>23.529853358095227</c:v>
                </c:pt>
                <c:pt idx="1728" formatCode="0.000">
                  <c:v>23.531251272380938</c:v>
                </c:pt>
                <c:pt idx="1729" formatCode="0.000">
                  <c:v>23.532249169523798</c:v>
                </c:pt>
                <c:pt idx="1730" formatCode="0.000">
                  <c:v>23.533237737142841</c:v>
                </c:pt>
                <c:pt idx="1731" formatCode="0.000">
                  <c:v>23.534248131428555</c:v>
                </c:pt>
                <c:pt idx="1732" formatCode="0.000">
                  <c:v>23.535555777142836</c:v>
                </c:pt>
                <c:pt idx="1733" formatCode="0.000">
                  <c:v>23.536851784761886</c:v>
                </c:pt>
                <c:pt idx="1734" formatCode="0.000">
                  <c:v>23.538066413333315</c:v>
                </c:pt>
                <c:pt idx="1735" formatCode="0.000">
                  <c:v>23.538921220952368</c:v>
                </c:pt>
                <c:pt idx="1736" formatCode="0.000">
                  <c:v>23.539515539047603</c:v>
                </c:pt>
                <c:pt idx="1737" formatCode="0.000">
                  <c:v>23.539714302857124</c:v>
                </c:pt>
                <c:pt idx="1738" formatCode="0.000">
                  <c:v>23.539690394285696</c:v>
                </c:pt>
                <c:pt idx="1739" formatCode="0.000">
                  <c:v>23.539599417142842</c:v>
                </c:pt>
                <c:pt idx="1740" formatCode="0.000">
                  <c:v>23.539456773333317</c:v>
                </c:pt>
                <c:pt idx="1741" formatCode="0.000">
                  <c:v>23.539586388571408</c:v>
                </c:pt>
                <c:pt idx="1742" formatCode="0.000">
                  <c:v>23.539750937142841</c:v>
                </c:pt>
                <c:pt idx="1743" formatCode="0.000">
                  <c:v>23.600818754646824</c:v>
                </c:pt>
                <c:pt idx="1744" formatCode="0.000">
                  <c:v>23.603096366170984</c:v>
                </c:pt>
                <c:pt idx="1745" formatCode="0.000">
                  <c:v>23.605894847583624</c:v>
                </c:pt>
                <c:pt idx="1746" formatCode="0.000">
                  <c:v>23.608917747211876</c:v>
                </c:pt>
                <c:pt idx="1747" formatCode="0.000">
                  <c:v>23.611992208178421</c:v>
                </c:pt>
                <c:pt idx="1748" formatCode="0.000">
                  <c:v>23.614833412639388</c:v>
                </c:pt>
                <c:pt idx="1749" formatCode="0.000">
                  <c:v>23.617461423791802</c:v>
                </c:pt>
                <c:pt idx="1750" formatCode="0.000">
                  <c:v>23.61973524163567</c:v>
                </c:pt>
                <c:pt idx="1751" formatCode="0.000">
                  <c:v>23.621805230483254</c:v>
                </c:pt>
                <c:pt idx="1752" formatCode="0.000">
                  <c:v>23.623667717472106</c:v>
                </c:pt>
                <c:pt idx="1753" formatCode="0.000">
                  <c:v>23.625396546468387</c:v>
                </c:pt>
                <c:pt idx="1754" formatCode="0.000">
                  <c:v>23.627186741635672</c:v>
                </c:pt>
                <c:pt idx="1755" formatCode="0.000">
                  <c:v>23.628850180297384</c:v>
                </c:pt>
                <c:pt idx="1756" formatCode="0.000">
                  <c:v>23.630379182156119</c:v>
                </c:pt>
                <c:pt idx="1757" formatCode="0.000">
                  <c:v>23.63200370631969</c:v>
                </c:pt>
                <c:pt idx="1758" formatCode="0.000">
                  <c:v>23.633312258364299</c:v>
                </c:pt>
                <c:pt idx="1759" formatCode="0.000">
                  <c:v>23.634495975836415</c:v>
                </c:pt>
                <c:pt idx="1760" formatCode="0.000">
                  <c:v>23.635670355018572</c:v>
                </c:pt>
                <c:pt idx="1761" formatCode="0.000">
                  <c:v>23.637100901486974</c:v>
                </c:pt>
                <c:pt idx="1762" formatCode="0.000">
                  <c:v>23.63859743494422</c:v>
                </c:pt>
                <c:pt idx="1763" formatCode="0.000">
                  <c:v>23.640194929368011</c:v>
                </c:pt>
                <c:pt idx="1764" formatCode="0.000">
                  <c:v>23.641958960966527</c:v>
                </c:pt>
                <c:pt idx="1765" formatCode="0.000">
                  <c:v>23.643718832713738</c:v>
                </c:pt>
                <c:pt idx="1766" formatCode="0.000">
                  <c:v>23.645463998141246</c:v>
                </c:pt>
                <c:pt idx="1767" formatCode="0.000">
                  <c:v>23.647213289962806</c:v>
                </c:pt>
                <c:pt idx="1768" formatCode="0.000">
                  <c:v>23.649014328996262</c:v>
                </c:pt>
                <c:pt idx="1769" formatCode="0.000">
                  <c:v>23.650700752788083</c:v>
                </c:pt>
                <c:pt idx="1770" formatCode="0.000">
                  <c:v>23.690739198165122</c:v>
                </c:pt>
                <c:pt idx="1771" formatCode="0.000">
                  <c:v>23.692577700917415</c:v>
                </c:pt>
                <c:pt idx="1772" formatCode="0.000">
                  <c:v>23.694366067889892</c:v>
                </c:pt>
                <c:pt idx="1773" formatCode="0.000">
                  <c:v>23.695993550458699</c:v>
                </c:pt>
                <c:pt idx="1774" formatCode="0.000">
                  <c:v>23.697507409174293</c:v>
                </c:pt>
                <c:pt idx="1775" formatCode="0.000">
                  <c:v>23.699001609174292</c:v>
                </c:pt>
                <c:pt idx="1776" formatCode="0.000">
                  <c:v>23.70032373761466</c:v>
                </c:pt>
                <c:pt idx="1777" formatCode="0.000">
                  <c:v>23.701637616513743</c:v>
                </c:pt>
                <c:pt idx="1778" formatCode="0.000">
                  <c:v>23.702830220183468</c:v>
                </c:pt>
                <c:pt idx="1779" formatCode="0.000">
                  <c:v>23.704126794495398</c:v>
                </c:pt>
                <c:pt idx="1780" formatCode="0.000">
                  <c:v>23.705785348623838</c:v>
                </c:pt>
                <c:pt idx="1781" formatCode="0.000">
                  <c:v>23.707901838532091</c:v>
                </c:pt>
                <c:pt idx="1782" formatCode="0.000">
                  <c:v>23.710692704587135</c:v>
                </c:pt>
                <c:pt idx="1783" formatCode="0.000">
                  <c:v>23.752391493670867</c:v>
                </c:pt>
                <c:pt idx="1784" formatCode="0.000">
                  <c:v>23.753913010849892</c:v>
                </c:pt>
                <c:pt idx="1785" formatCode="0.000">
                  <c:v>23.755483070524395</c:v>
                </c:pt>
                <c:pt idx="1786" formatCode="0.000">
                  <c:v>23.757022936708847</c:v>
                </c:pt>
                <c:pt idx="1787" formatCode="0.000">
                  <c:v>23.758676658227831</c:v>
                </c:pt>
                <c:pt idx="1788" formatCode="0.000">
                  <c:v>23.760513915009028</c:v>
                </c:pt>
                <c:pt idx="1789" formatCode="0.000">
                  <c:v>23.762649204339944</c:v>
                </c:pt>
                <c:pt idx="1790" formatCode="0.000">
                  <c:v>23.765169830018063</c:v>
                </c:pt>
                <c:pt idx="1791" formatCode="0.000">
                  <c:v>23.768054730560561</c:v>
                </c:pt>
                <c:pt idx="1792" formatCode="0.000">
                  <c:v>23.771128688969242</c:v>
                </c:pt>
                <c:pt idx="1793" formatCode="0.000">
                  <c:v>23.774600721518976</c:v>
                </c:pt>
                <c:pt idx="1794" formatCode="0.000">
                  <c:v>23.778472473779374</c:v>
                </c:pt>
                <c:pt idx="1795" formatCode="0.000">
                  <c:v>23.782768594936702</c:v>
                </c:pt>
                <c:pt idx="1796" formatCode="0.000">
                  <c:v>23.787203537070518</c:v>
                </c:pt>
                <c:pt idx="1797" formatCode="0.000">
                  <c:v>23.79212053707052</c:v>
                </c:pt>
                <c:pt idx="1798" formatCode="0.000">
                  <c:v>23.819340438721127</c:v>
                </c:pt>
                <c:pt idx="1799" formatCode="0.000">
                  <c:v>23.820290150976899</c:v>
                </c:pt>
                <c:pt idx="1800" formatCode="0.000">
                  <c:v>23.821703408525742</c:v>
                </c:pt>
                <c:pt idx="1801" formatCode="0.000">
                  <c:v>23.823531209591465</c:v>
                </c:pt>
                <c:pt idx="1802" formatCode="0.000">
                  <c:v>23.825654444049725</c:v>
                </c:pt>
                <c:pt idx="1803" formatCode="0.000">
                  <c:v>23.828077353463584</c:v>
                </c:pt>
                <c:pt idx="1804" formatCode="0.000">
                  <c:v>23.830762490230899</c:v>
                </c:pt>
                <c:pt idx="1805" formatCode="0.000">
                  <c:v>23.833776227353461</c:v>
                </c:pt>
                <c:pt idx="1806" formatCode="0.000">
                  <c:v>23.83680196269982</c:v>
                </c:pt>
                <c:pt idx="1807" formatCode="0.000">
                  <c:v>23.840227801065719</c:v>
                </c:pt>
                <c:pt idx="1808" formatCode="0.000">
                  <c:v>23.844047207815276</c:v>
                </c:pt>
                <c:pt idx="1809" formatCode="0.000">
                  <c:v>23.84990417584369</c:v>
                </c:pt>
                <c:pt idx="1810" formatCode="0.000">
                  <c:v>23.855707724689164</c:v>
                </c:pt>
                <c:pt idx="1811" formatCode="0.000">
                  <c:v>23.861484376554166</c:v>
                </c:pt>
                <c:pt idx="1812" formatCode="0.000">
                  <c:v>23.868224104795736</c:v>
                </c:pt>
                <c:pt idx="1813" formatCode="0.000">
                  <c:v>23.874959824156303</c:v>
                </c:pt>
                <c:pt idx="1814" formatCode="0.000">
                  <c:v>23.881847067495553</c:v>
                </c:pt>
                <c:pt idx="1815" formatCode="0.000">
                  <c:v>23.866595456140345</c:v>
                </c:pt>
                <c:pt idx="1816" formatCode="0.000">
                  <c:v>23.871214250877188</c:v>
                </c:pt>
                <c:pt idx="1817" formatCode="0.000">
                  <c:v>23.875576898245608</c:v>
                </c:pt>
                <c:pt idx="1818" formatCode="0.000">
                  <c:v>23.879625256140336</c:v>
                </c:pt>
                <c:pt idx="1819" formatCode="0.000">
                  <c:v>23.884385361403503</c:v>
                </c:pt>
                <c:pt idx="1820" formatCode="0.000">
                  <c:v>23.888927221052626</c:v>
                </c:pt>
                <c:pt idx="1821" formatCode="0.000">
                  <c:v>23.893465598245601</c:v>
                </c:pt>
                <c:pt idx="1822" formatCode="0.000">
                  <c:v>23.898009931578933</c:v>
                </c:pt>
                <c:pt idx="1823" formatCode="0.000">
                  <c:v>23.902919485964905</c:v>
                </c:pt>
                <c:pt idx="1824" formatCode="0.000">
                  <c:v>23.907788131578933</c:v>
                </c:pt>
                <c:pt idx="1825" formatCode="0.000">
                  <c:v>23.912688292982445</c:v>
                </c:pt>
                <c:pt idx="1826" formatCode="0.000">
                  <c:v>23.873754449225466</c:v>
                </c:pt>
                <c:pt idx="1827" formatCode="0.000">
                  <c:v>23.874829762478477</c:v>
                </c:pt>
                <c:pt idx="1828" formatCode="0.000">
                  <c:v>23.872851629948357</c:v>
                </c:pt>
                <c:pt idx="1829" formatCode="0.000">
                  <c:v>23.870840688468142</c:v>
                </c:pt>
                <c:pt idx="1830" formatCode="0.000">
                  <c:v>23.869718722891555</c:v>
                </c:pt>
                <c:pt idx="1831" formatCode="0.000">
                  <c:v>23.86845235283992</c:v>
                </c:pt>
                <c:pt idx="1832" formatCode="0.000">
                  <c:v>23.867090259896717</c:v>
                </c:pt>
                <c:pt idx="1833" formatCode="0.000">
                  <c:v>23.865693955249554</c:v>
                </c:pt>
                <c:pt idx="1834" formatCode="0.000">
                  <c:v>23.864643531841644</c:v>
                </c:pt>
                <c:pt idx="1835" formatCode="0.000">
                  <c:v>23.863531850258163</c:v>
                </c:pt>
                <c:pt idx="1836" formatCode="0.000">
                  <c:v>23.862360545611004</c:v>
                </c:pt>
                <c:pt idx="1837" formatCode="0.000">
                  <c:v>23.860891117039575</c:v>
                </c:pt>
                <c:pt idx="1838" formatCode="0.000">
                  <c:v>23.861293179001709</c:v>
                </c:pt>
                <c:pt idx="1839" formatCode="0.000">
                  <c:v>23.86162366265059</c:v>
                </c:pt>
                <c:pt idx="1840" formatCode="0.000">
                  <c:v>23.861903970740087</c:v>
                </c:pt>
                <c:pt idx="1841" formatCode="0.000">
                  <c:v>23.86217491910498</c:v>
                </c:pt>
                <c:pt idx="1842" formatCode="0.000">
                  <c:v>23.818082930153309</c:v>
                </c:pt>
                <c:pt idx="1843" formatCode="0.000">
                  <c:v>23.81619995911413</c:v>
                </c:pt>
                <c:pt idx="1844" formatCode="0.000">
                  <c:v>23.81639740374786</c:v>
                </c:pt>
                <c:pt idx="1845" formatCode="0.000">
                  <c:v>23.816475441226565</c:v>
                </c:pt>
                <c:pt idx="1846" formatCode="0.000">
                  <c:v>23.816039127768299</c:v>
                </c:pt>
                <c:pt idx="1847" formatCode="0.000">
                  <c:v>23.815508194207826</c:v>
                </c:pt>
                <c:pt idx="1848" formatCode="0.000">
                  <c:v>23.815042568994876</c:v>
                </c:pt>
                <c:pt idx="1849" formatCode="0.000">
                  <c:v>23.814565536626908</c:v>
                </c:pt>
                <c:pt idx="1850" formatCode="0.000">
                  <c:v>23.81418325212946</c:v>
                </c:pt>
                <c:pt idx="1851" formatCode="0.000">
                  <c:v>23.81385696763202</c:v>
                </c:pt>
                <c:pt idx="1852" formatCode="0.000">
                  <c:v>23.813520211243599</c:v>
                </c:pt>
                <c:pt idx="1853" formatCode="0.000">
                  <c:v>23.813249827938659</c:v>
                </c:pt>
                <c:pt idx="1854" formatCode="0.000">
                  <c:v>23.813015400340703</c:v>
                </c:pt>
                <c:pt idx="1855" formatCode="0.000">
                  <c:v>23.749019396638644</c:v>
                </c:pt>
                <c:pt idx="1856" formatCode="0.000">
                  <c:v>23.748040571428557</c:v>
                </c:pt>
                <c:pt idx="1857" formatCode="0.000">
                  <c:v>23.746985895798311</c:v>
                </c:pt>
                <c:pt idx="1858" formatCode="0.000">
                  <c:v>23.745969539495789</c:v>
                </c:pt>
                <c:pt idx="1859" formatCode="0.000">
                  <c:v>23.744963226890754</c:v>
                </c:pt>
                <c:pt idx="1860" formatCode="0.000">
                  <c:v>23.743962025210074</c:v>
                </c:pt>
                <c:pt idx="1861" formatCode="0.000">
                  <c:v>23.743028359663857</c:v>
                </c:pt>
                <c:pt idx="1862" formatCode="0.000">
                  <c:v>23.742154956302514</c:v>
                </c:pt>
                <c:pt idx="1863" formatCode="0.000">
                  <c:v>23.741348702521002</c:v>
                </c:pt>
                <c:pt idx="1864" formatCode="0.000">
                  <c:v>23.740671317647053</c:v>
                </c:pt>
                <c:pt idx="1865" formatCode="0.000">
                  <c:v>23.740019472268902</c:v>
                </c:pt>
                <c:pt idx="1866" formatCode="0.000">
                  <c:v>23.739406242016798</c:v>
                </c:pt>
                <c:pt idx="1867" formatCode="0.000">
                  <c:v>23.738790956302513</c:v>
                </c:pt>
                <c:pt idx="1868" formatCode="0.000">
                  <c:v>23.737923578151261</c:v>
                </c:pt>
                <c:pt idx="1869" formatCode="0.000">
                  <c:v>23.737065314285708</c:v>
                </c:pt>
                <c:pt idx="1870" formatCode="0.000">
                  <c:v>23.654114619834697</c:v>
                </c:pt>
                <c:pt idx="1871" formatCode="0.000">
                  <c:v>23.652780213223132</c:v>
                </c:pt>
                <c:pt idx="1872" formatCode="0.000">
                  <c:v>23.651466651239659</c:v>
                </c:pt>
                <c:pt idx="1873" formatCode="0.000">
                  <c:v>23.650148504132225</c:v>
                </c:pt>
                <c:pt idx="1874" formatCode="0.000">
                  <c:v>23.648802431404953</c:v>
                </c:pt>
                <c:pt idx="1875" formatCode="0.000">
                  <c:v>23.647388347107434</c:v>
                </c:pt>
                <c:pt idx="1876" formatCode="0.000">
                  <c:v>23.645844576859499</c:v>
                </c:pt>
                <c:pt idx="1877" formatCode="0.000">
                  <c:v>23.644282639669417</c:v>
                </c:pt>
                <c:pt idx="1878" formatCode="0.000">
                  <c:v>23.642489950413225</c:v>
                </c:pt>
                <c:pt idx="1879" formatCode="0.000">
                  <c:v>23.640737218181815</c:v>
                </c:pt>
                <c:pt idx="1880" formatCode="0.000">
                  <c:v>23.639019305785119</c:v>
                </c:pt>
                <c:pt idx="1881" formatCode="0.000">
                  <c:v>23.637302381818181</c:v>
                </c:pt>
                <c:pt idx="1882" formatCode="0.000">
                  <c:v>23.635647500826444</c:v>
                </c:pt>
                <c:pt idx="1883" formatCode="0.000">
                  <c:v>23.634107195041324</c:v>
                </c:pt>
                <c:pt idx="1884" formatCode="0.000">
                  <c:v>23.632681864462814</c:v>
                </c:pt>
                <c:pt idx="1885" formatCode="0.000">
                  <c:v>23.631263469421494</c:v>
                </c:pt>
                <c:pt idx="1886" formatCode="0.000">
                  <c:v>23.629884143801657</c:v>
                </c:pt>
                <c:pt idx="1887" formatCode="0.000">
                  <c:v>23.628488185123974</c:v>
                </c:pt>
                <c:pt idx="1888" formatCode="0.000">
                  <c:v>23.565114846655788</c:v>
                </c:pt>
                <c:pt idx="1889" formatCode="0.000">
                  <c:v>23.564142288743884</c:v>
                </c:pt>
                <c:pt idx="1890" formatCode="0.000">
                  <c:v>23.563210535073409</c:v>
                </c:pt>
                <c:pt idx="1891" formatCode="0.000">
                  <c:v>23.562428319738988</c:v>
                </c:pt>
                <c:pt idx="1892" formatCode="0.000">
                  <c:v>23.561843580750413</c:v>
                </c:pt>
                <c:pt idx="1893" formatCode="0.000">
                  <c:v>23.561337923327905</c:v>
                </c:pt>
                <c:pt idx="1894" formatCode="0.000">
                  <c:v>23.560833807504082</c:v>
                </c:pt>
                <c:pt idx="1895" formatCode="0.000">
                  <c:v>23.560290495921699</c:v>
                </c:pt>
                <c:pt idx="1896" formatCode="0.000">
                  <c:v>23.559656601957592</c:v>
                </c:pt>
                <c:pt idx="1897" formatCode="0.000">
                  <c:v>23.558785719412725</c:v>
                </c:pt>
                <c:pt idx="1898" formatCode="0.000">
                  <c:v>23.557519711256123</c:v>
                </c:pt>
                <c:pt idx="1899" formatCode="0.000">
                  <c:v>23.555912964110938</c:v>
                </c:pt>
                <c:pt idx="1900" formatCode="0.000">
                  <c:v>23.554182182708004</c:v>
                </c:pt>
                <c:pt idx="1901" formatCode="0.000">
                  <c:v>23.552442982055474</c:v>
                </c:pt>
                <c:pt idx="1902" formatCode="0.000">
                  <c:v>23.550713238172925</c:v>
                </c:pt>
                <c:pt idx="1903" formatCode="0.000">
                  <c:v>23.548758712887444</c:v>
                </c:pt>
                <c:pt idx="1904" formatCode="0.000">
                  <c:v>23.546527717781409</c:v>
                </c:pt>
                <c:pt idx="1905" formatCode="0.000">
                  <c:v>23.544186928221865</c:v>
                </c:pt>
                <c:pt idx="1906" formatCode="0.000">
                  <c:v>23.494543352657015</c:v>
                </c:pt>
                <c:pt idx="1907" formatCode="0.000">
                  <c:v>23.493540318840591</c:v>
                </c:pt>
                <c:pt idx="1908" formatCode="0.000">
                  <c:v>23.492563529790669</c:v>
                </c:pt>
                <c:pt idx="1909" formatCode="0.000">
                  <c:v>23.491716568438015</c:v>
                </c:pt>
                <c:pt idx="1910" formatCode="0.000">
                  <c:v>23.490872571658624</c:v>
                </c:pt>
                <c:pt idx="1911" formatCode="0.000">
                  <c:v>23.489837030595822</c:v>
                </c:pt>
                <c:pt idx="1912" formatCode="0.000">
                  <c:v>23.488527639291473</c:v>
                </c:pt>
                <c:pt idx="1913" formatCode="0.000">
                  <c:v>23.487079326892115</c:v>
                </c:pt>
                <c:pt idx="1914" formatCode="0.000">
                  <c:v>23.485430903381651</c:v>
                </c:pt>
                <c:pt idx="1915" formatCode="0.000">
                  <c:v>23.483624866344613</c:v>
                </c:pt>
                <c:pt idx="1916" formatCode="0.000">
                  <c:v>23.481891117552337</c:v>
                </c:pt>
                <c:pt idx="1917" formatCode="0.000">
                  <c:v>23.480010238325285</c:v>
                </c:pt>
                <c:pt idx="1918" formatCode="0.000">
                  <c:v>23.477731534621579</c:v>
                </c:pt>
                <c:pt idx="1919" formatCode="0.000">
                  <c:v>23.439681965023858</c:v>
                </c:pt>
                <c:pt idx="1920" formatCode="0.000">
                  <c:v>23.439063017488085</c:v>
                </c:pt>
                <c:pt idx="1921" formatCode="0.000">
                  <c:v>23.438175497615269</c:v>
                </c:pt>
                <c:pt idx="1922" formatCode="0.000">
                  <c:v>23.436910233704303</c:v>
                </c:pt>
                <c:pt idx="1923" formatCode="0.000">
                  <c:v>23.43532320508745</c:v>
                </c:pt>
                <c:pt idx="1924" formatCode="0.000">
                  <c:v>23.433742446740862</c:v>
                </c:pt>
                <c:pt idx="1925" formatCode="0.000">
                  <c:v>23.432020875993643</c:v>
                </c:pt>
                <c:pt idx="1926" formatCode="0.000">
                  <c:v>23.429930259141496</c:v>
                </c:pt>
                <c:pt idx="1927" formatCode="0.000">
                  <c:v>23.427160211446743</c:v>
                </c:pt>
                <c:pt idx="1928" formatCode="0.000">
                  <c:v>23.424280868044516</c:v>
                </c:pt>
                <c:pt idx="1929" formatCode="0.000">
                  <c:v>23.421119176470597</c:v>
                </c:pt>
                <c:pt idx="1930" formatCode="0.000">
                  <c:v>23.417736890302077</c:v>
                </c:pt>
                <c:pt idx="1931" formatCode="0.000">
                  <c:v>23.414286200317971</c:v>
                </c:pt>
                <c:pt idx="1932" formatCode="0.000">
                  <c:v>23.410803112877591</c:v>
                </c:pt>
                <c:pt idx="1933" formatCode="0.000">
                  <c:v>23.407212464228948</c:v>
                </c:pt>
                <c:pt idx="1934" formatCode="0.000">
                  <c:v>23.377950336463229</c:v>
                </c:pt>
                <c:pt idx="1935" formatCode="0.000">
                  <c:v>23.376662658841948</c:v>
                </c:pt>
                <c:pt idx="1936" formatCode="0.000">
                  <c:v>23.374991455399066</c:v>
                </c:pt>
                <c:pt idx="1937" formatCode="0.000">
                  <c:v>23.372661899843511</c:v>
                </c:pt>
                <c:pt idx="1938" formatCode="0.000">
                  <c:v>23.370265403755873</c:v>
                </c:pt>
                <c:pt idx="1939" formatCode="0.000">
                  <c:v>23.367623917057912</c:v>
                </c:pt>
                <c:pt idx="1940" formatCode="0.000">
                  <c:v>23.364846195618163</c:v>
                </c:pt>
                <c:pt idx="1941" formatCode="0.000">
                  <c:v>23.362076381846638</c:v>
                </c:pt>
                <c:pt idx="1942" formatCode="0.000">
                  <c:v>23.359335082942103</c:v>
                </c:pt>
                <c:pt idx="1943" formatCode="0.000">
                  <c:v>23.356542579029743</c:v>
                </c:pt>
                <c:pt idx="1944" formatCode="0.000">
                  <c:v>23.353876674491396</c:v>
                </c:pt>
                <c:pt idx="1945" formatCode="0.000">
                  <c:v>23.351320931142414</c:v>
                </c:pt>
                <c:pt idx="1946" formatCode="0.000">
                  <c:v>23.348804553990615</c:v>
                </c:pt>
                <c:pt idx="1947" formatCode="0.000">
                  <c:v>23.346269226917062</c:v>
                </c:pt>
                <c:pt idx="1948" formatCode="0.000">
                  <c:v>23.3436944600939</c:v>
                </c:pt>
                <c:pt idx="1949" formatCode="0.000">
                  <c:v>23.341004073552433</c:v>
                </c:pt>
                <c:pt idx="1950" formatCode="0.000">
                  <c:v>23.338247579029741</c:v>
                </c:pt>
                <c:pt idx="1951" formatCode="0.000">
                  <c:v>23.335647325508614</c:v>
                </c:pt>
                <c:pt idx="1952" formatCode="0.000">
                  <c:v>23.333047289514873</c:v>
                </c:pt>
                <c:pt idx="1953" formatCode="0.000">
                  <c:v>23.330493325508613</c:v>
                </c:pt>
                <c:pt idx="1954" formatCode="0.000">
                  <c:v>23.316740952234209</c:v>
                </c:pt>
                <c:pt idx="1955" formatCode="0.000">
                  <c:v>23.315740493066258</c:v>
                </c:pt>
                <c:pt idx="1956" formatCode="0.000">
                  <c:v>23.314858409861326</c:v>
                </c:pt>
                <c:pt idx="1957" formatCode="0.000">
                  <c:v>23.313999161787368</c:v>
                </c:pt>
                <c:pt idx="1958" formatCode="0.000">
                  <c:v>23.313154983050847</c:v>
                </c:pt>
                <c:pt idx="1959" formatCode="0.000">
                  <c:v>23.312261505392915</c:v>
                </c:pt>
                <c:pt idx="1960" formatCode="0.000">
                  <c:v>23.311348922958402</c:v>
                </c:pt>
                <c:pt idx="1961" formatCode="0.000">
                  <c:v>23.310499095531593</c:v>
                </c:pt>
                <c:pt idx="1962" formatCode="0.000">
                  <c:v>23.309601380585523</c:v>
                </c:pt>
                <c:pt idx="1963" formatCode="0.000">
                  <c:v>23.308722718027738</c:v>
                </c:pt>
                <c:pt idx="1964" formatCode="0.000">
                  <c:v>23.307902337442222</c:v>
                </c:pt>
                <c:pt idx="1965" formatCode="0.000">
                  <c:v>23.307015460708786</c:v>
                </c:pt>
                <c:pt idx="1966" formatCode="0.000">
                  <c:v>23.306162023112485</c:v>
                </c:pt>
                <c:pt idx="1967" formatCode="0.000">
                  <c:v>23.305436899845922</c:v>
                </c:pt>
                <c:pt idx="1968" formatCode="0.000">
                  <c:v>23.304700474576276</c:v>
                </c:pt>
                <c:pt idx="1969" formatCode="0.000">
                  <c:v>23.303845936825887</c:v>
                </c:pt>
                <c:pt idx="1970" formatCode="0.000">
                  <c:v>23.302979810477662</c:v>
                </c:pt>
                <c:pt idx="1971" formatCode="0.000">
                  <c:v>23.301974858243462</c:v>
                </c:pt>
                <c:pt idx="1972" formatCode="0.000">
                  <c:v>23.300914550077049</c:v>
                </c:pt>
                <c:pt idx="1973" formatCode="0.000">
                  <c:v>23.299775200308176</c:v>
                </c:pt>
                <c:pt idx="1974" formatCode="0.000">
                  <c:v>23.298684890600931</c:v>
                </c:pt>
                <c:pt idx="1975" formatCode="0.000">
                  <c:v>23.306005415151521</c:v>
                </c:pt>
                <c:pt idx="1976" formatCode="0.000">
                  <c:v>23.306897487878796</c:v>
                </c:pt>
                <c:pt idx="1977" formatCode="0.000">
                  <c:v>23.307828948484858</c:v>
                </c:pt>
                <c:pt idx="1978" formatCode="0.000">
                  <c:v>23.308871572727281</c:v>
                </c:pt>
                <c:pt idx="1979" formatCode="0.000">
                  <c:v>23.309876236363646</c:v>
                </c:pt>
                <c:pt idx="1980" formatCode="0.000">
                  <c:v>23.31070883333334</c:v>
                </c:pt>
                <c:pt idx="1981" formatCode="0.000">
                  <c:v>23.311471319696977</c:v>
                </c:pt>
                <c:pt idx="1982" formatCode="0.000">
                  <c:v>23.312115565151526</c:v>
                </c:pt>
                <c:pt idx="1983" formatCode="0.000">
                  <c:v>23.312625503030311</c:v>
                </c:pt>
                <c:pt idx="1984" formatCode="0.000">
                  <c:v>23.313072413636373</c:v>
                </c:pt>
                <c:pt idx="1985" formatCode="0.000">
                  <c:v>23.313497204545463</c:v>
                </c:pt>
                <c:pt idx="1986" formatCode="0.000">
                  <c:v>23.313957562121217</c:v>
                </c:pt>
                <c:pt idx="1987" formatCode="0.000">
                  <c:v>23.31428656060606</c:v>
                </c:pt>
                <c:pt idx="1988" formatCode="0.000">
                  <c:v>23.314458906060608</c:v>
                </c:pt>
                <c:pt idx="1989" formatCode="0.000">
                  <c:v>23.314717851515148</c:v>
                </c:pt>
                <c:pt idx="1990" formatCode="0.000">
                  <c:v>23.314741934848485</c:v>
                </c:pt>
                <c:pt idx="1991" formatCode="0.000">
                  <c:v>23.314798689393943</c:v>
                </c:pt>
                <c:pt idx="1992" formatCode="0.000">
                  <c:v>23.3148549</c:v>
                </c:pt>
                <c:pt idx="1993" formatCode="0.000">
                  <c:v>23.314819862121208</c:v>
                </c:pt>
                <c:pt idx="1994" formatCode="0.000">
                  <c:v>23.314711412121216</c:v>
                </c:pt>
                <c:pt idx="1995" formatCode="0.000">
                  <c:v>23.314449616666664</c:v>
                </c:pt>
                <c:pt idx="1996" formatCode="0.000">
                  <c:v>23.313925365151512</c:v>
                </c:pt>
                <c:pt idx="1997" formatCode="0.000">
                  <c:v>23.344814052083336</c:v>
                </c:pt>
                <c:pt idx="1998" formatCode="0.000">
                  <c:v>23.34676579464286</c:v>
                </c:pt>
                <c:pt idx="1999" formatCode="0.000">
                  <c:v>23.348665677083332</c:v>
                </c:pt>
                <c:pt idx="2000" formatCode="0.000">
                  <c:v>23.350510080357147</c:v>
                </c:pt>
                <c:pt idx="2001" formatCode="0.000">
                  <c:v>23.35227445535714</c:v>
                </c:pt>
                <c:pt idx="2002" formatCode="0.000">
                  <c:v>23.35384368452381</c:v>
                </c:pt>
                <c:pt idx="2003" formatCode="0.000">
                  <c:v>23.355291717261906</c:v>
                </c:pt>
                <c:pt idx="2004" formatCode="0.000">
                  <c:v>23.356462474702379</c:v>
                </c:pt>
                <c:pt idx="2005" formatCode="0.000">
                  <c:v>23.357450041666663</c:v>
                </c:pt>
                <c:pt idx="2006" formatCode="0.000">
                  <c:v>23.358312455357144</c:v>
                </c:pt>
                <c:pt idx="2007" formatCode="0.000">
                  <c:v>23.358988437499995</c:v>
                </c:pt>
                <c:pt idx="2008" formatCode="0.000">
                  <c:v>23.359440421130948</c:v>
                </c:pt>
                <c:pt idx="2009" formatCode="0.000">
                  <c:v>23.359603092261906</c:v>
                </c:pt>
                <c:pt idx="2010" formatCode="0.000">
                  <c:v>23.359804803571429</c:v>
                </c:pt>
                <c:pt idx="2011" formatCode="0.000">
                  <c:v>23.359921010416667</c:v>
                </c:pt>
                <c:pt idx="2012" formatCode="0.000">
                  <c:v>23.35994520535715</c:v>
                </c:pt>
                <c:pt idx="2013" formatCode="0.000">
                  <c:v>23.359831635416668</c:v>
                </c:pt>
                <c:pt idx="2014" formatCode="0.000">
                  <c:v>23.359558729166665</c:v>
                </c:pt>
                <c:pt idx="2015" formatCode="0.000">
                  <c:v>23.390640124999994</c:v>
                </c:pt>
                <c:pt idx="2016" formatCode="0.000">
                  <c:v>23.3908687617647</c:v>
                </c:pt>
                <c:pt idx="2017" formatCode="0.000">
                  <c:v>23.390712592647059</c:v>
                </c:pt>
                <c:pt idx="2018" formatCode="0.000">
                  <c:v>23.390524601470588</c:v>
                </c:pt>
                <c:pt idx="2019" formatCode="0.000">
                  <c:v>23.390178729411765</c:v>
                </c:pt>
                <c:pt idx="2020" formatCode="0.000">
                  <c:v>23.389725217647062</c:v>
                </c:pt>
                <c:pt idx="2021" formatCode="0.000">
                  <c:v>23.389105791176469</c:v>
                </c:pt>
                <c:pt idx="2022" formatCode="0.000">
                  <c:v>23.388370335294116</c:v>
                </c:pt>
                <c:pt idx="2023" formatCode="0.000">
                  <c:v>23.387653933823529</c:v>
                </c:pt>
                <c:pt idx="2024" formatCode="0.000">
                  <c:v>23.386845400000002</c:v>
                </c:pt>
                <c:pt idx="2025" formatCode="0.000">
                  <c:v>23.385769670588239</c:v>
                </c:pt>
                <c:pt idx="2026" formatCode="0.000">
                  <c:v>23.385007764705886</c:v>
                </c:pt>
                <c:pt idx="2027" formatCode="0.000">
                  <c:v>23.384187389705879</c:v>
                </c:pt>
                <c:pt idx="2028" formatCode="0.000">
                  <c:v>23.383461276470587</c:v>
                </c:pt>
                <c:pt idx="2029" formatCode="0.000">
                  <c:v>23.382848444117641</c:v>
                </c:pt>
                <c:pt idx="2030" formatCode="0.000">
                  <c:v>23.382383552941175</c:v>
                </c:pt>
                <c:pt idx="2031" formatCode="0.000">
                  <c:v>23.381743066176472</c:v>
                </c:pt>
                <c:pt idx="2032" formatCode="0.000">
                  <c:v>23.380975975000002</c:v>
                </c:pt>
                <c:pt idx="2033" formatCode="0.000">
                  <c:v>23.380228224999996</c:v>
                </c:pt>
                <c:pt idx="2034" formatCode="0.000">
                  <c:v>23.379493763235292</c:v>
                </c:pt>
                <c:pt idx="2035" formatCode="0.000">
                  <c:v>23.378690222058822</c:v>
                </c:pt>
                <c:pt idx="2036" formatCode="0.000">
                  <c:v>23.377727491176465</c:v>
                </c:pt>
                <c:pt idx="2037" formatCode="0.000">
                  <c:v>23.376694926470584</c:v>
                </c:pt>
                <c:pt idx="2038" formatCode="0.000">
                  <c:v>23.375644132352935</c:v>
                </c:pt>
                <c:pt idx="2039" formatCode="0.000">
                  <c:v>23.37459574117646</c:v>
                </c:pt>
                <c:pt idx="2040" formatCode="0.000">
                  <c:v>23.373521030882348</c:v>
                </c:pt>
                <c:pt idx="2041" formatCode="0.000">
                  <c:v>23.372474448529406</c:v>
                </c:pt>
                <c:pt idx="2042" formatCode="0.000">
                  <c:v>23.371467741176463</c:v>
                </c:pt>
                <c:pt idx="2043" formatCode="0.000">
                  <c:v>23.37054418235293</c:v>
                </c:pt>
                <c:pt idx="2044" formatCode="0.000">
                  <c:v>23.36967506029411</c:v>
                </c:pt>
                <c:pt idx="2045" formatCode="0.000">
                  <c:v>23.368796210294107</c:v>
                </c:pt>
                <c:pt idx="2046" formatCode="0.000">
                  <c:v>23.367928204411754</c:v>
                </c:pt>
                <c:pt idx="2047" formatCode="0.000">
                  <c:v>23.367010122058812</c:v>
                </c:pt>
                <c:pt idx="2048" formatCode="0.000">
                  <c:v>23.366177870588224</c:v>
                </c:pt>
                <c:pt idx="2049" formatCode="0.000">
                  <c:v>23.365357602941163</c:v>
                </c:pt>
                <c:pt idx="2050" formatCode="0.000">
                  <c:v>23.364637286764694</c:v>
                </c:pt>
                <c:pt idx="2051" formatCode="0.000">
                  <c:v>23.364005992647051</c:v>
                </c:pt>
                <c:pt idx="2052" formatCode="0.000">
                  <c:v>23.363488632352933</c:v>
                </c:pt>
                <c:pt idx="2053" formatCode="0.000">
                  <c:v>23.363170566176461</c:v>
                </c:pt>
                <c:pt idx="2054" formatCode="0.000">
                  <c:v>23.363017142647049</c:v>
                </c:pt>
                <c:pt idx="2055" formatCode="0.000">
                  <c:v>23.363052352941171</c:v>
                </c:pt>
                <c:pt idx="2056" formatCode="0.000">
                  <c:v>23.363234358823522</c:v>
                </c:pt>
                <c:pt idx="2057" formatCode="0.000">
                  <c:v>23.363498476470586</c:v>
                </c:pt>
                <c:pt idx="2058" formatCode="0.000">
                  <c:v>23.36380840882352</c:v>
                </c:pt>
                <c:pt idx="2059" formatCode="0.000">
                  <c:v>23.364101020588226</c:v>
                </c:pt>
                <c:pt idx="2060" formatCode="0.000">
                  <c:v>23.364440905882343</c:v>
                </c:pt>
                <c:pt idx="2061" formatCode="0.000">
                  <c:v>23.364783716176465</c:v>
                </c:pt>
                <c:pt idx="2062" formatCode="0.000">
                  <c:v>23.365146617647053</c:v>
                </c:pt>
                <c:pt idx="2063" formatCode="0.000">
                  <c:v>23.365434519117638</c:v>
                </c:pt>
                <c:pt idx="2064" formatCode="0.000">
                  <c:v>23.365726414705872</c:v>
                </c:pt>
                <c:pt idx="2065" formatCode="0.000">
                  <c:v>23.366034866176459</c:v>
                </c:pt>
                <c:pt idx="2066" formatCode="0.000">
                  <c:v>23.366221102941164</c:v>
                </c:pt>
                <c:pt idx="2067" formatCode="0.000">
                  <c:v>23.366265992647044</c:v>
                </c:pt>
                <c:pt idx="2068" formatCode="0.000">
                  <c:v>23.366368547058809</c:v>
                </c:pt>
                <c:pt idx="2069" formatCode="0.000">
                  <c:v>23.366467097058813</c:v>
                </c:pt>
                <c:pt idx="2070" formatCode="0.000">
                  <c:v>23.366507060294104</c:v>
                </c:pt>
                <c:pt idx="2071" formatCode="0.000">
                  <c:v>23.366428407352927</c:v>
                </c:pt>
                <c:pt idx="2072" formatCode="0.000">
                  <c:v>23.366328576470579</c:v>
                </c:pt>
                <c:pt idx="2073" formatCode="0.000">
                  <c:v>23.366204329411751</c:v>
                </c:pt>
                <c:pt idx="2074" formatCode="0.000">
                  <c:v>23.36606970441175</c:v>
                </c:pt>
                <c:pt idx="2075" formatCode="0.000">
                  <c:v>23.3659208235294</c:v>
                </c:pt>
                <c:pt idx="2076" formatCode="0.000">
                  <c:v>23.36578281911763</c:v>
                </c:pt>
                <c:pt idx="2077" formatCode="0.000">
                  <c:v>23.365593001470572</c:v>
                </c:pt>
                <c:pt idx="2078" formatCode="0.000">
                  <c:v>23.365309577941158</c:v>
                </c:pt>
                <c:pt idx="2079" formatCode="0.000">
                  <c:v>23.364943573529395</c:v>
                </c:pt>
                <c:pt idx="2080" formatCode="0.000">
                  <c:v>23.364563702941165</c:v>
                </c:pt>
                <c:pt idx="2081" formatCode="0.000">
                  <c:v>23.364020992647045</c:v>
                </c:pt>
                <c:pt idx="2082" formatCode="0.000">
                  <c:v>23.363324883823513</c:v>
                </c:pt>
                <c:pt idx="2083" formatCode="0.000">
                  <c:v>23.36248846911764</c:v>
                </c:pt>
                <c:pt idx="2084" formatCode="0.000">
                  <c:v>23.361494248529397</c:v>
                </c:pt>
                <c:pt idx="2085" formatCode="0.000">
                  <c:v>23.360326797058811</c:v>
                </c:pt>
                <c:pt idx="2086" formatCode="0.000">
                  <c:v>23.359065782352928</c:v>
                </c:pt>
                <c:pt idx="2087" formatCode="0.000">
                  <c:v>23.357730032352929</c:v>
                </c:pt>
                <c:pt idx="2088" formatCode="0.000">
                  <c:v>23.356380844117631</c:v>
                </c:pt>
                <c:pt idx="2089" formatCode="0.000">
                  <c:v>23.355029941176454</c:v>
                </c:pt>
                <c:pt idx="2090" formatCode="0.000">
                  <c:v>23.353715480882336</c:v>
                </c:pt>
                <c:pt idx="2091" formatCode="0.000">
                  <c:v>23.352373676470574</c:v>
                </c:pt>
                <c:pt idx="2092" formatCode="0.000">
                  <c:v>23.351073408823517</c:v>
                </c:pt>
                <c:pt idx="2093" formatCode="0.000">
                  <c:v>23.349833748529402</c:v>
                </c:pt>
                <c:pt idx="2094" formatCode="0.000">
                  <c:v>23.348717135294105</c:v>
                </c:pt>
                <c:pt idx="2095" formatCode="0.000">
                  <c:v>23.347635176470575</c:v>
                </c:pt>
                <c:pt idx="2096" formatCode="0.000">
                  <c:v>23.346445635294106</c:v>
                </c:pt>
                <c:pt idx="2097" formatCode="0.000">
                  <c:v>23.345110888235279</c:v>
                </c:pt>
                <c:pt idx="2098" formatCode="0.000">
                  <c:v>23.343602039705864</c:v>
                </c:pt>
                <c:pt idx="2099" formatCode="0.000">
                  <c:v>23.342034892647046</c:v>
                </c:pt>
                <c:pt idx="2100" formatCode="0.000">
                  <c:v>23.340530538235278</c:v>
                </c:pt>
                <c:pt idx="2101" formatCode="0.000">
                  <c:v>23.338982036764691</c:v>
                </c:pt>
                <c:pt idx="2102" formatCode="0.000">
                  <c:v>23.33739945294116</c:v>
                </c:pt>
                <c:pt idx="2103" formatCode="0.000">
                  <c:v>23.335736964705866</c:v>
                </c:pt>
                <c:pt idx="2104" formatCode="0.000">
                  <c:v>23.334155767647044</c:v>
                </c:pt>
                <c:pt idx="2105" formatCode="0.000">
                  <c:v>23.332744805882335</c:v>
                </c:pt>
                <c:pt idx="2106" formatCode="0.000">
                  <c:v>23.331446567647038</c:v>
                </c:pt>
                <c:pt idx="2107" formatCode="0.000">
                  <c:v>23.330369086764687</c:v>
                </c:pt>
                <c:pt idx="2108" formatCode="0.000">
                  <c:v>23.329556876470573</c:v>
                </c:pt>
                <c:pt idx="2109" formatCode="0.000">
                  <c:v>23.328873266176451</c:v>
                </c:pt>
                <c:pt idx="2110" formatCode="0.000">
                  <c:v>23.328330129411746</c:v>
                </c:pt>
                <c:pt idx="2111" formatCode="0.000">
                  <c:v>23.327967773529391</c:v>
                </c:pt>
                <c:pt idx="2112" formatCode="0.000">
                  <c:v>23.327658524999979</c:v>
                </c:pt>
                <c:pt idx="2113" formatCode="0.000">
                  <c:v>23.327334974999978</c:v>
                </c:pt>
                <c:pt idx="2114" formatCode="0.000">
                  <c:v>23.327199135294098</c:v>
                </c:pt>
                <c:pt idx="2115" formatCode="0.000">
                  <c:v>23.327194564705856</c:v>
                </c:pt>
                <c:pt idx="2116" formatCode="0.000">
                  <c:v>23.327370317647034</c:v>
                </c:pt>
                <c:pt idx="2117" formatCode="0.000">
                  <c:v>23.327672186764683</c:v>
                </c:pt>
                <c:pt idx="2118" formatCode="0.000">
                  <c:v>23.328111376470567</c:v>
                </c:pt>
                <c:pt idx="2119" formatCode="0.000">
                  <c:v>23.328839897058803</c:v>
                </c:pt>
                <c:pt idx="2120" formatCode="0.000">
                  <c:v>23.329609536764689</c:v>
                </c:pt>
                <c:pt idx="2121" formatCode="0.000">
                  <c:v>23.330381891176454</c:v>
                </c:pt>
                <c:pt idx="2122" formatCode="0.000">
                  <c:v>23.331194795588218</c:v>
                </c:pt>
                <c:pt idx="2123" formatCode="0.000">
                  <c:v>23.332194261764688</c:v>
                </c:pt>
                <c:pt idx="2124" formatCode="0.000">
                  <c:v>23.333138772058803</c:v>
                </c:pt>
                <c:pt idx="2125" formatCode="0.000">
                  <c:v>23.334045697058801</c:v>
                </c:pt>
                <c:pt idx="2126" formatCode="0.000">
                  <c:v>23.334951551470567</c:v>
                </c:pt>
                <c:pt idx="2127" formatCode="0.000">
                  <c:v>23.335760480882332</c:v>
                </c:pt>
                <c:pt idx="2128" formatCode="0.000">
                  <c:v>23.33638244117645</c:v>
                </c:pt>
                <c:pt idx="2129" formatCode="0.000">
                  <c:v>23.33683522058821</c:v>
                </c:pt>
                <c:pt idx="2130" formatCode="0.000">
                  <c:v>23.337102216176447</c:v>
                </c:pt>
                <c:pt idx="2131" formatCode="0.000">
                  <c:v>23.33722684852939</c:v>
                </c:pt>
                <c:pt idx="2132" formatCode="0.000">
                  <c:v>23.337264301470565</c:v>
                </c:pt>
                <c:pt idx="2133" formatCode="0.000">
                  <c:v>23.337267341176446</c:v>
                </c:pt>
                <c:pt idx="2134" formatCode="0.000">
                  <c:v>23.337261144117623</c:v>
                </c:pt>
                <c:pt idx="2135" formatCode="0.000">
                  <c:v>23.337251302941151</c:v>
                </c:pt>
                <c:pt idx="2136" formatCode="0.000">
                  <c:v>23.337165016176449</c:v>
                </c:pt>
                <c:pt idx="2137" formatCode="0.000">
                  <c:v>23.337026151470564</c:v>
                </c:pt>
                <c:pt idx="2138" formatCode="0.000">
                  <c:v>23.336931935294093</c:v>
                </c:pt>
                <c:pt idx="2139" formatCode="0.000">
                  <c:v>23.336866574999977</c:v>
                </c:pt>
                <c:pt idx="2140" formatCode="0.000">
                  <c:v>23.336744177941153</c:v>
                </c:pt>
                <c:pt idx="2141" formatCode="0.000">
                  <c:v>23.336545064705859</c:v>
                </c:pt>
                <c:pt idx="2142" formatCode="0.000">
                  <c:v>23.3362523970588</c:v>
                </c:pt>
                <c:pt idx="2143" formatCode="0.000">
                  <c:v>23.335945405882331</c:v>
                </c:pt>
                <c:pt idx="2144" formatCode="0.000">
                  <c:v>23.335591995588214</c:v>
                </c:pt>
                <c:pt idx="2145" formatCode="0.000">
                  <c:v>23.335231308823509</c:v>
                </c:pt>
                <c:pt idx="2146" formatCode="0.000">
                  <c:v>23.334776688235269</c:v>
                </c:pt>
                <c:pt idx="2147" formatCode="0.000">
                  <c:v>23.334275751470564</c:v>
                </c:pt>
                <c:pt idx="2148" formatCode="0.000">
                  <c:v>23.333785399999979</c:v>
                </c:pt>
                <c:pt idx="2149" formatCode="0.000">
                  <c:v>23.333301099999979</c:v>
                </c:pt>
                <c:pt idx="2150" formatCode="0.000">
                  <c:v>23.332892686764684</c:v>
                </c:pt>
                <c:pt idx="2151" formatCode="0.000">
                  <c:v>23.332539770588216</c:v>
                </c:pt>
                <c:pt idx="2152" formatCode="0.000">
                  <c:v>23.332352558823509</c:v>
                </c:pt>
                <c:pt idx="2153" formatCode="0.000">
                  <c:v>23.332335949999976</c:v>
                </c:pt>
                <c:pt idx="2154" formatCode="0.000">
                  <c:v>23.332301230882333</c:v>
                </c:pt>
                <c:pt idx="2155" formatCode="0.000">
                  <c:v>23.332298626470571</c:v>
                </c:pt>
                <c:pt idx="2156" formatCode="0.000">
                  <c:v>23.332345933823515</c:v>
                </c:pt>
                <c:pt idx="2157" formatCode="0.000">
                  <c:v>23.332378674999983</c:v>
                </c:pt>
                <c:pt idx="2158" formatCode="0.000">
                  <c:v>23.332357029411746</c:v>
                </c:pt>
                <c:pt idx="2159" formatCode="0.000">
                  <c:v>23.332328232352925</c:v>
                </c:pt>
                <c:pt idx="2160" formatCode="0.000">
                  <c:v>23.332244958823512</c:v>
                </c:pt>
                <c:pt idx="2161" formatCode="0.000">
                  <c:v>23.332069276470573</c:v>
                </c:pt>
                <c:pt idx="2162" formatCode="0.000">
                  <c:v>23.331845695588225</c:v>
                </c:pt>
                <c:pt idx="2163" formatCode="0.000">
                  <c:v>23.331556376470573</c:v>
                </c:pt>
                <c:pt idx="2164" formatCode="0.000">
                  <c:v>23.337629998533714</c:v>
                </c:pt>
                <c:pt idx="2165" formatCode="0.000">
                  <c:v>23.336859453079164</c:v>
                </c:pt>
                <c:pt idx="2166" formatCode="0.000">
                  <c:v>23.339070992679343</c:v>
                </c:pt>
                <c:pt idx="2167" formatCode="0.000">
                  <c:v>23.344181435036486</c:v>
                </c:pt>
                <c:pt idx="2168" formatCode="0.000">
                  <c:v>23.352487609970666</c:v>
                </c:pt>
                <c:pt idx="2169" formatCode="0.000">
                  <c:v>23.357485150724624</c:v>
                </c:pt>
                <c:pt idx="2170" formatCode="0.000">
                  <c:v>23.354830060869549</c:v>
                </c:pt>
                <c:pt idx="2171" formatCode="0.000">
                  <c:v>23.351962395652158</c:v>
                </c:pt>
                <c:pt idx="2172" formatCode="0.000">
                  <c:v>23.348870840579696</c:v>
                </c:pt>
                <c:pt idx="2173" formatCode="0.000">
                  <c:v>23.345513665217375</c:v>
                </c:pt>
                <c:pt idx="2174" formatCode="0.000">
                  <c:v>23.351557515151498</c:v>
                </c:pt>
                <c:pt idx="2175" formatCode="0.000">
                  <c:v>23.347347740259728</c:v>
                </c:pt>
                <c:pt idx="2176" formatCode="0.000">
                  <c:v>23.342716707070693</c:v>
                </c:pt>
                <c:pt idx="2177" formatCode="0.000">
                  <c:v>23.337766834054822</c:v>
                </c:pt>
                <c:pt idx="2178" formatCode="0.000">
                  <c:v>23.34205382251081</c:v>
                </c:pt>
                <c:pt idx="2179" formatCode="0.000">
                  <c:v>23.336298974137915</c:v>
                </c:pt>
                <c:pt idx="2180" formatCode="0.000">
                  <c:v>23.33063212787355</c:v>
                </c:pt>
                <c:pt idx="2181" formatCode="0.000">
                  <c:v>23.334347033045965</c:v>
                </c:pt>
                <c:pt idx="2182" formatCode="0.000">
                  <c:v>23.337925001436769</c:v>
                </c:pt>
                <c:pt idx="2183" formatCode="0.000">
                  <c:v>23.325209031428557</c:v>
                </c:pt>
                <c:pt idx="2184" formatCode="0.000">
                  <c:v>23.319024535714274</c:v>
                </c:pt>
                <c:pt idx="2185" formatCode="0.000">
                  <c:v>23.322202767142844</c:v>
                </c:pt>
                <c:pt idx="2186" formatCode="0.000">
                  <c:v>23.3252111942857</c:v>
                </c:pt>
                <c:pt idx="2187" formatCode="0.000">
                  <c:v>23.328038021428558</c:v>
                </c:pt>
                <c:pt idx="2188" formatCode="0.000">
                  <c:v>23.330748064285704</c:v>
                </c:pt>
                <c:pt idx="2189" formatCode="0.000">
                  <c:v>23.333394378571416</c:v>
                </c:pt>
                <c:pt idx="2190" formatCode="0.000">
                  <c:v>23.335971922857134</c:v>
                </c:pt>
                <c:pt idx="2191" formatCode="0.000">
                  <c:v>23.338514305714277</c:v>
                </c:pt>
                <c:pt idx="2192" formatCode="0.000">
                  <c:v>23.341062592857131</c:v>
                </c:pt>
                <c:pt idx="2193" formatCode="0.000">
                  <c:v>23.343599067142847</c:v>
                </c:pt>
                <c:pt idx="2194" formatCode="0.000">
                  <c:v>23.346150962857127</c:v>
                </c:pt>
                <c:pt idx="2195" formatCode="0.000">
                  <c:v>23.348643471428556</c:v>
                </c:pt>
                <c:pt idx="2196" formatCode="0.000">
                  <c:v>23.351161111428556</c:v>
                </c:pt>
                <c:pt idx="2197" formatCode="0.000">
                  <c:v>23.353639764285699</c:v>
                </c:pt>
                <c:pt idx="2198" formatCode="0.000">
                  <c:v>23.356016309999987</c:v>
                </c:pt>
                <c:pt idx="2199" formatCode="0.000">
                  <c:v>23.358232878571418</c:v>
                </c:pt>
                <c:pt idx="2200" formatCode="0.000">
                  <c:v>23.259163131468512</c:v>
                </c:pt>
                <c:pt idx="2201" formatCode="0.000">
                  <c:v>23.260253837762221</c:v>
                </c:pt>
                <c:pt idx="2202" formatCode="0.000">
                  <c:v>23.261248044755224</c:v>
                </c:pt>
                <c:pt idx="2203" formatCode="0.000">
                  <c:v>23.262114948251732</c:v>
                </c:pt>
                <c:pt idx="2204" formatCode="0.000">
                  <c:v>23.262883225174811</c:v>
                </c:pt>
                <c:pt idx="2205" formatCode="0.000">
                  <c:v>23.2635573118881</c:v>
                </c:pt>
                <c:pt idx="2206" formatCode="0.000">
                  <c:v>23.264121857342637</c:v>
                </c:pt>
                <c:pt idx="2207" formatCode="0.000">
                  <c:v>23.264577944055929</c:v>
                </c:pt>
                <c:pt idx="2208" formatCode="0.000">
                  <c:v>23.264974674125863</c:v>
                </c:pt>
                <c:pt idx="2209" formatCode="0.000">
                  <c:v>23.265404370629359</c:v>
                </c:pt>
                <c:pt idx="2210" formatCode="0.000">
                  <c:v>23.265812923076911</c:v>
                </c:pt>
                <c:pt idx="2211" formatCode="0.000">
                  <c:v>23.2662716167832</c:v>
                </c:pt>
                <c:pt idx="2212" formatCode="0.000">
                  <c:v>23.266763078321663</c:v>
                </c:pt>
                <c:pt idx="2213" formatCode="0.000">
                  <c:v>23.267211323076907</c:v>
                </c:pt>
                <c:pt idx="2214" formatCode="0.000">
                  <c:v>23.267487250349635</c:v>
                </c:pt>
                <c:pt idx="2215" formatCode="0.000">
                  <c:v>23.267690581818165</c:v>
                </c:pt>
                <c:pt idx="2216" formatCode="0.000">
                  <c:v>23.267793156643339</c:v>
                </c:pt>
                <c:pt idx="2217" formatCode="0.000">
                  <c:v>23.267856556643334</c:v>
                </c:pt>
                <c:pt idx="2218" formatCode="0.000">
                  <c:v>23.267918113286694</c:v>
                </c:pt>
                <c:pt idx="2219" formatCode="0.000">
                  <c:v>23.268035660139848</c:v>
                </c:pt>
                <c:pt idx="2220" formatCode="0.000">
                  <c:v>23.268234075524465</c:v>
                </c:pt>
                <c:pt idx="2221" formatCode="0.000">
                  <c:v>23.268495889510483</c:v>
                </c:pt>
                <c:pt idx="2222" formatCode="0.000">
                  <c:v>23.268776188811177</c:v>
                </c:pt>
                <c:pt idx="2223" formatCode="0.000">
                  <c:v>23.269111746853135</c:v>
                </c:pt>
                <c:pt idx="2224" formatCode="0.000">
                  <c:v>23.269475632167822</c:v>
                </c:pt>
                <c:pt idx="2225" formatCode="0.000">
                  <c:v>23.26983389090908</c:v>
                </c:pt>
                <c:pt idx="2226" formatCode="0.000">
                  <c:v>23.270195148251737</c:v>
                </c:pt>
                <c:pt idx="2227" formatCode="0.000">
                  <c:v>23.27050249790209</c:v>
                </c:pt>
                <c:pt idx="2228" formatCode="0.000">
                  <c:v>23.270779078321674</c:v>
                </c:pt>
                <c:pt idx="2229" formatCode="0.000">
                  <c:v>23.271045637762235</c:v>
                </c:pt>
                <c:pt idx="2230" formatCode="0.000">
                  <c:v>23.271333967832163</c:v>
                </c:pt>
                <c:pt idx="2231" formatCode="0.000">
                  <c:v>23.271673500699301</c:v>
                </c:pt>
                <c:pt idx="2232" formatCode="0.000">
                  <c:v>23.272070882517482</c:v>
                </c:pt>
                <c:pt idx="2233" formatCode="0.000">
                  <c:v>23.272478762237764</c:v>
                </c:pt>
                <c:pt idx="2234" formatCode="0.000">
                  <c:v>23.272810372027973</c:v>
                </c:pt>
                <c:pt idx="2235" formatCode="0.000">
                  <c:v>23.273020717482513</c:v>
                </c:pt>
                <c:pt idx="2236" formatCode="0.000">
                  <c:v>23.273060816783214</c:v>
                </c:pt>
                <c:pt idx="2237" formatCode="0.000">
                  <c:v>23.273056137062937</c:v>
                </c:pt>
                <c:pt idx="2238" formatCode="0.000">
                  <c:v>23.273056272727274</c:v>
                </c:pt>
                <c:pt idx="2239" formatCode="0.000">
                  <c:v>23.273004579020981</c:v>
                </c:pt>
                <c:pt idx="2240" formatCode="0.000">
                  <c:v>23.272845956643355</c:v>
                </c:pt>
                <c:pt idx="2241" formatCode="0.000">
                  <c:v>23.272621296503491</c:v>
                </c:pt>
                <c:pt idx="2242" formatCode="0.000">
                  <c:v>23.27226738741258</c:v>
                </c:pt>
                <c:pt idx="2243" formatCode="0.000">
                  <c:v>23.271851386013974</c:v>
                </c:pt>
                <c:pt idx="2244" formatCode="0.000">
                  <c:v>23.271395902097893</c:v>
                </c:pt>
                <c:pt idx="2245" formatCode="0.000">
                  <c:v>23.270941795804188</c:v>
                </c:pt>
                <c:pt idx="2246" formatCode="0.000">
                  <c:v>23.270529005594391</c:v>
                </c:pt>
                <c:pt idx="2247" formatCode="0.000">
                  <c:v>23.270183072727257</c:v>
                </c:pt>
                <c:pt idx="2248" formatCode="0.000">
                  <c:v>23.269839695104878</c:v>
                </c:pt>
                <c:pt idx="2249" formatCode="0.000">
                  <c:v>23.269448741258724</c:v>
                </c:pt>
                <c:pt idx="2250" formatCode="0.000">
                  <c:v>23.268955674125856</c:v>
                </c:pt>
                <c:pt idx="2251" formatCode="0.000">
                  <c:v>23.268474057342633</c:v>
                </c:pt>
                <c:pt idx="2252" formatCode="0.000">
                  <c:v>23.267892774825146</c:v>
                </c:pt>
                <c:pt idx="2253" formatCode="0.000">
                  <c:v>23.267189330069904</c:v>
                </c:pt>
                <c:pt idx="2254" formatCode="0.000">
                  <c:v>23.266464699300677</c:v>
                </c:pt>
                <c:pt idx="2255" formatCode="0.000">
                  <c:v>23.26559554545452</c:v>
                </c:pt>
                <c:pt idx="2256" formatCode="0.000">
                  <c:v>23.264662731468505</c:v>
                </c:pt>
                <c:pt idx="2257" formatCode="0.000">
                  <c:v>23.263641713286678</c:v>
                </c:pt>
                <c:pt idx="2258" formatCode="0.000">
                  <c:v>23.262536619580391</c:v>
                </c:pt>
                <c:pt idx="2259" formatCode="0.000">
                  <c:v>23.261373987412561</c:v>
                </c:pt>
                <c:pt idx="2260" formatCode="0.000">
                  <c:v>23.260400951048926</c:v>
                </c:pt>
                <c:pt idx="2261" formatCode="0.000">
                  <c:v>23.25965736363634</c:v>
                </c:pt>
                <c:pt idx="2262" formatCode="0.000">
                  <c:v>23.259096597202774</c:v>
                </c:pt>
                <c:pt idx="2263" formatCode="0.000">
                  <c:v>23.258613046153823</c:v>
                </c:pt>
                <c:pt idx="2264" formatCode="0.000">
                  <c:v>23.258125805594386</c:v>
                </c:pt>
                <c:pt idx="2265" formatCode="0.000">
                  <c:v>23.257612639160818</c:v>
                </c:pt>
                <c:pt idx="2266" formatCode="0.000">
                  <c:v>23.256976889510476</c:v>
                </c:pt>
                <c:pt idx="2267" formatCode="0.000">
                  <c:v>23.256215002797191</c:v>
                </c:pt>
                <c:pt idx="2268" formatCode="0.000">
                  <c:v>23.255370100699288</c:v>
                </c:pt>
                <c:pt idx="2269" formatCode="0.000">
                  <c:v>23.254528697902092</c:v>
                </c:pt>
                <c:pt idx="2270" formatCode="0.000">
                  <c:v>23.253793626573422</c:v>
                </c:pt>
                <c:pt idx="2271" formatCode="0.000">
                  <c:v>23.253249517482512</c:v>
                </c:pt>
                <c:pt idx="2272" formatCode="0.000">
                  <c:v>23.25280307972027</c:v>
                </c:pt>
                <c:pt idx="2273" formatCode="0.000">
                  <c:v>23.252439868531457</c:v>
                </c:pt>
                <c:pt idx="2274" formatCode="0.000">
                  <c:v>23.252205013985996</c:v>
                </c:pt>
                <c:pt idx="2275" formatCode="0.000">
                  <c:v>23.252148584615369</c:v>
                </c:pt>
                <c:pt idx="2276" formatCode="0.000">
                  <c:v>23.252161490909071</c:v>
                </c:pt>
                <c:pt idx="2277" formatCode="0.000">
                  <c:v>23.252200844755226</c:v>
                </c:pt>
                <c:pt idx="2278" formatCode="0.000">
                  <c:v>23.252240255944038</c:v>
                </c:pt>
                <c:pt idx="2279" formatCode="0.000">
                  <c:v>23.25235449090907</c:v>
                </c:pt>
                <c:pt idx="2280" formatCode="0.000">
                  <c:v>23.252582593006974</c:v>
                </c:pt>
                <c:pt idx="2281" formatCode="0.000">
                  <c:v>23.252917269930048</c:v>
                </c:pt>
                <c:pt idx="2282" formatCode="0.000">
                  <c:v>23.253247082517454</c:v>
                </c:pt>
                <c:pt idx="2283" formatCode="0.000">
                  <c:v>23.253622476923049</c:v>
                </c:pt>
                <c:pt idx="2284" formatCode="0.000">
                  <c:v>23.254032405594376</c:v>
                </c:pt>
                <c:pt idx="2285" formatCode="0.000">
                  <c:v>23.254417418181788</c:v>
                </c:pt>
                <c:pt idx="2286" formatCode="0.000">
                  <c:v>23.254808079720252</c:v>
                </c:pt>
                <c:pt idx="2287" formatCode="0.000">
                  <c:v>23.255183730069902</c:v>
                </c:pt>
                <c:pt idx="2288" formatCode="0.000">
                  <c:v>23.255584159440534</c:v>
                </c:pt>
                <c:pt idx="2289" formatCode="0.000">
                  <c:v>23.25591145594403</c:v>
                </c:pt>
                <c:pt idx="2290" formatCode="0.000">
                  <c:v>23.256126377622355</c:v>
                </c:pt>
                <c:pt idx="2291" formatCode="0.000">
                  <c:v>23.256231227972009</c:v>
                </c:pt>
                <c:pt idx="2292" formatCode="0.000">
                  <c:v>23.256189310489489</c:v>
                </c:pt>
                <c:pt idx="2293" formatCode="0.000">
                  <c:v>23.256036697902072</c:v>
                </c:pt>
                <c:pt idx="2294" formatCode="0.000">
                  <c:v>23.255829784615358</c:v>
                </c:pt>
                <c:pt idx="2295" formatCode="0.000">
                  <c:v>23.255596832167804</c:v>
                </c:pt>
                <c:pt idx="2296" formatCode="0.000">
                  <c:v>23.255322313286683</c:v>
                </c:pt>
                <c:pt idx="2297" formatCode="0.000">
                  <c:v>23.254971892307665</c:v>
                </c:pt>
                <c:pt idx="2298" formatCode="0.000">
                  <c:v>23.254591121678292</c:v>
                </c:pt>
                <c:pt idx="2299" formatCode="0.000">
                  <c:v>23.254191900699276</c:v>
                </c:pt>
                <c:pt idx="2300" formatCode="0.000">
                  <c:v>23.253825566433541</c:v>
                </c:pt>
                <c:pt idx="2301" formatCode="0.000">
                  <c:v>23.253459756643331</c:v>
                </c:pt>
                <c:pt idx="2302" formatCode="0.000">
                  <c:v>23.253067848951027</c:v>
                </c:pt>
                <c:pt idx="2303" formatCode="0.000">
                  <c:v>23.252796605594376</c:v>
                </c:pt>
                <c:pt idx="2304" formatCode="0.000">
                  <c:v>23.252620128671307</c:v>
                </c:pt>
                <c:pt idx="2305" formatCode="0.000">
                  <c:v>23.252445751048928</c:v>
                </c:pt>
                <c:pt idx="2306" formatCode="0.000">
                  <c:v>23.252200109090889</c:v>
                </c:pt>
                <c:pt idx="2307" formatCode="0.000">
                  <c:v>23.251958454545434</c:v>
                </c:pt>
                <c:pt idx="2308" formatCode="0.000">
                  <c:v>23.251651151048932</c:v>
                </c:pt>
                <c:pt idx="2309" formatCode="0.000">
                  <c:v>23.251258323076907</c:v>
                </c:pt>
                <c:pt idx="2310" formatCode="0.000">
                  <c:v>23.250705858741242</c:v>
                </c:pt>
                <c:pt idx="2311" formatCode="0.000">
                  <c:v>23.250000054545431</c:v>
                </c:pt>
                <c:pt idx="2312" formatCode="0.000">
                  <c:v>23.249250549650331</c:v>
                </c:pt>
                <c:pt idx="2313" formatCode="0.000">
                  <c:v>23.248475549650326</c:v>
                </c:pt>
                <c:pt idx="2314" formatCode="0.000">
                  <c:v>23.24759354265732</c:v>
                </c:pt>
                <c:pt idx="2315" formatCode="0.000">
                  <c:v>23.246780573426548</c:v>
                </c:pt>
                <c:pt idx="2316" formatCode="0.000">
                  <c:v>23.246020072727248</c:v>
                </c:pt>
                <c:pt idx="2317" formatCode="0.000">
                  <c:v>23.245254237762214</c:v>
                </c:pt>
                <c:pt idx="2318" formatCode="0.000">
                  <c:v>23.2445077216783</c:v>
                </c:pt>
                <c:pt idx="2319" formatCode="0.000">
                  <c:v>23.243629261538441</c:v>
                </c:pt>
                <c:pt idx="2320" formatCode="0.000">
                  <c:v>23.242628404195781</c:v>
                </c:pt>
                <c:pt idx="2321" formatCode="0.000">
                  <c:v>23.241478130069911</c:v>
                </c:pt>
                <c:pt idx="2322" formatCode="0.000">
                  <c:v>23.240247998601379</c:v>
                </c:pt>
                <c:pt idx="2323" formatCode="0.000">
                  <c:v>23.239054511888096</c:v>
                </c:pt>
                <c:pt idx="2324" formatCode="0.000">
                  <c:v>23.237945222377608</c:v>
                </c:pt>
                <c:pt idx="2325" formatCode="0.000">
                  <c:v>23.236918053146834</c:v>
                </c:pt>
                <c:pt idx="2326" formatCode="0.000">
                  <c:v>23.235957145454524</c:v>
                </c:pt>
                <c:pt idx="2327" formatCode="0.000">
                  <c:v>23.235001013985993</c:v>
                </c:pt>
                <c:pt idx="2328" formatCode="0.000">
                  <c:v>23.234018786013962</c:v>
                </c:pt>
                <c:pt idx="2329" formatCode="0.000">
                  <c:v>23.233041931468506</c:v>
                </c:pt>
                <c:pt idx="2330" formatCode="0.000">
                  <c:v>23.232101102097879</c:v>
                </c:pt>
                <c:pt idx="2331" formatCode="0.000">
                  <c:v>23.231179745454519</c:v>
                </c:pt>
                <c:pt idx="2332" formatCode="0.000">
                  <c:v>23.230288580419554</c:v>
                </c:pt>
                <c:pt idx="2333" formatCode="0.000">
                  <c:v>23.229324455944035</c:v>
                </c:pt>
                <c:pt idx="2334" formatCode="0.000">
                  <c:v>23.228307548251721</c:v>
                </c:pt>
                <c:pt idx="2335" formatCode="0.000">
                  <c:v>23.227274352447523</c:v>
                </c:pt>
                <c:pt idx="2336" formatCode="0.000">
                  <c:v>23.226194517482487</c:v>
                </c:pt>
                <c:pt idx="2337" formatCode="0.000">
                  <c:v>23.225112756643323</c:v>
                </c:pt>
                <c:pt idx="2338" formatCode="0.000">
                  <c:v>23.223984713286683</c:v>
                </c:pt>
                <c:pt idx="2339" formatCode="0.000">
                  <c:v>23.222750474125846</c:v>
                </c:pt>
                <c:pt idx="2340" formatCode="0.000">
                  <c:v>23.221461935664308</c:v>
                </c:pt>
                <c:pt idx="2341" formatCode="0.000">
                  <c:v>23.220135230769202</c:v>
                </c:pt>
                <c:pt idx="2342" formatCode="0.000">
                  <c:v>23.218825334265706</c:v>
                </c:pt>
                <c:pt idx="2343" formatCode="0.000">
                  <c:v>23.217595524475499</c:v>
                </c:pt>
                <c:pt idx="2344" formatCode="0.000">
                  <c:v>23.216440899300668</c:v>
                </c:pt>
                <c:pt idx="2345" formatCode="0.000">
                  <c:v>23.215315900699277</c:v>
                </c:pt>
                <c:pt idx="2346" formatCode="0.000">
                  <c:v>23.214287643356617</c:v>
                </c:pt>
                <c:pt idx="2347" formatCode="0.000">
                  <c:v>23.213309511888085</c:v>
                </c:pt>
                <c:pt idx="2348" formatCode="0.000">
                  <c:v>23.212381869930041</c:v>
                </c:pt>
                <c:pt idx="2349" formatCode="0.000">
                  <c:v>23.211359198601372</c:v>
                </c:pt>
                <c:pt idx="2350" formatCode="0.000">
                  <c:v>23.210262851748226</c:v>
                </c:pt>
                <c:pt idx="2351" formatCode="0.000">
                  <c:v>23.209034276923056</c:v>
                </c:pt>
                <c:pt idx="2352" formatCode="0.000">
                  <c:v>23.207622710489492</c:v>
                </c:pt>
                <c:pt idx="2353" formatCode="0.000">
                  <c:v>23.206150860139839</c:v>
                </c:pt>
                <c:pt idx="2354" formatCode="0.000">
                  <c:v>23.204736704895083</c:v>
                </c:pt>
                <c:pt idx="2355" formatCode="0.000">
                  <c:v>23.203391657342632</c:v>
                </c:pt>
                <c:pt idx="2356" formatCode="0.000">
                  <c:v>23.202206215384592</c:v>
                </c:pt>
                <c:pt idx="2357" formatCode="0.000">
                  <c:v>23.201134727272702</c:v>
                </c:pt>
                <c:pt idx="2358" formatCode="0.000">
                  <c:v>23.20026135384613</c:v>
                </c:pt>
                <c:pt idx="2359" formatCode="0.000">
                  <c:v>23.199497855944024</c:v>
                </c:pt>
                <c:pt idx="2360" formatCode="0.000">
                  <c:v>23.198752735664307</c:v>
                </c:pt>
                <c:pt idx="2361" formatCode="0.000">
                  <c:v>23.198061998601368</c:v>
                </c:pt>
                <c:pt idx="2362" formatCode="0.000">
                  <c:v>23.197384323076893</c:v>
                </c:pt>
                <c:pt idx="2363" formatCode="0.000">
                  <c:v>23.196676967832136</c:v>
                </c:pt>
                <c:pt idx="2364" formatCode="0.000">
                  <c:v>23.19595639440557</c:v>
                </c:pt>
                <c:pt idx="2365" formatCode="0.000">
                  <c:v>23.195269882517458</c:v>
                </c:pt>
                <c:pt idx="2366" formatCode="0.000">
                  <c:v>23.194652078321656</c:v>
                </c:pt>
                <c:pt idx="2367" formatCode="0.000">
                  <c:v>23.19407665174823</c:v>
                </c:pt>
                <c:pt idx="2368" formatCode="0.000">
                  <c:v>23.193469643356622</c:v>
                </c:pt>
                <c:pt idx="2369" formatCode="0.000">
                  <c:v>23.192889146853126</c:v>
                </c:pt>
                <c:pt idx="2370" formatCode="0.000">
                  <c:v>23.192281784615371</c:v>
                </c:pt>
                <c:pt idx="2371" formatCode="0.000">
                  <c:v>23.191637303496492</c:v>
                </c:pt>
                <c:pt idx="2372" formatCode="0.000">
                  <c:v>23.191044041958033</c:v>
                </c:pt>
                <c:pt idx="2373" formatCode="0.000">
                  <c:v>23.190471462937044</c:v>
                </c:pt>
                <c:pt idx="2374" formatCode="0.000">
                  <c:v>23.189994579020965</c:v>
                </c:pt>
                <c:pt idx="2375" formatCode="0.000">
                  <c:v>23.189518910489493</c:v>
                </c:pt>
                <c:pt idx="2376" formatCode="0.000">
                  <c:v>23.188958069930042</c:v>
                </c:pt>
                <c:pt idx="2377" formatCode="0.000">
                  <c:v>23.188181033566412</c:v>
                </c:pt>
                <c:pt idx="2378" formatCode="0.000">
                  <c:v>23.187221369230752</c:v>
                </c:pt>
                <c:pt idx="2379" formatCode="0.000">
                  <c:v>23.1862203272727</c:v>
                </c:pt>
                <c:pt idx="2380" formatCode="0.000">
                  <c:v>23.185168674125851</c:v>
                </c:pt>
                <c:pt idx="2381" formatCode="0.000">
                  <c:v>23.184136230769209</c:v>
                </c:pt>
                <c:pt idx="2382" formatCode="0.000">
                  <c:v>23.183120183216761</c:v>
                </c:pt>
                <c:pt idx="2383" formatCode="0.000">
                  <c:v>23.182094991608363</c:v>
                </c:pt>
                <c:pt idx="2384" formatCode="0.000">
                  <c:v>23.181033025174798</c:v>
                </c:pt>
                <c:pt idx="2385" formatCode="0.000">
                  <c:v>23.179936236363609</c:v>
                </c:pt>
                <c:pt idx="2386" formatCode="0.000">
                  <c:v>23.178814313286686</c:v>
                </c:pt>
                <c:pt idx="2387" formatCode="0.000">
                  <c:v>23.177653313286694</c:v>
                </c:pt>
                <c:pt idx="2388" formatCode="0.000">
                  <c:v>23.176442331468515</c:v>
                </c:pt>
                <c:pt idx="2389" formatCode="0.000">
                  <c:v>23.175163492307671</c:v>
                </c:pt>
                <c:pt idx="2390" formatCode="0.000">
                  <c:v>23.17395468951047</c:v>
                </c:pt>
                <c:pt idx="2391" formatCode="0.000">
                  <c:v>23.172841390209769</c:v>
                </c:pt>
                <c:pt idx="2392" formatCode="0.000">
                  <c:v>23.171754832167814</c:v>
                </c:pt>
                <c:pt idx="2393" formatCode="0.000">
                  <c:v>23.170662232167814</c:v>
                </c:pt>
                <c:pt idx="2394" formatCode="0.000">
                  <c:v>23.169429762237741</c:v>
                </c:pt>
                <c:pt idx="2395" formatCode="0.000">
                  <c:v>23.16799015384613</c:v>
                </c:pt>
                <c:pt idx="2396" formatCode="0.000">
                  <c:v>23.166457254545431</c:v>
                </c:pt>
                <c:pt idx="2397" formatCode="0.000">
                  <c:v>23.164887976223746</c:v>
                </c:pt>
                <c:pt idx="2398" formatCode="0.000">
                  <c:v>23.163202446153822</c:v>
                </c:pt>
                <c:pt idx="2399" formatCode="0.000">
                  <c:v>23.161440074125853</c:v>
                </c:pt>
                <c:pt idx="2400" formatCode="0.000">
                  <c:v>23.159624630769205</c:v>
                </c:pt>
                <c:pt idx="2401" formatCode="0.000">
                  <c:v>23.157812983216758</c:v>
                </c:pt>
                <c:pt idx="2402" formatCode="0.000">
                  <c:v>23.155976709090886</c:v>
                </c:pt>
                <c:pt idx="2403" formatCode="0.000">
                  <c:v>23.154109661538445</c:v>
                </c:pt>
                <c:pt idx="2404" formatCode="0.000">
                  <c:v>23.152196809790187</c:v>
                </c:pt>
                <c:pt idx="2405" formatCode="0.000">
                  <c:v>23.150374148251728</c:v>
                </c:pt>
                <c:pt idx="2406" formatCode="0.000">
                  <c:v>23.148622257342641</c:v>
                </c:pt>
                <c:pt idx="2407" formatCode="0.000">
                  <c:v>23.146926612587396</c:v>
                </c:pt>
                <c:pt idx="2408" formatCode="0.000">
                  <c:v>23.145288436363622</c:v>
                </c:pt>
                <c:pt idx="2409" formatCode="0.000">
                  <c:v>23.143676274125852</c:v>
                </c:pt>
                <c:pt idx="2410" formatCode="0.000">
                  <c:v>23.142103997202781</c:v>
                </c:pt>
                <c:pt idx="2411" formatCode="0.000">
                  <c:v>23.140440531468524</c:v>
                </c:pt>
                <c:pt idx="2412" formatCode="0.000">
                  <c:v>23.138716135664325</c:v>
                </c:pt>
                <c:pt idx="2413" formatCode="0.000">
                  <c:v>23.136983871328653</c:v>
                </c:pt>
                <c:pt idx="2414" formatCode="0.000">
                  <c:v>23.135224290909079</c:v>
                </c:pt>
                <c:pt idx="2415" formatCode="0.000">
                  <c:v>23.13347382097901</c:v>
                </c:pt>
                <c:pt idx="2416" formatCode="0.000">
                  <c:v>23.1316488097902</c:v>
                </c:pt>
                <c:pt idx="2417" formatCode="0.000">
                  <c:v>23.12974482097901</c:v>
                </c:pt>
                <c:pt idx="2418" formatCode="0.000">
                  <c:v>23.128045492307681</c:v>
                </c:pt>
                <c:pt idx="2419" formatCode="0.000">
                  <c:v>23.126342591608378</c:v>
                </c:pt>
                <c:pt idx="2420" formatCode="0.000">
                  <c:v>23.124705889510476</c:v>
                </c:pt>
                <c:pt idx="2421" formatCode="0.000">
                  <c:v>23.123106851748236</c:v>
                </c:pt>
                <c:pt idx="2422" formatCode="0.000">
                  <c:v>23.121474254545436</c:v>
                </c:pt>
                <c:pt idx="2423" formatCode="0.000">
                  <c:v>23.11982156363635</c:v>
                </c:pt>
                <c:pt idx="2424" formatCode="0.000">
                  <c:v>23.11809458181817</c:v>
                </c:pt>
                <c:pt idx="2425" formatCode="0.000">
                  <c:v>23.116380781818165</c:v>
                </c:pt>
                <c:pt idx="2426" formatCode="0.000">
                  <c:v>23.11468539440558</c:v>
                </c:pt>
                <c:pt idx="2427" formatCode="0.000">
                  <c:v>23.113370731468521</c:v>
                </c:pt>
                <c:pt idx="2428" formatCode="0.000">
                  <c:v>23.112167910489504</c:v>
                </c:pt>
                <c:pt idx="2429" formatCode="0.000">
                  <c:v>23.111080633566431</c:v>
                </c:pt>
                <c:pt idx="2430" formatCode="0.000">
                  <c:v>23.110096113286708</c:v>
                </c:pt>
                <c:pt idx="2431" formatCode="0.000">
                  <c:v>23.109090339860142</c:v>
                </c:pt>
                <c:pt idx="2432" formatCode="0.000">
                  <c:v>23.107948753846149</c:v>
                </c:pt>
                <c:pt idx="2433" formatCode="0.000">
                  <c:v>23.106725524475515</c:v>
                </c:pt>
                <c:pt idx="2434" formatCode="0.000">
                  <c:v>23.105426011188801</c:v>
                </c:pt>
                <c:pt idx="2435" formatCode="0.000">
                  <c:v>23.104058819580413</c:v>
                </c:pt>
                <c:pt idx="2436" formatCode="0.000">
                  <c:v>23.102561576223763</c:v>
                </c:pt>
                <c:pt idx="2437" formatCode="0.000">
                  <c:v>23.100875932867122</c:v>
                </c:pt>
                <c:pt idx="2438" formatCode="0.000">
                  <c:v>23.098935980419572</c:v>
                </c:pt>
                <c:pt idx="2439" formatCode="0.000">
                  <c:v>23.096829587412579</c:v>
                </c:pt>
                <c:pt idx="2440" formatCode="0.000">
                  <c:v>23.094533051748243</c:v>
                </c:pt>
                <c:pt idx="2441" formatCode="0.000">
                  <c:v>23.09213689790209</c:v>
                </c:pt>
                <c:pt idx="2442" formatCode="0.000">
                  <c:v>23.089605142657337</c:v>
                </c:pt>
                <c:pt idx="2443" formatCode="0.000">
                  <c:v>23.086930538461527</c:v>
                </c:pt>
                <c:pt idx="2444" formatCode="0.000">
                  <c:v>23.08419036363636</c:v>
                </c:pt>
                <c:pt idx="2445" formatCode="0.000">
                  <c:v>23.081428622377612</c:v>
                </c:pt>
                <c:pt idx="2446" formatCode="0.000">
                  <c:v>23.078647560839148</c:v>
                </c:pt>
                <c:pt idx="2447" formatCode="0.000">
                  <c:v>23.075927304895092</c:v>
                </c:pt>
                <c:pt idx="2448" formatCode="0.000">
                  <c:v>23.073265676923061</c:v>
                </c:pt>
                <c:pt idx="2449" formatCode="0.000">
                  <c:v>23.070677797202787</c:v>
                </c:pt>
                <c:pt idx="2450" formatCode="0.000">
                  <c:v>23.068117450349646</c:v>
                </c:pt>
                <c:pt idx="2451" formatCode="0.000">
                  <c:v>23.065536469930063</c:v>
                </c:pt>
                <c:pt idx="2452" formatCode="0.000">
                  <c:v>23.062831748251746</c:v>
                </c:pt>
                <c:pt idx="2453" formatCode="0.000">
                  <c:v>23.060038939860135</c:v>
                </c:pt>
                <c:pt idx="2454" formatCode="0.000">
                  <c:v>23.057209204195793</c:v>
                </c:pt>
                <c:pt idx="2455" formatCode="0.000">
                  <c:v>23.054338991608383</c:v>
                </c:pt>
                <c:pt idx="2456" formatCode="0.000">
                  <c:v>23.051361556643347</c:v>
                </c:pt>
                <c:pt idx="2457" formatCode="0.000">
                  <c:v>23.048328046153838</c:v>
                </c:pt>
                <c:pt idx="2458" formatCode="0.000">
                  <c:v>23.045251341258734</c:v>
                </c:pt>
                <c:pt idx="2459" formatCode="0.000">
                  <c:v>23.042183555244751</c:v>
                </c:pt>
                <c:pt idx="2460" formatCode="0.000">
                  <c:v>23.03909952027972</c:v>
                </c:pt>
                <c:pt idx="2461" formatCode="0.000">
                  <c:v>23.035994855944057</c:v>
                </c:pt>
                <c:pt idx="2462" formatCode="0.000">
                  <c:v>23.032909113286713</c:v>
                </c:pt>
                <c:pt idx="2463" formatCode="0.000">
                  <c:v>23.029842907692309</c:v>
                </c:pt>
                <c:pt idx="2464" formatCode="0.000">
                  <c:v>23.026749323076924</c:v>
                </c:pt>
                <c:pt idx="2465" formatCode="0.000">
                  <c:v>23.023633500699301</c:v>
                </c:pt>
                <c:pt idx="2466" formatCode="0.000">
                  <c:v>23.020437158041954</c:v>
                </c:pt>
                <c:pt idx="2467" formatCode="0.000">
                  <c:v>23.017329015384615</c:v>
                </c:pt>
                <c:pt idx="2468" formatCode="0.000">
                  <c:v>23.014339572027978</c:v>
                </c:pt>
                <c:pt idx="2469" formatCode="0.000">
                  <c:v>23.011483405594412</c:v>
                </c:pt>
                <c:pt idx="2470" formatCode="0.000">
                  <c:v>23.0087055916084</c:v>
                </c:pt>
                <c:pt idx="2471" formatCode="0.000">
                  <c:v>23.006093398601408</c:v>
                </c:pt>
                <c:pt idx="2472" formatCode="0.000">
                  <c:v>23.003666706293707</c:v>
                </c:pt>
                <c:pt idx="2473" formatCode="0.000">
                  <c:v>23.00140734825175</c:v>
                </c:pt>
                <c:pt idx="2474" formatCode="0.000">
                  <c:v>22.999286075524481</c:v>
                </c:pt>
                <c:pt idx="2475" formatCode="0.000">
                  <c:v>22.99747817762238</c:v>
                </c:pt>
                <c:pt idx="2476" formatCode="0.000">
                  <c:v>22.995976359440565</c:v>
                </c:pt>
                <c:pt idx="2477" formatCode="0.000">
                  <c:v>22.994673434965041</c:v>
                </c:pt>
                <c:pt idx="2478" formatCode="0.000">
                  <c:v>22.993696085314689</c:v>
                </c:pt>
                <c:pt idx="2479" formatCode="0.000">
                  <c:v>22.992948580419583</c:v>
                </c:pt>
                <c:pt idx="2480" formatCode="0.000">
                  <c:v>22.992158335664332</c:v>
                </c:pt>
                <c:pt idx="2481" formatCode="0.000">
                  <c:v>22.99121049230769</c:v>
                </c:pt>
                <c:pt idx="2482" formatCode="0.000">
                  <c:v>22.990343142657341</c:v>
                </c:pt>
                <c:pt idx="2483" formatCode="0.000">
                  <c:v>22.989363411188801</c:v>
                </c:pt>
                <c:pt idx="2484" formatCode="0.000">
                  <c:v>22.988385888111875</c:v>
                </c:pt>
                <c:pt idx="2485" formatCode="0.000">
                  <c:v>22.987269637762235</c:v>
                </c:pt>
                <c:pt idx="2486" formatCode="0.000">
                  <c:v>22.986182532867133</c:v>
                </c:pt>
                <c:pt idx="2487" formatCode="0.000">
                  <c:v>22.985105602797198</c:v>
                </c:pt>
                <c:pt idx="2488" formatCode="0.000">
                  <c:v>22.984096079720274</c:v>
                </c:pt>
                <c:pt idx="2489" formatCode="0.000">
                  <c:v>22.983107302097899</c:v>
                </c:pt>
                <c:pt idx="2490" formatCode="0.000">
                  <c:v>22.982138630769224</c:v>
                </c:pt>
                <c:pt idx="2491" formatCode="0.000">
                  <c:v>22.981100611188808</c:v>
                </c:pt>
                <c:pt idx="2492" formatCode="0.000">
                  <c:v>22.980158766433565</c:v>
                </c:pt>
                <c:pt idx="2493" formatCode="0.000">
                  <c:v>22.97922608951049</c:v>
                </c:pt>
                <c:pt idx="2494" formatCode="0.000">
                  <c:v>22.978314597202793</c:v>
                </c:pt>
                <c:pt idx="2495" formatCode="0.000">
                  <c:v>22.977356811188805</c:v>
                </c:pt>
                <c:pt idx="2496" formatCode="0.000">
                  <c:v>22.9764439090909</c:v>
                </c:pt>
                <c:pt idx="2497" formatCode="0.000">
                  <c:v>22.975401591608385</c:v>
                </c:pt>
                <c:pt idx="2498" formatCode="0.000">
                  <c:v>22.974313507692305</c:v>
                </c:pt>
                <c:pt idx="2499" formatCode="0.000">
                  <c:v>22.973077851748247</c:v>
                </c:pt>
                <c:pt idx="2500" formatCode="0.000">
                  <c:v>22.971767531468529</c:v>
                </c:pt>
                <c:pt idx="2501" formatCode="0.000">
                  <c:v>22.970307537062936</c:v>
                </c:pt>
                <c:pt idx="2502" formatCode="0.000">
                  <c:v>22.968835889510483</c:v>
                </c:pt>
                <c:pt idx="2503" formatCode="0.000">
                  <c:v>22.967439595804191</c:v>
                </c:pt>
                <c:pt idx="2504" formatCode="0.000">
                  <c:v>22.966100132867133</c:v>
                </c:pt>
                <c:pt idx="2505" formatCode="0.000">
                  <c:v>22.964793769230763</c:v>
                </c:pt>
                <c:pt idx="2506" formatCode="0.000">
                  <c:v>22.963438444755241</c:v>
                </c:pt>
                <c:pt idx="2507" formatCode="0.000">
                  <c:v>22.962117633566429</c:v>
                </c:pt>
                <c:pt idx="2508" formatCode="0.000">
                  <c:v>22.960686767832165</c:v>
                </c:pt>
                <c:pt idx="2509" formatCode="0.000">
                  <c:v>22.959146510489504</c:v>
                </c:pt>
                <c:pt idx="2510" formatCode="0.000">
                  <c:v>22.957451865734267</c:v>
                </c:pt>
                <c:pt idx="2511" formatCode="0.000">
                  <c:v>22.955657351048952</c:v>
                </c:pt>
                <c:pt idx="2512" formatCode="0.000">
                  <c:v>22.953810875524479</c:v>
                </c:pt>
                <c:pt idx="2513" formatCode="0.000">
                  <c:v>22.95189778321679</c:v>
                </c:pt>
                <c:pt idx="2514" formatCode="0.000">
                  <c:v>22.949936984615388</c:v>
                </c:pt>
                <c:pt idx="2515" formatCode="0.000">
                  <c:v>22.947814572027973</c:v>
                </c:pt>
                <c:pt idx="2516" formatCode="0.000">
                  <c:v>22.945606509090908</c:v>
                </c:pt>
                <c:pt idx="2517" formatCode="0.000">
                  <c:v>22.943237258741252</c:v>
                </c:pt>
                <c:pt idx="2518" formatCode="0.000">
                  <c:v>22.940848469930067</c:v>
                </c:pt>
                <c:pt idx="2519" formatCode="0.000">
                  <c:v>22.938454507692303</c:v>
                </c:pt>
                <c:pt idx="2520" formatCode="0.000">
                  <c:v>22.936157237762234</c:v>
                </c:pt>
                <c:pt idx="2521" formatCode="0.000">
                  <c:v>22.933970489510489</c:v>
                </c:pt>
                <c:pt idx="2522" formatCode="0.000">
                  <c:v>22.931667206993001</c:v>
                </c:pt>
                <c:pt idx="2523" formatCode="0.000">
                  <c:v>22.92921514965035</c:v>
                </c:pt>
                <c:pt idx="2524" formatCode="0.000">
                  <c:v>22.926665478321677</c:v>
                </c:pt>
                <c:pt idx="2525" formatCode="0.000">
                  <c:v>22.92402521538461</c:v>
                </c:pt>
                <c:pt idx="2526" formatCode="0.000">
                  <c:v>22.921280248951046</c:v>
                </c:pt>
                <c:pt idx="2527" formatCode="0.000">
                  <c:v>22.918494889510484</c:v>
                </c:pt>
                <c:pt idx="2528" formatCode="0.000">
                  <c:v>22.915691788811184</c:v>
                </c:pt>
                <c:pt idx="2529" formatCode="0.000">
                  <c:v>22.912857820979021</c:v>
                </c:pt>
                <c:pt idx="2530" formatCode="0.000">
                  <c:v>22.909918079720278</c:v>
                </c:pt>
                <c:pt idx="2531" formatCode="0.000">
                  <c:v>22.906916826573426</c:v>
                </c:pt>
                <c:pt idx="2532" formatCode="0.000">
                  <c:v>22.903805102097902</c:v>
                </c:pt>
                <c:pt idx="2533" formatCode="0.000">
                  <c:v>22.900826227972029</c:v>
                </c:pt>
                <c:pt idx="2534" formatCode="0.000">
                  <c:v>22.897890387412588</c:v>
                </c:pt>
                <c:pt idx="2535" formatCode="0.000">
                  <c:v>22.895033065734264</c:v>
                </c:pt>
                <c:pt idx="2536" formatCode="0.000">
                  <c:v>22.892325518881119</c:v>
                </c:pt>
                <c:pt idx="2537" formatCode="0.000">
                  <c:v>22.88970170349651</c:v>
                </c:pt>
                <c:pt idx="2538" formatCode="0.000">
                  <c:v>22.88715873566434</c:v>
                </c:pt>
                <c:pt idx="2539" formatCode="0.000">
                  <c:v>22.884849858741259</c:v>
                </c:pt>
                <c:pt idx="2540" formatCode="0.000">
                  <c:v>22.880935959440563</c:v>
                </c:pt>
                <c:pt idx="2541" formatCode="0.000">
                  <c:v>22.877023822377623</c:v>
                </c:pt>
                <c:pt idx="2542" formatCode="0.000">
                  <c:v>22.87320426853147</c:v>
                </c:pt>
                <c:pt idx="2543" formatCode="0.000">
                  <c:v>22.871816739860144</c:v>
                </c:pt>
                <c:pt idx="2544" formatCode="0.000">
                  <c:v>22.870359155244756</c:v>
                </c:pt>
                <c:pt idx="2545" formatCode="0.000">
                  <c:v>22.868916676923082</c:v>
                </c:pt>
                <c:pt idx="2546" formatCode="0.000">
                  <c:v>22.867538946853148</c:v>
                </c:pt>
                <c:pt idx="2547" formatCode="0.000">
                  <c:v>22.866362552447551</c:v>
                </c:pt>
                <c:pt idx="2548" formatCode="0.000">
                  <c:v>22.865360344055944</c:v>
                </c:pt>
                <c:pt idx="2549" formatCode="0.000">
                  <c:v>22.864496267132871</c:v>
                </c:pt>
                <c:pt idx="2550" formatCode="0.000">
                  <c:v>22.863857183216787</c:v>
                </c:pt>
                <c:pt idx="2551" formatCode="0.000">
                  <c:v>22.863373676923079</c:v>
                </c:pt>
                <c:pt idx="2552" formatCode="0.000">
                  <c:v>22.863192139860146</c:v>
                </c:pt>
                <c:pt idx="2553" formatCode="0.000">
                  <c:v>22.863158709090911</c:v>
                </c:pt>
                <c:pt idx="2554" formatCode="0.000">
                  <c:v>22.86320950629371</c:v>
                </c:pt>
                <c:pt idx="2555" formatCode="0.000">
                  <c:v>22.863201755244756</c:v>
                </c:pt>
                <c:pt idx="2556" formatCode="0.000">
                  <c:v>22.863162209790211</c:v>
                </c:pt>
                <c:pt idx="2557" formatCode="0.000">
                  <c:v>22.863034613986013</c:v>
                </c:pt>
                <c:pt idx="2558" formatCode="0.000">
                  <c:v>22.862728927272727</c:v>
                </c:pt>
                <c:pt idx="2559" formatCode="0.000">
                  <c:v>22.86242352307692</c:v>
                </c:pt>
                <c:pt idx="2560" formatCode="0.000">
                  <c:v>22.862164016783215</c:v>
                </c:pt>
                <c:pt idx="2561" formatCode="0.000">
                  <c:v>22.862224681118878</c:v>
                </c:pt>
                <c:pt idx="2562" formatCode="0.000">
                  <c:v>22.862284551048948</c:v>
                </c:pt>
                <c:pt idx="2563" formatCode="0.000">
                  <c:v>22.862296068531464</c:v>
                </c:pt>
                <c:pt idx="2564" formatCode="0.000">
                  <c:v>22.862250430769226</c:v>
                </c:pt>
                <c:pt idx="2565" formatCode="0.000">
                  <c:v>22.862181587412582</c:v>
                </c:pt>
                <c:pt idx="2566" formatCode="0.000">
                  <c:v>22.862122137062933</c:v>
                </c:pt>
                <c:pt idx="2567" formatCode="0.000">
                  <c:v>22.86215755664335</c:v>
                </c:pt>
                <c:pt idx="2568" formatCode="0.000">
                  <c:v>22.862254765034962</c:v>
                </c:pt>
                <c:pt idx="2569" formatCode="0.000">
                  <c:v>22.862338137062928</c:v>
                </c:pt>
                <c:pt idx="2570" formatCode="0.000">
                  <c:v>22.862364004195797</c:v>
                </c:pt>
                <c:pt idx="2571" formatCode="0.000">
                  <c:v>22.862400068531457</c:v>
                </c:pt>
                <c:pt idx="2572" formatCode="0.000">
                  <c:v>22.862405986013979</c:v>
                </c:pt>
                <c:pt idx="2573" formatCode="0.000">
                  <c:v>22.862452762237751</c:v>
                </c:pt>
                <c:pt idx="2574" formatCode="0.000">
                  <c:v>22.862495653146841</c:v>
                </c:pt>
                <c:pt idx="2575" formatCode="0.000">
                  <c:v>22.862477398601389</c:v>
                </c:pt>
                <c:pt idx="2576" formatCode="0.000">
                  <c:v>22.862412834965024</c:v>
                </c:pt>
                <c:pt idx="2577" formatCode="0.000">
                  <c:v>22.862267250349639</c:v>
                </c:pt>
                <c:pt idx="2578" formatCode="0.000">
                  <c:v>22.861978331468521</c:v>
                </c:pt>
                <c:pt idx="2579" formatCode="0.000">
                  <c:v>22.861522846153839</c:v>
                </c:pt>
                <c:pt idx="2580" formatCode="0.000">
                  <c:v>22.861009534265726</c:v>
                </c:pt>
                <c:pt idx="2581" formatCode="0.000">
                  <c:v>22.860448033566428</c:v>
                </c:pt>
                <c:pt idx="2582" formatCode="0.000">
                  <c:v>22.859899655944051</c:v>
                </c:pt>
                <c:pt idx="2583" formatCode="0.000">
                  <c:v>22.859441241958034</c:v>
                </c:pt>
                <c:pt idx="2584" formatCode="0.000">
                  <c:v>22.859010766433563</c:v>
                </c:pt>
                <c:pt idx="2585" formatCode="0.000">
                  <c:v>22.858587507692302</c:v>
                </c:pt>
                <c:pt idx="2586" formatCode="0.000">
                  <c:v>22.858296297902093</c:v>
                </c:pt>
                <c:pt idx="2587" formatCode="0.000">
                  <c:v>22.858144963636359</c:v>
                </c:pt>
                <c:pt idx="2588" formatCode="0.000">
                  <c:v>22.858077201398597</c:v>
                </c:pt>
                <c:pt idx="2589" formatCode="0.000">
                  <c:v>22.858141485314679</c:v>
                </c:pt>
                <c:pt idx="2590" formatCode="0.000">
                  <c:v>22.858322321678315</c:v>
                </c:pt>
                <c:pt idx="2591" formatCode="0.000">
                  <c:v>22.858651015384613</c:v>
                </c:pt>
                <c:pt idx="2592" formatCode="0.000">
                  <c:v>22.859035539860134</c:v>
                </c:pt>
                <c:pt idx="2593" formatCode="0.000">
                  <c:v>22.859514793006991</c:v>
                </c:pt>
                <c:pt idx="2594" formatCode="0.000">
                  <c:v>22.859961558041956</c:v>
                </c:pt>
                <c:pt idx="2595" formatCode="0.000">
                  <c:v>22.860316464335664</c:v>
                </c:pt>
                <c:pt idx="2596" formatCode="0.000">
                  <c:v>22.860541173426569</c:v>
                </c:pt>
                <c:pt idx="2597" formatCode="0.000">
                  <c:v>22.860585120279719</c:v>
                </c:pt>
                <c:pt idx="2598" formatCode="0.000">
                  <c:v>22.860494667132862</c:v>
                </c:pt>
                <c:pt idx="2599" formatCode="0.000">
                  <c:v>22.860330046153841</c:v>
                </c:pt>
                <c:pt idx="2600" formatCode="0.000">
                  <c:v>22.860116559440552</c:v>
                </c:pt>
                <c:pt idx="2601" formatCode="0.000">
                  <c:v>22.859731738461534</c:v>
                </c:pt>
                <c:pt idx="2602" formatCode="0.000">
                  <c:v>22.85922447272727</c:v>
                </c:pt>
                <c:pt idx="2603" formatCode="0.000">
                  <c:v>22.858480096503492</c:v>
                </c:pt>
                <c:pt idx="2604" formatCode="0.000">
                  <c:v>22.85759026853146</c:v>
                </c:pt>
                <c:pt idx="2605" formatCode="0.000">
                  <c:v>22.85655469650349</c:v>
                </c:pt>
                <c:pt idx="2606" formatCode="0.000">
                  <c:v>22.855428316083909</c:v>
                </c:pt>
                <c:pt idx="2607" formatCode="0.000">
                  <c:v>22.854195865734258</c:v>
                </c:pt>
                <c:pt idx="2608" formatCode="0.000">
                  <c:v>22.852860437762228</c:v>
                </c:pt>
                <c:pt idx="2609" formatCode="0.000">
                  <c:v>22.851565255944049</c:v>
                </c:pt>
                <c:pt idx="2610" formatCode="0.000">
                  <c:v>22.850314699300693</c:v>
                </c:pt>
                <c:pt idx="2611" formatCode="0.000">
                  <c:v>22.849145453146846</c:v>
                </c:pt>
                <c:pt idx="2612" formatCode="0.000">
                  <c:v>22.848238830769219</c:v>
                </c:pt>
                <c:pt idx="2613" formatCode="0.000">
                  <c:v>22.847558314685301</c:v>
                </c:pt>
                <c:pt idx="2614" formatCode="0.000">
                  <c:v>22.847110875524461</c:v>
                </c:pt>
                <c:pt idx="2615" formatCode="0.000">
                  <c:v>22.846958579020967</c:v>
                </c:pt>
                <c:pt idx="2616" formatCode="0.000">
                  <c:v>22.846957306293689</c:v>
                </c:pt>
                <c:pt idx="2617" formatCode="0.000">
                  <c:v>22.84699783496502</c:v>
                </c:pt>
                <c:pt idx="2618" formatCode="0.000">
                  <c:v>22.847031195804185</c:v>
                </c:pt>
                <c:pt idx="2619" formatCode="0.000">
                  <c:v>22.847100798601385</c:v>
                </c:pt>
                <c:pt idx="2620" formatCode="0.000">
                  <c:v>22.847201088111877</c:v>
                </c:pt>
                <c:pt idx="2621" formatCode="0.000">
                  <c:v>22.847368734265725</c:v>
                </c:pt>
                <c:pt idx="2622" formatCode="0.000">
                  <c:v>22.847713758041952</c:v>
                </c:pt>
                <c:pt idx="2623" formatCode="0.000">
                  <c:v>22.84805152727272</c:v>
                </c:pt>
                <c:pt idx="2624" formatCode="0.000">
                  <c:v>22.848371893706286</c:v>
                </c:pt>
                <c:pt idx="2625" formatCode="0.000">
                  <c:v>22.848720360839156</c:v>
                </c:pt>
                <c:pt idx="2626" formatCode="0.000">
                  <c:v>22.849180784615381</c:v>
                </c:pt>
                <c:pt idx="2627" formatCode="0.000">
                  <c:v>22.849746693706283</c:v>
                </c:pt>
                <c:pt idx="2628" formatCode="0.000">
                  <c:v>22.850478874125862</c:v>
                </c:pt>
                <c:pt idx="2629" formatCode="0.000">
                  <c:v>22.851252799999994</c:v>
                </c:pt>
                <c:pt idx="2630" formatCode="0.000">
                  <c:v>22.852128703496494</c:v>
                </c:pt>
                <c:pt idx="2631" formatCode="0.000">
                  <c:v>22.853086412587402</c:v>
                </c:pt>
                <c:pt idx="2632" formatCode="0.000">
                  <c:v>22.854181721678312</c:v>
                </c:pt>
                <c:pt idx="2633" formatCode="0.000">
                  <c:v>22.855379373426562</c:v>
                </c:pt>
                <c:pt idx="2634" formatCode="0.000">
                  <c:v>22.856669415384605</c:v>
                </c:pt>
                <c:pt idx="2635" formatCode="0.000">
                  <c:v>22.858109697902087</c:v>
                </c:pt>
                <c:pt idx="2636" formatCode="0.000">
                  <c:v>22.859703083916074</c:v>
                </c:pt>
                <c:pt idx="2637" formatCode="0.000">
                  <c:v>22.861391952447541</c:v>
                </c:pt>
                <c:pt idx="2638" formatCode="0.000">
                  <c:v>22.863167285314674</c:v>
                </c:pt>
                <c:pt idx="2639" formatCode="0.000">
                  <c:v>22.864996514685302</c:v>
                </c:pt>
                <c:pt idx="2640" formatCode="0.000">
                  <c:v>22.866825213986004</c:v>
                </c:pt>
                <c:pt idx="2641" formatCode="0.000">
                  <c:v>22.868690106293698</c:v>
                </c:pt>
                <c:pt idx="2642" formatCode="0.000">
                  <c:v>22.870651468531463</c:v>
                </c:pt>
                <c:pt idx="2643" formatCode="0.000">
                  <c:v>22.87265261678321</c:v>
                </c:pt>
                <c:pt idx="2644" formatCode="0.000">
                  <c:v>22.874675166433558</c:v>
                </c:pt>
                <c:pt idx="2645" formatCode="0.000">
                  <c:v>22.87670448811188</c:v>
                </c:pt>
                <c:pt idx="2646" formatCode="0.000">
                  <c:v>22.878680016783211</c:v>
                </c:pt>
                <c:pt idx="2647" formatCode="0.000">
                  <c:v>22.88067248671328</c:v>
                </c:pt>
                <c:pt idx="2648" formatCode="0.000">
                  <c:v>22.882676393006989</c:v>
                </c:pt>
                <c:pt idx="2649" formatCode="0.000">
                  <c:v>22.884732987412583</c:v>
                </c:pt>
                <c:pt idx="2650" formatCode="0.000">
                  <c:v>22.886812772027969</c:v>
                </c:pt>
                <c:pt idx="2651" formatCode="0.000">
                  <c:v>22.888912797202796</c:v>
                </c:pt>
                <c:pt idx="2652" formatCode="0.000">
                  <c:v>22.890983318881119</c:v>
                </c:pt>
                <c:pt idx="2653" formatCode="0.000">
                  <c:v>22.893057527272727</c:v>
                </c:pt>
                <c:pt idx="2654" formatCode="0.000">
                  <c:v>22.895149107692305</c:v>
                </c:pt>
                <c:pt idx="2655" formatCode="0.000">
                  <c:v>22.897206998601398</c:v>
                </c:pt>
                <c:pt idx="2656" formatCode="0.000">
                  <c:v>22.899175641958042</c:v>
                </c:pt>
                <c:pt idx="2657" formatCode="0.000">
                  <c:v>22.901173910489508</c:v>
                </c:pt>
                <c:pt idx="2658" formatCode="0.000">
                  <c:v>22.90318816923077</c:v>
                </c:pt>
                <c:pt idx="2659" formatCode="0.000">
                  <c:v>22.905277700699305</c:v>
                </c:pt>
                <c:pt idx="2660" formatCode="0.000">
                  <c:v>22.907374899300702</c:v>
                </c:pt>
                <c:pt idx="2661" formatCode="0.000">
                  <c:v>22.909419991608395</c:v>
                </c:pt>
                <c:pt idx="2662" formatCode="0.000">
                  <c:v>22.911388925874132</c:v>
                </c:pt>
                <c:pt idx="2663" formatCode="0.000">
                  <c:v>22.913354208391613</c:v>
                </c:pt>
                <c:pt idx="2664" formatCode="0.000">
                  <c:v>22.915360503496508</c:v>
                </c:pt>
                <c:pt idx="2665" formatCode="0.000">
                  <c:v>22.917319019580422</c:v>
                </c:pt>
                <c:pt idx="2666" formatCode="0.000">
                  <c:v>22.919111499300701</c:v>
                </c:pt>
                <c:pt idx="2667" formatCode="0.000">
                  <c:v>22.920795496503501</c:v>
                </c:pt>
                <c:pt idx="2668" formatCode="0.000">
                  <c:v>22.922324425174828</c:v>
                </c:pt>
                <c:pt idx="2669" formatCode="0.000">
                  <c:v>22.923830141258748</c:v>
                </c:pt>
                <c:pt idx="2670" formatCode="0.000">
                  <c:v>22.925296200000002</c:v>
                </c:pt>
                <c:pt idx="2671" formatCode="0.000">
                  <c:v>22.926752159440564</c:v>
                </c:pt>
                <c:pt idx="2672" formatCode="0.000">
                  <c:v>22.928127609790213</c:v>
                </c:pt>
                <c:pt idx="2673" formatCode="0.000">
                  <c:v>22.929477737062939</c:v>
                </c:pt>
                <c:pt idx="2674" formatCode="0.000">
                  <c:v>22.930865871328677</c:v>
                </c:pt>
                <c:pt idx="2675" formatCode="0.000">
                  <c:v>22.932187531468536</c:v>
                </c:pt>
                <c:pt idx="2676" formatCode="0.000">
                  <c:v>22.933519744055946</c:v>
                </c:pt>
                <c:pt idx="2677" formatCode="0.000">
                  <c:v>22.934787436363642</c:v>
                </c:pt>
                <c:pt idx="2678" formatCode="0.000">
                  <c:v>22.935972665734276</c:v>
                </c:pt>
                <c:pt idx="2679" formatCode="0.000">
                  <c:v>22.937078149650354</c:v>
                </c:pt>
                <c:pt idx="2680" formatCode="0.000">
                  <c:v>22.938111664335668</c:v>
                </c:pt>
                <c:pt idx="2681" formatCode="0.000">
                  <c:v>22.939060563636371</c:v>
                </c:pt>
                <c:pt idx="2682" formatCode="0.000">
                  <c:v>22.939922186013987</c:v>
                </c:pt>
                <c:pt idx="2683" formatCode="0.000">
                  <c:v>22.940722072727283</c:v>
                </c:pt>
                <c:pt idx="2684" formatCode="0.000">
                  <c:v>22.941404190209798</c:v>
                </c:pt>
                <c:pt idx="2685" formatCode="0.000">
                  <c:v>22.941921963636371</c:v>
                </c:pt>
                <c:pt idx="2686" formatCode="0.000">
                  <c:v>22.942272300699308</c:v>
                </c:pt>
                <c:pt idx="2687" formatCode="0.000">
                  <c:v>22.942476945454551</c:v>
                </c:pt>
                <c:pt idx="2688" formatCode="0.000">
                  <c:v>22.94262723216784</c:v>
                </c:pt>
                <c:pt idx="2689" formatCode="0.000">
                  <c:v>22.942729011188817</c:v>
                </c:pt>
                <c:pt idx="2690" formatCode="0.000">
                  <c:v>22.9427629888112</c:v>
                </c:pt>
                <c:pt idx="2691" formatCode="0.000">
                  <c:v>22.942713444755249</c:v>
                </c:pt>
                <c:pt idx="2692" formatCode="0.000">
                  <c:v>22.942597813986019</c:v>
                </c:pt>
                <c:pt idx="2693" formatCode="0.000">
                  <c:v>22.942471085314693</c:v>
                </c:pt>
                <c:pt idx="2694" formatCode="0.000">
                  <c:v>22.942361149650353</c:v>
                </c:pt>
                <c:pt idx="2695" formatCode="0.000">
                  <c:v>22.942254816783223</c:v>
                </c:pt>
                <c:pt idx="2696" formatCode="0.000">
                  <c:v>22.94210832447553</c:v>
                </c:pt>
                <c:pt idx="2697" formatCode="0.000">
                  <c:v>22.941811660139862</c:v>
                </c:pt>
                <c:pt idx="2698" formatCode="0.000">
                  <c:v>22.941500518881128</c:v>
                </c:pt>
                <c:pt idx="2699" formatCode="0.000">
                  <c:v>22.941143090909101</c:v>
                </c:pt>
                <c:pt idx="2700" formatCode="0.000">
                  <c:v>22.940793293706307</c:v>
                </c:pt>
                <c:pt idx="2701" formatCode="0.000">
                  <c:v>22.940451709090919</c:v>
                </c:pt>
                <c:pt idx="2702" formatCode="0.000">
                  <c:v>22.940187623776236</c:v>
                </c:pt>
                <c:pt idx="2703" formatCode="0.000">
                  <c:v>22.939906511888118</c:v>
                </c:pt>
                <c:pt idx="2704" formatCode="0.000">
                  <c:v>22.939448958041968</c:v>
                </c:pt>
                <c:pt idx="2705" formatCode="0.000">
                  <c:v>22.939109485314695</c:v>
                </c:pt>
                <c:pt idx="2706" formatCode="0.000">
                  <c:v>22.938708876923087</c:v>
                </c:pt>
                <c:pt idx="2707" formatCode="0.000">
                  <c:v>22.938274601398611</c:v>
                </c:pt>
                <c:pt idx="2708" formatCode="0.000">
                  <c:v>22.937713258741269</c:v>
                </c:pt>
                <c:pt idx="2709" formatCode="0.000">
                  <c:v>22.937067541258752</c:v>
                </c:pt>
                <c:pt idx="2710" formatCode="0.000">
                  <c:v>22.936338841958055</c:v>
                </c:pt>
                <c:pt idx="2711" formatCode="0.000">
                  <c:v>22.93561811468533</c:v>
                </c:pt>
                <c:pt idx="2712" formatCode="0.000">
                  <c:v>22.93475518181819</c:v>
                </c:pt>
                <c:pt idx="2713" formatCode="0.000">
                  <c:v>22.933771588811194</c:v>
                </c:pt>
                <c:pt idx="2714" formatCode="0.000">
                  <c:v>22.932665355244765</c:v>
                </c:pt>
                <c:pt idx="2715" formatCode="0.000">
                  <c:v>22.931597388811202</c:v>
                </c:pt>
                <c:pt idx="2716" formatCode="0.000">
                  <c:v>22.930485921678333</c:v>
                </c:pt>
                <c:pt idx="2717" formatCode="0.000">
                  <c:v>22.929456639160854</c:v>
                </c:pt>
                <c:pt idx="2718" formatCode="0.000">
                  <c:v>22.928397531468548</c:v>
                </c:pt>
                <c:pt idx="2719" formatCode="0.000">
                  <c:v>22.927482752447563</c:v>
                </c:pt>
                <c:pt idx="2720" formatCode="0.000">
                  <c:v>22.926568864335678</c:v>
                </c:pt>
                <c:pt idx="2721" formatCode="0.000">
                  <c:v>22.925582850349667</c:v>
                </c:pt>
                <c:pt idx="2722" formatCode="0.000">
                  <c:v>22.92457317062938</c:v>
                </c:pt>
                <c:pt idx="2723" formatCode="0.000">
                  <c:v>22.923446563636379</c:v>
                </c:pt>
                <c:pt idx="2724" formatCode="0.000">
                  <c:v>22.922232847552461</c:v>
                </c:pt>
                <c:pt idx="2725" formatCode="0.000">
                  <c:v>22.920997169230777</c:v>
                </c:pt>
                <c:pt idx="2726" formatCode="0.000">
                  <c:v>22.919704051748266</c:v>
                </c:pt>
                <c:pt idx="2727" formatCode="0.000">
                  <c:v>22.918423846153857</c:v>
                </c:pt>
                <c:pt idx="2728" formatCode="0.000">
                  <c:v>22.917133285314694</c:v>
                </c:pt>
                <c:pt idx="2729" formatCode="0.000">
                  <c:v>22.915747558041971</c:v>
                </c:pt>
                <c:pt idx="2730" formatCode="0.000">
                  <c:v>22.914334450349664</c:v>
                </c:pt>
                <c:pt idx="2731" formatCode="0.000">
                  <c:v>22.912858772027981</c:v>
                </c:pt>
                <c:pt idx="2732" formatCode="0.000">
                  <c:v>22.911479218181828</c:v>
                </c:pt>
                <c:pt idx="2733" formatCode="0.000">
                  <c:v>22.91016514685316</c:v>
                </c:pt>
                <c:pt idx="2734" formatCode="0.000">
                  <c:v>22.908913965034976</c:v>
                </c:pt>
                <c:pt idx="2735" formatCode="0.000">
                  <c:v>22.907775349650365</c:v>
                </c:pt>
                <c:pt idx="2736" formatCode="0.000">
                  <c:v>22.906750654545469</c:v>
                </c:pt>
                <c:pt idx="2737" formatCode="0.000">
                  <c:v>22.90568390349652</c:v>
                </c:pt>
                <c:pt idx="2738" formatCode="0.000">
                  <c:v>22.904516243356657</c:v>
                </c:pt>
                <c:pt idx="2739" formatCode="0.000">
                  <c:v>22.903400833566447</c:v>
                </c:pt>
                <c:pt idx="2740" formatCode="0.000">
                  <c:v>22.902346074125891</c:v>
                </c:pt>
                <c:pt idx="2741" formatCode="0.000">
                  <c:v>22.901205204195819</c:v>
                </c:pt>
                <c:pt idx="2742" formatCode="0.000">
                  <c:v>22.900142227972044</c:v>
                </c:pt>
                <c:pt idx="2743" formatCode="0.000">
                  <c:v>22.899189980419596</c:v>
                </c:pt>
                <c:pt idx="2744" formatCode="0.000">
                  <c:v>22.898404890909109</c:v>
                </c:pt>
                <c:pt idx="2745" formatCode="0.000">
                  <c:v>22.897729735664356</c:v>
                </c:pt>
                <c:pt idx="2746" formatCode="0.000">
                  <c:v>22.897345304895122</c:v>
                </c:pt>
                <c:pt idx="2747" formatCode="0.000">
                  <c:v>22.897189734265748</c:v>
                </c:pt>
                <c:pt idx="2748" formatCode="0.000">
                  <c:v>22.896962745454559</c:v>
                </c:pt>
                <c:pt idx="2749" formatCode="0.000">
                  <c:v>22.896591053146867</c:v>
                </c:pt>
                <c:pt idx="2750" formatCode="0.000">
                  <c:v>22.896102169230783</c:v>
                </c:pt>
                <c:pt idx="2751" formatCode="0.000">
                  <c:v>22.895535676923089</c:v>
                </c:pt>
                <c:pt idx="2752" formatCode="0.000">
                  <c:v>22.894920745454559</c:v>
                </c:pt>
                <c:pt idx="2753" formatCode="0.000">
                  <c:v>22.894235453146866</c:v>
                </c:pt>
                <c:pt idx="2754" formatCode="0.000">
                  <c:v>22.893569826573444</c:v>
                </c:pt>
                <c:pt idx="2755" formatCode="0.000">
                  <c:v>22.892887029370645</c:v>
                </c:pt>
                <c:pt idx="2756" formatCode="0.000">
                  <c:v>22.892237047552467</c:v>
                </c:pt>
                <c:pt idx="2757" formatCode="0.000">
                  <c:v>22.891613120279736</c:v>
                </c:pt>
                <c:pt idx="2758" formatCode="0.000">
                  <c:v>22.890938397202813</c:v>
                </c:pt>
                <c:pt idx="2759" formatCode="0.000">
                  <c:v>22.890246586014008</c:v>
                </c:pt>
                <c:pt idx="2760" formatCode="0.000">
                  <c:v>22.889576878321698</c:v>
                </c:pt>
                <c:pt idx="2761" formatCode="0.000">
                  <c:v>22.888990158041981</c:v>
                </c:pt>
                <c:pt idx="2762" formatCode="0.000">
                  <c:v>22.88866734405596</c:v>
                </c:pt>
                <c:pt idx="2763" formatCode="0.000">
                  <c:v>22.888556542657362</c:v>
                </c:pt>
                <c:pt idx="2764" formatCode="0.000">
                  <c:v>22.888659746853165</c:v>
                </c:pt>
                <c:pt idx="2765" formatCode="0.000">
                  <c:v>22.888808653146871</c:v>
                </c:pt>
                <c:pt idx="2766" formatCode="0.000">
                  <c:v>22.889066069930085</c:v>
                </c:pt>
                <c:pt idx="2767" formatCode="0.000">
                  <c:v>22.889358653146871</c:v>
                </c:pt>
                <c:pt idx="2768" formatCode="0.000">
                  <c:v>22.889646271328687</c:v>
                </c:pt>
                <c:pt idx="2769" formatCode="0.000">
                  <c:v>22.889903995804215</c:v>
                </c:pt>
                <c:pt idx="2770" formatCode="0.000">
                  <c:v>22.890045318881135</c:v>
                </c:pt>
                <c:pt idx="2771" formatCode="0.000">
                  <c:v>22.89026247412589</c:v>
                </c:pt>
                <c:pt idx="2772" formatCode="0.000">
                  <c:v>22.890493194405607</c:v>
                </c:pt>
                <c:pt idx="2773" formatCode="0.000">
                  <c:v>22.890678120279734</c:v>
                </c:pt>
                <c:pt idx="2774" formatCode="0.000">
                  <c:v>22.890762502097918</c:v>
                </c:pt>
                <c:pt idx="2775" formatCode="0.000">
                  <c:v>22.890728811188826</c:v>
                </c:pt>
                <c:pt idx="2776" formatCode="0.000">
                  <c:v>22.890600286713301</c:v>
                </c:pt>
                <c:pt idx="2777" formatCode="0.000">
                  <c:v>22.890396381818196</c:v>
                </c:pt>
                <c:pt idx="2778" formatCode="0.000">
                  <c:v>22.890154867132882</c:v>
                </c:pt>
                <c:pt idx="2779" formatCode="0.000">
                  <c:v>22.889848714685325</c:v>
                </c:pt>
                <c:pt idx="2780" formatCode="0.000">
                  <c:v>22.889480109090929</c:v>
                </c:pt>
                <c:pt idx="2781" formatCode="0.000">
                  <c:v>22.889022430769245</c:v>
                </c:pt>
                <c:pt idx="2782" formatCode="0.000">
                  <c:v>22.888529860139876</c:v>
                </c:pt>
                <c:pt idx="2783" formatCode="0.000">
                  <c:v>22.888129495104916</c:v>
                </c:pt>
                <c:pt idx="2784" formatCode="0.000">
                  <c:v>22.887789660139877</c:v>
                </c:pt>
                <c:pt idx="2785" formatCode="0.000">
                  <c:v>22.887526032167852</c:v>
                </c:pt>
                <c:pt idx="2786" formatCode="0.000">
                  <c:v>22.887264113286733</c:v>
                </c:pt>
                <c:pt idx="2787" formatCode="0.000">
                  <c:v>22.886931608391627</c:v>
                </c:pt>
                <c:pt idx="2788" formatCode="0.000">
                  <c:v>22.88655193426575</c:v>
                </c:pt>
                <c:pt idx="2789" formatCode="0.000">
                  <c:v>22.886134138461557</c:v>
                </c:pt>
                <c:pt idx="2790" formatCode="0.000">
                  <c:v>22.885646068531486</c:v>
                </c:pt>
                <c:pt idx="2791" formatCode="0.000">
                  <c:v>22.885094728671351</c:v>
                </c:pt>
                <c:pt idx="2792" formatCode="0.000">
                  <c:v>22.884578709090928</c:v>
                </c:pt>
                <c:pt idx="2793" formatCode="0.000">
                  <c:v>22.884179629370646</c:v>
                </c:pt>
                <c:pt idx="2794" formatCode="0.000">
                  <c:v>22.883852917482539</c:v>
                </c:pt>
                <c:pt idx="2795" formatCode="0.000">
                  <c:v>22.883525993007012</c:v>
                </c:pt>
                <c:pt idx="2796" formatCode="0.000">
                  <c:v>22.88321451888114</c:v>
                </c:pt>
                <c:pt idx="2797" formatCode="0.000">
                  <c:v>22.882869669930088</c:v>
                </c:pt>
                <c:pt idx="2798" formatCode="0.000">
                  <c:v>22.882538714685335</c:v>
                </c:pt>
                <c:pt idx="2799" formatCode="0.000">
                  <c:v>22.882158202797221</c:v>
                </c:pt>
                <c:pt idx="2800" formatCode="0.000">
                  <c:v>22.881721370629386</c:v>
                </c:pt>
                <c:pt idx="2801" formatCode="0.000">
                  <c:v>22.881238181818194</c:v>
                </c:pt>
                <c:pt idx="2802" formatCode="0.000">
                  <c:v>22.880841931468545</c:v>
                </c:pt>
                <c:pt idx="2803" formatCode="0.000">
                  <c:v>22.880490724475536</c:v>
                </c:pt>
                <c:pt idx="2804" formatCode="0.000">
                  <c:v>22.880114930069944</c:v>
                </c:pt>
                <c:pt idx="2805" formatCode="0.000">
                  <c:v>22.879731556643367</c:v>
                </c:pt>
                <c:pt idx="2806" formatCode="0.000">
                  <c:v>22.879420644755253</c:v>
                </c:pt>
                <c:pt idx="2807" formatCode="0.000">
                  <c:v>22.879117904895111</c:v>
                </c:pt>
                <c:pt idx="2808" formatCode="0.000">
                  <c:v>22.8787899902098</c:v>
                </c:pt>
                <c:pt idx="2809" formatCode="0.000">
                  <c:v>22.878503993007001</c:v>
                </c:pt>
                <c:pt idx="2810" formatCode="0.000">
                  <c:v>22.878257598601405</c:v>
                </c:pt>
                <c:pt idx="2811" formatCode="0.000">
                  <c:v>22.87818251328672</c:v>
                </c:pt>
                <c:pt idx="2812" formatCode="0.000">
                  <c:v>22.878185104895113</c:v>
                </c:pt>
                <c:pt idx="2813" formatCode="0.000">
                  <c:v>22.878257727272732</c:v>
                </c:pt>
                <c:pt idx="2814" formatCode="0.000">
                  <c:v>22.878389300699308</c:v>
                </c:pt>
                <c:pt idx="2815" formatCode="0.000">
                  <c:v>22.87853398041959</c:v>
                </c:pt>
                <c:pt idx="2816" formatCode="0.000">
                  <c:v>22.878679995804205</c:v>
                </c:pt>
                <c:pt idx="2817" formatCode="0.000">
                  <c:v>22.878833220979025</c:v>
                </c:pt>
                <c:pt idx="2818" formatCode="0.000">
                  <c:v>22.878900558041966</c:v>
                </c:pt>
                <c:pt idx="2819" formatCode="0.000">
                  <c:v>22.878847349650353</c:v>
                </c:pt>
                <c:pt idx="2820" formatCode="0.000">
                  <c:v>22.878656055944059</c:v>
                </c:pt>
                <c:pt idx="2821" formatCode="0.000">
                  <c:v>22.878467365034968</c:v>
                </c:pt>
                <c:pt idx="2822" formatCode="0.000">
                  <c:v>22.878250716083915</c:v>
                </c:pt>
                <c:pt idx="2823" formatCode="0.000">
                  <c:v>22.878109938461538</c:v>
                </c:pt>
                <c:pt idx="2824" formatCode="0.000">
                  <c:v>22.878061823776225</c:v>
                </c:pt>
                <c:pt idx="2825" formatCode="0.000">
                  <c:v>22.878002181818182</c:v>
                </c:pt>
                <c:pt idx="2826" formatCode="0.000">
                  <c:v>22.877881314685311</c:v>
                </c:pt>
                <c:pt idx="2827" formatCode="0.000">
                  <c:v>22.877852088111887</c:v>
                </c:pt>
                <c:pt idx="2828" formatCode="0.000">
                  <c:v>22.877829707692303</c:v>
                </c:pt>
                <c:pt idx="2829" formatCode="0.000">
                  <c:v>22.877853812587407</c:v>
                </c:pt>
                <c:pt idx="2830" formatCode="0.000">
                  <c:v>22.877909393006988</c:v>
                </c:pt>
                <c:pt idx="2831" formatCode="0.000">
                  <c:v>22.87793539580419</c:v>
                </c:pt>
                <c:pt idx="2832" formatCode="0.000">
                  <c:v>22.877966913286706</c:v>
                </c:pt>
                <c:pt idx="2833" formatCode="0.000">
                  <c:v>22.877919159440555</c:v>
                </c:pt>
                <c:pt idx="2834" formatCode="0.000">
                  <c:v>22.877563956643353</c:v>
                </c:pt>
                <c:pt idx="2835" formatCode="0.000">
                  <c:v>22.877048755244747</c:v>
                </c:pt>
                <c:pt idx="2836" formatCode="0.000">
                  <c:v>22.876434707692301</c:v>
                </c:pt>
                <c:pt idx="2837" formatCode="0.000">
                  <c:v>22.875634051748246</c:v>
                </c:pt>
                <c:pt idx="2838" formatCode="0.000">
                  <c:v>22.874644598601392</c:v>
                </c:pt>
                <c:pt idx="2839" formatCode="0.000">
                  <c:v>22.873728953846147</c:v>
                </c:pt>
                <c:pt idx="2840" formatCode="0.000">
                  <c:v>22.8728447020979</c:v>
                </c:pt>
                <c:pt idx="2841" formatCode="0.000">
                  <c:v>22.872007930069927</c:v>
                </c:pt>
                <c:pt idx="2842" formatCode="0.000">
                  <c:v>22.871248820979016</c:v>
                </c:pt>
                <c:pt idx="2843" formatCode="0.000">
                  <c:v>22.870555988811191</c:v>
                </c:pt>
                <c:pt idx="2844" formatCode="0.000">
                  <c:v>22.86990433426573</c:v>
                </c:pt>
                <c:pt idx="2845" formatCode="0.000">
                  <c:v>22.869280563636359</c:v>
                </c:pt>
                <c:pt idx="2846" formatCode="0.000">
                  <c:v>22.868715751048946</c:v>
                </c:pt>
                <c:pt idx="2847" formatCode="0.000">
                  <c:v>22.868139131468524</c:v>
                </c:pt>
                <c:pt idx="2848" formatCode="0.000">
                  <c:v>22.867559760839157</c:v>
                </c:pt>
                <c:pt idx="2849" formatCode="0.000">
                  <c:v>22.86706380979021</c:v>
                </c:pt>
                <c:pt idx="2850" formatCode="0.000">
                  <c:v>22.866661005594406</c:v>
                </c:pt>
                <c:pt idx="2851" formatCode="0.000">
                  <c:v>22.866342415384615</c:v>
                </c:pt>
                <c:pt idx="2852" formatCode="0.000">
                  <c:v>22.866192475524478</c:v>
                </c:pt>
                <c:pt idx="2853" formatCode="0.000">
                  <c:v>22.866133413986017</c:v>
                </c:pt>
                <c:pt idx="2854" formatCode="0.000">
                  <c:v>22.866158941258739</c:v>
                </c:pt>
                <c:pt idx="2855" formatCode="0.000">
                  <c:v>22.866257194405595</c:v>
                </c:pt>
                <c:pt idx="2856" formatCode="0.000">
                  <c:v>22.86638727272727</c:v>
                </c:pt>
                <c:pt idx="2857" formatCode="0.000">
                  <c:v>22.866566278321674</c:v>
                </c:pt>
                <c:pt idx="2858" formatCode="0.000">
                  <c:v>22.866754847552446</c:v>
                </c:pt>
                <c:pt idx="2859" formatCode="0.000">
                  <c:v>22.867012693706293</c:v>
                </c:pt>
                <c:pt idx="2860" formatCode="0.000">
                  <c:v>22.867190514685312</c:v>
                </c:pt>
                <c:pt idx="2861" formatCode="0.000">
                  <c:v>22.867326865734263</c:v>
                </c:pt>
                <c:pt idx="2862" formatCode="0.000">
                  <c:v>22.867551587412581</c:v>
                </c:pt>
                <c:pt idx="2863" formatCode="0.000">
                  <c:v>22.867701690909087</c:v>
                </c:pt>
                <c:pt idx="2864" formatCode="0.000">
                  <c:v>22.867717833566427</c:v>
                </c:pt>
                <c:pt idx="2865" formatCode="0.000">
                  <c:v>22.867568310489503</c:v>
                </c:pt>
                <c:pt idx="2866" formatCode="0.000">
                  <c:v>22.867222774825169</c:v>
                </c:pt>
                <c:pt idx="2867" formatCode="0.000">
                  <c:v>22.866669369230767</c:v>
                </c:pt>
                <c:pt idx="2868" formatCode="0.000">
                  <c:v>22.865856759440554</c:v>
                </c:pt>
                <c:pt idx="2869" formatCode="0.000">
                  <c:v>22.864896650349642</c:v>
                </c:pt>
                <c:pt idx="2870" formatCode="0.000">
                  <c:v>22.86395972307692</c:v>
                </c:pt>
                <c:pt idx="2871" formatCode="0.000">
                  <c:v>22.863027227972026</c:v>
                </c:pt>
                <c:pt idx="2872" formatCode="0.000">
                  <c:v>22.862118623776219</c:v>
                </c:pt>
                <c:pt idx="2873" formatCode="0.000">
                  <c:v>22.86138507412587</c:v>
                </c:pt>
                <c:pt idx="2874" formatCode="0.000">
                  <c:v>22.860702411188804</c:v>
                </c:pt>
                <c:pt idx="2875" formatCode="0.000">
                  <c:v>22.860152565034955</c:v>
                </c:pt>
                <c:pt idx="2876" formatCode="0.000">
                  <c:v>22.859720669930063</c:v>
                </c:pt>
                <c:pt idx="2877" formatCode="0.000">
                  <c:v>22.859310770629364</c:v>
                </c:pt>
                <c:pt idx="2878" formatCode="0.000">
                  <c:v>22.858866276923067</c:v>
                </c:pt>
                <c:pt idx="2879" formatCode="0.000">
                  <c:v>22.858462611188806</c:v>
                </c:pt>
                <c:pt idx="2880" formatCode="0.000">
                  <c:v>22.858170876923072</c:v>
                </c:pt>
                <c:pt idx="2881" formatCode="0.000">
                  <c:v>22.858041730069925</c:v>
                </c:pt>
                <c:pt idx="2882" formatCode="0.000">
                  <c:v>22.858059979020975</c:v>
                </c:pt>
                <c:pt idx="2883" formatCode="0.000">
                  <c:v>22.858124187412582</c:v>
                </c:pt>
                <c:pt idx="2884" formatCode="0.000">
                  <c:v>22.858196535664327</c:v>
                </c:pt>
                <c:pt idx="2885" formatCode="0.000">
                  <c:v>22.858259391608385</c:v>
                </c:pt>
                <c:pt idx="2886" formatCode="0.000">
                  <c:v>22.858509253146849</c:v>
                </c:pt>
                <c:pt idx="2887" formatCode="0.000">
                  <c:v>22.858878822377616</c:v>
                </c:pt>
                <c:pt idx="2888" formatCode="0.000">
                  <c:v>22.859412100699299</c:v>
                </c:pt>
                <c:pt idx="2889" formatCode="0.000">
                  <c:v>22.860099198601397</c:v>
                </c:pt>
                <c:pt idx="2890" formatCode="0.000">
                  <c:v>22.860988296503489</c:v>
                </c:pt>
                <c:pt idx="2891" formatCode="0.000">
                  <c:v>22.862241455944048</c:v>
                </c:pt>
                <c:pt idx="2892" formatCode="0.000">
                  <c:v>22.863744051748245</c:v>
                </c:pt>
                <c:pt idx="2893" formatCode="0.000">
                  <c:v>22.865375739860138</c:v>
                </c:pt>
                <c:pt idx="2894" formatCode="0.000">
                  <c:v>22.866932518881114</c:v>
                </c:pt>
                <c:pt idx="2895" formatCode="0.000">
                  <c:v>22.868392899300691</c:v>
                </c:pt>
                <c:pt idx="2896" formatCode="0.000">
                  <c:v>22.868690844755236</c:v>
                </c:pt>
                <c:pt idx="2897" formatCode="0.000">
                  <c:v>22.869014718881111</c:v>
                </c:pt>
                <c:pt idx="2898" formatCode="0.000">
                  <c:v>22.86941002797202</c:v>
                </c:pt>
                <c:pt idx="2899" formatCode="0.000">
                  <c:v>22.869845332867129</c:v>
                </c:pt>
                <c:pt idx="2900" formatCode="0.000">
                  <c:v>22.870302248951042</c:v>
                </c:pt>
                <c:pt idx="2901" formatCode="0.000">
                  <c:v>22.87083604335664</c:v>
                </c:pt>
                <c:pt idx="2902" formatCode="0.000">
                  <c:v>22.871457441958036</c:v>
                </c:pt>
                <c:pt idx="2903" formatCode="0.000">
                  <c:v>22.872080165034955</c:v>
                </c:pt>
                <c:pt idx="2904" formatCode="0.000">
                  <c:v>22.872722795804183</c:v>
                </c:pt>
                <c:pt idx="2905" formatCode="0.000">
                  <c:v>22.873219661538453</c:v>
                </c:pt>
                <c:pt idx="2906" formatCode="0.000">
                  <c:v>22.873526117482506</c:v>
                </c:pt>
                <c:pt idx="2907" formatCode="0.000">
                  <c:v>22.873660408391597</c:v>
                </c:pt>
                <c:pt idx="2908" formatCode="0.000">
                  <c:v>22.873690560839151</c:v>
                </c:pt>
                <c:pt idx="2909" formatCode="0.000">
                  <c:v>22.873663472727262</c:v>
                </c:pt>
                <c:pt idx="2910" formatCode="0.000">
                  <c:v>22.873507425174815</c:v>
                </c:pt>
                <c:pt idx="2911" formatCode="0.000">
                  <c:v>22.873255457342648</c:v>
                </c:pt>
                <c:pt idx="2912" formatCode="0.000">
                  <c:v>22.87293306993006</c:v>
                </c:pt>
                <c:pt idx="2913" formatCode="0.000">
                  <c:v>22.872500241958033</c:v>
                </c:pt>
                <c:pt idx="2914" formatCode="0.000">
                  <c:v>22.872024483916075</c:v>
                </c:pt>
                <c:pt idx="2915" formatCode="0.000">
                  <c:v>22.871524832167829</c:v>
                </c:pt>
                <c:pt idx="2916" formatCode="0.000">
                  <c:v>22.871043320279714</c:v>
                </c:pt>
                <c:pt idx="2917" formatCode="0.000">
                  <c:v>22.870488641958037</c:v>
                </c:pt>
                <c:pt idx="2918" formatCode="0.000">
                  <c:v>22.870018030769227</c:v>
                </c:pt>
                <c:pt idx="2919" formatCode="0.000">
                  <c:v>22.869582283916078</c:v>
                </c:pt>
                <c:pt idx="2920" formatCode="0.000">
                  <c:v>22.869253230769225</c:v>
                </c:pt>
                <c:pt idx="2921" formatCode="0.000">
                  <c:v>22.869019306293701</c:v>
                </c:pt>
                <c:pt idx="2922" formatCode="0.000">
                  <c:v>22.868863773426565</c:v>
                </c:pt>
                <c:pt idx="2923" formatCode="0.000">
                  <c:v>22.868756331468525</c:v>
                </c:pt>
                <c:pt idx="2924" formatCode="0.000">
                  <c:v>22.868622720279713</c:v>
                </c:pt>
                <c:pt idx="2925" formatCode="0.000">
                  <c:v>22.868395044755239</c:v>
                </c:pt>
                <c:pt idx="2926" formatCode="0.000">
                  <c:v>22.868219345454541</c:v>
                </c:pt>
                <c:pt idx="2927" formatCode="0.000">
                  <c:v>22.868133690909087</c:v>
                </c:pt>
                <c:pt idx="2928" formatCode="0.000">
                  <c:v>22.868085367832165</c:v>
                </c:pt>
                <c:pt idx="2929" formatCode="0.000">
                  <c:v>22.868124686713287</c:v>
                </c:pt>
                <c:pt idx="2930" formatCode="0.000">
                  <c:v>22.868244910489505</c:v>
                </c:pt>
                <c:pt idx="2931" formatCode="0.000">
                  <c:v>22.868389387412581</c:v>
                </c:pt>
                <c:pt idx="2932" formatCode="0.000">
                  <c:v>22.868480260139854</c:v>
                </c:pt>
                <c:pt idx="2933" formatCode="0.000">
                  <c:v>22.868529169230765</c:v>
                </c:pt>
                <c:pt idx="2934" formatCode="0.000">
                  <c:v>22.868514988811182</c:v>
                </c:pt>
                <c:pt idx="2935" formatCode="0.000">
                  <c:v>22.868402269930062</c:v>
                </c:pt>
                <c:pt idx="2936" formatCode="0.000">
                  <c:v>22.868275869930059</c:v>
                </c:pt>
                <c:pt idx="2937" formatCode="0.000">
                  <c:v>22.868214492307679</c:v>
                </c:pt>
                <c:pt idx="2938" formatCode="0.000">
                  <c:v>22.868117639160829</c:v>
                </c:pt>
                <c:pt idx="2939" formatCode="0.000">
                  <c:v>22.86803964755244</c:v>
                </c:pt>
                <c:pt idx="2940" formatCode="0.000">
                  <c:v>22.868047496503486</c:v>
                </c:pt>
                <c:pt idx="2941" formatCode="0.000">
                  <c:v>22.868110809790203</c:v>
                </c:pt>
                <c:pt idx="2942" formatCode="0.000">
                  <c:v>22.868255453146844</c:v>
                </c:pt>
                <c:pt idx="2943" formatCode="0.000">
                  <c:v>22.868381137062929</c:v>
                </c:pt>
                <c:pt idx="2944" formatCode="0.000">
                  <c:v>22.868457813986005</c:v>
                </c:pt>
                <c:pt idx="2945" formatCode="0.000">
                  <c:v>22.868461786013981</c:v>
                </c:pt>
                <c:pt idx="2946" formatCode="0.000">
                  <c:v>22.868358420979011</c:v>
                </c:pt>
                <c:pt idx="2947" formatCode="0.000">
                  <c:v>22.868139889510484</c:v>
                </c:pt>
                <c:pt idx="2948" formatCode="0.000">
                  <c:v>22.867792446153839</c:v>
                </c:pt>
                <c:pt idx="2949" formatCode="0.000">
                  <c:v>22.867396127272716</c:v>
                </c:pt>
                <c:pt idx="2950" formatCode="0.000">
                  <c:v>22.867027503496491</c:v>
                </c:pt>
                <c:pt idx="2951" formatCode="0.000">
                  <c:v>22.866690620979007</c:v>
                </c:pt>
                <c:pt idx="2952" formatCode="0.000">
                  <c:v>22.866376620979011</c:v>
                </c:pt>
                <c:pt idx="2953" formatCode="0.000">
                  <c:v>22.866096951048938</c:v>
                </c:pt>
                <c:pt idx="2954" formatCode="0.000">
                  <c:v>22.865784946853129</c:v>
                </c:pt>
                <c:pt idx="2955" formatCode="0.000">
                  <c:v>22.865503809790191</c:v>
                </c:pt>
                <c:pt idx="2956" formatCode="0.000">
                  <c:v>22.865161144055929</c:v>
                </c:pt>
                <c:pt idx="2957" formatCode="0.000">
                  <c:v>22.864820159440548</c:v>
                </c:pt>
                <c:pt idx="2958" formatCode="0.000">
                  <c:v>22.864415376223764</c:v>
                </c:pt>
                <c:pt idx="2959" formatCode="0.000">
                  <c:v>22.863982264335657</c:v>
                </c:pt>
                <c:pt idx="2960" formatCode="0.000">
                  <c:v>22.863498938461529</c:v>
                </c:pt>
                <c:pt idx="2961" formatCode="0.000">
                  <c:v>22.862852900699291</c:v>
                </c:pt>
                <c:pt idx="2962" formatCode="0.000">
                  <c:v>22.862078260139857</c:v>
                </c:pt>
                <c:pt idx="2963" formatCode="0.000">
                  <c:v>22.861159801398593</c:v>
                </c:pt>
                <c:pt idx="2964" formatCode="0.000">
                  <c:v>22.8601014083916</c:v>
                </c:pt>
                <c:pt idx="2965" formatCode="0.000">
                  <c:v>22.858959127272723</c:v>
                </c:pt>
                <c:pt idx="2966" formatCode="0.000">
                  <c:v>22.857698868531465</c:v>
                </c:pt>
                <c:pt idx="2967" formatCode="0.000">
                  <c:v>22.856352260139857</c:v>
                </c:pt>
                <c:pt idx="2968" formatCode="0.000">
                  <c:v>22.854938275524471</c:v>
                </c:pt>
                <c:pt idx="2969" formatCode="0.000">
                  <c:v>22.853443226573418</c:v>
                </c:pt>
                <c:pt idx="2970" formatCode="0.000">
                  <c:v>22.852000163636355</c:v>
                </c:pt>
                <c:pt idx="2971" formatCode="0.000">
                  <c:v>22.850541876923071</c:v>
                </c:pt>
                <c:pt idx="2972" formatCode="0.000">
                  <c:v>22.849159960839156</c:v>
                </c:pt>
                <c:pt idx="2973" formatCode="0.000">
                  <c:v>22.847692036363625</c:v>
                </c:pt>
                <c:pt idx="2974" formatCode="0.000">
                  <c:v>22.846138664335655</c:v>
                </c:pt>
                <c:pt idx="2975" formatCode="0.000">
                  <c:v>22.844400177622369</c:v>
                </c:pt>
                <c:pt idx="2976" formatCode="0.000">
                  <c:v>22.842616467132856</c:v>
                </c:pt>
                <c:pt idx="2977" formatCode="0.000">
                  <c:v>22.840828906293694</c:v>
                </c:pt>
                <c:pt idx="2978" formatCode="0.000">
                  <c:v>22.839013660139848</c:v>
                </c:pt>
                <c:pt idx="2979" formatCode="0.000">
                  <c:v>22.837231581818177</c:v>
                </c:pt>
                <c:pt idx="2980" formatCode="0.000">
                  <c:v>22.835517286713284</c:v>
                </c:pt>
                <c:pt idx="2981" formatCode="0.000">
                  <c:v>22.833944288111883</c:v>
                </c:pt>
                <c:pt idx="2982" formatCode="0.000">
                  <c:v>22.832510980419571</c:v>
                </c:pt>
                <c:pt idx="2983" formatCode="0.000">
                  <c:v>22.831204243356634</c:v>
                </c:pt>
                <c:pt idx="2984" formatCode="0.000">
                  <c:v>22.830035967832163</c:v>
                </c:pt>
                <c:pt idx="2985" formatCode="0.000">
                  <c:v>22.828766527272727</c:v>
                </c:pt>
                <c:pt idx="2986" formatCode="0.000">
                  <c:v>22.827432960839158</c:v>
                </c:pt>
                <c:pt idx="2987" formatCode="0.000">
                  <c:v>22.826070843356639</c:v>
                </c:pt>
                <c:pt idx="2988" formatCode="0.000">
                  <c:v>22.824769962237756</c:v>
                </c:pt>
                <c:pt idx="2989" formatCode="0.000">
                  <c:v>22.823454232167823</c:v>
                </c:pt>
                <c:pt idx="2990" formatCode="0.000">
                  <c:v>22.822163321678318</c:v>
                </c:pt>
                <c:pt idx="2991" formatCode="0.000">
                  <c:v>22.820922004195797</c:v>
                </c:pt>
                <c:pt idx="2992" formatCode="0.000">
                  <c:v>22.819649216783208</c:v>
                </c:pt>
                <c:pt idx="2993" formatCode="0.000">
                  <c:v>22.818468502097893</c:v>
                </c:pt>
                <c:pt idx="2994" formatCode="0.000">
                  <c:v>22.817278737062935</c:v>
                </c:pt>
                <c:pt idx="2995" formatCode="0.000">
                  <c:v>22.816026720279719</c:v>
                </c:pt>
                <c:pt idx="2996" formatCode="0.000">
                  <c:v>22.814687700699292</c:v>
                </c:pt>
                <c:pt idx="2997" formatCode="0.000">
                  <c:v>22.813264351048943</c:v>
                </c:pt>
                <c:pt idx="2998" formatCode="0.000">
                  <c:v>22.811813500699291</c:v>
                </c:pt>
                <c:pt idx="2999" formatCode="0.000">
                  <c:v>22.810344955244744</c:v>
                </c:pt>
                <c:pt idx="3000" formatCode="0.000">
                  <c:v>22.80900044055943</c:v>
                </c:pt>
                <c:pt idx="3001" formatCode="0.000">
                  <c:v>22.807685795804183</c:v>
                </c:pt>
                <c:pt idx="3002" formatCode="0.000">
                  <c:v>22.80648136923076</c:v>
                </c:pt>
                <c:pt idx="3003" formatCode="0.000">
                  <c:v>22.805281798601388</c:v>
                </c:pt>
                <c:pt idx="3004" formatCode="0.000">
                  <c:v>22.804216227972017</c:v>
                </c:pt>
                <c:pt idx="3005" formatCode="0.000">
                  <c:v>22.803391976223761</c:v>
                </c:pt>
                <c:pt idx="3006" formatCode="0.000">
                  <c:v>22.802694462937048</c:v>
                </c:pt>
                <c:pt idx="3007" formatCode="0.000">
                  <c:v>22.801966369230755</c:v>
                </c:pt>
                <c:pt idx="3008" formatCode="0.000">
                  <c:v>22.801241081118867</c:v>
                </c:pt>
                <c:pt idx="3009" formatCode="0.000">
                  <c:v>22.800525697902081</c:v>
                </c:pt>
                <c:pt idx="3010" formatCode="0.000">
                  <c:v>22.79988136923075</c:v>
                </c:pt>
                <c:pt idx="3011" formatCode="0.000">
                  <c:v>22.799401918881102</c:v>
                </c:pt>
                <c:pt idx="3012" formatCode="0.000">
                  <c:v>22.799099878321659</c:v>
                </c:pt>
                <c:pt idx="3013" formatCode="0.000">
                  <c:v>22.798848446153826</c:v>
                </c:pt>
                <c:pt idx="3014" formatCode="0.000">
                  <c:v>22.798668644755224</c:v>
                </c:pt>
                <c:pt idx="3015" formatCode="0.000">
                  <c:v>22.798558394405578</c:v>
                </c:pt>
                <c:pt idx="3016" formatCode="0.000">
                  <c:v>22.798575144055924</c:v>
                </c:pt>
                <c:pt idx="3017" formatCode="0.000">
                  <c:v>22.798629597202776</c:v>
                </c:pt>
                <c:pt idx="3018" formatCode="0.000">
                  <c:v>22.798678953846135</c:v>
                </c:pt>
                <c:pt idx="3019" formatCode="0.000">
                  <c:v>22.798677688111866</c:v>
                </c:pt>
                <c:pt idx="3020" formatCode="0.000">
                  <c:v>22.79859230069928</c:v>
                </c:pt>
                <c:pt idx="3021" formatCode="0.000">
                  <c:v>22.798478440559421</c:v>
                </c:pt>
                <c:pt idx="3022" formatCode="0.000">
                  <c:v>22.798375661538444</c:v>
                </c:pt>
                <c:pt idx="3023" formatCode="0.000">
                  <c:v>22.798357422377602</c:v>
                </c:pt>
                <c:pt idx="3024" formatCode="0.000">
                  <c:v>22.798416507692288</c:v>
                </c:pt>
                <c:pt idx="3025" formatCode="0.000">
                  <c:v>22.798666952447533</c:v>
                </c:pt>
                <c:pt idx="3026" formatCode="0.000">
                  <c:v>22.799123979020962</c:v>
                </c:pt>
                <c:pt idx="3027" formatCode="0.000">
                  <c:v>22.799620932867111</c:v>
                </c:pt>
                <c:pt idx="3028" formatCode="0.000">
                  <c:v>22.800122064335643</c:v>
                </c:pt>
                <c:pt idx="3029" formatCode="0.000">
                  <c:v>22.800551365034941</c:v>
                </c:pt>
                <c:pt idx="3030" formatCode="0.000">
                  <c:v>22.800879355244732</c:v>
                </c:pt>
                <c:pt idx="3031" formatCode="0.000">
                  <c:v>22.801076500699278</c:v>
                </c:pt>
                <c:pt idx="3032" formatCode="0.000">
                  <c:v>22.801190092307671</c:v>
                </c:pt>
                <c:pt idx="3033" formatCode="0.000">
                  <c:v>22.801204240559418</c:v>
                </c:pt>
                <c:pt idx="3034" formatCode="0.000">
                  <c:v>22.801180897902075</c:v>
                </c:pt>
                <c:pt idx="3035" formatCode="0.000">
                  <c:v>22.801203141258721</c:v>
                </c:pt>
                <c:pt idx="3036" formatCode="0.000">
                  <c:v>22.801292202797178</c:v>
                </c:pt>
                <c:pt idx="3037" formatCode="0.000">
                  <c:v>22.801344198601377</c:v>
                </c:pt>
                <c:pt idx="3038" formatCode="0.000">
                  <c:v>22.801375369230751</c:v>
                </c:pt>
                <c:pt idx="3039" formatCode="0.000">
                  <c:v>22.801326399999976</c:v>
                </c:pt>
                <c:pt idx="3040" formatCode="0.000">
                  <c:v>22.801159720279696</c:v>
                </c:pt>
                <c:pt idx="3041" formatCode="0.000">
                  <c:v>22.800880172027941</c:v>
                </c:pt>
                <c:pt idx="3042" formatCode="0.000">
                  <c:v>22.800627948251719</c:v>
                </c:pt>
                <c:pt idx="3043" formatCode="0.000">
                  <c:v>22.800430728671298</c:v>
                </c:pt>
                <c:pt idx="3044" formatCode="0.000">
                  <c:v>22.800214092307662</c:v>
                </c:pt>
                <c:pt idx="3045" formatCode="0.000">
                  <c:v>22.799983535664307</c:v>
                </c:pt>
                <c:pt idx="3046" formatCode="0.000">
                  <c:v>22.799708370629343</c:v>
                </c:pt>
                <c:pt idx="3047" formatCode="0.000">
                  <c:v>22.799388065734242</c:v>
                </c:pt>
                <c:pt idx="3048" formatCode="0.000">
                  <c:v>22.799100142657316</c:v>
                </c:pt>
                <c:pt idx="3049" formatCode="0.000">
                  <c:v>22.798849223776195</c:v>
                </c:pt>
                <c:pt idx="3050" formatCode="0.000">
                  <c:v>22.79863725594403</c:v>
                </c:pt>
                <c:pt idx="3051" formatCode="0.000">
                  <c:v>22.798452198601371</c:v>
                </c:pt>
                <c:pt idx="3052" formatCode="0.000">
                  <c:v>22.798288416783187</c:v>
                </c:pt>
                <c:pt idx="3053" formatCode="0.000">
                  <c:v>22.798079542657312</c:v>
                </c:pt>
                <c:pt idx="3054" formatCode="0.000">
                  <c:v>22.797872088111859</c:v>
                </c:pt>
                <c:pt idx="3055" formatCode="0.000">
                  <c:v>22.797688860139832</c:v>
                </c:pt>
                <c:pt idx="3056" formatCode="0.000">
                  <c:v>22.797528966433539</c:v>
                </c:pt>
                <c:pt idx="3057" formatCode="0.000">
                  <c:v>22.79743879999997</c:v>
                </c:pt>
                <c:pt idx="3058" formatCode="0.000">
                  <c:v>22.797340878321648</c:v>
                </c:pt>
                <c:pt idx="3059" formatCode="0.000">
                  <c:v>22.797279483916054</c:v>
                </c:pt>
                <c:pt idx="3060" formatCode="0.000">
                  <c:v>22.797304669930039</c:v>
                </c:pt>
                <c:pt idx="3061" formatCode="0.000">
                  <c:v>22.797328191608358</c:v>
                </c:pt>
                <c:pt idx="3062" formatCode="0.000">
                  <c:v>22.797356762237733</c:v>
                </c:pt>
                <c:pt idx="3063" formatCode="0.000">
                  <c:v>22.797430509090876</c:v>
                </c:pt>
                <c:pt idx="3064" formatCode="0.000">
                  <c:v>22.797547937062902</c:v>
                </c:pt>
                <c:pt idx="3065" formatCode="0.000">
                  <c:v>22.797584156643321</c:v>
                </c:pt>
                <c:pt idx="3066" formatCode="0.000">
                  <c:v>22.797531469930036</c:v>
                </c:pt>
                <c:pt idx="3067" formatCode="0.000">
                  <c:v>22.797507700699271</c:v>
                </c:pt>
                <c:pt idx="3068" formatCode="0.000">
                  <c:v>22.797685941258706</c:v>
                </c:pt>
                <c:pt idx="3069" formatCode="0.000">
                  <c:v>22.797785997202762</c:v>
                </c:pt>
                <c:pt idx="3070" formatCode="0.000">
                  <c:v>22.797894611188774</c:v>
                </c:pt>
                <c:pt idx="3071" formatCode="0.000">
                  <c:v>22.797989969230738</c:v>
                </c:pt>
                <c:pt idx="3072" formatCode="0.000">
                  <c:v>22.798041402797168</c:v>
                </c:pt>
                <c:pt idx="3073" formatCode="0.000">
                  <c:v>22.798044672727237</c:v>
                </c:pt>
                <c:pt idx="3074" formatCode="0.000">
                  <c:v>22.798037306293672</c:v>
                </c:pt>
                <c:pt idx="3075" formatCode="0.000">
                  <c:v>22.798002393006961</c:v>
                </c:pt>
                <c:pt idx="3076" formatCode="0.000">
                  <c:v>22.797907650349618</c:v>
                </c:pt>
                <c:pt idx="3077" formatCode="0.000">
                  <c:v>22.79785972587409</c:v>
                </c:pt>
                <c:pt idx="3078" formatCode="0.000">
                  <c:v>22.797764229370596</c:v>
                </c:pt>
                <c:pt idx="3079" formatCode="0.000">
                  <c:v>22.797628709090876</c:v>
                </c:pt>
                <c:pt idx="3080" formatCode="0.000">
                  <c:v>22.797466906293675</c:v>
                </c:pt>
                <c:pt idx="3081" formatCode="0.000">
                  <c:v>22.797332383216752</c:v>
                </c:pt>
                <c:pt idx="3082" formatCode="0.000">
                  <c:v>22.797235444755213</c:v>
                </c:pt>
                <c:pt idx="3083" formatCode="0.000">
                  <c:v>22.797344749650314</c:v>
                </c:pt>
                <c:pt idx="3084" formatCode="0.000">
                  <c:v>22.797575234964999</c:v>
                </c:pt>
                <c:pt idx="3085" formatCode="0.000">
                  <c:v>22.79801600699297</c:v>
                </c:pt>
                <c:pt idx="3086" formatCode="0.000">
                  <c:v>22.798684636363603</c:v>
                </c:pt>
                <c:pt idx="3087" formatCode="0.000">
                  <c:v>22.799476504895072</c:v>
                </c:pt>
                <c:pt idx="3088" formatCode="0.000">
                  <c:v>22.800280262937029</c:v>
                </c:pt>
                <c:pt idx="3089" formatCode="0.000">
                  <c:v>22.801054738461506</c:v>
                </c:pt>
                <c:pt idx="3090" formatCode="0.000">
                  <c:v>22.801785219580388</c:v>
                </c:pt>
                <c:pt idx="3091" formatCode="0.000">
                  <c:v>22.802518556643321</c:v>
                </c:pt>
                <c:pt idx="3092" formatCode="0.000">
                  <c:v>22.803423846153816</c:v>
                </c:pt>
                <c:pt idx="3093" formatCode="0.000">
                  <c:v>22.804452243356607</c:v>
                </c:pt>
                <c:pt idx="3094" formatCode="0.000">
                  <c:v>22.805617215384579</c:v>
                </c:pt>
                <c:pt idx="3095" formatCode="0.000">
                  <c:v>22.806927258741222</c:v>
                </c:pt>
                <c:pt idx="3096" formatCode="0.000">
                  <c:v>22.808324702097867</c:v>
                </c:pt>
                <c:pt idx="3097" formatCode="0.000">
                  <c:v>22.809770730069893</c:v>
                </c:pt>
                <c:pt idx="3098" formatCode="0.000">
                  <c:v>22.811366604195769</c:v>
                </c:pt>
                <c:pt idx="3099" formatCode="0.000">
                  <c:v>22.81308844895101</c:v>
                </c:pt>
                <c:pt idx="3100" formatCode="0.000">
                  <c:v>22.814946846153809</c:v>
                </c:pt>
                <c:pt idx="3101" formatCode="0.000">
                  <c:v>22.81691522937059</c:v>
                </c:pt>
                <c:pt idx="3102" formatCode="0.000">
                  <c:v>22.818993892307653</c:v>
                </c:pt>
                <c:pt idx="3103" formatCode="0.000">
                  <c:v>22.821231317482479</c:v>
                </c:pt>
                <c:pt idx="3104" formatCode="0.000">
                  <c:v>22.823528455944018</c:v>
                </c:pt>
                <c:pt idx="3105" formatCode="0.000">
                  <c:v>22.825750095104858</c:v>
                </c:pt>
                <c:pt idx="3106" formatCode="0.000">
                  <c:v>22.827879949650313</c:v>
                </c:pt>
                <c:pt idx="3107" formatCode="0.000">
                  <c:v>22.82986506013982</c:v>
                </c:pt>
                <c:pt idx="3108" formatCode="0.000">
                  <c:v>22.831886102097865</c:v>
                </c:pt>
                <c:pt idx="3109" formatCode="0.000">
                  <c:v>22.833941695104858</c:v>
                </c:pt>
                <c:pt idx="3110" formatCode="0.000">
                  <c:v>22.836088332867099</c:v>
                </c:pt>
                <c:pt idx="3111" formatCode="0.000">
                  <c:v>22.83831219300696</c:v>
                </c:pt>
                <c:pt idx="3112" formatCode="0.000">
                  <c:v>22.840508920279685</c:v>
                </c:pt>
                <c:pt idx="3113" formatCode="0.000">
                  <c:v>22.842872011188774</c:v>
                </c:pt>
                <c:pt idx="3114" formatCode="0.000">
                  <c:v>22.845305765034933</c:v>
                </c:pt>
                <c:pt idx="3115" formatCode="0.000">
                  <c:v>22.847661334265702</c:v>
                </c:pt>
                <c:pt idx="3116" formatCode="0.000">
                  <c:v>22.84997977202794</c:v>
                </c:pt>
                <c:pt idx="3117" formatCode="0.000">
                  <c:v>22.852219222377592</c:v>
                </c:pt>
                <c:pt idx="3118" formatCode="0.000">
                  <c:v>22.854390349650316</c:v>
                </c:pt>
                <c:pt idx="3119" formatCode="0.000">
                  <c:v>22.856527271328638</c:v>
                </c:pt>
                <c:pt idx="3120" formatCode="0.000">
                  <c:v>22.85861061258738</c:v>
                </c:pt>
                <c:pt idx="3121" formatCode="0.000">
                  <c:v>22.860587437762206</c:v>
                </c:pt>
                <c:pt idx="3122" formatCode="0.000">
                  <c:v>22.8625043314685</c:v>
                </c:pt>
                <c:pt idx="3123" formatCode="0.000">
                  <c:v>22.864437397202764</c:v>
                </c:pt>
                <c:pt idx="3124" formatCode="0.000">
                  <c:v>22.866377591608359</c:v>
                </c:pt>
                <c:pt idx="3125" formatCode="0.000">
                  <c:v>22.868299857342624</c:v>
                </c:pt>
                <c:pt idx="3126" formatCode="0.000">
                  <c:v>22.870259145454511</c:v>
                </c:pt>
                <c:pt idx="3127" formatCode="0.000">
                  <c:v>22.872221194405558</c:v>
                </c:pt>
                <c:pt idx="3128" formatCode="0.000">
                  <c:v>22.87414970209786</c:v>
                </c:pt>
                <c:pt idx="3129" formatCode="0.000">
                  <c:v>22.876057510489474</c:v>
                </c:pt>
                <c:pt idx="3130" formatCode="0.000">
                  <c:v>22.87794636643353</c:v>
                </c:pt>
                <c:pt idx="3131" formatCode="0.000">
                  <c:v>22.879871107692274</c:v>
                </c:pt>
                <c:pt idx="3132" formatCode="0.000">
                  <c:v>22.881908128671295</c:v>
                </c:pt>
                <c:pt idx="3133" formatCode="0.000">
                  <c:v>22.883675748251715</c:v>
                </c:pt>
                <c:pt idx="3134" formatCode="0.000">
                  <c:v>22.885542064335631</c:v>
                </c:pt>
                <c:pt idx="3135" formatCode="0.000">
                  <c:v>22.887390613985982</c:v>
                </c:pt>
                <c:pt idx="3136" formatCode="0.000">
                  <c:v>22.889239784615352</c:v>
                </c:pt>
                <c:pt idx="3137" formatCode="0.000">
                  <c:v>22.891055651748218</c:v>
                </c:pt>
                <c:pt idx="3138" formatCode="0.000">
                  <c:v>22.89287064615381</c:v>
                </c:pt>
                <c:pt idx="3139" formatCode="0.000">
                  <c:v>22.894712867132831</c:v>
                </c:pt>
                <c:pt idx="3140" formatCode="0.000">
                  <c:v>22.896549279720244</c:v>
                </c:pt>
                <c:pt idx="3141" formatCode="0.000">
                  <c:v>22.898463956643319</c:v>
                </c:pt>
                <c:pt idx="3142" formatCode="0.000">
                  <c:v>22.900187969230732</c:v>
                </c:pt>
                <c:pt idx="3143" formatCode="0.000">
                  <c:v>22.901849809790171</c:v>
                </c:pt>
                <c:pt idx="3144" formatCode="0.000">
                  <c:v>22.903515093706257</c:v>
                </c:pt>
                <c:pt idx="3145" formatCode="0.000">
                  <c:v>22.905034848951015</c:v>
                </c:pt>
                <c:pt idx="3146" formatCode="0.000">
                  <c:v>22.906387187412552</c:v>
                </c:pt>
                <c:pt idx="3147" formatCode="0.000">
                  <c:v>22.907699689510455</c:v>
                </c:pt>
                <c:pt idx="3148" formatCode="0.000">
                  <c:v>22.90900848391605</c:v>
                </c:pt>
                <c:pt idx="3149" formatCode="0.000">
                  <c:v>22.910236528671295</c:v>
                </c:pt>
                <c:pt idx="3150" formatCode="0.000">
                  <c:v>22.911386724475491</c:v>
                </c:pt>
                <c:pt idx="3151" formatCode="0.000">
                  <c:v>22.912525584615352</c:v>
                </c:pt>
                <c:pt idx="3152" formatCode="0.000">
                  <c:v>22.913774710489474</c:v>
                </c:pt>
                <c:pt idx="3153" formatCode="0.000">
                  <c:v>22.915193832167798</c:v>
                </c:pt>
                <c:pt idx="3154" formatCode="0.000">
                  <c:v>22.916682819580384</c:v>
                </c:pt>
                <c:pt idx="3155" formatCode="0.000">
                  <c:v>22.918262457342625</c:v>
                </c:pt>
                <c:pt idx="3156" formatCode="0.000">
                  <c:v>22.919828653146812</c:v>
                </c:pt>
                <c:pt idx="3157" formatCode="0.000">
                  <c:v>22.921456183216748</c:v>
                </c:pt>
                <c:pt idx="3158" formatCode="0.000">
                  <c:v>22.923143864335628</c:v>
                </c:pt>
                <c:pt idx="3159" formatCode="0.000">
                  <c:v>22.924894144055909</c:v>
                </c:pt>
                <c:pt idx="3160" formatCode="0.000">
                  <c:v>22.926796738461505</c:v>
                </c:pt>
                <c:pt idx="3161" formatCode="0.000">
                  <c:v>22.928761061538427</c:v>
                </c:pt>
                <c:pt idx="3162" formatCode="0.000">
                  <c:v>22.930749474125836</c:v>
                </c:pt>
                <c:pt idx="3163" formatCode="0.000">
                  <c:v>22.932725304895072</c:v>
                </c:pt>
                <c:pt idx="3164" formatCode="0.000">
                  <c:v>22.934642786013953</c:v>
                </c:pt>
                <c:pt idx="3165" formatCode="0.000">
                  <c:v>22.936457325874095</c:v>
                </c:pt>
                <c:pt idx="3166" formatCode="0.000">
                  <c:v>22.938181478321649</c:v>
                </c:pt>
                <c:pt idx="3167" formatCode="0.000">
                  <c:v>22.939861879720247</c:v>
                </c:pt>
                <c:pt idx="3168" formatCode="0.000">
                  <c:v>22.941444281118844</c:v>
                </c:pt>
                <c:pt idx="3169" formatCode="0.000">
                  <c:v>22.942812453146818</c:v>
                </c:pt>
                <c:pt idx="3170" formatCode="0.000">
                  <c:v>22.943964044755212</c:v>
                </c:pt>
                <c:pt idx="3171" formatCode="0.000">
                  <c:v>22.945035271328639</c:v>
                </c:pt>
                <c:pt idx="3172" formatCode="0.000">
                  <c:v>22.946071683916049</c:v>
                </c:pt>
                <c:pt idx="3173" formatCode="0.000">
                  <c:v>22.947096004195767</c:v>
                </c:pt>
                <c:pt idx="3174" formatCode="0.000">
                  <c:v>22.948107725874092</c:v>
                </c:pt>
                <c:pt idx="3175" formatCode="0.000">
                  <c:v>22.949042041958009</c:v>
                </c:pt>
                <c:pt idx="3176" formatCode="0.000">
                  <c:v>22.949992166433535</c:v>
                </c:pt>
                <c:pt idx="3177" formatCode="0.000">
                  <c:v>22.950997615384583</c:v>
                </c:pt>
                <c:pt idx="3178" formatCode="0.000">
                  <c:v>22.952069541258705</c:v>
                </c:pt>
                <c:pt idx="3179" formatCode="0.000">
                  <c:v>22.953233991608361</c:v>
                </c:pt>
                <c:pt idx="3180" formatCode="0.000">
                  <c:v>22.95443795104892</c:v>
                </c:pt>
                <c:pt idx="3181" formatCode="0.000">
                  <c:v>22.955709776223742</c:v>
                </c:pt>
                <c:pt idx="3182" formatCode="0.000">
                  <c:v>22.956948716083886</c:v>
                </c:pt>
                <c:pt idx="3183" formatCode="0.000">
                  <c:v>22.958128244755216</c:v>
                </c:pt>
                <c:pt idx="3184" formatCode="0.000">
                  <c:v>22.959264772027943</c:v>
                </c:pt>
                <c:pt idx="3185" formatCode="0.000">
                  <c:v>22.96045447552445</c:v>
                </c:pt>
                <c:pt idx="3186" formatCode="0.000">
                  <c:v>22.961660153846129</c:v>
                </c:pt>
                <c:pt idx="3187" formatCode="0.000">
                  <c:v>22.962778999999976</c:v>
                </c:pt>
                <c:pt idx="3188" formatCode="0.000">
                  <c:v>22.963835325874104</c:v>
                </c:pt>
                <c:pt idx="3189" formatCode="0.000">
                  <c:v>22.964886433566409</c:v>
                </c:pt>
                <c:pt idx="3190" formatCode="0.000">
                  <c:v>22.965833751048923</c:v>
                </c:pt>
                <c:pt idx="3191" formatCode="0.000">
                  <c:v>22.966663144055914</c:v>
                </c:pt>
                <c:pt idx="3192" formatCode="0.000">
                  <c:v>22.967313330069906</c:v>
                </c:pt>
                <c:pt idx="3193" formatCode="0.000">
                  <c:v>22.967740730069906</c:v>
                </c:pt>
                <c:pt idx="3194" formatCode="0.000">
                  <c:v>22.968026532867107</c:v>
                </c:pt>
                <c:pt idx="3195" formatCode="0.000">
                  <c:v>22.968395510489486</c:v>
                </c:pt>
                <c:pt idx="3196" formatCode="0.000">
                  <c:v>22.968917990209764</c:v>
                </c:pt>
                <c:pt idx="3197" formatCode="0.000">
                  <c:v>22.969329433566415</c:v>
                </c:pt>
                <c:pt idx="3198" formatCode="0.000">
                  <c:v>22.969864548251724</c:v>
                </c:pt>
                <c:pt idx="3199" formatCode="0.000">
                  <c:v>22.970358408391586</c:v>
                </c:pt>
                <c:pt idx="3200" formatCode="0.000">
                  <c:v>22.97092689090907</c:v>
                </c:pt>
                <c:pt idx="3201" formatCode="0.000">
                  <c:v>22.97143410909089</c:v>
                </c:pt>
                <c:pt idx="3202" formatCode="0.000">
                  <c:v>22.971952748251727</c:v>
                </c:pt>
                <c:pt idx="3203" formatCode="0.000">
                  <c:v>22.972515679720257</c:v>
                </c:pt>
                <c:pt idx="3204" formatCode="0.000">
                  <c:v>22.973161137062924</c:v>
                </c:pt>
                <c:pt idx="3205" formatCode="0.000">
                  <c:v>22.973862346853132</c:v>
                </c:pt>
                <c:pt idx="3206" formatCode="0.000">
                  <c:v>22.974648159440534</c:v>
                </c:pt>
                <c:pt idx="3207" formatCode="0.000">
                  <c:v>22.975319370629347</c:v>
                </c:pt>
                <c:pt idx="3208" formatCode="0.000">
                  <c:v>22.97598998321676</c:v>
                </c:pt>
                <c:pt idx="3209" formatCode="0.000">
                  <c:v>22.976649539860116</c:v>
                </c:pt>
                <c:pt idx="3210" formatCode="0.000">
                  <c:v>22.977384469930055</c:v>
                </c:pt>
                <c:pt idx="3211" formatCode="0.000">
                  <c:v>22.978117580419561</c:v>
                </c:pt>
                <c:pt idx="3212" formatCode="0.000">
                  <c:v>22.97888094265732</c:v>
                </c:pt>
                <c:pt idx="3213" formatCode="0.000">
                  <c:v>22.979608759440538</c:v>
                </c:pt>
                <c:pt idx="3214" formatCode="0.000">
                  <c:v>22.980378443356624</c:v>
                </c:pt>
                <c:pt idx="3215" formatCode="0.000">
                  <c:v>22.981158598601375</c:v>
                </c:pt>
                <c:pt idx="3216" formatCode="0.000">
                  <c:v>22.981951041958016</c:v>
                </c:pt>
                <c:pt idx="3217" formatCode="0.000">
                  <c:v>22.982727310489491</c:v>
                </c:pt>
                <c:pt idx="3218" formatCode="0.000">
                  <c:v>22.983535037762213</c:v>
                </c:pt>
                <c:pt idx="3219" formatCode="0.000">
                  <c:v>22.984434686713264</c:v>
                </c:pt>
                <c:pt idx="3220" formatCode="0.000">
                  <c:v>22.985423416783199</c:v>
                </c:pt>
                <c:pt idx="3221" formatCode="0.000">
                  <c:v>22.986551822377606</c:v>
                </c:pt>
                <c:pt idx="3222" formatCode="0.000">
                  <c:v>22.987716479720262</c:v>
                </c:pt>
                <c:pt idx="3223" formatCode="0.000">
                  <c:v>22.988970774825155</c:v>
                </c:pt>
                <c:pt idx="3224" formatCode="0.000">
                  <c:v>22.990336641958024</c:v>
                </c:pt>
                <c:pt idx="3225" formatCode="0.000">
                  <c:v>22.991895113286692</c:v>
                </c:pt>
                <c:pt idx="3226" formatCode="0.000">
                  <c:v>22.993615323076906</c:v>
                </c:pt>
                <c:pt idx="3227" formatCode="0.000">
                  <c:v>22.995545553846139</c:v>
                </c:pt>
                <c:pt idx="3228" formatCode="0.000">
                  <c:v>22.997724317482501</c:v>
                </c:pt>
                <c:pt idx="3229" formatCode="0.000">
                  <c:v>23.000132506293689</c:v>
                </c:pt>
                <c:pt idx="3230" formatCode="0.000">
                  <c:v>23.002830016783196</c:v>
                </c:pt>
                <c:pt idx="3231" formatCode="0.000">
                  <c:v>23.005683769230753</c:v>
                </c:pt>
                <c:pt idx="3232" formatCode="0.000">
                  <c:v>23.008664418181805</c:v>
                </c:pt>
                <c:pt idx="3233" formatCode="0.000">
                  <c:v>23.011701160839142</c:v>
                </c:pt>
                <c:pt idx="3234" formatCode="0.000">
                  <c:v>23.014750008391591</c:v>
                </c:pt>
                <c:pt idx="3235" formatCode="0.000">
                  <c:v>23.017824972027952</c:v>
                </c:pt>
                <c:pt idx="3236" formatCode="0.000">
                  <c:v>23.020940944055926</c:v>
                </c:pt>
                <c:pt idx="3237" formatCode="0.000">
                  <c:v>23.024215541258727</c:v>
                </c:pt>
                <c:pt idx="3238" formatCode="0.000">
                  <c:v>23.027591082517468</c:v>
                </c:pt>
                <c:pt idx="3239" formatCode="0.000">
                  <c:v>23.030994858741245</c:v>
                </c:pt>
                <c:pt idx="3240" formatCode="0.000">
                  <c:v>23.034424359440539</c:v>
                </c:pt>
                <c:pt idx="3241" formatCode="0.000">
                  <c:v>23.03787454125872</c:v>
                </c:pt>
                <c:pt idx="3242" formatCode="0.000">
                  <c:v>23.041378046153831</c:v>
                </c:pt>
                <c:pt idx="3243" formatCode="0.000">
                  <c:v>23.044841879720266</c:v>
                </c:pt>
                <c:pt idx="3244" formatCode="0.000">
                  <c:v>23.048384318881105</c:v>
                </c:pt>
                <c:pt idx="3245" formatCode="0.000">
                  <c:v>23.052010155244744</c:v>
                </c:pt>
                <c:pt idx="3246" formatCode="0.000">
                  <c:v>23.055736935664321</c:v>
                </c:pt>
                <c:pt idx="3247" formatCode="0.000">
                  <c:v>23.059659053146842</c:v>
                </c:pt>
                <c:pt idx="3248" formatCode="0.000">
                  <c:v>23.063648643356629</c:v>
                </c:pt>
                <c:pt idx="3249" formatCode="0.000">
                  <c:v>23.067719475524456</c:v>
                </c:pt>
                <c:pt idx="3250" formatCode="0.000">
                  <c:v>23.071813559440546</c:v>
                </c:pt>
                <c:pt idx="3251" formatCode="0.000">
                  <c:v>23.075831662937045</c:v>
                </c:pt>
                <c:pt idx="3252" formatCode="0.000">
                  <c:v>23.079824839160818</c:v>
                </c:pt>
                <c:pt idx="3253" formatCode="0.000">
                  <c:v>23.083741829370609</c:v>
                </c:pt>
                <c:pt idx="3254" formatCode="0.000">
                  <c:v>23.087324549650333</c:v>
                </c:pt>
                <c:pt idx="3255" formatCode="0.000">
                  <c:v>23.092309981818165</c:v>
                </c:pt>
                <c:pt idx="3256" formatCode="0.000">
                  <c:v>23.097048878321662</c:v>
                </c:pt>
                <c:pt idx="3257" formatCode="0.000">
                  <c:v>23.101508186013966</c:v>
                </c:pt>
                <c:pt idx="3258" formatCode="0.000">
                  <c:v>23.10574106433565</c:v>
                </c:pt>
                <c:pt idx="3259" formatCode="0.000">
                  <c:v>23.109846791608376</c:v>
                </c:pt>
                <c:pt idx="3260" formatCode="0.000">
                  <c:v>23.11385666573425</c:v>
                </c:pt>
                <c:pt idx="3261" formatCode="0.000">
                  <c:v>23.117649509090889</c:v>
                </c:pt>
                <c:pt idx="3262" formatCode="0.000">
                  <c:v>23.12116749090907</c:v>
                </c:pt>
                <c:pt idx="3263" formatCode="0.000">
                  <c:v>23.124550181818158</c:v>
                </c:pt>
                <c:pt idx="3264" formatCode="0.000">
                  <c:v>23.127750327272704</c:v>
                </c:pt>
                <c:pt idx="3265" formatCode="0.000">
                  <c:v>23.130794422377598</c:v>
                </c:pt>
                <c:pt idx="3266" formatCode="0.000">
                  <c:v>23.133708948251723</c:v>
                </c:pt>
                <c:pt idx="3267" formatCode="0.000">
                  <c:v>23.136298172027949</c:v>
                </c:pt>
                <c:pt idx="3268" formatCode="0.000">
                  <c:v>23.138638426573401</c:v>
                </c:pt>
                <c:pt idx="3269" formatCode="0.000">
                  <c:v>23.140517788811167</c:v>
                </c:pt>
                <c:pt idx="3270" formatCode="0.000">
                  <c:v>23.142056234965011</c:v>
                </c:pt>
                <c:pt idx="3271" formatCode="0.000">
                  <c:v>23.143356969230748</c:v>
                </c:pt>
                <c:pt idx="3272" formatCode="0.000">
                  <c:v>23.144557534265711</c:v>
                </c:pt>
                <c:pt idx="3273" formatCode="0.000">
                  <c:v>23.14572963076921</c:v>
                </c:pt>
                <c:pt idx="3274" formatCode="0.000">
                  <c:v>23.146775769230747</c:v>
                </c:pt>
                <c:pt idx="3275" formatCode="0.000">
                  <c:v>23.147755496503482</c:v>
                </c:pt>
                <c:pt idx="3276" formatCode="0.000">
                  <c:v>23.148662620979007</c:v>
                </c:pt>
                <c:pt idx="3277" formatCode="0.000">
                  <c:v>23.149450923076913</c:v>
                </c:pt>
                <c:pt idx="3278" formatCode="0.000">
                  <c:v>23.150119454545443</c:v>
                </c:pt>
                <c:pt idx="3279" formatCode="0.000">
                  <c:v>23.150663662937056</c:v>
                </c:pt>
                <c:pt idx="3280" formatCode="0.000">
                  <c:v>23.15115507272726</c:v>
                </c:pt>
                <c:pt idx="3281" formatCode="0.000">
                  <c:v>23.151645509090898</c:v>
                </c:pt>
                <c:pt idx="3282" formatCode="0.000">
                  <c:v>23.152021272727261</c:v>
                </c:pt>
                <c:pt idx="3283" formatCode="0.000">
                  <c:v>23.152289573426557</c:v>
                </c:pt>
                <c:pt idx="3284" formatCode="0.000">
                  <c:v>23.152563811188799</c:v>
                </c:pt>
                <c:pt idx="3285" formatCode="0.000">
                  <c:v>23.152876173426549</c:v>
                </c:pt>
                <c:pt idx="3286" formatCode="0.000">
                  <c:v>23.153136191608375</c:v>
                </c:pt>
                <c:pt idx="3287" formatCode="0.000">
                  <c:v>23.153492267132847</c:v>
                </c:pt>
                <c:pt idx="3288" formatCode="0.000">
                  <c:v>23.153919362237747</c:v>
                </c:pt>
                <c:pt idx="3289" formatCode="0.000">
                  <c:v>23.154403661538446</c:v>
                </c:pt>
                <c:pt idx="3290" formatCode="0.000">
                  <c:v>23.15499990909089</c:v>
                </c:pt>
                <c:pt idx="3291" formatCode="0.000">
                  <c:v>23.155663034965016</c:v>
                </c:pt>
                <c:pt idx="3292" formatCode="0.000">
                  <c:v>23.156347572027958</c:v>
                </c:pt>
                <c:pt idx="3293" formatCode="0.000">
                  <c:v>23.157107804195789</c:v>
                </c:pt>
                <c:pt idx="3294" formatCode="0.000">
                  <c:v>23.157980813986004</c:v>
                </c:pt>
                <c:pt idx="3295" formatCode="0.000">
                  <c:v>23.158860411188801</c:v>
                </c:pt>
                <c:pt idx="3296" formatCode="0.000">
                  <c:v>23.159723117482507</c:v>
                </c:pt>
                <c:pt idx="3297" formatCode="0.000">
                  <c:v>23.160560934265725</c:v>
                </c:pt>
                <c:pt idx="3298" formatCode="0.000">
                  <c:v>23.161377988811168</c:v>
                </c:pt>
                <c:pt idx="3299" formatCode="0.000">
                  <c:v>23.162150104895094</c:v>
                </c:pt>
                <c:pt idx="3300" formatCode="0.000">
                  <c:v>23.162904293706283</c:v>
                </c:pt>
                <c:pt idx="3301" formatCode="0.000">
                  <c:v>23.16354287692306</c:v>
                </c:pt>
                <c:pt idx="3302" formatCode="0.000">
                  <c:v>23.164011956643336</c:v>
                </c:pt>
                <c:pt idx="3303" formatCode="0.000">
                  <c:v>23.164358146853132</c:v>
                </c:pt>
                <c:pt idx="3304" formatCode="0.000">
                  <c:v>23.164575862937042</c:v>
                </c:pt>
                <c:pt idx="3305" formatCode="0.000">
                  <c:v>23.16469438601397</c:v>
                </c:pt>
                <c:pt idx="3306" formatCode="0.000">
                  <c:v>23.164723159440538</c:v>
                </c:pt>
                <c:pt idx="3307" formatCode="0.000">
                  <c:v>23.164662917482502</c:v>
                </c:pt>
                <c:pt idx="3308" formatCode="0.000">
                  <c:v>23.164431983216765</c:v>
                </c:pt>
                <c:pt idx="3309" formatCode="0.000">
                  <c:v>23.164176404195786</c:v>
                </c:pt>
                <c:pt idx="3310" formatCode="0.000">
                  <c:v>23.163987518881104</c:v>
                </c:pt>
                <c:pt idx="3311" formatCode="0.000">
                  <c:v>23.163833275524464</c:v>
                </c:pt>
                <c:pt idx="3312" formatCode="0.000">
                  <c:v>23.163742405594395</c:v>
                </c:pt>
                <c:pt idx="3313" formatCode="0.000">
                  <c:v>23.163723495104882</c:v>
                </c:pt>
                <c:pt idx="3314" formatCode="0.000">
                  <c:v>23.163721994405588</c:v>
                </c:pt>
                <c:pt idx="3315" formatCode="0.000">
                  <c:v>23.163703486713278</c:v>
                </c:pt>
                <c:pt idx="3316" formatCode="0.000">
                  <c:v>23.163753566433556</c:v>
                </c:pt>
                <c:pt idx="3317" formatCode="0.000">
                  <c:v>23.163764580419571</c:v>
                </c:pt>
                <c:pt idx="3318" formatCode="0.000">
                  <c:v>23.163740090909084</c:v>
                </c:pt>
                <c:pt idx="3319" formatCode="0.000">
                  <c:v>23.163639002797197</c:v>
                </c:pt>
                <c:pt idx="3320" formatCode="0.000">
                  <c:v>23.163598278321679</c:v>
                </c:pt>
                <c:pt idx="3321" formatCode="0.000">
                  <c:v>23.163530846153844</c:v>
                </c:pt>
                <c:pt idx="3322" formatCode="0.000">
                  <c:v>23.16347531188811</c:v>
                </c:pt>
                <c:pt idx="3323" formatCode="0.000">
                  <c:v>23.163532439160836</c:v>
                </c:pt>
                <c:pt idx="3324" formatCode="0.000">
                  <c:v>23.163562819580417</c:v>
                </c:pt>
                <c:pt idx="3325" formatCode="0.000">
                  <c:v>23.163519875524472</c:v>
                </c:pt>
                <c:pt idx="3326" formatCode="0.000">
                  <c:v>23.163420820979017</c:v>
                </c:pt>
                <c:pt idx="3327" formatCode="0.000">
                  <c:v>23.163071714685309</c:v>
                </c:pt>
                <c:pt idx="3328" formatCode="0.000">
                  <c:v>23.162575955244755</c:v>
                </c:pt>
                <c:pt idx="3329" formatCode="0.000">
                  <c:v>23.161832067132863</c:v>
                </c:pt>
                <c:pt idx="3330" formatCode="0.000">
                  <c:v>23.160694402797194</c:v>
                </c:pt>
                <c:pt idx="3331" formatCode="0.000">
                  <c:v>23.15934711328671</c:v>
                </c:pt>
                <c:pt idx="3332" formatCode="0.000">
                  <c:v>23.157925510489505</c:v>
                </c:pt>
                <c:pt idx="3333" formatCode="0.000">
                  <c:v>23.156483665734257</c:v>
                </c:pt>
                <c:pt idx="3334" formatCode="0.000">
                  <c:v>23.155033544055939</c:v>
                </c:pt>
                <c:pt idx="3335" formatCode="0.000">
                  <c:v>23.153483759440562</c:v>
                </c:pt>
                <c:pt idx="3336" formatCode="0.000">
                  <c:v>23.15180971328672</c:v>
                </c:pt>
                <c:pt idx="3337" formatCode="0.000">
                  <c:v>23.150024369230771</c:v>
                </c:pt>
                <c:pt idx="3338" formatCode="0.000">
                  <c:v>23.14827007832168</c:v>
                </c:pt>
                <c:pt idx="3339" formatCode="0.000">
                  <c:v>23.146560444755242</c:v>
                </c:pt>
                <c:pt idx="3340" formatCode="0.000">
                  <c:v>23.144811949650343</c:v>
                </c:pt>
                <c:pt idx="3341" formatCode="0.000">
                  <c:v>23.142978029370628</c:v>
                </c:pt>
                <c:pt idx="3342" formatCode="0.000">
                  <c:v>23.141120559440559</c:v>
                </c:pt>
                <c:pt idx="3343" formatCode="0.000">
                  <c:v>23.139177770629367</c:v>
                </c:pt>
                <c:pt idx="3344" formatCode="0.000">
                  <c:v>23.137236006993003</c:v>
                </c:pt>
                <c:pt idx="3345" formatCode="0.000">
                  <c:v>23.135298769230758</c:v>
                </c:pt>
                <c:pt idx="3346" formatCode="0.000">
                  <c:v>23.133306955244745</c:v>
                </c:pt>
                <c:pt idx="3347" formatCode="0.000">
                  <c:v>23.131241093706286</c:v>
                </c:pt>
                <c:pt idx="3348" formatCode="0.000">
                  <c:v>23.12917472027971</c:v>
                </c:pt>
                <c:pt idx="3349" formatCode="0.000">
                  <c:v>23.127094288111881</c:v>
                </c:pt>
                <c:pt idx="3350" formatCode="0.000">
                  <c:v>23.125010516083904</c:v>
                </c:pt>
                <c:pt idx="3351" formatCode="0.000">
                  <c:v>23.122888893706286</c:v>
                </c:pt>
                <c:pt idx="3352" formatCode="0.000">
                  <c:v>23.120803453146845</c:v>
                </c:pt>
                <c:pt idx="3353" formatCode="0.000">
                  <c:v>23.118717394405586</c:v>
                </c:pt>
                <c:pt idx="3354" formatCode="0.000">
                  <c:v>23.116725356643347</c:v>
                </c:pt>
                <c:pt idx="3355" formatCode="0.000">
                  <c:v>23.114892710489507</c:v>
                </c:pt>
                <c:pt idx="3356" formatCode="0.000">
                  <c:v>23.113149323076918</c:v>
                </c:pt>
                <c:pt idx="3357" formatCode="0.000">
                  <c:v>23.111447276923073</c:v>
                </c:pt>
                <c:pt idx="3358" formatCode="0.000">
                  <c:v>23.109832974825171</c:v>
                </c:pt>
                <c:pt idx="3359" formatCode="0.000">
                  <c:v>23.108205271328671</c:v>
                </c:pt>
                <c:pt idx="3360" formatCode="0.000">
                  <c:v>23.106564348251744</c:v>
                </c:pt>
                <c:pt idx="3361" formatCode="0.000">
                  <c:v>23.104961179020975</c:v>
                </c:pt>
                <c:pt idx="3362" formatCode="0.000">
                  <c:v>23.10333796363636</c:v>
                </c:pt>
                <c:pt idx="3363" formatCode="0.000">
                  <c:v>23.101774707692307</c:v>
                </c:pt>
                <c:pt idx="3364" formatCode="0.000">
                  <c:v>23.100220777622376</c:v>
                </c:pt>
                <c:pt idx="3365" formatCode="0.000">
                  <c:v>23.09869713286713</c:v>
                </c:pt>
                <c:pt idx="3366" formatCode="0.000">
                  <c:v>23.097146074125874</c:v>
                </c:pt>
                <c:pt idx="3367" formatCode="0.000">
                  <c:v>23.095615755244754</c:v>
                </c:pt>
                <c:pt idx="3368" formatCode="0.000">
                  <c:v>23.094165265734265</c:v>
                </c:pt>
                <c:pt idx="3369" formatCode="0.000">
                  <c:v>23.092752055944054</c:v>
                </c:pt>
                <c:pt idx="3370" formatCode="0.000">
                  <c:v>23.091323872727269</c:v>
                </c:pt>
                <c:pt idx="3371" formatCode="0.000">
                  <c:v>23.089986832167831</c:v>
                </c:pt>
                <c:pt idx="3372" formatCode="0.000">
                  <c:v>23.088563117482511</c:v>
                </c:pt>
                <c:pt idx="3373" formatCode="0.000">
                  <c:v>23.087094685314671</c:v>
                </c:pt>
                <c:pt idx="3374" formatCode="0.000">
                  <c:v>23.085576216783203</c:v>
                </c:pt>
                <c:pt idx="3375" formatCode="0.000">
                  <c:v>23.084073149650337</c:v>
                </c:pt>
                <c:pt idx="3376" formatCode="0.000">
                  <c:v>23.082701124475513</c:v>
                </c:pt>
                <c:pt idx="3377" formatCode="0.000">
                  <c:v>23.081303325874117</c:v>
                </c:pt>
                <c:pt idx="3378" formatCode="0.000">
                  <c:v>23.080013770629364</c:v>
                </c:pt>
                <c:pt idx="3379" formatCode="0.000">
                  <c:v>23.078697615384606</c:v>
                </c:pt>
                <c:pt idx="3380" formatCode="0.000">
                  <c:v>23.077268864335654</c:v>
                </c:pt>
                <c:pt idx="3381" formatCode="0.000">
                  <c:v>23.075852653146846</c:v>
                </c:pt>
                <c:pt idx="3382" formatCode="0.000">
                  <c:v>23.074424798601392</c:v>
                </c:pt>
                <c:pt idx="3383" formatCode="0.000">
                  <c:v>23.072950447552444</c:v>
                </c:pt>
                <c:pt idx="3384" formatCode="0.000">
                  <c:v>23.071362181818174</c:v>
                </c:pt>
                <c:pt idx="3385" formatCode="0.000">
                  <c:v>23.069684669930062</c:v>
                </c:pt>
                <c:pt idx="3386" formatCode="0.000">
                  <c:v>23.067886061538456</c:v>
                </c:pt>
                <c:pt idx="3387" formatCode="0.000">
                  <c:v>23.065988495104886</c:v>
                </c:pt>
                <c:pt idx="3388" formatCode="0.000">
                  <c:v>23.064428579020969</c:v>
                </c:pt>
                <c:pt idx="3389" formatCode="0.000">
                  <c:v>23.062935531468526</c:v>
                </c:pt>
                <c:pt idx="3390" formatCode="0.000">
                  <c:v>23.061389440559434</c:v>
                </c:pt>
                <c:pt idx="3391" formatCode="0.000">
                  <c:v>23.059747941258738</c:v>
                </c:pt>
                <c:pt idx="3392" formatCode="0.000">
                  <c:v>23.058136883916085</c:v>
                </c:pt>
                <c:pt idx="3393" formatCode="0.000">
                  <c:v>23.05654934965035</c:v>
                </c:pt>
                <c:pt idx="3394" formatCode="0.000">
                  <c:v>23.054974096503496</c:v>
                </c:pt>
                <c:pt idx="3395" formatCode="0.000">
                  <c:v>23.05338791468531</c:v>
                </c:pt>
                <c:pt idx="3396" formatCode="0.000">
                  <c:v>23.05185043636363</c:v>
                </c:pt>
                <c:pt idx="3397" formatCode="0.000">
                  <c:v>23.050304591608388</c:v>
                </c:pt>
                <c:pt idx="3398" formatCode="0.000">
                  <c:v>23.048752593006988</c:v>
                </c:pt>
                <c:pt idx="3399" formatCode="0.000">
                  <c:v>23.047277562237756</c:v>
                </c:pt>
                <c:pt idx="3400" formatCode="0.000">
                  <c:v>23.045854310489503</c:v>
                </c:pt>
                <c:pt idx="3401" formatCode="0.000">
                  <c:v>23.044465130069927</c:v>
                </c:pt>
                <c:pt idx="3402" formatCode="0.000">
                  <c:v>23.043136166433559</c:v>
                </c:pt>
                <c:pt idx="3403" formatCode="0.000">
                  <c:v>23.041767030769225</c:v>
                </c:pt>
                <c:pt idx="3404" formatCode="0.000">
                  <c:v>23.040352843356644</c:v>
                </c:pt>
                <c:pt idx="3405" formatCode="0.000">
                  <c:v>23.038997697902094</c:v>
                </c:pt>
                <c:pt idx="3406" formatCode="0.000">
                  <c:v>23.037654053146852</c:v>
                </c:pt>
                <c:pt idx="3407" formatCode="0.000">
                  <c:v>23.036237208391615</c:v>
                </c:pt>
                <c:pt idx="3408" formatCode="0.000">
                  <c:v>23.034663924475524</c:v>
                </c:pt>
                <c:pt idx="3409" formatCode="0.000">
                  <c:v>23.033027065734267</c:v>
                </c:pt>
                <c:pt idx="3410" formatCode="0.000">
                  <c:v>23.031315026573424</c:v>
                </c:pt>
                <c:pt idx="3411" formatCode="0.000">
                  <c:v>23.029574058741261</c:v>
                </c:pt>
                <c:pt idx="3412" formatCode="0.000">
                  <c:v>23.027913930069932</c:v>
                </c:pt>
                <c:pt idx="3413" formatCode="0.000">
                  <c:v>23.02625176363636</c:v>
                </c:pt>
                <c:pt idx="3414" formatCode="0.000">
                  <c:v>23.024585762237766</c:v>
                </c:pt>
                <c:pt idx="3415" formatCode="0.000">
                  <c:v>23.022879321678325</c:v>
                </c:pt>
                <c:pt idx="3416" formatCode="0.000">
                  <c:v>23.021128998601398</c:v>
                </c:pt>
                <c:pt idx="3417" formatCode="0.000">
                  <c:v>23.019306783216781</c:v>
                </c:pt>
                <c:pt idx="3418" formatCode="0.000">
                  <c:v>23.017630493706285</c:v>
                </c:pt>
                <c:pt idx="3419" formatCode="0.000">
                  <c:v>23.016026772027967</c:v>
                </c:pt>
                <c:pt idx="3420" formatCode="0.000">
                  <c:v>23.014371109090909</c:v>
                </c:pt>
                <c:pt idx="3421" formatCode="0.000">
                  <c:v>23.01261245174825</c:v>
                </c:pt>
                <c:pt idx="3422" formatCode="0.000">
                  <c:v>23.01081777202797</c:v>
                </c:pt>
                <c:pt idx="3423" formatCode="0.000">
                  <c:v>23.009099804195799</c:v>
                </c:pt>
                <c:pt idx="3424" formatCode="0.000">
                  <c:v>23.007506401398594</c:v>
                </c:pt>
                <c:pt idx="3425" formatCode="0.000">
                  <c:v>23.006108404195803</c:v>
                </c:pt>
                <c:pt idx="3426" formatCode="0.000">
                  <c:v>23.004739099300696</c:v>
                </c:pt>
                <c:pt idx="3427" formatCode="0.000">
                  <c:v>23.003431986013982</c:v>
                </c:pt>
                <c:pt idx="3428" formatCode="0.000">
                  <c:v>23.002208089510486</c:v>
                </c:pt>
                <c:pt idx="3429" formatCode="0.000">
                  <c:v>23.00116556643356</c:v>
                </c:pt>
                <c:pt idx="3430" formatCode="0.000">
                  <c:v>23.000149264335651</c:v>
                </c:pt>
                <c:pt idx="3431" formatCode="0.000">
                  <c:v>22.999202325874116</c:v>
                </c:pt>
                <c:pt idx="3432" formatCode="0.000">
                  <c:v>22.998138001398594</c:v>
                </c:pt>
                <c:pt idx="3433" formatCode="0.000">
                  <c:v>22.997107709090901</c:v>
                </c:pt>
                <c:pt idx="3434" formatCode="0.000">
                  <c:v>22.996182426573416</c:v>
                </c:pt>
                <c:pt idx="3435" formatCode="0.000">
                  <c:v>22.995257938461531</c:v>
                </c:pt>
                <c:pt idx="3436" formatCode="0.000">
                  <c:v>22.994347888111882</c:v>
                </c:pt>
                <c:pt idx="3437" formatCode="0.000">
                  <c:v>22.993447707692297</c:v>
                </c:pt>
                <c:pt idx="3438" formatCode="0.000">
                  <c:v>22.992533229370618</c:v>
                </c:pt>
                <c:pt idx="3439" formatCode="0.000">
                  <c:v>22.991616932867128</c:v>
                </c:pt>
                <c:pt idx="3440" formatCode="0.000">
                  <c:v>22.990720970629361</c:v>
                </c:pt>
                <c:pt idx="3441" formatCode="0.000">
                  <c:v>22.989984254545444</c:v>
                </c:pt>
                <c:pt idx="3442" formatCode="0.000">
                  <c:v>22.989380176223765</c:v>
                </c:pt>
                <c:pt idx="3443" formatCode="0.000">
                  <c:v>22.988947461538451</c:v>
                </c:pt>
                <c:pt idx="3444" formatCode="0.000">
                  <c:v>22.988760815384602</c:v>
                </c:pt>
                <c:pt idx="3445" formatCode="0.000">
                  <c:v>22.988720165034952</c:v>
                </c:pt>
                <c:pt idx="3446" formatCode="0.000">
                  <c:v>22.988793454545444</c:v>
                </c:pt>
                <c:pt idx="3447" formatCode="0.000">
                  <c:v>22.988861606992995</c:v>
                </c:pt>
                <c:pt idx="3448" formatCode="0.000">
                  <c:v>22.988917006992995</c:v>
                </c:pt>
                <c:pt idx="3449" formatCode="0.000">
                  <c:v>22.98904721958041</c:v>
                </c:pt>
                <c:pt idx="3450" formatCode="0.000">
                  <c:v>22.989219990209783</c:v>
                </c:pt>
                <c:pt idx="3451" formatCode="0.000">
                  <c:v>22.98947247832167</c:v>
                </c:pt>
                <c:pt idx="3452" formatCode="0.000">
                  <c:v>22.989884369230754</c:v>
                </c:pt>
                <c:pt idx="3453" formatCode="0.000">
                  <c:v>22.990532137062925</c:v>
                </c:pt>
                <c:pt idx="3454" formatCode="0.000">
                  <c:v>22.991178923076916</c:v>
                </c:pt>
                <c:pt idx="3455" formatCode="0.000">
                  <c:v>22.991815851748239</c:v>
                </c:pt>
                <c:pt idx="3456" formatCode="0.000">
                  <c:v>22.992613818181802</c:v>
                </c:pt>
                <c:pt idx="3457" formatCode="0.000">
                  <c:v>22.993348208391591</c:v>
                </c:pt>
                <c:pt idx="3458" formatCode="0.000">
                  <c:v>22.994019020979007</c:v>
                </c:pt>
                <c:pt idx="3459" formatCode="0.000">
                  <c:v>22.994490223776207</c:v>
                </c:pt>
                <c:pt idx="3460" formatCode="0.000">
                  <c:v>22.994608186013966</c:v>
                </c:pt>
                <c:pt idx="3461" formatCode="0.000">
                  <c:v>22.994432187412574</c:v>
                </c:pt>
                <c:pt idx="3462" formatCode="0.000">
                  <c:v>22.994077299300688</c:v>
                </c:pt>
                <c:pt idx="3463" formatCode="0.000">
                  <c:v>22.993880034965031</c:v>
                </c:pt>
                <c:pt idx="3464" formatCode="0.000">
                  <c:v>22.993896850349643</c:v>
                </c:pt>
                <c:pt idx="3465" formatCode="0.000">
                  <c:v>22.994050815384604</c:v>
                </c:pt>
                <c:pt idx="3466" formatCode="0.000">
                  <c:v>22.994326619580402</c:v>
                </c:pt>
                <c:pt idx="3467" formatCode="0.000">
                  <c:v>22.994562086713273</c:v>
                </c:pt>
                <c:pt idx="3468" formatCode="0.000">
                  <c:v>22.994713029370615</c:v>
                </c:pt>
                <c:pt idx="3469" formatCode="0.000">
                  <c:v>22.994787330069908</c:v>
                </c:pt>
                <c:pt idx="3470" formatCode="0.000">
                  <c:v>22.994864721678308</c:v>
                </c:pt>
                <c:pt idx="3471" formatCode="0.000">
                  <c:v>22.994894581818162</c:v>
                </c:pt>
                <c:pt idx="3472" formatCode="0.000">
                  <c:v>22.994883201398583</c:v>
                </c:pt>
                <c:pt idx="3473" formatCode="0.000">
                  <c:v>22.995007902097885</c:v>
                </c:pt>
                <c:pt idx="3474" formatCode="0.000">
                  <c:v>22.99522675524473</c:v>
                </c:pt>
                <c:pt idx="3475" formatCode="0.000">
                  <c:v>22.995478900699279</c:v>
                </c:pt>
                <c:pt idx="3476" formatCode="0.000">
                  <c:v>22.995695672727248</c:v>
                </c:pt>
                <c:pt idx="3477" formatCode="0.000">
                  <c:v>22.995746972027948</c:v>
                </c:pt>
                <c:pt idx="3478" formatCode="0.000">
                  <c:v>22.995541809790186</c:v>
                </c:pt>
                <c:pt idx="3479" formatCode="0.000">
                  <c:v>22.995154798601369</c:v>
                </c:pt>
                <c:pt idx="3480" formatCode="0.000">
                  <c:v>22.994672672727244</c:v>
                </c:pt>
                <c:pt idx="3481" formatCode="0.000">
                  <c:v>22.994127896503468</c:v>
                </c:pt>
                <c:pt idx="3482" formatCode="0.000">
                  <c:v>22.993567142657316</c:v>
                </c:pt>
                <c:pt idx="3483" formatCode="0.000">
                  <c:v>22.992968019580399</c:v>
                </c:pt>
                <c:pt idx="3484" formatCode="0.000">
                  <c:v>22.992279839160819</c:v>
                </c:pt>
                <c:pt idx="3485" formatCode="0.000">
                  <c:v>22.991586874125851</c:v>
                </c:pt>
                <c:pt idx="3486" formatCode="0.000">
                  <c:v>22.990693609790185</c:v>
                </c:pt>
                <c:pt idx="3487" formatCode="0.000">
                  <c:v>22.989654260139833</c:v>
                </c:pt>
                <c:pt idx="3488" formatCode="0.000">
                  <c:v>22.988663655944034</c:v>
                </c:pt>
                <c:pt idx="3489" formatCode="0.000">
                  <c:v>22.98784829930068</c:v>
                </c:pt>
                <c:pt idx="3490" formatCode="0.000">
                  <c:v>22.987153461538441</c:v>
                </c:pt>
                <c:pt idx="3491" formatCode="0.000">
                  <c:v>22.986552423776203</c:v>
                </c:pt>
                <c:pt idx="3492" formatCode="0.000">
                  <c:v>22.985972878321657</c:v>
                </c:pt>
                <c:pt idx="3493" formatCode="0.000">
                  <c:v>22.985440742657325</c:v>
                </c:pt>
                <c:pt idx="3494" formatCode="0.000">
                  <c:v>22.984960124475499</c:v>
                </c:pt>
                <c:pt idx="3495" formatCode="0.000">
                  <c:v>22.984520586013957</c:v>
                </c:pt>
                <c:pt idx="3496" formatCode="0.000">
                  <c:v>22.984092534265706</c:v>
                </c:pt>
                <c:pt idx="3497" formatCode="0.000">
                  <c:v>22.983675920279694</c:v>
                </c:pt>
                <c:pt idx="3498" formatCode="0.000">
                  <c:v>22.983098942657314</c:v>
                </c:pt>
                <c:pt idx="3499" formatCode="0.000">
                  <c:v>22.982455907692277</c:v>
                </c:pt>
                <c:pt idx="3500" formatCode="0.000">
                  <c:v>22.981798283916053</c:v>
                </c:pt>
                <c:pt idx="3501" formatCode="0.000">
                  <c:v>22.981285591608362</c:v>
                </c:pt>
                <c:pt idx="3502" formatCode="0.000">
                  <c:v>22.981003286713257</c:v>
                </c:pt>
                <c:pt idx="3503" formatCode="0.000">
                  <c:v>22.980858853146824</c:v>
                </c:pt>
                <c:pt idx="3504" formatCode="0.000">
                  <c:v>22.980805286713252</c:v>
                </c:pt>
                <c:pt idx="3505" formatCode="0.000">
                  <c:v>22.980783163636332</c:v>
                </c:pt>
                <c:pt idx="3506" formatCode="0.000">
                  <c:v>22.98079379300696</c:v>
                </c:pt>
                <c:pt idx="3507" formatCode="0.000">
                  <c:v>22.980809542657312</c:v>
                </c:pt>
                <c:pt idx="3508" formatCode="0.000">
                  <c:v>22.980715365034936</c:v>
                </c:pt>
                <c:pt idx="3509" formatCode="0.000">
                  <c:v>22.980547904895076</c:v>
                </c:pt>
                <c:pt idx="3510" formatCode="0.000">
                  <c:v>22.980357190209762</c:v>
                </c:pt>
                <c:pt idx="3511" formatCode="0.000">
                  <c:v>22.980130453146828</c:v>
                </c:pt>
                <c:pt idx="3512" formatCode="0.000">
                  <c:v>22.979972986013966</c:v>
                </c:pt>
                <c:pt idx="3513" formatCode="0.000">
                  <c:v>22.979884265734238</c:v>
                </c:pt>
                <c:pt idx="3514" formatCode="0.000">
                  <c:v>22.979886562237734</c:v>
                </c:pt>
                <c:pt idx="3515" formatCode="0.000">
                  <c:v>22.979962709090884</c:v>
                </c:pt>
                <c:pt idx="3516" formatCode="0.000">
                  <c:v>22.9801500195804</c:v>
                </c:pt>
                <c:pt idx="3517" formatCode="0.000">
                  <c:v>22.980326025174801</c:v>
                </c:pt>
                <c:pt idx="3518" formatCode="0.000">
                  <c:v>22.980396987412561</c:v>
                </c:pt>
                <c:pt idx="3519" formatCode="0.000">
                  <c:v>22.980376739860112</c:v>
                </c:pt>
                <c:pt idx="3520" formatCode="0.000">
                  <c:v>22.980338903496477</c:v>
                </c:pt>
                <c:pt idx="3521" formatCode="0.000">
                  <c:v>22.980118760839137</c:v>
                </c:pt>
                <c:pt idx="3522" formatCode="0.000">
                  <c:v>22.979773278321648</c:v>
                </c:pt>
                <c:pt idx="3523" formatCode="0.000">
                  <c:v>22.979308071328639</c:v>
                </c:pt>
                <c:pt idx="3524" formatCode="0.000">
                  <c:v>22.978663279720248</c:v>
                </c:pt>
                <c:pt idx="3525" formatCode="0.000">
                  <c:v>22.977981394405564</c:v>
                </c:pt>
                <c:pt idx="3526" formatCode="0.000">
                  <c:v>22.977179022377598</c:v>
                </c:pt>
                <c:pt idx="3527" formatCode="0.000">
                  <c:v>22.976364465734239</c:v>
                </c:pt>
                <c:pt idx="3528" formatCode="0.000">
                  <c:v>22.975536981818152</c:v>
                </c:pt>
                <c:pt idx="3529" formatCode="0.000">
                  <c:v>22.974716566433539</c:v>
                </c:pt>
                <c:pt idx="3530" formatCode="0.000">
                  <c:v>22.973917562237737</c:v>
                </c:pt>
                <c:pt idx="3531" formatCode="0.000">
                  <c:v>22.973114121678297</c:v>
                </c:pt>
                <c:pt idx="3532" formatCode="0.000">
                  <c:v>22.972291668531437</c:v>
                </c:pt>
                <c:pt idx="3533" formatCode="0.000">
                  <c:v>22.971498145454518</c:v>
                </c:pt>
                <c:pt idx="3534" formatCode="0.000">
                  <c:v>22.970690213985989</c:v>
                </c:pt>
                <c:pt idx="3535" formatCode="0.000">
                  <c:v>22.969886390209769</c:v>
                </c:pt>
                <c:pt idx="3536" formatCode="0.000">
                  <c:v>22.96896688251746</c:v>
                </c:pt>
                <c:pt idx="3537" formatCode="0.000">
                  <c:v>22.968001552447529</c:v>
                </c:pt>
                <c:pt idx="3538" formatCode="0.000">
                  <c:v>22.966818818181792</c:v>
                </c:pt>
                <c:pt idx="3539" formatCode="0.000">
                  <c:v>22.965470337062911</c:v>
                </c:pt>
                <c:pt idx="3540" formatCode="0.000">
                  <c:v>22.964057362237739</c:v>
                </c:pt>
                <c:pt idx="3541" formatCode="0.000">
                  <c:v>22.962654976223753</c:v>
                </c:pt>
                <c:pt idx="3542" formatCode="0.000">
                  <c:v>22.961257299300676</c:v>
                </c:pt>
                <c:pt idx="3543" formatCode="0.000">
                  <c:v>22.959892549650323</c:v>
                </c:pt>
                <c:pt idx="3544" formatCode="0.000">
                  <c:v>22.95845946713284</c:v>
                </c:pt>
                <c:pt idx="3545" formatCode="0.000">
                  <c:v>22.956959660139837</c:v>
                </c:pt>
                <c:pt idx="3546" formatCode="0.000">
                  <c:v>22.955352688111866</c:v>
                </c:pt>
                <c:pt idx="3547" formatCode="0.000">
                  <c:v>22.953688658741232</c:v>
                </c:pt>
                <c:pt idx="3548" formatCode="0.000">
                  <c:v>22.952108709090883</c:v>
                </c:pt>
                <c:pt idx="3549" formatCode="0.000">
                  <c:v>22.950759661538438</c:v>
                </c:pt>
                <c:pt idx="3550" formatCode="0.000">
                  <c:v>22.949703932867109</c:v>
                </c:pt>
                <c:pt idx="3551" formatCode="0.000">
                  <c:v>22.949055556643327</c:v>
                </c:pt>
                <c:pt idx="3552" formatCode="0.000">
                  <c:v>22.948766199999977</c:v>
                </c:pt>
                <c:pt idx="3553" formatCode="0.000">
                  <c:v>22.948762813985986</c:v>
                </c:pt>
                <c:pt idx="3554" formatCode="0.000">
                  <c:v>22.948936555244732</c:v>
                </c:pt>
                <c:pt idx="3555" formatCode="0.000">
                  <c:v>22.949244931468503</c:v>
                </c:pt>
                <c:pt idx="3556" formatCode="0.000">
                  <c:v>22.949581352447527</c:v>
                </c:pt>
                <c:pt idx="3557" formatCode="0.000">
                  <c:v>22.950033893706269</c:v>
                </c:pt>
                <c:pt idx="3558" formatCode="0.000">
                  <c:v>22.950706437762211</c:v>
                </c:pt>
                <c:pt idx="3559" formatCode="0.000">
                  <c:v>22.951418627971997</c:v>
                </c:pt>
                <c:pt idx="3560" formatCode="0.000">
                  <c:v>22.952113836363608</c:v>
                </c:pt>
                <c:pt idx="3561" formatCode="0.000">
                  <c:v>22.952742348251718</c:v>
                </c:pt>
                <c:pt idx="3562" formatCode="0.000">
                  <c:v>22.953365281118852</c:v>
                </c:pt>
                <c:pt idx="3563" formatCode="0.000">
                  <c:v>22.95397425874123</c:v>
                </c:pt>
                <c:pt idx="3564" formatCode="0.000">
                  <c:v>22.954538597202767</c:v>
                </c:pt>
                <c:pt idx="3565" formatCode="0.000">
                  <c:v>22.955093117482491</c:v>
                </c:pt>
                <c:pt idx="3566" formatCode="0.000">
                  <c:v>22.955621328671306</c:v>
                </c:pt>
                <c:pt idx="3567" formatCode="0.000">
                  <c:v>22.956049553846125</c:v>
                </c:pt>
                <c:pt idx="3568" formatCode="0.000">
                  <c:v>22.95647821818179</c:v>
                </c:pt>
                <c:pt idx="3569" formatCode="0.000">
                  <c:v>22.956877746853117</c:v>
                </c:pt>
                <c:pt idx="3570" formatCode="0.000">
                  <c:v>22.957220704895075</c:v>
                </c:pt>
                <c:pt idx="3571" formatCode="0.000">
                  <c:v>22.957581721678292</c:v>
                </c:pt>
                <c:pt idx="3572" formatCode="0.000">
                  <c:v>22.957956055944027</c:v>
                </c:pt>
                <c:pt idx="3573" formatCode="0.000">
                  <c:v>22.958415451748223</c:v>
                </c:pt>
                <c:pt idx="3574" formatCode="0.000">
                  <c:v>22.958925316083892</c:v>
                </c:pt>
                <c:pt idx="3575" formatCode="0.000">
                  <c:v>22.959665839160813</c:v>
                </c:pt>
                <c:pt idx="3576" formatCode="0.000">
                  <c:v>22.960712380419547</c:v>
                </c:pt>
                <c:pt idx="3577" formatCode="0.000">
                  <c:v>22.961914973426545</c:v>
                </c:pt>
                <c:pt idx="3578" formatCode="0.000">
                  <c:v>22.963253650349621</c:v>
                </c:pt>
                <c:pt idx="3579" formatCode="0.000">
                  <c:v>22.964832233566405</c:v>
                </c:pt>
                <c:pt idx="3580" formatCode="0.000">
                  <c:v>22.966659808391583</c:v>
                </c:pt>
                <c:pt idx="3581" formatCode="0.000">
                  <c:v>22.968695507692278</c:v>
                </c:pt>
                <c:pt idx="3582" formatCode="0.000">
                  <c:v>22.970905465734241</c:v>
                </c:pt>
                <c:pt idx="3583" formatCode="0.000">
                  <c:v>22.973303253146828</c:v>
                </c:pt>
                <c:pt idx="3584" formatCode="0.000">
                  <c:v>22.975890669930042</c:v>
                </c:pt>
                <c:pt idx="3585" formatCode="0.000">
                  <c:v>22.978479026573396</c:v>
                </c:pt>
                <c:pt idx="3586" formatCode="0.000">
                  <c:v>22.98107587692305</c:v>
                </c:pt>
                <c:pt idx="3587" formatCode="0.000">
                  <c:v>22.983636276923058</c:v>
                </c:pt>
                <c:pt idx="3588" formatCode="0.000">
                  <c:v>22.986181104895085</c:v>
                </c:pt>
                <c:pt idx="3589" formatCode="0.000">
                  <c:v>22.988775085314668</c:v>
                </c:pt>
                <c:pt idx="3590" formatCode="0.000">
                  <c:v>22.991455744055926</c:v>
                </c:pt>
                <c:pt idx="3591" formatCode="0.000">
                  <c:v>22.994238890909077</c:v>
                </c:pt>
                <c:pt idx="3592" formatCode="0.000">
                  <c:v>22.997105148251734</c:v>
                </c:pt>
                <c:pt idx="3593" formatCode="0.000">
                  <c:v>23.000070043356629</c:v>
                </c:pt>
                <c:pt idx="3594" formatCode="0.000">
                  <c:v>23.003086311888097</c:v>
                </c:pt>
                <c:pt idx="3595" formatCode="0.000">
                  <c:v>23.006148541258725</c:v>
                </c:pt>
                <c:pt idx="3596" formatCode="0.000">
                  <c:v>23.009144086713274</c:v>
                </c:pt>
                <c:pt idx="3597" formatCode="0.000">
                  <c:v>23.012159462937049</c:v>
                </c:pt>
                <c:pt idx="3598" formatCode="0.000">
                  <c:v>23.015252928671309</c:v>
                </c:pt>
                <c:pt idx="3599" formatCode="0.000">
                  <c:v>23.018472321678299</c:v>
                </c:pt>
                <c:pt idx="3600" formatCode="0.000">
                  <c:v>23.021878916083899</c:v>
                </c:pt>
                <c:pt idx="3601" formatCode="0.000">
                  <c:v>23.025316791608375</c:v>
                </c:pt>
                <c:pt idx="3602" formatCode="0.000">
                  <c:v>23.028785681118869</c:v>
                </c:pt>
                <c:pt idx="3603" formatCode="0.000">
                  <c:v>23.032347181818167</c:v>
                </c:pt>
                <c:pt idx="3604" formatCode="0.000">
                  <c:v>23.036015152447529</c:v>
                </c:pt>
                <c:pt idx="3605" formatCode="0.000">
                  <c:v>23.039726399999978</c:v>
                </c:pt>
                <c:pt idx="3606" formatCode="0.000">
                  <c:v>23.043403867132849</c:v>
                </c:pt>
                <c:pt idx="3607" formatCode="0.000">
                  <c:v>23.047007082517474</c:v>
                </c:pt>
                <c:pt idx="3608" formatCode="0.000">
                  <c:v>23.050493911888104</c:v>
                </c:pt>
                <c:pt idx="3609" formatCode="0.000">
                  <c:v>23.053960593006984</c:v>
                </c:pt>
                <c:pt idx="3610" formatCode="0.000">
                  <c:v>23.057405320279713</c:v>
                </c:pt>
                <c:pt idx="3611" formatCode="0.000">
                  <c:v>23.061913416783209</c:v>
                </c:pt>
                <c:pt idx="3612" formatCode="0.000">
                  <c:v>23.066301289510474</c:v>
                </c:pt>
                <c:pt idx="3613" formatCode="0.000">
                  <c:v>23.070555268531457</c:v>
                </c:pt>
                <c:pt idx="3614" formatCode="0.000">
                  <c:v>23.074766495104882</c:v>
                </c:pt>
                <c:pt idx="3615" formatCode="0.000">
                  <c:v>23.078916597202781</c:v>
                </c:pt>
                <c:pt idx="3616" formatCode="0.000">
                  <c:v>23.08300235104894</c:v>
                </c:pt>
                <c:pt idx="3617" formatCode="0.000">
                  <c:v>23.086899734265721</c:v>
                </c:pt>
                <c:pt idx="3618" formatCode="0.000">
                  <c:v>23.090587959440548</c:v>
                </c:pt>
                <c:pt idx="3619" formatCode="0.000">
                  <c:v>23.094153008391594</c:v>
                </c:pt>
                <c:pt idx="3620" formatCode="0.000">
                  <c:v>23.097682972027954</c:v>
                </c:pt>
                <c:pt idx="3621" formatCode="0.000">
                  <c:v>23.101381524475507</c:v>
                </c:pt>
                <c:pt idx="3622" formatCode="0.000">
                  <c:v>23.105083180419559</c:v>
                </c:pt>
                <c:pt idx="3623" formatCode="0.000">
                  <c:v>23.10853067692306</c:v>
                </c:pt>
                <c:pt idx="3624" formatCode="0.000">
                  <c:v>23.111521636363619</c:v>
                </c:pt>
                <c:pt idx="3625" formatCode="0.000">
                  <c:v>23.114492539860123</c:v>
                </c:pt>
                <c:pt idx="3626" formatCode="0.000">
                  <c:v>23.117363377622361</c:v>
                </c:pt>
                <c:pt idx="3627" formatCode="0.000">
                  <c:v>23.12007875104894</c:v>
                </c:pt>
                <c:pt idx="3628" formatCode="0.000">
                  <c:v>23.122785025174814</c:v>
                </c:pt>
                <c:pt idx="3629" formatCode="0.000">
                  <c:v>23.125296489510479</c:v>
                </c:pt>
                <c:pt idx="3630" formatCode="0.000">
                  <c:v>23.127690339860131</c:v>
                </c:pt>
                <c:pt idx="3631" formatCode="0.000">
                  <c:v>23.1299493090909</c:v>
                </c:pt>
                <c:pt idx="3632" formatCode="0.000">
                  <c:v>23.13213765734265</c:v>
                </c:pt>
                <c:pt idx="3633" formatCode="0.000">
                  <c:v>23.134316372027964</c:v>
                </c:pt>
                <c:pt idx="3634" formatCode="0.000">
                  <c:v>23.136481608391598</c:v>
                </c:pt>
                <c:pt idx="3635" formatCode="0.000">
                  <c:v>23.138593527272718</c:v>
                </c:pt>
                <c:pt idx="3636" formatCode="0.000">
                  <c:v>23.140676981818164</c:v>
                </c:pt>
                <c:pt idx="3637" formatCode="0.000">
                  <c:v>23.142819355244736</c:v>
                </c:pt>
                <c:pt idx="3638" formatCode="0.000">
                  <c:v>23.145014577622362</c:v>
                </c:pt>
                <c:pt idx="3639" formatCode="0.000">
                  <c:v>23.14716790069928</c:v>
                </c:pt>
                <c:pt idx="3640" formatCode="0.000">
                  <c:v>23.149263211188785</c:v>
                </c:pt>
                <c:pt idx="3641" formatCode="0.000">
                  <c:v>23.151251062937046</c:v>
                </c:pt>
                <c:pt idx="3642" formatCode="0.000">
                  <c:v>23.153156212587398</c:v>
                </c:pt>
                <c:pt idx="3643" formatCode="0.000">
                  <c:v>23.155026179020965</c:v>
                </c:pt>
                <c:pt idx="3644" formatCode="0.000">
                  <c:v>23.156820888111866</c:v>
                </c:pt>
                <c:pt idx="3645" formatCode="0.000">
                  <c:v>23.158504081118874</c:v>
                </c:pt>
                <c:pt idx="3646" formatCode="0.000">
                  <c:v>23.160178620979011</c:v>
                </c:pt>
                <c:pt idx="3647" formatCode="0.000">
                  <c:v>23.161851848951045</c:v>
                </c:pt>
                <c:pt idx="3648" formatCode="0.000">
                  <c:v>23.163485309090905</c:v>
                </c:pt>
                <c:pt idx="3649" formatCode="0.000">
                  <c:v>23.165064082517478</c:v>
                </c:pt>
                <c:pt idx="3650" formatCode="0.000">
                  <c:v>23.166568193006992</c:v>
                </c:pt>
                <c:pt idx="3651" formatCode="0.000">
                  <c:v>23.167927395804192</c:v>
                </c:pt>
                <c:pt idx="3652" formatCode="0.000">
                  <c:v>23.169176145454543</c:v>
                </c:pt>
                <c:pt idx="3653" formatCode="0.000">
                  <c:v>23.170384349650341</c:v>
                </c:pt>
                <c:pt idx="3654" formatCode="0.000">
                  <c:v>23.171514665734257</c:v>
                </c:pt>
                <c:pt idx="3655" formatCode="0.000">
                  <c:v>23.172603339860132</c:v>
                </c:pt>
                <c:pt idx="3656" formatCode="0.000">
                  <c:v>23.173616772027955</c:v>
                </c:pt>
                <c:pt idx="3657" formatCode="0.000">
                  <c:v>23.174526808391597</c:v>
                </c:pt>
                <c:pt idx="3658" formatCode="0.000">
                  <c:v>23.175306907692292</c:v>
                </c:pt>
                <c:pt idx="3659" formatCode="0.000">
                  <c:v>23.176036551048934</c:v>
                </c:pt>
                <c:pt idx="3660" formatCode="0.000">
                  <c:v>23.176790393006979</c:v>
                </c:pt>
                <c:pt idx="3661" formatCode="0.000">
                  <c:v>23.177668425174804</c:v>
                </c:pt>
                <c:pt idx="3662" formatCode="0.000">
                  <c:v>23.178610874125859</c:v>
                </c:pt>
                <c:pt idx="3663" formatCode="0.000">
                  <c:v>23.179642669930058</c:v>
                </c:pt>
                <c:pt idx="3664" formatCode="0.000">
                  <c:v>23.180745320279701</c:v>
                </c:pt>
                <c:pt idx="3665" formatCode="0.000">
                  <c:v>23.181918648951033</c:v>
                </c:pt>
                <c:pt idx="3666" formatCode="0.000">
                  <c:v>23.183129433566418</c:v>
                </c:pt>
                <c:pt idx="3667" formatCode="0.000">
                  <c:v>23.18427038461537</c:v>
                </c:pt>
                <c:pt idx="3668" formatCode="0.000">
                  <c:v>23.185328724475511</c:v>
                </c:pt>
                <c:pt idx="3669" formatCode="0.000">
                  <c:v>23.186330751048935</c:v>
                </c:pt>
                <c:pt idx="3670" formatCode="0.000">
                  <c:v>23.187223082517463</c:v>
                </c:pt>
                <c:pt idx="3671" formatCode="0.000">
                  <c:v>23.188180986013968</c:v>
                </c:pt>
                <c:pt idx="3672" formatCode="0.000">
                  <c:v>23.189120351048931</c:v>
                </c:pt>
                <c:pt idx="3673" formatCode="0.000">
                  <c:v>23.190031290909069</c:v>
                </c:pt>
                <c:pt idx="3674" formatCode="0.000">
                  <c:v>23.190872074125853</c:v>
                </c:pt>
                <c:pt idx="3675" formatCode="0.000">
                  <c:v>23.191666299300675</c:v>
                </c:pt>
                <c:pt idx="3676" formatCode="0.000">
                  <c:v>23.192469674125849</c:v>
                </c:pt>
                <c:pt idx="3677" formatCode="0.000">
                  <c:v>23.19326409790207</c:v>
                </c:pt>
                <c:pt idx="3678" formatCode="0.000">
                  <c:v>23.193999486713253</c:v>
                </c:pt>
                <c:pt idx="3679" formatCode="0.000">
                  <c:v>23.194697471328642</c:v>
                </c:pt>
                <c:pt idx="3680" formatCode="0.000">
                  <c:v>23.195377958041934</c:v>
                </c:pt>
                <c:pt idx="3681" formatCode="0.000">
                  <c:v>23.196023170629349</c:v>
                </c:pt>
                <c:pt idx="3682" formatCode="0.000">
                  <c:v>23.196700255944034</c:v>
                </c:pt>
                <c:pt idx="3683" formatCode="0.000">
                  <c:v>23.197407012587391</c:v>
                </c:pt>
                <c:pt idx="3684" formatCode="0.000">
                  <c:v>23.198106237762211</c:v>
                </c:pt>
                <c:pt idx="3685" formatCode="0.000">
                  <c:v>23.198742756643334</c:v>
                </c:pt>
                <c:pt idx="3686" formatCode="0.000">
                  <c:v>23.19932420559438</c:v>
                </c:pt>
                <c:pt idx="3687" formatCode="0.000">
                  <c:v>23.199795804195784</c:v>
                </c:pt>
                <c:pt idx="3688" formatCode="0.000">
                  <c:v>23.200272233566412</c:v>
                </c:pt>
                <c:pt idx="3689" formatCode="0.000">
                  <c:v>23.200782699300685</c:v>
                </c:pt>
                <c:pt idx="3690" formatCode="0.000">
                  <c:v>23.201298471328649</c:v>
                </c:pt>
                <c:pt idx="3691" formatCode="0.000">
                  <c:v>23.201723776223758</c:v>
                </c:pt>
                <c:pt idx="3692" formatCode="0.000">
                  <c:v>23.20204200839159</c:v>
                </c:pt>
                <c:pt idx="3693" formatCode="0.000">
                  <c:v>23.202311079720264</c:v>
                </c:pt>
                <c:pt idx="3694" formatCode="0.000">
                  <c:v>23.202503262937036</c:v>
                </c:pt>
                <c:pt idx="3695" formatCode="0.000">
                  <c:v>23.202685316083894</c:v>
                </c:pt>
                <c:pt idx="3696" formatCode="0.000">
                  <c:v>23.202880233566415</c:v>
                </c:pt>
                <c:pt idx="3697" formatCode="0.000">
                  <c:v>23.203097513286693</c:v>
                </c:pt>
                <c:pt idx="3698" formatCode="0.000">
                  <c:v>23.203376172027951</c:v>
                </c:pt>
                <c:pt idx="3699" formatCode="0.000">
                  <c:v>23.203648892307669</c:v>
                </c:pt>
                <c:pt idx="3700" formatCode="0.000">
                  <c:v>23.203941686713264</c:v>
                </c:pt>
                <c:pt idx="3701" formatCode="0.000">
                  <c:v>23.20419709510487</c:v>
                </c:pt>
                <c:pt idx="3702" formatCode="0.000">
                  <c:v>23.204267902097875</c:v>
                </c:pt>
                <c:pt idx="3703" formatCode="0.000">
                  <c:v>23.204209850349628</c:v>
                </c:pt>
                <c:pt idx="3704" formatCode="0.000">
                  <c:v>23.204001847552423</c:v>
                </c:pt>
                <c:pt idx="3705" formatCode="0.000">
                  <c:v>23.203654490909074</c:v>
                </c:pt>
                <c:pt idx="3706" formatCode="0.000">
                  <c:v>23.203216608391589</c:v>
                </c:pt>
                <c:pt idx="3707" formatCode="0.000">
                  <c:v>23.202764637762215</c:v>
                </c:pt>
                <c:pt idx="3708" formatCode="0.000">
                  <c:v>23.202157092307672</c:v>
                </c:pt>
                <c:pt idx="3709" formatCode="0.000">
                  <c:v>23.201559903496484</c:v>
                </c:pt>
                <c:pt idx="3710" formatCode="0.000">
                  <c:v>23.201039935664316</c:v>
                </c:pt>
                <c:pt idx="3711" formatCode="0.000">
                  <c:v>23.20064070769228</c:v>
                </c:pt>
                <c:pt idx="3712" formatCode="0.000">
                  <c:v>23.200402844755221</c:v>
                </c:pt>
                <c:pt idx="3713" formatCode="0.000">
                  <c:v>23.200221781818154</c:v>
                </c:pt>
                <c:pt idx="3714" formatCode="0.000">
                  <c:v>23.200040412587381</c:v>
                </c:pt>
                <c:pt idx="3715" formatCode="0.000">
                  <c:v>23.199715394405558</c:v>
                </c:pt>
                <c:pt idx="3716" formatCode="0.000">
                  <c:v>23.199348730069897</c:v>
                </c:pt>
                <c:pt idx="3717" formatCode="0.000">
                  <c:v>23.198883875524444</c:v>
                </c:pt>
                <c:pt idx="3718" formatCode="0.000">
                  <c:v>23.198516528671298</c:v>
                </c:pt>
                <c:pt idx="3719" formatCode="0.000">
                  <c:v>23.198196544055914</c:v>
                </c:pt>
                <c:pt idx="3720" formatCode="0.000">
                  <c:v>23.197845746853119</c:v>
                </c:pt>
                <c:pt idx="3721" formatCode="0.000">
                  <c:v>23.197517991608365</c:v>
                </c:pt>
                <c:pt idx="3722" formatCode="0.000">
                  <c:v>23.197479297902074</c:v>
                </c:pt>
                <c:pt idx="3723" formatCode="0.000">
                  <c:v>23.197549665734243</c:v>
                </c:pt>
                <c:pt idx="3724" formatCode="0.000">
                  <c:v>23.197648979020961</c:v>
                </c:pt>
                <c:pt idx="3725" formatCode="0.000">
                  <c:v>23.197784556643342</c:v>
                </c:pt>
                <c:pt idx="3726" formatCode="0.000">
                  <c:v>23.19789704615383</c:v>
                </c:pt>
                <c:pt idx="3727" formatCode="0.000">
                  <c:v>23.197935826573421</c:v>
                </c:pt>
                <c:pt idx="3728" formatCode="0.000">
                  <c:v>23.197951060139854</c:v>
                </c:pt>
                <c:pt idx="3729" formatCode="0.000">
                  <c:v>23.197871248951046</c:v>
                </c:pt>
                <c:pt idx="3730" formatCode="0.000">
                  <c:v>23.197681643356638</c:v>
                </c:pt>
                <c:pt idx="3731" formatCode="0.000">
                  <c:v>23.197307853146846</c:v>
                </c:pt>
                <c:pt idx="3732" formatCode="0.000">
                  <c:v>23.196838215384613</c:v>
                </c:pt>
                <c:pt idx="3733" formatCode="0.000">
                  <c:v>23.196255942657331</c:v>
                </c:pt>
                <c:pt idx="3734" formatCode="0.000">
                  <c:v>23.195571047552441</c:v>
                </c:pt>
                <c:pt idx="3735" formatCode="0.000">
                  <c:v>23.194925366433555</c:v>
                </c:pt>
                <c:pt idx="3736" formatCode="0.000">
                  <c:v>23.194330437762229</c:v>
                </c:pt>
                <c:pt idx="3737" formatCode="0.000">
                  <c:v>23.193738156643352</c:v>
                </c:pt>
                <c:pt idx="3738" formatCode="0.000">
                  <c:v>23.193175833566428</c:v>
                </c:pt>
                <c:pt idx="3739" formatCode="0.000">
                  <c:v>23.19268021958041</c:v>
                </c:pt>
                <c:pt idx="3740" formatCode="0.000">
                  <c:v>23.19213171468531</c:v>
                </c:pt>
                <c:pt idx="3741" formatCode="0.000">
                  <c:v>23.191547002797193</c:v>
                </c:pt>
                <c:pt idx="3742" formatCode="0.000">
                  <c:v>23.190989728671319</c:v>
                </c:pt>
                <c:pt idx="3743" formatCode="0.000">
                  <c:v>23.190480268531459</c:v>
                </c:pt>
                <c:pt idx="3744" formatCode="0.000">
                  <c:v>23.190000039160829</c:v>
                </c:pt>
                <c:pt idx="3745" formatCode="0.000">
                  <c:v>23.189603938461527</c:v>
                </c:pt>
                <c:pt idx="3746" formatCode="0.000">
                  <c:v>23.189313573426563</c:v>
                </c:pt>
                <c:pt idx="3747" formatCode="0.000">
                  <c:v>23.189076395804189</c:v>
                </c:pt>
                <c:pt idx="3748" formatCode="0.000">
                  <c:v>23.188954998601396</c:v>
                </c:pt>
                <c:pt idx="3749" formatCode="0.000">
                  <c:v>23.188936307692302</c:v>
                </c:pt>
                <c:pt idx="3750" formatCode="0.000">
                  <c:v>23.18893325594405</c:v>
                </c:pt>
                <c:pt idx="3751" formatCode="0.000">
                  <c:v>23.188972969230765</c:v>
                </c:pt>
                <c:pt idx="3752" formatCode="0.000">
                  <c:v>23.189074267132856</c:v>
                </c:pt>
                <c:pt idx="3753" formatCode="0.000">
                  <c:v>23.189133337062927</c:v>
                </c:pt>
                <c:pt idx="3754" formatCode="0.000">
                  <c:v>23.189116815384608</c:v>
                </c:pt>
                <c:pt idx="3755" formatCode="0.000">
                  <c:v>23.189107806993004</c:v>
                </c:pt>
                <c:pt idx="3756" formatCode="0.000">
                  <c:v>23.189068655944055</c:v>
                </c:pt>
                <c:pt idx="3757" formatCode="0.000">
                  <c:v>23.189031544055947</c:v>
                </c:pt>
                <c:pt idx="3758" formatCode="0.000">
                  <c:v>23.189038539860142</c:v>
                </c:pt>
                <c:pt idx="3759" formatCode="0.000">
                  <c:v>23.189100892307696</c:v>
                </c:pt>
                <c:pt idx="3760" formatCode="0.000">
                  <c:v>23.189158497902099</c:v>
                </c:pt>
                <c:pt idx="3761" formatCode="0.000">
                  <c:v>23.189259237762247</c:v>
                </c:pt>
                <c:pt idx="3762" formatCode="0.000">
                  <c:v>23.189350727272739</c:v>
                </c:pt>
                <c:pt idx="3763" formatCode="0.000">
                  <c:v>23.189385541258748</c:v>
                </c:pt>
                <c:pt idx="3764" formatCode="0.000">
                  <c:v>23.189409272727275</c:v>
                </c:pt>
                <c:pt idx="3765" formatCode="0.000">
                  <c:v>23.189406846153847</c:v>
                </c:pt>
                <c:pt idx="3766" formatCode="0.000">
                  <c:v>23.189458113286715</c:v>
                </c:pt>
                <c:pt idx="3767" formatCode="0.000">
                  <c:v>23.18953394685315</c:v>
                </c:pt>
                <c:pt idx="3768" formatCode="0.000">
                  <c:v>23.189697823776232</c:v>
                </c:pt>
                <c:pt idx="3769" formatCode="0.000">
                  <c:v>23.189899342657348</c:v>
                </c:pt>
                <c:pt idx="3770" formatCode="0.000">
                  <c:v>23.190034521678335</c:v>
                </c:pt>
                <c:pt idx="3771" formatCode="0.000">
                  <c:v>23.190242600000012</c:v>
                </c:pt>
                <c:pt idx="3772" formatCode="0.000">
                  <c:v>23.190443766433575</c:v>
                </c:pt>
                <c:pt idx="3773" formatCode="0.000">
                  <c:v>23.19059147972029</c:v>
                </c:pt>
                <c:pt idx="3774" formatCode="0.000">
                  <c:v>23.19081495244756</c:v>
                </c:pt>
                <c:pt idx="3775" formatCode="0.000">
                  <c:v>23.191075735664338</c:v>
                </c:pt>
                <c:pt idx="3776" formatCode="0.000">
                  <c:v>23.19137540279721</c:v>
                </c:pt>
                <c:pt idx="3777" formatCode="0.000">
                  <c:v>23.191652902097903</c:v>
                </c:pt>
                <c:pt idx="3778" formatCode="0.000">
                  <c:v>23.191872994405593</c:v>
                </c:pt>
                <c:pt idx="3779" formatCode="0.000">
                  <c:v>23.192043616783209</c:v>
                </c:pt>
                <c:pt idx="3780" formatCode="0.000">
                  <c:v>23.192162262937053</c:v>
                </c:pt>
                <c:pt idx="3781" formatCode="0.000">
                  <c:v>23.192272169230762</c:v>
                </c:pt>
                <c:pt idx="3782" formatCode="0.000">
                  <c:v>23.192245751048951</c:v>
                </c:pt>
                <c:pt idx="3783" formatCode="0.000">
                  <c:v>23.191940482517477</c:v>
                </c:pt>
                <c:pt idx="3784" formatCode="0.000">
                  <c:v>23.191612206993007</c:v>
                </c:pt>
                <c:pt idx="3785" formatCode="0.000">
                  <c:v>23.191273801398602</c:v>
                </c:pt>
                <c:pt idx="3786" formatCode="0.000">
                  <c:v>23.190925735664333</c:v>
                </c:pt>
                <c:pt idx="3787" formatCode="0.000">
                  <c:v>23.190713005594404</c:v>
                </c:pt>
                <c:pt idx="3788" formatCode="0.000">
                  <c:v>23.190527261538456</c:v>
                </c:pt>
                <c:pt idx="3789" formatCode="0.000">
                  <c:v>23.190315682517479</c:v>
                </c:pt>
                <c:pt idx="3790" formatCode="0.000">
                  <c:v>23.190108317482508</c:v>
                </c:pt>
                <c:pt idx="3791" formatCode="0.000">
                  <c:v>23.189897818181819</c:v>
                </c:pt>
                <c:pt idx="3792" formatCode="0.000">
                  <c:v>23.18962041678321</c:v>
                </c:pt>
                <c:pt idx="3793" formatCode="0.000">
                  <c:v>23.189386595804194</c:v>
                </c:pt>
                <c:pt idx="3794" formatCode="0.000">
                  <c:v>23.189168458741253</c:v>
                </c:pt>
                <c:pt idx="3795" formatCode="0.000">
                  <c:v>23.189018285314681</c:v>
                </c:pt>
                <c:pt idx="3796" formatCode="0.000">
                  <c:v>23.188887521678321</c:v>
                </c:pt>
                <c:pt idx="3797" formatCode="0.000">
                  <c:v>23.188688872727273</c:v>
                </c:pt>
                <c:pt idx="3798" formatCode="0.000">
                  <c:v>23.188359005594407</c:v>
                </c:pt>
                <c:pt idx="3799" formatCode="0.000">
                  <c:v>23.187953935664339</c:v>
                </c:pt>
                <c:pt idx="3800" formatCode="0.000">
                  <c:v>23.187426558041956</c:v>
                </c:pt>
                <c:pt idx="3801" formatCode="0.000">
                  <c:v>23.186793395804195</c:v>
                </c:pt>
                <c:pt idx="3802" formatCode="0.000">
                  <c:v>23.186064841958039</c:v>
                </c:pt>
                <c:pt idx="3803" formatCode="0.000">
                  <c:v>23.185374683916081</c:v>
                </c:pt>
                <c:pt idx="3804" formatCode="0.000">
                  <c:v>23.184704274125874</c:v>
                </c:pt>
                <c:pt idx="3805" formatCode="0.000">
                  <c:v>23.184171455944053</c:v>
                </c:pt>
                <c:pt idx="3806" formatCode="0.000">
                  <c:v>23.183753976223773</c:v>
                </c:pt>
                <c:pt idx="3807" formatCode="0.000">
                  <c:v>23.183472758041958</c:v>
                </c:pt>
                <c:pt idx="3808" formatCode="0.000">
                  <c:v>23.183310440559431</c:v>
                </c:pt>
                <c:pt idx="3809" formatCode="0.000">
                  <c:v>23.18313111608391</c:v>
                </c:pt>
                <c:pt idx="3810" formatCode="0.000">
                  <c:v>23.182926549650347</c:v>
                </c:pt>
                <c:pt idx="3811" formatCode="0.000">
                  <c:v>23.182676755244753</c:v>
                </c:pt>
                <c:pt idx="3812" formatCode="0.000">
                  <c:v>23.182359797202789</c:v>
                </c:pt>
                <c:pt idx="3813" formatCode="0.000">
                  <c:v>23.181943857342645</c:v>
                </c:pt>
                <c:pt idx="3814" formatCode="0.000">
                  <c:v>23.181445693706287</c:v>
                </c:pt>
                <c:pt idx="3815" formatCode="0.000">
                  <c:v>23.180801180419575</c:v>
                </c:pt>
                <c:pt idx="3816" formatCode="0.000">
                  <c:v>23.180090213986006</c:v>
                </c:pt>
                <c:pt idx="3817" formatCode="0.000">
                  <c:v>23.1793878097902</c:v>
                </c:pt>
                <c:pt idx="3818" formatCode="0.000">
                  <c:v>23.178621179020972</c:v>
                </c:pt>
                <c:pt idx="3819" formatCode="0.000">
                  <c:v>23.17789363496502</c:v>
                </c:pt>
                <c:pt idx="3820" formatCode="0.000">
                  <c:v>23.177259206992989</c:v>
                </c:pt>
                <c:pt idx="3821" formatCode="0.000">
                  <c:v>23.176763025174804</c:v>
                </c:pt>
                <c:pt idx="3822" formatCode="0.000">
                  <c:v>23.17649356783215</c:v>
                </c:pt>
                <c:pt idx="3823" formatCode="0.000">
                  <c:v>23.176279774825158</c:v>
                </c:pt>
                <c:pt idx="3824" formatCode="0.000">
                  <c:v>23.176248460139853</c:v>
                </c:pt>
                <c:pt idx="3825" formatCode="0.000">
                  <c:v>23.176286482517472</c:v>
                </c:pt>
                <c:pt idx="3826" formatCode="0.000">
                  <c:v>23.176272830769221</c:v>
                </c:pt>
                <c:pt idx="3827" formatCode="0.000">
                  <c:v>23.176241155244753</c:v>
                </c:pt>
                <c:pt idx="3828" formatCode="0.000">
                  <c:v>23.176100993006987</c:v>
                </c:pt>
                <c:pt idx="3829" formatCode="0.000">
                  <c:v>23.175912257342652</c:v>
                </c:pt>
                <c:pt idx="3830" formatCode="0.000">
                  <c:v>23.175833609790207</c:v>
                </c:pt>
                <c:pt idx="3831" formatCode="0.000">
                  <c:v>23.17578224335664</c:v>
                </c:pt>
                <c:pt idx="3832" formatCode="0.000">
                  <c:v>23.1758240041958</c:v>
                </c:pt>
                <c:pt idx="3833" formatCode="0.000">
                  <c:v>23.175968593006989</c:v>
                </c:pt>
                <c:pt idx="3834" formatCode="0.000">
                  <c:v>23.176135799999997</c:v>
                </c:pt>
                <c:pt idx="3835" formatCode="0.000">
                  <c:v>23.176291174825181</c:v>
                </c:pt>
                <c:pt idx="3836" formatCode="0.000">
                  <c:v>23.175971753846163</c:v>
                </c:pt>
                <c:pt idx="3837" formatCode="0.000">
                  <c:v>23.175667546853152</c:v>
                </c:pt>
                <c:pt idx="3838" formatCode="0.000">
                  <c:v>23.175269106293715</c:v>
                </c:pt>
                <c:pt idx="3839" formatCode="0.000">
                  <c:v>23.174781202797206</c:v>
                </c:pt>
                <c:pt idx="3840" formatCode="0.000">
                  <c:v>23.17417995244756</c:v>
                </c:pt>
                <c:pt idx="3841" formatCode="0.000">
                  <c:v>23.173517855944059</c:v>
                </c:pt>
                <c:pt idx="3842" formatCode="0.000">
                  <c:v>23.172847970629373</c:v>
                </c:pt>
                <c:pt idx="3843" formatCode="0.000">
                  <c:v>23.172323902097904</c:v>
                </c:pt>
                <c:pt idx="3844" formatCode="0.000">
                  <c:v>23.171857532867136</c:v>
                </c:pt>
                <c:pt idx="3845" formatCode="0.000">
                  <c:v>23.171450765034969</c:v>
                </c:pt>
                <c:pt idx="3846" formatCode="0.000">
                  <c:v>23.171037482517487</c:v>
                </c:pt>
                <c:pt idx="3847" formatCode="0.000">
                  <c:v>23.170573717482519</c:v>
                </c:pt>
                <c:pt idx="3848" formatCode="0.000">
                  <c:v>23.17014341958042</c:v>
                </c:pt>
                <c:pt idx="3849" formatCode="0.000">
                  <c:v>23.169571781818185</c:v>
                </c:pt>
                <c:pt idx="3850" formatCode="0.000">
                  <c:v>23.168909135664336</c:v>
                </c:pt>
                <c:pt idx="3851" formatCode="0.000">
                  <c:v>23.168266274125877</c:v>
                </c:pt>
                <c:pt idx="3852" formatCode="0.000">
                  <c:v>23.167722374825175</c:v>
                </c:pt>
                <c:pt idx="3853" formatCode="0.000">
                  <c:v>23.167202351048953</c:v>
                </c:pt>
                <c:pt idx="3854" formatCode="0.000">
                  <c:v>23.166725493706291</c:v>
                </c:pt>
                <c:pt idx="3855" formatCode="0.000">
                  <c:v>23.166178601398595</c:v>
                </c:pt>
                <c:pt idx="3856" formatCode="0.000">
                  <c:v>23.165535819580413</c:v>
                </c:pt>
                <c:pt idx="3857" formatCode="0.000">
                  <c:v>23.164873836363622</c:v>
                </c:pt>
                <c:pt idx="3858" formatCode="0.000">
                  <c:v>23.164292963636353</c:v>
                </c:pt>
                <c:pt idx="3859" formatCode="0.000">
                  <c:v>23.163740944055935</c:v>
                </c:pt>
                <c:pt idx="3860" formatCode="0.000">
                  <c:v>23.163398355244745</c:v>
                </c:pt>
                <c:pt idx="3861" formatCode="0.000">
                  <c:v>23.163226383216774</c:v>
                </c:pt>
                <c:pt idx="3862" formatCode="0.000">
                  <c:v>23.163267092307692</c:v>
                </c:pt>
                <c:pt idx="3863" formatCode="0.000">
                  <c:v>23.163606050349649</c:v>
                </c:pt>
                <c:pt idx="3864" formatCode="0.000">
                  <c:v>23.164217860139853</c:v>
                </c:pt>
                <c:pt idx="3865" formatCode="0.000">
                  <c:v>23.165024654545459</c:v>
                </c:pt>
                <c:pt idx="3866" formatCode="0.000">
                  <c:v>23.165889111888109</c:v>
                </c:pt>
                <c:pt idx="3867" formatCode="0.000">
                  <c:v>23.166758850349648</c:v>
                </c:pt>
                <c:pt idx="3868" formatCode="0.000">
                  <c:v>23.167597721678323</c:v>
                </c:pt>
                <c:pt idx="3869" formatCode="0.000">
                  <c:v>23.168368801398596</c:v>
                </c:pt>
                <c:pt idx="3870" formatCode="0.000">
                  <c:v>23.1690519076923</c:v>
                </c:pt>
                <c:pt idx="3871" formatCode="0.000">
                  <c:v>23.169653573426569</c:v>
                </c:pt>
                <c:pt idx="3872" formatCode="0.000">
                  <c:v>23.170192980419579</c:v>
                </c:pt>
                <c:pt idx="3873" formatCode="0.000">
                  <c:v>23.170661372027968</c:v>
                </c:pt>
                <c:pt idx="3874" formatCode="0.000">
                  <c:v>23.17104738181818</c:v>
                </c:pt>
                <c:pt idx="3875" formatCode="0.000">
                  <c:v>23.171210918881119</c:v>
                </c:pt>
                <c:pt idx="3876" formatCode="0.000">
                  <c:v>23.171221707692315</c:v>
                </c:pt>
                <c:pt idx="3877" formatCode="0.000">
                  <c:v>23.171109083916093</c:v>
                </c:pt>
                <c:pt idx="3878" formatCode="0.000">
                  <c:v>23.170991812587424</c:v>
                </c:pt>
                <c:pt idx="3879" formatCode="0.000">
                  <c:v>23.170883981818189</c:v>
                </c:pt>
                <c:pt idx="3880" formatCode="0.000">
                  <c:v>23.170834724475537</c:v>
                </c:pt>
                <c:pt idx="3881" formatCode="0.000">
                  <c:v>23.170822587412591</c:v>
                </c:pt>
                <c:pt idx="3882" formatCode="0.000">
                  <c:v>23.170915718881126</c:v>
                </c:pt>
                <c:pt idx="3883" formatCode="0.000">
                  <c:v>23.171126909090912</c:v>
                </c:pt>
                <c:pt idx="3884" formatCode="0.000">
                  <c:v>23.171447794405605</c:v>
                </c:pt>
                <c:pt idx="3885" formatCode="0.000">
                  <c:v>23.171961226573433</c:v>
                </c:pt>
                <c:pt idx="3886" formatCode="0.000">
                  <c:v>23.172511897902105</c:v>
                </c:pt>
                <c:pt idx="3887" formatCode="0.000">
                  <c:v>23.173019686713285</c:v>
                </c:pt>
                <c:pt idx="3888" formatCode="0.000">
                  <c:v>23.173465468531468</c:v>
                </c:pt>
                <c:pt idx="3889" formatCode="0.000">
                  <c:v>23.173872090909089</c:v>
                </c:pt>
                <c:pt idx="3890" formatCode="0.000">
                  <c:v>23.174237959440564</c:v>
                </c:pt>
                <c:pt idx="3891" formatCode="0.000">
                  <c:v>23.174431374825179</c:v>
                </c:pt>
                <c:pt idx="3892" formatCode="0.000">
                  <c:v>23.174512504895109</c:v>
                </c:pt>
                <c:pt idx="3893" formatCode="0.000">
                  <c:v>23.174510013986012</c:v>
                </c:pt>
                <c:pt idx="3894" formatCode="0.000">
                  <c:v>23.174511303496505</c:v>
                </c:pt>
                <c:pt idx="3895" formatCode="0.000">
                  <c:v>23.174549641958045</c:v>
                </c:pt>
                <c:pt idx="3896" formatCode="0.000">
                  <c:v>23.174663057342656</c:v>
                </c:pt>
                <c:pt idx="3897" formatCode="0.000">
                  <c:v>23.174834145454543</c:v>
                </c:pt>
                <c:pt idx="3898" formatCode="0.000">
                  <c:v>23.174998427972032</c:v>
                </c:pt>
                <c:pt idx="3899" formatCode="0.000">
                  <c:v>23.175102134265732</c:v>
                </c:pt>
                <c:pt idx="3900" formatCode="0.000">
                  <c:v>23.175085861538456</c:v>
                </c:pt>
                <c:pt idx="3901" formatCode="0.000">
                  <c:v>23.174832436363637</c:v>
                </c:pt>
                <c:pt idx="3902" formatCode="0.000">
                  <c:v>23.174431015384613</c:v>
                </c:pt>
                <c:pt idx="3903" formatCode="0.000">
                  <c:v>23.173838823776226</c:v>
                </c:pt>
                <c:pt idx="3904" formatCode="0.000">
                  <c:v>23.173038394405598</c:v>
                </c:pt>
                <c:pt idx="3905" formatCode="0.000">
                  <c:v>23.172042706293709</c:v>
                </c:pt>
                <c:pt idx="3906" formatCode="0.000">
                  <c:v>23.170873909090911</c:v>
                </c:pt>
                <c:pt idx="3907" formatCode="0.000">
                  <c:v>23.169642008391612</c:v>
                </c:pt>
                <c:pt idx="3908" formatCode="0.000">
                  <c:v>23.168317909090913</c:v>
                </c:pt>
                <c:pt idx="3909" formatCode="0.000">
                  <c:v>23.166931608391614</c:v>
                </c:pt>
                <c:pt idx="3910" formatCode="0.000">
                  <c:v>23.165540622377627</c:v>
                </c:pt>
                <c:pt idx="3911" formatCode="0.000">
                  <c:v>23.164189833566429</c:v>
                </c:pt>
                <c:pt idx="3912" formatCode="0.000">
                  <c:v>23.162910650349644</c:v>
                </c:pt>
                <c:pt idx="3913" formatCode="0.000">
                  <c:v>23.161711513286715</c:v>
                </c:pt>
                <c:pt idx="3914" formatCode="0.000">
                  <c:v>23.160644602797198</c:v>
                </c:pt>
                <c:pt idx="3915" formatCode="0.000">
                  <c:v>23.159814358041956</c:v>
                </c:pt>
                <c:pt idx="3916" formatCode="0.000">
                  <c:v>23.159195423776222</c:v>
                </c:pt>
                <c:pt idx="3917" formatCode="0.000">
                  <c:v>23.158675469930067</c:v>
                </c:pt>
                <c:pt idx="3918" formatCode="0.000">
                  <c:v>23.158231700699304</c:v>
                </c:pt>
                <c:pt idx="3919" formatCode="0.000">
                  <c:v>23.157875777622383</c:v>
                </c:pt>
                <c:pt idx="3920" formatCode="0.000">
                  <c:v>23.15761497622378</c:v>
                </c:pt>
                <c:pt idx="3921" formatCode="0.000">
                  <c:v>23.15744492307693</c:v>
                </c:pt>
                <c:pt idx="3922" formatCode="0.000">
                  <c:v>23.157403527272731</c:v>
                </c:pt>
                <c:pt idx="3923" formatCode="0.000">
                  <c:v>23.157459721678322</c:v>
                </c:pt>
                <c:pt idx="3924" formatCode="0.000">
                  <c:v>23.157571279720283</c:v>
                </c:pt>
                <c:pt idx="3925" formatCode="0.000">
                  <c:v>23.157658678321674</c:v>
                </c:pt>
                <c:pt idx="3926" formatCode="0.000">
                  <c:v>23.157842693706293</c:v>
                </c:pt>
                <c:pt idx="3927" formatCode="0.000">
                  <c:v>23.158123268531469</c:v>
                </c:pt>
                <c:pt idx="3928" formatCode="0.000">
                  <c:v>23.158524661538465</c:v>
                </c:pt>
                <c:pt idx="3929" formatCode="0.000">
                  <c:v>23.159004074125875</c:v>
                </c:pt>
                <c:pt idx="3930" formatCode="0.000">
                  <c:v>23.15958523916084</c:v>
                </c:pt>
                <c:pt idx="3931" formatCode="0.000">
                  <c:v>23.160237632167838</c:v>
                </c:pt>
                <c:pt idx="3932" formatCode="0.000">
                  <c:v>23.160833795804205</c:v>
                </c:pt>
                <c:pt idx="3933" formatCode="0.000">
                  <c:v>23.161348474125884</c:v>
                </c:pt>
                <c:pt idx="3934" formatCode="0.000">
                  <c:v>23.16185306573427</c:v>
                </c:pt>
                <c:pt idx="3935" formatCode="0.000">
                  <c:v>23.162405944055944</c:v>
                </c:pt>
                <c:pt idx="3936" formatCode="0.000">
                  <c:v>23.162967720279731</c:v>
                </c:pt>
                <c:pt idx="3937" formatCode="0.000">
                  <c:v>23.16354921678322</c:v>
                </c:pt>
                <c:pt idx="3938" formatCode="0.000">
                  <c:v>23.164153629370631</c:v>
                </c:pt>
                <c:pt idx="3939" formatCode="0.000">
                  <c:v>23.164702858741261</c:v>
                </c:pt>
                <c:pt idx="3940" formatCode="0.000">
                  <c:v>23.165215020979023</c:v>
                </c:pt>
                <c:pt idx="3941" formatCode="0.000">
                  <c:v>23.165583040559447</c:v>
                </c:pt>
                <c:pt idx="3942" formatCode="0.000">
                  <c:v>23.165716772027977</c:v>
                </c:pt>
                <c:pt idx="3943" formatCode="0.000">
                  <c:v>23.165663776223777</c:v>
                </c:pt>
                <c:pt idx="3944" formatCode="0.000">
                  <c:v>23.165362882517481</c:v>
                </c:pt>
                <c:pt idx="3945" formatCode="0.000">
                  <c:v>23.164796779020985</c:v>
                </c:pt>
                <c:pt idx="3946" formatCode="0.000">
                  <c:v>23.164046876923081</c:v>
                </c:pt>
                <c:pt idx="3947" formatCode="0.000">
                  <c:v>23.163227647552446</c:v>
                </c:pt>
                <c:pt idx="3948" formatCode="0.000">
                  <c:v>23.162356186013987</c:v>
                </c:pt>
                <c:pt idx="3949" formatCode="0.000">
                  <c:v>23.161398386013985</c:v>
                </c:pt>
                <c:pt idx="3950" formatCode="0.000">
                  <c:v>23.160295664335667</c:v>
                </c:pt>
                <c:pt idx="3951" formatCode="0.000">
                  <c:v>23.159069742657348</c:v>
                </c:pt>
                <c:pt idx="3952" formatCode="0.000">
                  <c:v>23.157823734265737</c:v>
                </c:pt>
                <c:pt idx="3953" formatCode="0.000">
                  <c:v>23.156634801398599</c:v>
                </c:pt>
                <c:pt idx="3954" formatCode="0.000">
                  <c:v>23.15552138601398</c:v>
                </c:pt>
                <c:pt idx="3955" formatCode="0.000">
                  <c:v>23.154445583216777</c:v>
                </c:pt>
                <c:pt idx="3956" formatCode="0.000">
                  <c:v>23.153542121678317</c:v>
                </c:pt>
                <c:pt idx="3957" formatCode="0.000">
                  <c:v>23.15264167272727</c:v>
                </c:pt>
                <c:pt idx="3958" formatCode="0.000">
                  <c:v>23.151704613986006</c:v>
                </c:pt>
                <c:pt idx="3959" formatCode="0.000">
                  <c:v>23.150599071328667</c:v>
                </c:pt>
                <c:pt idx="3960" formatCode="0.000">
                  <c:v>23.149437022377622</c:v>
                </c:pt>
                <c:pt idx="3961" formatCode="0.000">
                  <c:v>23.148196720279724</c:v>
                </c:pt>
                <c:pt idx="3962" formatCode="0.000">
                  <c:v>23.146925974825177</c:v>
                </c:pt>
                <c:pt idx="3963" formatCode="0.000">
                  <c:v>23.145579700699308</c:v>
                </c:pt>
                <c:pt idx="3964" formatCode="0.000">
                  <c:v>23.144120790209797</c:v>
                </c:pt>
                <c:pt idx="3965" formatCode="0.000">
                  <c:v>23.14256969370631</c:v>
                </c:pt>
                <c:pt idx="3966" formatCode="0.000">
                  <c:v>23.140906120279734</c:v>
                </c:pt>
                <c:pt idx="3967" formatCode="0.000">
                  <c:v>23.139208793007001</c:v>
                </c:pt>
                <c:pt idx="3968" formatCode="0.000">
                  <c:v>23.137564574825184</c:v>
                </c:pt>
                <c:pt idx="3969" formatCode="0.000">
                  <c:v>23.136175327272731</c:v>
                </c:pt>
                <c:pt idx="3970" formatCode="0.000">
                  <c:v>23.135136545454543</c:v>
                </c:pt>
                <c:pt idx="3971" formatCode="0.000">
                  <c:v>23.134292530069928</c:v>
                </c:pt>
                <c:pt idx="3972" formatCode="0.000">
                  <c:v>23.133690232167833</c:v>
                </c:pt>
                <c:pt idx="3973" formatCode="0.000">
                  <c:v>23.133222089510486</c:v>
                </c:pt>
                <c:pt idx="3974" formatCode="0.000">
                  <c:v>23.132921514685314</c:v>
                </c:pt>
                <c:pt idx="3975" formatCode="0.000">
                  <c:v>23.132726938461534</c:v>
                </c:pt>
                <c:pt idx="3976" formatCode="0.000">
                  <c:v>23.132707942657344</c:v>
                </c:pt>
                <c:pt idx="3977" formatCode="0.000">
                  <c:v>23.132985980419583</c:v>
                </c:pt>
                <c:pt idx="3978" formatCode="0.000">
                  <c:v>23.13334405174826</c:v>
                </c:pt>
                <c:pt idx="3979" formatCode="0.000">
                  <c:v>23.133818693706303</c:v>
                </c:pt>
                <c:pt idx="3980" formatCode="0.000">
                  <c:v>23.134351172027984</c:v>
                </c:pt>
                <c:pt idx="3981" formatCode="0.000">
                  <c:v>23.135005349650356</c:v>
                </c:pt>
                <c:pt idx="3982" formatCode="0.000">
                  <c:v>23.135876990209795</c:v>
                </c:pt>
                <c:pt idx="3983" formatCode="0.000">
                  <c:v>23.136977053146861</c:v>
                </c:pt>
                <c:pt idx="3984" formatCode="0.000">
                  <c:v>23.138304478321682</c:v>
                </c:pt>
                <c:pt idx="3985" formatCode="0.000">
                  <c:v>23.139778432167844</c:v>
                </c:pt>
                <c:pt idx="3986" formatCode="0.000">
                  <c:v>23.141289041958053</c:v>
                </c:pt>
                <c:pt idx="3987" formatCode="0.000">
                  <c:v>23.142799883916094</c:v>
                </c:pt>
                <c:pt idx="3988" formatCode="0.000">
                  <c:v>23.14445253846155</c:v>
                </c:pt>
                <c:pt idx="3989" formatCode="0.000">
                  <c:v>23.146199819580428</c:v>
                </c:pt>
                <c:pt idx="3990" formatCode="0.000">
                  <c:v>23.148004654545467</c:v>
                </c:pt>
                <c:pt idx="3991" formatCode="0.000">
                  <c:v>23.149907718881128</c:v>
                </c:pt>
                <c:pt idx="3992" formatCode="0.000">
                  <c:v>23.151843829370641</c:v>
                </c:pt>
                <c:pt idx="3993" formatCode="0.000">
                  <c:v>23.153811710489521</c:v>
                </c:pt>
                <c:pt idx="3994" formatCode="0.000">
                  <c:v>23.155863586013997</c:v>
                </c:pt>
                <c:pt idx="3995" formatCode="0.000">
                  <c:v>23.15789026293707</c:v>
                </c:pt>
                <c:pt idx="3996" formatCode="0.000">
                  <c:v>23.159774586013995</c:v>
                </c:pt>
                <c:pt idx="3997" formatCode="0.000">
                  <c:v>23.161589492307698</c:v>
                </c:pt>
                <c:pt idx="3998" formatCode="0.000">
                  <c:v>23.163346724475527</c:v>
                </c:pt>
                <c:pt idx="3999" formatCode="0.000">
                  <c:v>23.164988885314695</c:v>
                </c:pt>
                <c:pt idx="4000" formatCode="0.000">
                  <c:v>23.166526218181826</c:v>
                </c:pt>
                <c:pt idx="4001" formatCode="0.000">
                  <c:v>23.168055598601409</c:v>
                </c:pt>
                <c:pt idx="4002" formatCode="0.000">
                  <c:v>23.169512553846161</c:v>
                </c:pt>
                <c:pt idx="4003" formatCode="0.000">
                  <c:v>23.170850349650358</c:v>
                </c:pt>
                <c:pt idx="4004" formatCode="0.000">
                  <c:v>23.172118423776229</c:v>
                </c:pt>
                <c:pt idx="4005" formatCode="0.000">
                  <c:v>23.173326226573433</c:v>
                </c:pt>
                <c:pt idx="4006" formatCode="0.000">
                  <c:v>23.174475324475527</c:v>
                </c:pt>
                <c:pt idx="4007" formatCode="0.000">
                  <c:v>23.175637110489518</c:v>
                </c:pt>
                <c:pt idx="4008" formatCode="0.000">
                  <c:v>23.176830381818185</c:v>
                </c:pt>
                <c:pt idx="4009" formatCode="0.000">
                  <c:v>23.178038941258738</c:v>
                </c:pt>
                <c:pt idx="4010" formatCode="0.000">
                  <c:v>23.179263018181814</c:v>
                </c:pt>
                <c:pt idx="4011" formatCode="0.000">
                  <c:v>23.1804699006993</c:v>
                </c:pt>
                <c:pt idx="4012" formatCode="0.000">
                  <c:v>23.181611172027971</c:v>
                </c:pt>
                <c:pt idx="4013" formatCode="0.000">
                  <c:v>23.182675523076924</c:v>
                </c:pt>
                <c:pt idx="4014" formatCode="0.000">
                  <c:v>23.183618581818184</c:v>
                </c:pt>
                <c:pt idx="4015" formatCode="0.000">
                  <c:v>23.184490794405601</c:v>
                </c:pt>
                <c:pt idx="4016" formatCode="0.000">
                  <c:v>23.18531757342658</c:v>
                </c:pt>
                <c:pt idx="4017" formatCode="0.000">
                  <c:v>23.186218551048956</c:v>
                </c:pt>
                <c:pt idx="4018" formatCode="0.000">
                  <c:v>23.187211812587414</c:v>
                </c:pt>
                <c:pt idx="4019" formatCode="0.000">
                  <c:v>23.188248303496504</c:v>
                </c:pt>
                <c:pt idx="4020" formatCode="0.000">
                  <c:v>23.189358688111891</c:v>
                </c:pt>
                <c:pt idx="4021" formatCode="0.000">
                  <c:v>23.19045240419581</c:v>
                </c:pt>
                <c:pt idx="4022" formatCode="0.000">
                  <c:v>23.191531130069933</c:v>
                </c:pt>
                <c:pt idx="4023" formatCode="0.000">
                  <c:v>23.192629489510487</c:v>
                </c:pt>
                <c:pt idx="4024" formatCode="0.000">
                  <c:v>23.193730441958042</c:v>
                </c:pt>
                <c:pt idx="4025" formatCode="0.000">
                  <c:v>23.194729816783212</c:v>
                </c:pt>
                <c:pt idx="4026" formatCode="0.000">
                  <c:v>23.195697513286714</c:v>
                </c:pt>
                <c:pt idx="4027" formatCode="0.000">
                  <c:v>23.196649914685313</c:v>
                </c:pt>
                <c:pt idx="4028" formatCode="0.000">
                  <c:v>23.19759432027972</c:v>
                </c:pt>
                <c:pt idx="4029" formatCode="0.000">
                  <c:v>23.198513827972029</c:v>
                </c:pt>
                <c:pt idx="4030" formatCode="0.000">
                  <c:v>23.199364479720288</c:v>
                </c:pt>
                <c:pt idx="4031" formatCode="0.000">
                  <c:v>23.200156716083917</c:v>
                </c:pt>
                <c:pt idx="4032" formatCode="0.000">
                  <c:v>23.20092659160839</c:v>
                </c:pt>
                <c:pt idx="4033" formatCode="0.000">
                  <c:v>23.201791074125875</c:v>
                </c:pt>
                <c:pt idx="4034" formatCode="0.000">
                  <c:v>23.202726584615387</c:v>
                </c:pt>
                <c:pt idx="4035" formatCode="0.000">
                  <c:v>23.203613051748256</c:v>
                </c:pt>
                <c:pt idx="4036" formatCode="0.000">
                  <c:v>23.204456683916089</c:v>
                </c:pt>
                <c:pt idx="4037" formatCode="0.000">
                  <c:v>23.20524595664336</c:v>
                </c:pt>
                <c:pt idx="4038" formatCode="0.000">
                  <c:v>23.205892608391608</c:v>
                </c:pt>
                <c:pt idx="4039" formatCode="0.000">
                  <c:v>23.206548542657341</c:v>
                </c:pt>
                <c:pt idx="4040" formatCode="0.000">
                  <c:v>23.20718848111888</c:v>
                </c:pt>
                <c:pt idx="4041" formatCode="0.000">
                  <c:v>23.207756111888109</c:v>
                </c:pt>
                <c:pt idx="4042" formatCode="0.000">
                  <c:v>23.208273820979016</c:v>
                </c:pt>
                <c:pt idx="4043" formatCode="0.000">
                  <c:v>23.208777700699294</c:v>
                </c:pt>
                <c:pt idx="4044" formatCode="0.000">
                  <c:v>23.209389309090906</c:v>
                </c:pt>
                <c:pt idx="4045" formatCode="0.000">
                  <c:v>23.210141295104883</c:v>
                </c:pt>
                <c:pt idx="4046" formatCode="0.000">
                  <c:v>23.210960503496494</c:v>
                </c:pt>
                <c:pt idx="4047" formatCode="0.000">
                  <c:v>23.211761759440556</c:v>
                </c:pt>
                <c:pt idx="4048" formatCode="0.000">
                  <c:v>23.2125959076923</c:v>
                </c:pt>
                <c:pt idx="4049" formatCode="0.000">
                  <c:v>23.213397450349646</c:v>
                </c:pt>
                <c:pt idx="4050" formatCode="0.000">
                  <c:v>23.21423562797202</c:v>
                </c:pt>
                <c:pt idx="4051" formatCode="0.000">
                  <c:v>23.215114262937053</c:v>
                </c:pt>
                <c:pt idx="4052" formatCode="0.000">
                  <c:v>23.215932601398592</c:v>
                </c:pt>
                <c:pt idx="4053" formatCode="0.000">
                  <c:v>23.216717212587401</c:v>
                </c:pt>
                <c:pt idx="4054" formatCode="0.000">
                  <c:v>23.217412191608386</c:v>
                </c:pt>
                <c:pt idx="4055" formatCode="0.000">
                  <c:v>23.218069391608385</c:v>
                </c:pt>
                <c:pt idx="4056" formatCode="0.000">
                  <c:v>23.218686132867127</c:v>
                </c:pt>
                <c:pt idx="4057" formatCode="0.000">
                  <c:v>23.219209793006989</c:v>
                </c:pt>
                <c:pt idx="4058" formatCode="0.000">
                  <c:v>23.219655758041952</c:v>
                </c:pt>
                <c:pt idx="4059" formatCode="0.000">
                  <c:v>23.220015606993002</c:v>
                </c:pt>
                <c:pt idx="4060" formatCode="0.000">
                  <c:v>23.220193572027966</c:v>
                </c:pt>
                <c:pt idx="4061" formatCode="0.000">
                  <c:v>23.220319702097893</c:v>
                </c:pt>
                <c:pt idx="4062" formatCode="0.000">
                  <c:v>23.220298834965025</c:v>
                </c:pt>
                <c:pt idx="4063" formatCode="0.000">
                  <c:v>23.220176949650341</c:v>
                </c:pt>
                <c:pt idx="4064" formatCode="0.000">
                  <c:v>23.220016951048944</c:v>
                </c:pt>
                <c:pt idx="4065" formatCode="0.000">
                  <c:v>23.219862499300689</c:v>
                </c:pt>
                <c:pt idx="4066" formatCode="0.000">
                  <c:v>23.219796346853141</c:v>
                </c:pt>
                <c:pt idx="4067" formatCode="0.000">
                  <c:v>23.219757802797194</c:v>
                </c:pt>
                <c:pt idx="4068" formatCode="0.000">
                  <c:v>23.219800429370622</c:v>
                </c:pt>
                <c:pt idx="4069" formatCode="0.000">
                  <c:v>23.219769902097887</c:v>
                </c:pt>
                <c:pt idx="4070" formatCode="0.000">
                  <c:v>23.219622909090894</c:v>
                </c:pt>
                <c:pt idx="4071" formatCode="0.000">
                  <c:v>23.219412791608377</c:v>
                </c:pt>
                <c:pt idx="4072" formatCode="0.000">
                  <c:v>23.219190310489495</c:v>
                </c:pt>
                <c:pt idx="4073" formatCode="0.000">
                  <c:v>23.21903634545453</c:v>
                </c:pt>
                <c:pt idx="4074" formatCode="0.000">
                  <c:v>23.218948593006971</c:v>
                </c:pt>
                <c:pt idx="4075" formatCode="0.000">
                  <c:v>23.218923341258723</c:v>
                </c:pt>
                <c:pt idx="4076" formatCode="0.000">
                  <c:v>23.218929402797187</c:v>
                </c:pt>
                <c:pt idx="4077" formatCode="0.000">
                  <c:v>23.218959937062923</c:v>
                </c:pt>
                <c:pt idx="4078" formatCode="0.000">
                  <c:v>23.21901517902096</c:v>
                </c:pt>
                <c:pt idx="4079" formatCode="0.000">
                  <c:v>23.219096718881108</c:v>
                </c:pt>
                <c:pt idx="4080" formatCode="0.000">
                  <c:v>23.219186847552436</c:v>
                </c:pt>
                <c:pt idx="4081" formatCode="0.000">
                  <c:v>23.219309658741249</c:v>
                </c:pt>
                <c:pt idx="4082" formatCode="0.000">
                  <c:v>23.21951717202796</c:v>
                </c:pt>
                <c:pt idx="4083" formatCode="0.000">
                  <c:v>23.219648896503482</c:v>
                </c:pt>
                <c:pt idx="4084" formatCode="0.000">
                  <c:v>23.219702641958026</c:v>
                </c:pt>
                <c:pt idx="4085" formatCode="0.000">
                  <c:v>23.219726220979005</c:v>
                </c:pt>
                <c:pt idx="4086" formatCode="0.000">
                  <c:v>23.219633071328659</c:v>
                </c:pt>
                <c:pt idx="4087" formatCode="0.000">
                  <c:v>23.219544707692297</c:v>
                </c:pt>
                <c:pt idx="4088" formatCode="0.000">
                  <c:v>23.219570016783205</c:v>
                </c:pt>
                <c:pt idx="4089" formatCode="0.000">
                  <c:v>23.219573647552433</c:v>
                </c:pt>
                <c:pt idx="4090" formatCode="0.000">
                  <c:v>23.219480946853135</c:v>
                </c:pt>
                <c:pt idx="4091" formatCode="0.000">
                  <c:v>23.219198331468515</c:v>
                </c:pt>
                <c:pt idx="4092" formatCode="0.000">
                  <c:v>23.218934818181804</c:v>
                </c:pt>
                <c:pt idx="4093" formatCode="0.000">
                  <c:v>23.218476393006981</c:v>
                </c:pt>
                <c:pt idx="4094" formatCode="0.000">
                  <c:v>23.217919261538452</c:v>
                </c:pt>
                <c:pt idx="4095" formatCode="0.000">
                  <c:v>23.217462958041942</c:v>
                </c:pt>
                <c:pt idx="4096" formatCode="0.000">
                  <c:v>23.216954142657329</c:v>
                </c:pt>
                <c:pt idx="4097" formatCode="0.000">
                  <c:v>23.21647817762236</c:v>
                </c:pt>
                <c:pt idx="4098" formatCode="0.000">
                  <c:v>23.216066653146836</c:v>
                </c:pt>
                <c:pt idx="4099" formatCode="0.000">
                  <c:v>23.215758604195784</c:v>
                </c:pt>
                <c:pt idx="4100" formatCode="0.000">
                  <c:v>23.215583963636341</c:v>
                </c:pt>
                <c:pt idx="4101" formatCode="0.000">
                  <c:v>23.215492076923056</c:v>
                </c:pt>
                <c:pt idx="4102" formatCode="0.000">
                  <c:v>23.215510787412565</c:v>
                </c:pt>
                <c:pt idx="4103" formatCode="0.000">
                  <c:v>23.21506140419579</c:v>
                </c:pt>
                <c:pt idx="4104" formatCode="0.000">
                  <c:v>23.214412941258729</c:v>
                </c:pt>
                <c:pt idx="4105" formatCode="0.000">
                  <c:v>23.21375360279719</c:v>
                </c:pt>
                <c:pt idx="4106" formatCode="0.000">
                  <c:v>23.213120159440543</c:v>
                </c:pt>
                <c:pt idx="4107" formatCode="0.000">
                  <c:v>23.21243782797201</c:v>
                </c:pt>
                <c:pt idx="4108" formatCode="0.000">
                  <c:v>23.211766398601384</c:v>
                </c:pt>
                <c:pt idx="4109" formatCode="0.000">
                  <c:v>23.211051307692287</c:v>
                </c:pt>
                <c:pt idx="4110" formatCode="0.000">
                  <c:v>23.210304255944042</c:v>
                </c:pt>
                <c:pt idx="4111" formatCode="0.000">
                  <c:v>23.209488787412578</c:v>
                </c:pt>
                <c:pt idx="4112" formatCode="0.000">
                  <c:v>23.208636469930052</c:v>
                </c:pt>
                <c:pt idx="4113" formatCode="0.000">
                  <c:v>23.207777034965016</c:v>
                </c:pt>
                <c:pt idx="4114" formatCode="0.000">
                  <c:v>23.206976197202781</c:v>
                </c:pt>
                <c:pt idx="4115" formatCode="0.000">
                  <c:v>23.206264576223759</c:v>
                </c:pt>
                <c:pt idx="4116" formatCode="0.000">
                  <c:v>23.205699613985995</c:v>
                </c:pt>
                <c:pt idx="4117" formatCode="0.000">
                  <c:v>23.205201762237746</c:v>
                </c:pt>
                <c:pt idx="4118" formatCode="0.000">
                  <c:v>23.204841015384602</c:v>
                </c:pt>
                <c:pt idx="4119" formatCode="0.000">
                  <c:v>23.204555627972006</c:v>
                </c:pt>
                <c:pt idx="4120" formatCode="0.000">
                  <c:v>23.204265813985998</c:v>
                </c:pt>
                <c:pt idx="4121" formatCode="0.000">
                  <c:v>23.203983573426559</c:v>
                </c:pt>
                <c:pt idx="4122" formatCode="0.000">
                  <c:v>23.203800934265722</c:v>
                </c:pt>
                <c:pt idx="4123" formatCode="0.000">
                  <c:v>23.203741967832151</c:v>
                </c:pt>
                <c:pt idx="4124" formatCode="0.000">
                  <c:v>23.20368963356642</c:v>
                </c:pt>
                <c:pt idx="4125" formatCode="0.000">
                  <c:v>23.203754072727254</c:v>
                </c:pt>
                <c:pt idx="4126" formatCode="0.000">
                  <c:v>23.203875419580399</c:v>
                </c:pt>
                <c:pt idx="4127" formatCode="0.000">
                  <c:v>23.20398945594404</c:v>
                </c:pt>
                <c:pt idx="4128" formatCode="0.000">
                  <c:v>23.204075478321663</c:v>
                </c:pt>
                <c:pt idx="4129" formatCode="0.000">
                  <c:v>23.204083994405579</c:v>
                </c:pt>
                <c:pt idx="4130" formatCode="0.000">
                  <c:v>23.203981601398585</c:v>
                </c:pt>
                <c:pt idx="4131" formatCode="0.000">
                  <c:v>23.203809513286693</c:v>
                </c:pt>
                <c:pt idx="4132" formatCode="0.000">
                  <c:v>23.203540689510465</c:v>
                </c:pt>
                <c:pt idx="4133" formatCode="0.000">
                  <c:v>23.203156430769205</c:v>
                </c:pt>
                <c:pt idx="4134" formatCode="0.000">
                  <c:v>23.202750920279698</c:v>
                </c:pt>
                <c:pt idx="4135" formatCode="0.000">
                  <c:v>23.202371261538435</c:v>
                </c:pt>
                <c:pt idx="4136" formatCode="0.000">
                  <c:v>23.20209695524473</c:v>
                </c:pt>
                <c:pt idx="4137" formatCode="0.000">
                  <c:v>23.201881826573398</c:v>
                </c:pt>
                <c:pt idx="4138" formatCode="0.000">
                  <c:v>23.201653399999973</c:v>
                </c:pt>
                <c:pt idx="4139" formatCode="0.000">
                  <c:v>23.20136559580417</c:v>
                </c:pt>
                <c:pt idx="4140" formatCode="0.000">
                  <c:v>23.201010579020963</c:v>
                </c:pt>
                <c:pt idx="4141" formatCode="0.000">
                  <c:v>23.200635074125863</c:v>
                </c:pt>
                <c:pt idx="4142" formatCode="0.000">
                  <c:v>23.20028007272726</c:v>
                </c:pt>
                <c:pt idx="4143" formatCode="0.000">
                  <c:v>23.199850186013975</c:v>
                </c:pt>
                <c:pt idx="4144" formatCode="0.000">
                  <c:v>23.199323909090896</c:v>
                </c:pt>
                <c:pt idx="4145" formatCode="0.000">
                  <c:v>23.198752469930056</c:v>
                </c:pt>
                <c:pt idx="4146" formatCode="0.000">
                  <c:v>23.198207032167822</c:v>
                </c:pt>
                <c:pt idx="4147" formatCode="0.000">
                  <c:v>23.197708022377608</c:v>
                </c:pt>
                <c:pt idx="4148" formatCode="0.000">
                  <c:v>23.19718999440558</c:v>
                </c:pt>
                <c:pt idx="4149" formatCode="0.000">
                  <c:v>23.19661566713285</c:v>
                </c:pt>
                <c:pt idx="4150" formatCode="0.000">
                  <c:v>23.196032262937045</c:v>
                </c:pt>
                <c:pt idx="4151" formatCode="0.000">
                  <c:v>23.195464721678295</c:v>
                </c:pt>
                <c:pt idx="4152" formatCode="0.000">
                  <c:v>23.194874611188791</c:v>
                </c:pt>
                <c:pt idx="4153" formatCode="0.000">
                  <c:v>23.194349430769211</c:v>
                </c:pt>
                <c:pt idx="4154" formatCode="0.000">
                  <c:v>23.193890679720258</c:v>
                </c:pt>
                <c:pt idx="4155" formatCode="0.000">
                  <c:v>23.193418654545432</c:v>
                </c:pt>
                <c:pt idx="4156" formatCode="0.000">
                  <c:v>23.192853444755229</c:v>
                </c:pt>
                <c:pt idx="4157" formatCode="0.000">
                  <c:v>23.192201311888091</c:v>
                </c:pt>
                <c:pt idx="4158" formatCode="0.000">
                  <c:v>23.191488197202776</c:v>
                </c:pt>
                <c:pt idx="4159" formatCode="0.000">
                  <c:v>23.190779787412566</c:v>
                </c:pt>
                <c:pt idx="4160" formatCode="0.000">
                  <c:v>23.190109053146841</c:v>
                </c:pt>
                <c:pt idx="4161" formatCode="0.000">
                  <c:v>23.189490506293687</c:v>
                </c:pt>
                <c:pt idx="4162" formatCode="0.000">
                  <c:v>23.188892159440545</c:v>
                </c:pt>
                <c:pt idx="4163" formatCode="0.000">
                  <c:v>23.188391865734253</c:v>
                </c:pt>
                <c:pt idx="4164" formatCode="0.000">
                  <c:v>23.18783756223775</c:v>
                </c:pt>
                <c:pt idx="4165" formatCode="0.000">
                  <c:v>23.187274001398588</c:v>
                </c:pt>
                <c:pt idx="4166" formatCode="0.000">
                  <c:v>23.186638772027951</c:v>
                </c:pt>
                <c:pt idx="4167" formatCode="0.000">
                  <c:v>23.185990005594384</c:v>
                </c:pt>
                <c:pt idx="4168" formatCode="0.000">
                  <c:v>23.185248135664317</c:v>
                </c:pt>
                <c:pt idx="4169" formatCode="0.000">
                  <c:v>23.184523335664316</c:v>
                </c:pt>
                <c:pt idx="4170" formatCode="0.000">
                  <c:v>23.183876162237745</c:v>
                </c:pt>
                <c:pt idx="4171" formatCode="0.000">
                  <c:v>23.183151820978999</c:v>
                </c:pt>
                <c:pt idx="4172" formatCode="0.000">
                  <c:v>23.182509299300683</c:v>
                </c:pt>
                <c:pt idx="4173" formatCode="0.000">
                  <c:v>23.181885458741238</c:v>
                </c:pt>
                <c:pt idx="4174" formatCode="0.000">
                  <c:v>23.181396886713262</c:v>
                </c:pt>
                <c:pt idx="4175" formatCode="0.000">
                  <c:v>23.181134562237744</c:v>
                </c:pt>
                <c:pt idx="4176" formatCode="0.000">
                  <c:v>23.180907851748231</c:v>
                </c:pt>
                <c:pt idx="4177" formatCode="0.000">
                  <c:v>23.18067235104893</c:v>
                </c:pt>
                <c:pt idx="4178" formatCode="0.000">
                  <c:v>23.18022583076921</c:v>
                </c:pt>
                <c:pt idx="4179" formatCode="0.000">
                  <c:v>23.17963679020977</c:v>
                </c:pt>
                <c:pt idx="4180" formatCode="0.000">
                  <c:v>23.17893800699299</c:v>
                </c:pt>
                <c:pt idx="4181" formatCode="0.000">
                  <c:v>23.178231352447533</c:v>
                </c:pt>
                <c:pt idx="4182" formatCode="0.000">
                  <c:v>23.177565318881097</c:v>
                </c:pt>
                <c:pt idx="4183" formatCode="0.000">
                  <c:v>23.17705821398599</c:v>
                </c:pt>
                <c:pt idx="4184" formatCode="0.000">
                  <c:v>23.176613416783194</c:v>
                </c:pt>
                <c:pt idx="4185" formatCode="0.000">
                  <c:v>23.176214718881095</c:v>
                </c:pt>
                <c:pt idx="4186" formatCode="0.000">
                  <c:v>23.175838888111866</c:v>
                </c:pt>
                <c:pt idx="4187" formatCode="0.000">
                  <c:v>23.175497737062912</c:v>
                </c:pt>
                <c:pt idx="4188" formatCode="0.000">
                  <c:v>23.174989509090885</c:v>
                </c:pt>
                <c:pt idx="4189" formatCode="0.000">
                  <c:v>23.1743742167832</c:v>
                </c:pt>
                <c:pt idx="4190" formatCode="0.000">
                  <c:v>23.173580187412565</c:v>
                </c:pt>
                <c:pt idx="4191" formatCode="0.000">
                  <c:v>23.172679072727252</c:v>
                </c:pt>
                <c:pt idx="4192" formatCode="0.000">
                  <c:v>23.171750688111871</c:v>
                </c:pt>
                <c:pt idx="4193" formatCode="0.000">
                  <c:v>23.170969430769208</c:v>
                </c:pt>
                <c:pt idx="4194" formatCode="0.000">
                  <c:v>23.170242710489497</c:v>
                </c:pt>
                <c:pt idx="4195" formatCode="0.000">
                  <c:v>23.169624453146838</c:v>
                </c:pt>
                <c:pt idx="4196" formatCode="0.000">
                  <c:v>23.169060825174814</c:v>
                </c:pt>
                <c:pt idx="4197" formatCode="0.000">
                  <c:v>23.168521327272718</c:v>
                </c:pt>
                <c:pt idx="4198" formatCode="0.000">
                  <c:v>23.16789007132866</c:v>
                </c:pt>
                <c:pt idx="4199" formatCode="0.000">
                  <c:v>23.167273455944041</c:v>
                </c:pt>
                <c:pt idx="4200" formatCode="0.000">
                  <c:v>23.16673858461537</c:v>
                </c:pt>
                <c:pt idx="4201" formatCode="0.000">
                  <c:v>23.166326671328655</c:v>
                </c:pt>
                <c:pt idx="4202" formatCode="0.000">
                  <c:v>23.16609276503495</c:v>
                </c:pt>
                <c:pt idx="4203" formatCode="0.000">
                  <c:v>23.165883279720262</c:v>
                </c:pt>
                <c:pt idx="4204" formatCode="0.000">
                  <c:v>23.165664191608379</c:v>
                </c:pt>
                <c:pt idx="4205" formatCode="0.000">
                  <c:v>23.16544350069929</c:v>
                </c:pt>
                <c:pt idx="4206" formatCode="0.000">
                  <c:v>23.165175716083905</c:v>
                </c:pt>
                <c:pt idx="4207" formatCode="0.000">
                  <c:v>23.1648625160839</c:v>
                </c:pt>
                <c:pt idx="4208" formatCode="0.000">
                  <c:v>23.164455598601389</c:v>
                </c:pt>
                <c:pt idx="4209" formatCode="0.000">
                  <c:v>23.164072169230757</c:v>
                </c:pt>
                <c:pt idx="4210" formatCode="0.000">
                  <c:v>23.16373224055943</c:v>
                </c:pt>
                <c:pt idx="4211" formatCode="0.000">
                  <c:v>23.163508630769218</c:v>
                </c:pt>
                <c:pt idx="4212" formatCode="0.000">
                  <c:v>23.163412819580408</c:v>
                </c:pt>
                <c:pt idx="4213" formatCode="0.000">
                  <c:v>23.163482935664319</c:v>
                </c:pt>
                <c:pt idx="4214" formatCode="0.000">
                  <c:v>23.163609173426558</c:v>
                </c:pt>
                <c:pt idx="4215" formatCode="0.000">
                  <c:v>23.163675639160818</c:v>
                </c:pt>
                <c:pt idx="4216" formatCode="0.000">
                  <c:v>23.163644493706279</c:v>
                </c:pt>
                <c:pt idx="4217" formatCode="0.000">
                  <c:v>23.163448555244734</c:v>
                </c:pt>
                <c:pt idx="4218" formatCode="0.000">
                  <c:v>23.163129724475503</c:v>
                </c:pt>
                <c:pt idx="4219" formatCode="0.000">
                  <c:v>23.162750657342638</c:v>
                </c:pt>
                <c:pt idx="4220" formatCode="0.000">
                  <c:v>23.162418103496485</c:v>
                </c:pt>
                <c:pt idx="4221" formatCode="0.000">
                  <c:v>23.162076924475496</c:v>
                </c:pt>
                <c:pt idx="4222" formatCode="0.000">
                  <c:v>23.161791755244735</c:v>
                </c:pt>
                <c:pt idx="4223" formatCode="0.000">
                  <c:v>23.16161660839159</c:v>
                </c:pt>
                <c:pt idx="4224" formatCode="0.000">
                  <c:v>23.161527553846138</c:v>
                </c:pt>
                <c:pt idx="4225" formatCode="0.000">
                  <c:v>23.161481648951039</c:v>
                </c:pt>
                <c:pt idx="4226" formatCode="0.000">
                  <c:v>23.161385706293693</c:v>
                </c:pt>
                <c:pt idx="4227" formatCode="0.000">
                  <c:v>23.161146172027955</c:v>
                </c:pt>
                <c:pt idx="4228" formatCode="0.000">
                  <c:v>23.160719583216771</c:v>
                </c:pt>
                <c:pt idx="4229" formatCode="0.000">
                  <c:v>23.160029629370612</c:v>
                </c:pt>
                <c:pt idx="4230" formatCode="0.000">
                  <c:v>23.159190190209774</c:v>
                </c:pt>
                <c:pt idx="4231" formatCode="0.000">
                  <c:v>23.158270314685293</c:v>
                </c:pt>
                <c:pt idx="4232" formatCode="0.000">
                  <c:v>23.157313995804177</c:v>
                </c:pt>
                <c:pt idx="4233" formatCode="0.000">
                  <c:v>23.156435879720256</c:v>
                </c:pt>
                <c:pt idx="4234" formatCode="0.000">
                  <c:v>23.155630710489486</c:v>
                </c:pt>
                <c:pt idx="4235" formatCode="0.000">
                  <c:v>23.154837986013963</c:v>
                </c:pt>
                <c:pt idx="4236" formatCode="0.000">
                  <c:v>23.154056934265714</c:v>
                </c:pt>
                <c:pt idx="4237" formatCode="0.000">
                  <c:v>23.153292165034951</c:v>
                </c:pt>
                <c:pt idx="4238" formatCode="0.000">
                  <c:v>23.152625043356629</c:v>
                </c:pt>
                <c:pt idx="4239" formatCode="0.000">
                  <c:v>23.152034974825167</c:v>
                </c:pt>
                <c:pt idx="4240" formatCode="0.000">
                  <c:v>23.151488455944047</c:v>
                </c:pt>
                <c:pt idx="4241" formatCode="0.000">
                  <c:v>23.150975194405586</c:v>
                </c:pt>
                <c:pt idx="4242" formatCode="0.000">
                  <c:v>23.150479032167823</c:v>
                </c:pt>
                <c:pt idx="4243" formatCode="0.000">
                  <c:v>23.150100110489504</c:v>
                </c:pt>
                <c:pt idx="4244" formatCode="0.000">
                  <c:v>23.149767746853144</c:v>
                </c:pt>
                <c:pt idx="4245" formatCode="0.000">
                  <c:v>23.149436864335652</c:v>
                </c:pt>
                <c:pt idx="4246" formatCode="0.000">
                  <c:v>23.149084173426559</c:v>
                </c:pt>
                <c:pt idx="4247" formatCode="0.000">
                  <c:v>23.148641604195795</c:v>
                </c:pt>
                <c:pt idx="4248" formatCode="0.000">
                  <c:v>23.148144925874114</c:v>
                </c:pt>
                <c:pt idx="4249" formatCode="0.000">
                  <c:v>23.147634068531456</c:v>
                </c:pt>
                <c:pt idx="4250" formatCode="0.000">
                  <c:v>23.147103609790197</c:v>
                </c:pt>
                <c:pt idx="4251" formatCode="0.000">
                  <c:v>23.14663005314684</c:v>
                </c:pt>
                <c:pt idx="4252" formatCode="0.000">
                  <c:v>23.146166194405581</c:v>
                </c:pt>
                <c:pt idx="4253" formatCode="0.000">
                  <c:v>23.145802725874116</c:v>
                </c:pt>
                <c:pt idx="4254" formatCode="0.000">
                  <c:v>23.145383822377614</c:v>
                </c:pt>
                <c:pt idx="4255" formatCode="0.000">
                  <c:v>23.144903707692304</c:v>
                </c:pt>
                <c:pt idx="4256" formatCode="0.000">
                  <c:v>23.144266209790199</c:v>
                </c:pt>
                <c:pt idx="4257" formatCode="0.000">
                  <c:v>23.143418506293695</c:v>
                </c:pt>
                <c:pt idx="4258" formatCode="0.000">
                  <c:v>23.142414425174817</c:v>
                </c:pt>
                <c:pt idx="4259" formatCode="0.000">
                  <c:v>23.141254910489501</c:v>
                </c:pt>
                <c:pt idx="4260" formatCode="0.000">
                  <c:v>23.139922507692301</c:v>
                </c:pt>
                <c:pt idx="4261" formatCode="0.000">
                  <c:v>23.138481317482508</c:v>
                </c:pt>
                <c:pt idx="4262" formatCode="0.000">
                  <c:v>23.136856296503488</c:v>
                </c:pt>
                <c:pt idx="4263" formatCode="0.000">
                  <c:v>23.1350859076923</c:v>
                </c:pt>
                <c:pt idx="4264" formatCode="0.000">
                  <c:v>23.133173833566424</c:v>
                </c:pt>
                <c:pt idx="4265" formatCode="0.000">
                  <c:v>23.131169061538454</c:v>
                </c:pt>
                <c:pt idx="4266" formatCode="0.000">
                  <c:v>23.128891086713285</c:v>
                </c:pt>
                <c:pt idx="4267" formatCode="0.000">
                  <c:v>23.126286416783216</c:v>
                </c:pt>
                <c:pt idx="4268" formatCode="0.000">
                  <c:v>23.123384137062938</c:v>
                </c:pt>
                <c:pt idx="4269" formatCode="0.000">
                  <c:v>23.120327243356645</c:v>
                </c:pt>
                <c:pt idx="4270" formatCode="0.000">
                  <c:v>23.117217506293702</c:v>
                </c:pt>
                <c:pt idx="4271" formatCode="0.000">
                  <c:v>23.114195696503494</c:v>
                </c:pt>
                <c:pt idx="4272" formatCode="0.000">
                  <c:v>23.111167945454543</c:v>
                </c:pt>
                <c:pt idx="4273" formatCode="0.000">
                  <c:v>23.108095208391603</c:v>
                </c:pt>
                <c:pt idx="4274" formatCode="0.000">
                  <c:v>23.105152548251738</c:v>
                </c:pt>
                <c:pt idx="4275" formatCode="0.000">
                  <c:v>23.102471236363627</c:v>
                </c:pt>
                <c:pt idx="4276" formatCode="0.000">
                  <c:v>23.100152250349634</c:v>
                </c:pt>
                <c:pt idx="4277" formatCode="0.000">
                  <c:v>23.098267857342641</c:v>
                </c:pt>
                <c:pt idx="4278" formatCode="0.000">
                  <c:v>23.096757248951036</c:v>
                </c:pt>
                <c:pt idx="4279" formatCode="0.000">
                  <c:v>23.095464599999996</c:v>
                </c:pt>
                <c:pt idx="4280" formatCode="0.000">
                  <c:v>23.094329377622373</c:v>
                </c:pt>
                <c:pt idx="4281" formatCode="0.000">
                  <c:v>23.093290953846147</c:v>
                </c:pt>
                <c:pt idx="4282" formatCode="0.000">
                  <c:v>23.092395016783207</c:v>
                </c:pt>
                <c:pt idx="4283" formatCode="0.000">
                  <c:v>23.091526704895095</c:v>
                </c:pt>
                <c:pt idx="4284" formatCode="0.000">
                  <c:v>23.09079023636362</c:v>
                </c:pt>
                <c:pt idx="4285" formatCode="0.000">
                  <c:v>23.090155046153829</c:v>
                </c:pt>
                <c:pt idx="4286" formatCode="0.000">
                  <c:v>23.089532144055934</c:v>
                </c:pt>
                <c:pt idx="4287" formatCode="0.000">
                  <c:v>23.088862289510473</c:v>
                </c:pt>
                <c:pt idx="4288" formatCode="0.000">
                  <c:v>23.08813763776223</c:v>
                </c:pt>
                <c:pt idx="4289" formatCode="0.000">
                  <c:v>23.087376798601387</c:v>
                </c:pt>
                <c:pt idx="4290" formatCode="0.000">
                  <c:v>23.086597510489504</c:v>
                </c:pt>
                <c:pt idx="4291" formatCode="0.000">
                  <c:v>23.085701521678313</c:v>
                </c:pt>
                <c:pt idx="4292" formatCode="0.000">
                  <c:v>23.084692482517472</c:v>
                </c:pt>
                <c:pt idx="4293" formatCode="0.000">
                  <c:v>23.083664839160825</c:v>
                </c:pt>
                <c:pt idx="4294" formatCode="0.000">
                  <c:v>23.082436033566417</c:v>
                </c:pt>
                <c:pt idx="4295" formatCode="0.000">
                  <c:v>23.08105362517481</c:v>
                </c:pt>
                <c:pt idx="4296" formatCode="0.000">
                  <c:v>23.079570411188797</c:v>
                </c:pt>
                <c:pt idx="4297" formatCode="0.000">
                  <c:v>23.077942836363626</c:v>
                </c:pt>
                <c:pt idx="4298" formatCode="0.000">
                  <c:v>23.076236415384606</c:v>
                </c:pt>
                <c:pt idx="4299" formatCode="0.000">
                  <c:v>23.074535981818169</c:v>
                </c:pt>
                <c:pt idx="4300" formatCode="0.000">
                  <c:v>23.072859825174813</c:v>
                </c:pt>
                <c:pt idx="4301" formatCode="0.000">
                  <c:v>23.071148274125854</c:v>
                </c:pt>
                <c:pt idx="4302" formatCode="0.000">
                  <c:v>23.069490633566414</c:v>
                </c:pt>
                <c:pt idx="4303" formatCode="0.000">
                  <c:v>23.067825920279702</c:v>
                </c:pt>
                <c:pt idx="4304" formatCode="0.000">
                  <c:v>23.066218134265714</c:v>
                </c:pt>
                <c:pt idx="4305" formatCode="0.000">
                  <c:v>23.064544434965018</c:v>
                </c:pt>
                <c:pt idx="4306" formatCode="0.000">
                  <c:v>23.062860163636351</c:v>
                </c:pt>
                <c:pt idx="4307" formatCode="0.000">
                  <c:v>23.061144427972014</c:v>
                </c:pt>
                <c:pt idx="4308" formatCode="0.000">
                  <c:v>23.059518064335649</c:v>
                </c:pt>
                <c:pt idx="4309" formatCode="0.000">
                  <c:v>23.057961545454528</c:v>
                </c:pt>
                <c:pt idx="4310" formatCode="0.000">
                  <c:v>23.056501504895088</c:v>
                </c:pt>
                <c:pt idx="4311" formatCode="0.000">
                  <c:v>23.055196549650333</c:v>
                </c:pt>
                <c:pt idx="4312" formatCode="0.000">
                  <c:v>23.054042963636348</c:v>
                </c:pt>
                <c:pt idx="4313" formatCode="0.000">
                  <c:v>23.052962618181802</c:v>
                </c:pt>
                <c:pt idx="4314" formatCode="0.000">
                  <c:v>23.052002500699281</c:v>
                </c:pt>
                <c:pt idx="4315" formatCode="0.000">
                  <c:v>23.051050095104877</c:v>
                </c:pt>
                <c:pt idx="4316" formatCode="0.000">
                  <c:v>23.050218229370607</c:v>
                </c:pt>
                <c:pt idx="4317" formatCode="0.000">
                  <c:v>23.049521510489487</c:v>
                </c:pt>
                <c:pt idx="4318" formatCode="0.000">
                  <c:v>23.048905236363616</c:v>
                </c:pt>
                <c:pt idx="4319" formatCode="0.000">
                  <c:v>23.04841528251746</c:v>
                </c:pt>
                <c:pt idx="4320" formatCode="0.000">
                  <c:v>23.047991434965017</c:v>
                </c:pt>
                <c:pt idx="4321" formatCode="0.000">
                  <c:v>23.047689317482494</c:v>
                </c:pt>
                <c:pt idx="4322" formatCode="0.000">
                  <c:v>23.047484339860123</c:v>
                </c:pt>
                <c:pt idx="4323" formatCode="0.000">
                  <c:v>23.047465837762221</c:v>
                </c:pt>
                <c:pt idx="4324" formatCode="0.000">
                  <c:v>23.047652153846137</c:v>
                </c:pt>
                <c:pt idx="4325" formatCode="0.000">
                  <c:v>23.047948507692293</c:v>
                </c:pt>
                <c:pt idx="4326" formatCode="0.000">
                  <c:v>23.048323941258722</c:v>
                </c:pt>
                <c:pt idx="4327" formatCode="0.000">
                  <c:v>23.048749100699283</c:v>
                </c:pt>
                <c:pt idx="4328" formatCode="0.000">
                  <c:v>23.049266039160823</c:v>
                </c:pt>
                <c:pt idx="4329" formatCode="0.000">
                  <c:v>23.049739756643344</c:v>
                </c:pt>
                <c:pt idx="4330" formatCode="0.000">
                  <c:v>23.050173420979014</c:v>
                </c:pt>
                <c:pt idx="4331" formatCode="0.000">
                  <c:v>23.050595910489498</c:v>
                </c:pt>
                <c:pt idx="4332" formatCode="0.000">
                  <c:v>23.051137567832154</c:v>
                </c:pt>
                <c:pt idx="4333" formatCode="0.000">
                  <c:v>23.051801672727255</c:v>
                </c:pt>
                <c:pt idx="4334" formatCode="0.000">
                  <c:v>23.052479327272707</c:v>
                </c:pt>
                <c:pt idx="4335" formatCode="0.000">
                  <c:v>23.05321459160837</c:v>
                </c:pt>
                <c:pt idx="4336" formatCode="0.000">
                  <c:v>23.053865741258722</c:v>
                </c:pt>
                <c:pt idx="4337" formatCode="0.000">
                  <c:v>23.054564005594386</c:v>
                </c:pt>
                <c:pt idx="4338" formatCode="0.000">
                  <c:v>23.055490804195784</c:v>
                </c:pt>
                <c:pt idx="4339" formatCode="0.000">
                  <c:v>23.056814897902076</c:v>
                </c:pt>
                <c:pt idx="4340" formatCode="0.000">
                  <c:v>23.05822769790208</c:v>
                </c:pt>
                <c:pt idx="4341" formatCode="0.000">
                  <c:v>23.059724269930047</c:v>
                </c:pt>
                <c:pt idx="4342" formatCode="0.000">
                  <c:v>23.061378097902068</c:v>
                </c:pt>
                <c:pt idx="4343" formatCode="0.000">
                  <c:v>23.0629874251748</c:v>
                </c:pt>
                <c:pt idx="4344" formatCode="0.000">
                  <c:v>23.064584816783189</c:v>
                </c:pt>
                <c:pt idx="4345" formatCode="0.000">
                  <c:v>23.066081765034944</c:v>
                </c:pt>
                <c:pt idx="4346" formatCode="0.000">
                  <c:v>23.067589556643341</c:v>
                </c:pt>
                <c:pt idx="4347" formatCode="0.000">
                  <c:v>23.069193955244739</c:v>
                </c:pt>
                <c:pt idx="4348" formatCode="0.000">
                  <c:v>23.070790328671304</c:v>
                </c:pt>
                <c:pt idx="4349" formatCode="0.000">
                  <c:v>23.07240867412586</c:v>
                </c:pt>
                <c:pt idx="4350" formatCode="0.000">
                  <c:v>23.074050086713275</c:v>
                </c:pt>
                <c:pt idx="4351" formatCode="0.000">
                  <c:v>23.075690499300681</c:v>
                </c:pt>
                <c:pt idx="4352" formatCode="0.000">
                  <c:v>23.077298430769208</c:v>
                </c:pt>
                <c:pt idx="4353" formatCode="0.000">
                  <c:v>23.07885784475522</c:v>
                </c:pt>
                <c:pt idx="4354" formatCode="0.000">
                  <c:v>23.080434990209767</c:v>
                </c:pt>
                <c:pt idx="4355" formatCode="0.000">
                  <c:v>23.082050854545429</c:v>
                </c:pt>
                <c:pt idx="4356" formatCode="0.000">
                  <c:v>23.083624044755219</c:v>
                </c:pt>
                <c:pt idx="4357" formatCode="0.000">
                  <c:v>23.0851015216783</c:v>
                </c:pt>
                <c:pt idx="4358" formatCode="0.000">
                  <c:v>23.086493697902082</c:v>
                </c:pt>
                <c:pt idx="4359" formatCode="0.000">
                  <c:v>23.087853897902082</c:v>
                </c:pt>
                <c:pt idx="4360" formatCode="0.000">
                  <c:v>23.089191699300684</c:v>
                </c:pt>
                <c:pt idx="4361" formatCode="0.000">
                  <c:v>23.090497285314669</c:v>
                </c:pt>
                <c:pt idx="4362" formatCode="0.000">
                  <c:v>23.091813944055932</c:v>
                </c:pt>
                <c:pt idx="4363" formatCode="0.000">
                  <c:v>23.093123676923064</c:v>
                </c:pt>
                <c:pt idx="4364" formatCode="0.000">
                  <c:v>23.094358643356635</c:v>
                </c:pt>
                <c:pt idx="4365" formatCode="0.000">
                  <c:v>23.095513264335654</c:v>
                </c:pt>
                <c:pt idx="4366" formatCode="0.000">
                  <c:v>23.096636478321667</c:v>
                </c:pt>
                <c:pt idx="4367" formatCode="0.000">
                  <c:v>23.097714875524471</c:v>
                </c:pt>
                <c:pt idx="4368" formatCode="0.000">
                  <c:v>23.098744844755235</c:v>
                </c:pt>
                <c:pt idx="4369" formatCode="0.000">
                  <c:v>23.099776348251744</c:v>
                </c:pt>
                <c:pt idx="4370" formatCode="0.000">
                  <c:v>23.100675878321667</c:v>
                </c:pt>
                <c:pt idx="4371" formatCode="0.000">
                  <c:v>23.101530613986</c:v>
                </c:pt>
                <c:pt idx="4372" formatCode="0.000">
                  <c:v>23.102408599999986</c:v>
                </c:pt>
                <c:pt idx="4373" formatCode="0.000">
                  <c:v>23.103353096503483</c:v>
                </c:pt>
                <c:pt idx="4374" formatCode="0.000">
                  <c:v>23.104306107692292</c:v>
                </c:pt>
                <c:pt idx="4375" formatCode="0.000">
                  <c:v>23.105106011188798</c:v>
                </c:pt>
                <c:pt idx="4376" formatCode="0.000">
                  <c:v>23.10573003216782</c:v>
                </c:pt>
                <c:pt idx="4377" formatCode="0.000">
                  <c:v>23.106287700699287</c:v>
                </c:pt>
                <c:pt idx="4378" formatCode="0.000">
                  <c:v>23.106745241958031</c:v>
                </c:pt>
                <c:pt idx="4379" formatCode="0.000">
                  <c:v>23.107099006992996</c:v>
                </c:pt>
                <c:pt idx="4380" formatCode="0.000">
                  <c:v>23.107313377622368</c:v>
                </c:pt>
                <c:pt idx="4381" formatCode="0.000">
                  <c:v>23.107464714685307</c:v>
                </c:pt>
                <c:pt idx="4382" formatCode="0.000">
                  <c:v>23.107517672727262</c:v>
                </c:pt>
                <c:pt idx="4383" formatCode="0.000">
                  <c:v>23.107415412587397</c:v>
                </c:pt>
                <c:pt idx="4384" formatCode="0.000">
                  <c:v>23.10722958881118</c:v>
                </c:pt>
                <c:pt idx="4385" formatCode="0.000">
                  <c:v>23.106999293706281</c:v>
                </c:pt>
                <c:pt idx="4386" formatCode="0.000">
                  <c:v>23.106613116083899</c:v>
                </c:pt>
                <c:pt idx="4387" formatCode="0.000">
                  <c:v>23.106137625174807</c:v>
                </c:pt>
                <c:pt idx="4388" formatCode="0.000">
                  <c:v>23.105612416783202</c:v>
                </c:pt>
                <c:pt idx="4389" formatCode="0.000">
                  <c:v>23.10509924475523</c:v>
                </c:pt>
                <c:pt idx="4390" formatCode="0.000">
                  <c:v>23.104603723076906</c:v>
                </c:pt>
                <c:pt idx="4391" formatCode="0.000">
                  <c:v>23.104120626573415</c:v>
                </c:pt>
                <c:pt idx="4392" formatCode="0.000">
                  <c:v>23.103679121678308</c:v>
                </c:pt>
                <c:pt idx="4393" formatCode="0.000">
                  <c:v>23.103349246153833</c:v>
                </c:pt>
                <c:pt idx="4394" formatCode="0.000">
                  <c:v>23.103116113286703</c:v>
                </c:pt>
                <c:pt idx="4395" formatCode="0.000">
                  <c:v>23.102898425174814</c:v>
                </c:pt>
                <c:pt idx="4396" formatCode="0.000">
                  <c:v>23.1027265090909</c:v>
                </c:pt>
                <c:pt idx="4397" formatCode="0.000">
                  <c:v>23.102474362237757</c:v>
                </c:pt>
                <c:pt idx="4398" formatCode="0.000">
                  <c:v>23.102165798601391</c:v>
                </c:pt>
                <c:pt idx="4399" formatCode="0.000">
                  <c:v>23.101735446153842</c:v>
                </c:pt>
                <c:pt idx="4400" formatCode="0.000">
                  <c:v>23.101219517482512</c:v>
                </c:pt>
                <c:pt idx="4401" formatCode="0.000">
                  <c:v>23.100632206993001</c:v>
                </c:pt>
                <c:pt idx="4402" formatCode="0.000">
                  <c:v>23.099919172027967</c:v>
                </c:pt>
                <c:pt idx="4403" formatCode="0.000">
                  <c:v>23.099105977622369</c:v>
                </c:pt>
                <c:pt idx="4404" formatCode="0.000">
                  <c:v>23.098183723076918</c:v>
                </c:pt>
                <c:pt idx="4405" formatCode="0.000">
                  <c:v>23.097214482517479</c:v>
                </c:pt>
                <c:pt idx="4406" formatCode="0.000">
                  <c:v>23.096204053146845</c:v>
                </c:pt>
                <c:pt idx="4407" formatCode="0.000">
                  <c:v>23.09521033706293</c:v>
                </c:pt>
                <c:pt idx="4408" formatCode="0.000">
                  <c:v>23.094240885314669</c:v>
                </c:pt>
                <c:pt idx="4409" formatCode="0.000">
                  <c:v>23.093235622377613</c:v>
                </c:pt>
                <c:pt idx="4410" formatCode="0.000">
                  <c:v>23.092070295104882</c:v>
                </c:pt>
                <c:pt idx="4411" formatCode="0.000">
                  <c:v>23.090650356643341</c:v>
                </c:pt>
                <c:pt idx="4412" formatCode="0.000">
                  <c:v>23.088998496503486</c:v>
                </c:pt>
                <c:pt idx="4413" formatCode="0.000">
                  <c:v>23.087188429370617</c:v>
                </c:pt>
                <c:pt idx="4414" formatCode="0.000">
                  <c:v>23.085285159440545</c:v>
                </c:pt>
                <c:pt idx="4415" formatCode="0.000">
                  <c:v>23.08342529090908</c:v>
                </c:pt>
                <c:pt idx="4416" formatCode="0.000">
                  <c:v>23.081591367832154</c:v>
                </c:pt>
                <c:pt idx="4417" formatCode="0.000">
                  <c:v>23.079983625174812</c:v>
                </c:pt>
                <c:pt idx="4418" formatCode="0.000">
                  <c:v>23.078452120279703</c:v>
                </c:pt>
                <c:pt idx="4419" formatCode="0.000">
                  <c:v>23.077028520279704</c:v>
                </c:pt>
                <c:pt idx="4420" formatCode="0.000">
                  <c:v>23.075697380419562</c:v>
                </c:pt>
                <c:pt idx="4421" formatCode="0.000">
                  <c:v>23.074446876923055</c:v>
                </c:pt>
                <c:pt idx="4422" formatCode="0.000">
                  <c:v>23.073329960839136</c:v>
                </c:pt>
                <c:pt idx="4423" formatCode="0.000">
                  <c:v>23.072338834965006</c:v>
                </c:pt>
                <c:pt idx="4424" formatCode="0.000">
                  <c:v>23.071330037762213</c:v>
                </c:pt>
                <c:pt idx="4425" formatCode="0.000">
                  <c:v>23.070214013985989</c:v>
                </c:pt>
                <c:pt idx="4426" formatCode="0.000">
                  <c:v>23.068964697902079</c:v>
                </c:pt>
                <c:pt idx="4427" formatCode="0.000">
                  <c:v>23.067613062937042</c:v>
                </c:pt>
                <c:pt idx="4428" formatCode="0.000">
                  <c:v>23.066213633566413</c:v>
                </c:pt>
                <c:pt idx="4429" formatCode="0.000">
                  <c:v>23.064846152447533</c:v>
                </c:pt>
                <c:pt idx="4430" formatCode="0.000">
                  <c:v>23.063526282517461</c:v>
                </c:pt>
                <c:pt idx="4431" formatCode="0.000">
                  <c:v>23.062215446153822</c:v>
                </c:pt>
                <c:pt idx="4432" formatCode="0.000">
                  <c:v>23.060902739860122</c:v>
                </c:pt>
                <c:pt idx="4433" formatCode="0.000">
                  <c:v>23.059593692307676</c:v>
                </c:pt>
                <c:pt idx="4434" formatCode="0.000">
                  <c:v>23.058208746853129</c:v>
                </c:pt>
                <c:pt idx="4435" formatCode="0.000">
                  <c:v>23.05680198881117</c:v>
                </c:pt>
                <c:pt idx="4436" formatCode="0.000">
                  <c:v>23.055388227972013</c:v>
                </c:pt>
                <c:pt idx="4437" formatCode="0.000">
                  <c:v>23.053739565034949</c:v>
                </c:pt>
                <c:pt idx="4438" formatCode="0.000">
                  <c:v>23.051944170629351</c:v>
                </c:pt>
                <c:pt idx="4439" formatCode="0.000">
                  <c:v>23.050109134265721</c:v>
                </c:pt>
                <c:pt idx="4440" formatCode="0.000">
                  <c:v>23.048251328671313</c:v>
                </c:pt>
                <c:pt idx="4441" formatCode="0.000">
                  <c:v>23.046403399999981</c:v>
                </c:pt>
                <c:pt idx="4442" formatCode="0.000">
                  <c:v>23.04463807552446</c:v>
                </c:pt>
                <c:pt idx="4443" formatCode="0.000">
                  <c:v>23.043038057342642</c:v>
                </c:pt>
                <c:pt idx="4444" formatCode="0.000">
                  <c:v>23.041586567832152</c:v>
                </c:pt>
                <c:pt idx="4445" formatCode="0.000">
                  <c:v>23.040249587412571</c:v>
                </c:pt>
                <c:pt idx="4446" formatCode="0.000">
                  <c:v>23.039033167832155</c:v>
                </c:pt>
                <c:pt idx="4447" formatCode="0.000">
                  <c:v>23.037848711888095</c:v>
                </c:pt>
                <c:pt idx="4448" formatCode="0.000">
                  <c:v>23.036659520279702</c:v>
                </c:pt>
                <c:pt idx="4449" formatCode="0.000">
                  <c:v>23.035434446153833</c:v>
                </c:pt>
                <c:pt idx="4450" formatCode="0.000">
                  <c:v>23.0341944111888</c:v>
                </c:pt>
                <c:pt idx="4451" formatCode="0.000">
                  <c:v>23.032876539860123</c:v>
                </c:pt>
                <c:pt idx="4452" formatCode="0.000">
                  <c:v>23.031470920279705</c:v>
                </c:pt>
                <c:pt idx="4453" formatCode="0.000">
                  <c:v>23.029974309090893</c:v>
                </c:pt>
                <c:pt idx="4454" formatCode="0.000">
                  <c:v>23.028440334265717</c:v>
                </c:pt>
                <c:pt idx="4455" formatCode="0.000">
                  <c:v>23.026975685314667</c:v>
                </c:pt>
                <c:pt idx="4456" formatCode="0.000">
                  <c:v>23.025652355244738</c:v>
                </c:pt>
                <c:pt idx="4457" formatCode="0.000">
                  <c:v>23.024414965034953</c:v>
                </c:pt>
                <c:pt idx="4458" formatCode="0.000">
                  <c:v>23.023224388811176</c:v>
                </c:pt>
                <c:pt idx="4459" formatCode="0.000">
                  <c:v>23.02206420699299</c:v>
                </c:pt>
                <c:pt idx="4460" formatCode="0.000">
                  <c:v>23.020838973426564</c:v>
                </c:pt>
                <c:pt idx="4461" formatCode="0.000">
                  <c:v>23.019628548251735</c:v>
                </c:pt>
                <c:pt idx="4462" formatCode="0.000">
                  <c:v>23.018425881118876</c:v>
                </c:pt>
                <c:pt idx="4463" formatCode="0.000">
                  <c:v>23.017241731468516</c:v>
                </c:pt>
                <c:pt idx="4464" formatCode="0.000">
                  <c:v>23.01612105174824</c:v>
                </c:pt>
                <c:pt idx="4465" formatCode="0.000">
                  <c:v>23.015108612587408</c:v>
                </c:pt>
                <c:pt idx="4466" formatCode="0.000">
                  <c:v>23.014057100699301</c:v>
                </c:pt>
                <c:pt idx="4467" formatCode="0.000">
                  <c:v>23.013115055944048</c:v>
                </c:pt>
                <c:pt idx="4468" formatCode="0.000">
                  <c:v>23.012282095104883</c:v>
                </c:pt>
                <c:pt idx="4469" formatCode="0.000">
                  <c:v>23.01155669790209</c:v>
                </c:pt>
                <c:pt idx="4470" formatCode="0.000">
                  <c:v>23.010906727272715</c:v>
                </c:pt>
                <c:pt idx="4471" formatCode="0.000">
                  <c:v>23.010394802797197</c:v>
                </c:pt>
                <c:pt idx="4472" formatCode="0.000">
                  <c:v>23.009908703496492</c:v>
                </c:pt>
                <c:pt idx="4473" formatCode="0.000">
                  <c:v>23.00935528811188</c:v>
                </c:pt>
                <c:pt idx="4474" formatCode="0.000">
                  <c:v>23.008737397202786</c:v>
                </c:pt>
                <c:pt idx="4475" formatCode="0.000">
                  <c:v>23.008042928671323</c:v>
                </c:pt>
                <c:pt idx="4476" formatCode="0.000">
                  <c:v>23.00721773426573</c:v>
                </c:pt>
                <c:pt idx="4477" formatCode="0.000">
                  <c:v>23.006382654545451</c:v>
                </c:pt>
                <c:pt idx="4478" formatCode="0.000">
                  <c:v>23.005612619580418</c:v>
                </c:pt>
                <c:pt idx="4479" formatCode="0.000">
                  <c:v>23.004923349650348</c:v>
                </c:pt>
                <c:pt idx="4480" formatCode="0.000">
                  <c:v>23.00432556363636</c:v>
                </c:pt>
                <c:pt idx="4481" formatCode="0.000">
                  <c:v>23.003696840559439</c:v>
                </c:pt>
                <c:pt idx="4482" formatCode="0.000">
                  <c:v>23.003097104895101</c:v>
                </c:pt>
                <c:pt idx="4483" formatCode="0.000">
                  <c:v>23.002501039160833</c:v>
                </c:pt>
                <c:pt idx="4484" formatCode="0.000">
                  <c:v>23.001931194405589</c:v>
                </c:pt>
                <c:pt idx="4485" formatCode="0.000">
                  <c:v>23.001428717482511</c:v>
                </c:pt>
                <c:pt idx="4486" formatCode="0.000">
                  <c:v>23.00081616923077</c:v>
                </c:pt>
                <c:pt idx="4487" formatCode="0.000">
                  <c:v>23.000137675524478</c:v>
                </c:pt>
                <c:pt idx="4488" formatCode="0.000">
                  <c:v>22.999415583216781</c:v>
                </c:pt>
                <c:pt idx="4489" formatCode="0.000">
                  <c:v>22.998538790209793</c:v>
                </c:pt>
                <c:pt idx="4490" formatCode="0.000">
                  <c:v>22.997625453146856</c:v>
                </c:pt>
                <c:pt idx="4491" formatCode="0.000">
                  <c:v>22.996695002797203</c:v>
                </c:pt>
                <c:pt idx="4492" formatCode="0.000">
                  <c:v>22.995859246153849</c:v>
                </c:pt>
                <c:pt idx="4493" formatCode="0.000">
                  <c:v>22.995152054545454</c:v>
                </c:pt>
                <c:pt idx="4494" formatCode="0.000">
                  <c:v>22.994547994405593</c:v>
                </c:pt>
                <c:pt idx="4495" formatCode="0.000">
                  <c:v>22.994174735664334</c:v>
                </c:pt>
                <c:pt idx="4496" formatCode="0.000">
                  <c:v>22.994001090909087</c:v>
                </c:pt>
                <c:pt idx="4497" formatCode="0.000">
                  <c:v>22.993937295104892</c:v>
                </c:pt>
                <c:pt idx="4498" formatCode="0.000">
                  <c:v>22.993967144055947</c:v>
                </c:pt>
                <c:pt idx="4499" formatCode="0.000">
                  <c:v>22.994069664335665</c:v>
                </c:pt>
                <c:pt idx="4500" formatCode="0.000">
                  <c:v>22.994237443356642</c:v>
                </c:pt>
                <c:pt idx="4501" formatCode="0.000">
                  <c:v>22.994432496503496</c:v>
                </c:pt>
                <c:pt idx="4502" formatCode="0.000">
                  <c:v>22.99453615944056</c:v>
                </c:pt>
                <c:pt idx="4503" formatCode="0.000">
                  <c:v>22.99453888811189</c:v>
                </c:pt>
                <c:pt idx="4504" formatCode="0.000">
                  <c:v>22.994509433566432</c:v>
                </c:pt>
                <c:pt idx="4505" formatCode="0.000">
                  <c:v>22.994428959440562</c:v>
                </c:pt>
                <c:pt idx="4506" formatCode="0.000">
                  <c:v>22.994378774825179</c:v>
                </c:pt>
                <c:pt idx="4507" formatCode="0.000">
                  <c:v>22.994372043356641</c:v>
                </c:pt>
                <c:pt idx="4508" formatCode="0.000">
                  <c:v>22.994512212587413</c:v>
                </c:pt>
                <c:pt idx="4509" formatCode="0.000">
                  <c:v>22.994786156643361</c:v>
                </c:pt>
                <c:pt idx="4510" formatCode="0.000">
                  <c:v>22.994942658741266</c:v>
                </c:pt>
                <c:pt idx="4511" formatCode="0.000">
                  <c:v>22.995058292307704</c:v>
                </c:pt>
                <c:pt idx="4512" formatCode="0.000">
                  <c:v>22.995154925874139</c:v>
                </c:pt>
                <c:pt idx="4513" formatCode="0.000">
                  <c:v>22.995261043356649</c:v>
                </c:pt>
                <c:pt idx="4514" formatCode="0.000">
                  <c:v>22.995379348251753</c:v>
                </c:pt>
                <c:pt idx="4515" formatCode="0.000">
                  <c:v>22.995505370629374</c:v>
                </c:pt>
                <c:pt idx="4516" formatCode="0.000">
                  <c:v>22.995666174825185</c:v>
                </c:pt>
                <c:pt idx="4517" formatCode="0.000">
                  <c:v>22.995869379020988</c:v>
                </c:pt>
                <c:pt idx="4518" formatCode="0.000">
                  <c:v>22.996116825174834</c:v>
                </c:pt>
                <c:pt idx="4519" formatCode="0.000">
                  <c:v>22.996361367832176</c:v>
                </c:pt>
                <c:pt idx="4520" formatCode="0.000">
                  <c:v>22.996525012587426</c:v>
                </c:pt>
                <c:pt idx="4521" formatCode="0.000">
                  <c:v>22.996722244755251</c:v>
                </c:pt>
                <c:pt idx="4522" formatCode="0.000">
                  <c:v>22.996887841958049</c:v>
                </c:pt>
                <c:pt idx="4523" formatCode="0.000">
                  <c:v>22.99699850349651</c:v>
                </c:pt>
                <c:pt idx="4524" formatCode="0.000">
                  <c:v>22.997122941258745</c:v>
                </c:pt>
                <c:pt idx="4525" formatCode="0.000">
                  <c:v>22.997234082517487</c:v>
                </c:pt>
                <c:pt idx="4526" formatCode="0.000">
                  <c:v>22.997386437762241</c:v>
                </c:pt>
                <c:pt idx="4527" formatCode="0.000">
                  <c:v>22.997562359440561</c:v>
                </c:pt>
                <c:pt idx="4528" formatCode="0.000">
                  <c:v>22.997799309090908</c:v>
                </c:pt>
                <c:pt idx="4529" formatCode="0.000">
                  <c:v>22.998106497902093</c:v>
                </c:pt>
                <c:pt idx="4530" formatCode="0.000">
                  <c:v>22.998546191608391</c:v>
                </c:pt>
                <c:pt idx="4531" formatCode="0.000">
                  <c:v>22.999020781818182</c:v>
                </c:pt>
                <c:pt idx="4532" formatCode="0.000">
                  <c:v>22.999470903496498</c:v>
                </c:pt>
                <c:pt idx="4533" formatCode="0.000">
                  <c:v>22.999889215384609</c:v>
                </c:pt>
                <c:pt idx="4534" formatCode="0.000">
                  <c:v>23.000260138461542</c:v>
                </c:pt>
                <c:pt idx="4535" formatCode="0.000">
                  <c:v>23.000588078321684</c:v>
                </c:pt>
                <c:pt idx="4536" formatCode="0.000">
                  <c:v>23.000857450349649</c:v>
                </c:pt>
                <c:pt idx="4537" formatCode="0.000">
                  <c:v>23.0009653034965</c:v>
                </c:pt>
                <c:pt idx="4538" formatCode="0.000">
                  <c:v>23.00097234965035</c:v>
                </c:pt>
                <c:pt idx="4539" formatCode="0.000">
                  <c:v>23.000817871328668</c:v>
                </c:pt>
                <c:pt idx="4540" formatCode="0.000">
                  <c:v>23.000685911888109</c:v>
                </c:pt>
                <c:pt idx="4541" formatCode="0.000">
                  <c:v>23.00061306433566</c:v>
                </c:pt>
                <c:pt idx="4542" formatCode="0.000">
                  <c:v>23.00062632727272</c:v>
                </c:pt>
                <c:pt idx="4543" formatCode="0.000">
                  <c:v>23.000701791608385</c:v>
                </c:pt>
                <c:pt idx="4544" formatCode="0.000">
                  <c:v>23.000818170629369</c:v>
                </c:pt>
                <c:pt idx="4545" formatCode="0.000">
                  <c:v>23.000944393006993</c:v>
                </c:pt>
                <c:pt idx="4546" formatCode="0.000">
                  <c:v>23.001112537062937</c:v>
                </c:pt>
                <c:pt idx="4547" formatCode="0.000">
                  <c:v>23.001218295104891</c:v>
                </c:pt>
                <c:pt idx="4548" formatCode="0.000">
                  <c:v>23.001180408391605</c:v>
                </c:pt>
                <c:pt idx="4549" formatCode="0.000">
                  <c:v>23.001090767832164</c:v>
                </c:pt>
                <c:pt idx="4550" formatCode="0.000">
                  <c:v>23.042753853793094</c:v>
                </c:pt>
                <c:pt idx="4551" formatCode="0.000">
                  <c:v>23.042640068965508</c:v>
                </c:pt>
                <c:pt idx="4552" formatCode="0.000">
                  <c:v>23.042638191724123</c:v>
                </c:pt>
                <c:pt idx="4553" formatCode="0.000">
                  <c:v>23.042728736551709</c:v>
                </c:pt>
                <c:pt idx="4554" formatCode="0.000">
                  <c:v>23.042970199999992</c:v>
                </c:pt>
                <c:pt idx="4555" formatCode="0.000">
                  <c:v>23.043318802758609</c:v>
                </c:pt>
                <c:pt idx="4556" formatCode="0.000">
                  <c:v>23.043766998620679</c:v>
                </c:pt>
                <c:pt idx="4557" formatCode="0.000">
                  <c:v>23.044175510344814</c:v>
                </c:pt>
                <c:pt idx="4558" formatCode="0.000">
                  <c:v>23.04450012275861</c:v>
                </c:pt>
                <c:pt idx="4559" formatCode="0.000">
                  <c:v>23.04470017793102</c:v>
                </c:pt>
                <c:pt idx="4560" formatCode="0.000">
                  <c:v>23.044811420689648</c:v>
                </c:pt>
                <c:pt idx="4561" formatCode="0.000">
                  <c:v>23.045374299310343</c:v>
                </c:pt>
                <c:pt idx="4562" formatCode="0.000">
                  <c:v>23.045960132413789</c:v>
                </c:pt>
                <c:pt idx="4563" formatCode="0.000">
                  <c:v>23.046637427586202</c:v>
                </c:pt>
                <c:pt idx="4564" formatCode="0.000">
                  <c:v>23.047430816551721</c:v>
                </c:pt>
                <c:pt idx="4565" formatCode="0.000">
                  <c:v>23.048318884137927</c:v>
                </c:pt>
                <c:pt idx="4566" formatCode="0.000">
                  <c:v>23.049215711724134</c:v>
                </c:pt>
                <c:pt idx="4567" formatCode="0.000">
                  <c:v>23.050078566896548</c:v>
                </c:pt>
                <c:pt idx="4568" formatCode="0.000">
                  <c:v>23.050820030344827</c:v>
                </c:pt>
                <c:pt idx="4569" formatCode="0.000">
                  <c:v>23.051516257931034</c:v>
                </c:pt>
                <c:pt idx="4570" formatCode="0.000">
                  <c:v>23.052237605517245</c:v>
                </c:pt>
                <c:pt idx="4571" formatCode="0.000">
                  <c:v>23.053020084137934</c:v>
                </c:pt>
                <c:pt idx="4572" formatCode="0.000">
                  <c:v>23.053885244137938</c:v>
                </c:pt>
                <c:pt idx="4573" formatCode="0.000">
                  <c:v>23.054742267586207</c:v>
                </c:pt>
                <c:pt idx="4574" formatCode="0.000">
                  <c:v>23.055582219310349</c:v>
                </c:pt>
                <c:pt idx="4575" formatCode="0.000">
                  <c:v>23.056491558620689</c:v>
                </c:pt>
                <c:pt idx="4576" formatCode="0.000">
                  <c:v>23.057419794482762</c:v>
                </c:pt>
                <c:pt idx="4577" formatCode="0.000">
                  <c:v>23.058295073103448</c:v>
                </c:pt>
                <c:pt idx="4578" formatCode="0.000">
                  <c:v>23.059149420689657</c:v>
                </c:pt>
                <c:pt idx="4579" formatCode="0.000">
                  <c:v>23.059993656551729</c:v>
                </c:pt>
                <c:pt idx="4580" formatCode="0.000">
                  <c:v>23.060945201379319</c:v>
                </c:pt>
                <c:pt idx="4581" formatCode="0.000">
                  <c:v>23.061952751724149</c:v>
                </c:pt>
                <c:pt idx="4582" formatCode="0.000">
                  <c:v>23.062970111724148</c:v>
                </c:pt>
                <c:pt idx="4583" formatCode="0.000">
                  <c:v>23.06393938206898</c:v>
                </c:pt>
                <c:pt idx="4584" formatCode="0.000">
                  <c:v>23.064828409655185</c:v>
                </c:pt>
                <c:pt idx="4585" formatCode="0.000">
                  <c:v>23.065565135172424</c:v>
                </c:pt>
                <c:pt idx="4586" formatCode="0.000">
                  <c:v>23.06618499172415</c:v>
                </c:pt>
                <c:pt idx="4587" formatCode="0.000">
                  <c:v>23.066642463448286</c:v>
                </c:pt>
                <c:pt idx="4588" formatCode="0.000">
                  <c:v>23.0667555848276</c:v>
                </c:pt>
                <c:pt idx="4589" formatCode="0.000">
                  <c:v>23.066686908965533</c:v>
                </c:pt>
                <c:pt idx="4590" formatCode="0.000">
                  <c:v>23.06637101931036</c:v>
                </c:pt>
                <c:pt idx="4591" formatCode="0.000">
                  <c:v>23.066025507586218</c:v>
                </c:pt>
                <c:pt idx="4592" formatCode="0.000">
                  <c:v>23.065740350344839</c:v>
                </c:pt>
                <c:pt idx="4593" formatCode="0.000">
                  <c:v>23.065485382068974</c:v>
                </c:pt>
                <c:pt idx="4594" formatCode="0.000">
                  <c:v>23.065301634482765</c:v>
                </c:pt>
                <c:pt idx="4595" formatCode="0.000">
                  <c:v>23.065160402758629</c:v>
                </c:pt>
                <c:pt idx="4596" formatCode="0.000">
                  <c:v>23.065154248275864</c:v>
                </c:pt>
                <c:pt idx="4597" formatCode="0.000">
                  <c:v>23.06514511586207</c:v>
                </c:pt>
                <c:pt idx="4598" formatCode="0.000">
                  <c:v>23.065133753103446</c:v>
                </c:pt>
                <c:pt idx="4599" formatCode="0.000">
                  <c:v>23.065132049655176</c:v>
                </c:pt>
                <c:pt idx="4600" formatCode="0.000">
                  <c:v>23.065167231724139</c:v>
                </c:pt>
                <c:pt idx="4601" formatCode="0.000">
                  <c:v>23.065280230344825</c:v>
                </c:pt>
                <c:pt idx="4602" formatCode="0.000">
                  <c:v>23.065512682758623</c:v>
                </c:pt>
                <c:pt idx="4603" formatCode="0.000">
                  <c:v>23.065740686896557</c:v>
                </c:pt>
                <c:pt idx="4604" formatCode="0.000">
                  <c:v>23.06600396551725</c:v>
                </c:pt>
                <c:pt idx="4605" formatCode="0.000">
                  <c:v>23.066342969655185</c:v>
                </c:pt>
                <c:pt idx="4606" formatCode="0.000">
                  <c:v>23.066794253793116</c:v>
                </c:pt>
                <c:pt idx="4607" formatCode="0.000">
                  <c:v>23.067252875862089</c:v>
                </c:pt>
                <c:pt idx="4608" formatCode="0.000">
                  <c:v>23.067833502068979</c:v>
                </c:pt>
                <c:pt idx="4609" formatCode="0.000">
                  <c:v>23.068470565517256</c:v>
                </c:pt>
                <c:pt idx="4610" formatCode="0.000">
                  <c:v>23.069070875862078</c:v>
                </c:pt>
                <c:pt idx="4611" formatCode="0.000">
                  <c:v>23.069588233103453</c:v>
                </c:pt>
                <c:pt idx="4612" formatCode="0.000">
                  <c:v>23.070059891034486</c:v>
                </c:pt>
                <c:pt idx="4613" formatCode="0.000">
                  <c:v>23.070549751724144</c:v>
                </c:pt>
                <c:pt idx="4614" formatCode="0.000">
                  <c:v>23.07095275586207</c:v>
                </c:pt>
                <c:pt idx="4615" formatCode="0.000">
                  <c:v>23.071424497931037</c:v>
                </c:pt>
                <c:pt idx="4616" formatCode="0.000">
                  <c:v>23.072056314482754</c:v>
                </c:pt>
                <c:pt idx="4617" formatCode="0.000">
                  <c:v>23.07278013241379</c:v>
                </c:pt>
                <c:pt idx="4618" formatCode="0.000">
                  <c:v>23.073632906206893</c:v>
                </c:pt>
                <c:pt idx="4619" formatCode="0.000">
                  <c:v>23.074559838620679</c:v>
                </c:pt>
                <c:pt idx="4620" formatCode="0.000">
                  <c:v>23.075415544827575</c:v>
                </c:pt>
                <c:pt idx="4621" formatCode="0.000">
                  <c:v>23.076167613793093</c:v>
                </c:pt>
                <c:pt idx="4622" formatCode="0.000">
                  <c:v>23.076754175172407</c:v>
                </c:pt>
                <c:pt idx="4623" formatCode="0.000">
                  <c:v>23.077191831724129</c:v>
                </c:pt>
                <c:pt idx="4624" formatCode="0.000">
                  <c:v>23.077530986206884</c:v>
                </c:pt>
                <c:pt idx="4625" formatCode="0.000">
                  <c:v>23.077799819310332</c:v>
                </c:pt>
                <c:pt idx="4626" formatCode="0.000">
                  <c:v>23.078045855172395</c:v>
                </c:pt>
                <c:pt idx="4627" formatCode="0.000">
                  <c:v>23.078179182068947</c:v>
                </c:pt>
                <c:pt idx="4628" formatCode="0.000">
                  <c:v>23.078270630344814</c:v>
                </c:pt>
                <c:pt idx="4629" formatCode="0.000">
                  <c:v>23.078402906206883</c:v>
                </c:pt>
                <c:pt idx="4630" formatCode="0.000">
                  <c:v>23.078597754482743</c:v>
                </c:pt>
                <c:pt idx="4631" formatCode="0.000">
                  <c:v>23.078816668965501</c:v>
                </c:pt>
                <c:pt idx="4632" formatCode="0.000">
                  <c:v>23.079120572413778</c:v>
                </c:pt>
                <c:pt idx="4633" formatCode="0.000">
                  <c:v>23.079538151724122</c:v>
                </c:pt>
                <c:pt idx="4634" formatCode="0.000">
                  <c:v>23.080023337931021</c:v>
                </c:pt>
                <c:pt idx="4635" formatCode="0.000">
                  <c:v>23.080566020689641</c:v>
                </c:pt>
                <c:pt idx="4636" formatCode="0.000">
                  <c:v>23.081083735172403</c:v>
                </c:pt>
                <c:pt idx="4637" formatCode="0.000">
                  <c:v>23.081606020689645</c:v>
                </c:pt>
                <c:pt idx="4638" formatCode="0.000">
                  <c:v>23.082092070344821</c:v>
                </c:pt>
                <c:pt idx="4639" formatCode="0.000">
                  <c:v>23.082487795862068</c:v>
                </c:pt>
                <c:pt idx="4640" formatCode="0.000">
                  <c:v>23.082710034482755</c:v>
                </c:pt>
                <c:pt idx="4641" formatCode="0.000">
                  <c:v>23.082794908965514</c:v>
                </c:pt>
                <c:pt idx="4642" formatCode="0.000">
                  <c:v>23.082845546206897</c:v>
                </c:pt>
                <c:pt idx="4643" formatCode="0.000">
                  <c:v>23.08284454482758</c:v>
                </c:pt>
                <c:pt idx="4644" formatCode="0.000">
                  <c:v>23.082801424827579</c:v>
                </c:pt>
                <c:pt idx="4645" formatCode="0.000">
                  <c:v>23.082651786206892</c:v>
                </c:pt>
                <c:pt idx="4646" formatCode="0.000">
                  <c:v>23.08244937931034</c:v>
                </c:pt>
                <c:pt idx="4647" formatCode="0.000">
                  <c:v>23.082202546206886</c:v>
                </c:pt>
                <c:pt idx="4648" formatCode="0.000">
                  <c:v>23.081913928275853</c:v>
                </c:pt>
                <c:pt idx="4649" formatCode="0.000">
                  <c:v>23.081601711724129</c:v>
                </c:pt>
                <c:pt idx="4650" formatCode="0.000">
                  <c:v>23.081205318620679</c:v>
                </c:pt>
                <c:pt idx="4651" formatCode="0.000">
                  <c:v>23.08062119724136</c:v>
                </c:pt>
                <c:pt idx="4652" formatCode="0.000">
                  <c:v>23.079844627586187</c:v>
                </c:pt>
                <c:pt idx="4653" formatCode="0.000">
                  <c:v>23.078914235862044</c:v>
                </c:pt>
                <c:pt idx="4654" formatCode="0.000">
                  <c:v>23.077889613793086</c:v>
                </c:pt>
                <c:pt idx="4655" formatCode="0.000">
                  <c:v>23.076746906206878</c:v>
                </c:pt>
                <c:pt idx="4656" formatCode="0.000">
                  <c:v>23.075567685517228</c:v>
                </c:pt>
                <c:pt idx="4657" formatCode="0.000">
                  <c:v>23.074487420689639</c:v>
                </c:pt>
                <c:pt idx="4658" formatCode="0.000">
                  <c:v>23.073491125517226</c:v>
                </c:pt>
                <c:pt idx="4659" formatCode="0.000">
                  <c:v>23.072480340689644</c:v>
                </c:pt>
                <c:pt idx="4660" formatCode="0.000">
                  <c:v>23.071370820689648</c:v>
                </c:pt>
                <c:pt idx="4661" formatCode="0.000">
                  <c:v>23.070261764137925</c:v>
                </c:pt>
                <c:pt idx="4662" formatCode="0.000">
                  <c:v>23.069165486896548</c:v>
                </c:pt>
                <c:pt idx="4663" formatCode="0.000">
                  <c:v>23.068062022068961</c:v>
                </c:pt>
                <c:pt idx="4664" formatCode="0.000">
                  <c:v>23.066933433103443</c:v>
                </c:pt>
                <c:pt idx="4665" formatCode="0.000">
                  <c:v>23.065819096551724</c:v>
                </c:pt>
                <c:pt idx="4666" formatCode="0.000">
                  <c:v>23.064829249655169</c:v>
                </c:pt>
                <c:pt idx="4667" formatCode="0.000">
                  <c:v>23.06394310482758</c:v>
                </c:pt>
                <c:pt idx="4668" formatCode="0.000">
                  <c:v>23.06306790482758</c:v>
                </c:pt>
                <c:pt idx="4669" formatCode="0.000">
                  <c:v>23.0622931075862</c:v>
                </c:pt>
                <c:pt idx="4670" formatCode="0.000">
                  <c:v>23.061635045517232</c:v>
                </c:pt>
                <c:pt idx="4671" formatCode="0.000">
                  <c:v>23.061087948965508</c:v>
                </c:pt>
                <c:pt idx="4672" formatCode="0.000">
                  <c:v>23.060663497931024</c:v>
                </c:pt>
                <c:pt idx="4673" formatCode="0.000">
                  <c:v>23.060387150344813</c:v>
                </c:pt>
                <c:pt idx="4674" formatCode="0.000">
                  <c:v>23.060253473103437</c:v>
                </c:pt>
                <c:pt idx="4675" formatCode="0.000">
                  <c:v>23.060257518620674</c:v>
                </c:pt>
                <c:pt idx="4676" formatCode="0.000">
                  <c:v>23.06033126620688</c:v>
                </c:pt>
                <c:pt idx="4677" formatCode="0.000">
                  <c:v>23.060368983448264</c:v>
                </c:pt>
                <c:pt idx="4678" formatCode="0.000">
                  <c:v>23.060332667586199</c:v>
                </c:pt>
                <c:pt idx="4679" formatCode="0.000">
                  <c:v>23.060284096551712</c:v>
                </c:pt>
                <c:pt idx="4680" formatCode="0.000">
                  <c:v>23.060198078620672</c:v>
                </c:pt>
                <c:pt idx="4681" formatCode="0.000">
                  <c:v>23.060021383448262</c:v>
                </c:pt>
                <c:pt idx="4682" formatCode="0.000">
                  <c:v>23.059810855172405</c:v>
                </c:pt>
                <c:pt idx="4683" formatCode="0.000">
                  <c:v>23.059630977931022</c:v>
                </c:pt>
                <c:pt idx="4684" formatCode="0.000">
                  <c:v>23.059501878620683</c:v>
                </c:pt>
                <c:pt idx="4685" formatCode="0.000">
                  <c:v>23.059467546206889</c:v>
                </c:pt>
                <c:pt idx="4686" formatCode="0.000">
                  <c:v>23.059516281379302</c:v>
                </c:pt>
                <c:pt idx="4687" formatCode="0.000">
                  <c:v>23.059569011034469</c:v>
                </c:pt>
                <c:pt idx="4688" formatCode="0.000">
                  <c:v>23.059646874482745</c:v>
                </c:pt>
                <c:pt idx="4689" formatCode="0.000">
                  <c:v>23.059944653793089</c:v>
                </c:pt>
                <c:pt idx="4690" formatCode="0.000">
                  <c:v>23.060446180689645</c:v>
                </c:pt>
                <c:pt idx="4691" formatCode="0.000">
                  <c:v>23.061150121379299</c:v>
                </c:pt>
                <c:pt idx="4692" formatCode="0.000">
                  <c:v>23.061722742068955</c:v>
                </c:pt>
                <c:pt idx="4693" formatCode="0.000">
                  <c:v>23.062420204137922</c:v>
                </c:pt>
                <c:pt idx="4694" formatCode="0.000">
                  <c:v>23.063217617931027</c:v>
                </c:pt>
                <c:pt idx="4695" formatCode="0.000">
                  <c:v>23.063908878620683</c:v>
                </c:pt>
                <c:pt idx="4696" formatCode="0.000">
                  <c:v>23.064562726896543</c:v>
                </c:pt>
                <c:pt idx="4697" formatCode="0.000">
                  <c:v>23.065057940689645</c:v>
                </c:pt>
                <c:pt idx="4698" formatCode="0.000">
                  <c:v>23.065461457931026</c:v>
                </c:pt>
                <c:pt idx="4699" formatCode="0.000">
                  <c:v>23.065758613793093</c:v>
                </c:pt>
                <c:pt idx="4700" formatCode="0.000">
                  <c:v>23.066000915862055</c:v>
                </c:pt>
                <c:pt idx="4701" formatCode="0.000">
                  <c:v>23.066222782068959</c:v>
                </c:pt>
                <c:pt idx="4702" formatCode="0.000">
                  <c:v>23.066353973793102</c:v>
                </c:pt>
                <c:pt idx="4703" formatCode="0.000">
                  <c:v>23.066491507586203</c:v>
                </c:pt>
                <c:pt idx="4704" formatCode="0.000">
                  <c:v>23.066495405517244</c:v>
                </c:pt>
                <c:pt idx="4705" formatCode="0.000">
                  <c:v>23.066305402758626</c:v>
                </c:pt>
                <c:pt idx="4706" formatCode="0.000">
                  <c:v>23.065950449655176</c:v>
                </c:pt>
                <c:pt idx="4707" formatCode="0.000">
                  <c:v>23.065495536551726</c:v>
                </c:pt>
                <c:pt idx="4708" formatCode="0.000">
                  <c:v>23.064927246896556</c:v>
                </c:pt>
                <c:pt idx="4709" formatCode="0.000">
                  <c:v>23.064345351724146</c:v>
                </c:pt>
                <c:pt idx="4710" formatCode="0.000">
                  <c:v>23.063835932413802</c:v>
                </c:pt>
                <c:pt idx="4711" formatCode="0.000">
                  <c:v>23.06342306344828</c:v>
                </c:pt>
                <c:pt idx="4712" formatCode="0.000">
                  <c:v>23.063051649655179</c:v>
                </c:pt>
                <c:pt idx="4713" formatCode="0.000">
                  <c:v>23.062456786206905</c:v>
                </c:pt>
                <c:pt idx="4714" formatCode="0.000">
                  <c:v>23.06168508137932</c:v>
                </c:pt>
                <c:pt idx="4715" formatCode="0.000">
                  <c:v>23.060708571034493</c:v>
                </c:pt>
                <c:pt idx="4716" formatCode="0.000">
                  <c:v>23.059497844137944</c:v>
                </c:pt>
                <c:pt idx="4717" formatCode="0.000">
                  <c:v>23.058185230344844</c:v>
                </c:pt>
                <c:pt idx="4718" formatCode="0.000">
                  <c:v>23.056820877241396</c:v>
                </c:pt>
                <c:pt idx="4719" formatCode="0.000">
                  <c:v>23.055352244137943</c:v>
                </c:pt>
                <c:pt idx="4720" formatCode="0.000">
                  <c:v>23.05376749379311</c:v>
                </c:pt>
                <c:pt idx="4721" formatCode="0.000">
                  <c:v>23.052198922758627</c:v>
                </c:pt>
                <c:pt idx="4722" formatCode="0.000">
                  <c:v>23.050569397241389</c:v>
                </c:pt>
                <c:pt idx="4723" formatCode="0.000">
                  <c:v>23.049009640000008</c:v>
                </c:pt>
                <c:pt idx="4724" formatCode="0.000">
                  <c:v>23.047529405517245</c:v>
                </c:pt>
                <c:pt idx="4725" formatCode="0.000">
                  <c:v>23.046124888275862</c:v>
                </c:pt>
                <c:pt idx="4726" formatCode="0.000">
                  <c:v>23.044692397241388</c:v>
                </c:pt>
                <c:pt idx="4727" formatCode="0.000">
                  <c:v>23.043151848275869</c:v>
                </c:pt>
                <c:pt idx="4728" formatCode="0.000">
                  <c:v>23.041522795862072</c:v>
                </c:pt>
                <c:pt idx="4729" formatCode="0.000">
                  <c:v>23.039818761379312</c:v>
                </c:pt>
                <c:pt idx="4730" formatCode="0.000">
                  <c:v>23.038030125517238</c:v>
                </c:pt>
                <c:pt idx="4731" formatCode="0.000">
                  <c:v>23.036218502068959</c:v>
                </c:pt>
                <c:pt idx="4732" formatCode="0.000">
                  <c:v>23.034377951724128</c:v>
                </c:pt>
                <c:pt idx="4733" formatCode="0.000">
                  <c:v>23.032514668965504</c:v>
                </c:pt>
                <c:pt idx="4734" formatCode="0.000">
                  <c:v>23.030635608275851</c:v>
                </c:pt>
                <c:pt idx="4735" formatCode="0.000">
                  <c:v>23.028771928275848</c:v>
                </c:pt>
                <c:pt idx="4736" formatCode="0.000">
                  <c:v>23.026836674482752</c:v>
                </c:pt>
                <c:pt idx="4737" formatCode="0.000">
                  <c:v>23.024879692413784</c:v>
                </c:pt>
                <c:pt idx="4738" formatCode="0.000">
                  <c:v>23.022916550344821</c:v>
                </c:pt>
                <c:pt idx="4739" formatCode="0.000">
                  <c:v>23.021120102068956</c:v>
                </c:pt>
                <c:pt idx="4740" formatCode="0.000">
                  <c:v>23.019395023448272</c:v>
                </c:pt>
                <c:pt idx="4741" formatCode="0.000">
                  <c:v>23.017751335172409</c:v>
                </c:pt>
                <c:pt idx="4742" formatCode="0.000">
                  <c:v>23.016103903448272</c:v>
                </c:pt>
                <c:pt idx="4743" formatCode="0.000">
                  <c:v>23.014438859310342</c:v>
                </c:pt>
                <c:pt idx="4744" formatCode="0.000">
                  <c:v>23.012816022068957</c:v>
                </c:pt>
                <c:pt idx="4745" formatCode="0.000">
                  <c:v>23.011154246896545</c:v>
                </c:pt>
                <c:pt idx="4746" formatCode="0.000">
                  <c:v>23.009508849655173</c:v>
                </c:pt>
                <c:pt idx="4747" formatCode="0.000">
                  <c:v>23.007882009655177</c:v>
                </c:pt>
                <c:pt idx="4748" formatCode="0.000">
                  <c:v>23.006300995862066</c:v>
                </c:pt>
                <c:pt idx="4749" formatCode="0.000">
                  <c:v>23.004688591724136</c:v>
                </c:pt>
                <c:pt idx="4750" formatCode="0.000">
                  <c:v>23.003192437241378</c:v>
                </c:pt>
                <c:pt idx="4751" formatCode="0.000">
                  <c:v>23.001770260689653</c:v>
                </c:pt>
                <c:pt idx="4752" formatCode="0.000">
                  <c:v>23.000396089655169</c:v>
                </c:pt>
                <c:pt idx="4753" formatCode="0.000">
                  <c:v>22.999042522758611</c:v>
                </c:pt>
                <c:pt idx="4754" formatCode="0.000">
                  <c:v>22.997755466206893</c:v>
                </c:pt>
                <c:pt idx="4755" formatCode="0.000">
                  <c:v>22.996630806896547</c:v>
                </c:pt>
                <c:pt idx="4756" formatCode="0.000">
                  <c:v>22.995639982068958</c:v>
                </c:pt>
                <c:pt idx="4757" formatCode="0.000">
                  <c:v>22.99473065103448</c:v>
                </c:pt>
                <c:pt idx="4758" formatCode="0.000">
                  <c:v>22.993858139310344</c:v>
                </c:pt>
                <c:pt idx="4759" formatCode="0.000">
                  <c:v>22.99295381931034</c:v>
                </c:pt>
                <c:pt idx="4760" formatCode="0.000">
                  <c:v>22.992011230344826</c:v>
                </c:pt>
                <c:pt idx="4761" formatCode="0.000">
                  <c:v>22.991064562758616</c:v>
                </c:pt>
                <c:pt idx="4762" formatCode="0.000">
                  <c:v>22.990128452413789</c:v>
                </c:pt>
                <c:pt idx="4763" formatCode="0.000">
                  <c:v>22.989225205517236</c:v>
                </c:pt>
                <c:pt idx="4764" formatCode="0.000">
                  <c:v>22.988315641379305</c:v>
                </c:pt>
                <c:pt idx="4765" formatCode="0.000">
                  <c:v>22.987421642758619</c:v>
                </c:pt>
                <c:pt idx="4766" formatCode="0.000">
                  <c:v>22.986551444137927</c:v>
                </c:pt>
                <c:pt idx="4767" formatCode="0.000">
                  <c:v>22.985724343448272</c:v>
                </c:pt>
                <c:pt idx="4768" formatCode="0.000">
                  <c:v>22.98487641241379</c:v>
                </c:pt>
                <c:pt idx="4769" formatCode="0.000">
                  <c:v>22.98395103999999</c:v>
                </c:pt>
                <c:pt idx="4770" formatCode="0.000">
                  <c:v>22.98290293241379</c:v>
                </c:pt>
                <c:pt idx="4771" formatCode="0.000">
                  <c:v>22.98171438482758</c:v>
                </c:pt>
                <c:pt idx="4772" formatCode="0.000">
                  <c:v>22.980444588965515</c:v>
                </c:pt>
                <c:pt idx="4773" formatCode="0.000">
                  <c:v>22.979060173793098</c:v>
                </c:pt>
                <c:pt idx="4774" formatCode="0.000">
                  <c:v>22.977609642758615</c:v>
                </c:pt>
                <c:pt idx="4775" formatCode="0.000">
                  <c:v>22.976079762758619</c:v>
                </c:pt>
                <c:pt idx="4776" formatCode="0.000">
                  <c:v>22.974511314482761</c:v>
                </c:pt>
                <c:pt idx="4777" formatCode="0.000">
                  <c:v>22.972878823448273</c:v>
                </c:pt>
                <c:pt idx="4778" formatCode="0.000">
                  <c:v>22.971116002758613</c:v>
                </c:pt>
                <c:pt idx="4779" formatCode="0.000">
                  <c:v>22.969297813793098</c:v>
                </c:pt>
                <c:pt idx="4780" formatCode="0.000">
                  <c:v>22.967487433103443</c:v>
                </c:pt>
                <c:pt idx="4781" formatCode="0.000">
                  <c:v>22.965710595862063</c:v>
                </c:pt>
                <c:pt idx="4782" formatCode="0.000">
                  <c:v>22.963990457931029</c:v>
                </c:pt>
                <c:pt idx="4783" formatCode="0.000">
                  <c:v>22.962194736551719</c:v>
                </c:pt>
                <c:pt idx="4784" formatCode="0.000">
                  <c:v>22.960341608275858</c:v>
                </c:pt>
                <c:pt idx="4785" formatCode="0.000">
                  <c:v>22.95843681241379</c:v>
                </c:pt>
                <c:pt idx="4786" formatCode="0.000">
                  <c:v>22.956540405517238</c:v>
                </c:pt>
                <c:pt idx="4787" formatCode="0.000">
                  <c:v>22.954808266206893</c:v>
                </c:pt>
                <c:pt idx="4788" formatCode="0.000">
                  <c:v>22.953103453793101</c:v>
                </c:pt>
                <c:pt idx="4789" formatCode="0.000">
                  <c:v>22.951393659310334</c:v>
                </c:pt>
                <c:pt idx="4790" formatCode="0.000">
                  <c:v>22.949714306206889</c:v>
                </c:pt>
                <c:pt idx="4791" formatCode="0.000">
                  <c:v>22.948069822068952</c:v>
                </c:pt>
                <c:pt idx="4792" formatCode="0.000">
                  <c:v>22.946459267586192</c:v>
                </c:pt>
                <c:pt idx="4793" formatCode="0.000">
                  <c:v>22.944781446896538</c:v>
                </c:pt>
                <c:pt idx="4794" formatCode="0.000">
                  <c:v>22.943099239999984</c:v>
                </c:pt>
                <c:pt idx="4795" formatCode="0.000">
                  <c:v>22.94140962068964</c:v>
                </c:pt>
                <c:pt idx="4796" formatCode="0.000">
                  <c:v>22.939726318620675</c:v>
                </c:pt>
                <c:pt idx="4797" formatCode="0.000">
                  <c:v>22.938064066206877</c:v>
                </c:pt>
                <c:pt idx="4798" formatCode="0.000">
                  <c:v>22.936409027586187</c:v>
                </c:pt>
                <c:pt idx="4799" formatCode="0.000">
                  <c:v>22.934845635862047</c:v>
                </c:pt>
                <c:pt idx="4800" formatCode="0.000">
                  <c:v>22.933457492413773</c:v>
                </c:pt>
                <c:pt idx="4801" formatCode="0.000">
                  <c:v>22.932183194482739</c:v>
                </c:pt>
                <c:pt idx="4802" formatCode="0.000">
                  <c:v>22.930971194482741</c:v>
                </c:pt>
                <c:pt idx="4803" formatCode="0.000">
                  <c:v>22.929695479999982</c:v>
                </c:pt>
                <c:pt idx="4804" formatCode="0.000">
                  <c:v>22.928357357241364</c:v>
                </c:pt>
                <c:pt idx="4805" formatCode="0.000">
                  <c:v>22.926912027586198</c:v>
                </c:pt>
                <c:pt idx="4806" formatCode="0.000">
                  <c:v>22.925375318620674</c:v>
                </c:pt>
                <c:pt idx="4807" formatCode="0.000">
                  <c:v>22.923680310344814</c:v>
                </c:pt>
                <c:pt idx="4808" formatCode="0.000">
                  <c:v>22.92196013793102</c:v>
                </c:pt>
                <c:pt idx="4809" formatCode="0.000">
                  <c:v>22.920250595862058</c:v>
                </c:pt>
                <c:pt idx="4810" formatCode="0.000">
                  <c:v>22.918617075862059</c:v>
                </c:pt>
                <c:pt idx="4811" formatCode="0.000">
                  <c:v>22.917045063448263</c:v>
                </c:pt>
                <c:pt idx="4812" formatCode="0.000">
                  <c:v>22.915580588965501</c:v>
                </c:pt>
                <c:pt idx="4813" formatCode="0.000">
                  <c:v>22.914117252413778</c:v>
                </c:pt>
                <c:pt idx="4814" formatCode="0.000">
                  <c:v>22.912717649655157</c:v>
                </c:pt>
                <c:pt idx="4815" formatCode="0.000">
                  <c:v>22.911437775172402</c:v>
                </c:pt>
                <c:pt idx="4816" formatCode="0.000">
                  <c:v>22.910306725517223</c:v>
                </c:pt>
                <c:pt idx="4817" formatCode="0.000">
                  <c:v>22.909242579310327</c:v>
                </c:pt>
                <c:pt idx="4818" formatCode="0.000">
                  <c:v>22.908247182068944</c:v>
                </c:pt>
                <c:pt idx="4819" formatCode="0.000">
                  <c:v>22.907255535172393</c:v>
                </c:pt>
                <c:pt idx="4820" formatCode="0.000">
                  <c:v>22.906107733793082</c:v>
                </c:pt>
                <c:pt idx="4821" formatCode="0.000">
                  <c:v>22.904924804137917</c:v>
                </c:pt>
                <c:pt idx="4822" formatCode="0.000">
                  <c:v>22.9036884827586</c:v>
                </c:pt>
                <c:pt idx="4823" formatCode="0.000">
                  <c:v>22.90245158620688</c:v>
                </c:pt>
                <c:pt idx="4824" formatCode="0.000">
                  <c:v>22.901267637241364</c:v>
                </c:pt>
                <c:pt idx="4825" formatCode="0.000">
                  <c:v>22.900076779310329</c:v>
                </c:pt>
                <c:pt idx="4826" formatCode="0.000">
                  <c:v>22.8989055351724</c:v>
                </c:pt>
                <c:pt idx="4827" formatCode="0.000">
                  <c:v>22.897778799999987</c:v>
                </c:pt>
                <c:pt idx="4828" formatCode="0.000">
                  <c:v>22.896769437241371</c:v>
                </c:pt>
                <c:pt idx="4829" formatCode="0.000">
                  <c:v>22.895737943448264</c:v>
                </c:pt>
                <c:pt idx="4830" formatCode="0.000">
                  <c:v>22.894730873103438</c:v>
                </c:pt>
                <c:pt idx="4831" formatCode="0.000">
                  <c:v>22.893742608275854</c:v>
                </c:pt>
                <c:pt idx="4832" formatCode="0.000">
                  <c:v>22.892754233103442</c:v>
                </c:pt>
                <c:pt idx="4833" formatCode="0.000">
                  <c:v>22.891748577931029</c:v>
                </c:pt>
                <c:pt idx="4834" formatCode="0.000">
                  <c:v>22.890789012413791</c:v>
                </c:pt>
                <c:pt idx="4835" formatCode="0.000">
                  <c:v>22.889965464827583</c:v>
                </c:pt>
                <c:pt idx="4836" formatCode="0.000">
                  <c:v>22.889251355862065</c:v>
                </c:pt>
                <c:pt idx="4837" formatCode="0.000">
                  <c:v>22.888639899310341</c:v>
                </c:pt>
                <c:pt idx="4838" formatCode="0.000">
                  <c:v>22.888089754482753</c:v>
                </c:pt>
                <c:pt idx="4839" formatCode="0.000">
                  <c:v>22.887512228965512</c:v>
                </c:pt>
                <c:pt idx="4840" formatCode="0.000">
                  <c:v>22.886887353103447</c:v>
                </c:pt>
                <c:pt idx="4841" formatCode="0.000">
                  <c:v>22.886238263448273</c:v>
                </c:pt>
                <c:pt idx="4842" formatCode="0.000">
                  <c:v>22.885595828965517</c:v>
                </c:pt>
                <c:pt idx="4843" formatCode="0.000">
                  <c:v>22.88502148413793</c:v>
                </c:pt>
                <c:pt idx="4844" formatCode="0.000">
                  <c:v>22.884461976551723</c:v>
                </c:pt>
                <c:pt idx="4845" formatCode="0.000">
                  <c:v>22.883869394482755</c:v>
                </c:pt>
                <c:pt idx="4846" formatCode="0.000">
                  <c:v>22.88328759310345</c:v>
                </c:pt>
                <c:pt idx="4847" formatCode="0.000">
                  <c:v>22.882663519999994</c:v>
                </c:pt>
                <c:pt idx="4848" formatCode="0.000">
                  <c:v>22.882023864827584</c:v>
                </c:pt>
                <c:pt idx="4849" formatCode="0.000">
                  <c:v>22.881338428965517</c:v>
                </c:pt>
                <c:pt idx="4850" formatCode="0.000">
                  <c:v>22.880606223448268</c:v>
                </c:pt>
                <c:pt idx="4851" formatCode="0.000">
                  <c:v>22.879883835862064</c:v>
                </c:pt>
                <c:pt idx="4852" formatCode="0.000">
                  <c:v>22.879175481379303</c:v>
                </c:pt>
                <c:pt idx="4853" formatCode="0.000">
                  <c:v>22.878532573793098</c:v>
                </c:pt>
                <c:pt idx="4854" formatCode="0.000">
                  <c:v>22.877980293793101</c:v>
                </c:pt>
                <c:pt idx="4855" formatCode="0.000">
                  <c:v>22.877545757241375</c:v>
                </c:pt>
                <c:pt idx="4856" formatCode="0.000">
                  <c:v>22.877176230344826</c:v>
                </c:pt>
                <c:pt idx="4857" formatCode="0.000">
                  <c:v>22.876832200000003</c:v>
                </c:pt>
                <c:pt idx="4858" formatCode="0.000">
                  <c:v>22.876513602758628</c:v>
                </c:pt>
                <c:pt idx="4859" formatCode="0.000">
                  <c:v>22.876130913103452</c:v>
                </c:pt>
                <c:pt idx="4860" formatCode="0.000">
                  <c:v>22.875746558620691</c:v>
                </c:pt>
                <c:pt idx="4861" formatCode="0.000">
                  <c:v>22.875348180689652</c:v>
                </c:pt>
                <c:pt idx="4862" formatCode="0.000">
                  <c:v>22.874993006896549</c:v>
                </c:pt>
                <c:pt idx="4863" formatCode="0.000">
                  <c:v>22.874677372413785</c:v>
                </c:pt>
                <c:pt idx="4864" formatCode="0.000">
                  <c:v>22.874353401379306</c:v>
                </c:pt>
                <c:pt idx="4865" formatCode="0.000">
                  <c:v>22.874003737931027</c:v>
                </c:pt>
                <c:pt idx="4866" formatCode="0.000">
                  <c:v>22.873690497931022</c:v>
                </c:pt>
                <c:pt idx="4867" formatCode="0.000">
                  <c:v>22.873355917241366</c:v>
                </c:pt>
                <c:pt idx="4868" formatCode="0.000">
                  <c:v>22.872997708965503</c:v>
                </c:pt>
                <c:pt idx="4869" formatCode="0.000">
                  <c:v>22.872596179310335</c:v>
                </c:pt>
                <c:pt idx="4870" formatCode="0.000">
                  <c:v>22.872120906206888</c:v>
                </c:pt>
                <c:pt idx="4871" formatCode="0.000">
                  <c:v>22.871580157241372</c:v>
                </c:pt>
                <c:pt idx="4872" formatCode="0.000">
                  <c:v>22.870979435862061</c:v>
                </c:pt>
                <c:pt idx="4873" formatCode="0.000">
                  <c:v>22.870427937931026</c:v>
                </c:pt>
                <c:pt idx="4874" formatCode="0.000">
                  <c:v>22.869916223448264</c:v>
                </c:pt>
                <c:pt idx="4875" formatCode="0.000">
                  <c:v>22.869473485517233</c:v>
                </c:pt>
                <c:pt idx="4876" formatCode="0.000">
                  <c:v>22.869183464827582</c:v>
                </c:pt>
                <c:pt idx="4877" formatCode="0.000">
                  <c:v>22.868996339310343</c:v>
                </c:pt>
                <c:pt idx="4878" formatCode="0.000">
                  <c:v>22.868869775172403</c:v>
                </c:pt>
                <c:pt idx="4879" formatCode="0.000">
                  <c:v>22.86887356551723</c:v>
                </c:pt>
                <c:pt idx="4880" formatCode="0.000">
                  <c:v>22.868987375172402</c:v>
                </c:pt>
                <c:pt idx="4881" formatCode="0.000">
                  <c:v>22.869197635862058</c:v>
                </c:pt>
                <c:pt idx="4882" formatCode="0.000">
                  <c:v>22.869450114482746</c:v>
                </c:pt>
                <c:pt idx="4883" formatCode="0.000">
                  <c:v>22.869697568275857</c:v>
                </c:pt>
                <c:pt idx="4884" formatCode="0.000">
                  <c:v>22.869843273103442</c:v>
                </c:pt>
                <c:pt idx="4885" formatCode="0.000">
                  <c:v>22.86994102344827</c:v>
                </c:pt>
                <c:pt idx="4886" formatCode="0.000">
                  <c:v>22.869936656551715</c:v>
                </c:pt>
                <c:pt idx="4887" formatCode="0.000">
                  <c:v>22.869945969655166</c:v>
                </c:pt>
                <c:pt idx="4888" formatCode="0.000">
                  <c:v>22.86993770068965</c:v>
                </c:pt>
                <c:pt idx="4889" formatCode="0.000">
                  <c:v>22.870019979310346</c:v>
                </c:pt>
                <c:pt idx="4890" formatCode="0.000">
                  <c:v>22.870078124137926</c:v>
                </c:pt>
                <c:pt idx="4891" formatCode="0.000">
                  <c:v>22.870079195862065</c:v>
                </c:pt>
                <c:pt idx="4892" formatCode="0.000">
                  <c:v>22.87003251172413</c:v>
                </c:pt>
                <c:pt idx="4893" formatCode="0.000">
                  <c:v>22.869992773793097</c:v>
                </c:pt>
                <c:pt idx="4894" formatCode="0.000">
                  <c:v>22.869997435862064</c:v>
                </c:pt>
                <c:pt idx="4895" formatCode="0.000">
                  <c:v>22.870033146206893</c:v>
                </c:pt>
                <c:pt idx="4896" formatCode="0.000">
                  <c:v>22.87011026068965</c:v>
                </c:pt>
                <c:pt idx="4897" formatCode="0.000">
                  <c:v>22.870182638620683</c:v>
                </c:pt>
                <c:pt idx="4898" formatCode="0.000">
                  <c:v>22.870219325517237</c:v>
                </c:pt>
                <c:pt idx="4899" formatCode="0.000">
                  <c:v>22.870193946206896</c:v>
                </c:pt>
                <c:pt idx="4900" formatCode="0.000">
                  <c:v>22.870140838620692</c:v>
                </c:pt>
                <c:pt idx="4901" formatCode="0.000">
                  <c:v>22.870137646896556</c:v>
                </c:pt>
                <c:pt idx="4902" formatCode="0.000">
                  <c:v>22.87026464827586</c:v>
                </c:pt>
                <c:pt idx="4903" formatCode="0.000">
                  <c:v>22.870555237241376</c:v>
                </c:pt>
                <c:pt idx="4904" formatCode="0.000">
                  <c:v>22.870995252413795</c:v>
                </c:pt>
                <c:pt idx="4905" formatCode="0.000">
                  <c:v>22.871549148965514</c:v>
                </c:pt>
                <c:pt idx="4906" formatCode="0.000">
                  <c:v>22.872131624827578</c:v>
                </c:pt>
                <c:pt idx="4907" formatCode="0.000">
                  <c:v>22.872821314482753</c:v>
                </c:pt>
                <c:pt idx="4908" formatCode="0.000">
                  <c:v>22.873471357241371</c:v>
                </c:pt>
                <c:pt idx="4909" formatCode="0.000">
                  <c:v>22.874149953103437</c:v>
                </c:pt>
                <c:pt idx="4910" formatCode="0.000">
                  <c:v>22.874836743448263</c:v>
                </c:pt>
                <c:pt idx="4911" formatCode="0.000">
                  <c:v>22.875547485517224</c:v>
                </c:pt>
                <c:pt idx="4912" formatCode="0.000">
                  <c:v>22.876289428965507</c:v>
                </c:pt>
                <c:pt idx="4913" formatCode="0.000">
                  <c:v>22.877149691034475</c:v>
                </c:pt>
                <c:pt idx="4914" formatCode="0.000">
                  <c:v>22.878035725517233</c:v>
                </c:pt>
                <c:pt idx="4915" formatCode="0.000">
                  <c:v>22.879055412413781</c:v>
                </c:pt>
                <c:pt idx="4916" formatCode="0.000">
                  <c:v>22.880141529655166</c:v>
                </c:pt>
                <c:pt idx="4917" formatCode="0.000">
                  <c:v>22.881139110344822</c:v>
                </c:pt>
                <c:pt idx="4918" formatCode="0.000">
                  <c:v>22.881981366896547</c:v>
                </c:pt>
                <c:pt idx="4919" formatCode="0.000">
                  <c:v>22.882749899310337</c:v>
                </c:pt>
                <c:pt idx="4920" formatCode="0.000">
                  <c:v>22.883427084137928</c:v>
                </c:pt>
                <c:pt idx="4921" formatCode="0.000">
                  <c:v>22.884093373793092</c:v>
                </c:pt>
                <c:pt idx="4922" formatCode="0.000">
                  <c:v>22.884805231724126</c:v>
                </c:pt>
                <c:pt idx="4923" formatCode="0.000">
                  <c:v>22.885681135172408</c:v>
                </c:pt>
                <c:pt idx="4924" formatCode="0.000">
                  <c:v>22.886657340689652</c:v>
                </c:pt>
                <c:pt idx="4925" formatCode="0.000">
                  <c:v>22.88762063724138</c:v>
                </c:pt>
                <c:pt idx="4926" formatCode="0.000">
                  <c:v>22.888532926896549</c:v>
                </c:pt>
                <c:pt idx="4927" formatCode="0.000">
                  <c:v>22.889480794482751</c:v>
                </c:pt>
                <c:pt idx="4928" formatCode="0.000">
                  <c:v>22.890467510344823</c:v>
                </c:pt>
                <c:pt idx="4929" formatCode="0.000">
                  <c:v>22.891417713103447</c:v>
                </c:pt>
                <c:pt idx="4930" formatCode="0.000">
                  <c:v>22.892275120000001</c:v>
                </c:pt>
                <c:pt idx="4931" formatCode="0.000">
                  <c:v>22.893045137931036</c:v>
                </c:pt>
                <c:pt idx="4932" formatCode="0.000">
                  <c:v>22.893773464827586</c:v>
                </c:pt>
                <c:pt idx="4933" formatCode="0.000">
                  <c:v>22.894487182068964</c:v>
                </c:pt>
                <c:pt idx="4934" formatCode="0.000">
                  <c:v>22.89508698206896</c:v>
                </c:pt>
                <c:pt idx="4935" formatCode="0.000">
                  <c:v>22.895582365517239</c:v>
                </c:pt>
                <c:pt idx="4936" formatCode="0.000">
                  <c:v>22.895912117241377</c:v>
                </c:pt>
                <c:pt idx="4937" formatCode="0.000">
                  <c:v>22.896013227586206</c:v>
                </c:pt>
                <c:pt idx="4938" formatCode="0.000">
                  <c:v>22.89587320689655</c:v>
                </c:pt>
                <c:pt idx="4939" formatCode="0.000">
                  <c:v>22.895609606896549</c:v>
                </c:pt>
                <c:pt idx="4940" formatCode="0.000">
                  <c:v>22.895381182068963</c:v>
                </c:pt>
                <c:pt idx="4941" formatCode="0.000">
                  <c:v>22.895217379310342</c:v>
                </c:pt>
                <c:pt idx="4942" formatCode="0.000">
                  <c:v>22.89513420137931</c:v>
                </c:pt>
                <c:pt idx="4943" formatCode="0.000">
                  <c:v>22.895227973793105</c:v>
                </c:pt>
                <c:pt idx="4944" formatCode="0.000">
                  <c:v>22.895415744827588</c:v>
                </c:pt>
                <c:pt idx="4945" formatCode="0.000">
                  <c:v>22.895678354482762</c:v>
                </c:pt>
                <c:pt idx="4946" formatCode="0.000">
                  <c:v>22.896046166896554</c:v>
                </c:pt>
                <c:pt idx="4947" formatCode="0.000">
                  <c:v>22.896446092413797</c:v>
                </c:pt>
                <c:pt idx="4948" formatCode="0.000">
                  <c:v>22.896841271724142</c:v>
                </c:pt>
                <c:pt idx="4949" formatCode="0.000">
                  <c:v>22.897269842758622</c:v>
                </c:pt>
                <c:pt idx="4950" formatCode="0.000">
                  <c:v>22.897763358620697</c:v>
                </c:pt>
                <c:pt idx="4951" formatCode="0.000">
                  <c:v>22.898356013793105</c:v>
                </c:pt>
                <c:pt idx="4952" formatCode="0.000">
                  <c:v>22.899077566896558</c:v>
                </c:pt>
                <c:pt idx="4953" formatCode="0.000">
                  <c:v>22.89990948965518</c:v>
                </c:pt>
                <c:pt idx="4954" formatCode="0.000">
                  <c:v>22.900902233103452</c:v>
                </c:pt>
                <c:pt idx="4955" formatCode="0.000">
                  <c:v>22.902007591724146</c:v>
                </c:pt>
                <c:pt idx="4956" formatCode="0.000">
                  <c:v>22.9030612124138</c:v>
                </c:pt>
                <c:pt idx="4957" formatCode="0.000">
                  <c:v>22.904027846896557</c:v>
                </c:pt>
                <c:pt idx="4958" formatCode="0.000">
                  <c:v>22.904853263448281</c:v>
                </c:pt>
                <c:pt idx="4959" formatCode="0.000">
                  <c:v>22.905620776551725</c:v>
                </c:pt>
                <c:pt idx="4960" formatCode="0.000">
                  <c:v>22.906328075862067</c:v>
                </c:pt>
                <c:pt idx="4961" formatCode="0.000">
                  <c:v>22.907053497931031</c:v>
                </c:pt>
                <c:pt idx="4962" formatCode="0.000">
                  <c:v>22.907812853793104</c:v>
                </c:pt>
                <c:pt idx="4963" formatCode="0.000">
                  <c:v>22.908627885517244</c:v>
                </c:pt>
                <c:pt idx="4964" formatCode="0.000">
                  <c:v>22.909529449655171</c:v>
                </c:pt>
                <c:pt idx="4965" formatCode="0.000">
                  <c:v>22.910483627586206</c:v>
                </c:pt>
                <c:pt idx="4966" formatCode="0.000">
                  <c:v>22.911502075862078</c:v>
                </c:pt>
                <c:pt idx="4967" formatCode="0.000">
                  <c:v>22.912557085517246</c:v>
                </c:pt>
                <c:pt idx="4968" formatCode="0.000">
                  <c:v>22.913545777931041</c:v>
                </c:pt>
                <c:pt idx="4969" formatCode="0.000">
                  <c:v>22.914496064827588</c:v>
                </c:pt>
                <c:pt idx="4970" formatCode="0.000">
                  <c:v>22.915427089655171</c:v>
                </c:pt>
                <c:pt idx="4971" formatCode="0.000">
                  <c:v>22.916334154482762</c:v>
                </c:pt>
                <c:pt idx="4972" formatCode="0.000">
                  <c:v>22.917249438620697</c:v>
                </c:pt>
                <c:pt idx="4973" formatCode="0.000">
                  <c:v>22.9181402124138</c:v>
                </c:pt>
                <c:pt idx="4974" formatCode="0.000">
                  <c:v>22.919028925517249</c:v>
                </c:pt>
                <c:pt idx="4975" formatCode="0.000">
                  <c:v>22.919818342068968</c:v>
                </c:pt>
                <c:pt idx="4976" formatCode="0.000">
                  <c:v>22.920519805517241</c:v>
                </c:pt>
                <c:pt idx="4977" formatCode="0.000">
                  <c:v>22.921153188965516</c:v>
                </c:pt>
                <c:pt idx="4978" formatCode="0.000">
                  <c:v>22.921689944827587</c:v>
                </c:pt>
                <c:pt idx="4979" formatCode="0.000">
                  <c:v>22.922198260689662</c:v>
                </c:pt>
                <c:pt idx="4980" formatCode="0.000">
                  <c:v>22.922655795862067</c:v>
                </c:pt>
                <c:pt idx="4981" formatCode="0.000">
                  <c:v>22.923163638620689</c:v>
                </c:pt>
                <c:pt idx="4982" formatCode="0.000">
                  <c:v>22.923776148965509</c:v>
                </c:pt>
                <c:pt idx="4983" formatCode="0.000">
                  <c:v>22.92444841517241</c:v>
                </c:pt>
                <c:pt idx="4984" formatCode="0.000">
                  <c:v>22.92521474620689</c:v>
                </c:pt>
                <c:pt idx="4985" formatCode="0.000">
                  <c:v>22.926100379310345</c:v>
                </c:pt>
                <c:pt idx="4986" formatCode="0.000">
                  <c:v>22.927096960000004</c:v>
                </c:pt>
                <c:pt idx="4987" formatCode="0.000">
                  <c:v>22.928239848275865</c:v>
                </c:pt>
                <c:pt idx="4988" formatCode="0.000">
                  <c:v>22.92947508413793</c:v>
                </c:pt>
                <c:pt idx="4989" formatCode="0.000">
                  <c:v>22.930720871724144</c:v>
                </c:pt>
                <c:pt idx="4990" formatCode="0.000">
                  <c:v>22.931841215172419</c:v>
                </c:pt>
                <c:pt idx="4991" formatCode="0.000">
                  <c:v>22.932862728275865</c:v>
                </c:pt>
                <c:pt idx="4992" formatCode="0.000">
                  <c:v>22.933927804137934</c:v>
                </c:pt>
                <c:pt idx="4993" formatCode="0.000">
                  <c:v>22.934947056551724</c:v>
                </c:pt>
                <c:pt idx="4994" formatCode="0.000">
                  <c:v>22.935999635862068</c:v>
                </c:pt>
                <c:pt idx="4995" formatCode="0.000">
                  <c:v>22.937071852413798</c:v>
                </c:pt>
                <c:pt idx="4996" formatCode="0.000">
                  <c:v>22.938122762758628</c:v>
                </c:pt>
                <c:pt idx="4997" formatCode="0.000">
                  <c:v>22.939215497931041</c:v>
                </c:pt>
                <c:pt idx="4998" formatCode="0.000">
                  <c:v>22.940369950344827</c:v>
                </c:pt>
                <c:pt idx="4999" formatCode="0.000">
                  <c:v>22.941477691034486</c:v>
                </c:pt>
                <c:pt idx="5000" formatCode="0.000">
                  <c:v>22.942510082758623</c:v>
                </c:pt>
                <c:pt idx="5001" formatCode="0.000">
                  <c:v>22.943437822068965</c:v>
                </c:pt>
                <c:pt idx="5002" formatCode="0.000">
                  <c:v>22.944031035862071</c:v>
                </c:pt>
                <c:pt idx="5003" formatCode="0.000">
                  <c:v>22.94425727172414</c:v>
                </c:pt>
                <c:pt idx="5004" formatCode="0.000">
                  <c:v>22.944279496551729</c:v>
                </c:pt>
                <c:pt idx="5005" formatCode="0.000">
                  <c:v>22.944177688275868</c:v>
                </c:pt>
                <c:pt idx="5006" formatCode="0.000">
                  <c:v>22.944024731034489</c:v>
                </c:pt>
                <c:pt idx="5007" formatCode="0.000">
                  <c:v>22.943810771034489</c:v>
                </c:pt>
                <c:pt idx="5008" formatCode="0.000">
                  <c:v>22.943591132413797</c:v>
                </c:pt>
                <c:pt idx="5009" formatCode="0.000">
                  <c:v>22.943296780689661</c:v>
                </c:pt>
                <c:pt idx="5010" formatCode="0.000">
                  <c:v>22.943042877241393</c:v>
                </c:pt>
                <c:pt idx="5011" formatCode="0.000">
                  <c:v>22.942775860689665</c:v>
                </c:pt>
                <c:pt idx="5012" formatCode="0.000">
                  <c:v>22.942548361379313</c:v>
                </c:pt>
                <c:pt idx="5013" formatCode="0.000">
                  <c:v>22.942350005517248</c:v>
                </c:pt>
                <c:pt idx="5014" formatCode="0.000">
                  <c:v>22.942115253793109</c:v>
                </c:pt>
                <c:pt idx="5015" formatCode="0.000">
                  <c:v>22.941763395862072</c:v>
                </c:pt>
                <c:pt idx="5016" formatCode="0.000">
                  <c:v>22.941422531034483</c:v>
                </c:pt>
                <c:pt idx="5017" formatCode="0.000">
                  <c:v>22.941151430344831</c:v>
                </c:pt>
                <c:pt idx="5018" formatCode="0.000">
                  <c:v>22.940932783448279</c:v>
                </c:pt>
                <c:pt idx="5019" formatCode="0.000">
                  <c:v>22.94084370344828</c:v>
                </c:pt>
                <c:pt idx="5020" formatCode="0.000">
                  <c:v>22.940817177931041</c:v>
                </c:pt>
                <c:pt idx="5021" formatCode="0.000">
                  <c:v>22.940839871724144</c:v>
                </c:pt>
                <c:pt idx="5022" formatCode="0.000">
                  <c:v>22.94102108413794</c:v>
                </c:pt>
                <c:pt idx="5023" formatCode="0.000">
                  <c:v>22.941328371034491</c:v>
                </c:pt>
                <c:pt idx="5024" formatCode="0.000">
                  <c:v>22.941725779310353</c:v>
                </c:pt>
                <c:pt idx="5025" formatCode="0.000">
                  <c:v>22.942170397241384</c:v>
                </c:pt>
                <c:pt idx="5026" formatCode="0.000">
                  <c:v>22.942672830344833</c:v>
                </c:pt>
                <c:pt idx="5027" formatCode="0.000">
                  <c:v>22.943225390344832</c:v>
                </c:pt>
                <c:pt idx="5028" formatCode="0.000">
                  <c:v>22.943873554482764</c:v>
                </c:pt>
                <c:pt idx="5029" formatCode="0.000">
                  <c:v>22.944566001379311</c:v>
                </c:pt>
                <c:pt idx="5030" formatCode="0.000">
                  <c:v>22.945332907586206</c:v>
                </c:pt>
                <c:pt idx="5031" formatCode="0.000">
                  <c:v>22.946151893793104</c:v>
                </c:pt>
                <c:pt idx="5032" formatCode="0.000">
                  <c:v>22.947033801379309</c:v>
                </c:pt>
                <c:pt idx="5033" formatCode="0.000">
                  <c:v>22.947920824827587</c:v>
                </c:pt>
                <c:pt idx="5034" formatCode="0.000">
                  <c:v>22.948816521379314</c:v>
                </c:pt>
                <c:pt idx="5035" formatCode="0.000">
                  <c:v>22.949640311724139</c:v>
                </c:pt>
                <c:pt idx="5036" formatCode="0.000">
                  <c:v>22.950433467586208</c:v>
                </c:pt>
                <c:pt idx="5037" formatCode="0.000">
                  <c:v>22.951183291034479</c:v>
                </c:pt>
                <c:pt idx="5038" formatCode="0.000">
                  <c:v>22.951942387586204</c:v>
                </c:pt>
                <c:pt idx="5039" formatCode="0.000">
                  <c:v>22.95256913655172</c:v>
                </c:pt>
                <c:pt idx="5040" formatCode="0.000">
                  <c:v>22.953171517241376</c:v>
                </c:pt>
                <c:pt idx="5041" formatCode="0.000">
                  <c:v>22.953768199999995</c:v>
                </c:pt>
                <c:pt idx="5042" formatCode="0.000">
                  <c:v>22.95427547310344</c:v>
                </c:pt>
                <c:pt idx="5043" formatCode="0.000">
                  <c:v>22.954657879999992</c:v>
                </c:pt>
                <c:pt idx="5044" formatCode="0.000">
                  <c:v>22.954851217931026</c:v>
                </c:pt>
                <c:pt idx="5045" formatCode="0.000">
                  <c:v>22.954960699310341</c:v>
                </c:pt>
                <c:pt idx="5046" formatCode="0.000">
                  <c:v>22.95496008413793</c:v>
                </c:pt>
                <c:pt idx="5047" formatCode="0.000">
                  <c:v>22.954987440000004</c:v>
                </c:pt>
                <c:pt idx="5048" formatCode="0.000">
                  <c:v>22.955072086896553</c:v>
                </c:pt>
                <c:pt idx="5049" formatCode="0.000">
                  <c:v>22.955209528275866</c:v>
                </c:pt>
                <c:pt idx="5050" formatCode="0.000">
                  <c:v>22.955434449655176</c:v>
                </c:pt>
                <c:pt idx="5051" formatCode="0.000">
                  <c:v>22.955828637241378</c:v>
                </c:pt>
                <c:pt idx="5052" formatCode="0.000">
                  <c:v>22.956299711724132</c:v>
                </c:pt>
                <c:pt idx="5053" formatCode="0.000">
                  <c:v>22.956837860689653</c:v>
                </c:pt>
                <c:pt idx="5054" formatCode="0.000">
                  <c:v>22.957408891034479</c:v>
                </c:pt>
                <c:pt idx="5055" formatCode="0.000">
                  <c:v>22.958114198620684</c:v>
                </c:pt>
                <c:pt idx="5056" formatCode="0.000">
                  <c:v>22.958869118620683</c:v>
                </c:pt>
                <c:pt idx="5057" formatCode="0.000">
                  <c:v>22.959652897931026</c:v>
                </c:pt>
                <c:pt idx="5058" formatCode="0.000">
                  <c:v>22.960563536551717</c:v>
                </c:pt>
                <c:pt idx="5059" formatCode="0.000">
                  <c:v>22.961567783448263</c:v>
                </c:pt>
                <c:pt idx="5060" formatCode="0.000">
                  <c:v>22.962729227586198</c:v>
                </c:pt>
                <c:pt idx="5061" formatCode="0.000">
                  <c:v>22.963982445517232</c:v>
                </c:pt>
                <c:pt idx="5062" formatCode="0.000">
                  <c:v>22.965311230344813</c:v>
                </c:pt>
                <c:pt idx="5063" formatCode="0.000">
                  <c:v>22.966727757241365</c:v>
                </c:pt>
                <c:pt idx="5064" formatCode="0.000">
                  <c:v>22.96818150344826</c:v>
                </c:pt>
                <c:pt idx="5065" formatCode="0.000">
                  <c:v>22.969664801379292</c:v>
                </c:pt>
                <c:pt idx="5066" formatCode="0.000">
                  <c:v>22.971149507586194</c:v>
                </c:pt>
                <c:pt idx="5067" formatCode="0.000">
                  <c:v>22.97265126206895</c:v>
                </c:pt>
                <c:pt idx="5068" formatCode="0.000">
                  <c:v>22.974291925517225</c:v>
                </c:pt>
                <c:pt idx="5069" formatCode="0.000">
                  <c:v>22.976013107586187</c:v>
                </c:pt>
                <c:pt idx="5070" formatCode="0.000">
                  <c:v>22.977855091034463</c:v>
                </c:pt>
                <c:pt idx="5071" formatCode="0.000">
                  <c:v>22.979701343448262</c:v>
                </c:pt>
                <c:pt idx="5072" formatCode="0.000">
                  <c:v>22.981355670344811</c:v>
                </c:pt>
                <c:pt idx="5073" formatCode="0.000">
                  <c:v>22.982901999999982</c:v>
                </c:pt>
                <c:pt idx="5074" formatCode="0.000">
                  <c:v>22.984328510344806</c:v>
                </c:pt>
                <c:pt idx="5075" formatCode="0.000">
                  <c:v>22.985439310344805</c:v>
                </c:pt>
                <c:pt idx="5076" formatCode="0.000">
                  <c:v>22.98623928827584</c:v>
                </c:pt>
                <c:pt idx="5077" formatCode="0.000">
                  <c:v>22.986836211034465</c:v>
                </c:pt>
                <c:pt idx="5078" formatCode="0.000">
                  <c:v>22.987240166896527</c:v>
                </c:pt>
                <c:pt idx="5079" formatCode="0.000">
                  <c:v>22.98741678344825</c:v>
                </c:pt>
                <c:pt idx="5080" formatCode="0.000">
                  <c:v>22.987401624827566</c:v>
                </c:pt>
                <c:pt idx="5081" formatCode="0.000">
                  <c:v>22.987102642758597</c:v>
                </c:pt>
                <c:pt idx="5082" formatCode="0.000">
                  <c:v>22.98663248965515</c:v>
                </c:pt>
                <c:pt idx="5083" formatCode="0.000">
                  <c:v>22.986000954482737</c:v>
                </c:pt>
                <c:pt idx="5084" formatCode="0.000">
                  <c:v>22.98521947448274</c:v>
                </c:pt>
                <c:pt idx="5085" formatCode="0.000">
                  <c:v>22.984276159999983</c:v>
                </c:pt>
                <c:pt idx="5086" formatCode="0.000">
                  <c:v>22.983253757241357</c:v>
                </c:pt>
                <c:pt idx="5087" formatCode="0.000">
                  <c:v>22.982135896551707</c:v>
                </c:pt>
                <c:pt idx="5088" formatCode="0.000">
                  <c:v>22.980910609655158</c:v>
                </c:pt>
                <c:pt idx="5089" formatCode="0.000">
                  <c:v>22.979712948965506</c:v>
                </c:pt>
                <c:pt idx="5090" formatCode="0.000">
                  <c:v>22.978557463448261</c:v>
                </c:pt>
                <c:pt idx="5091" formatCode="0.000">
                  <c:v>22.977412451034464</c:v>
                </c:pt>
                <c:pt idx="5092" formatCode="0.000">
                  <c:v>22.976254222068949</c:v>
                </c:pt>
                <c:pt idx="5093" formatCode="0.000">
                  <c:v>22.974993954482738</c:v>
                </c:pt>
                <c:pt idx="5094" formatCode="0.000">
                  <c:v>22.973632947586193</c:v>
                </c:pt>
                <c:pt idx="5095" formatCode="0.000">
                  <c:v>22.972292582068953</c:v>
                </c:pt>
                <c:pt idx="5096" formatCode="0.000">
                  <c:v>22.971003510344811</c:v>
                </c:pt>
                <c:pt idx="5097" formatCode="0.000">
                  <c:v>22.96976356413791</c:v>
                </c:pt>
                <c:pt idx="5098" formatCode="0.000">
                  <c:v>22.968628197241358</c:v>
                </c:pt>
                <c:pt idx="5099" formatCode="0.000">
                  <c:v>22.967518416551705</c:v>
                </c:pt>
                <c:pt idx="5100" formatCode="0.000">
                  <c:v>22.966482926896536</c:v>
                </c:pt>
                <c:pt idx="5101" formatCode="0.000">
                  <c:v>22.965494783448261</c:v>
                </c:pt>
                <c:pt idx="5102" formatCode="0.000">
                  <c:v>22.964535931034469</c:v>
                </c:pt>
                <c:pt idx="5103" formatCode="0.000">
                  <c:v>22.963679746206882</c:v>
                </c:pt>
                <c:pt idx="5104" formatCode="0.000">
                  <c:v>22.962957704827573</c:v>
                </c:pt>
                <c:pt idx="5105" formatCode="0.000">
                  <c:v>22.962356282758609</c:v>
                </c:pt>
                <c:pt idx="5106" formatCode="0.000">
                  <c:v>22.961759184827574</c:v>
                </c:pt>
                <c:pt idx="5107" formatCode="0.000">
                  <c:v>22.961244787586192</c:v>
                </c:pt>
                <c:pt idx="5108" formatCode="0.000">
                  <c:v>22.960869095172399</c:v>
                </c:pt>
                <c:pt idx="5109" formatCode="0.000">
                  <c:v>22.960566816551712</c:v>
                </c:pt>
                <c:pt idx="5110" formatCode="0.000">
                  <c:v>22.960438678620683</c:v>
                </c:pt>
                <c:pt idx="5111" formatCode="0.000">
                  <c:v>22.960538826206889</c:v>
                </c:pt>
                <c:pt idx="5112" formatCode="0.000">
                  <c:v>22.960832322758616</c:v>
                </c:pt>
                <c:pt idx="5113" formatCode="0.000">
                  <c:v>22.961284566896548</c:v>
                </c:pt>
                <c:pt idx="5114" formatCode="0.000">
                  <c:v>22.961840639999988</c:v>
                </c:pt>
                <c:pt idx="5115" formatCode="0.000">
                  <c:v>22.962459659310337</c:v>
                </c:pt>
                <c:pt idx="5116" formatCode="0.000">
                  <c:v>22.963103862068952</c:v>
                </c:pt>
                <c:pt idx="5117" formatCode="0.000">
                  <c:v>22.963728375172398</c:v>
                </c:pt>
                <c:pt idx="5118" formatCode="0.000">
                  <c:v>22.96426496689654</c:v>
                </c:pt>
                <c:pt idx="5119" formatCode="0.000">
                  <c:v>22.964727463448263</c:v>
                </c:pt>
                <c:pt idx="5120" formatCode="0.000">
                  <c:v>22.965188448275846</c:v>
                </c:pt>
                <c:pt idx="5121" formatCode="0.000">
                  <c:v>22.965662990344814</c:v>
                </c:pt>
                <c:pt idx="5122" formatCode="0.000">
                  <c:v>22.966208668965503</c:v>
                </c:pt>
                <c:pt idx="5123" formatCode="0.000">
                  <c:v>22.966799624827576</c:v>
                </c:pt>
                <c:pt idx="5124" formatCode="0.000">
                  <c:v>22.967445551724126</c:v>
                </c:pt>
                <c:pt idx="5125" formatCode="0.000">
                  <c:v>22.968130419310334</c:v>
                </c:pt>
                <c:pt idx="5126" formatCode="0.000">
                  <c:v>22.968825806896543</c:v>
                </c:pt>
                <c:pt idx="5127" formatCode="0.000">
                  <c:v>22.969561754482751</c:v>
                </c:pt>
                <c:pt idx="5128" formatCode="0.000">
                  <c:v>22.970294503448265</c:v>
                </c:pt>
                <c:pt idx="5129" formatCode="0.000">
                  <c:v>22.971050291034476</c:v>
                </c:pt>
                <c:pt idx="5130" formatCode="0.000">
                  <c:v>22.971793990344821</c:v>
                </c:pt>
                <c:pt idx="5131" formatCode="0.000">
                  <c:v>22.972496056551719</c:v>
                </c:pt>
                <c:pt idx="5132" formatCode="0.000">
                  <c:v>22.973185828965505</c:v>
                </c:pt>
                <c:pt idx="5133" formatCode="0.000">
                  <c:v>22.973838606896535</c:v>
                </c:pt>
                <c:pt idx="5134" formatCode="0.000">
                  <c:v>22.974506903448265</c:v>
                </c:pt>
                <c:pt idx="5135" formatCode="0.000">
                  <c:v>22.975323822068955</c:v>
                </c:pt>
                <c:pt idx="5136" formatCode="0.000">
                  <c:v>22.976335542068956</c:v>
                </c:pt>
                <c:pt idx="5137" formatCode="0.000">
                  <c:v>22.977449278620686</c:v>
                </c:pt>
                <c:pt idx="5138" formatCode="0.000">
                  <c:v>22.978626651034478</c:v>
                </c:pt>
                <c:pt idx="5139" formatCode="0.000">
                  <c:v>22.97978563862069</c:v>
                </c:pt>
                <c:pt idx="5140" formatCode="0.000">
                  <c:v>22.980900423448279</c:v>
                </c:pt>
                <c:pt idx="5141" formatCode="0.000">
                  <c:v>22.981904165517246</c:v>
                </c:pt>
                <c:pt idx="5142" formatCode="0.000">
                  <c:v>22.982746364137931</c:v>
                </c:pt>
                <c:pt idx="5143" formatCode="0.000">
                  <c:v>22.983385346206898</c:v>
                </c:pt>
                <c:pt idx="5144" formatCode="0.000">
                  <c:v>22.983805164137934</c:v>
                </c:pt>
                <c:pt idx="5145" formatCode="0.000">
                  <c:v>22.98400226068966</c:v>
                </c:pt>
                <c:pt idx="5146" formatCode="0.000">
                  <c:v>22.984047496551725</c:v>
                </c:pt>
                <c:pt idx="5147" formatCode="0.000">
                  <c:v>22.98389346206897</c:v>
                </c:pt>
                <c:pt idx="5148" formatCode="0.000">
                  <c:v>22.983661172413793</c:v>
                </c:pt>
                <c:pt idx="5149" formatCode="0.000">
                  <c:v>22.983401678620694</c:v>
                </c:pt>
                <c:pt idx="5150" formatCode="0.000">
                  <c:v>22.983204597241386</c:v>
                </c:pt>
                <c:pt idx="5151" formatCode="0.000">
                  <c:v>22.98309765793104</c:v>
                </c:pt>
                <c:pt idx="5152" formatCode="0.000">
                  <c:v>22.983149133793109</c:v>
                </c:pt>
                <c:pt idx="5153" formatCode="0.000">
                  <c:v>22.983204339310348</c:v>
                </c:pt>
                <c:pt idx="5154" formatCode="0.000">
                  <c:v>22.98323874206897</c:v>
                </c:pt>
                <c:pt idx="5155" formatCode="0.000">
                  <c:v>22.983481034482764</c:v>
                </c:pt>
                <c:pt idx="5156" formatCode="0.000">
                  <c:v>22.98383991034483</c:v>
                </c:pt>
                <c:pt idx="5157" formatCode="0.000">
                  <c:v>22.984173197241386</c:v>
                </c:pt>
                <c:pt idx="5158" formatCode="0.000">
                  <c:v>22.98445656965518</c:v>
                </c:pt>
                <c:pt idx="5159" formatCode="0.000">
                  <c:v>22.98474971586208</c:v>
                </c:pt>
                <c:pt idx="5160" formatCode="0.000">
                  <c:v>22.984964497931038</c:v>
                </c:pt>
                <c:pt idx="5161" formatCode="0.000">
                  <c:v>22.985190271724143</c:v>
                </c:pt>
                <c:pt idx="5162" formatCode="0.000">
                  <c:v>22.985429500689659</c:v>
                </c:pt>
                <c:pt idx="5163" formatCode="0.000">
                  <c:v>22.985738100689659</c:v>
                </c:pt>
                <c:pt idx="5164" formatCode="0.000">
                  <c:v>22.9860846262069</c:v>
                </c:pt>
                <c:pt idx="5165" formatCode="0.000">
                  <c:v>22.986382415172422</c:v>
                </c:pt>
                <c:pt idx="5166" formatCode="0.000">
                  <c:v>22.986627053793111</c:v>
                </c:pt>
                <c:pt idx="5167" formatCode="0.000">
                  <c:v>22.986772375172414</c:v>
                </c:pt>
                <c:pt idx="5168" formatCode="0.000">
                  <c:v>22.986779193103448</c:v>
                </c:pt>
                <c:pt idx="5169" formatCode="0.000">
                  <c:v>22.986723302068963</c:v>
                </c:pt>
                <c:pt idx="5170" formatCode="0.000">
                  <c:v>22.986654875862069</c:v>
                </c:pt>
                <c:pt idx="5171" formatCode="0.000">
                  <c:v>22.986660903448275</c:v>
                </c:pt>
                <c:pt idx="5172" formatCode="0.000">
                  <c:v>22.986791559999997</c:v>
                </c:pt>
                <c:pt idx="5173" formatCode="0.000">
                  <c:v>22.986997347586197</c:v>
                </c:pt>
                <c:pt idx="5174" formatCode="0.000">
                  <c:v>22.987290220689651</c:v>
                </c:pt>
                <c:pt idx="5175" formatCode="0.000">
                  <c:v>22.987581502068963</c:v>
                </c:pt>
                <c:pt idx="5176" formatCode="0.000">
                  <c:v>22.987930456551723</c:v>
                </c:pt>
                <c:pt idx="5177" formatCode="0.000">
                  <c:v>22.988329620689655</c:v>
                </c:pt>
                <c:pt idx="5178" formatCode="0.000">
                  <c:v>22.988736953103448</c:v>
                </c:pt>
                <c:pt idx="5179" formatCode="0.000">
                  <c:v>22.989059091034477</c:v>
                </c:pt>
                <c:pt idx="5180" formatCode="0.000">
                  <c:v>22.98927186344827</c:v>
                </c:pt>
                <c:pt idx="5181" formatCode="0.000">
                  <c:v>22.989356037241382</c:v>
                </c:pt>
                <c:pt idx="5182" formatCode="0.000">
                  <c:v>22.989373881379311</c:v>
                </c:pt>
                <c:pt idx="5183" formatCode="0.000">
                  <c:v>22.989393870344824</c:v>
                </c:pt>
                <c:pt idx="5184" formatCode="0.000">
                  <c:v>22.989405645517245</c:v>
                </c:pt>
                <c:pt idx="5185" formatCode="0.000">
                  <c:v>22.98937425655172</c:v>
                </c:pt>
                <c:pt idx="5186" formatCode="0.000">
                  <c:v>22.989241115862072</c:v>
                </c:pt>
                <c:pt idx="5187" formatCode="0.000">
                  <c:v>22.989088231724139</c:v>
                </c:pt>
                <c:pt idx="5188" formatCode="0.000">
                  <c:v>22.988909103448275</c:v>
                </c:pt>
                <c:pt idx="5189" formatCode="0.000">
                  <c:v>22.988710721379309</c:v>
                </c:pt>
                <c:pt idx="5190" formatCode="0.000">
                  <c:v>22.988506692413793</c:v>
                </c:pt>
                <c:pt idx="5191" formatCode="0.000">
                  <c:v>22.988303993103454</c:v>
                </c:pt>
                <c:pt idx="5192" formatCode="0.000">
                  <c:v>22.987984336551726</c:v>
                </c:pt>
                <c:pt idx="5193" formatCode="0.000">
                  <c:v>22.987604667586208</c:v>
                </c:pt>
                <c:pt idx="5194" formatCode="0.000">
                  <c:v>22.987238754482757</c:v>
                </c:pt>
                <c:pt idx="5195" formatCode="0.000">
                  <c:v>22.986877219310344</c:v>
                </c:pt>
                <c:pt idx="5196" formatCode="0.000">
                  <c:v>22.986520939310346</c:v>
                </c:pt>
                <c:pt idx="5197" formatCode="0.000">
                  <c:v>22.986188678620685</c:v>
                </c:pt>
                <c:pt idx="5198" formatCode="0.000">
                  <c:v>22.98591060551724</c:v>
                </c:pt>
                <c:pt idx="5199" formatCode="0.000">
                  <c:v>22.985673673103442</c:v>
                </c:pt>
                <c:pt idx="5200" formatCode="0.000">
                  <c:v>22.98550644827586</c:v>
                </c:pt>
                <c:pt idx="5201" formatCode="0.000">
                  <c:v>22.985428253793099</c:v>
                </c:pt>
                <c:pt idx="5202" formatCode="0.000">
                  <c:v>22.985360590344818</c:v>
                </c:pt>
                <c:pt idx="5203" formatCode="0.000">
                  <c:v>22.985285759999996</c:v>
                </c:pt>
                <c:pt idx="5204" formatCode="0.000">
                  <c:v>22.985157619310343</c:v>
                </c:pt>
                <c:pt idx="5205" formatCode="0.000">
                  <c:v>22.984989725517242</c:v>
                </c:pt>
                <c:pt idx="5206" formatCode="0.000">
                  <c:v>22.984842606896549</c:v>
                </c:pt>
                <c:pt idx="5207" formatCode="0.000">
                  <c:v>22.984645093793105</c:v>
                </c:pt>
                <c:pt idx="5208" formatCode="0.000">
                  <c:v>22.984452000000001</c:v>
                </c:pt>
                <c:pt idx="5209" formatCode="0.000">
                  <c:v>22.98431047034483</c:v>
                </c:pt>
                <c:pt idx="5210" formatCode="0.000">
                  <c:v>22.984212467586211</c:v>
                </c:pt>
                <c:pt idx="5211" formatCode="0.000">
                  <c:v>22.984173776551724</c:v>
                </c:pt>
                <c:pt idx="5212" formatCode="0.000">
                  <c:v>22.984214606896558</c:v>
                </c:pt>
                <c:pt idx="5213" formatCode="0.000">
                  <c:v>22.984342208275866</c:v>
                </c:pt>
                <c:pt idx="5214" formatCode="0.000">
                  <c:v>22.984614660689658</c:v>
                </c:pt>
                <c:pt idx="5215" formatCode="0.000">
                  <c:v>22.984889286896554</c:v>
                </c:pt>
                <c:pt idx="5216" formatCode="0.000">
                  <c:v>22.985119675862073</c:v>
                </c:pt>
                <c:pt idx="5217" formatCode="0.000">
                  <c:v>22.985247564137932</c:v>
                </c:pt>
                <c:pt idx="5218" formatCode="0.000">
                  <c:v>22.985230703448277</c:v>
                </c:pt>
                <c:pt idx="5219" formatCode="0.000">
                  <c:v>22.985138033103457</c:v>
                </c:pt>
                <c:pt idx="5220" formatCode="0.000">
                  <c:v>22.984826344827589</c:v>
                </c:pt>
                <c:pt idx="5221" formatCode="0.000">
                  <c:v>22.984411991724141</c:v>
                </c:pt>
                <c:pt idx="5222" formatCode="0.000">
                  <c:v>22.983964699310345</c:v>
                </c:pt>
                <c:pt idx="5223" formatCode="0.000">
                  <c:v>22.983460435862071</c:v>
                </c:pt>
                <c:pt idx="5224" formatCode="0.000">
                  <c:v>22.98293275034483</c:v>
                </c:pt>
                <c:pt idx="5225" formatCode="0.000">
                  <c:v>22.982309948965522</c:v>
                </c:pt>
                <c:pt idx="5226" formatCode="0.000">
                  <c:v>22.981546700689659</c:v>
                </c:pt>
                <c:pt idx="5227" formatCode="0.000">
                  <c:v>22.980635659310344</c:v>
                </c:pt>
                <c:pt idx="5228" formatCode="0.000">
                  <c:v>22.979651114482763</c:v>
                </c:pt>
                <c:pt idx="5229" formatCode="0.000">
                  <c:v>22.978615173793109</c:v>
                </c:pt>
                <c:pt idx="5230" formatCode="0.000">
                  <c:v>22.977611173793111</c:v>
                </c:pt>
                <c:pt idx="5231" formatCode="0.000">
                  <c:v>22.976600757241386</c:v>
                </c:pt>
                <c:pt idx="5232" formatCode="0.000">
                  <c:v>22.975570040000001</c:v>
                </c:pt>
                <c:pt idx="5233" formatCode="0.000">
                  <c:v>22.974394303448278</c:v>
                </c:pt>
                <c:pt idx="5234" formatCode="0.000">
                  <c:v>22.973119895172413</c:v>
                </c:pt>
                <c:pt idx="5235" formatCode="0.000">
                  <c:v>22.971899652413789</c:v>
                </c:pt>
                <c:pt idx="5236" formatCode="0.000">
                  <c:v>22.970713824827584</c:v>
                </c:pt>
                <c:pt idx="5237" formatCode="0.000">
                  <c:v>22.969593011034483</c:v>
                </c:pt>
                <c:pt idx="5238" formatCode="0.000">
                  <c:v>22.968500946206888</c:v>
                </c:pt>
                <c:pt idx="5239" formatCode="0.000">
                  <c:v>22.967483664827579</c:v>
                </c:pt>
                <c:pt idx="5240" formatCode="0.000">
                  <c:v>22.966645201379308</c:v>
                </c:pt>
                <c:pt idx="5241" formatCode="0.000">
                  <c:v>22.965830325517238</c:v>
                </c:pt>
                <c:pt idx="5242" formatCode="0.000">
                  <c:v>22.964971282758619</c:v>
                </c:pt>
                <c:pt idx="5243" formatCode="0.000">
                  <c:v>22.964025095172406</c:v>
                </c:pt>
                <c:pt idx="5244" formatCode="0.000">
                  <c:v>22.962983611034474</c:v>
                </c:pt>
                <c:pt idx="5245" formatCode="0.000">
                  <c:v>22.961797024827579</c:v>
                </c:pt>
                <c:pt idx="5246" formatCode="0.000">
                  <c:v>22.960444188965511</c:v>
                </c:pt>
                <c:pt idx="5247" formatCode="0.000">
                  <c:v>22.958920754482754</c:v>
                </c:pt>
                <c:pt idx="5248" formatCode="0.000">
                  <c:v>22.957262921379311</c:v>
                </c:pt>
                <c:pt idx="5249" formatCode="0.000">
                  <c:v>22.955507354482748</c:v>
                </c:pt>
                <c:pt idx="5250" formatCode="0.000">
                  <c:v>22.953755764137924</c:v>
                </c:pt>
                <c:pt idx="5251" formatCode="0.000">
                  <c:v>22.951970572413789</c:v>
                </c:pt>
                <c:pt idx="5252" formatCode="0.000">
                  <c:v>22.950240750344815</c:v>
                </c:pt>
                <c:pt idx="5253" formatCode="0.000">
                  <c:v>22.948548146206889</c:v>
                </c:pt>
                <c:pt idx="5254" formatCode="0.000">
                  <c:v>22.946869322758612</c:v>
                </c:pt>
                <c:pt idx="5255" formatCode="0.000">
                  <c:v>22.945261522758621</c:v>
                </c:pt>
                <c:pt idx="5256" formatCode="0.000">
                  <c:v>22.943699823448274</c:v>
                </c:pt>
                <c:pt idx="5257" formatCode="0.000">
                  <c:v>22.942166064827575</c:v>
                </c:pt>
                <c:pt idx="5258" formatCode="0.000">
                  <c:v>22.940684641379299</c:v>
                </c:pt>
                <c:pt idx="5259" formatCode="0.000">
                  <c:v>22.939266038620683</c:v>
                </c:pt>
                <c:pt idx="5260" formatCode="0.000">
                  <c:v>22.937870453793099</c:v>
                </c:pt>
                <c:pt idx="5261" formatCode="0.000">
                  <c:v>22.936447118620684</c:v>
                </c:pt>
                <c:pt idx="5262" formatCode="0.000">
                  <c:v>22.935036117241374</c:v>
                </c:pt>
                <c:pt idx="5263" formatCode="0.000">
                  <c:v>22.933593353103443</c:v>
                </c:pt>
                <c:pt idx="5264" formatCode="0.000">
                  <c:v>22.932118333793095</c:v>
                </c:pt>
                <c:pt idx="5265" formatCode="0.000">
                  <c:v>22.93058438344827</c:v>
                </c:pt>
                <c:pt idx="5266" formatCode="0.000">
                  <c:v>22.929011576551726</c:v>
                </c:pt>
                <c:pt idx="5267" formatCode="0.000">
                  <c:v>22.927425787586209</c:v>
                </c:pt>
                <c:pt idx="5268" formatCode="0.000">
                  <c:v>22.925846053793105</c:v>
                </c:pt>
                <c:pt idx="5269" formatCode="0.000">
                  <c:v>22.92431116965518</c:v>
                </c:pt>
                <c:pt idx="5270" formatCode="0.000">
                  <c:v>22.922797063448289</c:v>
                </c:pt>
                <c:pt idx="5271" formatCode="0.000">
                  <c:v>22.921315966896564</c:v>
                </c:pt>
                <c:pt idx="5272" formatCode="0.000">
                  <c:v>22.91989345655174</c:v>
                </c:pt>
                <c:pt idx="5273" formatCode="0.000">
                  <c:v>22.918593644137943</c:v>
                </c:pt>
                <c:pt idx="5274" formatCode="0.000">
                  <c:v>22.917278073103461</c:v>
                </c:pt>
                <c:pt idx="5275" formatCode="0.000">
                  <c:v>22.915869256551737</c:v>
                </c:pt>
                <c:pt idx="5276" formatCode="0.000">
                  <c:v>22.914362455172427</c:v>
                </c:pt>
                <c:pt idx="5277" formatCode="0.000">
                  <c:v>22.91276876965518</c:v>
                </c:pt>
                <c:pt idx="5278" formatCode="0.000">
                  <c:v>22.911128983448283</c:v>
                </c:pt>
                <c:pt idx="5279" formatCode="0.000">
                  <c:v>22.909466906206905</c:v>
                </c:pt>
                <c:pt idx="5280" formatCode="0.000">
                  <c:v>22.907819988965528</c:v>
                </c:pt>
                <c:pt idx="5281" formatCode="0.000">
                  <c:v>22.906185326896555</c:v>
                </c:pt>
                <c:pt idx="5282" formatCode="0.000">
                  <c:v>22.904639384827597</c:v>
                </c:pt>
                <c:pt idx="5283" formatCode="0.000">
                  <c:v>22.903179680000004</c:v>
                </c:pt>
                <c:pt idx="5284" formatCode="0.000">
                  <c:v>22.901874103448282</c:v>
                </c:pt>
                <c:pt idx="5285" formatCode="0.000">
                  <c:v>22.900762379310351</c:v>
                </c:pt>
                <c:pt idx="5286" formatCode="0.000">
                  <c:v>22.899808954482765</c:v>
                </c:pt>
                <c:pt idx="5287" formatCode="0.000">
                  <c:v>22.898860430344833</c:v>
                </c:pt>
                <c:pt idx="5288" formatCode="0.000">
                  <c:v>22.897829559999998</c:v>
                </c:pt>
                <c:pt idx="5289" formatCode="0.000">
                  <c:v>22.896744125517245</c:v>
                </c:pt>
                <c:pt idx="5290" formatCode="0.000">
                  <c:v>22.895671760000003</c:v>
                </c:pt>
                <c:pt idx="5291" formatCode="0.000">
                  <c:v>22.894706748965525</c:v>
                </c:pt>
                <c:pt idx="5292" formatCode="0.000">
                  <c:v>22.893873019310352</c:v>
                </c:pt>
                <c:pt idx="5293" formatCode="0.000">
                  <c:v>22.893113415172415</c:v>
                </c:pt>
                <c:pt idx="5294" formatCode="0.000">
                  <c:v>22.892447117241385</c:v>
                </c:pt>
                <c:pt idx="5295" formatCode="0.000">
                  <c:v>22.891751584827588</c:v>
                </c:pt>
                <c:pt idx="5296" formatCode="0.000">
                  <c:v>22.891049234482761</c:v>
                </c:pt>
                <c:pt idx="5297" formatCode="0.000">
                  <c:v>22.890297700689658</c:v>
                </c:pt>
                <c:pt idx="5298" formatCode="0.000">
                  <c:v>22.88948394896552</c:v>
                </c:pt>
                <c:pt idx="5299" formatCode="0.000">
                  <c:v>22.888780753103447</c:v>
                </c:pt>
                <c:pt idx="5300" formatCode="0.000">
                  <c:v>22.888143319999994</c:v>
                </c:pt>
                <c:pt idx="5301" formatCode="0.000">
                  <c:v>22.887544811034484</c:v>
                </c:pt>
                <c:pt idx="5302" formatCode="0.000">
                  <c:v>22.887018973793104</c:v>
                </c:pt>
                <c:pt idx="5303" formatCode="0.000">
                  <c:v>22.886546353103448</c:v>
                </c:pt>
                <c:pt idx="5304" formatCode="0.000">
                  <c:v>22.886068125517244</c:v>
                </c:pt>
                <c:pt idx="5305" formatCode="0.000">
                  <c:v>22.885513499310349</c:v>
                </c:pt>
                <c:pt idx="5306" formatCode="0.000">
                  <c:v>22.88489272</c:v>
                </c:pt>
                <c:pt idx="5307" formatCode="0.000">
                  <c:v>22.884154612413791</c:v>
                </c:pt>
                <c:pt idx="5308" formatCode="0.000">
                  <c:v>22.883406889655166</c:v>
                </c:pt>
                <c:pt idx="5309" formatCode="0.000">
                  <c:v>22.882659702068963</c:v>
                </c:pt>
                <c:pt idx="5310" formatCode="0.000">
                  <c:v>22.881894295172408</c:v>
                </c:pt>
                <c:pt idx="5311" formatCode="0.000">
                  <c:v>22.881118399999991</c:v>
                </c:pt>
                <c:pt idx="5312" formatCode="0.000">
                  <c:v>22.880327699310335</c:v>
                </c:pt>
                <c:pt idx="5313" formatCode="0.000">
                  <c:v>22.879603633103443</c:v>
                </c:pt>
                <c:pt idx="5314" formatCode="0.000">
                  <c:v>22.878893119999997</c:v>
                </c:pt>
                <c:pt idx="5315" formatCode="0.000">
                  <c:v>22.878269608275858</c:v>
                </c:pt>
                <c:pt idx="5316" formatCode="0.000">
                  <c:v>22.87763912827586</c:v>
                </c:pt>
                <c:pt idx="5317" formatCode="0.000">
                  <c:v>22.876931554482756</c:v>
                </c:pt>
                <c:pt idx="5318" formatCode="0.000">
                  <c:v>22.876238241379308</c:v>
                </c:pt>
                <c:pt idx="5319" formatCode="0.000">
                  <c:v>22.875619208275864</c:v>
                </c:pt>
                <c:pt idx="5320" formatCode="0.000">
                  <c:v>22.875083186206897</c:v>
                </c:pt>
                <c:pt idx="5321" formatCode="0.000">
                  <c:v>22.874518351724134</c:v>
                </c:pt>
                <c:pt idx="5322" formatCode="0.000">
                  <c:v>22.87389977241379</c:v>
                </c:pt>
                <c:pt idx="5323" formatCode="0.000">
                  <c:v>22.873247268965518</c:v>
                </c:pt>
                <c:pt idx="5324" formatCode="0.000">
                  <c:v>22.872530380689657</c:v>
                </c:pt>
                <c:pt idx="5325" formatCode="0.000">
                  <c:v>22.871791252413793</c:v>
                </c:pt>
                <c:pt idx="5326" formatCode="0.000">
                  <c:v>22.871013419310344</c:v>
                </c:pt>
                <c:pt idx="5327" formatCode="0.000">
                  <c:v>22.870148219310344</c:v>
                </c:pt>
                <c:pt idx="5328" formatCode="0.000">
                  <c:v>22.869225646896545</c:v>
                </c:pt>
                <c:pt idx="5329" formatCode="0.000">
                  <c:v>22.868226008275851</c:v>
                </c:pt>
                <c:pt idx="5330" formatCode="0.000">
                  <c:v>22.867181637241373</c:v>
                </c:pt>
                <c:pt idx="5331" formatCode="0.000">
                  <c:v>22.866040183448259</c:v>
                </c:pt>
                <c:pt idx="5332" formatCode="0.000">
                  <c:v>22.864889033103434</c:v>
                </c:pt>
                <c:pt idx="5333" formatCode="0.000">
                  <c:v>22.863626788965504</c:v>
                </c:pt>
                <c:pt idx="5334" formatCode="0.000">
                  <c:v>22.862270685517228</c:v>
                </c:pt>
                <c:pt idx="5335" formatCode="0.000">
                  <c:v>22.860924503448267</c:v>
                </c:pt>
                <c:pt idx="5336" formatCode="0.000">
                  <c:v>22.859664222068954</c:v>
                </c:pt>
                <c:pt idx="5337" formatCode="0.000">
                  <c:v>22.858450659310339</c:v>
                </c:pt>
                <c:pt idx="5338" formatCode="0.000">
                  <c:v>22.857289237241368</c:v>
                </c:pt>
                <c:pt idx="5339" formatCode="0.000">
                  <c:v>22.856297744827575</c:v>
                </c:pt>
                <c:pt idx="5340" formatCode="0.000">
                  <c:v>22.855378406896545</c:v>
                </c:pt>
                <c:pt idx="5341" formatCode="0.000">
                  <c:v>22.854489848275854</c:v>
                </c:pt>
                <c:pt idx="5342" formatCode="0.000">
                  <c:v>22.853604569655168</c:v>
                </c:pt>
                <c:pt idx="5343" formatCode="0.000">
                  <c:v>22.852590391724128</c:v>
                </c:pt>
                <c:pt idx="5344" formatCode="0.000">
                  <c:v>22.851382737931026</c:v>
                </c:pt>
                <c:pt idx="5345" formatCode="0.000">
                  <c:v>22.850051077241364</c:v>
                </c:pt>
                <c:pt idx="5346" formatCode="0.000">
                  <c:v>22.848652946206876</c:v>
                </c:pt>
                <c:pt idx="5347" formatCode="0.000">
                  <c:v>22.847234508965503</c:v>
                </c:pt>
                <c:pt idx="5348" formatCode="0.000">
                  <c:v>22.845841777931025</c:v>
                </c:pt>
                <c:pt idx="5349" formatCode="0.000">
                  <c:v>22.844450532413781</c:v>
                </c:pt>
                <c:pt idx="5350" formatCode="0.000">
                  <c:v>22.843076279999991</c:v>
                </c:pt>
                <c:pt idx="5351" formatCode="0.000">
                  <c:v>22.841791234482749</c:v>
                </c:pt>
                <c:pt idx="5352" formatCode="0.000">
                  <c:v>22.84059983310344</c:v>
                </c:pt>
                <c:pt idx="5353" formatCode="0.000">
                  <c:v>22.839493390344813</c:v>
                </c:pt>
                <c:pt idx="5354" formatCode="0.000">
                  <c:v>22.838479148965501</c:v>
                </c:pt>
                <c:pt idx="5355" formatCode="0.000">
                  <c:v>22.837555722758601</c:v>
                </c:pt>
                <c:pt idx="5356" formatCode="0.000">
                  <c:v>22.83680973793102</c:v>
                </c:pt>
                <c:pt idx="5357" formatCode="0.000">
                  <c:v>22.836188718620679</c:v>
                </c:pt>
                <c:pt idx="5358" formatCode="0.000">
                  <c:v>22.835682357241367</c:v>
                </c:pt>
                <c:pt idx="5359" formatCode="0.000">
                  <c:v>22.835223824827573</c:v>
                </c:pt>
                <c:pt idx="5360" formatCode="0.000">
                  <c:v>22.834840928275852</c:v>
                </c:pt>
                <c:pt idx="5361" formatCode="0.000">
                  <c:v>22.834559983448273</c:v>
                </c:pt>
                <c:pt idx="5362" formatCode="0.000">
                  <c:v>22.834326452413787</c:v>
                </c:pt>
                <c:pt idx="5363" formatCode="0.000">
                  <c:v>22.834182096551718</c:v>
                </c:pt>
                <c:pt idx="5364" formatCode="0.000">
                  <c:v>22.834047100689652</c:v>
                </c:pt>
                <c:pt idx="5365" formatCode="0.000">
                  <c:v>22.83391880827585</c:v>
                </c:pt>
                <c:pt idx="5366" formatCode="0.000">
                  <c:v>22.833757886896542</c:v>
                </c:pt>
                <c:pt idx="5367" formatCode="0.000">
                  <c:v>22.833493255172396</c:v>
                </c:pt>
                <c:pt idx="5368" formatCode="0.000">
                  <c:v>22.833139339310332</c:v>
                </c:pt>
                <c:pt idx="5369" formatCode="0.000">
                  <c:v>22.832724940689644</c:v>
                </c:pt>
                <c:pt idx="5370" formatCode="0.000">
                  <c:v>22.832405834482749</c:v>
                </c:pt>
                <c:pt idx="5371" formatCode="0.000">
                  <c:v>22.832125379310334</c:v>
                </c:pt>
                <c:pt idx="5372" formatCode="0.000">
                  <c:v>22.831899642758614</c:v>
                </c:pt>
                <c:pt idx="5373" formatCode="0.000">
                  <c:v>22.83173528413792</c:v>
                </c:pt>
                <c:pt idx="5374" formatCode="0.000">
                  <c:v>22.831628253793099</c:v>
                </c:pt>
                <c:pt idx="5375" formatCode="0.000">
                  <c:v>22.831612288275846</c:v>
                </c:pt>
                <c:pt idx="5376" formatCode="0.000">
                  <c:v>22.831719794482748</c:v>
                </c:pt>
                <c:pt idx="5377" formatCode="0.000">
                  <c:v>22.83192879310344</c:v>
                </c:pt>
                <c:pt idx="5378" formatCode="0.000">
                  <c:v>22.832228422068958</c:v>
                </c:pt>
                <c:pt idx="5379" formatCode="0.000">
                  <c:v>22.832594764137923</c:v>
                </c:pt>
                <c:pt idx="5380" formatCode="0.000">
                  <c:v>22.833092666206884</c:v>
                </c:pt>
                <c:pt idx="5381" formatCode="0.000">
                  <c:v>22.833681943448259</c:v>
                </c:pt>
                <c:pt idx="5382" formatCode="0.000">
                  <c:v>22.834300085517221</c:v>
                </c:pt>
                <c:pt idx="5383" formatCode="0.000">
                  <c:v>22.834932446896534</c:v>
                </c:pt>
                <c:pt idx="5384" formatCode="0.000">
                  <c:v>22.835560391724123</c:v>
                </c:pt>
                <c:pt idx="5385" formatCode="0.000">
                  <c:v>22.836147634482742</c:v>
                </c:pt>
                <c:pt idx="5386" formatCode="0.000">
                  <c:v>22.836708903448258</c:v>
                </c:pt>
                <c:pt idx="5387" formatCode="0.000">
                  <c:v>22.83727453655171</c:v>
                </c:pt>
                <c:pt idx="5388" formatCode="0.000">
                  <c:v>22.837862263448262</c:v>
                </c:pt>
                <c:pt idx="5389" formatCode="0.000">
                  <c:v>22.838534873103434</c:v>
                </c:pt>
                <c:pt idx="5390" formatCode="0.000">
                  <c:v>22.839265473103438</c:v>
                </c:pt>
                <c:pt idx="5391" formatCode="0.000">
                  <c:v>22.840008256551709</c:v>
                </c:pt>
                <c:pt idx="5392" formatCode="0.000">
                  <c:v>22.840749205517231</c:v>
                </c:pt>
                <c:pt idx="5393" formatCode="0.000">
                  <c:v>22.841510697931014</c:v>
                </c:pt>
                <c:pt idx="5394" formatCode="0.000">
                  <c:v>22.842250951724122</c:v>
                </c:pt>
                <c:pt idx="5395" formatCode="0.000">
                  <c:v>22.843002900689644</c:v>
                </c:pt>
                <c:pt idx="5396" formatCode="0.000">
                  <c:v>22.843768728275855</c:v>
                </c:pt>
                <c:pt idx="5397" formatCode="0.000">
                  <c:v>22.84456136413792</c:v>
                </c:pt>
                <c:pt idx="5398" formatCode="0.000">
                  <c:v>22.8453863075862</c:v>
                </c:pt>
                <c:pt idx="5399" formatCode="0.000">
                  <c:v>22.846230376551716</c:v>
                </c:pt>
                <c:pt idx="5400" formatCode="0.000">
                  <c:v>22.847116542068953</c:v>
                </c:pt>
                <c:pt idx="5401" formatCode="0.000">
                  <c:v>22.848056085517229</c:v>
                </c:pt>
                <c:pt idx="5402" formatCode="0.000">
                  <c:v>22.849110391724128</c:v>
                </c:pt>
                <c:pt idx="5403" formatCode="0.000">
                  <c:v>22.850218131034474</c:v>
                </c:pt>
                <c:pt idx="5404" formatCode="0.000">
                  <c:v>22.851353176551715</c:v>
                </c:pt>
                <c:pt idx="5405" formatCode="0.000">
                  <c:v>22.852567394482747</c:v>
                </c:pt>
                <c:pt idx="5406" formatCode="0.000">
                  <c:v>22.853802220689644</c:v>
                </c:pt>
                <c:pt idx="5407" formatCode="0.000">
                  <c:v>22.855068506206887</c:v>
                </c:pt>
                <c:pt idx="5408" formatCode="0.000">
                  <c:v>22.856417645517229</c:v>
                </c:pt>
                <c:pt idx="5409" formatCode="0.000">
                  <c:v>22.857866484137915</c:v>
                </c:pt>
                <c:pt idx="5410" formatCode="0.000">
                  <c:v>22.85934029793102</c:v>
                </c:pt>
                <c:pt idx="5411" formatCode="0.000">
                  <c:v>22.860924172413778</c:v>
                </c:pt>
                <c:pt idx="5412" formatCode="0.000">
                  <c:v>22.862632371034476</c:v>
                </c:pt>
                <c:pt idx="5413" formatCode="0.000">
                  <c:v>22.864492227586197</c:v>
                </c:pt>
                <c:pt idx="5414" formatCode="0.000">
                  <c:v>22.866333562758612</c:v>
                </c:pt>
                <c:pt idx="5415" formatCode="0.000">
                  <c:v>22.868121193103438</c:v>
                </c:pt>
                <c:pt idx="5416" formatCode="0.000">
                  <c:v>22.869859284137927</c:v>
                </c:pt>
                <c:pt idx="5417" formatCode="0.000">
                  <c:v>22.871768761379307</c:v>
                </c:pt>
                <c:pt idx="5418" formatCode="0.000">
                  <c:v>22.873576459310346</c:v>
                </c:pt>
                <c:pt idx="5419" formatCode="0.000">
                  <c:v>22.875252008275858</c:v>
                </c:pt>
                <c:pt idx="5420" formatCode="0.000">
                  <c:v>22.876937740689648</c:v>
                </c:pt>
                <c:pt idx="5421" formatCode="0.000">
                  <c:v>22.878655439999989</c:v>
                </c:pt>
                <c:pt idx="5422" formatCode="0.000">
                  <c:v>22.880432300689641</c:v>
                </c:pt>
                <c:pt idx="5423" formatCode="0.000">
                  <c:v>22.882223933793092</c:v>
                </c:pt>
                <c:pt idx="5424" formatCode="0.000">
                  <c:v>22.884086921379303</c:v>
                </c:pt>
                <c:pt idx="5425" formatCode="0.000">
                  <c:v>22.885965504827578</c:v>
                </c:pt>
                <c:pt idx="5426" formatCode="0.000">
                  <c:v>22.887867256551711</c:v>
                </c:pt>
                <c:pt idx="5427" formatCode="0.000">
                  <c:v>22.889768536551713</c:v>
                </c:pt>
                <c:pt idx="5428" formatCode="0.000">
                  <c:v>22.891681753103441</c:v>
                </c:pt>
                <c:pt idx="5429" formatCode="0.000">
                  <c:v>22.893726708965517</c:v>
                </c:pt>
                <c:pt idx="5430" formatCode="0.000">
                  <c:v>22.895917299310344</c:v>
                </c:pt>
                <c:pt idx="5431" formatCode="0.000">
                  <c:v>22.898207423448273</c:v>
                </c:pt>
                <c:pt idx="5432" formatCode="0.000">
                  <c:v>22.900529644137929</c:v>
                </c:pt>
                <c:pt idx="5433" formatCode="0.000">
                  <c:v>22.90284374206896</c:v>
                </c:pt>
                <c:pt idx="5434" formatCode="0.000">
                  <c:v>22.905227289655162</c:v>
                </c:pt>
                <c:pt idx="5435" formatCode="0.000">
                  <c:v>22.907580486896542</c:v>
                </c:pt>
                <c:pt idx="5436" formatCode="0.000">
                  <c:v>22.909858576551713</c:v>
                </c:pt>
                <c:pt idx="5437" formatCode="0.000">
                  <c:v>22.912030594482744</c:v>
                </c:pt>
                <c:pt idx="5438" formatCode="0.000">
                  <c:v>22.914190539310329</c:v>
                </c:pt>
                <c:pt idx="5439" formatCode="0.000">
                  <c:v>22.916353482758602</c:v>
                </c:pt>
                <c:pt idx="5440" formatCode="0.000">
                  <c:v>22.918561273103435</c:v>
                </c:pt>
                <c:pt idx="5441" formatCode="0.000">
                  <c:v>22.920853885517232</c:v>
                </c:pt>
                <c:pt idx="5442" formatCode="0.000">
                  <c:v>22.923190539310333</c:v>
                </c:pt>
                <c:pt idx="5443" formatCode="0.000">
                  <c:v>22.925495576551711</c:v>
                </c:pt>
                <c:pt idx="5444" formatCode="0.000">
                  <c:v>22.927752928275851</c:v>
                </c:pt>
                <c:pt idx="5445" formatCode="0.000">
                  <c:v>22.929954441379301</c:v>
                </c:pt>
                <c:pt idx="5446" formatCode="0.000">
                  <c:v>22.932073351724128</c:v>
                </c:pt>
                <c:pt idx="5447" formatCode="0.000">
                  <c:v>22.934177215172411</c:v>
                </c:pt>
                <c:pt idx="5448" formatCode="0.000">
                  <c:v>22.936108553103448</c:v>
                </c:pt>
                <c:pt idx="5449" formatCode="0.000">
                  <c:v>22.937797584827585</c:v>
                </c:pt>
                <c:pt idx="5450" formatCode="0.000">
                  <c:v>22.939276907586201</c:v>
                </c:pt>
                <c:pt idx="5451" formatCode="0.000">
                  <c:v>22.940615464827584</c:v>
                </c:pt>
                <c:pt idx="5452" formatCode="0.000">
                  <c:v>22.941929230344826</c:v>
                </c:pt>
                <c:pt idx="5453" formatCode="0.000">
                  <c:v>22.943233502068967</c:v>
                </c:pt>
                <c:pt idx="5454" formatCode="0.000">
                  <c:v>22.944612034482763</c:v>
                </c:pt>
                <c:pt idx="5455" formatCode="0.000">
                  <c:v>22.946088126896552</c:v>
                </c:pt>
                <c:pt idx="5456" formatCode="0.000">
                  <c:v>22.947661904827587</c:v>
                </c:pt>
                <c:pt idx="5457" formatCode="0.000">
                  <c:v>22.949305601379304</c:v>
                </c:pt>
                <c:pt idx="5458" formatCode="0.000">
                  <c:v>22.950946968275861</c:v>
                </c:pt>
                <c:pt idx="5459" formatCode="0.000">
                  <c:v>22.952564108965518</c:v>
                </c:pt>
                <c:pt idx="5460" formatCode="0.000">
                  <c:v>22.954084246896553</c:v>
                </c:pt>
                <c:pt idx="5461" formatCode="0.000">
                  <c:v>22.955643577931031</c:v>
                </c:pt>
                <c:pt idx="5462" formatCode="0.000">
                  <c:v>22.957191708965514</c:v>
                </c:pt>
                <c:pt idx="5463" formatCode="0.000">
                  <c:v>22.958683947586206</c:v>
                </c:pt>
                <c:pt idx="5464" formatCode="0.000">
                  <c:v>22.960038907586203</c:v>
                </c:pt>
                <c:pt idx="5465" formatCode="0.000">
                  <c:v>22.961213913103446</c:v>
                </c:pt>
                <c:pt idx="5466" formatCode="0.000">
                  <c:v>22.962259427586201</c:v>
                </c:pt>
                <c:pt idx="5467" formatCode="0.000">
                  <c:v>22.963187707586194</c:v>
                </c:pt>
                <c:pt idx="5468" formatCode="0.000">
                  <c:v>22.963988397241366</c:v>
                </c:pt>
                <c:pt idx="5469" formatCode="0.000">
                  <c:v>22.964748675862062</c:v>
                </c:pt>
                <c:pt idx="5470" formatCode="0.000">
                  <c:v>22.965499279999992</c:v>
                </c:pt>
                <c:pt idx="5471" formatCode="0.000">
                  <c:v>22.966305140689652</c:v>
                </c:pt>
                <c:pt idx="5472" formatCode="0.000">
                  <c:v>22.967102622068964</c:v>
                </c:pt>
                <c:pt idx="5473" formatCode="0.000">
                  <c:v>22.967908988965501</c:v>
                </c:pt>
                <c:pt idx="5474" formatCode="0.000">
                  <c:v>22.968759154482747</c:v>
                </c:pt>
                <c:pt idx="5475" formatCode="0.000">
                  <c:v>22.969561033103432</c:v>
                </c:pt>
                <c:pt idx="5476" formatCode="0.000">
                  <c:v>22.97032015310343</c:v>
                </c:pt>
                <c:pt idx="5477" formatCode="0.000">
                  <c:v>22.971067115862049</c:v>
                </c:pt>
                <c:pt idx="5478" formatCode="0.000">
                  <c:v>22.971798568275851</c:v>
                </c:pt>
                <c:pt idx="5479" formatCode="0.000">
                  <c:v>22.972497594482736</c:v>
                </c:pt>
                <c:pt idx="5480" formatCode="0.000">
                  <c:v>22.973133408275839</c:v>
                </c:pt>
                <c:pt idx="5481" formatCode="0.000">
                  <c:v>22.973721227586193</c:v>
                </c:pt>
                <c:pt idx="5482" formatCode="0.000">
                  <c:v>22.974339518620667</c:v>
                </c:pt>
                <c:pt idx="5483" formatCode="0.000">
                  <c:v>22.974925506206883</c:v>
                </c:pt>
                <c:pt idx="5484" formatCode="0.000">
                  <c:v>22.975533173793089</c:v>
                </c:pt>
                <c:pt idx="5485" formatCode="0.000">
                  <c:v>22.976134059310336</c:v>
                </c:pt>
                <c:pt idx="5486" formatCode="0.000">
                  <c:v>22.976727310344813</c:v>
                </c:pt>
                <c:pt idx="5487" formatCode="0.000">
                  <c:v>22.977305013793085</c:v>
                </c:pt>
                <c:pt idx="5488" formatCode="0.000">
                  <c:v>22.977891506206884</c:v>
                </c:pt>
                <c:pt idx="5489" formatCode="0.000">
                  <c:v>22.97837288689654</c:v>
                </c:pt>
                <c:pt idx="5490" formatCode="0.000">
                  <c:v>22.978845533793095</c:v>
                </c:pt>
                <c:pt idx="5491" formatCode="0.000">
                  <c:v>22.979363966896539</c:v>
                </c:pt>
                <c:pt idx="5492" formatCode="0.000">
                  <c:v>22.979867735172402</c:v>
                </c:pt>
                <c:pt idx="5493" formatCode="0.000">
                  <c:v>22.980336489655155</c:v>
                </c:pt>
                <c:pt idx="5494" formatCode="0.000">
                  <c:v>22.980809857931018</c:v>
                </c:pt>
                <c:pt idx="5495" formatCode="0.000">
                  <c:v>22.98131453793102</c:v>
                </c:pt>
                <c:pt idx="5496" formatCode="0.000">
                  <c:v>22.981867975172403</c:v>
                </c:pt>
                <c:pt idx="5497" formatCode="0.000">
                  <c:v>22.982442143448264</c:v>
                </c:pt>
                <c:pt idx="5498" formatCode="0.000">
                  <c:v>22.983081784827572</c:v>
                </c:pt>
                <c:pt idx="5499" formatCode="0.000">
                  <c:v>22.983726100689648</c:v>
                </c:pt>
                <c:pt idx="5500" formatCode="0.000">
                  <c:v>22.984394859310328</c:v>
                </c:pt>
                <c:pt idx="5501" formatCode="0.000">
                  <c:v>22.985047110344816</c:v>
                </c:pt>
                <c:pt idx="5502" formatCode="0.000">
                  <c:v>22.985694384827571</c:v>
                </c:pt>
                <c:pt idx="5503" formatCode="0.000">
                  <c:v>22.986363074482746</c:v>
                </c:pt>
                <c:pt idx="5504" formatCode="0.000">
                  <c:v>22.986982348965498</c:v>
                </c:pt>
                <c:pt idx="5505" formatCode="0.000">
                  <c:v>22.987545652413772</c:v>
                </c:pt>
                <c:pt idx="5506" formatCode="0.000">
                  <c:v>22.988017318620681</c:v>
                </c:pt>
                <c:pt idx="5507" formatCode="0.000">
                  <c:v>22.988387968275852</c:v>
                </c:pt>
                <c:pt idx="5508" formatCode="0.000">
                  <c:v>22.988681442758605</c:v>
                </c:pt>
                <c:pt idx="5509" formatCode="0.000">
                  <c:v>22.988854522758604</c:v>
                </c:pt>
                <c:pt idx="5510" formatCode="0.000">
                  <c:v>22.988919259310332</c:v>
                </c:pt>
                <c:pt idx="5511" formatCode="0.000">
                  <c:v>22.988847848275849</c:v>
                </c:pt>
                <c:pt idx="5512" formatCode="0.000">
                  <c:v>22.988662001379296</c:v>
                </c:pt>
                <c:pt idx="5513" formatCode="0.000">
                  <c:v>22.988413139310332</c:v>
                </c:pt>
                <c:pt idx="5514" formatCode="0.000">
                  <c:v>22.988145082758599</c:v>
                </c:pt>
                <c:pt idx="5515" formatCode="0.000">
                  <c:v>22.987836525517221</c:v>
                </c:pt>
                <c:pt idx="5516" formatCode="0.000">
                  <c:v>22.987459782068942</c:v>
                </c:pt>
                <c:pt idx="5517" formatCode="0.000">
                  <c:v>22.987052802758605</c:v>
                </c:pt>
                <c:pt idx="5518" formatCode="0.000">
                  <c:v>22.986774623448255</c:v>
                </c:pt>
                <c:pt idx="5519" formatCode="0.000">
                  <c:v>22.986648975172393</c:v>
                </c:pt>
                <c:pt idx="5520" formatCode="0.000">
                  <c:v>22.986672813793081</c:v>
                </c:pt>
                <c:pt idx="5521" formatCode="0.000">
                  <c:v>22.986743053793081</c:v>
                </c:pt>
                <c:pt idx="5522" formatCode="0.000">
                  <c:v>22.986826793103425</c:v>
                </c:pt>
                <c:pt idx="5523" formatCode="0.000">
                  <c:v>22.986885947586185</c:v>
                </c:pt>
                <c:pt idx="5524" formatCode="0.000">
                  <c:v>22.986947994482737</c:v>
                </c:pt>
                <c:pt idx="5525" formatCode="0.000">
                  <c:v>22.986895295172388</c:v>
                </c:pt>
                <c:pt idx="5526" formatCode="0.000">
                  <c:v>22.986786180689634</c:v>
                </c:pt>
                <c:pt idx="5527" formatCode="0.000">
                  <c:v>22.986632191724112</c:v>
                </c:pt>
                <c:pt idx="5528" formatCode="0.000">
                  <c:v>22.986586132413766</c:v>
                </c:pt>
                <c:pt idx="5529" formatCode="0.000">
                  <c:v>22.986692289655146</c:v>
                </c:pt>
                <c:pt idx="5530" formatCode="0.000">
                  <c:v>22.987005598620666</c:v>
                </c:pt>
                <c:pt idx="5531" formatCode="0.000">
                  <c:v>22.987470845517215</c:v>
                </c:pt>
                <c:pt idx="5532" formatCode="0.000">
                  <c:v>22.988086342068939</c:v>
                </c:pt>
                <c:pt idx="5533" formatCode="0.000">
                  <c:v>22.988808052413766</c:v>
                </c:pt>
                <c:pt idx="5534" formatCode="0.000">
                  <c:v>22.989622871724112</c:v>
                </c:pt>
                <c:pt idx="5535" formatCode="0.000">
                  <c:v>22.990446855172394</c:v>
                </c:pt>
                <c:pt idx="5536" formatCode="0.000">
                  <c:v>22.99129916965515</c:v>
                </c:pt>
                <c:pt idx="5537" formatCode="0.000">
                  <c:v>22.992068622068945</c:v>
                </c:pt>
                <c:pt idx="5538" formatCode="0.000">
                  <c:v>22.99275301655171</c:v>
                </c:pt>
                <c:pt idx="5539" formatCode="0.000">
                  <c:v>22.993364922758602</c:v>
                </c:pt>
                <c:pt idx="5540" formatCode="0.000">
                  <c:v>22.993892260689638</c:v>
                </c:pt>
                <c:pt idx="5541" formatCode="0.000">
                  <c:v>22.994410551724119</c:v>
                </c:pt>
                <c:pt idx="5542" formatCode="0.000">
                  <c:v>22.994929917241365</c:v>
                </c:pt>
                <c:pt idx="5543" formatCode="0.000">
                  <c:v>22.995549721379302</c:v>
                </c:pt>
                <c:pt idx="5544" formatCode="0.000">
                  <c:v>22.996307486896544</c:v>
                </c:pt>
                <c:pt idx="5545" formatCode="0.000">
                  <c:v>22.997288773793095</c:v>
                </c:pt>
                <c:pt idx="5546" formatCode="0.000">
                  <c:v>22.998403231724122</c:v>
                </c:pt>
                <c:pt idx="5547" formatCode="0.000">
                  <c:v>22.999547550344815</c:v>
                </c:pt>
                <c:pt idx="5548" formatCode="0.000">
                  <c:v>23.000718308965507</c:v>
                </c:pt>
                <c:pt idx="5549" formatCode="0.000">
                  <c:v>23.001823108965507</c:v>
                </c:pt>
                <c:pt idx="5550" formatCode="0.000">
                  <c:v>23.002881837241368</c:v>
                </c:pt>
                <c:pt idx="5551" formatCode="0.000">
                  <c:v>23.003854375172409</c:v>
                </c:pt>
                <c:pt idx="5552" formatCode="0.000">
                  <c:v>23.004787926896537</c:v>
                </c:pt>
                <c:pt idx="5553" formatCode="0.000">
                  <c:v>23.005737034482753</c:v>
                </c:pt>
                <c:pt idx="5554" formatCode="0.000">
                  <c:v>23.006789463448268</c:v>
                </c:pt>
                <c:pt idx="5555" formatCode="0.000">
                  <c:v>23.007917478620683</c:v>
                </c:pt>
                <c:pt idx="5556" formatCode="0.000">
                  <c:v>23.009038205517236</c:v>
                </c:pt>
                <c:pt idx="5557" formatCode="0.000">
                  <c:v>23.010130595862062</c:v>
                </c:pt>
                <c:pt idx="5558" formatCode="0.000">
                  <c:v>23.011085682758612</c:v>
                </c:pt>
                <c:pt idx="5559" formatCode="0.000">
                  <c:v>23.011897457931024</c:v>
                </c:pt>
                <c:pt idx="5560" formatCode="0.000">
                  <c:v>23.012495005517231</c:v>
                </c:pt>
                <c:pt idx="5561" formatCode="0.000">
                  <c:v>23.013015235862056</c:v>
                </c:pt>
                <c:pt idx="5562" formatCode="0.000">
                  <c:v>23.013512033103435</c:v>
                </c:pt>
                <c:pt idx="5563" formatCode="0.000">
                  <c:v>23.013980613793091</c:v>
                </c:pt>
                <c:pt idx="5564" formatCode="0.000">
                  <c:v>23.014437759999986</c:v>
                </c:pt>
                <c:pt idx="5565" formatCode="0.000">
                  <c:v>23.014885959999987</c:v>
                </c:pt>
                <c:pt idx="5566" formatCode="0.000">
                  <c:v>23.015310558620669</c:v>
                </c:pt>
                <c:pt idx="5567" formatCode="0.000">
                  <c:v>23.015727195862052</c:v>
                </c:pt>
                <c:pt idx="5568" formatCode="0.000">
                  <c:v>23.016117604137914</c:v>
                </c:pt>
                <c:pt idx="5569" formatCode="0.000">
                  <c:v>23.016515842758608</c:v>
                </c:pt>
                <c:pt idx="5570" formatCode="0.000">
                  <c:v>23.016974620689641</c:v>
                </c:pt>
                <c:pt idx="5571" formatCode="0.000">
                  <c:v>23.017457187586185</c:v>
                </c:pt>
                <c:pt idx="5572" formatCode="0.000">
                  <c:v>23.017994313103429</c:v>
                </c:pt>
                <c:pt idx="5573" formatCode="0.000">
                  <c:v>23.018563300689635</c:v>
                </c:pt>
                <c:pt idx="5574" formatCode="0.000">
                  <c:v>23.019147002758601</c:v>
                </c:pt>
                <c:pt idx="5575" formatCode="0.000">
                  <c:v>23.019731768275847</c:v>
                </c:pt>
                <c:pt idx="5576" formatCode="0.000">
                  <c:v>23.020315659310324</c:v>
                </c:pt>
                <c:pt idx="5577" formatCode="0.000">
                  <c:v>23.020929162758609</c:v>
                </c:pt>
                <c:pt idx="5578" formatCode="0.000">
                  <c:v>23.021552466206881</c:v>
                </c:pt>
                <c:pt idx="5579" formatCode="0.000">
                  <c:v>23.022272724137913</c:v>
                </c:pt>
                <c:pt idx="5580" formatCode="0.000">
                  <c:v>23.023036140689644</c:v>
                </c:pt>
                <c:pt idx="5581" formatCode="0.000">
                  <c:v>23.023836562758611</c:v>
                </c:pt>
                <c:pt idx="5582" formatCode="0.000">
                  <c:v>23.02474040275861</c:v>
                </c:pt>
                <c:pt idx="5583" formatCode="0.000">
                  <c:v>23.025632597241373</c:v>
                </c:pt>
                <c:pt idx="5584" formatCode="0.000">
                  <c:v>23.026501285517231</c:v>
                </c:pt>
                <c:pt idx="5585" formatCode="0.000">
                  <c:v>23.02720690896551</c:v>
                </c:pt>
                <c:pt idx="5586" formatCode="0.000">
                  <c:v>23.027749860689649</c:v>
                </c:pt>
                <c:pt idx="5587" formatCode="0.000">
                  <c:v>23.028179689655161</c:v>
                </c:pt>
                <c:pt idx="5588" formatCode="0.000">
                  <c:v>23.028567884137917</c:v>
                </c:pt>
                <c:pt idx="5589" formatCode="0.000">
                  <c:v>23.029027633103436</c:v>
                </c:pt>
                <c:pt idx="5590" formatCode="0.000">
                  <c:v>23.029578500689638</c:v>
                </c:pt>
                <c:pt idx="5591" formatCode="0.000">
                  <c:v>23.030115017931017</c:v>
                </c:pt>
                <c:pt idx="5592" formatCode="0.000">
                  <c:v>23.030652453793085</c:v>
                </c:pt>
                <c:pt idx="5593" formatCode="0.000">
                  <c:v>23.031272423448254</c:v>
                </c:pt>
                <c:pt idx="5594" formatCode="0.000">
                  <c:v>23.031911529655151</c:v>
                </c:pt>
                <c:pt idx="5595" formatCode="0.000">
                  <c:v>23.032596317241353</c:v>
                </c:pt>
                <c:pt idx="5596" formatCode="0.000">
                  <c:v>23.033348459310325</c:v>
                </c:pt>
                <c:pt idx="5597" formatCode="0.000">
                  <c:v>23.034222464827568</c:v>
                </c:pt>
                <c:pt idx="5598" formatCode="0.000">
                  <c:v>23.035134242758598</c:v>
                </c:pt>
                <c:pt idx="5599" formatCode="0.000">
                  <c:v>23.036148926896534</c:v>
                </c:pt>
                <c:pt idx="5600" formatCode="0.000">
                  <c:v>23.037206966896527</c:v>
                </c:pt>
                <c:pt idx="5601" formatCode="0.000">
                  <c:v>23.038183132413774</c:v>
                </c:pt>
                <c:pt idx="5602" formatCode="0.000">
                  <c:v>23.039144933793086</c:v>
                </c:pt>
                <c:pt idx="5603" formatCode="0.000">
                  <c:v>23.040134972413782</c:v>
                </c:pt>
                <c:pt idx="5604" formatCode="0.000">
                  <c:v>23.041034799999991</c:v>
                </c:pt>
                <c:pt idx="5605" formatCode="0.000">
                  <c:v>23.041889626206885</c:v>
                </c:pt>
                <c:pt idx="5606" formatCode="0.000">
                  <c:v>23.042682153103438</c:v>
                </c:pt>
                <c:pt idx="5607" formatCode="0.000">
                  <c:v>23.043472302068956</c:v>
                </c:pt>
                <c:pt idx="5608" formatCode="0.000">
                  <c:v>23.044261211034478</c:v>
                </c:pt>
                <c:pt idx="5609" formatCode="0.000">
                  <c:v>23.045159151724128</c:v>
                </c:pt>
                <c:pt idx="5610" formatCode="0.000">
                  <c:v>23.046155089655173</c:v>
                </c:pt>
                <c:pt idx="5611" formatCode="0.000">
                  <c:v>23.047246013793096</c:v>
                </c:pt>
                <c:pt idx="5612" formatCode="0.000">
                  <c:v>23.048280849655164</c:v>
                </c:pt>
                <c:pt idx="5613" formatCode="0.000">
                  <c:v>23.049185958620676</c:v>
                </c:pt>
                <c:pt idx="5614" formatCode="0.000">
                  <c:v>23.049944983448263</c:v>
                </c:pt>
                <c:pt idx="5615" formatCode="0.000">
                  <c:v>23.050631424827575</c:v>
                </c:pt>
                <c:pt idx="5616" formatCode="0.000">
                  <c:v>23.051274998620674</c:v>
                </c:pt>
                <c:pt idx="5617" formatCode="0.000">
                  <c:v>23.051827564137909</c:v>
                </c:pt>
                <c:pt idx="5618" formatCode="0.000">
                  <c:v>23.05231575724136</c:v>
                </c:pt>
                <c:pt idx="5619" formatCode="0.000">
                  <c:v>23.052638289655146</c:v>
                </c:pt>
                <c:pt idx="5620" formatCode="0.000">
                  <c:v>23.05284924413791</c:v>
                </c:pt>
                <c:pt idx="5621" formatCode="0.000">
                  <c:v>23.053030028965495</c:v>
                </c:pt>
                <c:pt idx="5622" formatCode="0.000">
                  <c:v>23.053128702068939</c:v>
                </c:pt>
                <c:pt idx="5623" formatCode="0.000">
                  <c:v>23.053070813793081</c:v>
                </c:pt>
                <c:pt idx="5624" formatCode="0.000">
                  <c:v>23.052961651034455</c:v>
                </c:pt>
                <c:pt idx="5625" formatCode="0.000">
                  <c:v>23.052898066206865</c:v>
                </c:pt>
                <c:pt idx="5626" formatCode="0.000">
                  <c:v>23.052929263448242</c:v>
                </c:pt>
                <c:pt idx="5627" formatCode="0.000">
                  <c:v>23.053063583448242</c:v>
                </c:pt>
                <c:pt idx="5628" formatCode="0.000">
                  <c:v>23.053306038620658</c:v>
                </c:pt>
                <c:pt idx="5629" formatCode="0.000">
                  <c:v>23.053539725517211</c:v>
                </c:pt>
                <c:pt idx="5630" formatCode="0.000">
                  <c:v>23.053792688275838</c:v>
                </c:pt>
                <c:pt idx="5631" formatCode="0.000">
                  <c:v>23.054075779310313</c:v>
                </c:pt>
                <c:pt idx="5632" formatCode="0.000">
                  <c:v>23.054354412413762</c:v>
                </c:pt>
                <c:pt idx="5633" formatCode="0.000">
                  <c:v>23.054677016551686</c:v>
                </c:pt>
                <c:pt idx="5634" formatCode="0.000">
                  <c:v>23.05500178896548</c:v>
                </c:pt>
                <c:pt idx="5635" formatCode="0.000">
                  <c:v>23.055262659310312</c:v>
                </c:pt>
                <c:pt idx="5636" formatCode="0.000">
                  <c:v>23.055514500689625</c:v>
                </c:pt>
                <c:pt idx="5637" formatCode="0.000">
                  <c:v>23.055814602758595</c:v>
                </c:pt>
                <c:pt idx="5638" formatCode="0.000">
                  <c:v>23.056203582068939</c:v>
                </c:pt>
                <c:pt idx="5639" formatCode="0.000">
                  <c:v>23.056714939310321</c:v>
                </c:pt>
                <c:pt idx="5640" formatCode="0.000">
                  <c:v>23.05728945103446</c:v>
                </c:pt>
                <c:pt idx="5641" formatCode="0.000">
                  <c:v>23.057905166896525</c:v>
                </c:pt>
                <c:pt idx="5642" formatCode="0.000">
                  <c:v>23.058576171034456</c:v>
                </c:pt>
                <c:pt idx="5643" formatCode="0.000">
                  <c:v>23.059276957241352</c:v>
                </c:pt>
                <c:pt idx="5644" formatCode="0.000">
                  <c:v>23.060034486896519</c:v>
                </c:pt>
                <c:pt idx="5645" formatCode="0.000">
                  <c:v>23.060777881379288</c:v>
                </c:pt>
                <c:pt idx="5646" formatCode="0.000">
                  <c:v>23.061462961379288</c:v>
                </c:pt>
                <c:pt idx="5647" formatCode="0.000">
                  <c:v>23.062103260689632</c:v>
                </c:pt>
                <c:pt idx="5648" formatCode="0.000">
                  <c:v>23.062666942068944</c:v>
                </c:pt>
                <c:pt idx="5649" formatCode="0.000">
                  <c:v>23.063202990344806</c:v>
                </c:pt>
                <c:pt idx="5650" formatCode="0.000">
                  <c:v>23.063761479999979</c:v>
                </c:pt>
                <c:pt idx="5651" formatCode="0.000">
                  <c:v>23.064430628965493</c:v>
                </c:pt>
                <c:pt idx="5652" formatCode="0.000">
                  <c:v>23.065132417931014</c:v>
                </c:pt>
                <c:pt idx="5653" formatCode="0.000">
                  <c:v>23.065994961379293</c:v>
                </c:pt>
                <c:pt idx="5654" formatCode="0.000">
                  <c:v>23.06700601931033</c:v>
                </c:pt>
                <c:pt idx="5655" formatCode="0.000">
                  <c:v>23.068082151724123</c:v>
                </c:pt>
                <c:pt idx="5656" formatCode="0.000">
                  <c:v>23.069185969655159</c:v>
                </c:pt>
                <c:pt idx="5657" formatCode="0.000">
                  <c:v>23.070276783448268</c:v>
                </c:pt>
                <c:pt idx="5658" formatCode="0.000">
                  <c:v>23.071318376551716</c:v>
                </c:pt>
                <c:pt idx="5659" formatCode="0.000">
                  <c:v>23.072320067586201</c:v>
                </c:pt>
                <c:pt idx="5660" formatCode="0.000">
                  <c:v>23.073343262068956</c:v>
                </c:pt>
                <c:pt idx="5661" formatCode="0.000">
                  <c:v>23.07442823862068</c:v>
                </c:pt>
                <c:pt idx="5662" formatCode="0.000">
                  <c:v>23.075642816551714</c:v>
                </c:pt>
                <c:pt idx="5663" formatCode="0.000">
                  <c:v>23.077004653793093</c:v>
                </c:pt>
                <c:pt idx="5664" formatCode="0.000">
                  <c:v>23.078411477241371</c:v>
                </c:pt>
                <c:pt idx="5665" formatCode="0.000">
                  <c:v>23.079778798620676</c:v>
                </c:pt>
                <c:pt idx="5666" formatCode="0.000">
                  <c:v>23.081102217931019</c:v>
                </c:pt>
                <c:pt idx="5667" formatCode="0.000">
                  <c:v>23.082410013793087</c:v>
                </c:pt>
                <c:pt idx="5668" formatCode="0.000">
                  <c:v>23.083620266206882</c:v>
                </c:pt>
                <c:pt idx="5669" formatCode="0.000">
                  <c:v>23.084781906206889</c:v>
                </c:pt>
                <c:pt idx="5670" formatCode="0.000">
                  <c:v>23.085876502068952</c:v>
                </c:pt>
                <c:pt idx="5671" formatCode="0.000">
                  <c:v>23.086905988965505</c:v>
                </c:pt>
                <c:pt idx="5672" formatCode="0.000">
                  <c:v>23.087833660689643</c:v>
                </c:pt>
                <c:pt idx="5673" formatCode="0.000">
                  <c:v>23.088657587586194</c:v>
                </c:pt>
                <c:pt idx="5674" formatCode="0.000">
                  <c:v>23.089342215172401</c:v>
                </c:pt>
                <c:pt idx="5675" formatCode="0.000">
                  <c:v>23.089832664827568</c:v>
                </c:pt>
                <c:pt idx="5676" formatCode="0.000">
                  <c:v>23.090144078620675</c:v>
                </c:pt>
                <c:pt idx="5677" formatCode="0.000">
                  <c:v>23.090288405517228</c:v>
                </c:pt>
                <c:pt idx="5678" formatCode="0.000">
                  <c:v>23.090348114482751</c:v>
                </c:pt>
                <c:pt idx="5679" formatCode="0.000">
                  <c:v>23.090289179310339</c:v>
                </c:pt>
                <c:pt idx="5680" formatCode="0.000">
                  <c:v>23.0901891213793</c:v>
                </c:pt>
                <c:pt idx="5681" formatCode="0.000">
                  <c:v>23.090141704827577</c:v>
                </c:pt>
                <c:pt idx="5682" formatCode="0.000">
                  <c:v>23.090152915862056</c:v>
                </c:pt>
                <c:pt idx="5683" formatCode="0.000">
                  <c:v>23.090179434482746</c:v>
                </c:pt>
                <c:pt idx="5684" formatCode="0.000">
                  <c:v>23.090248543448258</c:v>
                </c:pt>
                <c:pt idx="5685" formatCode="0.000">
                  <c:v>23.090389157241361</c:v>
                </c:pt>
                <c:pt idx="5686" formatCode="0.000">
                  <c:v>23.090564805517225</c:v>
                </c:pt>
                <c:pt idx="5687" formatCode="0.000">
                  <c:v>23.090738281379299</c:v>
                </c:pt>
                <c:pt idx="5688" formatCode="0.000">
                  <c:v>23.090842525517228</c:v>
                </c:pt>
                <c:pt idx="5689" formatCode="0.000">
                  <c:v>23.0907407351724</c:v>
                </c:pt>
                <c:pt idx="5690" formatCode="0.000">
                  <c:v>23.090421605517232</c:v>
                </c:pt>
                <c:pt idx="5691" formatCode="0.000">
                  <c:v>23.089886671724123</c:v>
                </c:pt>
                <c:pt idx="5692" formatCode="0.000">
                  <c:v>23.089223084137917</c:v>
                </c:pt>
                <c:pt idx="5693" formatCode="0.000">
                  <c:v>23.08842769379309</c:v>
                </c:pt>
                <c:pt idx="5694" formatCode="0.000">
                  <c:v>23.087537188965506</c:v>
                </c:pt>
                <c:pt idx="5695" formatCode="0.000">
                  <c:v>23.086546347586193</c:v>
                </c:pt>
                <c:pt idx="5696" formatCode="0.000">
                  <c:v>23.085532267586192</c:v>
                </c:pt>
                <c:pt idx="5697" formatCode="0.000">
                  <c:v>23.084502366896537</c:v>
                </c:pt>
                <c:pt idx="5698" formatCode="0.000">
                  <c:v>23.083534282758603</c:v>
                </c:pt>
                <c:pt idx="5699" formatCode="0.000">
                  <c:v>23.082572711724122</c:v>
                </c:pt>
                <c:pt idx="5700" formatCode="0.000">
                  <c:v>23.081686157241357</c:v>
                </c:pt>
                <c:pt idx="5701" formatCode="0.000">
                  <c:v>23.080822559999987</c:v>
                </c:pt>
                <c:pt idx="5702" formatCode="0.000">
                  <c:v>23.079939151724123</c:v>
                </c:pt>
                <c:pt idx="5703" formatCode="0.000">
                  <c:v>23.079055757241363</c:v>
                </c:pt>
                <c:pt idx="5704" formatCode="0.000">
                  <c:v>23.0781756013793</c:v>
                </c:pt>
                <c:pt idx="5705" formatCode="0.000">
                  <c:v>23.077345107586201</c:v>
                </c:pt>
                <c:pt idx="5706" formatCode="0.000">
                  <c:v>23.076533689655164</c:v>
                </c:pt>
                <c:pt idx="5707" formatCode="0.000">
                  <c:v>23.075656177931027</c:v>
                </c:pt>
                <c:pt idx="5708" formatCode="0.000">
                  <c:v>23.074740484137923</c:v>
                </c:pt>
                <c:pt idx="5709" formatCode="0.000">
                  <c:v>23.073769896551717</c:v>
                </c:pt>
                <c:pt idx="5710" formatCode="0.000">
                  <c:v>23.072775336551715</c:v>
                </c:pt>
                <c:pt idx="5711" formatCode="0.000">
                  <c:v>23.071797532413786</c:v>
                </c:pt>
                <c:pt idx="5712" formatCode="0.000">
                  <c:v>23.070965466206896</c:v>
                </c:pt>
                <c:pt idx="5713" formatCode="0.000">
                  <c:v>23.070235611034487</c:v>
                </c:pt>
                <c:pt idx="5714" formatCode="0.000">
                  <c:v>23.069698777931038</c:v>
                </c:pt>
                <c:pt idx="5715" formatCode="0.000">
                  <c:v>23.069432834482757</c:v>
                </c:pt>
                <c:pt idx="5716" formatCode="0.000">
                  <c:v>23.069429972413797</c:v>
                </c:pt>
                <c:pt idx="5717" formatCode="0.000">
                  <c:v>23.069646121379304</c:v>
                </c:pt>
                <c:pt idx="5718" formatCode="0.000">
                  <c:v>23.070059201379305</c:v>
                </c:pt>
                <c:pt idx="5719" formatCode="0.000">
                  <c:v>23.070569459310338</c:v>
                </c:pt>
                <c:pt idx="5720" formatCode="0.000">
                  <c:v>23.071129028965512</c:v>
                </c:pt>
                <c:pt idx="5721" formatCode="0.000">
                  <c:v>23.071734813793096</c:v>
                </c:pt>
                <c:pt idx="5722" formatCode="0.000">
                  <c:v>23.072326275862061</c:v>
                </c:pt>
                <c:pt idx="5723" formatCode="0.000">
                  <c:v>23.072820743448265</c:v>
                </c:pt>
                <c:pt idx="5724" formatCode="0.000">
                  <c:v>23.073278548965504</c:v>
                </c:pt>
                <c:pt idx="5725" formatCode="0.000">
                  <c:v>23.073678877241367</c:v>
                </c:pt>
                <c:pt idx="5726" formatCode="0.000">
                  <c:v>23.073908433103433</c:v>
                </c:pt>
                <c:pt idx="5727" formatCode="0.000">
                  <c:v>23.074142653793086</c:v>
                </c:pt>
                <c:pt idx="5728" formatCode="0.000">
                  <c:v>23.074461926896539</c:v>
                </c:pt>
                <c:pt idx="5729" formatCode="0.000">
                  <c:v>23.074803409655161</c:v>
                </c:pt>
                <c:pt idx="5730" formatCode="0.000">
                  <c:v>23.075176423448262</c:v>
                </c:pt>
                <c:pt idx="5731" formatCode="0.000">
                  <c:v>23.075567835862056</c:v>
                </c:pt>
                <c:pt idx="5732" formatCode="0.000">
                  <c:v>23.076002535172407</c:v>
                </c:pt>
                <c:pt idx="5733" formatCode="0.000">
                  <c:v>23.076469409655164</c:v>
                </c:pt>
                <c:pt idx="5734" formatCode="0.000">
                  <c:v>23.076917548965511</c:v>
                </c:pt>
                <c:pt idx="5735" formatCode="0.000">
                  <c:v>23.077359815172411</c:v>
                </c:pt>
                <c:pt idx="5736" formatCode="0.000">
                  <c:v>23.078043173793095</c:v>
                </c:pt>
                <c:pt idx="5737" formatCode="0.000">
                  <c:v>23.078868990344823</c:v>
                </c:pt>
                <c:pt idx="5738" formatCode="0.000">
                  <c:v>23.079820911724131</c:v>
                </c:pt>
                <c:pt idx="5739" formatCode="0.000">
                  <c:v>23.080904633103447</c:v>
                </c:pt>
                <c:pt idx="5740" formatCode="0.000">
                  <c:v>23.082049943448268</c:v>
                </c:pt>
                <c:pt idx="5741" formatCode="0.000">
                  <c:v>23.08317955034482</c:v>
                </c:pt>
                <c:pt idx="5742" formatCode="0.000">
                  <c:v>23.084206993103436</c:v>
                </c:pt>
                <c:pt idx="5743" formatCode="0.000">
                  <c:v>23.085202226206881</c:v>
                </c:pt>
                <c:pt idx="5744" formatCode="0.000">
                  <c:v>23.08613432965516</c:v>
                </c:pt>
                <c:pt idx="5745" formatCode="0.000">
                  <c:v>23.087086533793091</c:v>
                </c:pt>
                <c:pt idx="5746" formatCode="0.000">
                  <c:v>23.087998199999991</c:v>
                </c:pt>
                <c:pt idx="5747" formatCode="0.000">
                  <c:v>23.088861277241378</c:v>
                </c:pt>
                <c:pt idx="5748" formatCode="0.000">
                  <c:v>23.089670289655167</c:v>
                </c:pt>
                <c:pt idx="5749" formatCode="0.000">
                  <c:v>23.090422020689651</c:v>
                </c:pt>
                <c:pt idx="5750" formatCode="0.000">
                  <c:v>23.091069438620686</c:v>
                </c:pt>
                <c:pt idx="5751" formatCode="0.000">
                  <c:v>23.091665688275857</c:v>
                </c:pt>
                <c:pt idx="5752" formatCode="0.000">
                  <c:v>23.092194688275857</c:v>
                </c:pt>
                <c:pt idx="5753" formatCode="0.000">
                  <c:v>23.092714390344824</c:v>
                </c:pt>
                <c:pt idx="5754" formatCode="0.000">
                  <c:v>23.093237467586206</c:v>
                </c:pt>
                <c:pt idx="5755" formatCode="0.000">
                  <c:v>23.093734616551725</c:v>
                </c:pt>
                <c:pt idx="5756" formatCode="0.000">
                  <c:v>23.094177790344833</c:v>
                </c:pt>
                <c:pt idx="5757" formatCode="0.000">
                  <c:v>23.094614063448283</c:v>
                </c:pt>
                <c:pt idx="5758" formatCode="0.000">
                  <c:v>23.095006920000003</c:v>
                </c:pt>
                <c:pt idx="5759" formatCode="0.000">
                  <c:v>23.095366784827586</c:v>
                </c:pt>
                <c:pt idx="5760" formatCode="0.000">
                  <c:v>23.095750726896547</c:v>
                </c:pt>
                <c:pt idx="5761" formatCode="0.000">
                  <c:v>23.096183542068964</c:v>
                </c:pt>
                <c:pt idx="5762" formatCode="0.000">
                  <c:v>23.096581517241376</c:v>
                </c:pt>
                <c:pt idx="5763" formatCode="0.000">
                  <c:v>23.09697532827586</c:v>
                </c:pt>
                <c:pt idx="5764" formatCode="0.000">
                  <c:v>23.09745754206897</c:v>
                </c:pt>
                <c:pt idx="5765" formatCode="0.000">
                  <c:v>23.098047489655173</c:v>
                </c:pt>
                <c:pt idx="5766" formatCode="0.000">
                  <c:v>23.098755377931028</c:v>
                </c:pt>
                <c:pt idx="5767" formatCode="0.000">
                  <c:v>23.099624645517235</c:v>
                </c:pt>
                <c:pt idx="5768" formatCode="0.000">
                  <c:v>23.100621471724128</c:v>
                </c:pt>
                <c:pt idx="5769" formatCode="0.000">
                  <c:v>23.101706217931021</c:v>
                </c:pt>
                <c:pt idx="5770" formatCode="0.000">
                  <c:v>23.102794504827571</c:v>
                </c:pt>
                <c:pt idx="5771" formatCode="0.000">
                  <c:v>23.103951348965499</c:v>
                </c:pt>
                <c:pt idx="5772" formatCode="0.000">
                  <c:v>23.105090042758604</c:v>
                </c:pt>
                <c:pt idx="5773" formatCode="0.000">
                  <c:v>23.106169499310329</c:v>
                </c:pt>
                <c:pt idx="5774" formatCode="0.000">
                  <c:v>23.107276168275849</c:v>
                </c:pt>
                <c:pt idx="5775" formatCode="0.000">
                  <c:v>23.108391182068949</c:v>
                </c:pt>
                <c:pt idx="5776" formatCode="0.000">
                  <c:v>23.10943912689654</c:v>
                </c:pt>
                <c:pt idx="5777" formatCode="0.000">
                  <c:v>23.110466337931022</c:v>
                </c:pt>
                <c:pt idx="5778" formatCode="0.000">
                  <c:v>23.111460703448262</c:v>
                </c:pt>
                <c:pt idx="5779" formatCode="0.000">
                  <c:v>23.112459842758604</c:v>
                </c:pt>
                <c:pt idx="5780" formatCode="0.000">
                  <c:v>23.113287917241365</c:v>
                </c:pt>
                <c:pt idx="5781" formatCode="0.000">
                  <c:v>23.114016110344821</c:v>
                </c:pt>
                <c:pt idx="5782" formatCode="0.000">
                  <c:v>23.114666228965508</c:v>
                </c:pt>
                <c:pt idx="5783" formatCode="0.000">
                  <c:v>23.115193266206887</c:v>
                </c:pt>
                <c:pt idx="5784" formatCode="0.000">
                  <c:v>23.115663782068953</c:v>
                </c:pt>
                <c:pt idx="5785" formatCode="0.000">
                  <c:v>23.116103473103436</c:v>
                </c:pt>
                <c:pt idx="5786" formatCode="0.000">
                  <c:v>23.116566628965504</c:v>
                </c:pt>
                <c:pt idx="5787" formatCode="0.000">
                  <c:v>23.117048907586192</c:v>
                </c:pt>
                <c:pt idx="5788" formatCode="0.000">
                  <c:v>23.117572663448261</c:v>
                </c:pt>
                <c:pt idx="5789" formatCode="0.000">
                  <c:v>23.118121729655158</c:v>
                </c:pt>
                <c:pt idx="5790" formatCode="0.000">
                  <c:v>23.118658295172398</c:v>
                </c:pt>
                <c:pt idx="5791" formatCode="0.000">
                  <c:v>23.11917642206895</c:v>
                </c:pt>
                <c:pt idx="5792" formatCode="0.000">
                  <c:v>23.119721984827567</c:v>
                </c:pt>
                <c:pt idx="5793" formatCode="0.000">
                  <c:v>23.120261343448259</c:v>
                </c:pt>
                <c:pt idx="5794" formatCode="0.000">
                  <c:v>23.120870459310328</c:v>
                </c:pt>
                <c:pt idx="5795" formatCode="0.000">
                  <c:v>23.121514022068954</c:v>
                </c:pt>
                <c:pt idx="5796" formatCode="0.000">
                  <c:v>23.122227623448261</c:v>
                </c:pt>
                <c:pt idx="5797" formatCode="0.000">
                  <c:v>23.123055791724124</c:v>
                </c:pt>
                <c:pt idx="5798" formatCode="0.000">
                  <c:v>23.123796275862055</c:v>
                </c:pt>
                <c:pt idx="5799" formatCode="0.000">
                  <c:v>23.124457827586191</c:v>
                </c:pt>
                <c:pt idx="5800" formatCode="0.000">
                  <c:v>23.125177386206882</c:v>
                </c:pt>
                <c:pt idx="5801" formatCode="0.000">
                  <c:v>23.125997645517231</c:v>
                </c:pt>
                <c:pt idx="5802" formatCode="0.000">
                  <c:v>23.126804220689646</c:v>
                </c:pt>
                <c:pt idx="5803" formatCode="0.000">
                  <c:v>23.127577397241367</c:v>
                </c:pt>
                <c:pt idx="5804" formatCode="0.000">
                  <c:v>23.128468628965503</c:v>
                </c:pt>
                <c:pt idx="5805" formatCode="0.000">
                  <c:v>23.129472917241365</c:v>
                </c:pt>
                <c:pt idx="5806" formatCode="0.000">
                  <c:v>23.130719074482741</c:v>
                </c:pt>
                <c:pt idx="5807" formatCode="0.000">
                  <c:v>23.132128311724124</c:v>
                </c:pt>
                <c:pt idx="5808" formatCode="0.000">
                  <c:v>23.133699457931016</c:v>
                </c:pt>
                <c:pt idx="5809" formatCode="0.000">
                  <c:v>23.135448845517221</c:v>
                </c:pt>
                <c:pt idx="5810" formatCode="0.000">
                  <c:v>23.137225038620667</c:v>
                </c:pt>
                <c:pt idx="5811" formatCode="0.000">
                  <c:v>23.138942899310326</c:v>
                </c:pt>
                <c:pt idx="5812" formatCode="0.000">
                  <c:v>23.140521990344805</c:v>
                </c:pt>
                <c:pt idx="5813" formatCode="0.000">
                  <c:v>23.141982495172389</c:v>
                </c:pt>
                <c:pt idx="5814" formatCode="0.000">
                  <c:v>23.143249613793078</c:v>
                </c:pt>
                <c:pt idx="5815" formatCode="0.000">
                  <c:v>23.144361259310326</c:v>
                </c:pt>
                <c:pt idx="5816" formatCode="0.000">
                  <c:v>23.145282161379292</c:v>
                </c:pt>
                <c:pt idx="5817" formatCode="0.000">
                  <c:v>23.14605886344826</c:v>
                </c:pt>
                <c:pt idx="5818" formatCode="0.000">
                  <c:v>23.146833815172396</c:v>
                </c:pt>
                <c:pt idx="5819" formatCode="0.000">
                  <c:v>23.147533171034457</c:v>
                </c:pt>
                <c:pt idx="5820" formatCode="0.000">
                  <c:v>23.148177548965492</c:v>
                </c:pt>
                <c:pt idx="5821" formatCode="0.000">
                  <c:v>23.148754704827557</c:v>
                </c:pt>
                <c:pt idx="5822" formatCode="0.000">
                  <c:v>23.149224673103419</c:v>
                </c:pt>
                <c:pt idx="5823" formatCode="0.000">
                  <c:v>23.149592084137904</c:v>
                </c:pt>
                <c:pt idx="5824" formatCode="0.000">
                  <c:v>23.149929122758596</c:v>
                </c:pt>
                <c:pt idx="5825" formatCode="0.000">
                  <c:v>23.150194179310319</c:v>
                </c:pt>
                <c:pt idx="5826" formatCode="0.000">
                  <c:v>23.150407172413765</c:v>
                </c:pt>
                <c:pt idx="5827" formatCode="0.000">
                  <c:v>23.150511452413767</c:v>
                </c:pt>
                <c:pt idx="5828" formatCode="0.000">
                  <c:v>23.150566351724109</c:v>
                </c:pt>
                <c:pt idx="5829" formatCode="0.000">
                  <c:v>23.150572868965487</c:v>
                </c:pt>
                <c:pt idx="5830" formatCode="0.000">
                  <c:v>23.150566365517218</c:v>
                </c:pt>
                <c:pt idx="5831" formatCode="0.000">
                  <c:v>23.150645324137908</c:v>
                </c:pt>
                <c:pt idx="5832" formatCode="0.000">
                  <c:v>23.150755783448254</c:v>
                </c:pt>
                <c:pt idx="5833" formatCode="0.000">
                  <c:v>23.150849906206872</c:v>
                </c:pt>
                <c:pt idx="5834" formatCode="0.000">
                  <c:v>23.150975411034462</c:v>
                </c:pt>
                <c:pt idx="5835" formatCode="0.000">
                  <c:v>23.151002550344806</c:v>
                </c:pt>
                <c:pt idx="5836" formatCode="0.000">
                  <c:v>23.150926837241354</c:v>
                </c:pt>
                <c:pt idx="5837" formatCode="0.000">
                  <c:v>23.150776521379282</c:v>
                </c:pt>
                <c:pt idx="5838" formatCode="0.000">
                  <c:v>23.15055176689652</c:v>
                </c:pt>
                <c:pt idx="5839" formatCode="0.000">
                  <c:v>23.150292609655143</c:v>
                </c:pt>
                <c:pt idx="5840" formatCode="0.000">
                  <c:v>23.150017743448252</c:v>
                </c:pt>
                <c:pt idx="5841" formatCode="0.000">
                  <c:v>23.149758415172386</c:v>
                </c:pt>
                <c:pt idx="5842" formatCode="0.000">
                  <c:v>23.149424615172386</c:v>
                </c:pt>
                <c:pt idx="5843" formatCode="0.000">
                  <c:v>23.149102190344795</c:v>
                </c:pt>
                <c:pt idx="5844" formatCode="0.000">
                  <c:v>23.148788390344802</c:v>
                </c:pt>
                <c:pt idx="5845" formatCode="0.000">
                  <c:v>23.148421388965492</c:v>
                </c:pt>
                <c:pt idx="5846" formatCode="0.000">
                  <c:v>23.147963409655144</c:v>
                </c:pt>
                <c:pt idx="5847" formatCode="0.000">
                  <c:v>23.147425195862045</c:v>
                </c:pt>
                <c:pt idx="5848" formatCode="0.000">
                  <c:v>23.14685037793101</c:v>
                </c:pt>
                <c:pt idx="5849" formatCode="0.000">
                  <c:v>23.14629107448274</c:v>
                </c:pt>
                <c:pt idx="5850" formatCode="0.000">
                  <c:v>23.145687943448259</c:v>
                </c:pt>
                <c:pt idx="5851" formatCode="0.000">
                  <c:v>23.145099717241362</c:v>
                </c:pt>
                <c:pt idx="5852" formatCode="0.000">
                  <c:v>23.144519037241356</c:v>
                </c:pt>
                <c:pt idx="5853" formatCode="0.000">
                  <c:v>23.143989929655152</c:v>
                </c:pt>
                <c:pt idx="5854" formatCode="0.000">
                  <c:v>23.14343178482757</c:v>
                </c:pt>
                <c:pt idx="5855" formatCode="0.000">
                  <c:v>23.142839228965499</c:v>
                </c:pt>
                <c:pt idx="5856" formatCode="0.000">
                  <c:v>23.142227624827573</c:v>
                </c:pt>
                <c:pt idx="5857" formatCode="0.000">
                  <c:v>23.141516507586193</c:v>
                </c:pt>
                <c:pt idx="5858" formatCode="0.000">
                  <c:v>23.140704209655166</c:v>
                </c:pt>
                <c:pt idx="5859" formatCode="0.000">
                  <c:v>23.139802577931029</c:v>
                </c:pt>
                <c:pt idx="5860" formatCode="0.000">
                  <c:v>23.138757074482754</c:v>
                </c:pt>
                <c:pt idx="5861" formatCode="0.000">
                  <c:v>23.137527873103444</c:v>
                </c:pt>
                <c:pt idx="5862" formatCode="0.000">
                  <c:v>23.136228144827584</c:v>
                </c:pt>
                <c:pt idx="5863" formatCode="0.000">
                  <c:v>23.134925088275857</c:v>
                </c:pt>
                <c:pt idx="5864" formatCode="0.000">
                  <c:v>23.133656605517238</c:v>
                </c:pt>
                <c:pt idx="5865" formatCode="0.000">
                  <c:v>23.132424453793096</c:v>
                </c:pt>
                <c:pt idx="5866" formatCode="0.000">
                  <c:v>23.131297553103433</c:v>
                </c:pt>
                <c:pt idx="5867" formatCode="0.000">
                  <c:v>23.130296982068955</c:v>
                </c:pt>
                <c:pt idx="5868" formatCode="0.000">
                  <c:v>23.129476354482748</c:v>
                </c:pt>
                <c:pt idx="5869" formatCode="0.000">
                  <c:v>23.128847932413784</c:v>
                </c:pt>
                <c:pt idx="5870" formatCode="0.000">
                  <c:v>23.128364052413783</c:v>
                </c:pt>
                <c:pt idx="5871" formatCode="0.000">
                  <c:v>23.127920379310332</c:v>
                </c:pt>
                <c:pt idx="5872" formatCode="0.000">
                  <c:v>23.127491161379293</c:v>
                </c:pt>
                <c:pt idx="5873" formatCode="0.000">
                  <c:v>23.126997383448259</c:v>
                </c:pt>
                <c:pt idx="5874" formatCode="0.000">
                  <c:v>23.126475678620679</c:v>
                </c:pt>
                <c:pt idx="5875" formatCode="0.000">
                  <c:v>23.12582029931033</c:v>
                </c:pt>
                <c:pt idx="5876" formatCode="0.000">
                  <c:v>23.125126037241365</c:v>
                </c:pt>
                <c:pt idx="5877" formatCode="0.000">
                  <c:v>23.124375015172397</c:v>
                </c:pt>
                <c:pt idx="5878" formatCode="0.000">
                  <c:v>23.123636841379287</c:v>
                </c:pt>
                <c:pt idx="5879" formatCode="0.000">
                  <c:v>23.122866644137911</c:v>
                </c:pt>
                <c:pt idx="5880" formatCode="0.000">
                  <c:v>23.121910033103426</c:v>
                </c:pt>
                <c:pt idx="5881" formatCode="0.000">
                  <c:v>23.120816114482732</c:v>
                </c:pt>
                <c:pt idx="5882" formatCode="0.000">
                  <c:v>23.119731601379282</c:v>
                </c:pt>
                <c:pt idx="5883" formatCode="0.000">
                  <c:v>23.118630168275839</c:v>
                </c:pt>
                <c:pt idx="5884" formatCode="0.000">
                  <c:v>23.117527274482732</c:v>
                </c:pt>
                <c:pt idx="5885" formatCode="0.000">
                  <c:v>23.116475965517211</c:v>
                </c:pt>
                <c:pt idx="5886" formatCode="0.000">
                  <c:v>23.115372554482725</c:v>
                </c:pt>
                <c:pt idx="5887" formatCode="0.000">
                  <c:v>23.114264073103424</c:v>
                </c:pt>
                <c:pt idx="5888" formatCode="0.000">
                  <c:v>23.113101531034459</c:v>
                </c:pt>
                <c:pt idx="5889" formatCode="0.000">
                  <c:v>23.111871568275838</c:v>
                </c:pt>
                <c:pt idx="5890" formatCode="0.000">
                  <c:v>23.110595524137914</c:v>
                </c:pt>
                <c:pt idx="5891" formatCode="0.000">
                  <c:v>23.109312931034466</c:v>
                </c:pt>
                <c:pt idx="5892" formatCode="0.000">
                  <c:v>23.108079078620669</c:v>
                </c:pt>
                <c:pt idx="5893" formatCode="0.000">
                  <c:v>23.106893983448256</c:v>
                </c:pt>
                <c:pt idx="5894" formatCode="0.000">
                  <c:v>23.105711388965489</c:v>
                </c:pt>
                <c:pt idx="5895" formatCode="0.000">
                  <c:v>23.104506779310324</c:v>
                </c:pt>
                <c:pt idx="5896" formatCode="0.000">
                  <c:v>23.103199648275833</c:v>
                </c:pt>
                <c:pt idx="5897" formatCode="0.000">
                  <c:v>23.101833652413767</c:v>
                </c:pt>
                <c:pt idx="5898" formatCode="0.000">
                  <c:v>23.100451755862043</c:v>
                </c:pt>
                <c:pt idx="5899" formatCode="0.000">
                  <c:v>23.099156679999968</c:v>
                </c:pt>
                <c:pt idx="5900" formatCode="0.000">
                  <c:v>23.097958499310316</c:v>
                </c:pt>
                <c:pt idx="5901" formatCode="0.000">
                  <c:v>23.09679959172411</c:v>
                </c:pt>
                <c:pt idx="5902" formatCode="0.000">
                  <c:v>23.095716437241354</c:v>
                </c:pt>
                <c:pt idx="5903" formatCode="0.000">
                  <c:v>23.094724902068943</c:v>
                </c:pt>
                <c:pt idx="5904" formatCode="0.000">
                  <c:v>23.093851511724115</c:v>
                </c:pt>
                <c:pt idx="5905" formatCode="0.000">
                  <c:v>23.093041303448253</c:v>
                </c:pt>
                <c:pt idx="5906" formatCode="0.000">
                  <c:v>23.092250246896526</c:v>
                </c:pt>
                <c:pt idx="5907" formatCode="0.000">
                  <c:v>23.091503159999977</c:v>
                </c:pt>
                <c:pt idx="5908" formatCode="0.000">
                  <c:v>23.090753026206869</c:v>
                </c:pt>
                <c:pt idx="5909" formatCode="0.000">
                  <c:v>23.089986415172387</c:v>
                </c:pt>
                <c:pt idx="5910" formatCode="0.000">
                  <c:v>23.089281284137904</c:v>
                </c:pt>
                <c:pt idx="5911" formatCode="0.000">
                  <c:v>23.088656795862043</c:v>
                </c:pt>
                <c:pt idx="5912" formatCode="0.000">
                  <c:v>23.088022514482727</c:v>
                </c:pt>
                <c:pt idx="5913" formatCode="0.000">
                  <c:v>23.087375517241341</c:v>
                </c:pt>
                <c:pt idx="5914" formatCode="0.000">
                  <c:v>23.086749129655139</c:v>
                </c:pt>
                <c:pt idx="5915" formatCode="0.000">
                  <c:v>23.086082684137896</c:v>
                </c:pt>
                <c:pt idx="5916" formatCode="0.000">
                  <c:v>23.085470950344796</c:v>
                </c:pt>
                <c:pt idx="5917" formatCode="0.000">
                  <c:v>23.08487235448273</c:v>
                </c:pt>
                <c:pt idx="5918" formatCode="0.000">
                  <c:v>23.084312897931007</c:v>
                </c:pt>
                <c:pt idx="5919" formatCode="0.000">
                  <c:v>23.083750953103415</c:v>
                </c:pt>
                <c:pt idx="5920" formatCode="0.000">
                  <c:v>23.083144692413757</c:v>
                </c:pt>
                <c:pt idx="5921" formatCode="0.000">
                  <c:v>23.082489852413755</c:v>
                </c:pt>
                <c:pt idx="5922" formatCode="0.000">
                  <c:v>23.081767384827543</c:v>
                </c:pt>
                <c:pt idx="5923" formatCode="0.000">
                  <c:v>23.080996584827545</c:v>
                </c:pt>
                <c:pt idx="5924" formatCode="0.000">
                  <c:v>23.08025259862065</c:v>
                </c:pt>
                <c:pt idx="5925" formatCode="0.000">
                  <c:v>23.079563816551683</c:v>
                </c:pt>
                <c:pt idx="5926" formatCode="0.000">
                  <c:v>23.078920935172373</c:v>
                </c:pt>
                <c:pt idx="5927" formatCode="0.000">
                  <c:v>23.078298015172376</c:v>
                </c:pt>
                <c:pt idx="5928" formatCode="0.000">
                  <c:v>23.077686564137888</c:v>
                </c:pt>
                <c:pt idx="5929" formatCode="0.000">
                  <c:v>23.077069879999964</c:v>
                </c:pt>
                <c:pt idx="5930" formatCode="0.000">
                  <c:v>23.076426708965482</c:v>
                </c:pt>
                <c:pt idx="5931" formatCode="0.000">
                  <c:v>23.075774238620653</c:v>
                </c:pt>
                <c:pt idx="5932" formatCode="0.000">
                  <c:v>23.075122897930996</c:v>
                </c:pt>
                <c:pt idx="5933" formatCode="0.000">
                  <c:v>23.074461681379269</c:v>
                </c:pt>
                <c:pt idx="5934" formatCode="0.000">
                  <c:v>23.073728868965478</c:v>
                </c:pt>
                <c:pt idx="5935" formatCode="0.000">
                  <c:v>23.072991919999964</c:v>
                </c:pt>
                <c:pt idx="5936" formatCode="0.000">
                  <c:v>23.072281451034449</c:v>
                </c:pt>
                <c:pt idx="5937" formatCode="0.000">
                  <c:v>23.071564611034454</c:v>
                </c:pt>
                <c:pt idx="5938" formatCode="0.000">
                  <c:v>23.070889211034455</c:v>
                </c:pt>
                <c:pt idx="5939" formatCode="0.000">
                  <c:v>23.070189994482728</c:v>
                </c:pt>
                <c:pt idx="5940" formatCode="0.000">
                  <c:v>23.06945731448273</c:v>
                </c:pt>
                <c:pt idx="5941" formatCode="0.000">
                  <c:v>23.068717401379278</c:v>
                </c:pt>
                <c:pt idx="5942" formatCode="0.000">
                  <c:v>23.067992558620663</c:v>
                </c:pt>
                <c:pt idx="5943" formatCode="0.000">
                  <c:v>23.067336518620664</c:v>
                </c:pt>
                <c:pt idx="5944" formatCode="0.000">
                  <c:v>23.06670901379308</c:v>
                </c:pt>
                <c:pt idx="5945" formatCode="0.000">
                  <c:v>23.066140477241355</c:v>
                </c:pt>
                <c:pt idx="5946" formatCode="0.000">
                  <c:v>23.065595169655143</c:v>
                </c:pt>
                <c:pt idx="5947" formatCode="0.000">
                  <c:v>23.065079593103423</c:v>
                </c:pt>
                <c:pt idx="5948" formatCode="0.000">
                  <c:v>23.064594911724114</c:v>
                </c:pt>
                <c:pt idx="5949" formatCode="0.000">
                  <c:v>23.064175797241358</c:v>
                </c:pt>
                <c:pt idx="5950" formatCode="0.000">
                  <c:v>23.063851241379297</c:v>
                </c:pt>
                <c:pt idx="5951" formatCode="0.000">
                  <c:v>23.063626937931016</c:v>
                </c:pt>
                <c:pt idx="5952" formatCode="0.000">
                  <c:v>23.063569569655158</c:v>
                </c:pt>
                <c:pt idx="5953" formatCode="0.000">
                  <c:v>23.063639235862059</c:v>
                </c:pt>
                <c:pt idx="5954" formatCode="0.000">
                  <c:v>23.0637732151724</c:v>
                </c:pt>
                <c:pt idx="5955" formatCode="0.000">
                  <c:v>23.06397633241378</c:v>
                </c:pt>
                <c:pt idx="5956" formatCode="0.000">
                  <c:v>23.064239100689644</c:v>
                </c:pt>
                <c:pt idx="5957" formatCode="0.000">
                  <c:v>23.064580128275846</c:v>
                </c:pt>
                <c:pt idx="5958" formatCode="0.000">
                  <c:v>23.064979718620677</c:v>
                </c:pt>
                <c:pt idx="5959" formatCode="0.000">
                  <c:v>23.065413641379298</c:v>
                </c:pt>
                <c:pt idx="5960" formatCode="0.000">
                  <c:v>23.065889531034475</c:v>
                </c:pt>
                <c:pt idx="5961" formatCode="0.000">
                  <c:v>23.066348179310342</c:v>
                </c:pt>
                <c:pt idx="5962" formatCode="0.000">
                  <c:v>23.066787886896545</c:v>
                </c:pt>
                <c:pt idx="5963" formatCode="0.000">
                  <c:v>23.067246445517235</c:v>
                </c:pt>
                <c:pt idx="5964" formatCode="0.000">
                  <c:v>23.067613659310339</c:v>
                </c:pt>
                <c:pt idx="5965" formatCode="0.000">
                  <c:v>23.067832340689652</c:v>
                </c:pt>
                <c:pt idx="5966" formatCode="0.000">
                  <c:v>23.067918819310339</c:v>
                </c:pt>
                <c:pt idx="5967" formatCode="0.000">
                  <c:v>23.067922288275856</c:v>
                </c:pt>
                <c:pt idx="5968" formatCode="0.000">
                  <c:v>23.067853300689649</c:v>
                </c:pt>
                <c:pt idx="5969" formatCode="0.000">
                  <c:v>23.067777779310333</c:v>
                </c:pt>
                <c:pt idx="5970" formatCode="0.000">
                  <c:v>23.067846329655158</c:v>
                </c:pt>
                <c:pt idx="5971" formatCode="0.000">
                  <c:v>23.068064645517229</c:v>
                </c:pt>
                <c:pt idx="5972" formatCode="0.000">
                  <c:v>23.068438398620671</c:v>
                </c:pt>
                <c:pt idx="5973" formatCode="0.000">
                  <c:v>23.068996543448261</c:v>
                </c:pt>
                <c:pt idx="5974" formatCode="0.000">
                  <c:v>23.069723125517225</c:v>
                </c:pt>
                <c:pt idx="5975" formatCode="0.000">
                  <c:v>23.070488706206881</c:v>
                </c:pt>
                <c:pt idx="5976" formatCode="0.000">
                  <c:v>23.071247820689646</c:v>
                </c:pt>
                <c:pt idx="5977" formatCode="0.000">
                  <c:v>23.071971881379291</c:v>
                </c:pt>
                <c:pt idx="5978" formatCode="0.000">
                  <c:v>23.072642958620673</c:v>
                </c:pt>
                <c:pt idx="5979" formatCode="0.000">
                  <c:v>23.073275179310336</c:v>
                </c:pt>
                <c:pt idx="5980" formatCode="0.000">
                  <c:v>23.073841721379299</c:v>
                </c:pt>
                <c:pt idx="5981" formatCode="0.000">
                  <c:v>23.07438658896551</c:v>
                </c:pt>
                <c:pt idx="5982" formatCode="0.000">
                  <c:v>23.074931199999991</c:v>
                </c:pt>
                <c:pt idx="5983" formatCode="0.000">
                  <c:v>23.075446038620687</c:v>
                </c:pt>
                <c:pt idx="5984" formatCode="0.000">
                  <c:v>23.075943386206898</c:v>
                </c:pt>
                <c:pt idx="5985" formatCode="0.000">
                  <c:v>23.076408885517242</c:v>
                </c:pt>
                <c:pt idx="5986" formatCode="0.000">
                  <c:v>23.07692064689655</c:v>
                </c:pt>
                <c:pt idx="5987" formatCode="0.000">
                  <c:v>23.077522100689649</c:v>
                </c:pt>
                <c:pt idx="5988" formatCode="0.000">
                  <c:v>23.078223230344829</c:v>
                </c:pt>
                <c:pt idx="5989" formatCode="0.000">
                  <c:v>23.078981151724143</c:v>
                </c:pt>
                <c:pt idx="5990" formatCode="0.000">
                  <c:v>23.079785428965522</c:v>
                </c:pt>
                <c:pt idx="5991" formatCode="0.000">
                  <c:v>23.080599928275866</c:v>
                </c:pt>
                <c:pt idx="5992" formatCode="0.000">
                  <c:v>23.081361099310353</c:v>
                </c:pt>
                <c:pt idx="5993" formatCode="0.000">
                  <c:v>23.082075344827587</c:v>
                </c:pt>
                <c:pt idx="5994" formatCode="0.000">
                  <c:v>23.08273032413793</c:v>
                </c:pt>
                <c:pt idx="5995" formatCode="0.000">
                  <c:v>23.083359095172412</c:v>
                </c:pt>
                <c:pt idx="5996" formatCode="0.000">
                  <c:v>23.083987651034484</c:v>
                </c:pt>
                <c:pt idx="5997" formatCode="0.000">
                  <c:v>23.084693827586207</c:v>
                </c:pt>
                <c:pt idx="5998" formatCode="0.000">
                  <c:v>23.085403085517232</c:v>
                </c:pt>
                <c:pt idx="5999" formatCode="0.000">
                  <c:v>23.086232851034474</c:v>
                </c:pt>
                <c:pt idx="6000" formatCode="0.000">
                  <c:v>23.087159362758609</c:v>
                </c:pt>
                <c:pt idx="6001" formatCode="0.000">
                  <c:v>23.088223517241367</c:v>
                </c:pt>
                <c:pt idx="6002" formatCode="0.000">
                  <c:v>23.089405644137919</c:v>
                </c:pt>
                <c:pt idx="6003" formatCode="0.000">
                  <c:v>23.090692278620676</c:v>
                </c:pt>
                <c:pt idx="6004" formatCode="0.000">
                  <c:v>23.09195299862067</c:v>
                </c:pt>
                <c:pt idx="6005" formatCode="0.000">
                  <c:v>23.093088246896528</c:v>
                </c:pt>
                <c:pt idx="6006" formatCode="0.000">
                  <c:v>23.09403901241377</c:v>
                </c:pt>
                <c:pt idx="6007" formatCode="0.000">
                  <c:v>23.094727314482736</c:v>
                </c:pt>
                <c:pt idx="6008" formatCode="0.000">
                  <c:v>23.095294569655152</c:v>
                </c:pt>
                <c:pt idx="6009" formatCode="0.000">
                  <c:v>23.095689635862044</c:v>
                </c:pt>
                <c:pt idx="6010" formatCode="0.000">
                  <c:v>23.095910006896524</c:v>
                </c:pt>
                <c:pt idx="6011" formatCode="0.000">
                  <c:v>23.096034195862043</c:v>
                </c:pt>
                <c:pt idx="6012" formatCode="0.000">
                  <c:v>23.096217642758596</c:v>
                </c:pt>
                <c:pt idx="6013" formatCode="0.000">
                  <c:v>23.096436318620672</c:v>
                </c:pt>
                <c:pt idx="6014" formatCode="0.000">
                  <c:v>23.096625002758604</c:v>
                </c:pt>
                <c:pt idx="6015" formatCode="0.000">
                  <c:v>23.096798897931016</c:v>
                </c:pt>
                <c:pt idx="6016" formatCode="0.000">
                  <c:v>23.096864104827571</c:v>
                </c:pt>
                <c:pt idx="6017" formatCode="0.000">
                  <c:v>23.096833561379295</c:v>
                </c:pt>
                <c:pt idx="6018" formatCode="0.000">
                  <c:v>23.096773845517223</c:v>
                </c:pt>
                <c:pt idx="6019" formatCode="0.000">
                  <c:v>23.096608804137922</c:v>
                </c:pt>
                <c:pt idx="6020" formatCode="0.000">
                  <c:v>23.0964135613793</c:v>
                </c:pt>
                <c:pt idx="6021" formatCode="0.000">
                  <c:v>23.096268001379297</c:v>
                </c:pt>
                <c:pt idx="6022" formatCode="0.000">
                  <c:v>23.096113648275846</c:v>
                </c:pt>
                <c:pt idx="6023" formatCode="0.000">
                  <c:v>23.09602051862068</c:v>
                </c:pt>
                <c:pt idx="6024" formatCode="0.000">
                  <c:v>23.095928506206889</c:v>
                </c:pt>
                <c:pt idx="6025" formatCode="0.000">
                  <c:v>23.09582390206895</c:v>
                </c:pt>
                <c:pt idx="6026" formatCode="0.000">
                  <c:v>23.095708153103434</c:v>
                </c:pt>
                <c:pt idx="6027" formatCode="0.000">
                  <c:v>23.095633096551705</c:v>
                </c:pt>
                <c:pt idx="6028" formatCode="0.000">
                  <c:v>23.095568546206874</c:v>
                </c:pt>
                <c:pt idx="6029" formatCode="0.000">
                  <c:v>23.095533416551707</c:v>
                </c:pt>
                <c:pt idx="6030" formatCode="0.000">
                  <c:v>23.095625219310325</c:v>
                </c:pt>
                <c:pt idx="6031" formatCode="0.000">
                  <c:v>23.09586910482756</c:v>
                </c:pt>
                <c:pt idx="6032" formatCode="0.000">
                  <c:v>23.096272155862042</c:v>
                </c:pt>
                <c:pt idx="6033" formatCode="0.000">
                  <c:v>23.09671428275859</c:v>
                </c:pt>
                <c:pt idx="6034" formatCode="0.000">
                  <c:v>23.097228347586181</c:v>
                </c:pt>
                <c:pt idx="6035" formatCode="0.000">
                  <c:v>23.097794982068947</c:v>
                </c:pt>
                <c:pt idx="6036" formatCode="0.000">
                  <c:v>23.098376637241362</c:v>
                </c:pt>
                <c:pt idx="6037" formatCode="0.000">
                  <c:v>23.098986558620673</c:v>
                </c:pt>
                <c:pt idx="6038" formatCode="0.000">
                  <c:v>23.09958593931033</c:v>
                </c:pt>
                <c:pt idx="6039" formatCode="0.000">
                  <c:v>23.100165086896531</c:v>
                </c:pt>
                <c:pt idx="6040" formatCode="0.000">
                  <c:v>23.1006822689655</c:v>
                </c:pt>
                <c:pt idx="6041" formatCode="0.000">
                  <c:v>23.101128292413783</c:v>
                </c:pt>
                <c:pt idx="6042" formatCode="0.000">
                  <c:v>23.101574186206889</c:v>
                </c:pt>
                <c:pt idx="6043" formatCode="0.000">
                  <c:v>23.101927337931023</c:v>
                </c:pt>
                <c:pt idx="6044" formatCode="0.000">
                  <c:v>23.102234689655166</c:v>
                </c:pt>
                <c:pt idx="6045" formatCode="0.000">
                  <c:v>23.102467419310333</c:v>
                </c:pt>
                <c:pt idx="6046" formatCode="0.000">
                  <c:v>23.102604493793091</c:v>
                </c:pt>
                <c:pt idx="6047" formatCode="0.000">
                  <c:v>23.102764954482744</c:v>
                </c:pt>
                <c:pt idx="6048" formatCode="0.000">
                  <c:v>23.102917947586196</c:v>
                </c:pt>
                <c:pt idx="6049" formatCode="0.000">
                  <c:v>23.103015278620678</c:v>
                </c:pt>
                <c:pt idx="6050" formatCode="0.000">
                  <c:v>23.103051115862055</c:v>
                </c:pt>
                <c:pt idx="6051" formatCode="0.000">
                  <c:v>23.103006838620676</c:v>
                </c:pt>
                <c:pt idx="6052" formatCode="0.000">
                  <c:v>23.102925729655158</c:v>
                </c:pt>
                <c:pt idx="6053" formatCode="0.000">
                  <c:v>23.102858424827573</c:v>
                </c:pt>
                <c:pt idx="6054" formatCode="0.000">
                  <c:v>23.102753704827574</c:v>
                </c:pt>
                <c:pt idx="6055" formatCode="0.000">
                  <c:v>23.10261059586206</c:v>
                </c:pt>
                <c:pt idx="6056" formatCode="0.000">
                  <c:v>23.102420171034471</c:v>
                </c:pt>
                <c:pt idx="6057" formatCode="0.000">
                  <c:v>23.102156419310337</c:v>
                </c:pt>
                <c:pt idx="6058" formatCode="0.000">
                  <c:v>23.101844706206883</c:v>
                </c:pt>
                <c:pt idx="6059" formatCode="0.000">
                  <c:v>23.101542659310333</c:v>
                </c:pt>
                <c:pt idx="6060" formatCode="0.000">
                  <c:v>23.101192673103441</c:v>
                </c:pt>
                <c:pt idx="6061" formatCode="0.000">
                  <c:v>23.100770875862061</c:v>
                </c:pt>
                <c:pt idx="6062" formatCode="0.000">
                  <c:v>23.100357288275852</c:v>
                </c:pt>
                <c:pt idx="6063" formatCode="0.000">
                  <c:v>23.099912045517236</c:v>
                </c:pt>
                <c:pt idx="6064" formatCode="0.000">
                  <c:v>23.099393364137924</c:v>
                </c:pt>
                <c:pt idx="6065" formatCode="0.000">
                  <c:v>23.098812609655162</c:v>
                </c:pt>
                <c:pt idx="6066" formatCode="0.000">
                  <c:v>23.098130477241373</c:v>
                </c:pt>
                <c:pt idx="6067" formatCode="0.000">
                  <c:v>23.097334307586205</c:v>
                </c:pt>
                <c:pt idx="6068" formatCode="0.000">
                  <c:v>23.096518548965513</c:v>
                </c:pt>
                <c:pt idx="6069" formatCode="0.000">
                  <c:v>23.095680518620689</c:v>
                </c:pt>
                <c:pt idx="6070" formatCode="0.000">
                  <c:v>23.094883119999999</c:v>
                </c:pt>
                <c:pt idx="6071" formatCode="0.000">
                  <c:v>23.094025533793104</c:v>
                </c:pt>
                <c:pt idx="6072" formatCode="0.000">
                  <c:v>23.09318284689655</c:v>
                </c:pt>
                <c:pt idx="6073" formatCode="0.000">
                  <c:v>23.092321468965519</c:v>
                </c:pt>
                <c:pt idx="6074" formatCode="0.000">
                  <c:v>23.091448783448275</c:v>
                </c:pt>
                <c:pt idx="6075" formatCode="0.000">
                  <c:v>23.090569102068958</c:v>
                </c:pt>
                <c:pt idx="6076" formatCode="0.000">
                  <c:v>23.089687359999999</c:v>
                </c:pt>
                <c:pt idx="6077" formatCode="0.000">
                  <c:v>23.088874057931033</c:v>
                </c:pt>
                <c:pt idx="6078" formatCode="0.000">
                  <c:v>23.088192761379307</c:v>
                </c:pt>
                <c:pt idx="6079" formatCode="0.000">
                  <c:v>23.087598302068965</c:v>
                </c:pt>
                <c:pt idx="6080" formatCode="0.000">
                  <c:v>23.087107039999999</c:v>
                </c:pt>
                <c:pt idx="6081" formatCode="0.000">
                  <c:v>23.086575011034476</c:v>
                </c:pt>
                <c:pt idx="6082" formatCode="0.000">
                  <c:v>23.085946393103445</c:v>
                </c:pt>
                <c:pt idx="6083" formatCode="0.000">
                  <c:v>23.085110871724137</c:v>
                </c:pt>
                <c:pt idx="6084" formatCode="0.000">
                  <c:v>23.08414685517241</c:v>
                </c:pt>
                <c:pt idx="6085" formatCode="0.000">
                  <c:v>23.083048929655167</c:v>
                </c:pt>
                <c:pt idx="6086" formatCode="0.000">
                  <c:v>23.081872812413788</c:v>
                </c:pt>
                <c:pt idx="6087" formatCode="0.000">
                  <c:v>23.080607035862069</c:v>
                </c:pt>
                <c:pt idx="6088" formatCode="0.000">
                  <c:v>23.079243553103449</c:v>
                </c:pt>
                <c:pt idx="6089" formatCode="0.000">
                  <c:v>23.077882833103448</c:v>
                </c:pt>
                <c:pt idx="6090" formatCode="0.000">
                  <c:v>23.07652948827586</c:v>
                </c:pt>
                <c:pt idx="6091" formatCode="0.000">
                  <c:v>23.075149768275864</c:v>
                </c:pt>
                <c:pt idx="6092" formatCode="0.000">
                  <c:v>23.073857908965518</c:v>
                </c:pt>
                <c:pt idx="6093" formatCode="0.000">
                  <c:v>23.072671983448277</c:v>
                </c:pt>
                <c:pt idx="6094" formatCode="0.000">
                  <c:v>23.071644533793101</c:v>
                </c:pt>
                <c:pt idx="6095" formatCode="0.000">
                  <c:v>23.070702542068961</c:v>
                </c:pt>
                <c:pt idx="6096" formatCode="0.000">
                  <c:v>23.069921364137929</c:v>
                </c:pt>
                <c:pt idx="6097" formatCode="0.000">
                  <c:v>23.069183888275859</c:v>
                </c:pt>
                <c:pt idx="6098" formatCode="0.000">
                  <c:v>23.068435478620682</c:v>
                </c:pt>
                <c:pt idx="6099" formatCode="0.000">
                  <c:v>23.067739877241376</c:v>
                </c:pt>
                <c:pt idx="6100" formatCode="0.000">
                  <c:v>23.06712159310344</c:v>
                </c:pt>
                <c:pt idx="6101" formatCode="0.000">
                  <c:v>23.066410677241372</c:v>
                </c:pt>
                <c:pt idx="6102" formatCode="0.000">
                  <c:v>23.065574583448267</c:v>
                </c:pt>
                <c:pt idx="6103" formatCode="0.000">
                  <c:v>23.06461978620689</c:v>
                </c:pt>
                <c:pt idx="6104" formatCode="0.000">
                  <c:v>23.063646246896543</c:v>
                </c:pt>
                <c:pt idx="6105" formatCode="0.000">
                  <c:v>23.062661531034475</c:v>
                </c:pt>
                <c:pt idx="6106" formatCode="0.000">
                  <c:v>23.061698281379307</c:v>
                </c:pt>
                <c:pt idx="6107" formatCode="0.000">
                  <c:v>23.060689922758616</c:v>
                </c:pt>
                <c:pt idx="6108" formatCode="0.000">
                  <c:v>23.059598751724135</c:v>
                </c:pt>
                <c:pt idx="6109" formatCode="0.000">
                  <c:v>23.058481615172404</c:v>
                </c:pt>
                <c:pt idx="6110" formatCode="0.000">
                  <c:v>23.057418257931026</c:v>
                </c:pt>
                <c:pt idx="6111" formatCode="0.000">
                  <c:v>23.056437542068959</c:v>
                </c:pt>
                <c:pt idx="6112" formatCode="0.000">
                  <c:v>23.055545951724124</c:v>
                </c:pt>
                <c:pt idx="6113" formatCode="0.000">
                  <c:v>23.054748008275855</c:v>
                </c:pt>
                <c:pt idx="6114" formatCode="0.000">
                  <c:v>23.05401113241378</c:v>
                </c:pt>
                <c:pt idx="6115" formatCode="0.000">
                  <c:v>23.053359230344814</c:v>
                </c:pt>
                <c:pt idx="6116" formatCode="0.000">
                  <c:v>23.05279767586206</c:v>
                </c:pt>
                <c:pt idx="6117" formatCode="0.000">
                  <c:v>23.052318019310334</c:v>
                </c:pt>
                <c:pt idx="6118" formatCode="0.000">
                  <c:v>23.051856190344807</c:v>
                </c:pt>
                <c:pt idx="6119" formatCode="0.000">
                  <c:v>23.051430750344803</c:v>
                </c:pt>
                <c:pt idx="6120" formatCode="0.000">
                  <c:v>23.051029842758599</c:v>
                </c:pt>
                <c:pt idx="6121" formatCode="0.000">
                  <c:v>23.050687622068946</c:v>
                </c:pt>
                <c:pt idx="6122" formatCode="0.000">
                  <c:v>23.050320569655156</c:v>
                </c:pt>
                <c:pt idx="6123" formatCode="0.000">
                  <c:v>23.049865907586188</c:v>
                </c:pt>
                <c:pt idx="6124" formatCode="0.000">
                  <c:v>23.049398942068947</c:v>
                </c:pt>
                <c:pt idx="6125" formatCode="0.000">
                  <c:v>23.048862078620672</c:v>
                </c:pt>
                <c:pt idx="6126" formatCode="0.000">
                  <c:v>23.048257616551705</c:v>
                </c:pt>
                <c:pt idx="6127" formatCode="0.000">
                  <c:v>23.047598566896532</c:v>
                </c:pt>
                <c:pt idx="6128" formatCode="0.000">
                  <c:v>23.046977703448256</c:v>
                </c:pt>
                <c:pt idx="6129" formatCode="0.000">
                  <c:v>23.046448666206878</c:v>
                </c:pt>
                <c:pt idx="6130" formatCode="0.000">
                  <c:v>23.045933557241359</c:v>
                </c:pt>
                <c:pt idx="6131" formatCode="0.000">
                  <c:v>23.045469146206877</c:v>
                </c:pt>
                <c:pt idx="6132" formatCode="0.000">
                  <c:v>23.045127482758609</c:v>
                </c:pt>
                <c:pt idx="6133" formatCode="0.000">
                  <c:v>23.044836811034468</c:v>
                </c:pt>
                <c:pt idx="6134" formatCode="0.000">
                  <c:v>23.044589813793085</c:v>
                </c:pt>
                <c:pt idx="6135" formatCode="0.000">
                  <c:v>23.044314921379293</c:v>
                </c:pt>
                <c:pt idx="6136" formatCode="0.000">
                  <c:v>23.043924699310335</c:v>
                </c:pt>
                <c:pt idx="6137" formatCode="0.000">
                  <c:v>23.043482239999985</c:v>
                </c:pt>
                <c:pt idx="6138" formatCode="0.000">
                  <c:v>23.04298259724137</c:v>
                </c:pt>
                <c:pt idx="6139" formatCode="0.000">
                  <c:v>23.042520455172404</c:v>
                </c:pt>
                <c:pt idx="6140" formatCode="0.000">
                  <c:v>23.042142482758614</c:v>
                </c:pt>
                <c:pt idx="6141" formatCode="0.000">
                  <c:v>23.041836591724127</c:v>
                </c:pt>
                <c:pt idx="6142" formatCode="0.000">
                  <c:v>23.041739864827576</c:v>
                </c:pt>
                <c:pt idx="6143" formatCode="0.000">
                  <c:v>23.04173240551723</c:v>
                </c:pt>
                <c:pt idx="6144" formatCode="0.000">
                  <c:v>23.041734239999986</c:v>
                </c:pt>
                <c:pt idx="6145" formatCode="0.000">
                  <c:v>23.041759227586187</c:v>
                </c:pt>
                <c:pt idx="6146" formatCode="0.000">
                  <c:v>23.041814739310333</c:v>
                </c:pt>
                <c:pt idx="6147" formatCode="0.000">
                  <c:v>23.041889049655161</c:v>
                </c:pt>
                <c:pt idx="6148" formatCode="0.000">
                  <c:v>23.042036164137915</c:v>
                </c:pt>
                <c:pt idx="6149" formatCode="0.000">
                  <c:v>23.042241074482746</c:v>
                </c:pt>
                <c:pt idx="6150" formatCode="0.000">
                  <c:v>23.042583700689644</c:v>
                </c:pt>
                <c:pt idx="6151" formatCode="0.000">
                  <c:v>23.042663846896541</c:v>
                </c:pt>
                <c:pt idx="6152" formatCode="0.000">
                  <c:v>23.042639831724127</c:v>
                </c:pt>
                <c:pt idx="6153" formatCode="0.000">
                  <c:v>23.042732681379306</c:v>
                </c:pt>
                <c:pt idx="6154" formatCode="0.000">
                  <c:v>23.042937740689649</c:v>
                </c:pt>
                <c:pt idx="6155" formatCode="0.000">
                  <c:v>23.043146514482746</c:v>
                </c:pt>
                <c:pt idx="6156" formatCode="0.000">
                  <c:v>23.043350289655162</c:v>
                </c:pt>
                <c:pt idx="6157" formatCode="0.000">
                  <c:v>23.043580648275849</c:v>
                </c:pt>
                <c:pt idx="6158" formatCode="0.000">
                  <c:v>23.043772526896547</c:v>
                </c:pt>
                <c:pt idx="6159" formatCode="0.000">
                  <c:v>23.043792186206893</c:v>
                </c:pt>
                <c:pt idx="6160" formatCode="0.000">
                  <c:v>23.043796715862069</c:v>
                </c:pt>
                <c:pt idx="6161" formatCode="0.000">
                  <c:v>23.043764220689653</c:v>
                </c:pt>
                <c:pt idx="6162" formatCode="0.000">
                  <c:v>23.043713427586209</c:v>
                </c:pt>
                <c:pt idx="6163" formatCode="0.000">
                  <c:v>23.043655157241375</c:v>
                </c:pt>
                <c:pt idx="6164" formatCode="0.000">
                  <c:v>23.043559561379311</c:v>
                </c:pt>
                <c:pt idx="6165" formatCode="0.000">
                  <c:v>23.04343220275862</c:v>
                </c:pt>
                <c:pt idx="6166" formatCode="0.000">
                  <c:v>23.043291940689652</c:v>
                </c:pt>
                <c:pt idx="6167" formatCode="0.000">
                  <c:v>23.043131666206889</c:v>
                </c:pt>
                <c:pt idx="6168" formatCode="0.000">
                  <c:v>23.042923897931033</c:v>
                </c:pt>
                <c:pt idx="6169" formatCode="0.000">
                  <c:v>23.042645932413794</c:v>
                </c:pt>
                <c:pt idx="6170" formatCode="0.000">
                  <c:v>23.04243495724138</c:v>
                </c:pt>
                <c:pt idx="6171" formatCode="0.000">
                  <c:v>23.042261161379315</c:v>
                </c:pt>
                <c:pt idx="6172" formatCode="0.000">
                  <c:v>23.042156662068969</c:v>
                </c:pt>
                <c:pt idx="6173" formatCode="0.000">
                  <c:v>23.042222420689662</c:v>
                </c:pt>
                <c:pt idx="6174" formatCode="0.000">
                  <c:v>23.042500144827585</c:v>
                </c:pt>
                <c:pt idx="6175" formatCode="0.000">
                  <c:v>23.042911652413796</c:v>
                </c:pt>
                <c:pt idx="6176" formatCode="0.000">
                  <c:v>23.043370308965518</c:v>
                </c:pt>
                <c:pt idx="6177" formatCode="0.000">
                  <c:v>23.043870859310346</c:v>
                </c:pt>
                <c:pt idx="6178" formatCode="0.000">
                  <c:v>23.04436996137931</c:v>
                </c:pt>
                <c:pt idx="6179" formatCode="0.000">
                  <c:v>23.044796735172415</c:v>
                </c:pt>
                <c:pt idx="6180" formatCode="0.000">
                  <c:v>23.045098160000002</c:v>
                </c:pt>
                <c:pt idx="6181" formatCode="0.000">
                  <c:v>23.045257630344828</c:v>
                </c:pt>
                <c:pt idx="6182" formatCode="0.000">
                  <c:v>23.045268831724144</c:v>
                </c:pt>
                <c:pt idx="6183" formatCode="0.000">
                  <c:v>23.045164057931039</c:v>
                </c:pt>
                <c:pt idx="6184" formatCode="0.000">
                  <c:v>23.045017743448277</c:v>
                </c:pt>
                <c:pt idx="6185" formatCode="0.000">
                  <c:v>23.044980811034485</c:v>
                </c:pt>
                <c:pt idx="6186" formatCode="0.000">
                  <c:v>23.04506226344828</c:v>
                </c:pt>
                <c:pt idx="6187" formatCode="0.000">
                  <c:v>23.045308988965512</c:v>
                </c:pt>
                <c:pt idx="6188" formatCode="0.000">
                  <c:v>23.04571603172413</c:v>
                </c:pt>
                <c:pt idx="6189" formatCode="0.000">
                  <c:v>23.046245990344818</c:v>
                </c:pt>
                <c:pt idx="6190" formatCode="0.000">
                  <c:v>23.04698479448275</c:v>
                </c:pt>
                <c:pt idx="6191" formatCode="0.000">
                  <c:v>23.047800959999996</c:v>
                </c:pt>
                <c:pt idx="6192" formatCode="0.000">
                  <c:v>23.048679377931027</c:v>
                </c:pt>
                <c:pt idx="6193" formatCode="0.000">
                  <c:v>23.049634260689647</c:v>
                </c:pt>
                <c:pt idx="6194" formatCode="0.000">
                  <c:v>23.050618019310338</c:v>
                </c:pt>
                <c:pt idx="6195" formatCode="0.000">
                  <c:v>23.051637793103442</c:v>
                </c:pt>
                <c:pt idx="6196" formatCode="0.000">
                  <c:v>23.052676173793095</c:v>
                </c:pt>
                <c:pt idx="6197" formatCode="0.000">
                  <c:v>23.053796547586202</c:v>
                </c:pt>
                <c:pt idx="6198" formatCode="0.000">
                  <c:v>23.054984339310337</c:v>
                </c:pt>
                <c:pt idx="6199" formatCode="0.000">
                  <c:v>23.056179365517234</c:v>
                </c:pt>
                <c:pt idx="6200" formatCode="0.000">
                  <c:v>23.057363095172402</c:v>
                </c:pt>
                <c:pt idx="6201" formatCode="0.000">
                  <c:v>23.058493638620678</c:v>
                </c:pt>
                <c:pt idx="6202" formatCode="0.000">
                  <c:v>23.059557259310335</c:v>
                </c:pt>
                <c:pt idx="6203" formatCode="0.000">
                  <c:v>23.0605666413793</c:v>
                </c:pt>
                <c:pt idx="6204" formatCode="0.000">
                  <c:v>23.061542251034478</c:v>
                </c:pt>
                <c:pt idx="6205" formatCode="0.000">
                  <c:v>23.062477292413789</c:v>
                </c:pt>
                <c:pt idx="6206" formatCode="0.000">
                  <c:v>23.063410037241376</c:v>
                </c:pt>
                <c:pt idx="6207" formatCode="0.000">
                  <c:v>23.064329226206898</c:v>
                </c:pt>
                <c:pt idx="6208" formatCode="0.000">
                  <c:v>23.06530607862069</c:v>
                </c:pt>
                <c:pt idx="6209" formatCode="0.000">
                  <c:v>23.066276830344822</c:v>
                </c:pt>
                <c:pt idx="6210" formatCode="0.000">
                  <c:v>23.067285811034477</c:v>
                </c:pt>
                <c:pt idx="6211" formatCode="0.000">
                  <c:v>23.068320168275857</c:v>
                </c:pt>
                <c:pt idx="6212" formatCode="0.000">
                  <c:v>23.069334347586203</c:v>
                </c:pt>
                <c:pt idx="6213" formatCode="0.000">
                  <c:v>23.070241183448275</c:v>
                </c:pt>
                <c:pt idx="6214" formatCode="0.000">
                  <c:v>23.071076852413785</c:v>
                </c:pt>
                <c:pt idx="6215" formatCode="0.000">
                  <c:v>23.071790364137922</c:v>
                </c:pt>
                <c:pt idx="6216" formatCode="0.000">
                  <c:v>23.072351559999991</c:v>
                </c:pt>
                <c:pt idx="6217" formatCode="0.000">
                  <c:v>23.072861704827584</c:v>
                </c:pt>
                <c:pt idx="6218" formatCode="0.000">
                  <c:v>23.073375844137928</c:v>
                </c:pt>
                <c:pt idx="6219" formatCode="0.000">
                  <c:v>23.073926183448272</c:v>
                </c:pt>
                <c:pt idx="6220" formatCode="0.000">
                  <c:v>23.07451949517241</c:v>
                </c:pt>
                <c:pt idx="6221" formatCode="0.000">
                  <c:v>23.07518108551724</c:v>
                </c:pt>
                <c:pt idx="6222" formatCode="0.000">
                  <c:v>23.075898689655165</c:v>
                </c:pt>
                <c:pt idx="6223" formatCode="0.000">
                  <c:v>23.076602390344824</c:v>
                </c:pt>
                <c:pt idx="6224" formatCode="0.000">
                  <c:v>23.077380835862066</c:v>
                </c:pt>
                <c:pt idx="6225" formatCode="0.000">
                  <c:v>23.078196910344825</c:v>
                </c:pt>
                <c:pt idx="6226" formatCode="0.000">
                  <c:v>23.07909432965517</c:v>
                </c:pt>
                <c:pt idx="6227" formatCode="0.000">
                  <c:v>23.08005103034483</c:v>
                </c:pt>
                <c:pt idx="6228" formatCode="0.000">
                  <c:v>23.081024423448277</c:v>
                </c:pt>
                <c:pt idx="6229" formatCode="0.000">
                  <c:v>23.082003277241387</c:v>
                </c:pt>
                <c:pt idx="6230" formatCode="0.000">
                  <c:v>23.082962660689653</c:v>
                </c:pt>
                <c:pt idx="6231" formatCode="0.000">
                  <c:v>23.083832798620691</c:v>
                </c:pt>
                <c:pt idx="6232" formatCode="0.000">
                  <c:v>23.084690313103451</c:v>
                </c:pt>
                <c:pt idx="6233" formatCode="0.000">
                  <c:v>23.085612041379314</c:v>
                </c:pt>
                <c:pt idx="6234" formatCode="0.000">
                  <c:v>23.086673504827591</c:v>
                </c:pt>
                <c:pt idx="6235" formatCode="0.000">
                  <c:v>23.087962129655178</c:v>
                </c:pt>
                <c:pt idx="6236" formatCode="0.000">
                  <c:v>23.089462468965522</c:v>
                </c:pt>
                <c:pt idx="6237" formatCode="0.000">
                  <c:v>23.091078943448284</c:v>
                </c:pt>
                <c:pt idx="6238" formatCode="0.000">
                  <c:v>23.092817859310351</c:v>
                </c:pt>
                <c:pt idx="6239" formatCode="0.000">
                  <c:v>23.094621055172421</c:v>
                </c:pt>
                <c:pt idx="6240" formatCode="0.000">
                  <c:v>23.096415580689666</c:v>
                </c:pt>
                <c:pt idx="6241" formatCode="0.000">
                  <c:v>23.098123753103462</c:v>
                </c:pt>
                <c:pt idx="6242" formatCode="0.000">
                  <c:v>23.099780707586213</c:v>
                </c:pt>
                <c:pt idx="6243" formatCode="0.000">
                  <c:v>23.101310325517247</c:v>
                </c:pt>
                <c:pt idx="6244" formatCode="0.000">
                  <c:v>23.102639253793107</c:v>
                </c:pt>
                <c:pt idx="6245" formatCode="0.000">
                  <c:v>23.103788245517244</c:v>
                </c:pt>
                <c:pt idx="6246" formatCode="0.000">
                  <c:v>23.104826361379306</c:v>
                </c:pt>
                <c:pt idx="6247" formatCode="0.000">
                  <c:v>23.105797015172413</c:v>
                </c:pt>
                <c:pt idx="6248" formatCode="0.000">
                  <c:v>23.106697775172417</c:v>
                </c:pt>
                <c:pt idx="6249" formatCode="0.000">
                  <c:v>23.10748858344828</c:v>
                </c:pt>
                <c:pt idx="6250" formatCode="0.000">
                  <c:v>23.10823001655173</c:v>
                </c:pt>
                <c:pt idx="6251" formatCode="0.000">
                  <c:v>23.108956062068966</c:v>
                </c:pt>
                <c:pt idx="6252" formatCode="0.000">
                  <c:v>23.109668765517242</c:v>
                </c:pt>
                <c:pt idx="6253" formatCode="0.000">
                  <c:v>23.110320809655175</c:v>
                </c:pt>
                <c:pt idx="6254" formatCode="0.000">
                  <c:v>23.110879880000002</c:v>
                </c:pt>
                <c:pt idx="6255" formatCode="0.000">
                  <c:v>23.111322177931036</c:v>
                </c:pt>
                <c:pt idx="6256" formatCode="0.000">
                  <c:v>23.111673344827587</c:v>
                </c:pt>
                <c:pt idx="6257" formatCode="0.000">
                  <c:v>23.112009121379309</c:v>
                </c:pt>
                <c:pt idx="6258" formatCode="0.000">
                  <c:v>23.112230024827586</c:v>
                </c:pt>
                <c:pt idx="6259" formatCode="0.000">
                  <c:v>23.112243244137929</c:v>
                </c:pt>
                <c:pt idx="6260" formatCode="0.000">
                  <c:v>23.112161998620689</c:v>
                </c:pt>
                <c:pt idx="6261" formatCode="0.000">
                  <c:v>23.112020310344825</c:v>
                </c:pt>
                <c:pt idx="6262" formatCode="0.000">
                  <c:v>23.111865493793108</c:v>
                </c:pt>
                <c:pt idx="6263" formatCode="0.000">
                  <c:v>23.111765267586211</c:v>
                </c:pt>
                <c:pt idx="6264" formatCode="0.000">
                  <c:v>23.111682772413801</c:v>
                </c:pt>
                <c:pt idx="6265" formatCode="0.000">
                  <c:v>23.111612867586214</c:v>
                </c:pt>
                <c:pt idx="6266" formatCode="0.000">
                  <c:v>23.111481194482764</c:v>
                </c:pt>
                <c:pt idx="6267" formatCode="0.000">
                  <c:v>23.111264379310349</c:v>
                </c:pt>
                <c:pt idx="6268" formatCode="0.000">
                  <c:v>23.110872897931042</c:v>
                </c:pt>
                <c:pt idx="6269" formatCode="0.000">
                  <c:v>23.110327324137938</c:v>
                </c:pt>
                <c:pt idx="6270" formatCode="0.000">
                  <c:v>23.109674551724144</c:v>
                </c:pt>
                <c:pt idx="6271" formatCode="0.000">
                  <c:v>23.108956751724147</c:v>
                </c:pt>
                <c:pt idx="6272" formatCode="0.000">
                  <c:v>23.108180942068977</c:v>
                </c:pt>
                <c:pt idx="6273" formatCode="0.000">
                  <c:v>23.107399422068976</c:v>
                </c:pt>
                <c:pt idx="6274" formatCode="0.000">
                  <c:v>23.106637230344841</c:v>
                </c:pt>
                <c:pt idx="6275" formatCode="0.000">
                  <c:v>23.105922553103461</c:v>
                </c:pt>
                <c:pt idx="6276" formatCode="0.000">
                  <c:v>23.105320783448285</c:v>
                </c:pt>
                <c:pt idx="6277" formatCode="0.000">
                  <c:v>23.104723424827593</c:v>
                </c:pt>
                <c:pt idx="6278" formatCode="0.000">
                  <c:v>23.104107082758635</c:v>
                </c:pt>
                <c:pt idx="6279" formatCode="0.000">
                  <c:v>23.103434609655181</c:v>
                </c:pt>
                <c:pt idx="6280" formatCode="0.000">
                  <c:v>23.102709463448278</c:v>
                </c:pt>
                <c:pt idx="6281" formatCode="0.000">
                  <c:v>23.101961412413804</c:v>
                </c:pt>
                <c:pt idx="6282" formatCode="0.000">
                  <c:v>23.101256093793108</c:v>
                </c:pt>
                <c:pt idx="6283" formatCode="0.000">
                  <c:v>23.100647708965528</c:v>
                </c:pt>
                <c:pt idx="6284" formatCode="0.000">
                  <c:v>23.100160103448289</c:v>
                </c:pt>
                <c:pt idx="6285" formatCode="0.000">
                  <c:v>23.099809990344838</c:v>
                </c:pt>
                <c:pt idx="6286" formatCode="0.000">
                  <c:v>23.099478783448284</c:v>
                </c:pt>
                <c:pt idx="6287" formatCode="0.000">
                  <c:v>23.099109155862074</c:v>
                </c:pt>
                <c:pt idx="6288" formatCode="0.000">
                  <c:v>23.098721016551732</c:v>
                </c:pt>
                <c:pt idx="6289" formatCode="0.000">
                  <c:v>23.098307233103451</c:v>
                </c:pt>
                <c:pt idx="6290" formatCode="0.000">
                  <c:v>23.097936434482762</c:v>
                </c:pt>
                <c:pt idx="6291" formatCode="0.000">
                  <c:v>23.09760162344827</c:v>
                </c:pt>
                <c:pt idx="6292" formatCode="0.000">
                  <c:v>23.097239197241372</c:v>
                </c:pt>
                <c:pt idx="6293" formatCode="0.000">
                  <c:v>23.096800510344824</c:v>
                </c:pt>
                <c:pt idx="6294" formatCode="0.000">
                  <c:v>23.096260422068966</c:v>
                </c:pt>
                <c:pt idx="6295" formatCode="0.000">
                  <c:v>23.095628750344822</c:v>
                </c:pt>
                <c:pt idx="6296" formatCode="0.000">
                  <c:v>23.094951242758622</c:v>
                </c:pt>
                <c:pt idx="6297" formatCode="0.000">
                  <c:v>23.094271325517244</c:v>
                </c:pt>
                <c:pt idx="6298" formatCode="0.000">
                  <c:v>23.09357286896552</c:v>
                </c:pt>
                <c:pt idx="6299" formatCode="0.000">
                  <c:v>23.092957537931035</c:v>
                </c:pt>
                <c:pt idx="6300" formatCode="0.000">
                  <c:v>23.092390788965517</c:v>
                </c:pt>
                <c:pt idx="6301" formatCode="0.000">
                  <c:v>23.091883399999997</c:v>
                </c:pt>
                <c:pt idx="6302" formatCode="0.000">
                  <c:v>23.09143431586207</c:v>
                </c:pt>
                <c:pt idx="6303" formatCode="0.000">
                  <c:v>23.090989153103447</c:v>
                </c:pt>
                <c:pt idx="6304" formatCode="0.000">
                  <c:v>23.090489535172409</c:v>
                </c:pt>
                <c:pt idx="6305" formatCode="0.000">
                  <c:v>23.089981594482754</c:v>
                </c:pt>
                <c:pt idx="6306" formatCode="0.000">
                  <c:v>23.089517626206899</c:v>
                </c:pt>
                <c:pt idx="6307" formatCode="0.000">
                  <c:v>23.089078551724143</c:v>
                </c:pt>
                <c:pt idx="6308" formatCode="0.000">
                  <c:v>23.088665456551727</c:v>
                </c:pt>
                <c:pt idx="6309" formatCode="0.000">
                  <c:v>23.088255568275866</c:v>
                </c:pt>
                <c:pt idx="6310" formatCode="0.000">
                  <c:v>23.087877488275868</c:v>
                </c:pt>
                <c:pt idx="6311" formatCode="0.000">
                  <c:v>23.087496293793109</c:v>
                </c:pt>
                <c:pt idx="6312" formatCode="0.000">
                  <c:v>23.087058019310348</c:v>
                </c:pt>
                <c:pt idx="6313" formatCode="0.000">
                  <c:v>23.086526022068966</c:v>
                </c:pt>
                <c:pt idx="6314" formatCode="0.000">
                  <c:v>23.08591026896552</c:v>
                </c:pt>
                <c:pt idx="6315" formatCode="0.000">
                  <c:v>23.085267009655173</c:v>
                </c:pt>
                <c:pt idx="6316" formatCode="0.000">
                  <c:v>23.084670144827587</c:v>
                </c:pt>
                <c:pt idx="6317" formatCode="0.000">
                  <c:v>23.084000096551723</c:v>
                </c:pt>
                <c:pt idx="6318" formatCode="0.000">
                  <c:v>23.083189081379313</c:v>
                </c:pt>
                <c:pt idx="6319" formatCode="0.000">
                  <c:v>23.082309613793107</c:v>
                </c:pt>
                <c:pt idx="6320" formatCode="0.000">
                  <c:v>23.081384700689657</c:v>
                </c:pt>
                <c:pt idx="6321" formatCode="0.000">
                  <c:v>23.080387040000005</c:v>
                </c:pt>
                <c:pt idx="6322" formatCode="0.000">
                  <c:v>23.079295148965521</c:v>
                </c:pt>
                <c:pt idx="6323" formatCode="0.000">
                  <c:v>23.078150383448278</c:v>
                </c:pt>
                <c:pt idx="6324" formatCode="0.000">
                  <c:v>23.076929809655173</c:v>
                </c:pt>
                <c:pt idx="6325" formatCode="0.000">
                  <c:v>23.075578219310344</c:v>
                </c:pt>
                <c:pt idx="6326" formatCode="0.000">
                  <c:v>23.074140075862072</c:v>
                </c:pt>
                <c:pt idx="6327" formatCode="0.000">
                  <c:v>23.072651805517239</c:v>
                </c:pt>
                <c:pt idx="6328" formatCode="0.000">
                  <c:v>23.071134355862068</c:v>
                </c:pt>
                <c:pt idx="6329" formatCode="0.000">
                  <c:v>23.069607797241375</c:v>
                </c:pt>
                <c:pt idx="6330" formatCode="0.000">
                  <c:v>23.068107074482747</c:v>
                </c:pt>
                <c:pt idx="6331" formatCode="0.000">
                  <c:v>23.06659838344827</c:v>
                </c:pt>
                <c:pt idx="6332" formatCode="0.000">
                  <c:v>23.065143455172414</c:v>
                </c:pt>
                <c:pt idx="6333" formatCode="0.000">
                  <c:v>23.063754605517236</c:v>
                </c:pt>
                <c:pt idx="6334" formatCode="0.000">
                  <c:v>23.062335664827575</c:v>
                </c:pt>
                <c:pt idx="6335" formatCode="0.000">
                  <c:v>23.060861005517232</c:v>
                </c:pt>
                <c:pt idx="6336" formatCode="0.000">
                  <c:v>23.059403652413785</c:v>
                </c:pt>
                <c:pt idx="6337" formatCode="0.000">
                  <c:v>23.057999968275855</c:v>
                </c:pt>
                <c:pt idx="6338" formatCode="0.000">
                  <c:v>23.056746246896545</c:v>
                </c:pt>
                <c:pt idx="6339" formatCode="0.000">
                  <c:v>23.055633715862058</c:v>
                </c:pt>
                <c:pt idx="6340" formatCode="0.000">
                  <c:v>23.054649860689654</c:v>
                </c:pt>
                <c:pt idx="6341" formatCode="0.000">
                  <c:v>23.053769766896551</c:v>
                </c:pt>
                <c:pt idx="6342" formatCode="0.000">
                  <c:v>23.052993380689657</c:v>
                </c:pt>
                <c:pt idx="6343" formatCode="0.000">
                  <c:v>23.052272173793106</c:v>
                </c:pt>
                <c:pt idx="6344" formatCode="0.000">
                  <c:v>23.05163277793104</c:v>
                </c:pt>
                <c:pt idx="6345" formatCode="0.000">
                  <c:v>23.051008659310348</c:v>
                </c:pt>
                <c:pt idx="6346" formatCode="0.000">
                  <c:v>23.050376228965519</c:v>
                </c:pt>
                <c:pt idx="6347" formatCode="0.000">
                  <c:v>23.049801404137938</c:v>
                </c:pt>
                <c:pt idx="6348" formatCode="0.000">
                  <c:v>23.049401863448288</c:v>
                </c:pt>
                <c:pt idx="6349" formatCode="0.000">
                  <c:v>23.049140285517257</c:v>
                </c:pt>
                <c:pt idx="6350" formatCode="0.000">
                  <c:v>23.048845235862078</c:v>
                </c:pt>
                <c:pt idx="6351" formatCode="0.000">
                  <c:v>23.048465114482774</c:v>
                </c:pt>
                <c:pt idx="6352" formatCode="0.000">
                  <c:v>23.047964081379323</c:v>
                </c:pt>
                <c:pt idx="6353" formatCode="0.000">
                  <c:v>23.047276518620702</c:v>
                </c:pt>
                <c:pt idx="6354" formatCode="0.000">
                  <c:v>23.046455048275874</c:v>
                </c:pt>
                <c:pt idx="6355" formatCode="0.000">
                  <c:v>23.045532842758632</c:v>
                </c:pt>
                <c:pt idx="6356" formatCode="0.000">
                  <c:v>23.044494313103456</c:v>
                </c:pt>
                <c:pt idx="6357" formatCode="0.000">
                  <c:v>23.043395507586212</c:v>
                </c:pt>
                <c:pt idx="6358" formatCode="0.000">
                  <c:v>23.042334747586214</c:v>
                </c:pt>
                <c:pt idx="6359" formatCode="0.000">
                  <c:v>23.041307331034488</c:v>
                </c:pt>
                <c:pt idx="6360" formatCode="0.000">
                  <c:v>23.040331726896557</c:v>
                </c:pt>
                <c:pt idx="6361" formatCode="0.000">
                  <c:v>23.039424308965522</c:v>
                </c:pt>
                <c:pt idx="6362" formatCode="0.000">
                  <c:v>23.038525484137935</c:v>
                </c:pt>
                <c:pt idx="6363" formatCode="0.000">
                  <c:v>23.037617275862068</c:v>
                </c:pt>
                <c:pt idx="6364" formatCode="0.000">
                  <c:v>23.036590371034489</c:v>
                </c:pt>
                <c:pt idx="6365" formatCode="0.000">
                  <c:v>23.035479994482763</c:v>
                </c:pt>
                <c:pt idx="6366" formatCode="0.000">
                  <c:v>23.034272726896557</c:v>
                </c:pt>
                <c:pt idx="6367" formatCode="0.000">
                  <c:v>23.033003095172418</c:v>
                </c:pt>
                <c:pt idx="6368" formatCode="0.000">
                  <c:v>23.031722613793111</c:v>
                </c:pt>
                <c:pt idx="6369" formatCode="0.000">
                  <c:v>23.030425852413799</c:v>
                </c:pt>
                <c:pt idx="6370" formatCode="0.000">
                  <c:v>23.029211631724149</c:v>
                </c:pt>
                <c:pt idx="6371" formatCode="0.000">
                  <c:v>23.028033786206908</c:v>
                </c:pt>
                <c:pt idx="6372" formatCode="0.000">
                  <c:v>23.026809640000007</c:v>
                </c:pt>
                <c:pt idx="6373" formatCode="0.000">
                  <c:v>23.02558748413794</c:v>
                </c:pt>
                <c:pt idx="6374" formatCode="0.000">
                  <c:v>23.024381176551739</c:v>
                </c:pt>
                <c:pt idx="6375" formatCode="0.000">
                  <c:v>23.023086493793116</c:v>
                </c:pt>
                <c:pt idx="6376" formatCode="0.000">
                  <c:v>23.021695620689666</c:v>
                </c:pt>
                <c:pt idx="6377" formatCode="0.000">
                  <c:v>23.02017956551725</c:v>
                </c:pt>
                <c:pt idx="6378" formatCode="0.000">
                  <c:v>23.018499440000003</c:v>
                </c:pt>
                <c:pt idx="6379" formatCode="0.000">
                  <c:v>23.016661226206899</c:v>
                </c:pt>
                <c:pt idx="6380" formatCode="0.000">
                  <c:v>23.014841350344835</c:v>
                </c:pt>
                <c:pt idx="6381" formatCode="0.000">
                  <c:v>23.013083342068974</c:v>
                </c:pt>
                <c:pt idx="6382" formatCode="0.000">
                  <c:v>23.011450729655174</c:v>
                </c:pt>
                <c:pt idx="6383" formatCode="0.000">
                  <c:v>23.010061766896559</c:v>
                </c:pt>
                <c:pt idx="6384" formatCode="0.000">
                  <c:v>23.0089283862069</c:v>
                </c:pt>
                <c:pt idx="6385" formatCode="0.000">
                  <c:v>23.00787456827587</c:v>
                </c:pt>
                <c:pt idx="6386" formatCode="0.000">
                  <c:v>23.006933947586212</c:v>
                </c:pt>
                <c:pt idx="6387" formatCode="0.000">
                  <c:v>23.006037371034488</c:v>
                </c:pt>
                <c:pt idx="6388" formatCode="0.000">
                  <c:v>23.00516379172414</c:v>
                </c:pt>
                <c:pt idx="6389" formatCode="0.000">
                  <c:v>23.004386437241383</c:v>
                </c:pt>
                <c:pt idx="6390" formatCode="0.000">
                  <c:v>23.003666874482764</c:v>
                </c:pt>
                <c:pt idx="6391" formatCode="0.000">
                  <c:v>23.00292258068966</c:v>
                </c:pt>
                <c:pt idx="6392" formatCode="0.000">
                  <c:v>23.002128532413796</c:v>
                </c:pt>
                <c:pt idx="6393" formatCode="0.000">
                  <c:v>23.001333195862074</c:v>
                </c:pt>
                <c:pt idx="6394" formatCode="0.000">
                  <c:v>23.000532475862073</c:v>
                </c:pt>
                <c:pt idx="6395" formatCode="0.000">
                  <c:v>22.999735851034487</c:v>
                </c:pt>
                <c:pt idx="6396" formatCode="0.000">
                  <c:v>22.998945828965521</c:v>
                </c:pt>
                <c:pt idx="6397" formatCode="0.000">
                  <c:v>22.998177951724145</c:v>
                </c:pt>
                <c:pt idx="6398" formatCode="0.000">
                  <c:v>22.997473248275867</c:v>
                </c:pt>
                <c:pt idx="6399" formatCode="0.000">
                  <c:v>22.996766630344837</c:v>
                </c:pt>
                <c:pt idx="6400" formatCode="0.000">
                  <c:v>22.996124453793112</c:v>
                </c:pt>
                <c:pt idx="6401" formatCode="0.000">
                  <c:v>22.995608628965524</c:v>
                </c:pt>
                <c:pt idx="6402" formatCode="0.000">
                  <c:v>22.995181550344839</c:v>
                </c:pt>
                <c:pt idx="6403" formatCode="0.000">
                  <c:v>22.994792925517256</c:v>
                </c:pt>
                <c:pt idx="6404" formatCode="0.000">
                  <c:v>22.994506913103461</c:v>
                </c:pt>
                <c:pt idx="6405" formatCode="0.000">
                  <c:v>22.99430523448277</c:v>
                </c:pt>
                <c:pt idx="6406" formatCode="0.000">
                  <c:v>22.994186935172419</c:v>
                </c:pt>
                <c:pt idx="6407" formatCode="0.000">
                  <c:v>22.994161376551727</c:v>
                </c:pt>
                <c:pt idx="6408" formatCode="0.000">
                  <c:v>22.994249157241381</c:v>
                </c:pt>
                <c:pt idx="6409" formatCode="0.000">
                  <c:v>22.994282419310341</c:v>
                </c:pt>
                <c:pt idx="6410" formatCode="0.000">
                  <c:v>22.994237399999999</c:v>
                </c:pt>
                <c:pt idx="6411" formatCode="0.000">
                  <c:v>22.99409848275862</c:v>
                </c:pt>
                <c:pt idx="6412" formatCode="0.000">
                  <c:v>22.993907144827585</c:v>
                </c:pt>
                <c:pt idx="6413" formatCode="0.000">
                  <c:v>22.993656594482754</c:v>
                </c:pt>
                <c:pt idx="6414" formatCode="0.000">
                  <c:v>22.993433510344826</c:v>
                </c:pt>
                <c:pt idx="6415" formatCode="0.000">
                  <c:v>22.993266815172412</c:v>
                </c:pt>
                <c:pt idx="6416" formatCode="0.000">
                  <c:v>22.993089437241377</c:v>
                </c:pt>
                <c:pt idx="6417" formatCode="0.000">
                  <c:v>22.992867495172415</c:v>
                </c:pt>
                <c:pt idx="6418" formatCode="0.000">
                  <c:v>22.992663813793108</c:v>
                </c:pt>
                <c:pt idx="6419" formatCode="0.000">
                  <c:v>22.992502057931038</c:v>
                </c:pt>
                <c:pt idx="6420" formatCode="0.000">
                  <c:v>22.992336697931037</c:v>
                </c:pt>
                <c:pt idx="6421" formatCode="0.000">
                  <c:v>22.992118435862071</c:v>
                </c:pt>
                <c:pt idx="6422" formatCode="0.000">
                  <c:v>22.991885296551722</c:v>
                </c:pt>
                <c:pt idx="6423" formatCode="0.000">
                  <c:v>22.991630354482758</c:v>
                </c:pt>
                <c:pt idx="6424" formatCode="0.000">
                  <c:v>22.991399153103448</c:v>
                </c:pt>
                <c:pt idx="6425" formatCode="0.000">
                  <c:v>22.991257133793106</c:v>
                </c:pt>
                <c:pt idx="6426" formatCode="0.000">
                  <c:v>22.991125416551728</c:v>
                </c:pt>
                <c:pt idx="6427" formatCode="0.000">
                  <c:v>22.991035291034486</c:v>
                </c:pt>
                <c:pt idx="6428" formatCode="0.000">
                  <c:v>22.991002308965513</c:v>
                </c:pt>
                <c:pt idx="6429" formatCode="0.000">
                  <c:v>22.991025681379313</c:v>
                </c:pt>
                <c:pt idx="6430" formatCode="0.000">
                  <c:v>22.991084633103451</c:v>
                </c:pt>
                <c:pt idx="6431" formatCode="0.000">
                  <c:v>22.991173913103449</c:v>
                </c:pt>
                <c:pt idx="6432" formatCode="0.000">
                  <c:v>22.99136527448276</c:v>
                </c:pt>
                <c:pt idx="6433" formatCode="0.000">
                  <c:v>22.991622480000004</c:v>
                </c:pt>
                <c:pt idx="6434" formatCode="0.000">
                  <c:v>22.99192762896552</c:v>
                </c:pt>
                <c:pt idx="6435" formatCode="0.000">
                  <c:v>22.992249453793107</c:v>
                </c:pt>
                <c:pt idx="6436" formatCode="0.000">
                  <c:v>22.992524848275863</c:v>
                </c:pt>
                <c:pt idx="6437" formatCode="0.000">
                  <c:v>22.992618641379305</c:v>
                </c:pt>
                <c:pt idx="6438" formatCode="0.000">
                  <c:v>22.992565177931034</c:v>
                </c:pt>
                <c:pt idx="6439" formatCode="0.000">
                  <c:v>22.992282103448279</c:v>
                </c:pt>
                <c:pt idx="6440" formatCode="0.000">
                  <c:v>22.991834657931037</c:v>
                </c:pt>
                <c:pt idx="6441" formatCode="0.000">
                  <c:v>22.991293401379306</c:v>
                </c:pt>
                <c:pt idx="6442" formatCode="0.000">
                  <c:v>22.990678942068957</c:v>
                </c:pt>
                <c:pt idx="6443" formatCode="0.000">
                  <c:v>22.990031216551721</c:v>
                </c:pt>
                <c:pt idx="6444" formatCode="0.000">
                  <c:v>22.989297773793098</c:v>
                </c:pt>
                <c:pt idx="6445" formatCode="0.000">
                  <c:v>22.988444786206891</c:v>
                </c:pt>
                <c:pt idx="6446" formatCode="0.000">
                  <c:v>22.987407826206894</c:v>
                </c:pt>
                <c:pt idx="6447" formatCode="0.000">
                  <c:v>22.986293348965511</c:v>
                </c:pt>
                <c:pt idx="6448" formatCode="0.000">
                  <c:v>22.985178115862066</c:v>
                </c:pt>
                <c:pt idx="6449" formatCode="0.000">
                  <c:v>22.984122117241373</c:v>
                </c:pt>
                <c:pt idx="6450" formatCode="0.000">
                  <c:v>22.983129402758621</c:v>
                </c:pt>
                <c:pt idx="6451" formatCode="0.000">
                  <c:v>22.982184339310347</c:v>
                </c:pt>
                <c:pt idx="6452" formatCode="0.000">
                  <c:v>22.981259302068974</c:v>
                </c:pt>
                <c:pt idx="6453" formatCode="0.000">
                  <c:v>22.980316744827594</c:v>
                </c:pt>
                <c:pt idx="6454" formatCode="0.000">
                  <c:v>22.979387812413805</c:v>
                </c:pt>
                <c:pt idx="6455" formatCode="0.000">
                  <c:v>22.978320358620699</c:v>
                </c:pt>
                <c:pt idx="6456" formatCode="0.000">
                  <c:v>22.977164488275868</c:v>
                </c:pt>
                <c:pt idx="6457" formatCode="0.000">
                  <c:v>22.975888171034487</c:v>
                </c:pt>
                <c:pt idx="6458" formatCode="0.000">
                  <c:v>22.974524864827593</c:v>
                </c:pt>
                <c:pt idx="6459" formatCode="0.000">
                  <c:v>22.973206962758624</c:v>
                </c:pt>
                <c:pt idx="6460" formatCode="0.000">
                  <c:v>22.971853962758626</c:v>
                </c:pt>
                <c:pt idx="6461" formatCode="0.000">
                  <c:v>22.970301884137928</c:v>
                </c:pt>
                <c:pt idx="6462" formatCode="0.000">
                  <c:v>22.968603948965516</c:v>
                </c:pt>
                <c:pt idx="6463" formatCode="0.000">
                  <c:v>22.966738263448274</c:v>
                </c:pt>
                <c:pt idx="6464" formatCode="0.000">
                  <c:v>22.96471661517241</c:v>
                </c:pt>
                <c:pt idx="6465" formatCode="0.000">
                  <c:v>22.962679100689655</c:v>
                </c:pt>
                <c:pt idx="6466" formatCode="0.000">
                  <c:v>22.960649722758621</c:v>
                </c:pt>
                <c:pt idx="6467" formatCode="0.000">
                  <c:v>22.958677308965523</c:v>
                </c:pt>
                <c:pt idx="6468" formatCode="0.000">
                  <c:v>22.956737550344833</c:v>
                </c:pt>
                <c:pt idx="6469" formatCode="0.000">
                  <c:v>22.954927889655178</c:v>
                </c:pt>
                <c:pt idx="6470" formatCode="0.000">
                  <c:v>22.953132380689656</c:v>
                </c:pt>
                <c:pt idx="6471" formatCode="0.000">
                  <c:v>22.951424649655177</c:v>
                </c:pt>
                <c:pt idx="6472" formatCode="0.000">
                  <c:v>22.949700728275864</c:v>
                </c:pt>
                <c:pt idx="6473" formatCode="0.000">
                  <c:v>22.947967668965521</c:v>
                </c:pt>
                <c:pt idx="6474" formatCode="0.000">
                  <c:v>22.946202376551728</c:v>
                </c:pt>
                <c:pt idx="6475" formatCode="0.000">
                  <c:v>22.944450788965522</c:v>
                </c:pt>
                <c:pt idx="6476" formatCode="0.000">
                  <c:v>22.942732808275871</c:v>
                </c:pt>
                <c:pt idx="6477" formatCode="0.000">
                  <c:v>22.941108783448286</c:v>
                </c:pt>
                <c:pt idx="6478" formatCode="0.000">
                  <c:v>22.939523724137945</c:v>
                </c:pt>
                <c:pt idx="6479" formatCode="0.000">
                  <c:v>22.937981095172425</c:v>
                </c:pt>
                <c:pt idx="6480" formatCode="0.000">
                  <c:v>22.936583147586216</c:v>
                </c:pt>
                <c:pt idx="6481" formatCode="0.000">
                  <c:v>22.935293906206908</c:v>
                </c:pt>
                <c:pt idx="6482" formatCode="0.000">
                  <c:v>22.934126790344841</c:v>
                </c:pt>
                <c:pt idx="6483" formatCode="0.000">
                  <c:v>22.933094034482767</c:v>
                </c:pt>
                <c:pt idx="6484" formatCode="0.000">
                  <c:v>22.932165761379323</c:v>
                </c:pt>
                <c:pt idx="6485" formatCode="0.000">
                  <c:v>22.931306275862077</c:v>
                </c:pt>
                <c:pt idx="6486" formatCode="0.000">
                  <c:v>22.93045392827587</c:v>
                </c:pt>
                <c:pt idx="6487" formatCode="0.000">
                  <c:v>22.92971565931035</c:v>
                </c:pt>
                <c:pt idx="6488" formatCode="0.000">
                  <c:v>22.929018510344832</c:v>
                </c:pt>
                <c:pt idx="6489" formatCode="0.000">
                  <c:v>22.92836257793104</c:v>
                </c:pt>
                <c:pt idx="6490" formatCode="0.000">
                  <c:v>22.927672790344836</c:v>
                </c:pt>
                <c:pt idx="6491" formatCode="0.000">
                  <c:v>22.926862975172419</c:v>
                </c:pt>
                <c:pt idx="6492" formatCode="0.000">
                  <c:v>22.925969611034485</c:v>
                </c:pt>
                <c:pt idx="6493" formatCode="0.000">
                  <c:v>22.925090420689656</c:v>
                </c:pt>
                <c:pt idx="6494" formatCode="0.000">
                  <c:v>22.924312364137933</c:v>
                </c:pt>
                <c:pt idx="6495" formatCode="0.000">
                  <c:v>22.923744035862068</c:v>
                </c:pt>
                <c:pt idx="6496" formatCode="0.000">
                  <c:v>22.923308486896556</c:v>
                </c:pt>
                <c:pt idx="6497" formatCode="0.000">
                  <c:v>22.923069662068968</c:v>
                </c:pt>
                <c:pt idx="6498" formatCode="0.000">
                  <c:v>22.922993609655176</c:v>
                </c:pt>
                <c:pt idx="6499" formatCode="0.000">
                  <c:v>22.922933819310355</c:v>
                </c:pt>
                <c:pt idx="6500" formatCode="0.000">
                  <c:v>22.922871790344839</c:v>
                </c:pt>
                <c:pt idx="6501" formatCode="0.000">
                  <c:v>22.922816520000012</c:v>
                </c:pt>
                <c:pt idx="6502" formatCode="0.000">
                  <c:v>22.922835856551732</c:v>
                </c:pt>
                <c:pt idx="6503" formatCode="0.000">
                  <c:v>22.922833532413804</c:v>
                </c:pt>
                <c:pt idx="6504" formatCode="0.000">
                  <c:v>22.922848686896565</c:v>
                </c:pt>
                <c:pt idx="6505" formatCode="0.000">
                  <c:v>22.922930695172418</c:v>
                </c:pt>
                <c:pt idx="6506" formatCode="0.000">
                  <c:v>22.923046473103454</c:v>
                </c:pt>
                <c:pt idx="6507" formatCode="0.000">
                  <c:v>22.923116637241382</c:v>
                </c:pt>
                <c:pt idx="6508" formatCode="0.000">
                  <c:v>22.923219782068973</c:v>
                </c:pt>
                <c:pt idx="6509" formatCode="0.000">
                  <c:v>22.923344637241378</c:v>
                </c:pt>
                <c:pt idx="6510" formatCode="0.000">
                  <c:v>22.92344510344828</c:v>
                </c:pt>
                <c:pt idx="6511" formatCode="0.000">
                  <c:v>22.9234722662069</c:v>
                </c:pt>
                <c:pt idx="6512" formatCode="0.000">
                  <c:v>22.923487204137931</c:v>
                </c:pt>
                <c:pt idx="6513" formatCode="0.000">
                  <c:v>22.923517478620695</c:v>
                </c:pt>
                <c:pt idx="6514" formatCode="0.000">
                  <c:v>22.923541201379315</c:v>
                </c:pt>
                <c:pt idx="6515" formatCode="0.000">
                  <c:v>22.923524542068971</c:v>
                </c:pt>
                <c:pt idx="6516" formatCode="0.000">
                  <c:v>22.923519471724138</c:v>
                </c:pt>
                <c:pt idx="6517" formatCode="0.000">
                  <c:v>22.923464456551724</c:v>
                </c:pt>
                <c:pt idx="6518" formatCode="0.000">
                  <c:v>22.92337274206897</c:v>
                </c:pt>
                <c:pt idx="6519" formatCode="0.000">
                  <c:v>22.92326870758621</c:v>
                </c:pt>
                <c:pt idx="6520" formatCode="0.000">
                  <c:v>22.923171908965521</c:v>
                </c:pt>
                <c:pt idx="6521" formatCode="0.000">
                  <c:v>22.922998348965518</c:v>
                </c:pt>
                <c:pt idx="6522" formatCode="0.000">
                  <c:v>22.922790907586212</c:v>
                </c:pt>
                <c:pt idx="6523" formatCode="0.000">
                  <c:v>22.922656827586213</c:v>
                </c:pt>
                <c:pt idx="6524" formatCode="0.000">
                  <c:v>22.922677402758623</c:v>
                </c:pt>
                <c:pt idx="6525" formatCode="0.000">
                  <c:v>22.922854111724149</c:v>
                </c:pt>
                <c:pt idx="6526" formatCode="0.000">
                  <c:v>22.923165260689665</c:v>
                </c:pt>
                <c:pt idx="6527" formatCode="0.000">
                  <c:v>22.923601059310354</c:v>
                </c:pt>
                <c:pt idx="6528" formatCode="0.000">
                  <c:v>22.924156017931047</c:v>
                </c:pt>
                <c:pt idx="6529" formatCode="0.000">
                  <c:v>22.924709547586215</c:v>
                </c:pt>
                <c:pt idx="6530" formatCode="0.000">
                  <c:v>22.925292427586221</c:v>
                </c:pt>
                <c:pt idx="6531" formatCode="0.000">
                  <c:v>22.925909811034494</c:v>
                </c:pt>
                <c:pt idx="6532" formatCode="0.000">
                  <c:v>22.926506659310352</c:v>
                </c:pt>
                <c:pt idx="6533" formatCode="0.000">
                  <c:v>22.92707047172415</c:v>
                </c:pt>
                <c:pt idx="6534" formatCode="0.000">
                  <c:v>22.927589720000011</c:v>
                </c:pt>
                <c:pt idx="6535" formatCode="0.000">
                  <c:v>22.928299980689662</c:v>
                </c:pt>
                <c:pt idx="6536" formatCode="0.000">
                  <c:v>22.929159186206906</c:v>
                </c:pt>
                <c:pt idx="6537" formatCode="0.000">
                  <c:v>22.930216030344841</c:v>
                </c:pt>
                <c:pt idx="6538" formatCode="0.000">
                  <c:v>22.93140454620691</c:v>
                </c:pt>
                <c:pt idx="6539" formatCode="0.000">
                  <c:v>22.932746750344837</c:v>
                </c:pt>
                <c:pt idx="6540" formatCode="0.000">
                  <c:v>22.934183212413803</c:v>
                </c:pt>
                <c:pt idx="6541" formatCode="0.000">
                  <c:v>22.935770714482768</c:v>
                </c:pt>
                <c:pt idx="6542" formatCode="0.000">
                  <c:v>22.937401086896561</c:v>
                </c:pt>
                <c:pt idx="6543" formatCode="0.000">
                  <c:v>22.93902230896553</c:v>
                </c:pt>
                <c:pt idx="6544" formatCode="0.000">
                  <c:v>22.940624339310361</c:v>
                </c:pt>
                <c:pt idx="6545" formatCode="0.000">
                  <c:v>22.942111095172429</c:v>
                </c:pt>
                <c:pt idx="6546" formatCode="0.000">
                  <c:v>22.94349253793105</c:v>
                </c:pt>
                <c:pt idx="6547" formatCode="0.000">
                  <c:v>22.944706260689674</c:v>
                </c:pt>
                <c:pt idx="6548" formatCode="0.000">
                  <c:v>22.945747849655188</c:v>
                </c:pt>
                <c:pt idx="6549" formatCode="0.000">
                  <c:v>22.946686492413804</c:v>
                </c:pt>
                <c:pt idx="6550" formatCode="0.000">
                  <c:v>22.947559990344839</c:v>
                </c:pt>
                <c:pt idx="6551" formatCode="0.000">
                  <c:v>22.948398649655186</c:v>
                </c:pt>
                <c:pt idx="6552" formatCode="0.000">
                  <c:v>22.949268980689666</c:v>
                </c:pt>
                <c:pt idx="6553" formatCode="0.000">
                  <c:v>22.950048198620699</c:v>
                </c:pt>
                <c:pt idx="6554" formatCode="0.000">
                  <c:v>22.950701488275868</c:v>
                </c:pt>
                <c:pt idx="6555" formatCode="0.000">
                  <c:v>22.951213420689665</c:v>
                </c:pt>
                <c:pt idx="6556" formatCode="0.000">
                  <c:v>22.951550099310353</c:v>
                </c:pt>
                <c:pt idx="6557" formatCode="0.000">
                  <c:v>22.951851715862073</c:v>
                </c:pt>
                <c:pt idx="6558" formatCode="0.000">
                  <c:v>22.952128740689659</c:v>
                </c:pt>
                <c:pt idx="6559" formatCode="0.000">
                  <c:v>22.952408674482761</c:v>
                </c:pt>
                <c:pt idx="6560" formatCode="0.000">
                  <c:v>22.952734924137939</c:v>
                </c:pt>
                <c:pt idx="6561" formatCode="0.000">
                  <c:v>22.953033929655177</c:v>
                </c:pt>
                <c:pt idx="6562" formatCode="0.000">
                  <c:v>22.953316587586215</c:v>
                </c:pt>
                <c:pt idx="6563" formatCode="0.000">
                  <c:v>22.953598932413797</c:v>
                </c:pt>
                <c:pt idx="6564" formatCode="0.000">
                  <c:v>22.953872544827593</c:v>
                </c:pt>
                <c:pt idx="6565" formatCode="0.000">
                  <c:v>22.954107002758629</c:v>
                </c:pt>
                <c:pt idx="6566" formatCode="0.000">
                  <c:v>22.954302324137942</c:v>
                </c:pt>
                <c:pt idx="6567" formatCode="0.000">
                  <c:v>22.954521063448283</c:v>
                </c:pt>
                <c:pt idx="6568" formatCode="0.000">
                  <c:v>22.954652318620695</c:v>
                </c:pt>
                <c:pt idx="6569" formatCode="0.000">
                  <c:v>22.954683160000005</c:v>
                </c:pt>
                <c:pt idx="6570" formatCode="0.000">
                  <c:v>22.954741351724149</c:v>
                </c:pt>
                <c:pt idx="6571" formatCode="0.000">
                  <c:v>22.954834242758633</c:v>
                </c:pt>
                <c:pt idx="6572" formatCode="0.000">
                  <c:v>22.955021513103461</c:v>
                </c:pt>
                <c:pt idx="6573" formatCode="0.000">
                  <c:v>22.955266235862084</c:v>
                </c:pt>
                <c:pt idx="6574" formatCode="0.000">
                  <c:v>22.955584348965534</c:v>
                </c:pt>
                <c:pt idx="6575" formatCode="0.000">
                  <c:v>22.956003598620708</c:v>
                </c:pt>
                <c:pt idx="6576" formatCode="0.000">
                  <c:v>22.956472115862091</c:v>
                </c:pt>
                <c:pt idx="6577" formatCode="0.000">
                  <c:v>22.956984722758637</c:v>
                </c:pt>
                <c:pt idx="6578" formatCode="0.000">
                  <c:v>22.95752400689657</c:v>
                </c:pt>
                <c:pt idx="6579" formatCode="0.000">
                  <c:v>22.95806315862071</c:v>
                </c:pt>
                <c:pt idx="6580" formatCode="0.000">
                  <c:v>22.958590260689672</c:v>
                </c:pt>
                <c:pt idx="6581" formatCode="0.000">
                  <c:v>22.9591348648276</c:v>
                </c:pt>
                <c:pt idx="6582" formatCode="0.000">
                  <c:v>22.959702215172427</c:v>
                </c:pt>
                <c:pt idx="6583" formatCode="0.000">
                  <c:v>22.96030759586208</c:v>
                </c:pt>
                <c:pt idx="6584" formatCode="0.000">
                  <c:v>22.960926067586215</c:v>
                </c:pt>
                <c:pt idx="6585" formatCode="0.000">
                  <c:v>22.961628663448291</c:v>
                </c:pt>
                <c:pt idx="6586" formatCode="0.000">
                  <c:v>22.962417242758633</c:v>
                </c:pt>
                <c:pt idx="6587" formatCode="0.000">
                  <c:v>22.963246150344833</c:v>
                </c:pt>
                <c:pt idx="6588" formatCode="0.000">
                  <c:v>22.964025183448289</c:v>
                </c:pt>
                <c:pt idx="6589" formatCode="0.000">
                  <c:v>22.964730177931045</c:v>
                </c:pt>
                <c:pt idx="6590" formatCode="0.000">
                  <c:v>22.965320760000012</c:v>
                </c:pt>
                <c:pt idx="6591" formatCode="0.000">
                  <c:v>22.965770666206907</c:v>
                </c:pt>
                <c:pt idx="6592" formatCode="0.000">
                  <c:v>22.96608338206898</c:v>
                </c:pt>
                <c:pt idx="6593" formatCode="0.000">
                  <c:v>22.966341462068979</c:v>
                </c:pt>
                <c:pt idx="6594" formatCode="0.000">
                  <c:v>22.966566085517261</c:v>
                </c:pt>
                <c:pt idx="6595" formatCode="0.000">
                  <c:v>22.966778438620711</c:v>
                </c:pt>
                <c:pt idx="6596" formatCode="0.000">
                  <c:v>22.96698798620692</c:v>
                </c:pt>
                <c:pt idx="6597" formatCode="0.000">
                  <c:v>22.967135193103474</c:v>
                </c:pt>
                <c:pt idx="6598" formatCode="0.000">
                  <c:v>22.967221762758644</c:v>
                </c:pt>
                <c:pt idx="6599" formatCode="0.000">
                  <c:v>22.967177885517263</c:v>
                </c:pt>
                <c:pt idx="6600" formatCode="0.000">
                  <c:v>22.967103171034502</c:v>
                </c:pt>
                <c:pt idx="6601" formatCode="0.000">
                  <c:v>22.96692423172415</c:v>
                </c:pt>
                <c:pt idx="6602" formatCode="0.000">
                  <c:v>22.96660921931036</c:v>
                </c:pt>
                <c:pt idx="6603" formatCode="0.000">
                  <c:v>22.966260457931053</c:v>
                </c:pt>
                <c:pt idx="6604" formatCode="0.000">
                  <c:v>22.965947452413811</c:v>
                </c:pt>
                <c:pt idx="6605" formatCode="0.000">
                  <c:v>22.965607838620706</c:v>
                </c:pt>
                <c:pt idx="6606" formatCode="0.000">
                  <c:v>22.965278990344839</c:v>
                </c:pt>
                <c:pt idx="6607" formatCode="0.000">
                  <c:v>22.964975566896559</c:v>
                </c:pt>
                <c:pt idx="6608" formatCode="0.000">
                  <c:v>22.9646846662069</c:v>
                </c:pt>
                <c:pt idx="6609" formatCode="0.000">
                  <c:v>22.964343761379318</c:v>
                </c:pt>
                <c:pt idx="6610" formatCode="0.000">
                  <c:v>22.963986582068966</c:v>
                </c:pt>
                <c:pt idx="6611" formatCode="0.000">
                  <c:v>22.963655856551728</c:v>
                </c:pt>
                <c:pt idx="6612" formatCode="0.000">
                  <c:v>22.963378452413799</c:v>
                </c:pt>
                <c:pt idx="6613" formatCode="0.000">
                  <c:v>22.963186515862073</c:v>
                </c:pt>
                <c:pt idx="6614" formatCode="0.000">
                  <c:v>22.963083715862076</c:v>
                </c:pt>
                <c:pt idx="6615" formatCode="0.000">
                  <c:v>22.963068950344834</c:v>
                </c:pt>
                <c:pt idx="6616" formatCode="0.000">
                  <c:v>22.963041951724147</c:v>
                </c:pt>
                <c:pt idx="6617" formatCode="0.000">
                  <c:v>22.963024023448295</c:v>
                </c:pt>
                <c:pt idx="6618" formatCode="0.000">
                  <c:v>22.962915347586222</c:v>
                </c:pt>
                <c:pt idx="6619" formatCode="0.000">
                  <c:v>22.96270516551726</c:v>
                </c:pt>
                <c:pt idx="6620" formatCode="0.000">
                  <c:v>22.962366708965533</c:v>
                </c:pt>
                <c:pt idx="6621" formatCode="0.000">
                  <c:v>22.962007201379336</c:v>
                </c:pt>
                <c:pt idx="6622" formatCode="0.000">
                  <c:v>22.961576382068987</c:v>
                </c:pt>
                <c:pt idx="6623" formatCode="0.000">
                  <c:v>22.961081674482788</c:v>
                </c:pt>
                <c:pt idx="6624" formatCode="0.000">
                  <c:v>22.960436651034506</c:v>
                </c:pt>
                <c:pt idx="6625" formatCode="0.000">
                  <c:v>22.959678103448301</c:v>
                </c:pt>
                <c:pt idx="6626" formatCode="0.000">
                  <c:v>22.958846915862097</c:v>
                </c:pt>
                <c:pt idx="6627" formatCode="0.000">
                  <c:v>22.957906499310372</c:v>
                </c:pt>
                <c:pt idx="6628" formatCode="0.000">
                  <c:v>22.956866142068993</c:v>
                </c:pt>
                <c:pt idx="6629" formatCode="0.000">
                  <c:v>22.955742764137952</c:v>
                </c:pt>
                <c:pt idx="6630" formatCode="0.000">
                  <c:v>22.95454960275864</c:v>
                </c:pt>
                <c:pt idx="6631" formatCode="0.000">
                  <c:v>22.953279644137947</c:v>
                </c:pt>
                <c:pt idx="6632" formatCode="0.000">
                  <c:v>22.951891489655189</c:v>
                </c:pt>
                <c:pt idx="6633" formatCode="0.000">
                  <c:v>22.950371357241394</c:v>
                </c:pt>
                <c:pt idx="6634" formatCode="0.000">
                  <c:v>22.948794951724157</c:v>
                </c:pt>
                <c:pt idx="6635" formatCode="0.000">
                  <c:v>22.947133899310359</c:v>
                </c:pt>
                <c:pt idx="6636" formatCode="0.000">
                  <c:v>22.945347274482771</c:v>
                </c:pt>
                <c:pt idx="6637" formatCode="0.000">
                  <c:v>22.943564059310358</c:v>
                </c:pt>
                <c:pt idx="6638" formatCode="0.000">
                  <c:v>22.941749473103453</c:v>
                </c:pt>
                <c:pt idx="6639" formatCode="0.000">
                  <c:v>22.939856275862077</c:v>
                </c:pt>
                <c:pt idx="6640" formatCode="0.000">
                  <c:v>22.937987044137948</c:v>
                </c:pt>
                <c:pt idx="6641" formatCode="0.000">
                  <c:v>22.936094442758638</c:v>
                </c:pt>
                <c:pt idx="6642" formatCode="0.000">
                  <c:v>22.934208755862084</c:v>
                </c:pt>
                <c:pt idx="6643" formatCode="0.000">
                  <c:v>22.932286053793117</c:v>
                </c:pt>
                <c:pt idx="6644" formatCode="0.000">
                  <c:v>22.930380579310359</c:v>
                </c:pt>
                <c:pt idx="6645" formatCode="0.000">
                  <c:v>22.928557685517255</c:v>
                </c:pt>
                <c:pt idx="6646" formatCode="0.000">
                  <c:v>22.92672524000001</c:v>
                </c:pt>
                <c:pt idx="6647" formatCode="0.000">
                  <c:v>22.92489792000001</c:v>
                </c:pt>
                <c:pt idx="6648" formatCode="0.000">
                  <c:v>22.923112878620696</c:v>
                </c:pt>
                <c:pt idx="6649" formatCode="0.000">
                  <c:v>22.921330983448289</c:v>
                </c:pt>
                <c:pt idx="6650" formatCode="0.000">
                  <c:v>22.919502686896564</c:v>
                </c:pt>
                <c:pt idx="6651" formatCode="0.000">
                  <c:v>22.917652151724148</c:v>
                </c:pt>
                <c:pt idx="6652" formatCode="0.000">
                  <c:v>22.915803888275871</c:v>
                </c:pt>
                <c:pt idx="6653" formatCode="0.000">
                  <c:v>22.913971288275874</c:v>
                </c:pt>
                <c:pt idx="6654" formatCode="0.000">
                  <c:v>22.912158413793122</c:v>
                </c:pt>
                <c:pt idx="6655" formatCode="0.000">
                  <c:v>22.910403993103465</c:v>
                </c:pt>
                <c:pt idx="6656" formatCode="0.000">
                  <c:v>22.908644280000022</c:v>
                </c:pt>
                <c:pt idx="6657" formatCode="0.000">
                  <c:v>22.906861568275886</c:v>
                </c:pt>
                <c:pt idx="6658" formatCode="0.000">
                  <c:v>22.90502720689658</c:v>
                </c:pt>
                <c:pt idx="6659" formatCode="0.000">
                  <c:v>22.903201837241408</c:v>
                </c:pt>
                <c:pt idx="6660" formatCode="0.000">
                  <c:v>22.901400400000025</c:v>
                </c:pt>
                <c:pt idx="6661" formatCode="0.000">
                  <c:v>22.89959318206899</c:v>
                </c:pt>
                <c:pt idx="6662" formatCode="0.000">
                  <c:v>22.897825513103474</c:v>
                </c:pt>
                <c:pt idx="6663" formatCode="0.000">
                  <c:v>22.896033633103478</c:v>
                </c:pt>
                <c:pt idx="6664" formatCode="0.000">
                  <c:v>22.89421701103451</c:v>
                </c:pt>
                <c:pt idx="6665" formatCode="0.000">
                  <c:v>22.892371685517269</c:v>
                </c:pt>
                <c:pt idx="6666" formatCode="0.000">
                  <c:v>22.890505208275883</c:v>
                </c:pt>
                <c:pt idx="6667" formatCode="0.000">
                  <c:v>22.888577284137956</c:v>
                </c:pt>
                <c:pt idx="6668" formatCode="0.000">
                  <c:v>22.886625241379331</c:v>
                </c:pt>
                <c:pt idx="6669" formatCode="0.000">
                  <c:v>22.884668401379336</c:v>
                </c:pt>
                <c:pt idx="6670" formatCode="0.000">
                  <c:v>22.882788550344859</c:v>
                </c:pt>
                <c:pt idx="6671" formatCode="0.000">
                  <c:v>22.880880717241411</c:v>
                </c:pt>
                <c:pt idx="6672" formatCode="0.000">
                  <c:v>22.87892810896555</c:v>
                </c:pt>
                <c:pt idx="6673" formatCode="0.000">
                  <c:v>22.876926427586241</c:v>
                </c:pt>
                <c:pt idx="6674" formatCode="0.000">
                  <c:v>22.874827820689688</c:v>
                </c:pt>
                <c:pt idx="6675" formatCode="0.000">
                  <c:v>22.872626856551758</c:v>
                </c:pt>
                <c:pt idx="6676" formatCode="0.000">
                  <c:v>22.870296779310376</c:v>
                </c:pt>
                <c:pt idx="6677" formatCode="0.000">
                  <c:v>22.867880033103475</c:v>
                </c:pt>
                <c:pt idx="6678" formatCode="0.000">
                  <c:v>22.865397118620713</c:v>
                </c:pt>
                <c:pt idx="6679" formatCode="0.000">
                  <c:v>22.86289393655175</c:v>
                </c:pt>
                <c:pt idx="6680" formatCode="0.000">
                  <c:v>22.86031517241382</c:v>
                </c:pt>
                <c:pt idx="6681" formatCode="0.000">
                  <c:v>22.857679933793129</c:v>
                </c:pt>
                <c:pt idx="6682" formatCode="0.000">
                  <c:v>22.854967240000025</c:v>
                </c:pt>
                <c:pt idx="6683" formatCode="0.000">
                  <c:v>22.852156117241403</c:v>
                </c:pt>
                <c:pt idx="6684" formatCode="0.000">
                  <c:v>22.849293348965546</c:v>
                </c:pt>
                <c:pt idx="6685" formatCode="0.000">
                  <c:v>22.846412299310373</c:v>
                </c:pt>
                <c:pt idx="6686" formatCode="0.000">
                  <c:v>22.843588077241407</c:v>
                </c:pt>
                <c:pt idx="6687" formatCode="0.000">
                  <c:v>22.840823960000026</c:v>
                </c:pt>
                <c:pt idx="6688" formatCode="0.000">
                  <c:v>22.838042987586231</c:v>
                </c:pt>
                <c:pt idx="6689" formatCode="0.000">
                  <c:v>22.835223430344858</c:v>
                </c:pt>
                <c:pt idx="6690" formatCode="0.000">
                  <c:v>22.832319644137957</c:v>
                </c:pt>
                <c:pt idx="6691" formatCode="0.000">
                  <c:v>22.82936130068968</c:v>
                </c:pt>
                <c:pt idx="6692" formatCode="0.000">
                  <c:v>22.826516114482782</c:v>
                </c:pt>
                <c:pt idx="6693" formatCode="0.000">
                  <c:v>22.823757619310364</c:v>
                </c:pt>
                <c:pt idx="6694" formatCode="0.000">
                  <c:v>22.821082772413813</c:v>
                </c:pt>
                <c:pt idx="6695" formatCode="0.000">
                  <c:v>22.81844693931037</c:v>
                </c:pt>
                <c:pt idx="6696" formatCode="0.000">
                  <c:v>22.815750988965544</c:v>
                </c:pt>
                <c:pt idx="6697" formatCode="0.000">
                  <c:v>22.812955284137953</c:v>
                </c:pt>
                <c:pt idx="6698" formatCode="0.000">
                  <c:v>22.810076147586223</c:v>
                </c:pt>
                <c:pt idx="6699" formatCode="0.000">
                  <c:v>22.807150362758637</c:v>
                </c:pt>
                <c:pt idx="6700" formatCode="0.000">
                  <c:v>22.804217368275879</c:v>
                </c:pt>
                <c:pt idx="6701" formatCode="0.000">
                  <c:v>22.80133001379312</c:v>
                </c:pt>
                <c:pt idx="6702" formatCode="0.000">
                  <c:v>22.79848261241381</c:v>
                </c:pt>
                <c:pt idx="6703" formatCode="0.000">
                  <c:v>22.795667238620709</c:v>
                </c:pt>
                <c:pt idx="6704" formatCode="0.000">
                  <c:v>22.792847793103462</c:v>
                </c:pt>
                <c:pt idx="6705" formatCode="0.000">
                  <c:v>22.790041657931045</c:v>
                </c:pt>
                <c:pt idx="6706" formatCode="0.000">
                  <c:v>22.787253987586219</c:v>
                </c:pt>
                <c:pt idx="6707" formatCode="0.000">
                  <c:v>22.784500979310351</c:v>
                </c:pt>
                <c:pt idx="6708" formatCode="0.000">
                  <c:v>22.781805411034483</c:v>
                </c:pt>
                <c:pt idx="6709" formatCode="0.000">
                  <c:v>22.779168251034481</c:v>
                </c:pt>
                <c:pt idx="6710" formatCode="0.000">
                  <c:v>22.776565496551719</c:v>
                </c:pt>
                <c:pt idx="6711" formatCode="0.000">
                  <c:v>22.774087702068968</c:v>
                </c:pt>
                <c:pt idx="6712" formatCode="0.000">
                  <c:v>22.771701438620692</c:v>
                </c:pt>
                <c:pt idx="6713" formatCode="0.000">
                  <c:v>22.769370586206897</c:v>
                </c:pt>
                <c:pt idx="6714" formatCode="0.000">
                  <c:v>22.767120873103458</c:v>
                </c:pt>
                <c:pt idx="6715" formatCode="0.000">
                  <c:v>22.764981280000011</c:v>
                </c:pt>
                <c:pt idx="6716" formatCode="0.000">
                  <c:v>22.762948993103457</c:v>
                </c:pt>
                <c:pt idx="6717" formatCode="0.000">
                  <c:v>22.760523751724151</c:v>
                </c:pt>
                <c:pt idx="6718" formatCode="0.000">
                  <c:v>22.758428457931043</c:v>
                </c:pt>
                <c:pt idx="6719" formatCode="0.000">
                  <c:v>22.756479900689666</c:v>
                </c:pt>
                <c:pt idx="6720" formatCode="0.000">
                  <c:v>22.754599711724151</c:v>
                </c:pt>
                <c:pt idx="6721" formatCode="0.000">
                  <c:v>22.752596131034494</c:v>
                </c:pt>
                <c:pt idx="6722" formatCode="0.000">
                  <c:v>22.750551002758641</c:v>
                </c:pt>
                <c:pt idx="6723" formatCode="0.000">
                  <c:v>22.748547591724154</c:v>
                </c:pt>
                <c:pt idx="6724" formatCode="0.000">
                  <c:v>22.746434387586216</c:v>
                </c:pt>
                <c:pt idx="6725" formatCode="0.000">
                  <c:v>22.746067139310355</c:v>
                </c:pt>
                <c:pt idx="6726" formatCode="0.000">
                  <c:v>22.744250942068977</c:v>
                </c:pt>
                <c:pt idx="6727" formatCode="0.000">
                  <c:v>22.741931212413796</c:v>
                </c:pt>
                <c:pt idx="6728" formatCode="0.000">
                  <c:v>22.739511900689656</c:v>
                </c:pt>
                <c:pt idx="6729" formatCode="0.000">
                  <c:v>22.737099202758621</c:v>
                </c:pt>
                <c:pt idx="6730" formatCode="0.000">
                  <c:v>22.73479384827586</c:v>
                </c:pt>
                <c:pt idx="6731" formatCode="0.000">
                  <c:v>22.732680729655172</c:v>
                </c:pt>
                <c:pt idx="6732" formatCode="0.000">
                  <c:v>22.730876172413801</c:v>
                </c:pt>
                <c:pt idx="6733" formatCode="0.000">
                  <c:v>22.729219572413797</c:v>
                </c:pt>
                <c:pt idx="6734" formatCode="0.000">
                  <c:v>22.727611761379315</c:v>
                </c:pt>
                <c:pt idx="6735" formatCode="0.000">
                  <c:v>22.726028914482765</c:v>
                </c:pt>
                <c:pt idx="6736" formatCode="0.000">
                  <c:v>22.724483308965524</c:v>
                </c:pt>
                <c:pt idx="6737" formatCode="0.000">
                  <c:v>22.722964466206903</c:v>
                </c:pt>
                <c:pt idx="6738" formatCode="0.000">
                  <c:v>22.721489177931041</c:v>
                </c:pt>
                <c:pt idx="6739" formatCode="0.000">
                  <c:v>22.720079933793109</c:v>
                </c:pt>
                <c:pt idx="6740" formatCode="0.000">
                  <c:v>22.718688524137935</c:v>
                </c:pt>
                <c:pt idx="6741" formatCode="0.000">
                  <c:v>22.717323245517246</c:v>
                </c:pt>
                <c:pt idx="6742" formatCode="0.000">
                  <c:v>22.715892009655182</c:v>
                </c:pt>
                <c:pt idx="6743" formatCode="0.000">
                  <c:v>22.714436102068973</c:v>
                </c:pt>
                <c:pt idx="6744" formatCode="0.000">
                  <c:v>22.713004782068971</c:v>
                </c:pt>
                <c:pt idx="6745" formatCode="0.000">
                  <c:v>22.711609649655177</c:v>
                </c:pt>
                <c:pt idx="6746" formatCode="0.000">
                  <c:v>22.710277531034485</c:v>
                </c:pt>
                <c:pt idx="6747" formatCode="0.000">
                  <c:v>22.709007751724151</c:v>
                </c:pt>
                <c:pt idx="6748" formatCode="0.000">
                  <c:v>22.70771068965518</c:v>
                </c:pt>
                <c:pt idx="6749" formatCode="0.000">
                  <c:v>22.706285080000008</c:v>
                </c:pt>
                <c:pt idx="6750" formatCode="0.000">
                  <c:v>22.704849576551737</c:v>
                </c:pt>
                <c:pt idx="6751" formatCode="0.000">
                  <c:v>22.703435867586222</c:v>
                </c:pt>
                <c:pt idx="6752" formatCode="0.000">
                  <c:v>22.701933464827597</c:v>
                </c:pt>
                <c:pt idx="6753" formatCode="0.000">
                  <c:v>22.70026444275863</c:v>
                </c:pt>
                <c:pt idx="6754" formatCode="0.000">
                  <c:v>22.698443496551732</c:v>
                </c:pt>
                <c:pt idx="6755" formatCode="0.000">
                  <c:v>22.696484635862078</c:v>
                </c:pt>
                <c:pt idx="6756" formatCode="0.000">
                  <c:v>22.693482746206911</c:v>
                </c:pt>
                <c:pt idx="6757" formatCode="0.000">
                  <c:v>22.690542321379322</c:v>
                </c:pt>
                <c:pt idx="6758" formatCode="0.000">
                  <c:v>22.68763844689656</c:v>
                </c:pt>
                <c:pt idx="6759" formatCode="0.000">
                  <c:v>22.684659158620693</c:v>
                </c:pt>
                <c:pt idx="6760" formatCode="0.000">
                  <c:v>22.681594555862073</c:v>
                </c:pt>
                <c:pt idx="6761" formatCode="0.000">
                  <c:v>22.678403794482765</c:v>
                </c:pt>
                <c:pt idx="6762" formatCode="0.000">
                  <c:v>22.675105213793113</c:v>
                </c:pt>
                <c:pt idx="6763" formatCode="0.000">
                  <c:v>22.671750048275872</c:v>
                </c:pt>
                <c:pt idx="6764" formatCode="0.000">
                  <c:v>22.668428291034495</c:v>
                </c:pt>
                <c:pt idx="6765" formatCode="0.000">
                  <c:v>22.665137635862081</c:v>
                </c:pt>
                <c:pt idx="6766" formatCode="0.000">
                  <c:v>22.661853791724148</c:v>
                </c:pt>
                <c:pt idx="6767" formatCode="0.000">
                  <c:v>22.65866438896553</c:v>
                </c:pt>
                <c:pt idx="6768" formatCode="0.000">
                  <c:v>22.655585943448287</c:v>
                </c:pt>
                <c:pt idx="6769" formatCode="0.000">
                  <c:v>22.652488135172423</c:v>
                </c:pt>
                <c:pt idx="6770" formatCode="0.000">
                  <c:v>22.649568491034493</c:v>
                </c:pt>
                <c:pt idx="6771" formatCode="0.000">
                  <c:v>22.646875722758629</c:v>
                </c:pt>
                <c:pt idx="6772" formatCode="0.000">
                  <c:v>22.644360097931042</c:v>
                </c:pt>
                <c:pt idx="6773" formatCode="0.000">
                  <c:v>22.641850922758628</c:v>
                </c:pt>
                <c:pt idx="6774" formatCode="0.000">
                  <c:v>22.639387464827596</c:v>
                </c:pt>
                <c:pt idx="6775" formatCode="0.000">
                  <c:v>22.636960555862075</c:v>
                </c:pt>
                <c:pt idx="6776" formatCode="0.000">
                  <c:v>22.63474754482759</c:v>
                </c:pt>
                <c:pt idx="6777" formatCode="0.000">
                  <c:v>22.632635998620696</c:v>
                </c:pt>
                <c:pt idx="6778" formatCode="0.000">
                  <c:v>22.630533536551727</c:v>
                </c:pt>
                <c:pt idx="6779" formatCode="0.000">
                  <c:v>22.628477904827587</c:v>
                </c:pt>
                <c:pt idx="6780" formatCode="0.000">
                  <c:v>22.626639697931036</c:v>
                </c:pt>
                <c:pt idx="6781" formatCode="0.000">
                  <c:v>22.624837337931041</c:v>
                </c:pt>
                <c:pt idx="6782" formatCode="0.000">
                  <c:v>22.622901187586208</c:v>
                </c:pt>
                <c:pt idx="6783" formatCode="0.000">
                  <c:v>22.620868486896558</c:v>
                </c:pt>
                <c:pt idx="6784" formatCode="0.000">
                  <c:v>22.61884440551724</c:v>
                </c:pt>
                <c:pt idx="6785" formatCode="0.000">
                  <c:v>22.616929249655179</c:v>
                </c:pt>
                <c:pt idx="6786" formatCode="0.000">
                  <c:v>22.61512196551725</c:v>
                </c:pt>
                <c:pt idx="6787" formatCode="0.000">
                  <c:v>22.613325005517243</c:v>
                </c:pt>
                <c:pt idx="6788" formatCode="0.000">
                  <c:v>22.61148855172414</c:v>
                </c:pt>
                <c:pt idx="6789" formatCode="0.000">
                  <c:v>22.609508804137931</c:v>
                </c:pt>
                <c:pt idx="6790" formatCode="0.000">
                  <c:v>22.607319463448277</c:v>
                </c:pt>
                <c:pt idx="6791" formatCode="0.000">
                  <c:v>22.605001678620695</c:v>
                </c:pt>
                <c:pt idx="6792" formatCode="0.000">
                  <c:v>22.602824680000005</c:v>
                </c:pt>
                <c:pt idx="6793" formatCode="0.000">
                  <c:v>22.600737747586205</c:v>
                </c:pt>
                <c:pt idx="6794" formatCode="0.000">
                  <c:v>22.598666004137932</c:v>
                </c:pt>
                <c:pt idx="6795" formatCode="0.000">
                  <c:v>22.596612626206898</c:v>
                </c:pt>
                <c:pt idx="6796" formatCode="0.000">
                  <c:v>22.59471690344828</c:v>
                </c:pt>
                <c:pt idx="6797" formatCode="0.000">
                  <c:v>22.592911673103451</c:v>
                </c:pt>
                <c:pt idx="6798" formatCode="0.000">
                  <c:v>22.591214332413802</c:v>
                </c:pt>
                <c:pt idx="6799" formatCode="0.000">
                  <c:v>22.589739375172421</c:v>
                </c:pt>
                <c:pt idx="6800" formatCode="0.000">
                  <c:v>22.588391160000008</c:v>
                </c:pt>
                <c:pt idx="6801" formatCode="0.000">
                  <c:v>22.587185038620699</c:v>
                </c:pt>
                <c:pt idx="6802" formatCode="0.000">
                  <c:v>22.585986765517251</c:v>
                </c:pt>
                <c:pt idx="6803" formatCode="0.000">
                  <c:v>22.58476787172415</c:v>
                </c:pt>
                <c:pt idx="6804" formatCode="0.000">
                  <c:v>22.583689190344838</c:v>
                </c:pt>
                <c:pt idx="6805" formatCode="0.000">
                  <c:v>22.582759601379323</c:v>
                </c:pt>
                <c:pt idx="6806" formatCode="0.000">
                  <c:v>22.581963995862079</c:v>
                </c:pt>
                <c:pt idx="6807" formatCode="0.000">
                  <c:v>22.581300120000012</c:v>
                </c:pt>
                <c:pt idx="6808" formatCode="0.000">
                  <c:v>22.580754954482771</c:v>
                </c:pt>
                <c:pt idx="6809" formatCode="0.000">
                  <c:v>22.580297971034494</c:v>
                </c:pt>
                <c:pt idx="6810" formatCode="0.000">
                  <c:v>22.579935055172424</c:v>
                </c:pt>
                <c:pt idx="6811" formatCode="0.000">
                  <c:v>22.579629019310357</c:v>
                </c:pt>
                <c:pt idx="6812" formatCode="0.000">
                  <c:v>22.579405670344837</c:v>
                </c:pt>
                <c:pt idx="6813" formatCode="0.000">
                  <c:v>22.579290841379322</c:v>
                </c:pt>
                <c:pt idx="6814" formatCode="0.000">
                  <c:v>22.579229131034491</c:v>
                </c:pt>
                <c:pt idx="6815" formatCode="0.000">
                  <c:v>22.579267306206905</c:v>
                </c:pt>
                <c:pt idx="6816" formatCode="0.000">
                  <c:v>22.579318052413797</c:v>
                </c:pt>
                <c:pt idx="6817" formatCode="0.000">
                  <c:v>22.579458182068972</c:v>
                </c:pt>
                <c:pt idx="6818" formatCode="0.000">
                  <c:v>22.579608028965524</c:v>
                </c:pt>
                <c:pt idx="6819" formatCode="0.000">
                  <c:v>22.579629064827593</c:v>
                </c:pt>
                <c:pt idx="6820" formatCode="0.000">
                  <c:v>22.579516935172421</c:v>
                </c:pt>
                <c:pt idx="6821" formatCode="0.000">
                  <c:v>22.579295875862076</c:v>
                </c:pt>
                <c:pt idx="6822" formatCode="0.000">
                  <c:v>22.579059977931042</c:v>
                </c:pt>
                <c:pt idx="6823" formatCode="0.000">
                  <c:v>22.578906153103457</c:v>
                </c:pt>
                <c:pt idx="6824" formatCode="0.000">
                  <c:v>22.578755677241386</c:v>
                </c:pt>
                <c:pt idx="6825" formatCode="0.000">
                  <c:v>22.578640598620694</c:v>
                </c:pt>
                <c:pt idx="6826" formatCode="0.000">
                  <c:v>22.578577326896557</c:v>
                </c:pt>
                <c:pt idx="6827" formatCode="0.000">
                  <c:v>22.578559697931041</c:v>
                </c:pt>
                <c:pt idx="6828" formatCode="0.000">
                  <c:v>22.578558834482767</c:v>
                </c:pt>
                <c:pt idx="6829" formatCode="0.000">
                  <c:v>22.57850392551725</c:v>
                </c:pt>
                <c:pt idx="6830" formatCode="0.000">
                  <c:v>22.578375482758627</c:v>
                </c:pt>
                <c:pt idx="6831" formatCode="0.000">
                  <c:v>22.578165453793108</c:v>
                </c:pt>
                <c:pt idx="6832" formatCode="0.000">
                  <c:v>22.577941743448282</c:v>
                </c:pt>
                <c:pt idx="6833" formatCode="0.000">
                  <c:v>22.577727503448283</c:v>
                </c:pt>
                <c:pt idx="6834" formatCode="0.000">
                  <c:v>22.577548539310349</c:v>
                </c:pt>
                <c:pt idx="6835" formatCode="0.000">
                  <c:v>22.577352304827588</c:v>
                </c:pt>
                <c:pt idx="6836" formatCode="0.000">
                  <c:v>22.577076555862071</c:v>
                </c:pt>
                <c:pt idx="6837" formatCode="0.000">
                  <c:v>22.576619955862068</c:v>
                </c:pt>
                <c:pt idx="6838" formatCode="0.000">
                  <c:v>22.576005464827585</c:v>
                </c:pt>
                <c:pt idx="6839" formatCode="0.000">
                  <c:v>22.575254211034483</c:v>
                </c:pt>
                <c:pt idx="6840" formatCode="0.000">
                  <c:v>22.574352205517243</c:v>
                </c:pt>
                <c:pt idx="6841" formatCode="0.000">
                  <c:v>22.57325532137931</c:v>
                </c:pt>
                <c:pt idx="6842" formatCode="0.000">
                  <c:v>22.572054212413793</c:v>
                </c:pt>
                <c:pt idx="6843" formatCode="0.000">
                  <c:v>22.57090812827586</c:v>
                </c:pt>
                <c:pt idx="6844" formatCode="0.000">
                  <c:v>22.569734502068965</c:v>
                </c:pt>
                <c:pt idx="6845" formatCode="0.000">
                  <c:v>22.56850795172414</c:v>
                </c:pt>
                <c:pt idx="6846" formatCode="0.000">
                  <c:v>22.567219264827585</c:v>
                </c:pt>
                <c:pt idx="6847" formatCode="0.000">
                  <c:v>22.565833961379312</c:v>
                </c:pt>
                <c:pt idx="6848" formatCode="0.000">
                  <c:v>22.564466986206895</c:v>
                </c:pt>
                <c:pt idx="6849" formatCode="0.000">
                  <c:v>22.563087951724135</c:v>
                </c:pt>
                <c:pt idx="6850" formatCode="0.000">
                  <c:v>22.561844282758617</c:v>
                </c:pt>
                <c:pt idx="6851" formatCode="0.000">
                  <c:v>22.560626619310344</c:v>
                </c:pt>
                <c:pt idx="6852" formatCode="0.000">
                  <c:v>22.559430441379309</c:v>
                </c:pt>
                <c:pt idx="6853" formatCode="0.000">
                  <c:v>22.557953337931036</c:v>
                </c:pt>
                <c:pt idx="6854" formatCode="0.000">
                  <c:v>22.556465051034486</c:v>
                </c:pt>
                <c:pt idx="6855" formatCode="0.000">
                  <c:v>22.554974092413797</c:v>
                </c:pt>
                <c:pt idx="6856" formatCode="0.000">
                  <c:v>22.553302395862069</c:v>
                </c:pt>
                <c:pt idx="6857" formatCode="0.000">
                  <c:v>22.551487273103451</c:v>
                </c:pt>
                <c:pt idx="6858" formatCode="0.000">
                  <c:v>22.549594515862072</c:v>
                </c:pt>
                <c:pt idx="6859" formatCode="0.000">
                  <c:v>22.547747653793103</c:v>
                </c:pt>
                <c:pt idx="6860" formatCode="0.000">
                  <c:v>22.546045820689656</c:v>
                </c:pt>
                <c:pt idx="6861" formatCode="0.000">
                  <c:v>22.54451270896552</c:v>
                </c:pt>
                <c:pt idx="6862" formatCode="0.000">
                  <c:v>22.542997845517245</c:v>
                </c:pt>
                <c:pt idx="6863" formatCode="0.000">
                  <c:v>22.541478462068969</c:v>
                </c:pt>
                <c:pt idx="6864" formatCode="0.000">
                  <c:v>22.539935259310347</c:v>
                </c:pt>
                <c:pt idx="6865" formatCode="0.000">
                  <c:v>22.538255635862075</c:v>
                </c:pt>
                <c:pt idx="6866" formatCode="0.000">
                  <c:v>22.53653122068966</c:v>
                </c:pt>
                <c:pt idx="6867" formatCode="0.000">
                  <c:v>22.534705590344831</c:v>
                </c:pt>
                <c:pt idx="6868" formatCode="0.000">
                  <c:v>22.532746166896562</c:v>
                </c:pt>
                <c:pt idx="6869" formatCode="0.000">
                  <c:v>22.530758547586213</c:v>
                </c:pt>
                <c:pt idx="6870" formatCode="0.000">
                  <c:v>22.528779722758628</c:v>
                </c:pt>
                <c:pt idx="6871" formatCode="0.000">
                  <c:v>22.526822144827591</c:v>
                </c:pt>
                <c:pt idx="6872" formatCode="0.000">
                  <c:v>22.524978230344836</c:v>
                </c:pt>
                <c:pt idx="6873" formatCode="0.000">
                  <c:v>22.523239462068972</c:v>
                </c:pt>
                <c:pt idx="6874" formatCode="0.000">
                  <c:v>22.521515784827592</c:v>
                </c:pt>
                <c:pt idx="6875" formatCode="0.000">
                  <c:v>22.519734310344834</c:v>
                </c:pt>
                <c:pt idx="6876" formatCode="0.000">
                  <c:v>22.51828404827587</c:v>
                </c:pt>
                <c:pt idx="6877" formatCode="0.000">
                  <c:v>22.516980445517245</c:v>
                </c:pt>
                <c:pt idx="6878" formatCode="0.000">
                  <c:v>22.515556791724141</c:v>
                </c:pt>
                <c:pt idx="6879" formatCode="0.000">
                  <c:v>22.514134028965522</c:v>
                </c:pt>
                <c:pt idx="6880" formatCode="0.000">
                  <c:v>22.512806435862075</c:v>
                </c:pt>
                <c:pt idx="6881" formatCode="0.000">
                  <c:v>22.51156209379311</c:v>
                </c:pt>
                <c:pt idx="6882" formatCode="0.000">
                  <c:v>22.510308193103455</c:v>
                </c:pt>
                <c:pt idx="6883" formatCode="0.000">
                  <c:v>22.508958299310354</c:v>
                </c:pt>
                <c:pt idx="6884" formatCode="0.000">
                  <c:v>22.507666108965527</c:v>
                </c:pt>
                <c:pt idx="6885" formatCode="0.000">
                  <c:v>22.5063133324138</c:v>
                </c:pt>
                <c:pt idx="6886" formatCode="0.000">
                  <c:v>22.504997525517251</c:v>
                </c:pt>
                <c:pt idx="6887" formatCode="0.000">
                  <c:v>22.503709368275871</c:v>
                </c:pt>
                <c:pt idx="6888" formatCode="0.000">
                  <c:v>22.50249606344828</c:v>
                </c:pt>
                <c:pt idx="6889" formatCode="0.000">
                  <c:v>22.501482386206902</c:v>
                </c:pt>
                <c:pt idx="6890" formatCode="0.000">
                  <c:v>22.500549395862077</c:v>
                </c:pt>
                <c:pt idx="6891" formatCode="0.000">
                  <c:v>22.499657110344835</c:v>
                </c:pt>
                <c:pt idx="6892" formatCode="0.000">
                  <c:v>22.498657678620695</c:v>
                </c:pt>
                <c:pt idx="6893" formatCode="0.000">
                  <c:v>22.497789055172419</c:v>
                </c:pt>
                <c:pt idx="6894" formatCode="0.000">
                  <c:v>22.497052056551734</c:v>
                </c:pt>
                <c:pt idx="6895" formatCode="0.000">
                  <c:v>22.49642164827587</c:v>
                </c:pt>
                <c:pt idx="6896" formatCode="0.000">
                  <c:v>22.49592414068966</c:v>
                </c:pt>
                <c:pt idx="6897" formatCode="0.000">
                  <c:v>22.495526391724145</c:v>
                </c:pt>
                <c:pt idx="6898" formatCode="0.000">
                  <c:v>22.495180277241388</c:v>
                </c:pt>
                <c:pt idx="6899" formatCode="0.000">
                  <c:v>22.494945335172417</c:v>
                </c:pt>
                <c:pt idx="6900" formatCode="0.000">
                  <c:v>22.494821491034486</c:v>
                </c:pt>
                <c:pt idx="6901" formatCode="0.000">
                  <c:v>22.494787517241384</c:v>
                </c:pt>
                <c:pt idx="6902" formatCode="0.000">
                  <c:v>22.494757728275864</c:v>
                </c:pt>
                <c:pt idx="6903" formatCode="0.000">
                  <c:v>22.494716066206902</c:v>
                </c:pt>
                <c:pt idx="6904" formatCode="0.000">
                  <c:v>22.494675074482764</c:v>
                </c:pt>
                <c:pt idx="6905" formatCode="0.000">
                  <c:v>22.494711983448276</c:v>
                </c:pt>
                <c:pt idx="6906" formatCode="0.000">
                  <c:v>22.494801118620693</c:v>
                </c:pt>
                <c:pt idx="6907" formatCode="0.000">
                  <c:v>22.494957646896552</c:v>
                </c:pt>
                <c:pt idx="6908" formatCode="0.000">
                  <c:v>22.495262736551723</c:v>
                </c:pt>
                <c:pt idx="6909" formatCode="0.000">
                  <c:v>22.495662583448272</c:v>
                </c:pt>
                <c:pt idx="6910" formatCode="0.000">
                  <c:v>22.496059644137929</c:v>
                </c:pt>
                <c:pt idx="6911" formatCode="0.000">
                  <c:v>22.496436052413795</c:v>
                </c:pt>
                <c:pt idx="6912" formatCode="0.000">
                  <c:v>22.496739135172415</c:v>
                </c:pt>
                <c:pt idx="6913" formatCode="0.000">
                  <c:v>22.497009496551726</c:v>
                </c:pt>
                <c:pt idx="6914" formatCode="0.000">
                  <c:v>22.497186820689659</c:v>
                </c:pt>
                <c:pt idx="6915" formatCode="0.000">
                  <c:v>22.497171224827589</c:v>
                </c:pt>
                <c:pt idx="6916" formatCode="0.000">
                  <c:v>22.496928864827588</c:v>
                </c:pt>
                <c:pt idx="6917" formatCode="0.000">
                  <c:v>22.496463068965518</c:v>
                </c:pt>
                <c:pt idx="6918" formatCode="0.000">
                  <c:v>22.495946977931034</c:v>
                </c:pt>
                <c:pt idx="6919" formatCode="0.000">
                  <c:v>22.495406106206897</c:v>
                </c:pt>
                <c:pt idx="6920" formatCode="0.000">
                  <c:v>22.494850619310348</c:v>
                </c:pt>
                <c:pt idx="6921" formatCode="0.000">
                  <c:v>22.494356864827587</c:v>
                </c:pt>
                <c:pt idx="6922" formatCode="0.000">
                  <c:v>22.493844733793104</c:v>
                </c:pt>
                <c:pt idx="6923" formatCode="0.000">
                  <c:v>22.493244782068967</c:v>
                </c:pt>
                <c:pt idx="6924" formatCode="0.000">
                  <c:v>22.492626154482757</c:v>
                </c:pt>
                <c:pt idx="6925" formatCode="0.000">
                  <c:v>22.492085022068963</c:v>
                </c:pt>
                <c:pt idx="6926" formatCode="0.000">
                  <c:v>22.491643708965515</c:v>
                </c:pt>
                <c:pt idx="6927" formatCode="0.000">
                  <c:v>22.491170617931033</c:v>
                </c:pt>
                <c:pt idx="6928" formatCode="0.000">
                  <c:v>22.490595402758622</c:v>
                </c:pt>
                <c:pt idx="6929" formatCode="0.000">
                  <c:v>22.489908408275859</c:v>
                </c:pt>
                <c:pt idx="6930" formatCode="0.000">
                  <c:v>22.48919819586207</c:v>
                </c:pt>
                <c:pt idx="6931" formatCode="0.000">
                  <c:v>22.488441859310342</c:v>
                </c:pt>
                <c:pt idx="6932" formatCode="0.000">
                  <c:v>22.487679517241379</c:v>
                </c:pt>
                <c:pt idx="6933" formatCode="0.000">
                  <c:v>22.486987998620691</c:v>
                </c:pt>
                <c:pt idx="6934" formatCode="0.000">
                  <c:v>22.486369077241378</c:v>
                </c:pt>
                <c:pt idx="6935" formatCode="0.000">
                  <c:v>22.485768582068964</c:v>
                </c:pt>
                <c:pt idx="6936" formatCode="0.000">
                  <c:v>22.48520629103448</c:v>
                </c:pt>
                <c:pt idx="6937" formatCode="0.000">
                  <c:v>22.484673286896548</c:v>
                </c:pt>
                <c:pt idx="6938" formatCode="0.000">
                  <c:v>22.484279766896549</c:v>
                </c:pt>
                <c:pt idx="6939" formatCode="0.000">
                  <c:v>22.484055657931034</c:v>
                </c:pt>
                <c:pt idx="6940" formatCode="0.000">
                  <c:v>22.484011379310346</c:v>
                </c:pt>
                <c:pt idx="6941" formatCode="0.000">
                  <c:v>22.484139131034482</c:v>
                </c:pt>
                <c:pt idx="6942" formatCode="0.000">
                  <c:v>22.484379811034486</c:v>
                </c:pt>
                <c:pt idx="6943" formatCode="0.000">
                  <c:v>22.48464899034483</c:v>
                </c:pt>
                <c:pt idx="6944" formatCode="0.000">
                  <c:v>22.484974086896553</c:v>
                </c:pt>
                <c:pt idx="6945" formatCode="0.000">
                  <c:v>22.485355286896549</c:v>
                </c:pt>
                <c:pt idx="6946" formatCode="0.000">
                  <c:v>22.485821241379309</c:v>
                </c:pt>
                <c:pt idx="6947" formatCode="0.000">
                  <c:v>22.486297241379312</c:v>
                </c:pt>
                <c:pt idx="6948" formatCode="0.000">
                  <c:v>22.486778026206895</c:v>
                </c:pt>
                <c:pt idx="6949" formatCode="0.000">
                  <c:v>22.487176430344824</c:v>
                </c:pt>
                <c:pt idx="6950" formatCode="0.000">
                  <c:v>22.487506139310344</c:v>
                </c:pt>
                <c:pt idx="6951" formatCode="0.000">
                  <c:v>22.487778055172413</c:v>
                </c:pt>
                <c:pt idx="6952" formatCode="0.000">
                  <c:v>22.488036888275861</c:v>
                </c:pt>
                <c:pt idx="6953" formatCode="0.000">
                  <c:v>22.488334595862067</c:v>
                </c:pt>
                <c:pt idx="6954" formatCode="0.000">
                  <c:v>22.488713983448275</c:v>
                </c:pt>
                <c:pt idx="6955" formatCode="0.000">
                  <c:v>22.489199659310341</c:v>
                </c:pt>
                <c:pt idx="6956" formatCode="0.000">
                  <c:v>22.489791595862062</c:v>
                </c:pt>
                <c:pt idx="6957" formatCode="0.000">
                  <c:v>22.490300173793095</c:v>
                </c:pt>
                <c:pt idx="6958" formatCode="0.000">
                  <c:v>22.490746371034476</c:v>
                </c:pt>
                <c:pt idx="6959" formatCode="0.000">
                  <c:v>22.491159402758615</c:v>
                </c:pt>
                <c:pt idx="6960" formatCode="0.000">
                  <c:v>22.491438291034477</c:v>
                </c:pt>
                <c:pt idx="6961" formatCode="0.000">
                  <c:v>22.491623237241374</c:v>
                </c:pt>
                <c:pt idx="6962" formatCode="0.000">
                  <c:v>22.4916889337931</c:v>
                </c:pt>
                <c:pt idx="6963" formatCode="0.000">
                  <c:v>22.49167529517241</c:v>
                </c:pt>
                <c:pt idx="6964" formatCode="0.000">
                  <c:v>22.491653722758617</c:v>
                </c:pt>
                <c:pt idx="6965" formatCode="0.000">
                  <c:v>22.491696961379304</c:v>
                </c:pt>
                <c:pt idx="6966" formatCode="0.000">
                  <c:v>22.491748697931026</c:v>
                </c:pt>
                <c:pt idx="6967" formatCode="0.000">
                  <c:v>22.491753852413787</c:v>
                </c:pt>
                <c:pt idx="6968" formatCode="0.000">
                  <c:v>22.491777656551719</c:v>
                </c:pt>
                <c:pt idx="6969" formatCode="0.000">
                  <c:v>22.491869177931029</c:v>
                </c:pt>
                <c:pt idx="6970" formatCode="0.000">
                  <c:v>22.492021427586202</c:v>
                </c:pt>
                <c:pt idx="6971" formatCode="0.000">
                  <c:v>22.492296424827579</c:v>
                </c:pt>
                <c:pt idx="6972" formatCode="0.000">
                  <c:v>22.492582086896544</c:v>
                </c:pt>
                <c:pt idx="6973" formatCode="0.000">
                  <c:v>22.492891988965511</c:v>
                </c:pt>
                <c:pt idx="6974" formatCode="0.000">
                  <c:v>22.493224328275854</c:v>
                </c:pt>
                <c:pt idx="6975" formatCode="0.000">
                  <c:v>22.493664896551717</c:v>
                </c:pt>
                <c:pt idx="6976" formatCode="0.000">
                  <c:v>22.494049951724129</c:v>
                </c:pt>
                <c:pt idx="6977" formatCode="0.000">
                  <c:v>22.494455609655159</c:v>
                </c:pt>
                <c:pt idx="6978" formatCode="0.000">
                  <c:v>22.49486712827585</c:v>
                </c:pt>
                <c:pt idx="6979" formatCode="0.000">
                  <c:v>22.495240121379297</c:v>
                </c:pt>
                <c:pt idx="6980" formatCode="0.000">
                  <c:v>22.495574039999987</c:v>
                </c:pt>
                <c:pt idx="6981" formatCode="0.000">
                  <c:v>22.495900055172402</c:v>
                </c:pt>
                <c:pt idx="6982" formatCode="0.000">
                  <c:v>22.496213382068952</c:v>
                </c:pt>
                <c:pt idx="6983" formatCode="0.000">
                  <c:v>22.4965122413793</c:v>
                </c:pt>
                <c:pt idx="6984" formatCode="0.000">
                  <c:v>22.496866751724127</c:v>
                </c:pt>
                <c:pt idx="6985" formatCode="0.000">
                  <c:v>22.497249918620682</c:v>
                </c:pt>
                <c:pt idx="6986" formatCode="0.000">
                  <c:v>22.497591172413784</c:v>
                </c:pt>
                <c:pt idx="6987" formatCode="0.000">
                  <c:v>22.49787557655171</c:v>
                </c:pt>
                <c:pt idx="6988" formatCode="0.000">
                  <c:v>22.498162155862055</c:v>
                </c:pt>
                <c:pt idx="6989" formatCode="0.000">
                  <c:v>22.498480453793089</c:v>
                </c:pt>
                <c:pt idx="6990" formatCode="0.000">
                  <c:v>22.498804510344812</c:v>
                </c:pt>
                <c:pt idx="6991" formatCode="0.000">
                  <c:v>22.499222642758607</c:v>
                </c:pt>
                <c:pt idx="6992" formatCode="0.000">
                  <c:v>22.499715564137919</c:v>
                </c:pt>
                <c:pt idx="6993" formatCode="0.000">
                  <c:v>22.50035089379309</c:v>
                </c:pt>
                <c:pt idx="6994" formatCode="0.000">
                  <c:v>22.501082648275851</c:v>
                </c:pt>
                <c:pt idx="6995" formatCode="0.000">
                  <c:v>22.501888882758607</c:v>
                </c:pt>
                <c:pt idx="6996" formatCode="0.000">
                  <c:v>22.502637024827575</c:v>
                </c:pt>
                <c:pt idx="6997" formatCode="0.000">
                  <c:v>22.503335371034471</c:v>
                </c:pt>
                <c:pt idx="6998" formatCode="0.000">
                  <c:v>22.504004983448265</c:v>
                </c:pt>
                <c:pt idx="6999" formatCode="0.000">
                  <c:v>22.50458027172413</c:v>
                </c:pt>
                <c:pt idx="7000" formatCode="0.000">
                  <c:v>22.505030942068959</c:v>
                </c:pt>
                <c:pt idx="7001" formatCode="0.000">
                  <c:v>22.50535293103448</c:v>
                </c:pt>
                <c:pt idx="7002" formatCode="0.000">
                  <c:v>22.505629542068959</c:v>
                </c:pt>
                <c:pt idx="7003" formatCode="0.000">
                  <c:v>22.505899586206887</c:v>
                </c:pt>
                <c:pt idx="7004" formatCode="0.000">
                  <c:v>22.5062604413793</c:v>
                </c:pt>
                <c:pt idx="7005" formatCode="0.000">
                  <c:v>22.506729313103435</c:v>
                </c:pt>
                <c:pt idx="7006" formatCode="0.000">
                  <c:v>22.507399176551711</c:v>
                </c:pt>
                <c:pt idx="7007" formatCode="0.000">
                  <c:v>22.508074609655164</c:v>
                </c:pt>
                <c:pt idx="7008" formatCode="0.000">
                  <c:v>22.508724199999985</c:v>
                </c:pt>
                <c:pt idx="7009" formatCode="0.000">
                  <c:v>22.509314750344817</c:v>
                </c:pt>
                <c:pt idx="7010" formatCode="0.000">
                  <c:v>22.509836958620674</c:v>
                </c:pt>
                <c:pt idx="7011" formatCode="0.000">
                  <c:v>22.51034842344826</c:v>
                </c:pt>
                <c:pt idx="7012" formatCode="0.000">
                  <c:v>22.510822558620674</c:v>
                </c:pt>
                <c:pt idx="7013" formatCode="0.000">
                  <c:v>22.511254822068949</c:v>
                </c:pt>
                <c:pt idx="7014" formatCode="0.000">
                  <c:v>22.511669125517226</c:v>
                </c:pt>
                <c:pt idx="7015" formatCode="0.000">
                  <c:v>22.51209887724136</c:v>
                </c:pt>
                <c:pt idx="7016" formatCode="0.000">
                  <c:v>22.512521060689643</c:v>
                </c:pt>
                <c:pt idx="7017" formatCode="0.000">
                  <c:v>22.512921055172399</c:v>
                </c:pt>
                <c:pt idx="7018" formatCode="0.000">
                  <c:v>22.51333389103447</c:v>
                </c:pt>
                <c:pt idx="7019" formatCode="0.000">
                  <c:v>22.513726108965503</c:v>
                </c:pt>
                <c:pt idx="7020" formatCode="0.000">
                  <c:v>22.514046143448262</c:v>
                </c:pt>
                <c:pt idx="7021" formatCode="0.000">
                  <c:v>22.514238903448263</c:v>
                </c:pt>
                <c:pt idx="7022" formatCode="0.000">
                  <c:v>22.514344506206886</c:v>
                </c:pt>
                <c:pt idx="7023" formatCode="0.000">
                  <c:v>22.514363256551714</c:v>
                </c:pt>
                <c:pt idx="7024" formatCode="0.000">
                  <c:v>22.514321413793091</c:v>
                </c:pt>
                <c:pt idx="7025" formatCode="0.000">
                  <c:v>22.514302188965505</c:v>
                </c:pt>
                <c:pt idx="7026" formatCode="0.000">
                  <c:v>22.514291350344813</c:v>
                </c:pt>
                <c:pt idx="7027" formatCode="0.000">
                  <c:v>22.514292954482748</c:v>
                </c:pt>
                <c:pt idx="7028" formatCode="0.000">
                  <c:v>22.514294732413784</c:v>
                </c:pt>
                <c:pt idx="7029" formatCode="0.000">
                  <c:v>22.514258379310338</c:v>
                </c:pt>
                <c:pt idx="7030" formatCode="0.000">
                  <c:v>22.514167779310334</c:v>
                </c:pt>
                <c:pt idx="7031" formatCode="0.000">
                  <c:v>22.514083456551717</c:v>
                </c:pt>
                <c:pt idx="7032" formatCode="0.000">
                  <c:v>22.514002486896544</c:v>
                </c:pt>
                <c:pt idx="7033" formatCode="0.000">
                  <c:v>22.514010079999991</c:v>
                </c:pt>
                <c:pt idx="7034" formatCode="0.000">
                  <c:v>22.514250313103439</c:v>
                </c:pt>
                <c:pt idx="7035" formatCode="0.000">
                  <c:v>22.514660573793094</c:v>
                </c:pt>
                <c:pt idx="7036" formatCode="0.000">
                  <c:v>22.515207226206886</c:v>
                </c:pt>
                <c:pt idx="7037" formatCode="0.000">
                  <c:v>22.515838114482744</c:v>
                </c:pt>
                <c:pt idx="7038" formatCode="0.000">
                  <c:v>22.516611710344819</c:v>
                </c:pt>
                <c:pt idx="7039" formatCode="0.000">
                  <c:v>22.51743221241378</c:v>
                </c:pt>
                <c:pt idx="7040" formatCode="0.000">
                  <c:v>22.518229302068953</c:v>
                </c:pt>
                <c:pt idx="7041" formatCode="0.000">
                  <c:v>22.51898204551723</c:v>
                </c:pt>
                <c:pt idx="7042" formatCode="0.000">
                  <c:v>22.519831615172404</c:v>
                </c:pt>
                <c:pt idx="7043" formatCode="0.000">
                  <c:v>22.521014121379299</c:v>
                </c:pt>
                <c:pt idx="7044" formatCode="0.000">
                  <c:v>22.522283051034471</c:v>
                </c:pt>
                <c:pt idx="7045" formatCode="0.000">
                  <c:v>22.523582980689643</c:v>
                </c:pt>
                <c:pt idx="7046" formatCode="0.000">
                  <c:v>22.524956244137922</c:v>
                </c:pt>
                <c:pt idx="7047" formatCode="0.000">
                  <c:v>22.526381953103439</c:v>
                </c:pt>
                <c:pt idx="7048" formatCode="0.000">
                  <c:v>22.527759013793094</c:v>
                </c:pt>
                <c:pt idx="7049" formatCode="0.000">
                  <c:v>22.529041706206886</c:v>
                </c:pt>
                <c:pt idx="7050" formatCode="0.000">
                  <c:v>22.530314015172404</c:v>
                </c:pt>
                <c:pt idx="7051" formatCode="0.000">
                  <c:v>22.53158910206896</c:v>
                </c:pt>
                <c:pt idx="7052" formatCode="0.000">
                  <c:v>22.53293701655172</c:v>
                </c:pt>
                <c:pt idx="7053" formatCode="0.000">
                  <c:v>22.534231439999992</c:v>
                </c:pt>
                <c:pt idx="7054" formatCode="0.000">
                  <c:v>22.535530889655163</c:v>
                </c:pt>
                <c:pt idx="7055" formatCode="0.000">
                  <c:v>22.536849546206891</c:v>
                </c:pt>
                <c:pt idx="7056" formatCode="0.000">
                  <c:v>22.538264973793094</c:v>
                </c:pt>
                <c:pt idx="7057" formatCode="0.000">
                  <c:v>22.539629153103444</c:v>
                </c:pt>
                <c:pt idx="7058" formatCode="0.000">
                  <c:v>22.540873013793099</c:v>
                </c:pt>
                <c:pt idx="7059" formatCode="0.000">
                  <c:v>22.542095798620682</c:v>
                </c:pt>
                <c:pt idx="7060" formatCode="0.000">
                  <c:v>22.543254626206892</c:v>
                </c:pt>
                <c:pt idx="7061" formatCode="0.000">
                  <c:v>22.544404571034477</c:v>
                </c:pt>
                <c:pt idx="7062" formatCode="0.000">
                  <c:v>22.545598580689649</c:v>
                </c:pt>
                <c:pt idx="7063" formatCode="0.000">
                  <c:v>22.546711107586201</c:v>
                </c:pt>
                <c:pt idx="7064" formatCode="0.000">
                  <c:v>22.547676428965506</c:v>
                </c:pt>
                <c:pt idx="7065" formatCode="0.000">
                  <c:v>22.54847814482758</c:v>
                </c:pt>
                <c:pt idx="7066" formatCode="0.000">
                  <c:v>22.54911994068965</c:v>
                </c:pt>
                <c:pt idx="7067" formatCode="0.000">
                  <c:v>22.549694824827576</c:v>
                </c:pt>
                <c:pt idx="7068" formatCode="0.000">
                  <c:v>22.550362611034476</c:v>
                </c:pt>
                <c:pt idx="7069" formatCode="0.000">
                  <c:v>22.551122729655166</c:v>
                </c:pt>
                <c:pt idx="7070" formatCode="0.000">
                  <c:v>22.552032045517233</c:v>
                </c:pt>
                <c:pt idx="7071" formatCode="0.000">
                  <c:v>22.55300053793103</c:v>
                </c:pt>
                <c:pt idx="7072" formatCode="0.000">
                  <c:v>22.55399385793103</c:v>
                </c:pt>
                <c:pt idx="7073" formatCode="0.000">
                  <c:v>22.554921564137924</c:v>
                </c:pt>
                <c:pt idx="7074" formatCode="0.000">
                  <c:v>22.555747068965513</c:v>
                </c:pt>
                <c:pt idx="7075" formatCode="0.000">
                  <c:v>22.556557164137924</c:v>
                </c:pt>
                <c:pt idx="7076" formatCode="0.000">
                  <c:v>22.557387655172406</c:v>
                </c:pt>
                <c:pt idx="7077" formatCode="0.000">
                  <c:v>22.558194546206892</c:v>
                </c:pt>
                <c:pt idx="7078" formatCode="0.000">
                  <c:v>22.559029568275861</c:v>
                </c:pt>
                <c:pt idx="7079" formatCode="0.000">
                  <c:v>22.559882593103449</c:v>
                </c:pt>
                <c:pt idx="7080" formatCode="0.000">
                  <c:v>22.560769186206898</c:v>
                </c:pt>
                <c:pt idx="7081" formatCode="0.000">
                  <c:v>22.561703151724142</c:v>
                </c:pt>
                <c:pt idx="7082" formatCode="0.000">
                  <c:v>22.562694845517242</c:v>
                </c:pt>
                <c:pt idx="7083" formatCode="0.000">
                  <c:v>22.563627609655171</c:v>
                </c:pt>
                <c:pt idx="7084" formatCode="0.000">
                  <c:v>22.56454963862069</c:v>
                </c:pt>
                <c:pt idx="7085" formatCode="0.000">
                  <c:v>22.565505739310343</c:v>
                </c:pt>
                <c:pt idx="7086" formatCode="0.000">
                  <c:v>22.566332674482759</c:v>
                </c:pt>
                <c:pt idx="7087" formatCode="0.000">
                  <c:v>22.567036466206893</c:v>
                </c:pt>
                <c:pt idx="7088" formatCode="0.000">
                  <c:v>22.567651204137928</c:v>
                </c:pt>
                <c:pt idx="7089" formatCode="0.000">
                  <c:v>22.568242004137932</c:v>
                </c:pt>
                <c:pt idx="7090" formatCode="0.000">
                  <c:v>22.568879972413793</c:v>
                </c:pt>
                <c:pt idx="7091" formatCode="0.000">
                  <c:v>22.569595431724142</c:v>
                </c:pt>
                <c:pt idx="7092" formatCode="0.000">
                  <c:v>22.570301150344829</c:v>
                </c:pt>
                <c:pt idx="7093" formatCode="0.000">
                  <c:v>22.571038920000003</c:v>
                </c:pt>
                <c:pt idx="7094" formatCode="0.000">
                  <c:v>22.571788176551728</c:v>
                </c:pt>
                <c:pt idx="7095" formatCode="0.000">
                  <c:v>22.572468099310345</c:v>
                </c:pt>
                <c:pt idx="7096" formatCode="0.000">
                  <c:v>22.573084417931039</c:v>
                </c:pt>
                <c:pt idx="7097" formatCode="0.000">
                  <c:v>22.573711655172421</c:v>
                </c:pt>
                <c:pt idx="7098" formatCode="0.000">
                  <c:v>22.574380115862073</c:v>
                </c:pt>
                <c:pt idx="7099" formatCode="0.000">
                  <c:v>22.574936241379319</c:v>
                </c:pt>
                <c:pt idx="7100" formatCode="0.000">
                  <c:v>22.575530104827592</c:v>
                </c:pt>
                <c:pt idx="7101" formatCode="0.000">
                  <c:v>22.576061493793109</c:v>
                </c:pt>
                <c:pt idx="7102" formatCode="0.000">
                  <c:v>22.576650648275866</c:v>
                </c:pt>
                <c:pt idx="7103" formatCode="0.000">
                  <c:v>22.577219935172412</c:v>
                </c:pt>
                <c:pt idx="7104" formatCode="0.000">
                  <c:v>22.577710337931034</c:v>
                </c:pt>
                <c:pt idx="7105" formatCode="0.000">
                  <c:v>22.578098292413792</c:v>
                </c:pt>
                <c:pt idx="7106" formatCode="0.000">
                  <c:v>22.57848212551724</c:v>
                </c:pt>
                <c:pt idx="7107" formatCode="0.000">
                  <c:v>22.578728384827585</c:v>
                </c:pt>
                <c:pt idx="7108" formatCode="0.000">
                  <c:v>22.57873349655172</c:v>
                </c:pt>
                <c:pt idx="7109" formatCode="0.000">
                  <c:v>22.578591855172412</c:v>
                </c:pt>
                <c:pt idx="7110" formatCode="0.000">
                  <c:v>22.578172460689654</c:v>
                </c:pt>
                <c:pt idx="7111" formatCode="0.000">
                  <c:v>22.577501220689655</c:v>
                </c:pt>
                <c:pt idx="7112" formatCode="0.000">
                  <c:v>22.576737310344825</c:v>
                </c:pt>
                <c:pt idx="7113" formatCode="0.000">
                  <c:v>22.575957055172413</c:v>
                </c:pt>
                <c:pt idx="7114" formatCode="0.000">
                  <c:v>22.575140521379311</c:v>
                </c:pt>
                <c:pt idx="7115" formatCode="0.000">
                  <c:v>22.574257953103448</c:v>
                </c:pt>
                <c:pt idx="7116" formatCode="0.000">
                  <c:v>22.573430651034482</c:v>
                </c:pt>
                <c:pt idx="7117" formatCode="0.000">
                  <c:v>22.57256960275862</c:v>
                </c:pt>
                <c:pt idx="7118" formatCode="0.000">
                  <c:v>22.571609655172409</c:v>
                </c:pt>
                <c:pt idx="7119" formatCode="0.000">
                  <c:v>22.570538448275858</c:v>
                </c:pt>
                <c:pt idx="7120" formatCode="0.000">
                  <c:v>22.56936772413793</c:v>
                </c:pt>
                <c:pt idx="7121" formatCode="0.000">
                  <c:v>22.568139278620688</c:v>
                </c:pt>
                <c:pt idx="7122" formatCode="0.000">
                  <c:v>22.566897591724135</c:v>
                </c:pt>
                <c:pt idx="7123" formatCode="0.000">
                  <c:v>22.565687211034479</c:v>
                </c:pt>
                <c:pt idx="7124" formatCode="0.000">
                  <c:v>22.564571653793099</c:v>
                </c:pt>
                <c:pt idx="7125" formatCode="0.000">
                  <c:v>22.563435725517238</c:v>
                </c:pt>
                <c:pt idx="7126" formatCode="0.000">
                  <c:v>22.56219454482758</c:v>
                </c:pt>
                <c:pt idx="7127" formatCode="0.000">
                  <c:v>22.560971728275856</c:v>
                </c:pt>
                <c:pt idx="7128" formatCode="0.000">
                  <c:v>22.559757182068957</c:v>
                </c:pt>
                <c:pt idx="7129" formatCode="0.000">
                  <c:v>22.558643202758613</c:v>
                </c:pt>
                <c:pt idx="7130" formatCode="0.000">
                  <c:v>22.55762079172413</c:v>
                </c:pt>
                <c:pt idx="7131" formatCode="0.000">
                  <c:v>22.55659935310344</c:v>
                </c:pt>
                <c:pt idx="7132" formatCode="0.000">
                  <c:v>22.55557382896551</c:v>
                </c:pt>
                <c:pt idx="7133" formatCode="0.000">
                  <c:v>22.554556459310337</c:v>
                </c:pt>
                <c:pt idx="7134" formatCode="0.000">
                  <c:v>22.553591078620688</c:v>
                </c:pt>
                <c:pt idx="7135" formatCode="0.000">
                  <c:v>22.552686251034476</c:v>
                </c:pt>
                <c:pt idx="7136" formatCode="0.000">
                  <c:v>22.551871535172413</c:v>
                </c:pt>
                <c:pt idx="7137" formatCode="0.000">
                  <c:v>22.551030748965509</c:v>
                </c:pt>
                <c:pt idx="7138" formatCode="0.000">
                  <c:v>22.550142001379303</c:v>
                </c:pt>
                <c:pt idx="7139" formatCode="0.000">
                  <c:v>22.549303150344826</c:v>
                </c:pt>
                <c:pt idx="7140" formatCode="0.000">
                  <c:v>22.548464548965512</c:v>
                </c:pt>
                <c:pt idx="7141" formatCode="0.000">
                  <c:v>22.54763281517241</c:v>
                </c:pt>
                <c:pt idx="7142" formatCode="0.000">
                  <c:v>22.546871122758617</c:v>
                </c:pt>
                <c:pt idx="7143" formatCode="0.000">
                  <c:v>22.546221344827586</c:v>
                </c:pt>
                <c:pt idx="7144" formatCode="0.000">
                  <c:v>22.54562431724138</c:v>
                </c:pt>
                <c:pt idx="7145" formatCode="0.000">
                  <c:v>22.545107940689654</c:v>
                </c:pt>
                <c:pt idx="7146" formatCode="0.000">
                  <c:v>22.544590739310344</c:v>
                </c:pt>
                <c:pt idx="7147" formatCode="0.000">
                  <c:v>22.544071506206894</c:v>
                </c:pt>
                <c:pt idx="7148" formatCode="0.000">
                  <c:v>22.543525626206893</c:v>
                </c:pt>
                <c:pt idx="7149" formatCode="0.000">
                  <c:v>22.543171591724132</c:v>
                </c:pt>
                <c:pt idx="7150" formatCode="0.000">
                  <c:v>22.542980642758614</c:v>
                </c:pt>
                <c:pt idx="7151" formatCode="0.000">
                  <c:v>22.542782413793102</c:v>
                </c:pt>
                <c:pt idx="7152" formatCode="0.000">
                  <c:v>22.542304859310342</c:v>
                </c:pt>
                <c:pt idx="7153" formatCode="0.000">
                  <c:v>22.541865359999996</c:v>
                </c:pt>
                <c:pt idx="7154" formatCode="0.000">
                  <c:v>22.541512182068963</c:v>
                </c:pt>
                <c:pt idx="7155" formatCode="0.000">
                  <c:v>22.541144817931027</c:v>
                </c:pt>
                <c:pt idx="7156" formatCode="0.000">
                  <c:v>22.540791286896546</c:v>
                </c:pt>
                <c:pt idx="7157" formatCode="0.000">
                  <c:v>22.540485961379304</c:v>
                </c:pt>
                <c:pt idx="7158" formatCode="0.000">
                  <c:v>22.54007337241379</c:v>
                </c:pt>
                <c:pt idx="7159" formatCode="0.000">
                  <c:v>22.539514561379306</c:v>
                </c:pt>
                <c:pt idx="7160" formatCode="0.000">
                  <c:v>22.538933223448272</c:v>
                </c:pt>
                <c:pt idx="7161" formatCode="0.000">
                  <c:v>22.538550536551721</c:v>
                </c:pt>
                <c:pt idx="7162" formatCode="0.000">
                  <c:v>22.538287257931032</c:v>
                </c:pt>
                <c:pt idx="7163" formatCode="0.000">
                  <c:v>22.53803117517241</c:v>
                </c:pt>
                <c:pt idx="7164" formatCode="0.000">
                  <c:v>22.537774002758617</c:v>
                </c:pt>
                <c:pt idx="7165" formatCode="0.000">
                  <c:v>22.537525202758619</c:v>
                </c:pt>
                <c:pt idx="7166" formatCode="0.000">
                  <c:v>22.537274348965511</c:v>
                </c:pt>
                <c:pt idx="7167" formatCode="0.000">
                  <c:v>22.53700214206896</c:v>
                </c:pt>
                <c:pt idx="7168" formatCode="0.000">
                  <c:v>22.536750608275856</c:v>
                </c:pt>
                <c:pt idx="7169" formatCode="0.000">
                  <c:v>22.536587893793101</c:v>
                </c:pt>
                <c:pt idx="7170" formatCode="0.000">
                  <c:v>22.536530630344824</c:v>
                </c:pt>
                <c:pt idx="7171" formatCode="0.000">
                  <c:v>22.536505088275856</c:v>
                </c:pt>
                <c:pt idx="7172" formatCode="0.000">
                  <c:v>22.536536177931033</c:v>
                </c:pt>
                <c:pt idx="7173" formatCode="0.000">
                  <c:v>22.536479405517237</c:v>
                </c:pt>
                <c:pt idx="7174" formatCode="0.000">
                  <c:v>22.536233311724139</c:v>
                </c:pt>
                <c:pt idx="7175" formatCode="0.000">
                  <c:v>22.535807106206896</c:v>
                </c:pt>
                <c:pt idx="7176" formatCode="0.000">
                  <c:v>22.535301944827584</c:v>
                </c:pt>
                <c:pt idx="7177" formatCode="0.000">
                  <c:v>22.534678917241376</c:v>
                </c:pt>
                <c:pt idx="7178" formatCode="0.000">
                  <c:v>22.533960150344829</c:v>
                </c:pt>
                <c:pt idx="7179" formatCode="0.000">
                  <c:v>22.533286708965512</c:v>
                </c:pt>
                <c:pt idx="7180" formatCode="0.000">
                  <c:v>22.532886333793101</c:v>
                </c:pt>
                <c:pt idx="7181" formatCode="0.000">
                  <c:v>22.532760289655172</c:v>
                </c:pt>
                <c:pt idx="7182" formatCode="0.000">
                  <c:v>22.532864241379311</c:v>
                </c:pt>
                <c:pt idx="7183" formatCode="0.000">
                  <c:v>22.533098148965522</c:v>
                </c:pt>
                <c:pt idx="7184" formatCode="0.000">
                  <c:v>22.533355456551728</c:v>
                </c:pt>
                <c:pt idx="7185" formatCode="0.000">
                  <c:v>22.533859270344831</c:v>
                </c:pt>
                <c:pt idx="7186" formatCode="0.000">
                  <c:v>22.534705543448275</c:v>
                </c:pt>
                <c:pt idx="7187" formatCode="0.000">
                  <c:v>22.535749533793105</c:v>
                </c:pt>
                <c:pt idx="7188" formatCode="0.000">
                  <c:v>22.536922153103447</c:v>
                </c:pt>
                <c:pt idx="7189" formatCode="0.000">
                  <c:v>22.538179933793103</c:v>
                </c:pt>
                <c:pt idx="7190" formatCode="0.000">
                  <c:v>22.539486088275865</c:v>
                </c:pt>
                <c:pt idx="7191" formatCode="0.000">
                  <c:v>22.54082657655173</c:v>
                </c:pt>
                <c:pt idx="7192" formatCode="0.000">
                  <c:v>22.542134417931038</c:v>
                </c:pt>
                <c:pt idx="7193" formatCode="0.000">
                  <c:v>22.543417417931039</c:v>
                </c:pt>
                <c:pt idx="7194" formatCode="0.000">
                  <c:v>22.544574715862073</c:v>
                </c:pt>
                <c:pt idx="7195" formatCode="0.000">
                  <c:v>22.545662662068974</c:v>
                </c:pt>
                <c:pt idx="7196" formatCode="0.000">
                  <c:v>22.546626786206904</c:v>
                </c:pt>
                <c:pt idx="7197" formatCode="0.000">
                  <c:v>22.547039787586211</c:v>
                </c:pt>
                <c:pt idx="7198" formatCode="0.000">
                  <c:v>22.547513622068973</c:v>
                </c:pt>
                <c:pt idx="7199" formatCode="0.000">
                  <c:v>22.547973755862078</c:v>
                </c:pt>
                <c:pt idx="7200" formatCode="0.000">
                  <c:v>22.54846730344828</c:v>
                </c:pt>
                <c:pt idx="7201" formatCode="0.000">
                  <c:v>22.548975790344837</c:v>
                </c:pt>
                <c:pt idx="7202" formatCode="0.000">
                  <c:v>22.549383863448284</c:v>
                </c:pt>
                <c:pt idx="7203" formatCode="0.000">
                  <c:v>22.549676928275876</c:v>
                </c:pt>
                <c:pt idx="7204" formatCode="0.000">
                  <c:v>22.549839297931047</c:v>
                </c:pt>
                <c:pt idx="7205" formatCode="0.000">
                  <c:v>22.549838172413807</c:v>
                </c:pt>
                <c:pt idx="7206" formatCode="0.000">
                  <c:v>22.549622982068986</c:v>
                </c:pt>
                <c:pt idx="7207" formatCode="0.000">
                  <c:v>22.549143122758636</c:v>
                </c:pt>
                <c:pt idx="7208" formatCode="0.000">
                  <c:v>22.548391466206912</c:v>
                </c:pt>
                <c:pt idx="7209" formatCode="0.000">
                  <c:v>22.547271584827602</c:v>
                </c:pt>
                <c:pt idx="7210" formatCode="0.000">
                  <c:v>22.54608089517243</c:v>
                </c:pt>
                <c:pt idx="7211" formatCode="0.000">
                  <c:v>22.544787562758636</c:v>
                </c:pt>
                <c:pt idx="7212" formatCode="0.000">
                  <c:v>22.543410024827597</c:v>
                </c:pt>
                <c:pt idx="7213" formatCode="0.000">
                  <c:v>22.541971307586223</c:v>
                </c:pt>
                <c:pt idx="7214" formatCode="0.000">
                  <c:v>22.540566357241396</c:v>
                </c:pt>
                <c:pt idx="7215" formatCode="0.000">
                  <c:v>22.539084428965531</c:v>
                </c:pt>
                <c:pt idx="7216" formatCode="0.000">
                  <c:v>22.537567176551736</c:v>
                </c:pt>
                <c:pt idx="7217" formatCode="0.000">
                  <c:v>22.53596887310346</c:v>
                </c:pt>
                <c:pt idx="7218" formatCode="0.000">
                  <c:v>22.534385918620707</c:v>
                </c:pt>
                <c:pt idx="7219" formatCode="0.000">
                  <c:v>22.532553140689668</c:v>
                </c:pt>
                <c:pt idx="7220" formatCode="0.000">
                  <c:v>22.530466827586221</c:v>
                </c:pt>
                <c:pt idx="7221" formatCode="0.000">
                  <c:v>22.528187626206911</c:v>
                </c:pt>
                <c:pt idx="7222" formatCode="0.000">
                  <c:v>22.525703246896565</c:v>
                </c:pt>
                <c:pt idx="7223" formatCode="0.000">
                  <c:v>22.522973168275868</c:v>
                </c:pt>
                <c:pt idx="7224" formatCode="0.000">
                  <c:v>22.519992633103456</c:v>
                </c:pt>
                <c:pt idx="7225" formatCode="0.000">
                  <c:v>22.516838005517251</c:v>
                </c:pt>
                <c:pt idx="7226" formatCode="0.000">
                  <c:v>22.513584452413799</c:v>
                </c:pt>
                <c:pt idx="7227" formatCode="0.000">
                  <c:v>22.510243004137937</c:v>
                </c:pt>
                <c:pt idx="7228" formatCode="0.000">
                  <c:v>22.506777253793114</c:v>
                </c:pt>
                <c:pt idx="7229" formatCode="0.000">
                  <c:v>22.50331155586208</c:v>
                </c:pt>
                <c:pt idx="7230" formatCode="0.000">
                  <c:v>22.499883011034495</c:v>
                </c:pt>
                <c:pt idx="7231" formatCode="0.000">
                  <c:v>22.496469659310357</c:v>
                </c:pt>
                <c:pt idx="7232" formatCode="0.000">
                  <c:v>22.493107336551734</c:v>
                </c:pt>
                <c:pt idx="7233" formatCode="0.000">
                  <c:v>22.489684002758629</c:v>
                </c:pt>
                <c:pt idx="7234" formatCode="0.000">
                  <c:v>22.486251904827597</c:v>
                </c:pt>
                <c:pt idx="7235" formatCode="0.000">
                  <c:v>22.482764257931048</c:v>
                </c:pt>
                <c:pt idx="7236" formatCode="0.000">
                  <c:v>22.479252111724151</c:v>
                </c:pt>
                <c:pt idx="7237" formatCode="0.000">
                  <c:v>22.475578958620702</c:v>
                </c:pt>
                <c:pt idx="7238" formatCode="0.000">
                  <c:v>22.471637733793113</c:v>
                </c:pt>
                <c:pt idx="7239" formatCode="0.000">
                  <c:v>22.467582670344836</c:v>
                </c:pt>
                <c:pt idx="7240" formatCode="0.000">
                  <c:v>22.463571874482771</c:v>
                </c:pt>
                <c:pt idx="7241" formatCode="0.000">
                  <c:v>22.459706943448289</c:v>
                </c:pt>
                <c:pt idx="7242" formatCode="0.000">
                  <c:v>22.45586920965518</c:v>
                </c:pt>
                <c:pt idx="7243" formatCode="0.000">
                  <c:v>22.452016831724148</c:v>
                </c:pt>
                <c:pt idx="7244" formatCode="0.000">
                  <c:v>22.448052162758632</c:v>
                </c:pt>
                <c:pt idx="7245" formatCode="0.000">
                  <c:v>22.443972190344837</c:v>
                </c:pt>
                <c:pt idx="7246" formatCode="0.000">
                  <c:v>22.439877637241391</c:v>
                </c:pt>
                <c:pt idx="7247" formatCode="0.000">
                  <c:v>22.435777315862076</c:v>
                </c:pt>
                <c:pt idx="7248" formatCode="0.000">
                  <c:v>22.43173072275863</c:v>
                </c:pt>
                <c:pt idx="7249" formatCode="0.000">
                  <c:v>22.427645951724145</c:v>
                </c:pt>
                <c:pt idx="7250" formatCode="0.000">
                  <c:v>22.423653131034492</c:v>
                </c:pt>
                <c:pt idx="7251" formatCode="0.000">
                  <c:v>22.419740411034493</c:v>
                </c:pt>
                <c:pt idx="7252" formatCode="0.000">
                  <c:v>22.415864289655183</c:v>
                </c:pt>
                <c:pt idx="7253" formatCode="0.000">
                  <c:v>22.412002965517249</c:v>
                </c:pt>
                <c:pt idx="7254" formatCode="0.000">
                  <c:v>22.408204547586219</c:v>
                </c:pt>
                <c:pt idx="7255" formatCode="0.000">
                  <c:v>22.404506554482772</c:v>
                </c:pt>
                <c:pt idx="7256" formatCode="0.000">
                  <c:v>22.400759772413807</c:v>
                </c:pt>
                <c:pt idx="7257" formatCode="0.000">
                  <c:v>22.397040402758638</c:v>
                </c:pt>
                <c:pt idx="7258" formatCode="0.000">
                  <c:v>22.393392405517254</c:v>
                </c:pt>
                <c:pt idx="7259" formatCode="0.000">
                  <c:v>22.389841369655187</c:v>
                </c:pt>
                <c:pt idx="7260" formatCode="0.000">
                  <c:v>22.386261870344843</c:v>
                </c:pt>
                <c:pt idx="7261" formatCode="0.000">
                  <c:v>22.382698215172429</c:v>
                </c:pt>
                <c:pt idx="7262" formatCode="0.000">
                  <c:v>22.379231201379323</c:v>
                </c:pt>
                <c:pt idx="7263" formatCode="0.000">
                  <c:v>22.375884273103463</c:v>
                </c:pt>
                <c:pt idx="7264" formatCode="0.000">
                  <c:v>22.372671525517255</c:v>
                </c:pt>
                <c:pt idx="7265" formatCode="0.000">
                  <c:v>22.369531524137948</c:v>
                </c:pt>
                <c:pt idx="7266" formatCode="0.000">
                  <c:v>22.36652466620691</c:v>
                </c:pt>
                <c:pt idx="7267" formatCode="0.000">
                  <c:v>22.363700513103467</c:v>
                </c:pt>
                <c:pt idx="7268" formatCode="0.000">
                  <c:v>22.361067224827604</c:v>
                </c:pt>
                <c:pt idx="7269" formatCode="0.000">
                  <c:v>22.358662773793117</c:v>
                </c:pt>
                <c:pt idx="7270" formatCode="0.000">
                  <c:v>22.356427751724155</c:v>
                </c:pt>
                <c:pt idx="7271" formatCode="0.000">
                  <c:v>22.354308148965533</c:v>
                </c:pt>
                <c:pt idx="7272" formatCode="0.000">
                  <c:v>22.352431126896562</c:v>
                </c:pt>
                <c:pt idx="7273" formatCode="0.000">
                  <c:v>22.350811812413806</c:v>
                </c:pt>
                <c:pt idx="7274" formatCode="0.000">
                  <c:v>22.349352344827601</c:v>
                </c:pt>
                <c:pt idx="7275" formatCode="0.000">
                  <c:v>22.347969104827605</c:v>
                </c:pt>
                <c:pt idx="7276" formatCode="0.000">
                  <c:v>22.346721144827601</c:v>
                </c:pt>
                <c:pt idx="7277" formatCode="0.000">
                  <c:v>22.345657496551738</c:v>
                </c:pt>
                <c:pt idx="7278" formatCode="0.000">
                  <c:v>22.344734931034495</c:v>
                </c:pt>
                <c:pt idx="7279" formatCode="0.000">
                  <c:v>22.343867533793119</c:v>
                </c:pt>
                <c:pt idx="7280" formatCode="0.000">
                  <c:v>22.342974673103463</c:v>
                </c:pt>
                <c:pt idx="7281" formatCode="0.000">
                  <c:v>22.342127897931046</c:v>
                </c:pt>
                <c:pt idx="7282" formatCode="0.000">
                  <c:v>22.341263929655188</c:v>
                </c:pt>
                <c:pt idx="7283" formatCode="0.000">
                  <c:v>22.340396674482772</c:v>
                </c:pt>
                <c:pt idx="7284" formatCode="0.000">
                  <c:v>22.339614040000015</c:v>
                </c:pt>
                <c:pt idx="7285" formatCode="0.000">
                  <c:v>22.338891448275881</c:v>
                </c:pt>
                <c:pt idx="7286" formatCode="0.000">
                  <c:v>22.33826841931036</c:v>
                </c:pt>
                <c:pt idx="7287" formatCode="0.000">
                  <c:v>22.337679997241395</c:v>
                </c:pt>
                <c:pt idx="7288" formatCode="0.000">
                  <c:v>22.337093148965536</c:v>
                </c:pt>
                <c:pt idx="7289" formatCode="0.000">
                  <c:v>22.33650608689657</c:v>
                </c:pt>
                <c:pt idx="7290" formatCode="0.000">
                  <c:v>22.3359445310345</c:v>
                </c:pt>
                <c:pt idx="7291" formatCode="0.000">
                  <c:v>22.335433495172435</c:v>
                </c:pt>
                <c:pt idx="7292" formatCode="0.000">
                  <c:v>22.335006201379333</c:v>
                </c:pt>
                <c:pt idx="7293" formatCode="0.000">
                  <c:v>22.334703615172437</c:v>
                </c:pt>
                <c:pt idx="7294" formatCode="0.000">
                  <c:v>22.334469893793123</c:v>
                </c:pt>
                <c:pt idx="7295" formatCode="0.000">
                  <c:v>22.334231215172434</c:v>
                </c:pt>
                <c:pt idx="7296" formatCode="0.000">
                  <c:v>22.333990841379325</c:v>
                </c:pt>
                <c:pt idx="7297" formatCode="0.000">
                  <c:v>22.333696878620707</c:v>
                </c:pt>
                <c:pt idx="7298" formatCode="0.000">
                  <c:v>22.333356435862086</c:v>
                </c:pt>
                <c:pt idx="7299" formatCode="0.000">
                  <c:v>22.333120935172431</c:v>
                </c:pt>
                <c:pt idx="7300" formatCode="0.000">
                  <c:v>22.33289892413795</c:v>
                </c:pt>
                <c:pt idx="7301" formatCode="0.000">
                  <c:v>22.332581228965534</c:v>
                </c:pt>
                <c:pt idx="7302" formatCode="0.000">
                  <c:v>22.332202765517263</c:v>
                </c:pt>
                <c:pt idx="7303" formatCode="0.000">
                  <c:v>22.331913980689674</c:v>
                </c:pt>
                <c:pt idx="7304" formatCode="0.000">
                  <c:v>22.331729143448296</c:v>
                </c:pt>
                <c:pt idx="7305" formatCode="0.000">
                  <c:v>22.331642600000016</c:v>
                </c:pt>
                <c:pt idx="7306" formatCode="0.000">
                  <c:v>22.331568401379329</c:v>
                </c:pt>
                <c:pt idx="7307" formatCode="0.000">
                  <c:v>22.331552496551744</c:v>
                </c:pt>
                <c:pt idx="7308" formatCode="0.000">
                  <c:v>22.33169088137933</c:v>
                </c:pt>
                <c:pt idx="7309" formatCode="0.000">
                  <c:v>22.332008548965536</c:v>
                </c:pt>
                <c:pt idx="7310" formatCode="0.000">
                  <c:v>22.332391031724157</c:v>
                </c:pt>
                <c:pt idx="7311" formatCode="0.000">
                  <c:v>22.332806812413807</c:v>
                </c:pt>
                <c:pt idx="7312" formatCode="0.000">
                  <c:v>22.333236033103461</c:v>
                </c:pt>
                <c:pt idx="7313" formatCode="0.000">
                  <c:v>22.333743340689669</c:v>
                </c:pt>
                <c:pt idx="7314" formatCode="0.000">
                  <c:v>22.334322557241396</c:v>
                </c:pt>
                <c:pt idx="7315" formatCode="0.000">
                  <c:v>22.335068128275882</c:v>
                </c:pt>
                <c:pt idx="7316" formatCode="0.000">
                  <c:v>22.335948702068983</c:v>
                </c:pt>
                <c:pt idx="7317" formatCode="0.000">
                  <c:v>22.336938944827608</c:v>
                </c:pt>
                <c:pt idx="7318" formatCode="0.000">
                  <c:v>22.338008929655192</c:v>
                </c:pt>
                <c:pt idx="7319" formatCode="0.000">
                  <c:v>22.339125823448295</c:v>
                </c:pt>
                <c:pt idx="7320" formatCode="0.000">
                  <c:v>22.340379144827608</c:v>
                </c:pt>
                <c:pt idx="7321" formatCode="0.000">
                  <c:v>22.341722924137951</c:v>
                </c:pt>
                <c:pt idx="7322" formatCode="0.000">
                  <c:v>22.343107824827609</c:v>
                </c:pt>
                <c:pt idx="7323" formatCode="0.000">
                  <c:v>22.344434906206914</c:v>
                </c:pt>
                <c:pt idx="7324" formatCode="0.000">
                  <c:v>22.345768361379328</c:v>
                </c:pt>
                <c:pt idx="7325" formatCode="0.000">
                  <c:v>22.34717564137933</c:v>
                </c:pt>
                <c:pt idx="7326" formatCode="0.000">
                  <c:v>22.348682422068983</c:v>
                </c:pt>
                <c:pt idx="7327" formatCode="0.000">
                  <c:v>22.350301835862091</c:v>
                </c:pt>
                <c:pt idx="7328" formatCode="0.000">
                  <c:v>22.35199491586209</c:v>
                </c:pt>
                <c:pt idx="7329" formatCode="0.000">
                  <c:v>22.353682508965544</c:v>
                </c:pt>
                <c:pt idx="7330" formatCode="0.000">
                  <c:v>22.355358600000027</c:v>
                </c:pt>
                <c:pt idx="7331" formatCode="0.000">
                  <c:v>22.356981608275884</c:v>
                </c:pt>
                <c:pt idx="7332" formatCode="0.000">
                  <c:v>22.358520422068992</c:v>
                </c:pt>
                <c:pt idx="7333" formatCode="0.000">
                  <c:v>22.360093892413818</c:v>
                </c:pt>
                <c:pt idx="7334" formatCode="0.000">
                  <c:v>22.361814460689679</c:v>
                </c:pt>
                <c:pt idx="7335" formatCode="0.000">
                  <c:v>22.363665867586235</c:v>
                </c:pt>
                <c:pt idx="7336" formatCode="0.000">
                  <c:v>22.365502001379337</c:v>
                </c:pt>
                <c:pt idx="7337" formatCode="0.000">
                  <c:v>22.367183957241405</c:v>
                </c:pt>
                <c:pt idx="7338" formatCode="0.000">
                  <c:v>22.368712746206921</c:v>
                </c:pt>
                <c:pt idx="7339" formatCode="0.000">
                  <c:v>22.370266644137956</c:v>
                </c:pt>
                <c:pt idx="7340" formatCode="0.000">
                  <c:v>22.371838115862097</c:v>
                </c:pt>
                <c:pt idx="7341" formatCode="0.000">
                  <c:v>22.373480413793128</c:v>
                </c:pt>
                <c:pt idx="7342" formatCode="0.000">
                  <c:v>22.375131477241407</c:v>
                </c:pt>
                <c:pt idx="7343" formatCode="0.000">
                  <c:v>22.376882292413821</c:v>
                </c:pt>
                <c:pt idx="7344" formatCode="0.000">
                  <c:v>22.378748897931064</c:v>
                </c:pt>
                <c:pt idx="7345" formatCode="0.000">
                  <c:v>22.380691372413821</c:v>
                </c:pt>
                <c:pt idx="7346" formatCode="0.000">
                  <c:v>22.382637576551751</c:v>
                </c:pt>
                <c:pt idx="7347" formatCode="0.000">
                  <c:v>22.384632297931059</c:v>
                </c:pt>
                <c:pt idx="7348" formatCode="0.000">
                  <c:v>22.386674377931058</c:v>
                </c:pt>
                <c:pt idx="7349" formatCode="0.000">
                  <c:v>22.388795711724164</c:v>
                </c:pt>
                <c:pt idx="7350" formatCode="0.000">
                  <c:v>22.390951282758646</c:v>
                </c:pt>
                <c:pt idx="7351" formatCode="0.000">
                  <c:v>22.39297634896554</c:v>
                </c:pt>
                <c:pt idx="7352" formatCode="0.000">
                  <c:v>22.394930240000026</c:v>
                </c:pt>
                <c:pt idx="7353" formatCode="0.000">
                  <c:v>22.396810646896579</c:v>
                </c:pt>
                <c:pt idx="7354" formatCode="0.000">
                  <c:v>22.398683081379332</c:v>
                </c:pt>
                <c:pt idx="7355" formatCode="0.000">
                  <c:v>22.400465878620711</c:v>
                </c:pt>
                <c:pt idx="7356" formatCode="0.000">
                  <c:v>22.402278073103471</c:v>
                </c:pt>
                <c:pt idx="7357" formatCode="0.000">
                  <c:v>22.404212845517264</c:v>
                </c:pt>
                <c:pt idx="7358" formatCode="0.000">
                  <c:v>22.406322026206922</c:v>
                </c:pt>
                <c:pt idx="7359" formatCode="0.000">
                  <c:v>22.408432445517263</c:v>
                </c:pt>
                <c:pt idx="7360" formatCode="0.000">
                  <c:v>22.410554151724163</c:v>
                </c:pt>
                <c:pt idx="7361" formatCode="0.000">
                  <c:v>22.412764942068989</c:v>
                </c:pt>
                <c:pt idx="7362" formatCode="0.000">
                  <c:v>22.415013686896575</c:v>
                </c:pt>
                <c:pt idx="7363" formatCode="0.000">
                  <c:v>22.417302266206921</c:v>
                </c:pt>
                <c:pt idx="7364" formatCode="0.000">
                  <c:v>22.419608982068993</c:v>
                </c:pt>
                <c:pt idx="7365" formatCode="0.000">
                  <c:v>22.421934306206921</c:v>
                </c:pt>
                <c:pt idx="7366" formatCode="0.000">
                  <c:v>22.424311655172438</c:v>
                </c:pt>
                <c:pt idx="7367" formatCode="0.000">
                  <c:v>22.42674898620692</c:v>
                </c:pt>
                <c:pt idx="7368" formatCode="0.000">
                  <c:v>22.429157164137955</c:v>
                </c:pt>
                <c:pt idx="7369" formatCode="0.000">
                  <c:v>22.431561467586231</c:v>
                </c:pt>
                <c:pt idx="7370" formatCode="0.000">
                  <c:v>22.433925299310367</c:v>
                </c:pt>
                <c:pt idx="7371" formatCode="0.000">
                  <c:v>22.436278793103472</c:v>
                </c:pt>
                <c:pt idx="7372" formatCode="0.000">
                  <c:v>22.438612169655194</c:v>
                </c:pt>
                <c:pt idx="7373" formatCode="0.000">
                  <c:v>22.440825775172435</c:v>
                </c:pt>
                <c:pt idx="7374" formatCode="0.000">
                  <c:v>22.442996644137949</c:v>
                </c:pt>
                <c:pt idx="7375" formatCode="0.000">
                  <c:v>22.445094470344849</c:v>
                </c:pt>
                <c:pt idx="7376" formatCode="0.000">
                  <c:v>22.447067561379328</c:v>
                </c:pt>
                <c:pt idx="7377" formatCode="0.000">
                  <c:v>22.448857128275879</c:v>
                </c:pt>
                <c:pt idx="7378" formatCode="0.000">
                  <c:v>22.450473775172437</c:v>
                </c:pt>
                <c:pt idx="7379" formatCode="0.000">
                  <c:v>22.452056177931055</c:v>
                </c:pt>
                <c:pt idx="7380" formatCode="0.000">
                  <c:v>22.453566859310364</c:v>
                </c:pt>
                <c:pt idx="7381" formatCode="0.000">
                  <c:v>22.455041740689676</c:v>
                </c:pt>
                <c:pt idx="7382" formatCode="0.000">
                  <c:v>22.456614070344848</c:v>
                </c:pt>
                <c:pt idx="7383" formatCode="0.000">
                  <c:v>22.458265657931054</c:v>
                </c:pt>
                <c:pt idx="7384" formatCode="0.000">
                  <c:v>22.459869846896574</c:v>
                </c:pt>
                <c:pt idx="7385" formatCode="0.000">
                  <c:v>22.461383070344851</c:v>
                </c:pt>
                <c:pt idx="7386" formatCode="0.000">
                  <c:v>22.462833951724161</c:v>
                </c:pt>
                <c:pt idx="7387" formatCode="0.000">
                  <c:v>22.464239862068986</c:v>
                </c:pt>
                <c:pt idx="7388" formatCode="0.000">
                  <c:v>22.465536598620709</c:v>
                </c:pt>
                <c:pt idx="7389" formatCode="0.000">
                  <c:v>22.466730822068985</c:v>
                </c:pt>
                <c:pt idx="7390" formatCode="0.000">
                  <c:v>22.468053034482779</c:v>
                </c:pt>
                <c:pt idx="7391" formatCode="0.000">
                  <c:v>22.469442435862092</c:v>
                </c:pt>
                <c:pt idx="7392" formatCode="0.000">
                  <c:v>22.470872260689678</c:v>
                </c:pt>
                <c:pt idx="7393" formatCode="0.000">
                  <c:v>22.472253525517267</c:v>
                </c:pt>
                <c:pt idx="7394" formatCode="0.000">
                  <c:v>22.473671435862091</c:v>
                </c:pt>
                <c:pt idx="7395" formatCode="0.000">
                  <c:v>22.475254120000027</c:v>
                </c:pt>
                <c:pt idx="7396" formatCode="0.000">
                  <c:v>22.477006336551749</c:v>
                </c:pt>
                <c:pt idx="7397" formatCode="0.000">
                  <c:v>22.479020244137956</c:v>
                </c:pt>
                <c:pt idx="7398" formatCode="0.000">
                  <c:v>22.481214280000021</c:v>
                </c:pt>
                <c:pt idx="7399" formatCode="0.000">
                  <c:v>22.483547986206915</c:v>
                </c:pt>
                <c:pt idx="7400" formatCode="0.000">
                  <c:v>22.485943277241404</c:v>
                </c:pt>
                <c:pt idx="7401" formatCode="0.000">
                  <c:v>22.488346051034501</c:v>
                </c:pt>
                <c:pt idx="7402" formatCode="0.000">
                  <c:v>22.490668899310364</c:v>
                </c:pt>
                <c:pt idx="7403" formatCode="0.000">
                  <c:v>22.493005737931053</c:v>
                </c:pt>
                <c:pt idx="7404" formatCode="0.000">
                  <c:v>22.495482518620712</c:v>
                </c:pt>
                <c:pt idx="7405" formatCode="0.000">
                  <c:v>22.498067089655191</c:v>
                </c:pt>
                <c:pt idx="7406" formatCode="0.000">
                  <c:v>22.500634267586225</c:v>
                </c:pt>
                <c:pt idx="7407" formatCode="0.000">
                  <c:v>22.503131491034502</c:v>
                </c:pt>
                <c:pt idx="7408" formatCode="0.000">
                  <c:v>22.50561393517243</c:v>
                </c:pt>
                <c:pt idx="7409" formatCode="0.000">
                  <c:v>22.508102828965537</c:v>
                </c:pt>
                <c:pt idx="7410" formatCode="0.000">
                  <c:v>22.510643664827612</c:v>
                </c:pt>
                <c:pt idx="7411" formatCode="0.000">
                  <c:v>22.513221278620708</c:v>
                </c:pt>
                <c:pt idx="7412" formatCode="0.000">
                  <c:v>22.515786612413816</c:v>
                </c:pt>
                <c:pt idx="7413" formatCode="0.000">
                  <c:v>22.518429052413815</c:v>
                </c:pt>
                <c:pt idx="7414" formatCode="0.000">
                  <c:v>22.521195884137956</c:v>
                </c:pt>
                <c:pt idx="7415" formatCode="0.000">
                  <c:v>22.524089522758644</c:v>
                </c:pt>
                <c:pt idx="7416" formatCode="0.000">
                  <c:v>22.527207939310369</c:v>
                </c:pt>
                <c:pt idx="7417" formatCode="0.000">
                  <c:v>22.530395460689679</c:v>
                </c:pt>
                <c:pt idx="7418" formatCode="0.000">
                  <c:v>22.533627147586234</c:v>
                </c:pt>
                <c:pt idx="7419" formatCode="0.000">
                  <c:v>22.536785688275884</c:v>
                </c:pt>
                <c:pt idx="7420" formatCode="0.000">
                  <c:v>22.539753062068993</c:v>
                </c:pt>
                <c:pt idx="7421" formatCode="0.000">
                  <c:v>22.542735830344853</c:v>
                </c:pt>
                <c:pt idx="7422" formatCode="0.000">
                  <c:v>22.545789302068989</c:v>
                </c:pt>
                <c:pt idx="7423" formatCode="0.000">
                  <c:v>22.548878731034506</c:v>
                </c:pt>
                <c:pt idx="7424" formatCode="0.000">
                  <c:v>22.551980111724159</c:v>
                </c:pt>
                <c:pt idx="7425" formatCode="0.000">
                  <c:v>22.555047682758644</c:v>
                </c:pt>
                <c:pt idx="7426" formatCode="0.000">
                  <c:v>22.558016733793131</c:v>
                </c:pt>
                <c:pt idx="7427" formatCode="0.000">
                  <c:v>22.560864804137953</c:v>
                </c:pt>
                <c:pt idx="7428" formatCode="0.000">
                  <c:v>22.563562580689677</c:v>
                </c:pt>
                <c:pt idx="7429" formatCode="0.000">
                  <c:v>22.566216544827604</c:v>
                </c:pt>
                <c:pt idx="7430" formatCode="0.000">
                  <c:v>22.568862260689674</c:v>
                </c:pt>
                <c:pt idx="7431" formatCode="0.000">
                  <c:v>22.571591979310366</c:v>
                </c:pt>
                <c:pt idx="7432" formatCode="0.000">
                  <c:v>22.574307355862093</c:v>
                </c:pt>
                <c:pt idx="7433" formatCode="0.000">
                  <c:v>22.576998746206918</c:v>
                </c:pt>
                <c:pt idx="7434" formatCode="0.000">
                  <c:v>22.579597142068987</c:v>
                </c:pt>
                <c:pt idx="7435" formatCode="0.000">
                  <c:v>22.58215436275864</c:v>
                </c:pt>
                <c:pt idx="7436" formatCode="0.000">
                  <c:v>22.584512937931056</c:v>
                </c:pt>
                <c:pt idx="7437" formatCode="0.000">
                  <c:v>22.586668555862087</c:v>
                </c:pt>
                <c:pt idx="7438" formatCode="0.000">
                  <c:v>22.588718296551743</c:v>
                </c:pt>
                <c:pt idx="7439" formatCode="0.000">
                  <c:v>22.590764726896573</c:v>
                </c:pt>
                <c:pt idx="7440" formatCode="0.000">
                  <c:v>22.592672691034501</c:v>
                </c:pt>
                <c:pt idx="7441" formatCode="0.000">
                  <c:v>22.594517540689672</c:v>
                </c:pt>
                <c:pt idx="7442" formatCode="0.000">
                  <c:v>22.596853948965535</c:v>
                </c:pt>
                <c:pt idx="7443" formatCode="0.000">
                  <c:v>22.599004096551742</c:v>
                </c:pt>
                <c:pt idx="7444" formatCode="0.000">
                  <c:v>22.601071375172424</c:v>
                </c:pt>
                <c:pt idx="7445" formatCode="0.000">
                  <c:v>22.603027891034497</c:v>
                </c:pt>
                <c:pt idx="7446" formatCode="0.000">
                  <c:v>22.604976617931047</c:v>
                </c:pt>
                <c:pt idx="7447" formatCode="0.000">
                  <c:v>22.606771946206909</c:v>
                </c:pt>
                <c:pt idx="7448" formatCode="0.000">
                  <c:v>22.608534720000016</c:v>
                </c:pt>
                <c:pt idx="7449" formatCode="0.000">
                  <c:v>22.610366544827595</c:v>
                </c:pt>
                <c:pt idx="7450" formatCode="0.000">
                  <c:v>22.610325518620705</c:v>
                </c:pt>
                <c:pt idx="7451" formatCode="0.000">
                  <c:v>22.611580474482771</c:v>
                </c:pt>
                <c:pt idx="7452" formatCode="0.000">
                  <c:v>22.613300961379323</c:v>
                </c:pt>
                <c:pt idx="7453" formatCode="0.000">
                  <c:v>22.615020271724152</c:v>
                </c:pt>
                <c:pt idx="7454" formatCode="0.000">
                  <c:v>22.616606598620699</c:v>
                </c:pt>
                <c:pt idx="7455" formatCode="0.000">
                  <c:v>22.618065922758632</c:v>
                </c:pt>
                <c:pt idx="7456" formatCode="0.000">
                  <c:v>22.619313333793116</c:v>
                </c:pt>
                <c:pt idx="7457" formatCode="0.000">
                  <c:v>22.620391754482775</c:v>
                </c:pt>
                <c:pt idx="7458" formatCode="0.000">
                  <c:v>22.621331137931044</c:v>
                </c:pt>
                <c:pt idx="7459" formatCode="0.000">
                  <c:v>22.62243479034484</c:v>
                </c:pt>
                <c:pt idx="7460" formatCode="0.000">
                  <c:v>22.623610531034497</c:v>
                </c:pt>
                <c:pt idx="7461" formatCode="0.000">
                  <c:v>22.624924780689668</c:v>
                </c:pt>
                <c:pt idx="7462" formatCode="0.000">
                  <c:v>22.626292503448283</c:v>
                </c:pt>
                <c:pt idx="7463" formatCode="0.000">
                  <c:v>22.627501148965525</c:v>
                </c:pt>
                <c:pt idx="7464" formatCode="0.000">
                  <c:v>22.628601817931049</c:v>
                </c:pt>
                <c:pt idx="7465" formatCode="0.000">
                  <c:v>22.629538815172427</c:v>
                </c:pt>
                <c:pt idx="7466" formatCode="0.000">
                  <c:v>22.630495536551738</c:v>
                </c:pt>
                <c:pt idx="7467" formatCode="0.000">
                  <c:v>22.631439088275876</c:v>
                </c:pt>
                <c:pt idx="7468" formatCode="0.000">
                  <c:v>22.632288856551739</c:v>
                </c:pt>
                <c:pt idx="7469" formatCode="0.000">
                  <c:v>22.633033766896567</c:v>
                </c:pt>
                <c:pt idx="7470" formatCode="0.000">
                  <c:v>22.633828107586218</c:v>
                </c:pt>
                <c:pt idx="7471" formatCode="0.000">
                  <c:v>22.634542467586222</c:v>
                </c:pt>
                <c:pt idx="7472" formatCode="0.000">
                  <c:v>22.635106702068978</c:v>
                </c:pt>
                <c:pt idx="7473" formatCode="0.000">
                  <c:v>22.635598726896564</c:v>
                </c:pt>
                <c:pt idx="7474" formatCode="0.000">
                  <c:v>22.636078968275879</c:v>
                </c:pt>
                <c:pt idx="7475" formatCode="0.000">
                  <c:v>22.636606354482772</c:v>
                </c:pt>
                <c:pt idx="7476" formatCode="0.000">
                  <c:v>22.637128619310364</c:v>
                </c:pt>
                <c:pt idx="7477" formatCode="0.000">
                  <c:v>22.637648711724154</c:v>
                </c:pt>
                <c:pt idx="7478" formatCode="0.000">
                  <c:v>22.63823529793104</c:v>
                </c:pt>
                <c:pt idx="7479" formatCode="0.000">
                  <c:v>22.638932790344839</c:v>
                </c:pt>
                <c:pt idx="7480" formatCode="0.000">
                  <c:v>22.639617310344835</c:v>
                </c:pt>
                <c:pt idx="7481" formatCode="0.000">
                  <c:v>22.641095588965523</c:v>
                </c:pt>
                <c:pt idx="7482" formatCode="0.000">
                  <c:v>22.642356048275868</c:v>
                </c:pt>
                <c:pt idx="7483" formatCode="0.000">
                  <c:v>22.643426737931048</c:v>
                </c:pt>
                <c:pt idx="7484" formatCode="0.000">
                  <c:v>22.644495626206911</c:v>
                </c:pt>
                <c:pt idx="7485" formatCode="0.000">
                  <c:v>22.645495837241395</c:v>
                </c:pt>
                <c:pt idx="7486" formatCode="0.000">
                  <c:v>22.646657811034498</c:v>
                </c:pt>
                <c:pt idx="7487" formatCode="0.000">
                  <c:v>22.648132125517261</c:v>
                </c:pt>
                <c:pt idx="7488" formatCode="0.000">
                  <c:v>22.64993678896553</c:v>
                </c:pt>
                <c:pt idx="7489" formatCode="0.000">
                  <c:v>22.651780075862078</c:v>
                </c:pt>
                <c:pt idx="7490" formatCode="0.000">
                  <c:v>22.653619697931049</c:v>
                </c:pt>
                <c:pt idx="7491" formatCode="0.000">
                  <c:v>22.655491816551741</c:v>
                </c:pt>
                <c:pt idx="7492" formatCode="0.000">
                  <c:v>22.657217617931042</c:v>
                </c:pt>
                <c:pt idx="7493" formatCode="0.000">
                  <c:v>22.658782391724149</c:v>
                </c:pt>
                <c:pt idx="7494" formatCode="0.000">
                  <c:v>22.660393188965532</c:v>
                </c:pt>
                <c:pt idx="7495" formatCode="0.000">
                  <c:v>22.661930800000015</c:v>
                </c:pt>
                <c:pt idx="7496" formatCode="0.000">
                  <c:v>22.66332875448277</c:v>
                </c:pt>
                <c:pt idx="7497" formatCode="0.000">
                  <c:v>22.664620837241394</c:v>
                </c:pt>
                <c:pt idx="7498" formatCode="0.000">
                  <c:v>22.666123900689669</c:v>
                </c:pt>
                <c:pt idx="7499" formatCode="0.000">
                  <c:v>22.667830070344834</c:v>
                </c:pt>
                <c:pt idx="7500" formatCode="0.000">
                  <c:v>22.669524211034492</c:v>
                </c:pt>
                <c:pt idx="7501" formatCode="0.000">
                  <c:v>22.671015351724151</c:v>
                </c:pt>
                <c:pt idx="7502" formatCode="0.000">
                  <c:v>22.672517474482774</c:v>
                </c:pt>
                <c:pt idx="7503" formatCode="0.000">
                  <c:v>22.674042303448289</c:v>
                </c:pt>
                <c:pt idx="7504" formatCode="0.000">
                  <c:v>22.675485972413806</c:v>
                </c:pt>
                <c:pt idx="7505" formatCode="0.000">
                  <c:v>22.676606824827594</c:v>
                </c:pt>
                <c:pt idx="7506" formatCode="0.000">
                  <c:v>22.677752209655175</c:v>
                </c:pt>
                <c:pt idx="7507" formatCode="0.000">
                  <c:v>22.679164649655181</c:v>
                </c:pt>
                <c:pt idx="7508" formatCode="0.000">
                  <c:v>22.680756241379317</c:v>
                </c:pt>
                <c:pt idx="7509" formatCode="0.000">
                  <c:v>22.682469969655177</c:v>
                </c:pt>
                <c:pt idx="7510" formatCode="0.000">
                  <c:v>22.684060874482764</c:v>
                </c:pt>
                <c:pt idx="7511" formatCode="0.000">
                  <c:v>22.685462939310352</c:v>
                </c:pt>
                <c:pt idx="7512" formatCode="0.000">
                  <c:v>22.686775681379324</c:v>
                </c:pt>
                <c:pt idx="7513" formatCode="0.000">
                  <c:v>22.688086680000012</c:v>
                </c:pt>
                <c:pt idx="7514" formatCode="0.000">
                  <c:v>22.689593611034496</c:v>
                </c:pt>
                <c:pt idx="7515" formatCode="0.000">
                  <c:v>22.691299695172422</c:v>
                </c:pt>
                <c:pt idx="7516" formatCode="0.000">
                  <c:v>22.693091902068971</c:v>
                </c:pt>
                <c:pt idx="7517" formatCode="0.000">
                  <c:v>22.694773217931033</c:v>
                </c:pt>
                <c:pt idx="7518" formatCode="0.000">
                  <c:v>22.696430748965525</c:v>
                </c:pt>
                <c:pt idx="7519" formatCode="0.000">
                  <c:v>22.698176417931037</c:v>
                </c:pt>
                <c:pt idx="7520" formatCode="0.000">
                  <c:v>22.699937896551734</c:v>
                </c:pt>
                <c:pt idx="7521" formatCode="0.000">
                  <c:v>22.701653103448283</c:v>
                </c:pt>
                <c:pt idx="7522" formatCode="0.000">
                  <c:v>22.703429942068972</c:v>
                </c:pt>
                <c:pt idx="7523" formatCode="0.000">
                  <c:v>22.705278291034489</c:v>
                </c:pt>
                <c:pt idx="7524" formatCode="0.000">
                  <c:v>22.707054285517245</c:v>
                </c:pt>
                <c:pt idx="7525" formatCode="0.000">
                  <c:v>22.70878061379311</c:v>
                </c:pt>
                <c:pt idx="7526" formatCode="0.000">
                  <c:v>22.710451648275875</c:v>
                </c:pt>
                <c:pt idx="7527" formatCode="0.000">
                  <c:v>22.712074122758636</c:v>
                </c:pt>
                <c:pt idx="7528" formatCode="0.000">
                  <c:v>22.713660348965526</c:v>
                </c:pt>
                <c:pt idx="7529" formatCode="0.000">
                  <c:v>22.715067040000008</c:v>
                </c:pt>
                <c:pt idx="7530" formatCode="0.000">
                  <c:v>22.716255173793108</c:v>
                </c:pt>
                <c:pt idx="7531" formatCode="0.000">
                  <c:v>22.717346224827597</c:v>
                </c:pt>
                <c:pt idx="7532" formatCode="0.000">
                  <c:v>22.718221841379318</c:v>
                </c:pt>
                <c:pt idx="7533" formatCode="0.000">
                  <c:v>22.718974765517245</c:v>
                </c:pt>
                <c:pt idx="7534" formatCode="0.000">
                  <c:v>22.719625976551729</c:v>
                </c:pt>
                <c:pt idx="7535" formatCode="0.000">
                  <c:v>22.72037192965518</c:v>
                </c:pt>
                <c:pt idx="7536" formatCode="0.000">
                  <c:v>22.721163744827596</c:v>
                </c:pt>
                <c:pt idx="7537" formatCode="0.000">
                  <c:v>22.722076099310357</c:v>
                </c:pt>
                <c:pt idx="7538" formatCode="0.000">
                  <c:v>22.722894575172425</c:v>
                </c:pt>
                <c:pt idx="7539" formatCode="0.000">
                  <c:v>22.723636212413801</c:v>
                </c:pt>
                <c:pt idx="7540" formatCode="0.000">
                  <c:v>22.724280517241382</c:v>
                </c:pt>
                <c:pt idx="7541" formatCode="0.000">
                  <c:v>22.725081779310347</c:v>
                </c:pt>
                <c:pt idx="7542" formatCode="0.000">
                  <c:v>22.725810674482766</c:v>
                </c:pt>
                <c:pt idx="7543" formatCode="0.000">
                  <c:v>22.726458932413802</c:v>
                </c:pt>
                <c:pt idx="7544" formatCode="0.000">
                  <c:v>22.726916539310348</c:v>
                </c:pt>
                <c:pt idx="7545" formatCode="0.000">
                  <c:v>22.727318619310349</c:v>
                </c:pt>
                <c:pt idx="7546" formatCode="0.000">
                  <c:v>22.727638889655179</c:v>
                </c:pt>
                <c:pt idx="7547" formatCode="0.000">
                  <c:v>22.727920355862075</c:v>
                </c:pt>
                <c:pt idx="7548" formatCode="0.000">
                  <c:v>22.728157903448281</c:v>
                </c:pt>
                <c:pt idx="7549" formatCode="0.000">
                  <c:v>22.728370674482761</c:v>
                </c:pt>
                <c:pt idx="7550" formatCode="0.000">
                  <c:v>22.728436075862074</c:v>
                </c:pt>
                <c:pt idx="7551" formatCode="0.000">
                  <c:v>22.728527291034485</c:v>
                </c:pt>
                <c:pt idx="7552" formatCode="0.000">
                  <c:v>22.728770896551733</c:v>
                </c:pt>
                <c:pt idx="7553" formatCode="0.000">
                  <c:v>22.729101242758631</c:v>
                </c:pt>
                <c:pt idx="7554" formatCode="0.000">
                  <c:v>22.729440715862076</c:v>
                </c:pt>
                <c:pt idx="7555" formatCode="0.000">
                  <c:v>22.729713565517244</c:v>
                </c:pt>
                <c:pt idx="7556" formatCode="0.000">
                  <c:v>22.730013364137935</c:v>
                </c:pt>
                <c:pt idx="7557" formatCode="0.000">
                  <c:v>22.73019863586207</c:v>
                </c:pt>
                <c:pt idx="7558" formatCode="0.000">
                  <c:v>22.730457816551723</c:v>
                </c:pt>
                <c:pt idx="7559" formatCode="0.000">
                  <c:v>22.730815046896556</c:v>
                </c:pt>
                <c:pt idx="7560" formatCode="0.000">
                  <c:v>22.731270303448284</c:v>
                </c:pt>
                <c:pt idx="7561" formatCode="0.000">
                  <c:v>22.731771999999999</c:v>
                </c:pt>
                <c:pt idx="7562" formatCode="0.000">
                  <c:v>22.732360422068972</c:v>
                </c:pt>
                <c:pt idx="7563" formatCode="0.000">
                  <c:v>22.733037533793109</c:v>
                </c:pt>
                <c:pt idx="7564" formatCode="0.000">
                  <c:v>22.733919980689663</c:v>
                </c:pt>
                <c:pt idx="7565" formatCode="0.000">
                  <c:v>22.734960135172425</c:v>
                </c:pt>
                <c:pt idx="7566" formatCode="0.000">
                  <c:v>22.736190891034493</c:v>
                </c:pt>
                <c:pt idx="7567" formatCode="0.000">
                  <c:v>22.737484597241387</c:v>
                </c:pt>
                <c:pt idx="7568" formatCode="0.000">
                  <c:v>22.738631404137941</c:v>
                </c:pt>
                <c:pt idx="7569" formatCode="0.000">
                  <c:v>22.739636554482768</c:v>
                </c:pt>
                <c:pt idx="7570" formatCode="0.000">
                  <c:v>22.740548874482769</c:v>
                </c:pt>
                <c:pt idx="7571" formatCode="0.000">
                  <c:v>22.74138533793105</c:v>
                </c:pt>
                <c:pt idx="7572" formatCode="0.000">
                  <c:v>22.742199384827597</c:v>
                </c:pt>
                <c:pt idx="7573" formatCode="0.000">
                  <c:v>22.742918708965526</c:v>
                </c:pt>
                <c:pt idx="7574" formatCode="0.000">
                  <c:v>22.743334346206904</c:v>
                </c:pt>
                <c:pt idx="7575" formatCode="0.000">
                  <c:v>22.743594877241389</c:v>
                </c:pt>
                <c:pt idx="7576" formatCode="0.000">
                  <c:v>22.743704577931041</c:v>
                </c:pt>
                <c:pt idx="7577" formatCode="0.000">
                  <c:v>22.743772642758625</c:v>
                </c:pt>
                <c:pt idx="7578" formatCode="0.000">
                  <c:v>22.744145726896562</c:v>
                </c:pt>
                <c:pt idx="7579" formatCode="0.000">
                  <c:v>22.744482682758626</c:v>
                </c:pt>
                <c:pt idx="7580" formatCode="0.000">
                  <c:v>22.744685740689661</c:v>
                </c:pt>
                <c:pt idx="7581" formatCode="0.000">
                  <c:v>22.744985056551734</c:v>
                </c:pt>
                <c:pt idx="7582" formatCode="0.000">
                  <c:v>22.745215514482762</c:v>
                </c:pt>
                <c:pt idx="7583" formatCode="0.000">
                  <c:v>22.74525791448276</c:v>
                </c:pt>
                <c:pt idx="7584" formatCode="0.000">
                  <c:v>22.745200740689661</c:v>
                </c:pt>
                <c:pt idx="7585" formatCode="0.000">
                  <c:v>22.745060946206905</c:v>
                </c:pt>
                <c:pt idx="7586" formatCode="0.000">
                  <c:v>22.744851845517253</c:v>
                </c:pt>
                <c:pt idx="7587" formatCode="0.000">
                  <c:v>22.744639786206911</c:v>
                </c:pt>
                <c:pt idx="7588" formatCode="0.000">
                  <c:v>22.744377051034494</c:v>
                </c:pt>
                <c:pt idx="7589" formatCode="0.000">
                  <c:v>22.74408384000002</c:v>
                </c:pt>
                <c:pt idx="7590" formatCode="0.000">
                  <c:v>22.743780612413804</c:v>
                </c:pt>
                <c:pt idx="7591" formatCode="0.000">
                  <c:v>22.743446005517249</c:v>
                </c:pt>
                <c:pt idx="7592" formatCode="0.000">
                  <c:v>22.742999434482773</c:v>
                </c:pt>
                <c:pt idx="7593" formatCode="0.000">
                  <c:v>22.742600862068979</c:v>
                </c:pt>
                <c:pt idx="7594" formatCode="0.000">
                  <c:v>22.742078736551736</c:v>
                </c:pt>
                <c:pt idx="7595" formatCode="0.000">
                  <c:v>22.741325117241388</c:v>
                </c:pt>
                <c:pt idx="7596" formatCode="0.000">
                  <c:v>22.74033713655173</c:v>
                </c:pt>
                <c:pt idx="7597" formatCode="0.000">
                  <c:v>22.739156133793109</c:v>
                </c:pt>
                <c:pt idx="7598" formatCode="0.000">
                  <c:v>22.737712918620698</c:v>
                </c:pt>
                <c:pt idx="7599" formatCode="0.000">
                  <c:v>22.735835117241386</c:v>
                </c:pt>
                <c:pt idx="7600" formatCode="0.000">
                  <c:v>22.733486914482771</c:v>
                </c:pt>
                <c:pt idx="7601" formatCode="0.000">
                  <c:v>22.73071225103449</c:v>
                </c:pt>
                <c:pt idx="7602" formatCode="0.000">
                  <c:v>22.727810478620697</c:v>
                </c:pt>
                <c:pt idx="7603" formatCode="0.000">
                  <c:v>22.724830500689663</c:v>
                </c:pt>
                <c:pt idx="7604" formatCode="0.000">
                  <c:v>22.721773453793109</c:v>
                </c:pt>
                <c:pt idx="7605" formatCode="0.000">
                  <c:v>22.718650423448281</c:v>
                </c:pt>
                <c:pt idx="7606" formatCode="0.000">
                  <c:v>22.715438393103454</c:v>
                </c:pt>
                <c:pt idx="7607" formatCode="0.000">
                  <c:v>22.712327615172423</c:v>
                </c:pt>
                <c:pt idx="7608" formatCode="0.000">
                  <c:v>22.709273700689664</c:v>
                </c:pt>
                <c:pt idx="7609" formatCode="0.000">
                  <c:v>22.706228412413807</c:v>
                </c:pt>
                <c:pt idx="7610" formatCode="0.000">
                  <c:v>22.703324554482769</c:v>
                </c:pt>
                <c:pt idx="7611" formatCode="0.000">
                  <c:v>22.70054326206898</c:v>
                </c:pt>
                <c:pt idx="7612" formatCode="0.000">
                  <c:v>22.697850822068979</c:v>
                </c:pt>
                <c:pt idx="7613" formatCode="0.000">
                  <c:v>22.695136129655182</c:v>
                </c:pt>
                <c:pt idx="7614" formatCode="0.000">
                  <c:v>22.692271241379323</c:v>
                </c:pt>
                <c:pt idx="7615" formatCode="0.000">
                  <c:v>22.689380350344837</c:v>
                </c:pt>
                <c:pt idx="7616" formatCode="0.000">
                  <c:v>22.686594426206916</c:v>
                </c:pt>
                <c:pt idx="7617" formatCode="0.000">
                  <c:v>22.684031972413806</c:v>
                </c:pt>
                <c:pt idx="7618" formatCode="0.000">
                  <c:v>22.681605042758637</c:v>
                </c:pt>
                <c:pt idx="7619" formatCode="0.000">
                  <c:v>22.679175693793113</c:v>
                </c:pt>
                <c:pt idx="7620" formatCode="0.000">
                  <c:v>22.676611888275868</c:v>
                </c:pt>
                <c:pt idx="7621" formatCode="0.000">
                  <c:v>22.673878024827591</c:v>
                </c:pt>
                <c:pt idx="7622" formatCode="0.000">
                  <c:v>22.671007217931042</c:v>
                </c:pt>
                <c:pt idx="7623" formatCode="0.000">
                  <c:v>22.668031453793112</c:v>
                </c:pt>
                <c:pt idx="7624" formatCode="0.000">
                  <c:v>22.664984460689663</c:v>
                </c:pt>
                <c:pt idx="7625" formatCode="0.000">
                  <c:v>22.661904725517253</c:v>
                </c:pt>
                <c:pt idx="7626" formatCode="0.000">
                  <c:v>22.658798929655184</c:v>
                </c:pt>
                <c:pt idx="7627" formatCode="0.000">
                  <c:v>22.655611041379316</c:v>
                </c:pt>
                <c:pt idx="7628" formatCode="0.000">
                  <c:v>22.652341994482764</c:v>
                </c:pt>
                <c:pt idx="7629" formatCode="0.000">
                  <c:v>22.649072434482765</c:v>
                </c:pt>
                <c:pt idx="7630" formatCode="0.000">
                  <c:v>22.645786642758626</c:v>
                </c:pt>
                <c:pt idx="7631" formatCode="0.000">
                  <c:v>22.642553788965525</c:v>
                </c:pt>
                <c:pt idx="7632" formatCode="0.000">
                  <c:v>22.639380016551737</c:v>
                </c:pt>
                <c:pt idx="7633" formatCode="0.000">
                  <c:v>22.636137635862081</c:v>
                </c:pt>
                <c:pt idx="7634" formatCode="0.000">
                  <c:v>22.632838500689662</c:v>
                </c:pt>
                <c:pt idx="7635" formatCode="0.000">
                  <c:v>22.629464311724146</c:v>
                </c:pt>
                <c:pt idx="7636" formatCode="0.000">
                  <c:v>22.626011426206905</c:v>
                </c:pt>
                <c:pt idx="7637" formatCode="0.000">
                  <c:v>22.622604993103455</c:v>
                </c:pt>
                <c:pt idx="7638" formatCode="0.000">
                  <c:v>22.619228918620692</c:v>
                </c:pt>
                <c:pt idx="7639" formatCode="0.000">
                  <c:v>22.615902685517248</c:v>
                </c:pt>
                <c:pt idx="7640" formatCode="0.000">
                  <c:v>22.612676132413803</c:v>
                </c:pt>
                <c:pt idx="7641" formatCode="0.000">
                  <c:v>22.609645285517246</c:v>
                </c:pt>
                <c:pt idx="7642" formatCode="0.000">
                  <c:v>22.606934082758627</c:v>
                </c:pt>
                <c:pt idx="7643" formatCode="0.000">
                  <c:v>22.604476478620697</c:v>
                </c:pt>
                <c:pt idx="7644" formatCode="0.000">
                  <c:v>22.602124136551733</c:v>
                </c:pt>
                <c:pt idx="7645" formatCode="0.000">
                  <c:v>22.59968012965518</c:v>
                </c:pt>
                <c:pt idx="7646" formatCode="0.000">
                  <c:v>22.597093842758628</c:v>
                </c:pt>
                <c:pt idx="7647" formatCode="0.000">
                  <c:v>22.5945356524138</c:v>
                </c:pt>
                <c:pt idx="7648" formatCode="0.000">
                  <c:v>22.59204068689656</c:v>
                </c:pt>
                <c:pt idx="7649" formatCode="0.000">
                  <c:v>22.589499451034492</c:v>
                </c:pt>
                <c:pt idx="7650" formatCode="0.000">
                  <c:v>22.586744688275868</c:v>
                </c:pt>
                <c:pt idx="7651" formatCode="0.000">
                  <c:v>22.583887191724145</c:v>
                </c:pt>
                <c:pt idx="7652" formatCode="0.000">
                  <c:v>22.581185471724144</c:v>
                </c:pt>
                <c:pt idx="7653" formatCode="0.000">
                  <c:v>22.578767608275868</c:v>
                </c:pt>
                <c:pt idx="7654" formatCode="0.000">
                  <c:v>22.576532735172417</c:v>
                </c:pt>
                <c:pt idx="7655" formatCode="0.000">
                  <c:v>22.574285955862077</c:v>
                </c:pt>
                <c:pt idx="7656" formatCode="0.000">
                  <c:v>22.572043347586213</c:v>
                </c:pt>
                <c:pt idx="7657" formatCode="0.000">
                  <c:v>22.569817704827596</c:v>
                </c:pt>
                <c:pt idx="7658" formatCode="0.000">
                  <c:v>22.56749456137932</c:v>
                </c:pt>
                <c:pt idx="7659" formatCode="0.000">
                  <c:v>22.565257393103458</c:v>
                </c:pt>
                <c:pt idx="7660" formatCode="0.000">
                  <c:v>22.563179422068973</c:v>
                </c:pt>
                <c:pt idx="7661" formatCode="0.000">
                  <c:v>22.56121360413794</c:v>
                </c:pt>
                <c:pt idx="7662" formatCode="0.000">
                  <c:v>22.559199942068975</c:v>
                </c:pt>
                <c:pt idx="7663" formatCode="0.000">
                  <c:v>22.557005868965526</c:v>
                </c:pt>
                <c:pt idx="7664" formatCode="0.000">
                  <c:v>22.554720921379321</c:v>
                </c:pt>
                <c:pt idx="7665" formatCode="0.000">
                  <c:v>22.552437223448283</c:v>
                </c:pt>
                <c:pt idx="7666" formatCode="0.000">
                  <c:v>22.550121397241387</c:v>
                </c:pt>
                <c:pt idx="7667" formatCode="0.000">
                  <c:v>22.547789077241386</c:v>
                </c:pt>
                <c:pt idx="7668" formatCode="0.000">
                  <c:v>22.545606008275872</c:v>
                </c:pt>
                <c:pt idx="7669" formatCode="0.000">
                  <c:v>22.543509504827597</c:v>
                </c:pt>
                <c:pt idx="7670" formatCode="0.000">
                  <c:v>22.5414601324138</c:v>
                </c:pt>
                <c:pt idx="7671" formatCode="0.000">
                  <c:v>22.539416275862074</c:v>
                </c:pt>
                <c:pt idx="7672" formatCode="0.000">
                  <c:v>22.537458059310353</c:v>
                </c:pt>
                <c:pt idx="7673" formatCode="0.000">
                  <c:v>22.535637120000011</c:v>
                </c:pt>
                <c:pt idx="7674" formatCode="0.000">
                  <c:v>22.533986576551737</c:v>
                </c:pt>
                <c:pt idx="7675" formatCode="0.000">
                  <c:v>22.532475089655186</c:v>
                </c:pt>
                <c:pt idx="7676" formatCode="0.000">
                  <c:v>22.530982463448286</c:v>
                </c:pt>
                <c:pt idx="7677" formatCode="0.000">
                  <c:v>22.529570944827597</c:v>
                </c:pt>
                <c:pt idx="7678" formatCode="0.000">
                  <c:v>22.528137474482769</c:v>
                </c:pt>
                <c:pt idx="7679" formatCode="0.000">
                  <c:v>22.52666838068966</c:v>
                </c:pt>
                <c:pt idx="7680" formatCode="0.000">
                  <c:v>22.525203788965527</c:v>
                </c:pt>
                <c:pt idx="7681" formatCode="0.000">
                  <c:v>22.523801606896559</c:v>
                </c:pt>
                <c:pt idx="7682" formatCode="0.000">
                  <c:v>22.522535011034492</c:v>
                </c:pt>
                <c:pt idx="7683" formatCode="0.000">
                  <c:v>22.52136800413794</c:v>
                </c:pt>
                <c:pt idx="7684" formatCode="0.000">
                  <c:v>22.520284776551733</c:v>
                </c:pt>
                <c:pt idx="7685" formatCode="0.000">
                  <c:v>22.519309827586216</c:v>
                </c:pt>
                <c:pt idx="7686" formatCode="0.000">
                  <c:v>22.518393460689666</c:v>
                </c:pt>
                <c:pt idx="7687" formatCode="0.000">
                  <c:v>22.517430263448283</c:v>
                </c:pt>
                <c:pt idx="7688" formatCode="0.000">
                  <c:v>22.516424365517253</c:v>
                </c:pt>
                <c:pt idx="7689" formatCode="0.000">
                  <c:v>22.515348217931042</c:v>
                </c:pt>
                <c:pt idx="7690" formatCode="0.000">
                  <c:v>22.514138190344838</c:v>
                </c:pt>
                <c:pt idx="7691" formatCode="0.000">
                  <c:v>22.512899267586217</c:v>
                </c:pt>
                <c:pt idx="7692" formatCode="0.000">
                  <c:v>22.511627513103459</c:v>
                </c:pt>
                <c:pt idx="7693" formatCode="0.000">
                  <c:v>22.510211634482769</c:v>
                </c:pt>
                <c:pt idx="7694" formatCode="0.000">
                  <c:v>22.508745299310355</c:v>
                </c:pt>
                <c:pt idx="7695" formatCode="0.000">
                  <c:v>22.507334875862082</c:v>
                </c:pt>
                <c:pt idx="7696" formatCode="0.000">
                  <c:v>22.50592351448277</c:v>
                </c:pt>
                <c:pt idx="7697" formatCode="0.000">
                  <c:v>22.504507990344841</c:v>
                </c:pt>
                <c:pt idx="7698" formatCode="0.000">
                  <c:v>22.503025652413804</c:v>
                </c:pt>
                <c:pt idx="7699" formatCode="0.000">
                  <c:v>22.501488188965531</c:v>
                </c:pt>
                <c:pt idx="7700" formatCode="0.000">
                  <c:v>22.499900350344841</c:v>
                </c:pt>
                <c:pt idx="7701" formatCode="0.000">
                  <c:v>22.498476801379326</c:v>
                </c:pt>
                <c:pt idx="7702" formatCode="0.000">
                  <c:v>22.497112417931046</c:v>
                </c:pt>
                <c:pt idx="7703" formatCode="0.000">
                  <c:v>22.495784325517253</c:v>
                </c:pt>
                <c:pt idx="7704" formatCode="0.000">
                  <c:v>22.494492911724151</c:v>
                </c:pt>
                <c:pt idx="7705" formatCode="0.000">
                  <c:v>22.493212860689667</c:v>
                </c:pt>
                <c:pt idx="7706" formatCode="0.000">
                  <c:v>22.492030242758634</c:v>
                </c:pt>
                <c:pt idx="7707" formatCode="0.000">
                  <c:v>22.490885613793115</c:v>
                </c:pt>
                <c:pt idx="7708" formatCode="0.000">
                  <c:v>22.489886264827597</c:v>
                </c:pt>
                <c:pt idx="7709" formatCode="0.000">
                  <c:v>22.489007484137943</c:v>
                </c:pt>
                <c:pt idx="7710" formatCode="0.000">
                  <c:v>22.488169093793111</c:v>
                </c:pt>
                <c:pt idx="7711" formatCode="0.000">
                  <c:v>22.487404853793112</c:v>
                </c:pt>
                <c:pt idx="7712" formatCode="0.000">
                  <c:v>22.486706929655181</c:v>
                </c:pt>
                <c:pt idx="7713" formatCode="0.000">
                  <c:v>22.48595517655173</c:v>
                </c:pt>
                <c:pt idx="7714" formatCode="0.000">
                  <c:v>22.485227972413803</c:v>
                </c:pt>
                <c:pt idx="7715" formatCode="0.000">
                  <c:v>22.484552540689663</c:v>
                </c:pt>
                <c:pt idx="7716" formatCode="0.000">
                  <c:v>22.48379664827587</c:v>
                </c:pt>
                <c:pt idx="7717" formatCode="0.000">
                  <c:v>22.483067386206908</c:v>
                </c:pt>
                <c:pt idx="7718" formatCode="0.000">
                  <c:v>22.482388332413802</c:v>
                </c:pt>
                <c:pt idx="7719" formatCode="0.000">
                  <c:v>22.48170541655173</c:v>
                </c:pt>
                <c:pt idx="7720" formatCode="0.000">
                  <c:v>22.480938211034491</c:v>
                </c:pt>
                <c:pt idx="7721" formatCode="0.000">
                  <c:v>22.480214900689663</c:v>
                </c:pt>
                <c:pt idx="7722" formatCode="0.000">
                  <c:v>22.479545358620697</c:v>
                </c:pt>
                <c:pt idx="7723" formatCode="0.000">
                  <c:v>22.479010048275871</c:v>
                </c:pt>
                <c:pt idx="7724" formatCode="0.000">
                  <c:v>22.478713939310353</c:v>
                </c:pt>
                <c:pt idx="7725" formatCode="0.000">
                  <c:v>22.478597288275875</c:v>
                </c:pt>
                <c:pt idx="7726" formatCode="0.000">
                  <c:v>22.478562750344839</c:v>
                </c:pt>
                <c:pt idx="7727" formatCode="0.000">
                  <c:v>22.478553972413806</c:v>
                </c:pt>
                <c:pt idx="7728" formatCode="0.000">
                  <c:v>22.47850283172415</c:v>
                </c:pt>
                <c:pt idx="7729" formatCode="0.000">
                  <c:v>22.478347504827596</c:v>
                </c:pt>
                <c:pt idx="7730" formatCode="0.000">
                  <c:v>22.478021495172424</c:v>
                </c:pt>
                <c:pt idx="7731" formatCode="0.000">
                  <c:v>22.477535695172424</c:v>
                </c:pt>
                <c:pt idx="7732" formatCode="0.000">
                  <c:v>22.477012209655182</c:v>
                </c:pt>
                <c:pt idx="7733" formatCode="0.000">
                  <c:v>22.476561409655183</c:v>
                </c:pt>
                <c:pt idx="7734" formatCode="0.000">
                  <c:v>22.476172903448287</c:v>
                </c:pt>
                <c:pt idx="7735" formatCode="0.000">
                  <c:v>22.475850354482766</c:v>
                </c:pt>
                <c:pt idx="7736" formatCode="0.000">
                  <c:v>22.475519411034494</c:v>
                </c:pt>
                <c:pt idx="7737" formatCode="0.000">
                  <c:v>22.475160433103458</c:v>
                </c:pt>
                <c:pt idx="7738" formatCode="0.000">
                  <c:v>22.474764977931041</c:v>
                </c:pt>
                <c:pt idx="7739" formatCode="0.000">
                  <c:v>22.474392875862076</c:v>
                </c:pt>
                <c:pt idx="7740" formatCode="0.000">
                  <c:v>22.47399456275863</c:v>
                </c:pt>
                <c:pt idx="7741" formatCode="0.000">
                  <c:v>22.473601726896558</c:v>
                </c:pt>
                <c:pt idx="7742" formatCode="0.000">
                  <c:v>22.473292954482766</c:v>
                </c:pt>
                <c:pt idx="7743" formatCode="0.000">
                  <c:v>22.473031768275867</c:v>
                </c:pt>
                <c:pt idx="7744" formatCode="0.000">
                  <c:v>22.472744071724144</c:v>
                </c:pt>
                <c:pt idx="7745" formatCode="0.000">
                  <c:v>22.472502142068972</c:v>
                </c:pt>
                <c:pt idx="7746" formatCode="0.000">
                  <c:v>22.472355886896555</c:v>
                </c:pt>
                <c:pt idx="7747" formatCode="0.000">
                  <c:v>22.472408202758626</c:v>
                </c:pt>
                <c:pt idx="7748" formatCode="0.000">
                  <c:v>22.472534804137936</c:v>
                </c:pt>
                <c:pt idx="7749" formatCode="0.000">
                  <c:v>22.472585828965521</c:v>
                </c:pt>
                <c:pt idx="7750" formatCode="0.000">
                  <c:v>22.47253588965518</c:v>
                </c:pt>
                <c:pt idx="7751" formatCode="0.000">
                  <c:v>22.472487535172419</c:v>
                </c:pt>
                <c:pt idx="7752" formatCode="0.000">
                  <c:v>22.472547463448283</c:v>
                </c:pt>
                <c:pt idx="7753" formatCode="0.000">
                  <c:v>22.472586765517246</c:v>
                </c:pt>
                <c:pt idx="7754" formatCode="0.000">
                  <c:v>22.472648017931039</c:v>
                </c:pt>
                <c:pt idx="7755" formatCode="0.000">
                  <c:v>22.472733256551727</c:v>
                </c:pt>
                <c:pt idx="7756" formatCode="0.000">
                  <c:v>22.472809651034488</c:v>
                </c:pt>
                <c:pt idx="7757" formatCode="0.000">
                  <c:v>22.472830880000007</c:v>
                </c:pt>
                <c:pt idx="7758" formatCode="0.000">
                  <c:v>22.472772827586212</c:v>
                </c:pt>
                <c:pt idx="7759" formatCode="0.000">
                  <c:v>22.472540402758629</c:v>
                </c:pt>
                <c:pt idx="7760" formatCode="0.000">
                  <c:v>22.472119314482764</c:v>
                </c:pt>
                <c:pt idx="7761" formatCode="0.000">
                  <c:v>22.471612457931041</c:v>
                </c:pt>
                <c:pt idx="7762" formatCode="0.000">
                  <c:v>22.471096240000008</c:v>
                </c:pt>
                <c:pt idx="7763" formatCode="0.000">
                  <c:v>22.470453151724147</c:v>
                </c:pt>
                <c:pt idx="7764" formatCode="0.000">
                  <c:v>22.469720405517251</c:v>
                </c:pt>
                <c:pt idx="7765" formatCode="0.000">
                  <c:v>22.468938187586218</c:v>
                </c:pt>
                <c:pt idx="7766" formatCode="0.000">
                  <c:v>22.468068191724146</c:v>
                </c:pt>
                <c:pt idx="7767" formatCode="0.000">
                  <c:v>22.467015987586215</c:v>
                </c:pt>
                <c:pt idx="7768" formatCode="0.000">
                  <c:v>22.465589714482768</c:v>
                </c:pt>
                <c:pt idx="7769" formatCode="0.000">
                  <c:v>22.464024100689663</c:v>
                </c:pt>
                <c:pt idx="7770" formatCode="0.000">
                  <c:v>22.462365020689667</c:v>
                </c:pt>
                <c:pt idx="7771" formatCode="0.000">
                  <c:v>22.460688804137938</c:v>
                </c:pt>
                <c:pt idx="7772" formatCode="0.000">
                  <c:v>22.458945572413803</c:v>
                </c:pt>
                <c:pt idx="7773" formatCode="0.000">
                  <c:v>22.457227682758631</c:v>
                </c:pt>
                <c:pt idx="7774" formatCode="0.000">
                  <c:v>22.455626462068974</c:v>
                </c:pt>
                <c:pt idx="7775" formatCode="0.000">
                  <c:v>22.454137404137935</c:v>
                </c:pt>
                <c:pt idx="7776" formatCode="0.000">
                  <c:v>22.452750271724142</c:v>
                </c:pt>
                <c:pt idx="7777" formatCode="0.000">
                  <c:v>22.451419583448281</c:v>
                </c:pt>
                <c:pt idx="7778" formatCode="0.000">
                  <c:v>22.450101433103452</c:v>
                </c:pt>
                <c:pt idx="7779" formatCode="0.000">
                  <c:v>22.448866078620693</c:v>
                </c:pt>
                <c:pt idx="7780" formatCode="0.000">
                  <c:v>22.44758001517242</c:v>
                </c:pt>
                <c:pt idx="7781" formatCode="0.000">
                  <c:v>22.446122481379316</c:v>
                </c:pt>
                <c:pt idx="7782" formatCode="0.000">
                  <c:v>22.444623388965525</c:v>
                </c:pt>
                <c:pt idx="7783" formatCode="0.000">
                  <c:v>22.443182628965523</c:v>
                </c:pt>
                <c:pt idx="7784" formatCode="0.000">
                  <c:v>22.44175012413794</c:v>
                </c:pt>
                <c:pt idx="7785" formatCode="0.000">
                  <c:v>22.440195103448286</c:v>
                </c:pt>
                <c:pt idx="7786" formatCode="0.000">
                  <c:v>22.438711408275868</c:v>
                </c:pt>
                <c:pt idx="7787" formatCode="0.000">
                  <c:v>22.437341211034489</c:v>
                </c:pt>
                <c:pt idx="7788" formatCode="0.000">
                  <c:v>22.436119853793112</c:v>
                </c:pt>
                <c:pt idx="7789" formatCode="0.000">
                  <c:v>22.435018994482768</c:v>
                </c:pt>
                <c:pt idx="7790" formatCode="0.000">
                  <c:v>22.43397513655173</c:v>
                </c:pt>
                <c:pt idx="7791" formatCode="0.000">
                  <c:v>22.433030929655182</c:v>
                </c:pt>
                <c:pt idx="7792" formatCode="0.000">
                  <c:v>22.43201000965518</c:v>
                </c:pt>
                <c:pt idx="7793" formatCode="0.000">
                  <c:v>22.430924477241387</c:v>
                </c:pt>
                <c:pt idx="7794" formatCode="0.000">
                  <c:v>22.429778507586214</c:v>
                </c:pt>
                <c:pt idx="7795" formatCode="0.000">
                  <c:v>22.42856597793104</c:v>
                </c:pt>
                <c:pt idx="7796" formatCode="0.000">
                  <c:v>22.427470092413799</c:v>
                </c:pt>
                <c:pt idx="7797" formatCode="0.000">
                  <c:v>22.426456245517247</c:v>
                </c:pt>
                <c:pt idx="7798" formatCode="0.000">
                  <c:v>22.425465975172422</c:v>
                </c:pt>
                <c:pt idx="7799" formatCode="0.000">
                  <c:v>22.424361441379318</c:v>
                </c:pt>
                <c:pt idx="7800" formatCode="0.000">
                  <c:v>22.423135631724143</c:v>
                </c:pt>
                <c:pt idx="7801" formatCode="0.000">
                  <c:v>22.42182580689656</c:v>
                </c:pt>
                <c:pt idx="7802" formatCode="0.000">
                  <c:v>22.420520540689662</c:v>
                </c:pt>
                <c:pt idx="7803" formatCode="0.000">
                  <c:v>22.419145228965522</c:v>
                </c:pt>
                <c:pt idx="7804" formatCode="0.000">
                  <c:v>22.417686782068973</c:v>
                </c:pt>
                <c:pt idx="7805" formatCode="0.000">
                  <c:v>22.416216631724144</c:v>
                </c:pt>
                <c:pt idx="7806" formatCode="0.000">
                  <c:v>22.414896548965526</c:v>
                </c:pt>
                <c:pt idx="7807" formatCode="0.000">
                  <c:v>22.413882462068973</c:v>
                </c:pt>
                <c:pt idx="7808" formatCode="0.000">
                  <c:v>22.413031424827594</c:v>
                </c:pt>
                <c:pt idx="7809" formatCode="0.000">
                  <c:v>22.412168775172425</c:v>
                </c:pt>
                <c:pt idx="7810" formatCode="0.000">
                  <c:v>22.411235158620702</c:v>
                </c:pt>
                <c:pt idx="7811" formatCode="0.000">
                  <c:v>22.410305670344837</c:v>
                </c:pt>
                <c:pt idx="7812" formatCode="0.000">
                  <c:v>22.409396038620699</c:v>
                </c:pt>
                <c:pt idx="7813" formatCode="0.000">
                  <c:v>22.408575867586215</c:v>
                </c:pt>
                <c:pt idx="7814" formatCode="0.000">
                  <c:v>22.407950828965525</c:v>
                </c:pt>
                <c:pt idx="7815" formatCode="0.000">
                  <c:v>22.407246466206907</c:v>
                </c:pt>
                <c:pt idx="7816" formatCode="0.000">
                  <c:v>22.406389328275868</c:v>
                </c:pt>
                <c:pt idx="7817" formatCode="0.000">
                  <c:v>22.405357737931041</c:v>
                </c:pt>
                <c:pt idx="7818" formatCode="0.000">
                  <c:v>22.404287667586214</c:v>
                </c:pt>
                <c:pt idx="7819" formatCode="0.000">
                  <c:v>22.403140833103457</c:v>
                </c:pt>
                <c:pt idx="7820" formatCode="0.000">
                  <c:v>22.402064897931044</c:v>
                </c:pt>
                <c:pt idx="7821" formatCode="0.000">
                  <c:v>22.401088462068973</c:v>
                </c:pt>
                <c:pt idx="7822" formatCode="0.000">
                  <c:v>22.400088626206905</c:v>
                </c:pt>
                <c:pt idx="7823" formatCode="0.000">
                  <c:v>22.399054324137939</c:v>
                </c:pt>
                <c:pt idx="7824" formatCode="0.000">
                  <c:v>22.398038547586214</c:v>
                </c:pt>
                <c:pt idx="7825" formatCode="0.000">
                  <c:v>22.397000470344835</c:v>
                </c:pt>
                <c:pt idx="7826" formatCode="0.000">
                  <c:v>22.396023153103453</c:v>
                </c:pt>
                <c:pt idx="7827" formatCode="0.000">
                  <c:v>22.395093268965525</c:v>
                </c:pt>
                <c:pt idx="7828" formatCode="0.000">
                  <c:v>22.394147299310351</c:v>
                </c:pt>
                <c:pt idx="7829" formatCode="0.000">
                  <c:v>22.393248568275869</c:v>
                </c:pt>
                <c:pt idx="7830" formatCode="0.000">
                  <c:v>22.39241881379311</c:v>
                </c:pt>
                <c:pt idx="7831" formatCode="0.000">
                  <c:v>22.391554137931038</c:v>
                </c:pt>
                <c:pt idx="7832" formatCode="0.000">
                  <c:v>22.390814708965522</c:v>
                </c:pt>
                <c:pt idx="7833" formatCode="0.000">
                  <c:v>22.390045513103452</c:v>
                </c:pt>
                <c:pt idx="7834" formatCode="0.000">
                  <c:v>22.389209699310346</c:v>
                </c:pt>
                <c:pt idx="7835" formatCode="0.000">
                  <c:v>22.388540630344835</c:v>
                </c:pt>
                <c:pt idx="7836" formatCode="0.000">
                  <c:v>22.38793126344828</c:v>
                </c:pt>
                <c:pt idx="7837" formatCode="0.000">
                  <c:v>22.38734105655173</c:v>
                </c:pt>
                <c:pt idx="7838" formatCode="0.000">
                  <c:v>22.386700388965526</c:v>
                </c:pt>
                <c:pt idx="7839" formatCode="0.000">
                  <c:v>22.386141202758626</c:v>
                </c:pt>
                <c:pt idx="7840" formatCode="0.000">
                  <c:v>22.385733362758629</c:v>
                </c:pt>
                <c:pt idx="7841" formatCode="0.000">
                  <c:v>22.385215868965524</c:v>
                </c:pt>
                <c:pt idx="7842" formatCode="0.000">
                  <c:v>22.38466538206897</c:v>
                </c:pt>
                <c:pt idx="7843" formatCode="0.000">
                  <c:v>22.384159146206901</c:v>
                </c:pt>
                <c:pt idx="7844" formatCode="0.000">
                  <c:v>22.383833800000001</c:v>
                </c:pt>
                <c:pt idx="7845" formatCode="0.000">
                  <c:v>22.383525073103453</c:v>
                </c:pt>
                <c:pt idx="7846" formatCode="0.000">
                  <c:v>22.38324602896552</c:v>
                </c:pt>
                <c:pt idx="7847" formatCode="0.000">
                  <c:v>22.38290625793104</c:v>
                </c:pt>
                <c:pt idx="7848" formatCode="0.000">
                  <c:v>22.382454091034486</c:v>
                </c:pt>
                <c:pt idx="7849" formatCode="0.000">
                  <c:v>22.381951019310346</c:v>
                </c:pt>
                <c:pt idx="7850" formatCode="0.000">
                  <c:v>22.381546755862072</c:v>
                </c:pt>
                <c:pt idx="7851" formatCode="0.000">
                  <c:v>22.381250597241383</c:v>
                </c:pt>
                <c:pt idx="7852" formatCode="0.000">
                  <c:v>22.381014925517249</c:v>
                </c:pt>
                <c:pt idx="7853" formatCode="0.000">
                  <c:v>22.380865198620697</c:v>
                </c:pt>
                <c:pt idx="7854" formatCode="0.000">
                  <c:v>22.38059401517242</c:v>
                </c:pt>
                <c:pt idx="7855" formatCode="0.000">
                  <c:v>22.380081263448282</c:v>
                </c:pt>
                <c:pt idx="7856" formatCode="0.000">
                  <c:v>22.379345882758631</c:v>
                </c:pt>
                <c:pt idx="7857" formatCode="0.000">
                  <c:v>22.378529587586215</c:v>
                </c:pt>
                <c:pt idx="7858" formatCode="0.000">
                  <c:v>22.377735611034492</c:v>
                </c:pt>
                <c:pt idx="7859" formatCode="0.000">
                  <c:v>22.376990543448283</c:v>
                </c:pt>
                <c:pt idx="7860" formatCode="0.000">
                  <c:v>22.376324845517246</c:v>
                </c:pt>
                <c:pt idx="7861" formatCode="0.000">
                  <c:v>22.37574758344828</c:v>
                </c:pt>
                <c:pt idx="7862" formatCode="0.000">
                  <c:v>22.375384817931039</c:v>
                </c:pt>
                <c:pt idx="7863" formatCode="0.000">
                  <c:v>22.375206950344836</c:v>
                </c:pt>
                <c:pt idx="7864" formatCode="0.000">
                  <c:v>22.375118529655182</c:v>
                </c:pt>
                <c:pt idx="7865" formatCode="0.000">
                  <c:v>22.375176004137941</c:v>
                </c:pt>
                <c:pt idx="7866" formatCode="0.000">
                  <c:v>22.375380213793111</c:v>
                </c:pt>
                <c:pt idx="7867" formatCode="0.000">
                  <c:v>22.375644611034492</c:v>
                </c:pt>
                <c:pt idx="7868" formatCode="0.000">
                  <c:v>22.375930164137937</c:v>
                </c:pt>
                <c:pt idx="7869" formatCode="0.000">
                  <c:v>22.376169464827591</c:v>
                </c:pt>
                <c:pt idx="7870" formatCode="0.000">
                  <c:v>22.376305533793108</c:v>
                </c:pt>
                <c:pt idx="7871" formatCode="0.000">
                  <c:v>22.376429824827593</c:v>
                </c:pt>
                <c:pt idx="7872" formatCode="0.000">
                  <c:v>22.376543795862073</c:v>
                </c:pt>
                <c:pt idx="7873" formatCode="0.000">
                  <c:v>22.376653004137932</c:v>
                </c:pt>
                <c:pt idx="7874" formatCode="0.000">
                  <c:v>22.376536881379312</c:v>
                </c:pt>
                <c:pt idx="7875" formatCode="0.000">
                  <c:v>22.376167579310348</c:v>
                </c:pt>
                <c:pt idx="7876" formatCode="0.000">
                  <c:v>22.375829868965521</c:v>
                </c:pt>
                <c:pt idx="7877" formatCode="0.000">
                  <c:v>22.375834049655175</c:v>
                </c:pt>
                <c:pt idx="7878" formatCode="0.000">
                  <c:v>22.375814931034483</c:v>
                </c:pt>
                <c:pt idx="7879" formatCode="0.000">
                  <c:v>22.375675355862068</c:v>
                </c:pt>
                <c:pt idx="7880" formatCode="0.000">
                  <c:v>22.37560291862069</c:v>
                </c:pt>
                <c:pt idx="7881" formatCode="0.000">
                  <c:v>22.375545325517244</c:v>
                </c:pt>
                <c:pt idx="7882" formatCode="0.000">
                  <c:v>22.375479791724139</c:v>
                </c:pt>
                <c:pt idx="7883" formatCode="0.000">
                  <c:v>22.375573606896552</c:v>
                </c:pt>
                <c:pt idx="7884" formatCode="0.000">
                  <c:v>22.375817024827583</c:v>
                </c:pt>
                <c:pt idx="7885" formatCode="0.000">
                  <c:v>22.376114866206894</c:v>
                </c:pt>
                <c:pt idx="7886" formatCode="0.000">
                  <c:v>22.376360005517238</c:v>
                </c:pt>
                <c:pt idx="7887" formatCode="0.000">
                  <c:v>22.376643571034482</c:v>
                </c:pt>
                <c:pt idx="7888" formatCode="0.000">
                  <c:v>22.376889740689656</c:v>
                </c:pt>
                <c:pt idx="7889" formatCode="0.000">
                  <c:v>22.37715064551724</c:v>
                </c:pt>
                <c:pt idx="7890" formatCode="0.000">
                  <c:v>22.377395588965516</c:v>
                </c:pt>
                <c:pt idx="7891" formatCode="0.000">
                  <c:v>22.377601441379309</c:v>
                </c:pt>
                <c:pt idx="7892" formatCode="0.000">
                  <c:v>22.37773973793103</c:v>
                </c:pt>
                <c:pt idx="7893" formatCode="0.000">
                  <c:v>22.377853219310342</c:v>
                </c:pt>
                <c:pt idx="7894" formatCode="0.000">
                  <c:v>22.377883038620688</c:v>
                </c:pt>
                <c:pt idx="7895" formatCode="0.000">
                  <c:v>22.377838851034483</c:v>
                </c:pt>
                <c:pt idx="7896" formatCode="0.000">
                  <c:v>22.377818051034481</c:v>
                </c:pt>
                <c:pt idx="7897" formatCode="0.000">
                  <c:v>22.377730205517238</c:v>
                </c:pt>
                <c:pt idx="7898" formatCode="0.000">
                  <c:v>22.377607158620687</c:v>
                </c:pt>
                <c:pt idx="7899" formatCode="0.000">
                  <c:v>22.377734186206894</c:v>
                </c:pt>
                <c:pt idx="7900" formatCode="0.000">
                  <c:v>22.378134791724136</c:v>
                </c:pt>
                <c:pt idx="7901" formatCode="0.000">
                  <c:v>22.378727742068964</c:v>
                </c:pt>
                <c:pt idx="7902" formatCode="0.000">
                  <c:v>22.379443710344827</c:v>
                </c:pt>
                <c:pt idx="7903" formatCode="0.000">
                  <c:v>22.380052368275866</c:v>
                </c:pt>
                <c:pt idx="7904" formatCode="0.000">
                  <c:v>22.380464217931038</c:v>
                </c:pt>
                <c:pt idx="7905" formatCode="0.000">
                  <c:v>22.380679637241382</c:v>
                </c:pt>
                <c:pt idx="7906" formatCode="0.000">
                  <c:v>22.380851273103453</c:v>
                </c:pt>
                <c:pt idx="7907" formatCode="0.000">
                  <c:v>22.381018364137933</c:v>
                </c:pt>
                <c:pt idx="7908" formatCode="0.000">
                  <c:v>22.381307286896558</c:v>
                </c:pt>
                <c:pt idx="7909" formatCode="0.000">
                  <c:v>22.381722264827591</c:v>
                </c:pt>
                <c:pt idx="7910" formatCode="0.000">
                  <c:v>22.381848256551727</c:v>
                </c:pt>
                <c:pt idx="7911" formatCode="0.000">
                  <c:v>22.381770413793102</c:v>
                </c:pt>
                <c:pt idx="7912" formatCode="0.000">
                  <c:v>22.381695773793101</c:v>
                </c:pt>
                <c:pt idx="7913" formatCode="0.000">
                  <c:v>22.381674419310347</c:v>
                </c:pt>
                <c:pt idx="7914" formatCode="0.000">
                  <c:v>22.381686588965515</c:v>
                </c:pt>
                <c:pt idx="7915" formatCode="0.000">
                  <c:v>22.381817769655175</c:v>
                </c:pt>
                <c:pt idx="7916" formatCode="0.000">
                  <c:v>22.382020121379306</c:v>
                </c:pt>
                <c:pt idx="7917" formatCode="0.000">
                  <c:v>22.382223386206896</c:v>
                </c:pt>
                <c:pt idx="7918" formatCode="0.000">
                  <c:v>22.382365686896549</c:v>
                </c:pt>
                <c:pt idx="7919" formatCode="0.000">
                  <c:v>22.382520045517239</c:v>
                </c:pt>
                <c:pt idx="7920" formatCode="0.000">
                  <c:v>22.382710788965515</c:v>
                </c:pt>
                <c:pt idx="7921" formatCode="0.000">
                  <c:v>22.383030991724137</c:v>
                </c:pt>
                <c:pt idx="7922" formatCode="0.000">
                  <c:v>22.383882477241372</c:v>
                </c:pt>
                <c:pt idx="7923" formatCode="0.000">
                  <c:v>22.384624639999991</c:v>
                </c:pt>
                <c:pt idx="7924" formatCode="0.000">
                  <c:v>22.385347679999995</c:v>
                </c:pt>
                <c:pt idx="7925" formatCode="0.000">
                  <c:v>22.386024799999998</c:v>
                </c:pt>
                <c:pt idx="7926" formatCode="0.000">
                  <c:v>22.386624507586205</c:v>
                </c:pt>
                <c:pt idx="7927" formatCode="0.000">
                  <c:v>22.387205893793098</c:v>
                </c:pt>
                <c:pt idx="7928" formatCode="0.000">
                  <c:v>22.387786554482755</c:v>
                </c:pt>
                <c:pt idx="7929" formatCode="0.000">
                  <c:v>22.388400289655166</c:v>
                </c:pt>
                <c:pt idx="7930" formatCode="0.000">
                  <c:v>22.388980708965512</c:v>
                </c:pt>
                <c:pt idx="7931" formatCode="0.000">
                  <c:v>22.389689699310338</c:v>
                </c:pt>
                <c:pt idx="7932" formatCode="0.000">
                  <c:v>22.390469562758614</c:v>
                </c:pt>
                <c:pt idx="7933" formatCode="0.000">
                  <c:v>22.391355242758618</c:v>
                </c:pt>
                <c:pt idx="7934" formatCode="0.000">
                  <c:v>22.39246453241379</c:v>
                </c:pt>
                <c:pt idx="7935" formatCode="0.000">
                  <c:v>22.393505893793098</c:v>
                </c:pt>
                <c:pt idx="7936" formatCode="0.000">
                  <c:v>22.394377922758615</c:v>
                </c:pt>
                <c:pt idx="7937" formatCode="0.000">
                  <c:v>22.395213394482752</c:v>
                </c:pt>
                <c:pt idx="7938" formatCode="0.000">
                  <c:v>22.396039387586207</c:v>
                </c:pt>
                <c:pt idx="7939" formatCode="0.000">
                  <c:v>22.39666165793103</c:v>
                </c:pt>
                <c:pt idx="7940" formatCode="0.000">
                  <c:v>22.39733831172413</c:v>
                </c:pt>
                <c:pt idx="7941" formatCode="0.000">
                  <c:v>22.397938787586202</c:v>
                </c:pt>
                <c:pt idx="7942" formatCode="0.000">
                  <c:v>22.398517073103434</c:v>
                </c:pt>
                <c:pt idx="7943" formatCode="0.000">
                  <c:v>22.39896963999999</c:v>
                </c:pt>
                <c:pt idx="7944" formatCode="0.000">
                  <c:v>22.399387122758611</c:v>
                </c:pt>
                <c:pt idx="7945" formatCode="0.000">
                  <c:v>22.399735144827577</c:v>
                </c:pt>
                <c:pt idx="7946" formatCode="0.000">
                  <c:v>22.400038084137922</c:v>
                </c:pt>
                <c:pt idx="7947" formatCode="0.000">
                  <c:v>22.400199267586196</c:v>
                </c:pt>
                <c:pt idx="7948" formatCode="0.000">
                  <c:v>22.400315489655167</c:v>
                </c:pt>
                <c:pt idx="7949" formatCode="0.000">
                  <c:v>22.400475144827581</c:v>
                </c:pt>
                <c:pt idx="7950" formatCode="0.000">
                  <c:v>22.4005855475862</c:v>
                </c:pt>
                <c:pt idx="7951" formatCode="0.000">
                  <c:v>22.400584616551718</c:v>
                </c:pt>
                <c:pt idx="7952" formatCode="0.000">
                  <c:v>22.400295620689647</c:v>
                </c:pt>
                <c:pt idx="7953" formatCode="0.000">
                  <c:v>22.39992644827586</c:v>
                </c:pt>
                <c:pt idx="7954" formatCode="0.000">
                  <c:v>22.399402648275853</c:v>
                </c:pt>
                <c:pt idx="7955" formatCode="0.000">
                  <c:v>22.398670657931028</c:v>
                </c:pt>
                <c:pt idx="7956" formatCode="0.000">
                  <c:v>22.397729433103439</c:v>
                </c:pt>
                <c:pt idx="7957" formatCode="0.000">
                  <c:v>22.396518486896547</c:v>
                </c:pt>
                <c:pt idx="7958" formatCode="0.000">
                  <c:v>22.395237682758609</c:v>
                </c:pt>
                <c:pt idx="7959" formatCode="0.000">
                  <c:v>22.393805023448266</c:v>
                </c:pt>
                <c:pt idx="7960" formatCode="0.000">
                  <c:v>22.392235743448264</c:v>
                </c:pt>
                <c:pt idx="7961" formatCode="0.000">
                  <c:v>22.390615035862059</c:v>
                </c:pt>
                <c:pt idx="7962" formatCode="0.000">
                  <c:v>22.389182707586198</c:v>
                </c:pt>
                <c:pt idx="7963" formatCode="0.000">
                  <c:v>22.387945533793093</c:v>
                </c:pt>
                <c:pt idx="7964" formatCode="0.000">
                  <c:v>22.386820388965511</c:v>
                </c:pt>
                <c:pt idx="7965" formatCode="0.000">
                  <c:v>22.385679275862056</c:v>
                </c:pt>
                <c:pt idx="7966" formatCode="0.000">
                  <c:v>22.384292817931023</c:v>
                </c:pt>
                <c:pt idx="7967" formatCode="0.000">
                  <c:v>22.382678521379301</c:v>
                </c:pt>
                <c:pt idx="7968" formatCode="0.000">
                  <c:v>22.380886851034472</c:v>
                </c:pt>
                <c:pt idx="7969" formatCode="0.000">
                  <c:v>22.379122300689644</c:v>
                </c:pt>
                <c:pt idx="7970" formatCode="0.000">
                  <c:v>22.377276513103432</c:v>
                </c:pt>
                <c:pt idx="7971" formatCode="0.000">
                  <c:v>22.375389251034466</c:v>
                </c:pt>
                <c:pt idx="7972" formatCode="0.000">
                  <c:v>22.373578576551708</c:v>
                </c:pt>
                <c:pt idx="7973" formatCode="0.000">
                  <c:v>22.371779969655162</c:v>
                </c:pt>
                <c:pt idx="7974" formatCode="0.000">
                  <c:v>22.370080953103436</c:v>
                </c:pt>
                <c:pt idx="7975" formatCode="0.000">
                  <c:v>22.368315977931022</c:v>
                </c:pt>
                <c:pt idx="7976" formatCode="0.000">
                  <c:v>22.366475986206883</c:v>
                </c:pt>
                <c:pt idx="7977" formatCode="0.000">
                  <c:v>22.364648073103435</c:v>
                </c:pt>
                <c:pt idx="7978" formatCode="0.000">
                  <c:v>22.362831209655155</c:v>
                </c:pt>
                <c:pt idx="7979" formatCode="0.000">
                  <c:v>22.361025322758607</c:v>
                </c:pt>
                <c:pt idx="7980" formatCode="0.000">
                  <c:v>22.359220954482744</c:v>
                </c:pt>
                <c:pt idx="7981" formatCode="0.000">
                  <c:v>22.357449255172401</c:v>
                </c:pt>
                <c:pt idx="7982" formatCode="0.000">
                  <c:v>22.355650932413781</c:v>
                </c:pt>
                <c:pt idx="7983" formatCode="0.000">
                  <c:v>22.353747736551714</c:v>
                </c:pt>
                <c:pt idx="7984" formatCode="0.000">
                  <c:v>22.351589124137917</c:v>
                </c:pt>
                <c:pt idx="7985" formatCode="0.000">
                  <c:v>22.349288569655158</c:v>
                </c:pt>
                <c:pt idx="7986" formatCode="0.000">
                  <c:v>22.346887413793095</c:v>
                </c:pt>
                <c:pt idx="7987" formatCode="0.000">
                  <c:v>22.344443358620676</c:v>
                </c:pt>
                <c:pt idx="7988" formatCode="0.000">
                  <c:v>22.341980761379297</c:v>
                </c:pt>
                <c:pt idx="7989" formatCode="0.000">
                  <c:v>22.339404104827572</c:v>
                </c:pt>
                <c:pt idx="7990" formatCode="0.000">
                  <c:v>22.336850696551707</c:v>
                </c:pt>
                <c:pt idx="7991" formatCode="0.000">
                  <c:v>22.334291409655158</c:v>
                </c:pt>
                <c:pt idx="7992" formatCode="0.000">
                  <c:v>22.331698856551707</c:v>
                </c:pt>
                <c:pt idx="7993" formatCode="0.000">
                  <c:v>22.32898298344826</c:v>
                </c:pt>
                <c:pt idx="7994" formatCode="0.000">
                  <c:v>22.326095049655159</c:v>
                </c:pt>
                <c:pt idx="7995" formatCode="0.000">
                  <c:v>22.323172409655157</c:v>
                </c:pt>
                <c:pt idx="7996" formatCode="0.000">
                  <c:v>22.32020240965516</c:v>
                </c:pt>
                <c:pt idx="7997" formatCode="0.000">
                  <c:v>22.317161976551713</c:v>
                </c:pt>
                <c:pt idx="7998" formatCode="0.000">
                  <c:v>22.314017535172397</c:v>
                </c:pt>
                <c:pt idx="7999" formatCode="0.000">
                  <c:v>22.310891067586198</c:v>
                </c:pt>
                <c:pt idx="8000" formatCode="0.000">
                  <c:v>22.307961599999988</c:v>
                </c:pt>
                <c:pt idx="8001" formatCode="0.000">
                  <c:v>22.305099028965508</c:v>
                </c:pt>
                <c:pt idx="8002" formatCode="0.000">
                  <c:v>22.302060711724128</c:v>
                </c:pt>
                <c:pt idx="8003" formatCode="0.000">
                  <c:v>22.298965929655161</c:v>
                </c:pt>
                <c:pt idx="8004" formatCode="0.000">
                  <c:v>22.296099238620677</c:v>
                </c:pt>
                <c:pt idx="8005" formatCode="0.000">
                  <c:v>22.293480241379307</c:v>
                </c:pt>
                <c:pt idx="8006" formatCode="0.000">
                  <c:v>22.291055137931028</c:v>
                </c:pt>
                <c:pt idx="8007" formatCode="0.000">
                  <c:v>22.288628994482757</c:v>
                </c:pt>
                <c:pt idx="8008" formatCode="0.000">
                  <c:v>22.286237921379303</c:v>
                </c:pt>
                <c:pt idx="8009" formatCode="0.000">
                  <c:v>22.283852242758609</c:v>
                </c:pt>
                <c:pt idx="8010" formatCode="0.000">
                  <c:v>22.281500045517234</c:v>
                </c:pt>
                <c:pt idx="8011" formatCode="0.000">
                  <c:v>22.279161946206887</c:v>
                </c:pt>
                <c:pt idx="8012" formatCode="0.000">
                  <c:v>22.276895879999994</c:v>
                </c:pt>
                <c:pt idx="8013" formatCode="0.000">
                  <c:v>22.274672571034476</c:v>
                </c:pt>
                <c:pt idx="8014" formatCode="0.000">
                  <c:v>22.272464079999992</c:v>
                </c:pt>
                <c:pt idx="8015" formatCode="0.000">
                  <c:v>22.270229975172402</c:v>
                </c:pt>
                <c:pt idx="8016" formatCode="0.000">
                  <c:v>22.267945128275851</c:v>
                </c:pt>
                <c:pt idx="8017" formatCode="0.000">
                  <c:v>22.265625045517233</c:v>
                </c:pt>
                <c:pt idx="8018" formatCode="0.000">
                  <c:v>22.263332146206888</c:v>
                </c:pt>
                <c:pt idx="8019" formatCode="0.000">
                  <c:v>22.26110093241379</c:v>
                </c:pt>
                <c:pt idx="8020" formatCode="0.000">
                  <c:v>22.258979092413785</c:v>
                </c:pt>
                <c:pt idx="8021" formatCode="0.000">
                  <c:v>22.256944478620682</c:v>
                </c:pt>
                <c:pt idx="8022" formatCode="0.000">
                  <c:v>22.254943591724128</c:v>
                </c:pt>
                <c:pt idx="8023" formatCode="0.000">
                  <c:v>22.252974175172401</c:v>
                </c:pt>
                <c:pt idx="8024" formatCode="0.000">
                  <c:v>22.250843005517229</c:v>
                </c:pt>
                <c:pt idx="8025" formatCode="0.000">
                  <c:v>22.248670700689644</c:v>
                </c:pt>
                <c:pt idx="8026" formatCode="0.000">
                  <c:v>22.246571993103441</c:v>
                </c:pt>
                <c:pt idx="8027" formatCode="0.000">
                  <c:v>22.244414215172405</c:v>
                </c:pt>
                <c:pt idx="8028" formatCode="0.000">
                  <c:v>22.242071311724132</c:v>
                </c:pt>
                <c:pt idx="8029" formatCode="0.000">
                  <c:v>22.239684715862062</c:v>
                </c:pt>
                <c:pt idx="8030" formatCode="0.000">
                  <c:v>22.237290812413789</c:v>
                </c:pt>
                <c:pt idx="8031" formatCode="0.000">
                  <c:v>22.234926696551721</c:v>
                </c:pt>
                <c:pt idx="8032" formatCode="0.000">
                  <c:v>22.232608380689651</c:v>
                </c:pt>
                <c:pt idx="8033" formatCode="0.000">
                  <c:v>22.230219131034474</c:v>
                </c:pt>
                <c:pt idx="8034" formatCode="0.000">
                  <c:v>22.227732399999994</c:v>
                </c:pt>
                <c:pt idx="8035" formatCode="0.000">
                  <c:v>22.225231613793099</c:v>
                </c:pt>
                <c:pt idx="8036" formatCode="0.000">
                  <c:v>22.222879460689644</c:v>
                </c:pt>
                <c:pt idx="8037" formatCode="0.000">
                  <c:v>22.220632024827577</c:v>
                </c:pt>
                <c:pt idx="8038" formatCode="0.000">
                  <c:v>22.218306895172407</c:v>
                </c:pt>
                <c:pt idx="8039" formatCode="0.000">
                  <c:v>22.215879235862058</c:v>
                </c:pt>
                <c:pt idx="8040" formatCode="0.000">
                  <c:v>22.213366260689646</c:v>
                </c:pt>
                <c:pt idx="8041" formatCode="0.000">
                  <c:v>22.210776253793089</c:v>
                </c:pt>
                <c:pt idx="8042" formatCode="0.000">
                  <c:v>22.208181926896543</c:v>
                </c:pt>
                <c:pt idx="8043" formatCode="0.000">
                  <c:v>22.205543868965503</c:v>
                </c:pt>
                <c:pt idx="8044" formatCode="0.000">
                  <c:v>22.202919510344817</c:v>
                </c:pt>
                <c:pt idx="8045" formatCode="0.000">
                  <c:v>22.200282649655161</c:v>
                </c:pt>
                <c:pt idx="8046" formatCode="0.000">
                  <c:v>22.197669667586194</c:v>
                </c:pt>
                <c:pt idx="8047" formatCode="0.000">
                  <c:v>22.195094972413781</c:v>
                </c:pt>
                <c:pt idx="8048" formatCode="0.000">
                  <c:v>22.192626931034471</c:v>
                </c:pt>
                <c:pt idx="8049" formatCode="0.000">
                  <c:v>22.190213372413783</c:v>
                </c:pt>
                <c:pt idx="8050" formatCode="0.000">
                  <c:v>22.187653132413779</c:v>
                </c:pt>
                <c:pt idx="8051" formatCode="0.000">
                  <c:v>22.184850297931018</c:v>
                </c:pt>
                <c:pt idx="8052" formatCode="0.000">
                  <c:v>22.181840086896539</c:v>
                </c:pt>
                <c:pt idx="8053" formatCode="0.000">
                  <c:v>22.178661194482746</c:v>
                </c:pt>
                <c:pt idx="8054" formatCode="0.000">
                  <c:v>22.175459284137922</c:v>
                </c:pt>
                <c:pt idx="8055" formatCode="0.000">
                  <c:v>22.172276506206885</c:v>
                </c:pt>
                <c:pt idx="8056" formatCode="0.000">
                  <c:v>22.169189583448265</c:v>
                </c:pt>
                <c:pt idx="8057" formatCode="0.000">
                  <c:v>22.166258769655162</c:v>
                </c:pt>
                <c:pt idx="8058" formatCode="0.000">
                  <c:v>22.16329855034482</c:v>
                </c:pt>
                <c:pt idx="8059" formatCode="0.000">
                  <c:v>22.160204057931026</c:v>
                </c:pt>
                <c:pt idx="8060" formatCode="0.000">
                  <c:v>22.156980744827578</c:v>
                </c:pt>
                <c:pt idx="8061" formatCode="0.000">
                  <c:v>22.153787241379302</c:v>
                </c:pt>
                <c:pt idx="8062" formatCode="0.000">
                  <c:v>22.150763675862059</c:v>
                </c:pt>
                <c:pt idx="8063" formatCode="0.000">
                  <c:v>22.147890326896544</c:v>
                </c:pt>
                <c:pt idx="8064" formatCode="0.000">
                  <c:v>22.14499387034482</c:v>
                </c:pt>
                <c:pt idx="8065" formatCode="0.000">
                  <c:v>22.142010602758614</c:v>
                </c:pt>
                <c:pt idx="8066" formatCode="0.000">
                  <c:v>22.139035536551717</c:v>
                </c:pt>
                <c:pt idx="8067" formatCode="0.000">
                  <c:v>22.136068604137922</c:v>
                </c:pt>
                <c:pt idx="8068" formatCode="0.000">
                  <c:v>22.133138325517237</c:v>
                </c:pt>
                <c:pt idx="8069" formatCode="0.000">
                  <c:v>22.130259437241371</c:v>
                </c:pt>
                <c:pt idx="8070" formatCode="0.000">
                  <c:v>22.127484266206892</c:v>
                </c:pt>
                <c:pt idx="8071" formatCode="0.000">
                  <c:v>22.124821954482748</c:v>
                </c:pt>
                <c:pt idx="8072" formatCode="0.000">
                  <c:v>22.122189787586198</c:v>
                </c:pt>
                <c:pt idx="8073" formatCode="0.000">
                  <c:v>22.119539107586199</c:v>
                </c:pt>
                <c:pt idx="8074" formatCode="0.000">
                  <c:v>22.116800519999995</c:v>
                </c:pt>
                <c:pt idx="8075" formatCode="0.000">
                  <c:v>22.114040004137927</c:v>
                </c:pt>
                <c:pt idx="8076" formatCode="0.000">
                  <c:v>22.111429839999992</c:v>
                </c:pt>
                <c:pt idx="8077" formatCode="0.000">
                  <c:v>22.108936176551715</c:v>
                </c:pt>
                <c:pt idx="8078" formatCode="0.000">
                  <c:v>22.106668693793097</c:v>
                </c:pt>
                <c:pt idx="8079" formatCode="0.000">
                  <c:v>22.104447754482749</c:v>
                </c:pt>
                <c:pt idx="8080" formatCode="0.000">
                  <c:v>22.102393157241369</c:v>
                </c:pt>
                <c:pt idx="8081" formatCode="0.000">
                  <c:v>22.100435553103441</c:v>
                </c:pt>
                <c:pt idx="8082" formatCode="0.000">
                  <c:v>22.098510393103439</c:v>
                </c:pt>
                <c:pt idx="8083" formatCode="0.000">
                  <c:v>22.096539959999991</c:v>
                </c:pt>
                <c:pt idx="8084" formatCode="0.000">
                  <c:v>22.0946640813793</c:v>
                </c:pt>
                <c:pt idx="8085" formatCode="0.000">
                  <c:v>22.092950212413783</c:v>
                </c:pt>
                <c:pt idx="8086" formatCode="0.000">
                  <c:v>22.091332892413785</c:v>
                </c:pt>
                <c:pt idx="8087" formatCode="0.000">
                  <c:v>22.08973151448275</c:v>
                </c:pt>
                <c:pt idx="8088" formatCode="0.000">
                  <c:v>22.088098644137922</c:v>
                </c:pt>
                <c:pt idx="8089" formatCode="0.000">
                  <c:v>22.086514642758612</c:v>
                </c:pt>
                <c:pt idx="8090" formatCode="0.000">
                  <c:v>22.084909777931028</c:v>
                </c:pt>
                <c:pt idx="8091" formatCode="0.000">
                  <c:v>22.083245839999993</c:v>
                </c:pt>
                <c:pt idx="8092" formatCode="0.000">
                  <c:v>22.081515525517233</c:v>
                </c:pt>
                <c:pt idx="8093" formatCode="0.000">
                  <c:v>22.079734262068957</c:v>
                </c:pt>
                <c:pt idx="8094" formatCode="0.000">
                  <c:v>22.07781704827585</c:v>
                </c:pt>
                <c:pt idx="8095" formatCode="0.000">
                  <c:v>22.07576233379309</c:v>
                </c:pt>
                <c:pt idx="8096" formatCode="0.000">
                  <c:v>22.073650262068952</c:v>
                </c:pt>
                <c:pt idx="8097" formatCode="0.000">
                  <c:v>22.071539732413786</c:v>
                </c:pt>
                <c:pt idx="8098" formatCode="0.000">
                  <c:v>22.069458609655165</c:v>
                </c:pt>
                <c:pt idx="8099" formatCode="0.000">
                  <c:v>22.067280888275853</c:v>
                </c:pt>
                <c:pt idx="8100" formatCode="0.000">
                  <c:v>22.065060939310335</c:v>
                </c:pt>
                <c:pt idx="8101" formatCode="0.000">
                  <c:v>22.062959740689646</c:v>
                </c:pt>
                <c:pt idx="8102" formatCode="0.000">
                  <c:v>22.06097918620689</c:v>
                </c:pt>
                <c:pt idx="8103" formatCode="0.000">
                  <c:v>22.059079919999991</c:v>
                </c:pt>
                <c:pt idx="8104" formatCode="0.000">
                  <c:v>22.057148104827576</c:v>
                </c:pt>
                <c:pt idx="8105" formatCode="0.000">
                  <c:v>22.05519209793103</c:v>
                </c:pt>
                <c:pt idx="8106" formatCode="0.000">
                  <c:v>22.053228722758615</c:v>
                </c:pt>
                <c:pt idx="8107" formatCode="0.000">
                  <c:v>22.051282921379304</c:v>
                </c:pt>
                <c:pt idx="8108" formatCode="0.000">
                  <c:v>22.049367060689647</c:v>
                </c:pt>
                <c:pt idx="8109" formatCode="0.000">
                  <c:v>22.047506264827579</c:v>
                </c:pt>
                <c:pt idx="8110" formatCode="0.000">
                  <c:v>22.045709383448269</c:v>
                </c:pt>
                <c:pt idx="8111" formatCode="0.000">
                  <c:v>22.044002995862058</c:v>
                </c:pt>
                <c:pt idx="8112" formatCode="0.000">
                  <c:v>22.042273223448269</c:v>
                </c:pt>
                <c:pt idx="8113" formatCode="0.000">
                  <c:v>22.040548841379302</c:v>
                </c:pt>
                <c:pt idx="8114" formatCode="0.000">
                  <c:v>22.038855893793098</c:v>
                </c:pt>
                <c:pt idx="8115" formatCode="0.000">
                  <c:v>22.03709350620689</c:v>
                </c:pt>
                <c:pt idx="8116" formatCode="0.000">
                  <c:v>22.035351662068955</c:v>
                </c:pt>
                <c:pt idx="8117" formatCode="0.000">
                  <c:v>22.033756942068958</c:v>
                </c:pt>
                <c:pt idx="8118" formatCode="0.000">
                  <c:v>22.032194529655165</c:v>
                </c:pt>
                <c:pt idx="8119" formatCode="0.000">
                  <c:v>22.030640143448267</c:v>
                </c:pt>
                <c:pt idx="8120" formatCode="0.000">
                  <c:v>22.028913747586195</c:v>
                </c:pt>
                <c:pt idx="8121" formatCode="0.000">
                  <c:v>22.027155125517229</c:v>
                </c:pt>
                <c:pt idx="8122" formatCode="0.000">
                  <c:v>22.025382117241374</c:v>
                </c:pt>
                <c:pt idx="8123" formatCode="0.000">
                  <c:v>22.023544834482749</c:v>
                </c:pt>
                <c:pt idx="8124" formatCode="0.000">
                  <c:v>22.021716943448265</c:v>
                </c:pt>
                <c:pt idx="8125" formatCode="0.000">
                  <c:v>22.019907024827578</c:v>
                </c:pt>
                <c:pt idx="8126" formatCode="0.000">
                  <c:v>22.018310259310333</c:v>
                </c:pt>
                <c:pt idx="8127" formatCode="0.000">
                  <c:v>22.016926797241371</c:v>
                </c:pt>
                <c:pt idx="8128" formatCode="0.000">
                  <c:v>22.015697635862061</c:v>
                </c:pt>
                <c:pt idx="8129" formatCode="0.000">
                  <c:v>22.014403048275852</c:v>
                </c:pt>
                <c:pt idx="8130" formatCode="0.000">
                  <c:v>22.013136529655164</c:v>
                </c:pt>
                <c:pt idx="8131" formatCode="0.000">
                  <c:v>22.011895699310333</c:v>
                </c:pt>
                <c:pt idx="8132" formatCode="0.000">
                  <c:v>22.010705448275854</c:v>
                </c:pt>
                <c:pt idx="8133" formatCode="0.000">
                  <c:v>22.009566015172407</c:v>
                </c:pt>
                <c:pt idx="8134" formatCode="0.000">
                  <c:v>22.008334929655167</c:v>
                </c:pt>
                <c:pt idx="8135" formatCode="0.000">
                  <c:v>22.007070302068961</c:v>
                </c:pt>
                <c:pt idx="8136" formatCode="0.000">
                  <c:v>22.005895513103447</c:v>
                </c:pt>
                <c:pt idx="8137" formatCode="0.000">
                  <c:v>22.004807354482754</c:v>
                </c:pt>
                <c:pt idx="8138" formatCode="0.000">
                  <c:v>22.003692184827578</c:v>
                </c:pt>
                <c:pt idx="8139" formatCode="0.000">
                  <c:v>22.002517464827584</c:v>
                </c:pt>
                <c:pt idx="8140" formatCode="0.000">
                  <c:v>22.001378630344824</c:v>
                </c:pt>
                <c:pt idx="8141" formatCode="0.000">
                  <c:v>22.000150950344821</c:v>
                </c:pt>
                <c:pt idx="8142" formatCode="0.000">
                  <c:v>21.998945493793098</c:v>
                </c:pt>
                <c:pt idx="8143" formatCode="0.000">
                  <c:v>21.997778401379307</c:v>
                </c:pt>
                <c:pt idx="8144" formatCode="0.000">
                  <c:v>21.996582201379304</c:v>
                </c:pt>
                <c:pt idx="8145" formatCode="0.000">
                  <c:v>21.995438645517236</c:v>
                </c:pt>
                <c:pt idx="8146" formatCode="0.000">
                  <c:v>21.994219571034481</c:v>
                </c:pt>
                <c:pt idx="8147" formatCode="0.000">
                  <c:v>21.992886113103442</c:v>
                </c:pt>
                <c:pt idx="8148" formatCode="0.000">
                  <c:v>21.991424791724132</c:v>
                </c:pt>
                <c:pt idx="8149" formatCode="0.000">
                  <c:v>21.989916688275855</c:v>
                </c:pt>
                <c:pt idx="8150" formatCode="0.000">
                  <c:v>21.988284136551716</c:v>
                </c:pt>
                <c:pt idx="8151" formatCode="0.000">
                  <c:v>21.986592284137927</c:v>
                </c:pt>
                <c:pt idx="8152" formatCode="0.000">
                  <c:v>21.984960306206894</c:v>
                </c:pt>
                <c:pt idx="8153" formatCode="0.000">
                  <c:v>21.983376955862067</c:v>
                </c:pt>
                <c:pt idx="8154" formatCode="0.000">
                  <c:v>21.981744546206897</c:v>
                </c:pt>
                <c:pt idx="8155" formatCode="0.000">
                  <c:v>21.980110128275857</c:v>
                </c:pt>
                <c:pt idx="8156" formatCode="0.000">
                  <c:v>21.978335077241379</c:v>
                </c:pt>
                <c:pt idx="8157" formatCode="0.000">
                  <c:v>21.976485569655171</c:v>
                </c:pt>
                <c:pt idx="8158" formatCode="0.000">
                  <c:v>21.974659339310346</c:v>
                </c:pt>
                <c:pt idx="8159" formatCode="0.000">
                  <c:v>21.972879573793104</c:v>
                </c:pt>
                <c:pt idx="8160" formatCode="0.000">
                  <c:v>21.971200317241383</c:v>
                </c:pt>
                <c:pt idx="8161" formatCode="0.000">
                  <c:v>21.969547052413795</c:v>
                </c:pt>
                <c:pt idx="8162" formatCode="0.000">
                  <c:v>21.967907415172416</c:v>
                </c:pt>
                <c:pt idx="8163" formatCode="0.000">
                  <c:v>21.966255077241382</c:v>
                </c:pt>
                <c:pt idx="8164" formatCode="0.000">
                  <c:v>21.96446778068966</c:v>
                </c:pt>
                <c:pt idx="8165" formatCode="0.000">
                  <c:v>21.962759804137935</c:v>
                </c:pt>
                <c:pt idx="8166" formatCode="0.000">
                  <c:v>21.961089153103451</c:v>
                </c:pt>
                <c:pt idx="8167" formatCode="0.000">
                  <c:v>21.959384831724137</c:v>
                </c:pt>
                <c:pt idx="8168" formatCode="0.000">
                  <c:v>21.957448953103448</c:v>
                </c:pt>
                <c:pt idx="8169" formatCode="0.000">
                  <c:v>21.955345430344831</c:v>
                </c:pt>
                <c:pt idx="8170" formatCode="0.000">
                  <c:v>21.953266296551728</c:v>
                </c:pt>
                <c:pt idx="8171" formatCode="0.000">
                  <c:v>21.951275720000005</c:v>
                </c:pt>
                <c:pt idx="8172" formatCode="0.000">
                  <c:v>21.949523481379313</c:v>
                </c:pt>
                <c:pt idx="8173" formatCode="0.000">
                  <c:v>21.94766343862069</c:v>
                </c:pt>
                <c:pt idx="8174" formatCode="0.000">
                  <c:v>21.94565407034483</c:v>
                </c:pt>
                <c:pt idx="8175" formatCode="0.000">
                  <c:v>21.943801373793107</c:v>
                </c:pt>
                <c:pt idx="8176" formatCode="0.000">
                  <c:v>21.942079142068966</c:v>
                </c:pt>
                <c:pt idx="8177" formatCode="0.000">
                  <c:v>21.94025086482759</c:v>
                </c:pt>
                <c:pt idx="8178" formatCode="0.000">
                  <c:v>21.938450129655177</c:v>
                </c:pt>
                <c:pt idx="8179" formatCode="0.000">
                  <c:v>21.936830110344829</c:v>
                </c:pt>
                <c:pt idx="8180" formatCode="0.000">
                  <c:v>21.935215332413797</c:v>
                </c:pt>
                <c:pt idx="8181" formatCode="0.000">
                  <c:v>21.933697724137932</c:v>
                </c:pt>
                <c:pt idx="8182" formatCode="0.000">
                  <c:v>21.932298646896555</c:v>
                </c:pt>
                <c:pt idx="8183" formatCode="0.000">
                  <c:v>21.93117070482759</c:v>
                </c:pt>
                <c:pt idx="8184" formatCode="0.000">
                  <c:v>21.930083731034486</c:v>
                </c:pt>
                <c:pt idx="8185" formatCode="0.000">
                  <c:v>21.92892411172414</c:v>
                </c:pt>
                <c:pt idx="8186" formatCode="0.000">
                  <c:v>21.927545084137932</c:v>
                </c:pt>
                <c:pt idx="8187" formatCode="0.000">
                  <c:v>21.925975194482767</c:v>
                </c:pt>
                <c:pt idx="8188" formatCode="0.000">
                  <c:v>21.924460616551727</c:v>
                </c:pt>
                <c:pt idx="8189" formatCode="0.000">
                  <c:v>21.922921387586211</c:v>
                </c:pt>
                <c:pt idx="8190" formatCode="0.000">
                  <c:v>21.921459994482763</c:v>
                </c:pt>
                <c:pt idx="8191" formatCode="0.000">
                  <c:v>21.919912824827588</c:v>
                </c:pt>
                <c:pt idx="8192" formatCode="0.000">
                  <c:v>21.918460906206896</c:v>
                </c:pt>
                <c:pt idx="8193" formatCode="0.000">
                  <c:v>21.917122299310343</c:v>
                </c:pt>
                <c:pt idx="8194" formatCode="0.000">
                  <c:v>21.915924001379313</c:v>
                </c:pt>
                <c:pt idx="8195" formatCode="0.000">
                  <c:v>21.914670004137935</c:v>
                </c:pt>
                <c:pt idx="8196" formatCode="0.000">
                  <c:v>21.913338020689658</c:v>
                </c:pt>
                <c:pt idx="8197" formatCode="0.000">
                  <c:v>21.912276548965515</c:v>
                </c:pt>
                <c:pt idx="8198" formatCode="0.000">
                  <c:v>21.91146329517241</c:v>
                </c:pt>
                <c:pt idx="8199" formatCode="0.000">
                  <c:v>21.910947893793107</c:v>
                </c:pt>
                <c:pt idx="8200" formatCode="0.000">
                  <c:v>21.91032121517242</c:v>
                </c:pt>
                <c:pt idx="8201" formatCode="0.000">
                  <c:v>21.909601689655176</c:v>
                </c:pt>
                <c:pt idx="8202" formatCode="0.000">
                  <c:v>21.908907176551725</c:v>
                </c:pt>
                <c:pt idx="8203" formatCode="0.000">
                  <c:v>21.90832030068966</c:v>
                </c:pt>
                <c:pt idx="8204" formatCode="0.000">
                  <c:v>21.907728900689659</c:v>
                </c:pt>
                <c:pt idx="8205" formatCode="0.000">
                  <c:v>21.907219288275869</c:v>
                </c:pt>
                <c:pt idx="8206" formatCode="0.000">
                  <c:v>21.907083638620694</c:v>
                </c:pt>
                <c:pt idx="8207" formatCode="0.000">
                  <c:v>21.907185822068971</c:v>
                </c:pt>
                <c:pt idx="8208" formatCode="0.000">
                  <c:v>21.907518590344825</c:v>
                </c:pt>
                <c:pt idx="8209" formatCode="0.000">
                  <c:v>21.907809456551728</c:v>
                </c:pt>
                <c:pt idx="8210" formatCode="0.000">
                  <c:v>21.908175107586207</c:v>
                </c:pt>
                <c:pt idx="8211" formatCode="0.000">
                  <c:v>21.908570235862065</c:v>
                </c:pt>
                <c:pt idx="8212" formatCode="0.000">
                  <c:v>21.908859735172413</c:v>
                </c:pt>
                <c:pt idx="8213" formatCode="0.000">
                  <c:v>21.90892452965517</c:v>
                </c:pt>
                <c:pt idx="8214" formatCode="0.000">
                  <c:v>21.909008622068967</c:v>
                </c:pt>
                <c:pt idx="8215" formatCode="0.000">
                  <c:v>21.909126936551726</c:v>
                </c:pt>
                <c:pt idx="8216" formatCode="0.000">
                  <c:v>21.909245045517238</c:v>
                </c:pt>
                <c:pt idx="8217" formatCode="0.000">
                  <c:v>21.909478227586206</c:v>
                </c:pt>
                <c:pt idx="8218" formatCode="0.000">
                  <c:v>21.909883319999999</c:v>
                </c:pt>
                <c:pt idx="8219" formatCode="0.000">
                  <c:v>21.910281867586203</c:v>
                </c:pt>
                <c:pt idx="8220" formatCode="0.000">
                  <c:v>21.910609291034479</c:v>
                </c:pt>
                <c:pt idx="8221" formatCode="0.000">
                  <c:v>21.910907241379306</c:v>
                </c:pt>
                <c:pt idx="8222" formatCode="0.000">
                  <c:v>21.911171787586202</c:v>
                </c:pt>
                <c:pt idx="8223" formatCode="0.000">
                  <c:v>21.911283481379304</c:v>
                </c:pt>
                <c:pt idx="8224" formatCode="0.000">
                  <c:v>21.911210953103446</c:v>
                </c:pt>
                <c:pt idx="8225" formatCode="0.000">
                  <c:v>21.911064502068957</c:v>
                </c:pt>
                <c:pt idx="8226" formatCode="0.000">
                  <c:v>21.910925539310334</c:v>
                </c:pt>
                <c:pt idx="8227" formatCode="0.000">
                  <c:v>21.910715582068956</c:v>
                </c:pt>
                <c:pt idx="8228" formatCode="0.000">
                  <c:v>21.910577124137923</c:v>
                </c:pt>
                <c:pt idx="8229" formatCode="0.000">
                  <c:v>21.910577873103442</c:v>
                </c:pt>
                <c:pt idx="8230" formatCode="0.000">
                  <c:v>21.910800812413786</c:v>
                </c:pt>
                <c:pt idx="8231" formatCode="0.000">
                  <c:v>21.910976846896546</c:v>
                </c:pt>
                <c:pt idx="8232" formatCode="0.000">
                  <c:v>21.911027179310334</c:v>
                </c:pt>
                <c:pt idx="8233" formatCode="0.000">
                  <c:v>21.910985969655165</c:v>
                </c:pt>
                <c:pt idx="8234" formatCode="0.000">
                  <c:v>21.910828933793098</c:v>
                </c:pt>
                <c:pt idx="8235" formatCode="0.000">
                  <c:v>21.910826015172411</c:v>
                </c:pt>
                <c:pt idx="8236" formatCode="0.000">
                  <c:v>21.911057102068966</c:v>
                </c:pt>
                <c:pt idx="8237" formatCode="0.000">
                  <c:v>21.911408060689652</c:v>
                </c:pt>
                <c:pt idx="8238" formatCode="0.000">
                  <c:v>21.91187567724138</c:v>
                </c:pt>
                <c:pt idx="8239" formatCode="0.000">
                  <c:v>21.912324474482759</c:v>
                </c:pt>
                <c:pt idx="8240" formatCode="0.000">
                  <c:v>21.912711799999997</c:v>
                </c:pt>
                <c:pt idx="8241" formatCode="0.000">
                  <c:v>21.913084627586205</c:v>
                </c:pt>
                <c:pt idx="8242" formatCode="0.000">
                  <c:v>21.913428099310345</c:v>
                </c:pt>
                <c:pt idx="8243" formatCode="0.000">
                  <c:v>21.913672773793099</c:v>
                </c:pt>
                <c:pt idx="8244" formatCode="0.000">
                  <c:v>21.91385796275862</c:v>
                </c:pt>
                <c:pt idx="8245" formatCode="0.000">
                  <c:v>21.914153755862067</c:v>
                </c:pt>
                <c:pt idx="8246" formatCode="0.000">
                  <c:v>21.914490616551724</c:v>
                </c:pt>
                <c:pt idx="8247" formatCode="0.000">
                  <c:v>21.914646037241379</c:v>
                </c:pt>
                <c:pt idx="8248" formatCode="0.000">
                  <c:v>21.91449983034483</c:v>
                </c:pt>
                <c:pt idx="8249" formatCode="0.000">
                  <c:v>21.914156513103446</c:v>
                </c:pt>
                <c:pt idx="8250" formatCode="0.000">
                  <c:v>21.913704831724139</c:v>
                </c:pt>
                <c:pt idx="8251" formatCode="0.000">
                  <c:v>21.913158028965519</c:v>
                </c:pt>
                <c:pt idx="8252" formatCode="0.000">
                  <c:v>21.912633515862069</c:v>
                </c:pt>
                <c:pt idx="8253" formatCode="0.000">
                  <c:v>21.912144577931034</c:v>
                </c:pt>
                <c:pt idx="8254" formatCode="0.000">
                  <c:v>21.911740326896552</c:v>
                </c:pt>
                <c:pt idx="8255" formatCode="0.000">
                  <c:v>21.911414489655172</c:v>
                </c:pt>
                <c:pt idx="8256" formatCode="0.000">
                  <c:v>21.910980571034482</c:v>
                </c:pt>
                <c:pt idx="8257" formatCode="0.000">
                  <c:v>21.910469588965519</c:v>
                </c:pt>
                <c:pt idx="8258" formatCode="0.000">
                  <c:v>21.909913384827583</c:v>
                </c:pt>
                <c:pt idx="8259" formatCode="0.000">
                  <c:v>21.909353918620685</c:v>
                </c:pt>
                <c:pt idx="8260" formatCode="0.000">
                  <c:v>21.908618957241377</c:v>
                </c:pt>
                <c:pt idx="8261" formatCode="0.000">
                  <c:v>21.907725862068961</c:v>
                </c:pt>
                <c:pt idx="8262" formatCode="0.000">
                  <c:v>21.906606268965515</c:v>
                </c:pt>
                <c:pt idx="8263" formatCode="0.000">
                  <c:v>21.905472296551721</c:v>
                </c:pt>
                <c:pt idx="8264" formatCode="0.000">
                  <c:v>21.904723679999996</c:v>
                </c:pt>
                <c:pt idx="8265" formatCode="0.000">
                  <c:v>21.904261452413785</c:v>
                </c:pt>
                <c:pt idx="8266" formatCode="0.000">
                  <c:v>21.903936085517234</c:v>
                </c:pt>
                <c:pt idx="8267" formatCode="0.000">
                  <c:v>21.903685702068962</c:v>
                </c:pt>
                <c:pt idx="8268" formatCode="0.000">
                  <c:v>21.903459411034479</c:v>
                </c:pt>
                <c:pt idx="8269" formatCode="0.000">
                  <c:v>21.903395325517241</c:v>
                </c:pt>
                <c:pt idx="8270" formatCode="0.000">
                  <c:v>21.903445583448274</c:v>
                </c:pt>
                <c:pt idx="8271" formatCode="0.000">
                  <c:v>21.903625068965511</c:v>
                </c:pt>
                <c:pt idx="8272" formatCode="0.000">
                  <c:v>21.90376312137931</c:v>
                </c:pt>
                <c:pt idx="8273" formatCode="0.000">
                  <c:v>21.903817851034482</c:v>
                </c:pt>
                <c:pt idx="8274" formatCode="0.000">
                  <c:v>21.903781096551725</c:v>
                </c:pt>
                <c:pt idx="8275" formatCode="0.000">
                  <c:v>21.903896633103447</c:v>
                </c:pt>
                <c:pt idx="8276" formatCode="0.000">
                  <c:v>21.904067227586204</c:v>
                </c:pt>
                <c:pt idx="8277" formatCode="0.000">
                  <c:v>21.904113799999998</c:v>
                </c:pt>
                <c:pt idx="8278" formatCode="0.000">
                  <c:v>21.904053903448272</c:v>
                </c:pt>
                <c:pt idx="8279" formatCode="0.000">
                  <c:v>21.903998366896552</c:v>
                </c:pt>
                <c:pt idx="8280" formatCode="0.000">
                  <c:v>21.904005871724138</c:v>
                </c:pt>
                <c:pt idx="8281" formatCode="0.000">
                  <c:v>21.904086914482761</c:v>
                </c:pt>
                <c:pt idx="8282" formatCode="0.000">
                  <c:v>21.904407873103445</c:v>
                </c:pt>
                <c:pt idx="8283" formatCode="0.000">
                  <c:v>21.904829455172408</c:v>
                </c:pt>
                <c:pt idx="8284" formatCode="0.000">
                  <c:v>21.905165863448275</c:v>
                </c:pt>
                <c:pt idx="8285" formatCode="0.000">
                  <c:v>21.905355226206893</c:v>
                </c:pt>
                <c:pt idx="8286" formatCode="0.000">
                  <c:v>21.905449013793099</c:v>
                </c:pt>
                <c:pt idx="8287" formatCode="0.000">
                  <c:v>21.90543670344827</c:v>
                </c:pt>
                <c:pt idx="8288" formatCode="0.000">
                  <c:v>21.905255140689651</c:v>
                </c:pt>
                <c:pt idx="8289" formatCode="0.000">
                  <c:v>21.904809166896545</c:v>
                </c:pt>
                <c:pt idx="8290" formatCode="0.000">
                  <c:v>21.904195955862065</c:v>
                </c:pt>
                <c:pt idx="8291" formatCode="0.000">
                  <c:v>21.903576919999995</c:v>
                </c:pt>
                <c:pt idx="8292" formatCode="0.000">
                  <c:v>21.90302109931034</c:v>
                </c:pt>
                <c:pt idx="8293" formatCode="0.000">
                  <c:v>21.902565295172408</c:v>
                </c:pt>
                <c:pt idx="8294" formatCode="0.000">
                  <c:v>21.902185197241373</c:v>
                </c:pt>
                <c:pt idx="8295" formatCode="0.000">
                  <c:v>21.901817068965514</c:v>
                </c:pt>
                <c:pt idx="8296" formatCode="0.000">
                  <c:v>21.901503733793099</c:v>
                </c:pt>
                <c:pt idx="8297" formatCode="0.000">
                  <c:v>21.901179580689654</c:v>
                </c:pt>
                <c:pt idx="8298" formatCode="0.000">
                  <c:v>21.900950888275862</c:v>
                </c:pt>
                <c:pt idx="8299" formatCode="0.000">
                  <c:v>21.90097645793103</c:v>
                </c:pt>
                <c:pt idx="8300" formatCode="0.000">
                  <c:v>21.900360830344827</c:v>
                </c:pt>
                <c:pt idx="8301" formatCode="0.000">
                  <c:v>21.899822251034482</c:v>
                </c:pt>
                <c:pt idx="8302" formatCode="0.000">
                  <c:v>21.899056514482758</c:v>
                </c:pt>
                <c:pt idx="8303" formatCode="0.000">
                  <c:v>21.898083790344828</c:v>
                </c:pt>
                <c:pt idx="8304" formatCode="0.000">
                  <c:v>21.896906346206894</c:v>
                </c:pt>
                <c:pt idx="8305" formatCode="0.000">
                  <c:v>21.895689057931033</c:v>
                </c:pt>
                <c:pt idx="8306" formatCode="0.000">
                  <c:v>21.894449435862064</c:v>
                </c:pt>
                <c:pt idx="8307" formatCode="0.000">
                  <c:v>21.893100681379305</c:v>
                </c:pt>
                <c:pt idx="8308" formatCode="0.000">
                  <c:v>21.89173522068965</c:v>
                </c:pt>
                <c:pt idx="8309" formatCode="0.000">
                  <c:v>21.890261031724133</c:v>
                </c:pt>
                <c:pt idx="8310" formatCode="0.000">
                  <c:v>21.888705906206891</c:v>
                </c:pt>
                <c:pt idx="8311" formatCode="0.000">
                  <c:v>21.887046348965512</c:v>
                </c:pt>
                <c:pt idx="8312" formatCode="0.000">
                  <c:v>21.885372820689646</c:v>
                </c:pt>
                <c:pt idx="8313" formatCode="0.000">
                  <c:v>21.883728026206892</c:v>
                </c:pt>
                <c:pt idx="8314" formatCode="0.000">
                  <c:v>21.882036852413787</c:v>
                </c:pt>
                <c:pt idx="8315" formatCode="0.000">
                  <c:v>21.880466096551718</c:v>
                </c:pt>
                <c:pt idx="8316" formatCode="0.000">
                  <c:v>21.878805609655167</c:v>
                </c:pt>
                <c:pt idx="8317" formatCode="0.000">
                  <c:v>21.877207153103438</c:v>
                </c:pt>
                <c:pt idx="8318" formatCode="0.000">
                  <c:v>21.875456518620677</c:v>
                </c:pt>
                <c:pt idx="8319" formatCode="0.000">
                  <c:v>21.873865114482751</c:v>
                </c:pt>
                <c:pt idx="8320" formatCode="0.000">
                  <c:v>21.872470642758611</c:v>
                </c:pt>
                <c:pt idx="8321" formatCode="0.000">
                  <c:v>21.871132617931025</c:v>
                </c:pt>
                <c:pt idx="8322" formatCode="0.000">
                  <c:v>21.869825884137921</c:v>
                </c:pt>
                <c:pt idx="8323" formatCode="0.000">
                  <c:v>21.868590886896545</c:v>
                </c:pt>
                <c:pt idx="8324" formatCode="0.000">
                  <c:v>21.867628165517232</c:v>
                </c:pt>
                <c:pt idx="8325" formatCode="0.000">
                  <c:v>21.866980296551713</c:v>
                </c:pt>
                <c:pt idx="8326" formatCode="0.000">
                  <c:v>21.866615951724125</c:v>
                </c:pt>
                <c:pt idx="8327" formatCode="0.000">
                  <c:v>21.866263742068952</c:v>
                </c:pt>
                <c:pt idx="8328" formatCode="0.000">
                  <c:v>21.865969113103436</c:v>
                </c:pt>
                <c:pt idx="8329" formatCode="0.000">
                  <c:v>21.865734053793091</c:v>
                </c:pt>
                <c:pt idx="8330" formatCode="0.000">
                  <c:v>21.86558693793102</c:v>
                </c:pt>
                <c:pt idx="8331" formatCode="0.000">
                  <c:v>21.865486035862055</c:v>
                </c:pt>
                <c:pt idx="8332" formatCode="0.000">
                  <c:v>21.865307245517226</c:v>
                </c:pt>
                <c:pt idx="8333" formatCode="0.000">
                  <c:v>21.865234408275846</c:v>
                </c:pt>
                <c:pt idx="8334" formatCode="0.000">
                  <c:v>21.86530461793102</c:v>
                </c:pt>
                <c:pt idx="8335" formatCode="0.000">
                  <c:v>21.865460279999983</c:v>
                </c:pt>
                <c:pt idx="8336" formatCode="0.000">
                  <c:v>21.865524844137912</c:v>
                </c:pt>
                <c:pt idx="8337" formatCode="0.000">
                  <c:v>21.865577755862052</c:v>
                </c:pt>
                <c:pt idx="8338" formatCode="0.000">
                  <c:v>21.865671860689641</c:v>
                </c:pt>
                <c:pt idx="8339" formatCode="0.000">
                  <c:v>21.86575129241378</c:v>
                </c:pt>
                <c:pt idx="8340" formatCode="0.000">
                  <c:v>21.865987231724127</c:v>
                </c:pt>
                <c:pt idx="8341" formatCode="0.000">
                  <c:v>21.866128161379301</c:v>
                </c:pt>
                <c:pt idx="8342" formatCode="0.000">
                  <c:v>21.86621812275861</c:v>
                </c:pt>
                <c:pt idx="8343" formatCode="0.000">
                  <c:v>21.866194108965505</c:v>
                </c:pt>
                <c:pt idx="8344" formatCode="0.000">
                  <c:v>21.866286333793092</c:v>
                </c:pt>
                <c:pt idx="8345" formatCode="0.000">
                  <c:v>21.866509526896539</c:v>
                </c:pt>
                <c:pt idx="8346" formatCode="0.000">
                  <c:v>21.866840201379297</c:v>
                </c:pt>
                <c:pt idx="8347" formatCode="0.000">
                  <c:v>21.867147853793092</c:v>
                </c:pt>
                <c:pt idx="8348" formatCode="0.000">
                  <c:v>21.86738053241378</c:v>
                </c:pt>
                <c:pt idx="8349" formatCode="0.000">
                  <c:v>21.867510875862056</c:v>
                </c:pt>
                <c:pt idx="8350" formatCode="0.000">
                  <c:v>21.867499536551708</c:v>
                </c:pt>
                <c:pt idx="8351" formatCode="0.000">
                  <c:v>21.867378399999982</c:v>
                </c:pt>
                <c:pt idx="8352" formatCode="0.000">
                  <c:v>21.867249089655157</c:v>
                </c:pt>
                <c:pt idx="8353" formatCode="0.000">
                  <c:v>21.867291889655156</c:v>
                </c:pt>
                <c:pt idx="8354" formatCode="0.000">
                  <c:v>21.867481205517223</c:v>
                </c:pt>
                <c:pt idx="8355" formatCode="0.000">
                  <c:v>21.867752406896532</c:v>
                </c:pt>
                <c:pt idx="8356" formatCode="0.000">
                  <c:v>21.868088380689638</c:v>
                </c:pt>
                <c:pt idx="8357" formatCode="0.000">
                  <c:v>21.86843338758619</c:v>
                </c:pt>
                <c:pt idx="8358" formatCode="0.000">
                  <c:v>21.86885409793102</c:v>
                </c:pt>
                <c:pt idx="8359" formatCode="0.000">
                  <c:v>21.869242700689639</c:v>
                </c:pt>
                <c:pt idx="8360" formatCode="0.000">
                  <c:v>21.869682817931018</c:v>
                </c:pt>
                <c:pt idx="8361" formatCode="0.000">
                  <c:v>21.870182011034466</c:v>
                </c:pt>
                <c:pt idx="8362" formatCode="0.000">
                  <c:v>21.87063795172412</c:v>
                </c:pt>
                <c:pt idx="8363" formatCode="0.000">
                  <c:v>21.871032540689637</c:v>
                </c:pt>
                <c:pt idx="8364" formatCode="0.000">
                  <c:v>21.871454246896533</c:v>
                </c:pt>
                <c:pt idx="8365" formatCode="0.000">
                  <c:v>21.871962041379291</c:v>
                </c:pt>
                <c:pt idx="8366" formatCode="0.000">
                  <c:v>21.872505704827571</c:v>
                </c:pt>
                <c:pt idx="8367" formatCode="0.000">
                  <c:v>21.872924026206881</c:v>
                </c:pt>
                <c:pt idx="8368" formatCode="0.000">
                  <c:v>21.873154444137917</c:v>
                </c:pt>
                <c:pt idx="8369" formatCode="0.000">
                  <c:v>21.873346951724123</c:v>
                </c:pt>
                <c:pt idx="8370" formatCode="0.000">
                  <c:v>21.873620238620678</c:v>
                </c:pt>
                <c:pt idx="8371" formatCode="0.000">
                  <c:v>21.873938689655159</c:v>
                </c:pt>
                <c:pt idx="8372" formatCode="0.000">
                  <c:v>21.874212347586194</c:v>
                </c:pt>
                <c:pt idx="8373" formatCode="0.000">
                  <c:v>21.874493663448263</c:v>
                </c:pt>
                <c:pt idx="8374" formatCode="0.000">
                  <c:v>21.874829933793087</c:v>
                </c:pt>
                <c:pt idx="8375" formatCode="0.000">
                  <c:v>21.875252151724123</c:v>
                </c:pt>
                <c:pt idx="8376" formatCode="0.000">
                  <c:v>21.875702060689637</c:v>
                </c:pt>
                <c:pt idx="8377" formatCode="0.000">
                  <c:v>21.875974470344811</c:v>
                </c:pt>
                <c:pt idx="8378" formatCode="0.000">
                  <c:v>21.876076671724121</c:v>
                </c:pt>
                <c:pt idx="8379" formatCode="0.000">
                  <c:v>21.876186908965501</c:v>
                </c:pt>
                <c:pt idx="8380" formatCode="0.000">
                  <c:v>21.876360717241361</c:v>
                </c:pt>
                <c:pt idx="8381" formatCode="0.000">
                  <c:v>21.876562754482741</c:v>
                </c:pt>
                <c:pt idx="8382" formatCode="0.000">
                  <c:v>21.876810151724118</c:v>
                </c:pt>
                <c:pt idx="8383" formatCode="0.000">
                  <c:v>21.877116688275841</c:v>
                </c:pt>
                <c:pt idx="8384" formatCode="0.000">
                  <c:v>21.877349759999984</c:v>
                </c:pt>
                <c:pt idx="8385" formatCode="0.000">
                  <c:v>21.877418586206876</c:v>
                </c:pt>
                <c:pt idx="8386" formatCode="0.000">
                  <c:v>21.877383017931017</c:v>
                </c:pt>
                <c:pt idx="8387" formatCode="0.000">
                  <c:v>21.877437766896534</c:v>
                </c:pt>
                <c:pt idx="8388" formatCode="0.000">
                  <c:v>21.87758959310343</c:v>
                </c:pt>
                <c:pt idx="8389" formatCode="0.000">
                  <c:v>21.877801518620672</c:v>
                </c:pt>
                <c:pt idx="8390" formatCode="0.000">
                  <c:v>21.877964001379294</c:v>
                </c:pt>
                <c:pt idx="8391" formatCode="0.000">
                  <c:v>21.878155602758603</c:v>
                </c:pt>
                <c:pt idx="8392" formatCode="0.000">
                  <c:v>21.878401166896538</c:v>
                </c:pt>
                <c:pt idx="8393" formatCode="0.000">
                  <c:v>21.878536366896537</c:v>
                </c:pt>
                <c:pt idx="8394" formatCode="0.000">
                  <c:v>21.878548175172401</c:v>
                </c:pt>
                <c:pt idx="8395" formatCode="0.000">
                  <c:v>21.878556268965504</c:v>
                </c:pt>
                <c:pt idx="8396" formatCode="0.000">
                  <c:v>21.878551484137919</c:v>
                </c:pt>
                <c:pt idx="8397" formatCode="0.000">
                  <c:v>21.878441575172403</c:v>
                </c:pt>
                <c:pt idx="8398" formatCode="0.000">
                  <c:v>21.878158086896541</c:v>
                </c:pt>
                <c:pt idx="8399" formatCode="0.000">
                  <c:v>21.877737293793093</c:v>
                </c:pt>
                <c:pt idx="8400" formatCode="0.000">
                  <c:v>21.877370013793087</c:v>
                </c:pt>
                <c:pt idx="8401" formatCode="0.000">
                  <c:v>21.877051761379292</c:v>
                </c:pt>
                <c:pt idx="8402" formatCode="0.000">
                  <c:v>21.876585382068953</c:v>
                </c:pt>
                <c:pt idx="8403" formatCode="0.000">
                  <c:v>21.876107139310328</c:v>
                </c:pt>
                <c:pt idx="8404" formatCode="0.000">
                  <c:v>21.87574234758619</c:v>
                </c:pt>
                <c:pt idx="8405" formatCode="0.000">
                  <c:v>21.875395079999986</c:v>
                </c:pt>
                <c:pt idx="8406" formatCode="0.000">
                  <c:v>21.874891910344815</c:v>
                </c:pt>
                <c:pt idx="8407" formatCode="0.000">
                  <c:v>21.874295748965505</c:v>
                </c:pt>
                <c:pt idx="8408" formatCode="0.000">
                  <c:v>21.873776230344813</c:v>
                </c:pt>
                <c:pt idx="8409" formatCode="0.000">
                  <c:v>21.87327820689654</c:v>
                </c:pt>
                <c:pt idx="8410" formatCode="0.000">
                  <c:v>21.872825707586195</c:v>
                </c:pt>
                <c:pt idx="8411" formatCode="0.000">
                  <c:v>21.872343746206884</c:v>
                </c:pt>
                <c:pt idx="8412" formatCode="0.000">
                  <c:v>21.871889798620678</c:v>
                </c:pt>
                <c:pt idx="8413" formatCode="0.000">
                  <c:v>21.871429137931024</c:v>
                </c:pt>
                <c:pt idx="8414" formatCode="0.000">
                  <c:v>21.870947722758608</c:v>
                </c:pt>
                <c:pt idx="8415" formatCode="0.000">
                  <c:v>21.87037514482757</c:v>
                </c:pt>
                <c:pt idx="8416" formatCode="0.000">
                  <c:v>21.869739055172399</c:v>
                </c:pt>
                <c:pt idx="8417" formatCode="0.000">
                  <c:v>21.869173606896538</c:v>
                </c:pt>
                <c:pt idx="8418" formatCode="0.000">
                  <c:v>21.868664481379298</c:v>
                </c:pt>
                <c:pt idx="8419" formatCode="0.000">
                  <c:v>21.868031122758609</c:v>
                </c:pt>
                <c:pt idx="8420" formatCode="0.000">
                  <c:v>21.867235808275847</c:v>
                </c:pt>
                <c:pt idx="8421" formatCode="0.000">
                  <c:v>21.866363874482744</c:v>
                </c:pt>
                <c:pt idx="8422" formatCode="0.000">
                  <c:v>21.865499910344813</c:v>
                </c:pt>
                <c:pt idx="8423" formatCode="0.000">
                  <c:v>21.864595507586191</c:v>
                </c:pt>
                <c:pt idx="8424" formatCode="0.000">
                  <c:v>21.863711777931019</c:v>
                </c:pt>
                <c:pt idx="8425" formatCode="0.000">
                  <c:v>21.862864395862054</c:v>
                </c:pt>
                <c:pt idx="8426" formatCode="0.000">
                  <c:v>21.861947393103435</c:v>
                </c:pt>
                <c:pt idx="8427" formatCode="0.000">
                  <c:v>21.860933340689641</c:v>
                </c:pt>
                <c:pt idx="8428" formatCode="0.000">
                  <c:v>21.859820041379297</c:v>
                </c:pt>
                <c:pt idx="8429" formatCode="0.000">
                  <c:v>21.858622717241367</c:v>
                </c:pt>
                <c:pt idx="8430" formatCode="0.000">
                  <c:v>21.857454336551712</c:v>
                </c:pt>
                <c:pt idx="8431" formatCode="0.000">
                  <c:v>21.856281009655159</c:v>
                </c:pt>
                <c:pt idx="8432" formatCode="0.000">
                  <c:v>21.855077445517232</c:v>
                </c:pt>
                <c:pt idx="8433" formatCode="0.000">
                  <c:v>21.853821702068956</c:v>
                </c:pt>
                <c:pt idx="8434" formatCode="0.000">
                  <c:v>21.852516903448269</c:v>
                </c:pt>
                <c:pt idx="8435" formatCode="0.000">
                  <c:v>21.851227779310335</c:v>
                </c:pt>
                <c:pt idx="8436" formatCode="0.000">
                  <c:v>21.849907107586198</c:v>
                </c:pt>
                <c:pt idx="8437" formatCode="0.000">
                  <c:v>21.848579702068957</c:v>
                </c:pt>
                <c:pt idx="8438" formatCode="0.000">
                  <c:v>21.84728443724137</c:v>
                </c:pt>
                <c:pt idx="8439" formatCode="0.000">
                  <c:v>21.846011044137924</c:v>
                </c:pt>
                <c:pt idx="8440" formatCode="0.000">
                  <c:v>21.844751361379306</c:v>
                </c:pt>
                <c:pt idx="8441" formatCode="0.000">
                  <c:v>21.843563808275857</c:v>
                </c:pt>
                <c:pt idx="8442" formatCode="0.000">
                  <c:v>21.842308933793095</c:v>
                </c:pt>
                <c:pt idx="8443" formatCode="0.000">
                  <c:v>21.840926896551721</c:v>
                </c:pt>
                <c:pt idx="8444" formatCode="0.000">
                  <c:v>21.839517521379307</c:v>
                </c:pt>
                <c:pt idx="8445" formatCode="0.000">
                  <c:v>21.838145282758614</c:v>
                </c:pt>
                <c:pt idx="8446" formatCode="0.000">
                  <c:v>21.836759337931028</c:v>
                </c:pt>
                <c:pt idx="8447" formatCode="0.000">
                  <c:v>21.835379470344822</c:v>
                </c:pt>
                <c:pt idx="8448" formatCode="0.000">
                  <c:v>21.833966685517236</c:v>
                </c:pt>
                <c:pt idx="8449" formatCode="0.000">
                  <c:v>21.832517551724131</c:v>
                </c:pt>
                <c:pt idx="8450" formatCode="0.000">
                  <c:v>21.831174932413784</c:v>
                </c:pt>
                <c:pt idx="8451" formatCode="0.000">
                  <c:v>21.829901268965511</c:v>
                </c:pt>
                <c:pt idx="8452" formatCode="0.000">
                  <c:v>21.828635275862059</c:v>
                </c:pt>
                <c:pt idx="8453" formatCode="0.000">
                  <c:v>21.827411900689647</c:v>
                </c:pt>
                <c:pt idx="8454" formatCode="0.000">
                  <c:v>21.82613847999999</c:v>
                </c:pt>
                <c:pt idx="8455" formatCode="0.000">
                  <c:v>21.824913262068957</c:v>
                </c:pt>
                <c:pt idx="8456" formatCode="0.000">
                  <c:v>21.82369999172413</c:v>
                </c:pt>
                <c:pt idx="8457" formatCode="0.000">
                  <c:v>21.822503297931028</c:v>
                </c:pt>
                <c:pt idx="8458" formatCode="0.000">
                  <c:v>21.821275406896543</c:v>
                </c:pt>
                <c:pt idx="8459" formatCode="0.000">
                  <c:v>21.82005247586206</c:v>
                </c:pt>
                <c:pt idx="8460" formatCode="0.000">
                  <c:v>21.818875759999994</c:v>
                </c:pt>
                <c:pt idx="8461" formatCode="0.000">
                  <c:v>21.817758584827583</c:v>
                </c:pt>
                <c:pt idx="8462" formatCode="0.000">
                  <c:v>21.816714634482754</c:v>
                </c:pt>
                <c:pt idx="8463" formatCode="0.000">
                  <c:v>21.815595417931029</c:v>
                </c:pt>
                <c:pt idx="8464" formatCode="0.000">
                  <c:v>21.814333768275855</c:v>
                </c:pt>
                <c:pt idx="8465" formatCode="0.000">
                  <c:v>21.81303146620689</c:v>
                </c:pt>
                <c:pt idx="8466" formatCode="0.000">
                  <c:v>21.811656205517234</c:v>
                </c:pt>
                <c:pt idx="8467" formatCode="0.000">
                  <c:v>21.810266827586197</c:v>
                </c:pt>
                <c:pt idx="8468" formatCode="0.000">
                  <c:v>21.808837111724127</c:v>
                </c:pt>
                <c:pt idx="8469" formatCode="0.000">
                  <c:v>21.807558811034475</c:v>
                </c:pt>
                <c:pt idx="8470" formatCode="0.000">
                  <c:v>21.806357910344822</c:v>
                </c:pt>
                <c:pt idx="8471" formatCode="0.000">
                  <c:v>21.805151564137923</c:v>
                </c:pt>
                <c:pt idx="8472" formatCode="0.000">
                  <c:v>21.803809199999993</c:v>
                </c:pt>
                <c:pt idx="8473" formatCode="0.000">
                  <c:v>21.802450228965512</c:v>
                </c:pt>
                <c:pt idx="8474" formatCode="0.000">
                  <c:v>21.801170913103441</c:v>
                </c:pt>
                <c:pt idx="8475" formatCode="0.000">
                  <c:v>21.799956106206889</c:v>
                </c:pt>
                <c:pt idx="8476" formatCode="0.000">
                  <c:v>21.798681184827579</c:v>
                </c:pt>
                <c:pt idx="8477" formatCode="0.000">
                  <c:v>21.797220539310338</c:v>
                </c:pt>
                <c:pt idx="8478" formatCode="0.000">
                  <c:v>21.795802383448269</c:v>
                </c:pt>
                <c:pt idx="8479" formatCode="0.000">
                  <c:v>21.794348063448272</c:v>
                </c:pt>
                <c:pt idx="8480" formatCode="0.000">
                  <c:v>21.792930984827581</c:v>
                </c:pt>
                <c:pt idx="8481" formatCode="0.000">
                  <c:v>21.791472599999999</c:v>
                </c:pt>
                <c:pt idx="8482" formatCode="0.000">
                  <c:v>21.790116506206893</c:v>
                </c:pt>
                <c:pt idx="8483" formatCode="0.000">
                  <c:v>21.788890347586204</c:v>
                </c:pt>
                <c:pt idx="8484" formatCode="0.000">
                  <c:v>21.787666550344824</c:v>
                </c:pt>
                <c:pt idx="8485" formatCode="0.000">
                  <c:v>21.786572663448268</c:v>
                </c:pt>
                <c:pt idx="8486" formatCode="0.000">
                  <c:v>21.785392702068961</c:v>
                </c:pt>
                <c:pt idx="8487" formatCode="0.000">
                  <c:v>21.784222401379306</c:v>
                </c:pt>
                <c:pt idx="8488" formatCode="0.000">
                  <c:v>21.783198024827584</c:v>
                </c:pt>
                <c:pt idx="8489" formatCode="0.000">
                  <c:v>21.782340710344826</c:v>
                </c:pt>
                <c:pt idx="8490" formatCode="0.000">
                  <c:v>21.781673319999996</c:v>
                </c:pt>
                <c:pt idx="8491" formatCode="0.000">
                  <c:v>21.781202777931028</c:v>
                </c:pt>
                <c:pt idx="8492" formatCode="0.000">
                  <c:v>21.780972532413788</c:v>
                </c:pt>
                <c:pt idx="8493" formatCode="0.000">
                  <c:v>21.780922652413786</c:v>
                </c:pt>
                <c:pt idx="8494" formatCode="0.000">
                  <c:v>21.781024670344824</c:v>
                </c:pt>
                <c:pt idx="8495" formatCode="0.000">
                  <c:v>21.781106278620687</c:v>
                </c:pt>
                <c:pt idx="8496" formatCode="0.000">
                  <c:v>21.78113257655172</c:v>
                </c:pt>
                <c:pt idx="8497" formatCode="0.000">
                  <c:v>21.781147468965514</c:v>
                </c:pt>
                <c:pt idx="8498" formatCode="0.000">
                  <c:v>21.781138536551719</c:v>
                </c:pt>
                <c:pt idx="8499" formatCode="0.000">
                  <c:v>21.781091435862059</c:v>
                </c:pt>
                <c:pt idx="8500" formatCode="0.000">
                  <c:v>21.781025844137922</c:v>
                </c:pt>
                <c:pt idx="8501" formatCode="0.000">
                  <c:v>21.780983402758611</c:v>
                </c:pt>
                <c:pt idx="8502" formatCode="0.000">
                  <c:v>21.780970703448268</c:v>
                </c:pt>
                <c:pt idx="8503" formatCode="0.000">
                  <c:v>21.781134251034477</c:v>
                </c:pt>
                <c:pt idx="8504" formatCode="0.000">
                  <c:v>21.781214959999993</c:v>
                </c:pt>
                <c:pt idx="8505" formatCode="0.000">
                  <c:v>21.781288186206886</c:v>
                </c:pt>
                <c:pt idx="8506" formatCode="0.000">
                  <c:v>21.781372321379301</c:v>
                </c:pt>
                <c:pt idx="8507" formatCode="0.000">
                  <c:v>21.781463657931024</c:v>
                </c:pt>
                <c:pt idx="8508" formatCode="0.000">
                  <c:v>21.781640113103439</c:v>
                </c:pt>
                <c:pt idx="8509" formatCode="0.000">
                  <c:v>21.781832303448262</c:v>
                </c:pt>
                <c:pt idx="8510" formatCode="0.000">
                  <c:v>21.782230598620679</c:v>
                </c:pt>
                <c:pt idx="8511" formatCode="0.000">
                  <c:v>21.782413702068954</c:v>
                </c:pt>
                <c:pt idx="8512" formatCode="0.000">
                  <c:v>21.782442114482748</c:v>
                </c:pt>
                <c:pt idx="8513" formatCode="0.000">
                  <c:v>21.782397957241368</c:v>
                </c:pt>
                <c:pt idx="8514" formatCode="0.000">
                  <c:v>21.782431342068953</c:v>
                </c:pt>
                <c:pt idx="8515" formatCode="0.000">
                  <c:v>21.782598699310331</c:v>
                </c:pt>
                <c:pt idx="8516" formatCode="0.000">
                  <c:v>21.782590212413783</c:v>
                </c:pt>
                <c:pt idx="8517" formatCode="0.000">
                  <c:v>21.782526473103434</c:v>
                </c:pt>
                <c:pt idx="8518" formatCode="0.000">
                  <c:v>21.78236265379309</c:v>
                </c:pt>
                <c:pt idx="8519" formatCode="0.000">
                  <c:v>21.782174533793096</c:v>
                </c:pt>
                <c:pt idx="8520" formatCode="0.000">
                  <c:v>21.781876091034473</c:v>
                </c:pt>
                <c:pt idx="8521" formatCode="0.000">
                  <c:v>21.781298826206886</c:v>
                </c:pt>
                <c:pt idx="8522" formatCode="0.000">
                  <c:v>21.780519514482744</c:v>
                </c:pt>
                <c:pt idx="8523" formatCode="0.000">
                  <c:v>21.77968611999999</c:v>
                </c:pt>
                <c:pt idx="8524" formatCode="0.000">
                  <c:v>21.77911131724137</c:v>
                </c:pt>
                <c:pt idx="8525" formatCode="0.000">
                  <c:v>21.778500616551714</c:v>
                </c:pt>
                <c:pt idx="8526" formatCode="0.000">
                  <c:v>21.77771735999999</c:v>
                </c:pt>
                <c:pt idx="8527" formatCode="0.000">
                  <c:v>21.776761308965504</c:v>
                </c:pt>
                <c:pt idx="8528" formatCode="0.000">
                  <c:v>21.775799452413786</c:v>
                </c:pt>
                <c:pt idx="8529" formatCode="0.000">
                  <c:v>21.77489499999999</c:v>
                </c:pt>
                <c:pt idx="8530" formatCode="0.000">
                  <c:v>21.774037830344817</c:v>
                </c:pt>
                <c:pt idx="8531" formatCode="0.000">
                  <c:v>21.773041300689648</c:v>
                </c:pt>
                <c:pt idx="8532" formatCode="0.000">
                  <c:v>21.771646005517233</c:v>
                </c:pt>
                <c:pt idx="8533" formatCode="0.000">
                  <c:v>21.770001281379301</c:v>
                </c:pt>
                <c:pt idx="8534" formatCode="0.000">
                  <c:v>21.768163892413789</c:v>
                </c:pt>
                <c:pt idx="8535" formatCode="0.000">
                  <c:v>21.766274816551721</c:v>
                </c:pt>
                <c:pt idx="8536" formatCode="0.000">
                  <c:v>21.76443374206896</c:v>
                </c:pt>
                <c:pt idx="8537" formatCode="0.000">
                  <c:v>21.762697205517238</c:v>
                </c:pt>
                <c:pt idx="8538" formatCode="0.000">
                  <c:v>21.760971495172406</c:v>
                </c:pt>
                <c:pt idx="8539" formatCode="0.000">
                  <c:v>21.759189136551718</c:v>
                </c:pt>
                <c:pt idx="8540" formatCode="0.000">
                  <c:v>21.75753478068965</c:v>
                </c:pt>
                <c:pt idx="8541" formatCode="0.000">
                  <c:v>21.755991828965509</c:v>
                </c:pt>
                <c:pt idx="8542" formatCode="0.000">
                  <c:v>21.754713150344823</c:v>
                </c:pt>
                <c:pt idx="8543" formatCode="0.000">
                  <c:v>21.753374811034476</c:v>
                </c:pt>
                <c:pt idx="8544" formatCode="0.000">
                  <c:v>21.75210261793103</c:v>
                </c:pt>
                <c:pt idx="8545" formatCode="0.000">
                  <c:v>21.75077705517241</c:v>
                </c:pt>
                <c:pt idx="8546" formatCode="0.000">
                  <c:v>21.749475558620684</c:v>
                </c:pt>
                <c:pt idx="8547" formatCode="0.000">
                  <c:v>21.748210366896547</c:v>
                </c:pt>
                <c:pt idx="8548" formatCode="0.000">
                  <c:v>21.746879328275856</c:v>
                </c:pt>
                <c:pt idx="8549" formatCode="0.000">
                  <c:v>21.745579401379306</c:v>
                </c:pt>
                <c:pt idx="8550" formatCode="0.000">
                  <c:v>21.744257830344822</c:v>
                </c:pt>
                <c:pt idx="8551" formatCode="0.000">
                  <c:v>21.742968950344821</c:v>
                </c:pt>
                <c:pt idx="8552" formatCode="0.000">
                  <c:v>21.741605955862063</c:v>
                </c:pt>
                <c:pt idx="8553" formatCode="0.000">
                  <c:v>21.740290857931026</c:v>
                </c:pt>
                <c:pt idx="8554" formatCode="0.000">
                  <c:v>21.739081373793098</c:v>
                </c:pt>
                <c:pt idx="8555" formatCode="0.000">
                  <c:v>21.73790997655172</c:v>
                </c:pt>
                <c:pt idx="8556" formatCode="0.000">
                  <c:v>21.7367872537931</c:v>
                </c:pt>
                <c:pt idx="8557" formatCode="0.000">
                  <c:v>21.735521063448271</c:v>
                </c:pt>
                <c:pt idx="8558" formatCode="0.000">
                  <c:v>21.734093468965515</c:v>
                </c:pt>
                <c:pt idx="8559" formatCode="0.000">
                  <c:v>21.73257228965517</c:v>
                </c:pt>
                <c:pt idx="8560" formatCode="0.000">
                  <c:v>21.73102393931034</c:v>
                </c:pt>
                <c:pt idx="8561" formatCode="0.000">
                  <c:v>21.729660674482751</c:v>
                </c:pt>
                <c:pt idx="8562" formatCode="0.000">
                  <c:v>21.728309059310341</c:v>
                </c:pt>
                <c:pt idx="8563" formatCode="0.000">
                  <c:v>21.726956481379307</c:v>
                </c:pt>
                <c:pt idx="8564" formatCode="0.000">
                  <c:v>21.725422713103445</c:v>
                </c:pt>
                <c:pt idx="8565" formatCode="0.000">
                  <c:v>21.723716914482758</c:v>
                </c:pt>
                <c:pt idx="8566" formatCode="0.000">
                  <c:v>21.721988051034479</c:v>
                </c:pt>
                <c:pt idx="8567" formatCode="0.000">
                  <c:v>21.720266415172414</c:v>
                </c:pt>
                <c:pt idx="8568" formatCode="0.000">
                  <c:v>21.718478902068963</c:v>
                </c:pt>
                <c:pt idx="8569" formatCode="0.000">
                  <c:v>21.71649709103448</c:v>
                </c:pt>
                <c:pt idx="8570" formatCode="0.000">
                  <c:v>21.714507071724135</c:v>
                </c:pt>
                <c:pt idx="8571" formatCode="0.000">
                  <c:v>21.712534587586205</c:v>
                </c:pt>
                <c:pt idx="8572" formatCode="0.000">
                  <c:v>21.710632559999997</c:v>
                </c:pt>
                <c:pt idx="8573" formatCode="0.000">
                  <c:v>21.708731159999996</c:v>
                </c:pt>
                <c:pt idx="8574" formatCode="0.000">
                  <c:v>21.706759077241379</c:v>
                </c:pt>
                <c:pt idx="8575" formatCode="0.000">
                  <c:v>21.704625928275863</c:v>
                </c:pt>
                <c:pt idx="8576" formatCode="0.000">
                  <c:v>21.702462960000002</c:v>
                </c:pt>
                <c:pt idx="8577" formatCode="0.000">
                  <c:v>21.700428950344829</c:v>
                </c:pt>
                <c:pt idx="8578" formatCode="0.000">
                  <c:v>21.698607777931038</c:v>
                </c:pt>
                <c:pt idx="8579" formatCode="0.000">
                  <c:v>21.697064399999999</c:v>
                </c:pt>
                <c:pt idx="8580" formatCode="0.000">
                  <c:v>21.695776388965516</c:v>
                </c:pt>
                <c:pt idx="8581" formatCode="0.000">
                  <c:v>21.694643457931036</c:v>
                </c:pt>
                <c:pt idx="8582" formatCode="0.000">
                  <c:v>21.693544547586203</c:v>
                </c:pt>
                <c:pt idx="8583" formatCode="0.000">
                  <c:v>21.692444071724136</c:v>
                </c:pt>
                <c:pt idx="8584" formatCode="0.000">
                  <c:v>21.691355873103447</c:v>
                </c:pt>
                <c:pt idx="8585" formatCode="0.000">
                  <c:v>21.690234136551723</c:v>
                </c:pt>
                <c:pt idx="8586" formatCode="0.000">
                  <c:v>21.689051696551726</c:v>
                </c:pt>
                <c:pt idx="8587" formatCode="0.000">
                  <c:v>21.687732144827589</c:v>
                </c:pt>
                <c:pt idx="8588" formatCode="0.000">
                  <c:v>21.686396445517243</c:v>
                </c:pt>
                <c:pt idx="8589" formatCode="0.000">
                  <c:v>21.684996470344828</c:v>
                </c:pt>
                <c:pt idx="8590" formatCode="0.000">
                  <c:v>21.683589085517244</c:v>
                </c:pt>
                <c:pt idx="8591" formatCode="0.000">
                  <c:v>21.68218624</c:v>
                </c:pt>
                <c:pt idx="8592" formatCode="0.000">
                  <c:v>21.680646001379316</c:v>
                </c:pt>
                <c:pt idx="8593" formatCode="0.000">
                  <c:v>21.67890399862069</c:v>
                </c:pt>
                <c:pt idx="8594" formatCode="0.000">
                  <c:v>21.677102455172413</c:v>
                </c:pt>
                <c:pt idx="8595" formatCode="0.000">
                  <c:v>21.675352062068967</c:v>
                </c:pt>
                <c:pt idx="8596" formatCode="0.000">
                  <c:v>21.673673932413791</c:v>
                </c:pt>
                <c:pt idx="8597" formatCode="0.000">
                  <c:v>21.672057540689654</c:v>
                </c:pt>
                <c:pt idx="8598" formatCode="0.000">
                  <c:v>21.670391537931035</c:v>
                </c:pt>
                <c:pt idx="8599" formatCode="0.000">
                  <c:v>21.668714993103446</c:v>
                </c:pt>
                <c:pt idx="8600" formatCode="0.000">
                  <c:v>21.667086135172411</c:v>
                </c:pt>
                <c:pt idx="8601" formatCode="0.000">
                  <c:v>21.665396022068965</c:v>
                </c:pt>
                <c:pt idx="8602" formatCode="0.000">
                  <c:v>21.663699605517241</c:v>
                </c:pt>
                <c:pt idx="8603" formatCode="0.000">
                  <c:v>21.662079948965516</c:v>
                </c:pt>
                <c:pt idx="8604" formatCode="0.000">
                  <c:v>21.660510442758618</c:v>
                </c:pt>
                <c:pt idx="8605" formatCode="0.000">
                  <c:v>21.6588778937931</c:v>
                </c:pt>
                <c:pt idx="8606" formatCode="0.000">
                  <c:v>21.657157838620687</c:v>
                </c:pt>
                <c:pt idx="8607" formatCode="0.000">
                  <c:v>21.655180759999997</c:v>
                </c:pt>
                <c:pt idx="8608" formatCode="0.000">
                  <c:v>21.653033239999999</c:v>
                </c:pt>
                <c:pt idx="8609" formatCode="0.000">
                  <c:v>21.650791435862072</c:v>
                </c:pt>
                <c:pt idx="8610" formatCode="0.000">
                  <c:v>21.648570859310347</c:v>
                </c:pt>
                <c:pt idx="8611" formatCode="0.000">
                  <c:v>21.646297547586208</c:v>
                </c:pt>
                <c:pt idx="8612" formatCode="0.000">
                  <c:v>21.64403431862069</c:v>
                </c:pt>
                <c:pt idx="8613" formatCode="0.000">
                  <c:v>21.641927833103452</c:v>
                </c:pt>
                <c:pt idx="8614" formatCode="0.000">
                  <c:v>21.639949576551729</c:v>
                </c:pt>
                <c:pt idx="8615" formatCode="0.000">
                  <c:v>21.637997893793106</c:v>
                </c:pt>
                <c:pt idx="8616" formatCode="0.000">
                  <c:v>21.636004205517242</c:v>
                </c:pt>
                <c:pt idx="8617" formatCode="0.000">
                  <c:v>21.633865612413796</c:v>
                </c:pt>
                <c:pt idx="8618" formatCode="0.000">
                  <c:v>21.631524219310343</c:v>
                </c:pt>
                <c:pt idx="8619" formatCode="0.000">
                  <c:v>21.629154711724137</c:v>
                </c:pt>
                <c:pt idx="8620" formatCode="0.000">
                  <c:v>21.626835211034486</c:v>
                </c:pt>
                <c:pt idx="8621" formatCode="0.000">
                  <c:v>21.624640451034484</c:v>
                </c:pt>
                <c:pt idx="8622" formatCode="0.000">
                  <c:v>21.622550377931034</c:v>
                </c:pt>
                <c:pt idx="8623" formatCode="0.000">
                  <c:v>21.620564580689656</c:v>
                </c:pt>
                <c:pt idx="8624" formatCode="0.000">
                  <c:v>21.618399994482761</c:v>
                </c:pt>
                <c:pt idx="8625" formatCode="0.000">
                  <c:v>21.616038691034486</c:v>
                </c:pt>
                <c:pt idx="8626" formatCode="0.000">
                  <c:v>21.61342582068966</c:v>
                </c:pt>
                <c:pt idx="8627" formatCode="0.000">
                  <c:v>21.610938464827591</c:v>
                </c:pt>
                <c:pt idx="8628" formatCode="0.000">
                  <c:v>21.60884140413793</c:v>
                </c:pt>
                <c:pt idx="8629" formatCode="0.000">
                  <c:v>21.607063754482759</c:v>
                </c:pt>
                <c:pt idx="8630" formatCode="0.000">
                  <c:v>21.605481892413795</c:v>
                </c:pt>
                <c:pt idx="8631" formatCode="0.000">
                  <c:v>21.603783779310348</c:v>
                </c:pt>
                <c:pt idx="8632" formatCode="0.000">
                  <c:v>21.601974939310349</c:v>
                </c:pt>
                <c:pt idx="8633" formatCode="0.000">
                  <c:v>21.600058126896556</c:v>
                </c:pt>
                <c:pt idx="8634" formatCode="0.000">
                  <c:v>21.598102747586207</c:v>
                </c:pt>
                <c:pt idx="8635" formatCode="0.000">
                  <c:v>21.596497251034489</c:v>
                </c:pt>
                <c:pt idx="8636" formatCode="0.000">
                  <c:v>21.594825233103453</c:v>
                </c:pt>
                <c:pt idx="8637" formatCode="0.000">
                  <c:v>21.593168969655181</c:v>
                </c:pt>
                <c:pt idx="8638" formatCode="0.000">
                  <c:v>21.59148901655173</c:v>
                </c:pt>
                <c:pt idx="8639" formatCode="0.000">
                  <c:v>21.589792791724147</c:v>
                </c:pt>
                <c:pt idx="8640" formatCode="0.000">
                  <c:v>21.588089667586214</c:v>
                </c:pt>
                <c:pt idx="8641" formatCode="0.000">
                  <c:v>21.58646717379311</c:v>
                </c:pt>
                <c:pt idx="8642" formatCode="0.000">
                  <c:v>21.584915096551729</c:v>
                </c:pt>
                <c:pt idx="8643" formatCode="0.000">
                  <c:v>21.583511522758627</c:v>
                </c:pt>
                <c:pt idx="8644" formatCode="0.000">
                  <c:v>21.582178889655179</c:v>
                </c:pt>
                <c:pt idx="8645" formatCode="0.000">
                  <c:v>21.580801990344835</c:v>
                </c:pt>
                <c:pt idx="8646" formatCode="0.000">
                  <c:v>21.579384960000006</c:v>
                </c:pt>
                <c:pt idx="8647" formatCode="0.000">
                  <c:v>21.578032200000006</c:v>
                </c:pt>
                <c:pt idx="8648" formatCode="0.000">
                  <c:v>21.576827125517248</c:v>
                </c:pt>
                <c:pt idx="8649" formatCode="0.000">
                  <c:v>21.575693931034486</c:v>
                </c:pt>
                <c:pt idx="8650" formatCode="0.000">
                  <c:v>21.574596372413797</c:v>
                </c:pt>
                <c:pt idx="8651" formatCode="0.000">
                  <c:v>21.573546360000005</c:v>
                </c:pt>
                <c:pt idx="8652" formatCode="0.000">
                  <c:v>21.572538023448281</c:v>
                </c:pt>
                <c:pt idx="8653" formatCode="0.000">
                  <c:v>21.571554889655175</c:v>
                </c:pt>
                <c:pt idx="8654" formatCode="0.000">
                  <c:v>21.57047422758621</c:v>
                </c:pt>
                <c:pt idx="8655" formatCode="0.000">
                  <c:v>21.569386233103451</c:v>
                </c:pt>
                <c:pt idx="8656" formatCode="0.000">
                  <c:v>21.568207408275867</c:v>
                </c:pt>
                <c:pt idx="8657" formatCode="0.000">
                  <c:v>21.567050740689659</c:v>
                </c:pt>
                <c:pt idx="8658" formatCode="0.000">
                  <c:v>21.565832633103451</c:v>
                </c:pt>
                <c:pt idx="8659" formatCode="0.000">
                  <c:v>21.564534899310345</c:v>
                </c:pt>
                <c:pt idx="8660" formatCode="0.000">
                  <c:v>21.563246086896552</c:v>
                </c:pt>
                <c:pt idx="8661" formatCode="0.000">
                  <c:v>21.562120057931036</c:v>
                </c:pt>
                <c:pt idx="8662" formatCode="0.000">
                  <c:v>21.561017096551723</c:v>
                </c:pt>
                <c:pt idx="8663" formatCode="0.000">
                  <c:v>21.559960958620689</c:v>
                </c:pt>
                <c:pt idx="8664" formatCode="0.000">
                  <c:v>21.559049542068969</c:v>
                </c:pt>
                <c:pt idx="8665" formatCode="0.000">
                  <c:v>21.558115158620694</c:v>
                </c:pt>
                <c:pt idx="8666" formatCode="0.000">
                  <c:v>21.557312230344831</c:v>
                </c:pt>
                <c:pt idx="8667" formatCode="0.000">
                  <c:v>21.556595473103453</c:v>
                </c:pt>
                <c:pt idx="8668" formatCode="0.000">
                  <c:v>21.555873526896558</c:v>
                </c:pt>
                <c:pt idx="8669" formatCode="0.000">
                  <c:v>21.55529289655173</c:v>
                </c:pt>
                <c:pt idx="8670" formatCode="0.000">
                  <c:v>21.55489303448276</c:v>
                </c:pt>
                <c:pt idx="8671" formatCode="0.000">
                  <c:v>21.554636028965522</c:v>
                </c:pt>
                <c:pt idx="8672" formatCode="0.000">
                  <c:v>21.554523460689659</c:v>
                </c:pt>
                <c:pt idx="8673" formatCode="0.000">
                  <c:v>21.554576253793108</c:v>
                </c:pt>
                <c:pt idx="8674" formatCode="0.000">
                  <c:v>21.554611875862076</c:v>
                </c:pt>
                <c:pt idx="8675" formatCode="0.000">
                  <c:v>21.554777528275867</c:v>
                </c:pt>
                <c:pt idx="8676" formatCode="0.000">
                  <c:v>21.555198577931044</c:v>
                </c:pt>
                <c:pt idx="8677" formatCode="0.000">
                  <c:v>21.556057954482768</c:v>
                </c:pt>
                <c:pt idx="8678" formatCode="0.000">
                  <c:v>21.55719904689656</c:v>
                </c:pt>
                <c:pt idx="8679" formatCode="0.000">
                  <c:v>21.558441790344837</c:v>
                </c:pt>
                <c:pt idx="8680" formatCode="0.000">
                  <c:v>21.55998048137932</c:v>
                </c:pt>
                <c:pt idx="8681" formatCode="0.000">
                  <c:v>21.561918977931043</c:v>
                </c:pt>
                <c:pt idx="8682" formatCode="0.000">
                  <c:v>21.564302561379321</c:v>
                </c:pt>
                <c:pt idx="8683" formatCode="0.000">
                  <c:v>21.566933113103453</c:v>
                </c:pt>
                <c:pt idx="8684" formatCode="0.000">
                  <c:v>21.569795256551728</c:v>
                </c:pt>
                <c:pt idx="8685" formatCode="0.000">
                  <c:v>21.572990440000005</c:v>
                </c:pt>
                <c:pt idx="8686" formatCode="0.000">
                  <c:v>21.576310336551728</c:v>
                </c:pt>
                <c:pt idx="8687" formatCode="0.000">
                  <c:v>21.579613070344834</c:v>
                </c:pt>
                <c:pt idx="8688" formatCode="0.000">
                  <c:v>21.582985142068974</c:v>
                </c:pt>
                <c:pt idx="8689" formatCode="0.000">
                  <c:v>21.586447348965525</c:v>
                </c:pt>
                <c:pt idx="8690" formatCode="0.000">
                  <c:v>21.589974311724145</c:v>
                </c:pt>
                <c:pt idx="8691" formatCode="0.000">
                  <c:v>21.59372858206897</c:v>
                </c:pt>
                <c:pt idx="8692" formatCode="0.000">
                  <c:v>21.597744162758627</c:v>
                </c:pt>
                <c:pt idx="8693" formatCode="0.000">
                  <c:v>21.602027209655176</c:v>
                </c:pt>
                <c:pt idx="8694" formatCode="0.000">
                  <c:v>21.606487611034492</c:v>
                </c:pt>
                <c:pt idx="8695" formatCode="0.000">
                  <c:v>21.61122143724139</c:v>
                </c:pt>
                <c:pt idx="8696" formatCode="0.000">
                  <c:v>21.616076060689664</c:v>
                </c:pt>
                <c:pt idx="8697" formatCode="0.000">
                  <c:v>21.620863270344838</c:v>
                </c:pt>
                <c:pt idx="8698" formatCode="0.000">
                  <c:v>21.62553394758622</c:v>
                </c:pt>
                <c:pt idx="8699" formatCode="0.000">
                  <c:v>21.630030597241387</c:v>
                </c:pt>
                <c:pt idx="8700" formatCode="0.000">
                  <c:v>21.634504772413802</c:v>
                </c:pt>
                <c:pt idx="8701" formatCode="0.000">
                  <c:v>21.638906800000008</c:v>
                </c:pt>
                <c:pt idx="8702" formatCode="0.000">
                  <c:v>21.643337201379317</c:v>
                </c:pt>
                <c:pt idx="8703" formatCode="0.000">
                  <c:v>21.64775244275863</c:v>
                </c:pt>
                <c:pt idx="8704" formatCode="0.000">
                  <c:v>21.652000416551733</c:v>
                </c:pt>
                <c:pt idx="8705" formatCode="0.000">
                  <c:v>21.656148402758628</c:v>
                </c:pt>
                <c:pt idx="8706" formatCode="0.000">
                  <c:v>21.660222946206904</c:v>
                </c:pt>
                <c:pt idx="8707" formatCode="0.000">
                  <c:v>21.664356277241385</c:v>
                </c:pt>
                <c:pt idx="8708" formatCode="0.000">
                  <c:v>21.668468257931039</c:v>
                </c:pt>
                <c:pt idx="8709" formatCode="0.000">
                  <c:v>21.672667884137933</c:v>
                </c:pt>
                <c:pt idx="8710" formatCode="0.000">
                  <c:v>21.676836608275867</c:v>
                </c:pt>
                <c:pt idx="8711" formatCode="0.000">
                  <c:v>21.680930100689658</c:v>
                </c:pt>
                <c:pt idx="8712" formatCode="0.000">
                  <c:v>21.684871195862069</c:v>
                </c:pt>
                <c:pt idx="8713" formatCode="0.000">
                  <c:v>21.688680028965518</c:v>
                </c:pt>
                <c:pt idx="8714" formatCode="0.000">
                  <c:v>21.692553780689657</c:v>
                </c:pt>
                <c:pt idx="8715" formatCode="0.000">
                  <c:v>21.696393535172408</c:v>
                </c:pt>
                <c:pt idx="8716" formatCode="0.000">
                  <c:v>21.700114068965512</c:v>
                </c:pt>
                <c:pt idx="8717" formatCode="0.000">
                  <c:v>21.703699801379308</c:v>
                </c:pt>
                <c:pt idx="8718" formatCode="0.000">
                  <c:v>21.707295758620685</c:v>
                </c:pt>
                <c:pt idx="8719" formatCode="0.000">
                  <c:v>21.710914366896546</c:v>
                </c:pt>
                <c:pt idx="8720" formatCode="0.000">
                  <c:v>21.714562115862066</c:v>
                </c:pt>
                <c:pt idx="8721" formatCode="0.000">
                  <c:v>21.718276037241377</c:v>
                </c:pt>
                <c:pt idx="8722" formatCode="0.000">
                  <c:v>21.722002656551723</c:v>
                </c:pt>
                <c:pt idx="8723" formatCode="0.000">
                  <c:v>21.725715572413787</c:v>
                </c:pt>
                <c:pt idx="8724" formatCode="0.000">
                  <c:v>21.729424906206891</c:v>
                </c:pt>
                <c:pt idx="8725" formatCode="0.000">
                  <c:v>21.733133791724136</c:v>
                </c:pt>
                <c:pt idx="8726" formatCode="0.000">
                  <c:v>21.736756005517243</c:v>
                </c:pt>
                <c:pt idx="8727" formatCode="0.000">
                  <c:v>21.740401310344829</c:v>
                </c:pt>
                <c:pt idx="8728" formatCode="0.000">
                  <c:v>21.744029388965515</c:v>
                </c:pt>
                <c:pt idx="8729" formatCode="0.000">
                  <c:v>21.747418510344829</c:v>
                </c:pt>
                <c:pt idx="8730" formatCode="0.000">
                  <c:v>21.750617333793102</c:v>
                </c:pt>
                <c:pt idx="8731" formatCode="0.000">
                  <c:v>21.753685565517241</c:v>
                </c:pt>
                <c:pt idx="8732" formatCode="0.000">
                  <c:v>21.756751817931033</c:v>
                </c:pt>
                <c:pt idx="8733" formatCode="0.000">
                  <c:v>21.75973208965517</c:v>
                </c:pt>
                <c:pt idx="8734" formatCode="0.000">
                  <c:v>21.762530260689651</c:v>
                </c:pt>
                <c:pt idx="8735" formatCode="0.000">
                  <c:v>21.765204022068961</c:v>
                </c:pt>
                <c:pt idx="8736" formatCode="0.000">
                  <c:v>21.767805884137928</c:v>
                </c:pt>
                <c:pt idx="8737" formatCode="0.000">
                  <c:v>21.770316951724134</c:v>
                </c:pt>
                <c:pt idx="8738" formatCode="0.000">
                  <c:v>21.772822681379306</c:v>
                </c:pt>
                <c:pt idx="8739" formatCode="0.000">
                  <c:v>21.775473826206891</c:v>
                </c:pt>
                <c:pt idx="8740" formatCode="0.000">
                  <c:v>21.7781864937931</c:v>
                </c:pt>
                <c:pt idx="8741" formatCode="0.000">
                  <c:v>21.780901242758617</c:v>
                </c:pt>
                <c:pt idx="8742" formatCode="0.000">
                  <c:v>21.783532657931033</c:v>
                </c:pt>
                <c:pt idx="8743" formatCode="0.000">
                  <c:v>21.786093347586206</c:v>
                </c:pt>
                <c:pt idx="8744" formatCode="0.000">
                  <c:v>21.788630424827588</c:v>
                </c:pt>
                <c:pt idx="8745" formatCode="0.000">
                  <c:v>21.791044962758622</c:v>
                </c:pt>
                <c:pt idx="8746" formatCode="0.000">
                  <c:v>21.793345263448273</c:v>
                </c:pt>
                <c:pt idx="8747" formatCode="0.000">
                  <c:v>21.795643117241379</c:v>
                </c:pt>
                <c:pt idx="8748" formatCode="0.000">
                  <c:v>21.797840064827586</c:v>
                </c:pt>
                <c:pt idx="8749" formatCode="0.000">
                  <c:v>21.799904746206895</c:v>
                </c:pt>
                <c:pt idx="8750" formatCode="0.000">
                  <c:v>21.801952063448272</c:v>
                </c:pt>
                <c:pt idx="8751" formatCode="0.000">
                  <c:v>21.804113092413793</c:v>
                </c:pt>
                <c:pt idx="8752" formatCode="0.000">
                  <c:v>21.806450737931037</c:v>
                </c:pt>
                <c:pt idx="8753" formatCode="0.000">
                  <c:v>21.808939515862068</c:v>
                </c:pt>
                <c:pt idx="8754" formatCode="0.000">
                  <c:v>21.811423222068967</c:v>
                </c:pt>
                <c:pt idx="8755" formatCode="0.000">
                  <c:v>21.814051613793108</c:v>
                </c:pt>
                <c:pt idx="8756" formatCode="0.000">
                  <c:v>21.816838099310345</c:v>
                </c:pt>
                <c:pt idx="8757" formatCode="0.000">
                  <c:v>21.819764817931038</c:v>
                </c:pt>
                <c:pt idx="8758" formatCode="0.000">
                  <c:v>21.822857675862071</c:v>
                </c:pt>
                <c:pt idx="8759" formatCode="0.000">
                  <c:v>21.826045524137932</c:v>
                </c:pt>
                <c:pt idx="8760" formatCode="0.000">
                  <c:v>21.829141929655176</c:v>
                </c:pt>
                <c:pt idx="8761" formatCode="0.000">
                  <c:v>21.832126477241385</c:v>
                </c:pt>
                <c:pt idx="8762" formatCode="0.000">
                  <c:v>21.835062373793107</c:v>
                </c:pt>
                <c:pt idx="8763" formatCode="0.000">
                  <c:v>21.838160253793113</c:v>
                </c:pt>
                <c:pt idx="8764" formatCode="0.000">
                  <c:v>21.841420304827594</c:v>
                </c:pt>
                <c:pt idx="8765" formatCode="0.000">
                  <c:v>21.844736817931043</c:v>
                </c:pt>
                <c:pt idx="8766" formatCode="0.000">
                  <c:v>21.848047566896565</c:v>
                </c:pt>
                <c:pt idx="8767" formatCode="0.000">
                  <c:v>21.851324307586221</c:v>
                </c:pt>
                <c:pt idx="8768" formatCode="0.000">
                  <c:v>21.854644972413805</c:v>
                </c:pt>
                <c:pt idx="8769" formatCode="0.000">
                  <c:v>21.857995120000009</c:v>
                </c:pt>
                <c:pt idx="8770" formatCode="0.000">
                  <c:v>21.861305017931038</c:v>
                </c:pt>
                <c:pt idx="8771" formatCode="0.000">
                  <c:v>21.864619113103455</c:v>
                </c:pt>
                <c:pt idx="8772" formatCode="0.000">
                  <c:v>21.868018806896561</c:v>
                </c:pt>
                <c:pt idx="8773" formatCode="0.000">
                  <c:v>21.871476962758628</c:v>
                </c:pt>
                <c:pt idx="8774" formatCode="0.000">
                  <c:v>21.875029081379317</c:v>
                </c:pt>
                <c:pt idx="8775" formatCode="0.000">
                  <c:v>21.878804623448286</c:v>
                </c:pt>
                <c:pt idx="8776" formatCode="0.000">
                  <c:v>21.882854100689663</c:v>
                </c:pt>
                <c:pt idx="8777" formatCode="0.000">
                  <c:v>21.887043593103456</c:v>
                </c:pt>
                <c:pt idx="8778" formatCode="0.000">
                  <c:v>21.891236480000003</c:v>
                </c:pt>
                <c:pt idx="8779" formatCode="0.000">
                  <c:v>21.895380824827591</c:v>
                </c:pt>
                <c:pt idx="8780" formatCode="0.000">
                  <c:v>21.899440840000011</c:v>
                </c:pt>
                <c:pt idx="8781" formatCode="0.000">
                  <c:v>21.903464241379314</c:v>
                </c:pt>
                <c:pt idx="8782" formatCode="0.000">
                  <c:v>21.907475947586217</c:v>
                </c:pt>
                <c:pt idx="8783" formatCode="0.000">
                  <c:v>21.911575031724144</c:v>
                </c:pt>
                <c:pt idx="8784" formatCode="0.000">
                  <c:v>21.915759772413796</c:v>
                </c:pt>
                <c:pt idx="8785" formatCode="0.000">
                  <c:v>21.919985997241387</c:v>
                </c:pt>
                <c:pt idx="8786" formatCode="0.000">
                  <c:v>21.924227946206901</c:v>
                </c:pt>
                <c:pt idx="8787" formatCode="0.000">
                  <c:v>21.928419299310349</c:v>
                </c:pt>
                <c:pt idx="8788" formatCode="0.000">
                  <c:v>21.932597964137933</c:v>
                </c:pt>
                <c:pt idx="8789" formatCode="0.000">
                  <c:v>21.936810100689662</c:v>
                </c:pt>
                <c:pt idx="8790" formatCode="0.000">
                  <c:v>21.941044804137938</c:v>
                </c:pt>
                <c:pt idx="8791" formatCode="0.000">
                  <c:v>21.945138601379316</c:v>
                </c:pt>
                <c:pt idx="8792" formatCode="0.000">
                  <c:v>21.949158155862072</c:v>
                </c:pt>
                <c:pt idx="8793" formatCode="0.000">
                  <c:v>21.953063773793112</c:v>
                </c:pt>
                <c:pt idx="8794" formatCode="0.000">
                  <c:v>21.956861004137934</c:v>
                </c:pt>
                <c:pt idx="8795" formatCode="0.000">
                  <c:v>21.96069690896552</c:v>
                </c:pt>
                <c:pt idx="8796" formatCode="0.000">
                  <c:v>21.964503241379319</c:v>
                </c:pt>
                <c:pt idx="8797" formatCode="0.000">
                  <c:v>21.968383197241387</c:v>
                </c:pt>
                <c:pt idx="8798" formatCode="0.000">
                  <c:v>21.972313231724147</c:v>
                </c:pt>
                <c:pt idx="8799" formatCode="0.000">
                  <c:v>21.97630668137932</c:v>
                </c:pt>
                <c:pt idx="8800" formatCode="0.000">
                  <c:v>21.980433944827595</c:v>
                </c:pt>
                <c:pt idx="8801" formatCode="0.000">
                  <c:v>21.984665452413804</c:v>
                </c:pt>
                <c:pt idx="8802" formatCode="0.000">
                  <c:v>21.98889688965518</c:v>
                </c:pt>
                <c:pt idx="8803" formatCode="0.000">
                  <c:v>21.993016191724148</c:v>
                </c:pt>
                <c:pt idx="8804" formatCode="0.000">
                  <c:v>21.997132977931042</c:v>
                </c:pt>
                <c:pt idx="8805" formatCode="0.000">
                  <c:v>22.001317031724145</c:v>
                </c:pt>
                <c:pt idx="8806" formatCode="0.000">
                  <c:v>22.005381402758626</c:v>
                </c:pt>
                <c:pt idx="8807" formatCode="0.000">
                  <c:v>22.009313726896558</c:v>
                </c:pt>
                <c:pt idx="8808" formatCode="0.000">
                  <c:v>22.013180444137937</c:v>
                </c:pt>
                <c:pt idx="8809" formatCode="0.000">
                  <c:v>22.017031920000004</c:v>
                </c:pt>
                <c:pt idx="8810" formatCode="0.000">
                  <c:v>22.020746720000005</c:v>
                </c:pt>
                <c:pt idx="8811" formatCode="0.000">
                  <c:v>22.024302652413798</c:v>
                </c:pt>
                <c:pt idx="8812" formatCode="0.000">
                  <c:v>22.027818751724144</c:v>
                </c:pt>
                <c:pt idx="8813" formatCode="0.000">
                  <c:v>22.031313674482767</c:v>
                </c:pt>
                <c:pt idx="8814" formatCode="0.000">
                  <c:v>22.034795794482768</c:v>
                </c:pt>
                <c:pt idx="8815" formatCode="0.000">
                  <c:v>22.038282812413801</c:v>
                </c:pt>
                <c:pt idx="8816" formatCode="0.000">
                  <c:v>22.041720046896558</c:v>
                </c:pt>
                <c:pt idx="8817" formatCode="0.000">
                  <c:v>22.045088067586214</c:v>
                </c:pt>
                <c:pt idx="8818" formatCode="0.000">
                  <c:v>22.04847853655173</c:v>
                </c:pt>
                <c:pt idx="8819" formatCode="0.000">
                  <c:v>22.05178820137932</c:v>
                </c:pt>
                <c:pt idx="8820" formatCode="0.000">
                  <c:v>22.055109695172426</c:v>
                </c:pt>
                <c:pt idx="8821" formatCode="0.000">
                  <c:v>22.058459645517253</c:v>
                </c:pt>
                <c:pt idx="8822" formatCode="0.000">
                  <c:v>22.061844768275872</c:v>
                </c:pt>
                <c:pt idx="8823" formatCode="0.000">
                  <c:v>22.065222213793113</c:v>
                </c:pt>
                <c:pt idx="8824" formatCode="0.000">
                  <c:v>22.06872572689656</c:v>
                </c:pt>
                <c:pt idx="8825" formatCode="0.000">
                  <c:v>22.072291988965528</c:v>
                </c:pt>
                <c:pt idx="8826" formatCode="0.000">
                  <c:v>22.075789351724143</c:v>
                </c:pt>
                <c:pt idx="8827" formatCode="0.000">
                  <c:v>22.079362703448282</c:v>
                </c:pt>
                <c:pt idx="8828" formatCode="0.000">
                  <c:v>22.082976558620697</c:v>
                </c:pt>
                <c:pt idx="8829" formatCode="0.000">
                  <c:v>22.086624933793111</c:v>
                </c:pt>
                <c:pt idx="8830" formatCode="0.000">
                  <c:v>22.090292891034487</c:v>
                </c:pt>
                <c:pt idx="8831" formatCode="0.000">
                  <c:v>22.093963409655178</c:v>
                </c:pt>
                <c:pt idx="8832" formatCode="0.000">
                  <c:v>22.097511049655179</c:v>
                </c:pt>
                <c:pt idx="8833" formatCode="0.000">
                  <c:v>22.100856732413799</c:v>
                </c:pt>
                <c:pt idx="8834" formatCode="0.000">
                  <c:v>22.10415008137932</c:v>
                </c:pt>
                <c:pt idx="8835" formatCode="0.000">
                  <c:v>22.107307444137938</c:v>
                </c:pt>
                <c:pt idx="8836" formatCode="0.000">
                  <c:v>22.110348375172425</c:v>
                </c:pt>
                <c:pt idx="8837" formatCode="0.000">
                  <c:v>22.113346740689661</c:v>
                </c:pt>
                <c:pt idx="8838" formatCode="0.000">
                  <c:v>22.116426724137941</c:v>
                </c:pt>
                <c:pt idx="8839" formatCode="0.000">
                  <c:v>22.119575841379319</c:v>
                </c:pt>
                <c:pt idx="8840" formatCode="0.000">
                  <c:v>22.122638591724144</c:v>
                </c:pt>
                <c:pt idx="8841" formatCode="0.000">
                  <c:v>22.125500430344832</c:v>
                </c:pt>
                <c:pt idx="8842" formatCode="0.000">
                  <c:v>22.128135391724143</c:v>
                </c:pt>
                <c:pt idx="8843" formatCode="0.000">
                  <c:v>22.130786587586211</c:v>
                </c:pt>
                <c:pt idx="8844" formatCode="0.000">
                  <c:v>22.13324960551725</c:v>
                </c:pt>
                <c:pt idx="8845" formatCode="0.000">
                  <c:v>22.13562911724139</c:v>
                </c:pt>
                <c:pt idx="8846" formatCode="0.000">
                  <c:v>22.137904035862075</c:v>
                </c:pt>
                <c:pt idx="8847" formatCode="0.000">
                  <c:v>22.139985902068972</c:v>
                </c:pt>
                <c:pt idx="8848" formatCode="0.000">
                  <c:v>22.142043099310353</c:v>
                </c:pt>
                <c:pt idx="8849" formatCode="0.000">
                  <c:v>22.144012569655182</c:v>
                </c:pt>
                <c:pt idx="8850" formatCode="0.000">
                  <c:v>22.146018012413801</c:v>
                </c:pt>
                <c:pt idx="8851" formatCode="0.000">
                  <c:v>22.147856937931042</c:v>
                </c:pt>
                <c:pt idx="8852" formatCode="0.000">
                  <c:v>22.14960024965518</c:v>
                </c:pt>
                <c:pt idx="8853" formatCode="0.000">
                  <c:v>22.151193325517248</c:v>
                </c:pt>
                <c:pt idx="8854" formatCode="0.000">
                  <c:v>22.152777201379319</c:v>
                </c:pt>
                <c:pt idx="8855" formatCode="0.000">
                  <c:v>22.154247485517253</c:v>
                </c:pt>
                <c:pt idx="8856" formatCode="0.000">
                  <c:v>22.155719714482768</c:v>
                </c:pt>
                <c:pt idx="8857" formatCode="0.000">
                  <c:v>22.157269577931043</c:v>
                </c:pt>
                <c:pt idx="8858" formatCode="0.000">
                  <c:v>22.158827222068979</c:v>
                </c:pt>
                <c:pt idx="8859" formatCode="0.000">
                  <c:v>22.160448026206907</c:v>
                </c:pt>
                <c:pt idx="8860" formatCode="0.000">
                  <c:v>22.162107942068971</c:v>
                </c:pt>
                <c:pt idx="8861" formatCode="0.000">
                  <c:v>22.163623484137936</c:v>
                </c:pt>
                <c:pt idx="8862" formatCode="0.000">
                  <c:v>22.164983035862075</c:v>
                </c:pt>
                <c:pt idx="8863" formatCode="0.000">
                  <c:v>22.166299278620695</c:v>
                </c:pt>
                <c:pt idx="8864" formatCode="0.000">
                  <c:v>22.167544994482764</c:v>
                </c:pt>
                <c:pt idx="8865" formatCode="0.000">
                  <c:v>22.168683590344834</c:v>
                </c:pt>
                <c:pt idx="8866" formatCode="0.000">
                  <c:v>22.169921263448284</c:v>
                </c:pt>
                <c:pt idx="8867" formatCode="0.000">
                  <c:v>22.171089165517248</c:v>
                </c:pt>
                <c:pt idx="8868" formatCode="0.000">
                  <c:v>22.172261656551733</c:v>
                </c:pt>
                <c:pt idx="8869" formatCode="0.000">
                  <c:v>22.173531104827596</c:v>
                </c:pt>
                <c:pt idx="8870" formatCode="0.000">
                  <c:v>22.174835543448282</c:v>
                </c:pt>
                <c:pt idx="8871" formatCode="0.000">
                  <c:v>22.176052587586213</c:v>
                </c:pt>
                <c:pt idx="8872" formatCode="0.000">
                  <c:v>22.177219993103456</c:v>
                </c:pt>
                <c:pt idx="8873" formatCode="0.000">
                  <c:v>22.178489449655185</c:v>
                </c:pt>
                <c:pt idx="8874" formatCode="0.000">
                  <c:v>22.17974372275863</c:v>
                </c:pt>
                <c:pt idx="8875" formatCode="0.000">
                  <c:v>22.181191783448288</c:v>
                </c:pt>
                <c:pt idx="8876" formatCode="0.000">
                  <c:v>22.182748164137941</c:v>
                </c:pt>
                <c:pt idx="8877" formatCode="0.000">
                  <c:v>22.184283499310357</c:v>
                </c:pt>
                <c:pt idx="8878" formatCode="0.000">
                  <c:v>22.18584043586208</c:v>
                </c:pt>
                <c:pt idx="8879" formatCode="0.000">
                  <c:v>22.187471555862079</c:v>
                </c:pt>
                <c:pt idx="8880" formatCode="0.000">
                  <c:v>22.189048813793114</c:v>
                </c:pt>
                <c:pt idx="8881" formatCode="0.000">
                  <c:v>22.190593204137944</c:v>
                </c:pt>
                <c:pt idx="8882" formatCode="0.000">
                  <c:v>22.192169230344838</c:v>
                </c:pt>
                <c:pt idx="8883" formatCode="0.000">
                  <c:v>22.193629859310356</c:v>
                </c:pt>
                <c:pt idx="8884" formatCode="0.000">
                  <c:v>22.194922780689666</c:v>
                </c:pt>
                <c:pt idx="8885" formatCode="0.000">
                  <c:v>22.195951668965531</c:v>
                </c:pt>
                <c:pt idx="8886" formatCode="0.000">
                  <c:v>22.196845201379315</c:v>
                </c:pt>
                <c:pt idx="8887" formatCode="0.000">
                  <c:v>22.197750048275871</c:v>
                </c:pt>
                <c:pt idx="8888" formatCode="0.000">
                  <c:v>22.198688230344835</c:v>
                </c:pt>
                <c:pt idx="8889" formatCode="0.000">
                  <c:v>22.199659475862077</c:v>
                </c:pt>
                <c:pt idx="8890" formatCode="0.000">
                  <c:v>22.200536388965528</c:v>
                </c:pt>
                <c:pt idx="8891" formatCode="0.000">
                  <c:v>22.201381331034494</c:v>
                </c:pt>
                <c:pt idx="8892" formatCode="0.000">
                  <c:v>22.202151624827593</c:v>
                </c:pt>
                <c:pt idx="8893" formatCode="0.000">
                  <c:v>22.202992307586214</c:v>
                </c:pt>
                <c:pt idx="8894" formatCode="0.000">
                  <c:v>22.203773470344839</c:v>
                </c:pt>
                <c:pt idx="8895" formatCode="0.000">
                  <c:v>22.204405800000011</c:v>
                </c:pt>
                <c:pt idx="8896" formatCode="0.000">
                  <c:v>22.20498994896553</c:v>
                </c:pt>
                <c:pt idx="8897" formatCode="0.000">
                  <c:v>22.205512663448285</c:v>
                </c:pt>
                <c:pt idx="8898" formatCode="0.000">
                  <c:v>22.206194537931047</c:v>
                </c:pt>
                <c:pt idx="8899" formatCode="0.000">
                  <c:v>22.20713485517242</c:v>
                </c:pt>
                <c:pt idx="8900" formatCode="0.000">
                  <c:v>22.207980998620698</c:v>
                </c:pt>
                <c:pt idx="8901" formatCode="0.000">
                  <c:v>22.208722605517252</c:v>
                </c:pt>
                <c:pt idx="8902" formatCode="0.000">
                  <c:v>22.20951127724139</c:v>
                </c:pt>
                <c:pt idx="8903" formatCode="0.000">
                  <c:v>22.21021554206898</c:v>
                </c:pt>
                <c:pt idx="8904" formatCode="0.000">
                  <c:v>22.210772055172423</c:v>
                </c:pt>
                <c:pt idx="8905" formatCode="0.000">
                  <c:v>22.211316784827595</c:v>
                </c:pt>
                <c:pt idx="8906" formatCode="0.000">
                  <c:v>22.211727886896561</c:v>
                </c:pt>
                <c:pt idx="8907" formatCode="0.000">
                  <c:v>22.211916046896562</c:v>
                </c:pt>
                <c:pt idx="8908" formatCode="0.000">
                  <c:v>22.211676073103462</c:v>
                </c:pt>
                <c:pt idx="8909" formatCode="0.000">
                  <c:v>22.211160666206908</c:v>
                </c:pt>
                <c:pt idx="8910" formatCode="0.000">
                  <c:v>22.210557535172423</c:v>
                </c:pt>
                <c:pt idx="8911" formatCode="0.000">
                  <c:v>22.209928561379321</c:v>
                </c:pt>
                <c:pt idx="8912" formatCode="0.000">
                  <c:v>22.209466906206913</c:v>
                </c:pt>
                <c:pt idx="8913" formatCode="0.000">
                  <c:v>22.209161183448291</c:v>
                </c:pt>
                <c:pt idx="8914" formatCode="0.000">
                  <c:v>22.209004217931046</c:v>
                </c:pt>
                <c:pt idx="8915" formatCode="0.000">
                  <c:v>22.209081504827598</c:v>
                </c:pt>
                <c:pt idx="8916" formatCode="0.000">
                  <c:v>22.209317837241393</c:v>
                </c:pt>
                <c:pt idx="8917" formatCode="0.000">
                  <c:v>22.20938153931036</c:v>
                </c:pt>
                <c:pt idx="8918" formatCode="0.000">
                  <c:v>22.209371107586222</c:v>
                </c:pt>
                <c:pt idx="8919" formatCode="0.000">
                  <c:v>22.20935684413795</c:v>
                </c:pt>
                <c:pt idx="8920" formatCode="0.000">
                  <c:v>22.209361182068982</c:v>
                </c:pt>
                <c:pt idx="8921" formatCode="0.000">
                  <c:v>22.209352307586222</c:v>
                </c:pt>
                <c:pt idx="8922" formatCode="0.000">
                  <c:v>22.209058281379328</c:v>
                </c:pt>
                <c:pt idx="8923" formatCode="0.000">
                  <c:v>22.208662278620704</c:v>
                </c:pt>
                <c:pt idx="8924" formatCode="0.000">
                  <c:v>22.208111787586219</c:v>
                </c:pt>
                <c:pt idx="8925" formatCode="0.000">
                  <c:v>22.20758538344829</c:v>
                </c:pt>
                <c:pt idx="8926" formatCode="0.000">
                  <c:v>22.207041114482774</c:v>
                </c:pt>
                <c:pt idx="8927" formatCode="0.000">
                  <c:v>22.206474358620703</c:v>
                </c:pt>
                <c:pt idx="8928" formatCode="0.000">
                  <c:v>22.206014579310359</c:v>
                </c:pt>
                <c:pt idx="8929" formatCode="0.000">
                  <c:v>22.205568885517248</c:v>
                </c:pt>
                <c:pt idx="8930" formatCode="0.000">
                  <c:v>22.205052206896564</c:v>
                </c:pt>
                <c:pt idx="8931" formatCode="0.000">
                  <c:v>22.204153246896567</c:v>
                </c:pt>
                <c:pt idx="8932" formatCode="0.000">
                  <c:v>22.202922336551737</c:v>
                </c:pt>
                <c:pt idx="8933" formatCode="0.000">
                  <c:v>22.201462681379322</c:v>
                </c:pt>
                <c:pt idx="8934" formatCode="0.000">
                  <c:v>22.199907976551739</c:v>
                </c:pt>
                <c:pt idx="8935" formatCode="0.000">
                  <c:v>22.198256815172424</c:v>
                </c:pt>
                <c:pt idx="8936" formatCode="0.000">
                  <c:v>22.196556477241394</c:v>
                </c:pt>
                <c:pt idx="8937" formatCode="0.000">
                  <c:v>22.194632703448292</c:v>
                </c:pt>
                <c:pt idx="8938" formatCode="0.000">
                  <c:v>22.192537982068981</c:v>
                </c:pt>
                <c:pt idx="8939" formatCode="0.000">
                  <c:v>22.190296826206911</c:v>
                </c:pt>
                <c:pt idx="8940" formatCode="0.000">
                  <c:v>22.188003477241388</c:v>
                </c:pt>
                <c:pt idx="8941" formatCode="0.000">
                  <c:v>22.185715024827598</c:v>
                </c:pt>
                <c:pt idx="8942" formatCode="0.000">
                  <c:v>22.183247762758629</c:v>
                </c:pt>
                <c:pt idx="8943" formatCode="0.000">
                  <c:v>22.18059520000001</c:v>
                </c:pt>
                <c:pt idx="8944" formatCode="0.000">
                  <c:v>22.177941122758632</c:v>
                </c:pt>
                <c:pt idx="8945" formatCode="0.000">
                  <c:v>22.175281982068974</c:v>
                </c:pt>
                <c:pt idx="8946" formatCode="0.000">
                  <c:v>22.172801217931045</c:v>
                </c:pt>
                <c:pt idx="8947" formatCode="0.000">
                  <c:v>22.170309735172424</c:v>
                </c:pt>
                <c:pt idx="8948" formatCode="0.000">
                  <c:v>22.167741468965524</c:v>
                </c:pt>
                <c:pt idx="8949" formatCode="0.000">
                  <c:v>22.165233535172415</c:v>
                </c:pt>
                <c:pt idx="8950" formatCode="0.000">
                  <c:v>22.162993147586214</c:v>
                </c:pt>
                <c:pt idx="8951" formatCode="0.000">
                  <c:v>22.1608467862069</c:v>
                </c:pt>
                <c:pt idx="8952" formatCode="0.000">
                  <c:v>22.158567423448279</c:v>
                </c:pt>
                <c:pt idx="8953" formatCode="0.000">
                  <c:v>22.15615815448276</c:v>
                </c:pt>
                <c:pt idx="8954" formatCode="0.000">
                  <c:v>22.153558248275864</c:v>
                </c:pt>
                <c:pt idx="8955" formatCode="0.000">
                  <c:v>22.150799111724144</c:v>
                </c:pt>
                <c:pt idx="8956" formatCode="0.000">
                  <c:v>22.148047880000004</c:v>
                </c:pt>
                <c:pt idx="8957" formatCode="0.000">
                  <c:v>22.145382968275864</c:v>
                </c:pt>
                <c:pt idx="8958" formatCode="0.000">
                  <c:v>22.142745983448279</c:v>
                </c:pt>
                <c:pt idx="8959" formatCode="0.000">
                  <c:v>22.140118016551725</c:v>
                </c:pt>
                <c:pt idx="8960" formatCode="0.000">
                  <c:v>22.137404508965517</c:v>
                </c:pt>
                <c:pt idx="8961" formatCode="0.000">
                  <c:v>22.134610503448272</c:v>
                </c:pt>
                <c:pt idx="8962" formatCode="0.000">
                  <c:v>22.131735409655168</c:v>
                </c:pt>
                <c:pt idx="8963" formatCode="0.000">
                  <c:v>22.128685005517241</c:v>
                </c:pt>
                <c:pt idx="8964" formatCode="0.000">
                  <c:v>22.125556988965517</c:v>
                </c:pt>
                <c:pt idx="8965" formatCode="0.000">
                  <c:v>22.122375806896549</c:v>
                </c:pt>
                <c:pt idx="8966" formatCode="0.000">
                  <c:v>22.119129198620687</c:v>
                </c:pt>
                <c:pt idx="8967" formatCode="0.000">
                  <c:v>22.115792411034484</c:v>
                </c:pt>
                <c:pt idx="8968" formatCode="0.000">
                  <c:v>22.112459336551723</c:v>
                </c:pt>
                <c:pt idx="8969" formatCode="0.000">
                  <c:v>22.10909524275862</c:v>
                </c:pt>
                <c:pt idx="8970" formatCode="0.000">
                  <c:v>22.105614362758619</c:v>
                </c:pt>
                <c:pt idx="8971" formatCode="0.000">
                  <c:v>22.102050441379316</c:v>
                </c:pt>
                <c:pt idx="8972" formatCode="0.000">
                  <c:v>22.098584842758619</c:v>
                </c:pt>
                <c:pt idx="8973" formatCode="0.000">
                  <c:v>22.095413482758619</c:v>
                </c:pt>
                <c:pt idx="8974" formatCode="0.000">
                  <c:v>22.092397147586205</c:v>
                </c:pt>
                <c:pt idx="8975" formatCode="0.000">
                  <c:v>22.089449921379313</c:v>
                </c:pt>
                <c:pt idx="8976" formatCode="0.000">
                  <c:v>22.086589937931034</c:v>
                </c:pt>
                <c:pt idx="8977" formatCode="0.000">
                  <c:v>22.083959128275861</c:v>
                </c:pt>
                <c:pt idx="8978" formatCode="0.000">
                  <c:v>22.081430420689653</c:v>
                </c:pt>
                <c:pt idx="8979" formatCode="0.000">
                  <c:v>22.07890998482759</c:v>
                </c:pt>
                <c:pt idx="8980" formatCode="0.000">
                  <c:v>22.076372748965518</c:v>
                </c:pt>
                <c:pt idx="8981" formatCode="0.000">
                  <c:v>22.073947496551728</c:v>
                </c:pt>
                <c:pt idx="8982" formatCode="0.000">
                  <c:v>22.071825067586207</c:v>
                </c:pt>
                <c:pt idx="8983" formatCode="0.000">
                  <c:v>22.069844095172414</c:v>
                </c:pt>
                <c:pt idx="8984" formatCode="0.000">
                  <c:v>22.067946313103445</c:v>
                </c:pt>
                <c:pt idx="8985" formatCode="0.000">
                  <c:v>22.066179891034476</c:v>
                </c:pt>
                <c:pt idx="8986" formatCode="0.000">
                  <c:v>22.06451874620689</c:v>
                </c:pt>
                <c:pt idx="8987" formatCode="0.000">
                  <c:v>22.062954467586199</c:v>
                </c:pt>
                <c:pt idx="8988" formatCode="0.000">
                  <c:v>22.061569928275862</c:v>
                </c:pt>
                <c:pt idx="8989" formatCode="0.000">
                  <c:v>22.060081146206894</c:v>
                </c:pt>
                <c:pt idx="8990" formatCode="0.000">
                  <c:v>22.058597679999995</c:v>
                </c:pt>
                <c:pt idx="8991" formatCode="0.000">
                  <c:v>22.057218104827584</c:v>
                </c:pt>
                <c:pt idx="8992" formatCode="0.000">
                  <c:v>22.055916315862067</c:v>
                </c:pt>
                <c:pt idx="8993" formatCode="0.000">
                  <c:v>22.054690336551722</c:v>
                </c:pt>
                <c:pt idx="8994" formatCode="0.000">
                  <c:v>22.053507302068965</c:v>
                </c:pt>
                <c:pt idx="8995" formatCode="0.000">
                  <c:v>22.052293569655173</c:v>
                </c:pt>
                <c:pt idx="8996" formatCode="0.000">
                  <c:v>22.051069612413791</c:v>
                </c:pt>
                <c:pt idx="8997" formatCode="0.000">
                  <c:v>22.049993133793105</c:v>
                </c:pt>
                <c:pt idx="8998" formatCode="0.000">
                  <c:v>22.049149132413795</c:v>
                </c:pt>
                <c:pt idx="8999" formatCode="0.000">
                  <c:v>22.048456841379309</c:v>
                </c:pt>
                <c:pt idx="9000" formatCode="0.000">
                  <c:v>22.047701753103446</c:v>
                </c:pt>
                <c:pt idx="9001" formatCode="0.000">
                  <c:v>22.047031310344824</c:v>
                </c:pt>
                <c:pt idx="9002" formatCode="0.000">
                  <c:v>22.04659269103448</c:v>
                </c:pt>
                <c:pt idx="9003" formatCode="0.000">
                  <c:v>22.046277362758619</c:v>
                </c:pt>
                <c:pt idx="9004" formatCode="0.000">
                  <c:v>22.046169393103447</c:v>
                </c:pt>
                <c:pt idx="9005" formatCode="0.000">
                  <c:v>22.046156402758626</c:v>
                </c:pt>
                <c:pt idx="9006" formatCode="0.000">
                  <c:v>22.04615167586207</c:v>
                </c:pt>
                <c:pt idx="9007" formatCode="0.000">
                  <c:v>22.046221382068971</c:v>
                </c:pt>
                <c:pt idx="9008" formatCode="0.000">
                  <c:v>22.04627361655173</c:v>
                </c:pt>
                <c:pt idx="9009" formatCode="0.000">
                  <c:v>22.046403434482762</c:v>
                </c:pt>
                <c:pt idx="9010" formatCode="0.000">
                  <c:v>22.046572525517242</c:v>
                </c:pt>
                <c:pt idx="9011" formatCode="0.000">
                  <c:v>22.046805376551724</c:v>
                </c:pt>
                <c:pt idx="9012" formatCode="0.000">
                  <c:v>22.047157891034484</c:v>
                </c:pt>
                <c:pt idx="9013" formatCode="0.000">
                  <c:v>22.047815445517241</c:v>
                </c:pt>
                <c:pt idx="9014" formatCode="0.000">
                  <c:v>22.04866567862069</c:v>
                </c:pt>
                <c:pt idx="9015" formatCode="0.000">
                  <c:v>22.049630678620691</c:v>
                </c:pt>
                <c:pt idx="9016" formatCode="0.000">
                  <c:v>22.050468304827586</c:v>
                </c:pt>
                <c:pt idx="9017" formatCode="0.000">
                  <c:v>22.051092939310344</c:v>
                </c:pt>
                <c:pt idx="9018" formatCode="0.000">
                  <c:v>22.051630602758621</c:v>
                </c:pt>
                <c:pt idx="9019" formatCode="0.000">
                  <c:v>22.052154969655174</c:v>
                </c:pt>
                <c:pt idx="9020" formatCode="0.000">
                  <c:v>22.052657463448277</c:v>
                </c:pt>
                <c:pt idx="9021" formatCode="0.000">
                  <c:v>22.053054932413794</c:v>
                </c:pt>
                <c:pt idx="9022" formatCode="0.000">
                  <c:v>22.053547427586203</c:v>
                </c:pt>
                <c:pt idx="9023" formatCode="0.000">
                  <c:v>22.053944533793103</c:v>
                </c:pt>
                <c:pt idx="9024" formatCode="0.000">
                  <c:v>22.054374508965516</c:v>
                </c:pt>
                <c:pt idx="9025" formatCode="0.000">
                  <c:v>22.055516057931033</c:v>
                </c:pt>
                <c:pt idx="9026" formatCode="0.000">
                  <c:v>22.056770119999999</c:v>
                </c:pt>
                <c:pt idx="9027" formatCode="0.000">
                  <c:v>22.058314703448278</c:v>
                </c:pt>
                <c:pt idx="9028" formatCode="0.000">
                  <c:v>22.060005708965519</c:v>
                </c:pt>
                <c:pt idx="9029" formatCode="0.000">
                  <c:v>22.061899645517244</c:v>
                </c:pt>
                <c:pt idx="9030" formatCode="0.000">
                  <c:v>22.063885391724138</c:v>
                </c:pt>
                <c:pt idx="9031" formatCode="0.000">
                  <c:v>22.065979791724136</c:v>
                </c:pt>
                <c:pt idx="9032" formatCode="0.000">
                  <c:v>22.068356918620694</c:v>
                </c:pt>
                <c:pt idx="9033" formatCode="0.000">
                  <c:v>22.070929553103451</c:v>
                </c:pt>
                <c:pt idx="9034" formatCode="0.000">
                  <c:v>22.073673246896554</c:v>
                </c:pt>
                <c:pt idx="9035" formatCode="0.000">
                  <c:v>22.076440725517237</c:v>
                </c:pt>
                <c:pt idx="9036" formatCode="0.000">
                  <c:v>22.079234880000001</c:v>
                </c:pt>
                <c:pt idx="9037" formatCode="0.000">
                  <c:v>22.081979557241379</c:v>
                </c:pt>
                <c:pt idx="9038" formatCode="0.000">
                  <c:v>22.084790357241378</c:v>
                </c:pt>
                <c:pt idx="9039" formatCode="0.000">
                  <c:v>22.087624542068962</c:v>
                </c:pt>
                <c:pt idx="9040" formatCode="0.000">
                  <c:v>22.090368649655172</c:v>
                </c:pt>
                <c:pt idx="9041" formatCode="0.000">
                  <c:v>22.093107405517237</c:v>
                </c:pt>
                <c:pt idx="9042" formatCode="0.000">
                  <c:v>22.095870001379307</c:v>
                </c:pt>
                <c:pt idx="9043" formatCode="0.000">
                  <c:v>22.098926994482753</c:v>
                </c:pt>
                <c:pt idx="9044" formatCode="0.000">
                  <c:v>22.102018248275858</c:v>
                </c:pt>
                <c:pt idx="9045" formatCode="0.000">
                  <c:v>22.105219685517238</c:v>
                </c:pt>
                <c:pt idx="9046" formatCode="0.000">
                  <c:v>22.108611703448275</c:v>
                </c:pt>
                <c:pt idx="9047" formatCode="0.000">
                  <c:v>22.112141955862064</c:v>
                </c:pt>
                <c:pt idx="9048" formatCode="0.000">
                  <c:v>22.115875169655173</c:v>
                </c:pt>
                <c:pt idx="9049" formatCode="0.000">
                  <c:v>22.119712311724136</c:v>
                </c:pt>
                <c:pt idx="9050" formatCode="0.000">
                  <c:v>22.123614097931032</c:v>
                </c:pt>
                <c:pt idx="9051" formatCode="0.000">
                  <c:v>22.127653073103449</c:v>
                </c:pt>
                <c:pt idx="9052" formatCode="0.000">
                  <c:v>22.131721369655175</c:v>
                </c:pt>
                <c:pt idx="9053" formatCode="0.000">
                  <c:v>22.135725851034483</c:v>
                </c:pt>
                <c:pt idx="9054" formatCode="0.000">
                  <c:v>22.139537462068969</c:v>
                </c:pt>
                <c:pt idx="9055" formatCode="0.000">
                  <c:v>22.143122176551724</c:v>
                </c:pt>
                <c:pt idx="9056" formatCode="0.000">
                  <c:v>22.146547439999999</c:v>
                </c:pt>
                <c:pt idx="9057" formatCode="0.000">
                  <c:v>22.149893337931033</c:v>
                </c:pt>
                <c:pt idx="9058" formatCode="0.000">
                  <c:v>22.153180020689661</c:v>
                </c:pt>
                <c:pt idx="9059" formatCode="0.000">
                  <c:v>22.156432657931042</c:v>
                </c:pt>
                <c:pt idx="9060" formatCode="0.000">
                  <c:v>22.159618183448281</c:v>
                </c:pt>
                <c:pt idx="9061" formatCode="0.000">
                  <c:v>22.162815398620694</c:v>
                </c:pt>
                <c:pt idx="9062" formatCode="0.000">
                  <c:v>22.165947427586215</c:v>
                </c:pt>
                <c:pt idx="9063" formatCode="0.000">
                  <c:v>22.169026831724146</c:v>
                </c:pt>
                <c:pt idx="9064" formatCode="0.000">
                  <c:v>22.172052704827593</c:v>
                </c:pt>
                <c:pt idx="9065" formatCode="0.000">
                  <c:v>22.174693686896561</c:v>
                </c:pt>
                <c:pt idx="9066" formatCode="0.000">
                  <c:v>22.177215139310352</c:v>
                </c:pt>
                <c:pt idx="9067" formatCode="0.000">
                  <c:v>22.179517606896564</c:v>
                </c:pt>
                <c:pt idx="9068" formatCode="0.000">
                  <c:v>22.181622183448283</c:v>
                </c:pt>
                <c:pt idx="9069" formatCode="0.000">
                  <c:v>22.183568063448281</c:v>
                </c:pt>
                <c:pt idx="9070" formatCode="0.000">
                  <c:v>22.185554406896561</c:v>
                </c:pt>
                <c:pt idx="9071" formatCode="0.000">
                  <c:v>22.187536433103453</c:v>
                </c:pt>
                <c:pt idx="9072" formatCode="0.000">
                  <c:v>22.189558291034487</c:v>
                </c:pt>
                <c:pt idx="9073" formatCode="0.000">
                  <c:v>22.191720506206899</c:v>
                </c:pt>
                <c:pt idx="9074" formatCode="0.000">
                  <c:v>22.193959947586212</c:v>
                </c:pt>
                <c:pt idx="9075" formatCode="0.000">
                  <c:v>22.196364068965522</c:v>
                </c:pt>
                <c:pt idx="9076" formatCode="0.000">
                  <c:v>22.198928416551723</c:v>
                </c:pt>
                <c:pt idx="9077" formatCode="0.000">
                  <c:v>22.201661055172416</c:v>
                </c:pt>
                <c:pt idx="9078" formatCode="0.000">
                  <c:v>22.204437177931037</c:v>
                </c:pt>
                <c:pt idx="9079" formatCode="0.000">
                  <c:v>22.207146666206899</c:v>
                </c:pt>
                <c:pt idx="9080" formatCode="0.000">
                  <c:v>22.209777246896557</c:v>
                </c:pt>
                <c:pt idx="9081" formatCode="0.000">
                  <c:v>22.212250470344831</c:v>
                </c:pt>
                <c:pt idx="9082" formatCode="0.000">
                  <c:v>22.214709991724142</c:v>
                </c:pt>
                <c:pt idx="9083" formatCode="0.000">
                  <c:v>22.217158725517244</c:v>
                </c:pt>
                <c:pt idx="9084" formatCode="0.000">
                  <c:v>22.219652748965522</c:v>
                </c:pt>
                <c:pt idx="9085" formatCode="0.000">
                  <c:v>22.222089011034488</c:v>
                </c:pt>
                <c:pt idx="9086" formatCode="0.000">
                  <c:v>22.224400571034483</c:v>
                </c:pt>
                <c:pt idx="9087" formatCode="0.000">
                  <c:v>22.226604006896554</c:v>
                </c:pt>
                <c:pt idx="9088" formatCode="0.000">
                  <c:v>22.2288008262069</c:v>
                </c:pt>
                <c:pt idx="9089" formatCode="0.000">
                  <c:v>22.230767146206897</c:v>
                </c:pt>
                <c:pt idx="9090" formatCode="0.000">
                  <c:v>22.232470805517242</c:v>
                </c:pt>
                <c:pt idx="9091" formatCode="0.000">
                  <c:v>22.234055766896553</c:v>
                </c:pt>
                <c:pt idx="9092" formatCode="0.000">
                  <c:v>22.2355564</c:v>
                </c:pt>
                <c:pt idx="9093" formatCode="0.000">
                  <c:v>22.236950089655174</c:v>
                </c:pt>
                <c:pt idx="9094" formatCode="0.000">
                  <c:v>22.238160892413799</c:v>
                </c:pt>
                <c:pt idx="9095" formatCode="0.000">
                  <c:v>22.239370409655177</c:v>
                </c:pt>
                <c:pt idx="9096" formatCode="0.000">
                  <c:v>22.240530085517246</c:v>
                </c:pt>
                <c:pt idx="9097" formatCode="0.000">
                  <c:v>22.241635331034487</c:v>
                </c:pt>
                <c:pt idx="9098" formatCode="0.000">
                  <c:v>22.24270607724138</c:v>
                </c:pt>
                <c:pt idx="9099" formatCode="0.000">
                  <c:v>22.243740295172415</c:v>
                </c:pt>
                <c:pt idx="9100" formatCode="0.000">
                  <c:v>22.244793062068968</c:v>
                </c:pt>
                <c:pt idx="9101" formatCode="0.000">
                  <c:v>22.245784595862069</c:v>
                </c:pt>
                <c:pt idx="9102" formatCode="0.000">
                  <c:v>22.246788052413795</c:v>
                </c:pt>
                <c:pt idx="9103" formatCode="0.000">
                  <c:v>22.247683086896551</c:v>
                </c:pt>
                <c:pt idx="9104" formatCode="0.000">
                  <c:v>22.248444205517238</c:v>
                </c:pt>
                <c:pt idx="9105" formatCode="0.000">
                  <c:v>22.249165878620687</c:v>
                </c:pt>
                <c:pt idx="9106" formatCode="0.000">
                  <c:v>22.249991802758615</c:v>
                </c:pt>
                <c:pt idx="9107" formatCode="0.000">
                  <c:v>22.250936245517238</c:v>
                </c:pt>
                <c:pt idx="9108" formatCode="0.000">
                  <c:v>22.251915504827586</c:v>
                </c:pt>
                <c:pt idx="9109" formatCode="0.000">
                  <c:v>22.252849383448272</c:v>
                </c:pt>
                <c:pt idx="9110" formatCode="0.000">
                  <c:v>22.253722514482753</c:v>
                </c:pt>
                <c:pt idx="9111" formatCode="0.000">
                  <c:v>22.254439228965513</c:v>
                </c:pt>
                <c:pt idx="9112" formatCode="0.000">
                  <c:v>22.255053580689651</c:v>
                </c:pt>
                <c:pt idx="9113" formatCode="0.000">
                  <c:v>22.255655022068961</c:v>
                </c:pt>
                <c:pt idx="9114" formatCode="0.000">
                  <c:v>22.256253372413788</c:v>
                </c:pt>
                <c:pt idx="9115" formatCode="0.000">
                  <c:v>22.256794670344824</c:v>
                </c:pt>
                <c:pt idx="9116" formatCode="0.000">
                  <c:v>22.257286278620683</c:v>
                </c:pt>
                <c:pt idx="9117" formatCode="0.000">
                  <c:v>22.257751038620682</c:v>
                </c:pt>
                <c:pt idx="9118" formatCode="0.000">
                  <c:v>22.258185961379304</c:v>
                </c:pt>
                <c:pt idx="9119" formatCode="0.000">
                  <c:v>22.258511114482754</c:v>
                </c:pt>
                <c:pt idx="9120" formatCode="0.000">
                  <c:v>22.258600953103439</c:v>
                </c:pt>
                <c:pt idx="9121" formatCode="0.000">
                  <c:v>22.258537131034473</c:v>
                </c:pt>
                <c:pt idx="9122" formatCode="0.000">
                  <c:v>22.258410758620681</c:v>
                </c:pt>
                <c:pt idx="9123" formatCode="0.000">
                  <c:v>22.258279113103441</c:v>
                </c:pt>
                <c:pt idx="9124" formatCode="0.000">
                  <c:v>22.258239739310337</c:v>
                </c:pt>
                <c:pt idx="9125" formatCode="0.000">
                  <c:v>22.258243133793094</c:v>
                </c:pt>
                <c:pt idx="9126" formatCode="0.000">
                  <c:v>22.258323159999989</c:v>
                </c:pt>
                <c:pt idx="9127" formatCode="0.000">
                  <c:v>22.258662548965503</c:v>
                </c:pt>
                <c:pt idx="9128" formatCode="0.000">
                  <c:v>22.25916320413792</c:v>
                </c:pt>
                <c:pt idx="9129" formatCode="0.000">
                  <c:v>22.259716711724128</c:v>
                </c:pt>
                <c:pt idx="9130" formatCode="0.000">
                  <c:v>22.260323129655163</c:v>
                </c:pt>
                <c:pt idx="9131" formatCode="0.000">
                  <c:v>22.261037460689643</c:v>
                </c:pt>
                <c:pt idx="9132" formatCode="0.000">
                  <c:v>22.261955056551713</c:v>
                </c:pt>
                <c:pt idx="9133" formatCode="0.000">
                  <c:v>22.262951177931026</c:v>
                </c:pt>
                <c:pt idx="9134" formatCode="0.000">
                  <c:v>22.263874419310334</c:v>
                </c:pt>
                <c:pt idx="9135" formatCode="0.000">
                  <c:v>22.264697132413787</c:v>
                </c:pt>
                <c:pt idx="9136" formatCode="0.000">
                  <c:v>22.265381033103441</c:v>
                </c:pt>
                <c:pt idx="9137" formatCode="0.000">
                  <c:v>22.265938289655168</c:v>
                </c:pt>
                <c:pt idx="9138" formatCode="0.000">
                  <c:v>22.266584235862062</c:v>
                </c:pt>
                <c:pt idx="9139" formatCode="0.000">
                  <c:v>22.26729743310344</c:v>
                </c:pt>
                <c:pt idx="9140" formatCode="0.000">
                  <c:v>22.268170393103443</c:v>
                </c:pt>
                <c:pt idx="9141" formatCode="0.000">
                  <c:v>22.269175848275857</c:v>
                </c:pt>
                <c:pt idx="9142" formatCode="0.000">
                  <c:v>22.270352001379305</c:v>
                </c:pt>
                <c:pt idx="9143" formatCode="0.000">
                  <c:v>22.271655279999994</c:v>
                </c:pt>
                <c:pt idx="9144" formatCode="0.000">
                  <c:v>22.273159817931031</c:v>
                </c:pt>
                <c:pt idx="9145" formatCode="0.000">
                  <c:v>22.274795137931033</c:v>
                </c:pt>
                <c:pt idx="9146" formatCode="0.000">
                  <c:v>22.27657926206896</c:v>
                </c:pt>
                <c:pt idx="9147" formatCode="0.000">
                  <c:v>22.278480067586205</c:v>
                </c:pt>
                <c:pt idx="9148" formatCode="0.000">
                  <c:v>22.280461361379306</c:v>
                </c:pt>
                <c:pt idx="9149" formatCode="0.000">
                  <c:v>22.282504122758617</c:v>
                </c:pt>
                <c:pt idx="9150" formatCode="0.000">
                  <c:v>22.284457222068962</c:v>
                </c:pt>
                <c:pt idx="9151" formatCode="0.000">
                  <c:v>22.286417340689653</c:v>
                </c:pt>
                <c:pt idx="9152" formatCode="0.000">
                  <c:v>22.288377416551722</c:v>
                </c:pt>
                <c:pt idx="9153" formatCode="0.000">
                  <c:v>22.290330366896551</c:v>
                </c:pt>
                <c:pt idx="9154" formatCode="0.000">
                  <c:v>22.292378586206894</c:v>
                </c:pt>
                <c:pt idx="9155" formatCode="0.000">
                  <c:v>22.294409416551723</c:v>
                </c:pt>
                <c:pt idx="9156" formatCode="0.000">
                  <c:v>22.296437135172411</c:v>
                </c:pt>
                <c:pt idx="9157" formatCode="0.000">
                  <c:v>22.298441634482757</c:v>
                </c:pt>
                <c:pt idx="9158" formatCode="0.000">
                  <c:v>22.300480099310342</c:v>
                </c:pt>
                <c:pt idx="9159" formatCode="0.000">
                  <c:v>22.302558499310344</c:v>
                </c:pt>
                <c:pt idx="9160" formatCode="0.000">
                  <c:v>22.304608262068964</c:v>
                </c:pt>
                <c:pt idx="9161" formatCode="0.000">
                  <c:v>22.306733673103448</c:v>
                </c:pt>
                <c:pt idx="9162" formatCode="0.000">
                  <c:v>22.308938616551725</c:v>
                </c:pt>
                <c:pt idx="9163" formatCode="0.000">
                  <c:v>22.311140532413795</c:v>
                </c:pt>
                <c:pt idx="9164" formatCode="0.000">
                  <c:v>22.313272328275861</c:v>
                </c:pt>
                <c:pt idx="9165" formatCode="0.000">
                  <c:v>22.315403230344828</c:v>
                </c:pt>
                <c:pt idx="9166" formatCode="0.000">
                  <c:v>22.317513546206893</c:v>
                </c:pt>
                <c:pt idx="9167" formatCode="0.000">
                  <c:v>22.319658073103447</c:v>
                </c:pt>
                <c:pt idx="9168" formatCode="0.000">
                  <c:v>22.321914801379307</c:v>
                </c:pt>
                <c:pt idx="9169" formatCode="0.000">
                  <c:v>22.324265856551722</c:v>
                </c:pt>
                <c:pt idx="9170" formatCode="0.000">
                  <c:v>22.326814446896549</c:v>
                </c:pt>
                <c:pt idx="9171" formatCode="0.000">
                  <c:v>22.329484459310343</c:v>
                </c:pt>
                <c:pt idx="9172" formatCode="0.000">
                  <c:v>22.332202273103448</c:v>
                </c:pt>
                <c:pt idx="9173" formatCode="0.000">
                  <c:v>22.334929762758616</c:v>
                </c:pt>
                <c:pt idx="9174" formatCode="0.000">
                  <c:v>22.337620664827586</c:v>
                </c:pt>
                <c:pt idx="9175" formatCode="0.000">
                  <c:v>22.340132068965513</c:v>
                </c:pt>
                <c:pt idx="9176" formatCode="0.000">
                  <c:v>22.342565395862064</c:v>
                </c:pt>
                <c:pt idx="9177" formatCode="0.000">
                  <c:v>22.345016993103446</c:v>
                </c:pt>
                <c:pt idx="9178" formatCode="0.000">
                  <c:v>22.347452455172409</c:v>
                </c:pt>
                <c:pt idx="9179" formatCode="0.000">
                  <c:v>22.349992474482754</c:v>
                </c:pt>
                <c:pt idx="9180" formatCode="0.000">
                  <c:v>22.352607874482757</c:v>
                </c:pt>
                <c:pt idx="9181" formatCode="0.000">
                  <c:v>22.355201108965517</c:v>
                </c:pt>
                <c:pt idx="9182" formatCode="0.000">
                  <c:v>22.357737525517244</c:v>
                </c:pt>
                <c:pt idx="9183" formatCode="0.000">
                  <c:v>22.360319246896552</c:v>
                </c:pt>
                <c:pt idx="9184" formatCode="0.000">
                  <c:v>22.362938022068967</c:v>
                </c:pt>
                <c:pt idx="9185" formatCode="0.000">
                  <c:v>22.365471431724142</c:v>
                </c:pt>
                <c:pt idx="9186" formatCode="0.000">
                  <c:v>22.367919717241382</c:v>
                </c:pt>
                <c:pt idx="9187" formatCode="0.000">
                  <c:v>22.370366835862072</c:v>
                </c:pt>
                <c:pt idx="9188" formatCode="0.000">
                  <c:v>22.372943951724139</c:v>
                </c:pt>
                <c:pt idx="9189" formatCode="0.000">
                  <c:v>22.375554533793103</c:v>
                </c:pt>
                <c:pt idx="9190" formatCode="0.000">
                  <c:v>22.378134975172415</c:v>
                </c:pt>
                <c:pt idx="9191" formatCode="0.000">
                  <c:v>22.38080203310345</c:v>
                </c:pt>
                <c:pt idx="9192" formatCode="0.000">
                  <c:v>22.383454388965518</c:v>
                </c:pt>
                <c:pt idx="9193" formatCode="0.000">
                  <c:v>22.386113395862068</c:v>
                </c:pt>
                <c:pt idx="9194" formatCode="0.000">
                  <c:v>22.388709489655174</c:v>
                </c:pt>
                <c:pt idx="9195" formatCode="0.000">
                  <c:v>22.391273406896556</c:v>
                </c:pt>
                <c:pt idx="9196" formatCode="0.000">
                  <c:v>22.393812793103454</c:v>
                </c:pt>
                <c:pt idx="9197" formatCode="0.000">
                  <c:v>22.39630002344828</c:v>
                </c:pt>
                <c:pt idx="9198" formatCode="0.000">
                  <c:v>22.398803071724142</c:v>
                </c:pt>
                <c:pt idx="9199" formatCode="0.000">
                  <c:v>22.401311994482761</c:v>
                </c:pt>
                <c:pt idx="9200" formatCode="0.000">
                  <c:v>22.403762517241383</c:v>
                </c:pt>
                <c:pt idx="9201" formatCode="0.000">
                  <c:v>22.406176417931036</c:v>
                </c:pt>
                <c:pt idx="9202" formatCode="0.000">
                  <c:v>22.408566066206902</c:v>
                </c:pt>
                <c:pt idx="9203" formatCode="0.000">
                  <c:v>22.410895064827589</c:v>
                </c:pt>
                <c:pt idx="9204" formatCode="0.000">
                  <c:v>22.413258856551728</c:v>
                </c:pt>
                <c:pt idx="9205" formatCode="0.000">
                  <c:v>22.415571016551734</c:v>
                </c:pt>
                <c:pt idx="9206" formatCode="0.000">
                  <c:v>22.417823266206902</c:v>
                </c:pt>
                <c:pt idx="9207" formatCode="0.000">
                  <c:v>22.419829121379319</c:v>
                </c:pt>
                <c:pt idx="9208" formatCode="0.000">
                  <c:v>22.421497333793109</c:v>
                </c:pt>
                <c:pt idx="9209" formatCode="0.000">
                  <c:v>22.423192648275865</c:v>
                </c:pt>
                <c:pt idx="9210" formatCode="0.000">
                  <c:v>22.424763641379315</c:v>
                </c:pt>
                <c:pt idx="9211" formatCode="0.000">
                  <c:v>22.426367478620698</c:v>
                </c:pt>
                <c:pt idx="9212" formatCode="0.000">
                  <c:v>22.427921986206908</c:v>
                </c:pt>
                <c:pt idx="9213" formatCode="0.000">
                  <c:v>22.429382753103457</c:v>
                </c:pt>
                <c:pt idx="9214" formatCode="0.000">
                  <c:v>22.430747008275873</c:v>
                </c:pt>
                <c:pt idx="9215" formatCode="0.000">
                  <c:v>22.431914786206907</c:v>
                </c:pt>
                <c:pt idx="9216" formatCode="0.000">
                  <c:v>22.433047735172426</c:v>
                </c:pt>
                <c:pt idx="9217" formatCode="0.000">
                  <c:v>22.434092708965522</c:v>
                </c:pt>
                <c:pt idx="9218" formatCode="0.000">
                  <c:v>22.435163950344833</c:v>
                </c:pt>
                <c:pt idx="9219" formatCode="0.000">
                  <c:v>22.43614871310346</c:v>
                </c:pt>
                <c:pt idx="9220" formatCode="0.000">
                  <c:v>22.437171908965524</c:v>
                </c:pt>
                <c:pt idx="9221" formatCode="0.000">
                  <c:v>22.43814976965518</c:v>
                </c:pt>
                <c:pt idx="9222" formatCode="0.000">
                  <c:v>22.439207503448287</c:v>
                </c:pt>
                <c:pt idx="9223" formatCode="0.000">
                  <c:v>22.440309281379321</c:v>
                </c:pt>
                <c:pt idx="9224" formatCode="0.000">
                  <c:v>22.441324024827598</c:v>
                </c:pt>
                <c:pt idx="9225" formatCode="0.000">
                  <c:v>22.442220055172424</c:v>
                </c:pt>
                <c:pt idx="9226" formatCode="0.000">
                  <c:v>22.44303896551725</c:v>
                </c:pt>
                <c:pt idx="9227" formatCode="0.000">
                  <c:v>22.443774757241385</c:v>
                </c:pt>
                <c:pt idx="9228" formatCode="0.000">
                  <c:v>22.444422737931042</c:v>
                </c:pt>
                <c:pt idx="9229" formatCode="0.000">
                  <c:v>22.445221233103457</c:v>
                </c:pt>
                <c:pt idx="9230" formatCode="0.000">
                  <c:v>22.446085931034489</c:v>
                </c:pt>
                <c:pt idx="9231" formatCode="0.000">
                  <c:v>22.447047052413797</c:v>
                </c:pt>
                <c:pt idx="9232" formatCode="0.000">
                  <c:v>22.448018864827588</c:v>
                </c:pt>
                <c:pt idx="9233" formatCode="0.000">
                  <c:v>22.448889830344832</c:v>
                </c:pt>
                <c:pt idx="9234" formatCode="0.000">
                  <c:v>22.449764365517247</c:v>
                </c:pt>
                <c:pt idx="9235" formatCode="0.000">
                  <c:v>22.450585164137937</c:v>
                </c:pt>
                <c:pt idx="9236" formatCode="0.000">
                  <c:v>22.451539553103455</c:v>
                </c:pt>
                <c:pt idx="9237" formatCode="0.000">
                  <c:v>22.452422696551732</c:v>
                </c:pt>
                <c:pt idx="9238" formatCode="0.000">
                  <c:v>22.453319601379324</c:v>
                </c:pt>
                <c:pt idx="9239" formatCode="0.000">
                  <c:v>22.45409662206897</c:v>
                </c:pt>
                <c:pt idx="9240" formatCode="0.000">
                  <c:v>22.454717486896563</c:v>
                </c:pt>
                <c:pt idx="9241" formatCode="0.000">
                  <c:v>22.455493142068978</c:v>
                </c:pt>
                <c:pt idx="9242" formatCode="0.000">
                  <c:v>22.456414502068977</c:v>
                </c:pt>
                <c:pt idx="9243" formatCode="0.000">
                  <c:v>22.457389158620703</c:v>
                </c:pt>
                <c:pt idx="9244" formatCode="0.000">
                  <c:v>22.458408197241393</c:v>
                </c:pt>
                <c:pt idx="9245" formatCode="0.000">
                  <c:v>22.45953033655174</c:v>
                </c:pt>
                <c:pt idx="9246" formatCode="0.000">
                  <c:v>22.460759838620707</c:v>
                </c:pt>
                <c:pt idx="9247" formatCode="0.000">
                  <c:v>22.462046227586221</c:v>
                </c:pt>
                <c:pt idx="9248" formatCode="0.000">
                  <c:v>22.463292172413809</c:v>
                </c:pt>
                <c:pt idx="9249" formatCode="0.000">
                  <c:v>22.464325355862083</c:v>
                </c:pt>
                <c:pt idx="9250" formatCode="0.000">
                  <c:v>22.465511480000014</c:v>
                </c:pt>
                <c:pt idx="9251" formatCode="0.000">
                  <c:v>22.466942070344842</c:v>
                </c:pt>
                <c:pt idx="9252" formatCode="0.000">
                  <c:v>22.468596092413808</c:v>
                </c:pt>
                <c:pt idx="9253" formatCode="0.000">
                  <c:v>22.470176057931052</c:v>
                </c:pt>
                <c:pt idx="9254" formatCode="0.000">
                  <c:v>22.47163717379312</c:v>
                </c:pt>
                <c:pt idx="9255" formatCode="0.000">
                  <c:v>22.472923252413807</c:v>
                </c:pt>
                <c:pt idx="9256" formatCode="0.000">
                  <c:v>22.474175161379328</c:v>
                </c:pt>
                <c:pt idx="9257" formatCode="0.000">
                  <c:v>22.475635609655185</c:v>
                </c:pt>
                <c:pt idx="9258" formatCode="0.000">
                  <c:v>22.477310576551741</c:v>
                </c:pt>
                <c:pt idx="9259" formatCode="0.000">
                  <c:v>22.479263121379326</c:v>
                </c:pt>
                <c:pt idx="9260" formatCode="0.000">
                  <c:v>22.481387131034499</c:v>
                </c:pt>
                <c:pt idx="9261" formatCode="0.000">
                  <c:v>22.483651417931046</c:v>
                </c:pt>
                <c:pt idx="9262" formatCode="0.000">
                  <c:v>22.485898030344842</c:v>
                </c:pt>
                <c:pt idx="9263" formatCode="0.000">
                  <c:v>22.488033175172426</c:v>
                </c:pt>
                <c:pt idx="9264" formatCode="0.000">
                  <c:v>22.489894103448282</c:v>
                </c:pt>
                <c:pt idx="9265" formatCode="0.000">
                  <c:v>22.491549198620703</c:v>
                </c:pt>
                <c:pt idx="9266" formatCode="0.000">
                  <c:v>22.493216954482769</c:v>
                </c:pt>
                <c:pt idx="9267" formatCode="0.000">
                  <c:v>22.49476831310346</c:v>
                </c:pt>
                <c:pt idx="9268" formatCode="0.000">
                  <c:v>22.496160842758627</c:v>
                </c:pt>
                <c:pt idx="9269" formatCode="0.000">
                  <c:v>22.497263668965527</c:v>
                </c:pt>
                <c:pt idx="9270" formatCode="0.000">
                  <c:v>22.498241344827594</c:v>
                </c:pt>
                <c:pt idx="9271" formatCode="0.000">
                  <c:v>22.499068554482765</c:v>
                </c:pt>
                <c:pt idx="9272" formatCode="0.000">
                  <c:v>22.49974386344828</c:v>
                </c:pt>
                <c:pt idx="9273" formatCode="0.000">
                  <c:v>22.500431113103456</c:v>
                </c:pt>
                <c:pt idx="9274" formatCode="0.000">
                  <c:v>22.501068245517246</c:v>
                </c:pt>
                <c:pt idx="9275" formatCode="0.000">
                  <c:v>22.501728160000003</c:v>
                </c:pt>
                <c:pt idx="9276" formatCode="0.000">
                  <c:v>22.502367293793103</c:v>
                </c:pt>
                <c:pt idx="9277" formatCode="0.000">
                  <c:v>22.502966223448276</c:v>
                </c:pt>
                <c:pt idx="9278" formatCode="0.000">
                  <c:v>22.503557983448278</c:v>
                </c:pt>
                <c:pt idx="9279" formatCode="0.000">
                  <c:v>22.504219078620689</c:v>
                </c:pt>
                <c:pt idx="9280" formatCode="0.000">
                  <c:v>22.504851713103449</c:v>
                </c:pt>
                <c:pt idx="9281" formatCode="0.000">
                  <c:v>22.505509977931034</c:v>
                </c:pt>
                <c:pt idx="9282" formatCode="0.000">
                  <c:v>22.506379455172414</c:v>
                </c:pt>
                <c:pt idx="9283" formatCode="0.000">
                  <c:v>22.507591766896553</c:v>
                </c:pt>
                <c:pt idx="9284" formatCode="0.000">
                  <c:v>22.508971888275862</c:v>
                </c:pt>
                <c:pt idx="9285" formatCode="0.000">
                  <c:v>22.510533867586208</c:v>
                </c:pt>
                <c:pt idx="9286" formatCode="0.000">
                  <c:v>22.512135277241384</c:v>
                </c:pt>
                <c:pt idx="9287" formatCode="0.000">
                  <c:v>22.513772987586204</c:v>
                </c:pt>
                <c:pt idx="9288" formatCode="0.000">
                  <c:v>22.515499813793106</c:v>
                </c:pt>
                <c:pt idx="9289" formatCode="0.000">
                  <c:v>22.517396634482758</c:v>
                </c:pt>
                <c:pt idx="9290" formatCode="0.000">
                  <c:v>22.519443404137935</c:v>
                </c:pt>
                <c:pt idx="9291" formatCode="0.000">
                  <c:v>22.521678834482763</c:v>
                </c:pt>
                <c:pt idx="9292" formatCode="0.000">
                  <c:v>22.523966822068971</c:v>
                </c:pt>
                <c:pt idx="9293" formatCode="0.000">
                  <c:v>22.526330205517247</c:v>
                </c:pt>
                <c:pt idx="9294" formatCode="0.000">
                  <c:v>22.528691238620691</c:v>
                </c:pt>
                <c:pt idx="9295" formatCode="0.000">
                  <c:v>22.531024343448276</c:v>
                </c:pt>
                <c:pt idx="9296" formatCode="0.000">
                  <c:v>22.533368997241382</c:v>
                </c:pt>
                <c:pt idx="9297" formatCode="0.000">
                  <c:v>22.535718565517247</c:v>
                </c:pt>
                <c:pt idx="9298" formatCode="0.000">
                  <c:v>22.538196873103455</c:v>
                </c:pt>
                <c:pt idx="9299" formatCode="0.000">
                  <c:v>22.540679296551726</c:v>
                </c:pt>
                <c:pt idx="9300" formatCode="0.000">
                  <c:v>22.543207368275862</c:v>
                </c:pt>
                <c:pt idx="9301" formatCode="0.000">
                  <c:v>22.545658628965523</c:v>
                </c:pt>
                <c:pt idx="9302" formatCode="0.000">
                  <c:v>22.547976238620695</c:v>
                </c:pt>
                <c:pt idx="9303" formatCode="0.000">
                  <c:v>22.549953804137935</c:v>
                </c:pt>
                <c:pt idx="9304" formatCode="0.000">
                  <c:v>22.551652125517244</c:v>
                </c:pt>
                <c:pt idx="9305" formatCode="0.000">
                  <c:v>22.553099056551726</c:v>
                </c:pt>
                <c:pt idx="9306" formatCode="0.000">
                  <c:v>22.554473499310348</c:v>
                </c:pt>
                <c:pt idx="9307" formatCode="0.000">
                  <c:v>22.555921988965519</c:v>
                </c:pt>
                <c:pt idx="9308" formatCode="0.000">
                  <c:v>22.557385048275865</c:v>
                </c:pt>
                <c:pt idx="9309" formatCode="0.000">
                  <c:v>22.558729016551727</c:v>
                </c:pt>
                <c:pt idx="9310" formatCode="0.000">
                  <c:v>22.56003979724138</c:v>
                </c:pt>
                <c:pt idx="9311" formatCode="0.000">
                  <c:v>22.561297151724141</c:v>
                </c:pt>
                <c:pt idx="9312" formatCode="0.000">
                  <c:v>22.562553155862076</c:v>
                </c:pt>
                <c:pt idx="9313" formatCode="0.000">
                  <c:v>22.563764075862078</c:v>
                </c:pt>
                <c:pt idx="9314" formatCode="0.000">
                  <c:v>22.564984833103455</c:v>
                </c:pt>
                <c:pt idx="9315" formatCode="0.000">
                  <c:v>22.566153666206908</c:v>
                </c:pt>
                <c:pt idx="9316" formatCode="0.000">
                  <c:v>22.567357183448284</c:v>
                </c:pt>
                <c:pt idx="9317" formatCode="0.000">
                  <c:v>22.56875728551725</c:v>
                </c:pt>
                <c:pt idx="9318" formatCode="0.000">
                  <c:v>22.570285103448285</c:v>
                </c:pt>
                <c:pt idx="9319" formatCode="0.000">
                  <c:v>22.571814893793114</c:v>
                </c:pt>
                <c:pt idx="9320" formatCode="0.000">
                  <c:v>22.573313000000013</c:v>
                </c:pt>
                <c:pt idx="9321" formatCode="0.000">
                  <c:v>22.574767713103459</c:v>
                </c:pt>
                <c:pt idx="9322" formatCode="0.000">
                  <c:v>22.576222434482769</c:v>
                </c:pt>
                <c:pt idx="9323" formatCode="0.000">
                  <c:v>22.577730464827599</c:v>
                </c:pt>
                <c:pt idx="9324" formatCode="0.000">
                  <c:v>22.579182822068976</c:v>
                </c:pt>
                <c:pt idx="9325" formatCode="0.000">
                  <c:v>22.580639804137942</c:v>
                </c:pt>
                <c:pt idx="9326" formatCode="0.000">
                  <c:v>22.582123135172424</c:v>
                </c:pt>
                <c:pt idx="9327" formatCode="0.000">
                  <c:v>22.583614245517253</c:v>
                </c:pt>
                <c:pt idx="9328" formatCode="0.000">
                  <c:v>22.585045360000009</c:v>
                </c:pt>
                <c:pt idx="9329" formatCode="0.000">
                  <c:v>22.58647547586208</c:v>
                </c:pt>
                <c:pt idx="9330" formatCode="0.000">
                  <c:v>22.587930226206907</c:v>
                </c:pt>
                <c:pt idx="9331" formatCode="0.000">
                  <c:v>22.589404920000014</c:v>
                </c:pt>
                <c:pt idx="9332" formatCode="0.000">
                  <c:v>22.59115275034484</c:v>
                </c:pt>
                <c:pt idx="9333" formatCode="0.000">
                  <c:v>22.593066211034497</c:v>
                </c:pt>
                <c:pt idx="9334" formatCode="0.000">
                  <c:v>22.595080987586218</c:v>
                </c:pt>
                <c:pt idx="9335" formatCode="0.000">
                  <c:v>22.596966074482772</c:v>
                </c:pt>
                <c:pt idx="9336" formatCode="0.000">
                  <c:v>22.598779173793115</c:v>
                </c:pt>
                <c:pt idx="9337" formatCode="0.000">
                  <c:v>22.600421071724153</c:v>
                </c:pt>
                <c:pt idx="9338" formatCode="0.000">
                  <c:v>22.601898991724152</c:v>
                </c:pt>
                <c:pt idx="9339" formatCode="0.000">
                  <c:v>22.603246005517256</c:v>
                </c:pt>
                <c:pt idx="9340" formatCode="0.000">
                  <c:v>22.604439353103462</c:v>
                </c:pt>
                <c:pt idx="9341" formatCode="0.000">
                  <c:v>22.6056473986207</c:v>
                </c:pt>
                <c:pt idx="9342" formatCode="0.000">
                  <c:v>22.606943031724146</c:v>
                </c:pt>
                <c:pt idx="9343" formatCode="0.000">
                  <c:v>22.608389627586213</c:v>
                </c:pt>
                <c:pt idx="9344" formatCode="0.000">
                  <c:v>22.609920805517252</c:v>
                </c:pt>
                <c:pt idx="9345" formatCode="0.000">
                  <c:v>22.611378008275874</c:v>
                </c:pt>
                <c:pt idx="9346" formatCode="0.000">
                  <c:v>22.612709492413806</c:v>
                </c:pt>
                <c:pt idx="9347" formatCode="0.000">
                  <c:v>22.613923900689667</c:v>
                </c:pt>
                <c:pt idx="9348" formatCode="0.000">
                  <c:v>22.615037815172428</c:v>
                </c:pt>
                <c:pt idx="9349" formatCode="0.000">
                  <c:v>22.616125881379325</c:v>
                </c:pt>
                <c:pt idx="9350" formatCode="0.000">
                  <c:v>22.617168587586217</c:v>
                </c:pt>
                <c:pt idx="9351" formatCode="0.000">
                  <c:v>22.618358059310356</c:v>
                </c:pt>
                <c:pt idx="9352" formatCode="0.000">
                  <c:v>22.619551405517253</c:v>
                </c:pt>
                <c:pt idx="9353" formatCode="0.000">
                  <c:v>22.620665830344841</c:v>
                </c:pt>
                <c:pt idx="9354" formatCode="0.000">
                  <c:v>22.621681442758632</c:v>
                </c:pt>
                <c:pt idx="9355" formatCode="0.000">
                  <c:v>22.622457222068974</c:v>
                </c:pt>
                <c:pt idx="9356" formatCode="0.000">
                  <c:v>22.623230619310352</c:v>
                </c:pt>
                <c:pt idx="9357" formatCode="0.000">
                  <c:v>22.623918142068973</c:v>
                </c:pt>
                <c:pt idx="9358" formatCode="0.000">
                  <c:v>22.624413408275874</c:v>
                </c:pt>
                <c:pt idx="9359" formatCode="0.000">
                  <c:v>22.624779976551739</c:v>
                </c:pt>
                <c:pt idx="9360" formatCode="0.000">
                  <c:v>22.624899224827598</c:v>
                </c:pt>
                <c:pt idx="9361" formatCode="0.000">
                  <c:v>22.625066183448283</c:v>
                </c:pt>
                <c:pt idx="9362" formatCode="0.000">
                  <c:v>22.625151577931049</c:v>
                </c:pt>
                <c:pt idx="9363" formatCode="0.000">
                  <c:v>22.625281235862083</c:v>
                </c:pt>
                <c:pt idx="9364" formatCode="0.000">
                  <c:v>22.625366612413806</c:v>
                </c:pt>
                <c:pt idx="9365" formatCode="0.000">
                  <c:v>22.625391693793119</c:v>
                </c:pt>
                <c:pt idx="9366" formatCode="0.000">
                  <c:v>22.625143056551742</c:v>
                </c:pt>
                <c:pt idx="9367" formatCode="0.000">
                  <c:v>22.624696231724155</c:v>
                </c:pt>
                <c:pt idx="9368" formatCode="0.000">
                  <c:v>22.624192800000014</c:v>
                </c:pt>
                <c:pt idx="9369" formatCode="0.000">
                  <c:v>22.62363080827588</c:v>
                </c:pt>
                <c:pt idx="9370" formatCode="0.000">
                  <c:v>22.623293773793115</c:v>
                </c:pt>
                <c:pt idx="9371" formatCode="0.000">
                  <c:v>22.623055576551742</c:v>
                </c:pt>
                <c:pt idx="9372" formatCode="0.000">
                  <c:v>22.622887900689676</c:v>
                </c:pt>
                <c:pt idx="9373" formatCode="0.000">
                  <c:v>22.622649182068983</c:v>
                </c:pt>
                <c:pt idx="9374" formatCode="0.000">
                  <c:v>22.622439277241401</c:v>
                </c:pt>
                <c:pt idx="9375" formatCode="0.000">
                  <c:v>22.622226244137952</c:v>
                </c:pt>
                <c:pt idx="9376" formatCode="0.000">
                  <c:v>22.621973397241391</c:v>
                </c:pt>
                <c:pt idx="9377" formatCode="0.000">
                  <c:v>22.621727809655191</c:v>
                </c:pt>
                <c:pt idx="9378" formatCode="0.000">
                  <c:v>22.621454111724155</c:v>
                </c:pt>
                <c:pt idx="9379" formatCode="0.000">
                  <c:v>22.621391395862087</c:v>
                </c:pt>
                <c:pt idx="9380" formatCode="0.000">
                  <c:v>22.621312531034498</c:v>
                </c:pt>
                <c:pt idx="9381" formatCode="0.000">
                  <c:v>22.621213177931047</c:v>
                </c:pt>
                <c:pt idx="9382" formatCode="0.000">
                  <c:v>22.621148390344842</c:v>
                </c:pt>
                <c:pt idx="9383" formatCode="0.000">
                  <c:v>22.621272186206905</c:v>
                </c:pt>
                <c:pt idx="9384" formatCode="0.000">
                  <c:v>22.621539532413806</c:v>
                </c:pt>
                <c:pt idx="9385" formatCode="0.000">
                  <c:v>22.621838775172424</c:v>
                </c:pt>
                <c:pt idx="9386" formatCode="0.000">
                  <c:v>22.622083386206906</c:v>
                </c:pt>
                <c:pt idx="9387" formatCode="0.000">
                  <c:v>22.622400840000012</c:v>
                </c:pt>
                <c:pt idx="9388" formatCode="0.000">
                  <c:v>22.622836649655184</c:v>
                </c:pt>
                <c:pt idx="9389" formatCode="0.000">
                  <c:v>22.623299685517253</c:v>
                </c:pt>
                <c:pt idx="9390" formatCode="0.000">
                  <c:v>22.623808322758634</c:v>
                </c:pt>
                <c:pt idx="9391" formatCode="0.000">
                  <c:v>22.624262002758634</c:v>
                </c:pt>
                <c:pt idx="9392" formatCode="0.000">
                  <c:v>22.624605628965529</c:v>
                </c:pt>
                <c:pt idx="9393" formatCode="0.000">
                  <c:v>22.624927961379321</c:v>
                </c:pt>
                <c:pt idx="9394" formatCode="0.000">
                  <c:v>22.625240492413809</c:v>
                </c:pt>
                <c:pt idx="9395" formatCode="0.000">
                  <c:v>22.625646466206913</c:v>
                </c:pt>
                <c:pt idx="9396" formatCode="0.000">
                  <c:v>22.626144057931047</c:v>
                </c:pt>
                <c:pt idx="9397" formatCode="0.000">
                  <c:v>22.626812979310358</c:v>
                </c:pt>
                <c:pt idx="9398" formatCode="0.000">
                  <c:v>22.627467726896565</c:v>
                </c:pt>
                <c:pt idx="9399" formatCode="0.000">
                  <c:v>22.628281351724151</c:v>
                </c:pt>
                <c:pt idx="9400" formatCode="0.000">
                  <c:v>22.629166103448288</c:v>
                </c:pt>
                <c:pt idx="9401" formatCode="0.000">
                  <c:v>22.629887393103463</c:v>
                </c:pt>
                <c:pt idx="9402" formatCode="0.000">
                  <c:v>22.630395944827601</c:v>
                </c:pt>
                <c:pt idx="9403" formatCode="0.000">
                  <c:v>22.630661132413803</c:v>
                </c:pt>
                <c:pt idx="9404" formatCode="0.000">
                  <c:v>22.630920601379326</c:v>
                </c:pt>
                <c:pt idx="9405" formatCode="0.000">
                  <c:v>22.631038871724147</c:v>
                </c:pt>
                <c:pt idx="9406" formatCode="0.000">
                  <c:v>22.631025088275873</c:v>
                </c:pt>
                <c:pt idx="9407" formatCode="0.000">
                  <c:v>22.630903071724148</c:v>
                </c:pt>
                <c:pt idx="9408" formatCode="0.000">
                  <c:v>22.630690678620706</c:v>
                </c:pt>
                <c:pt idx="9409" formatCode="0.000">
                  <c:v>22.630253074482766</c:v>
                </c:pt>
                <c:pt idx="9410" formatCode="0.000">
                  <c:v>22.629527686896562</c:v>
                </c:pt>
                <c:pt idx="9411" formatCode="0.000">
                  <c:v>22.628650075862076</c:v>
                </c:pt>
                <c:pt idx="9412" formatCode="0.000">
                  <c:v>22.627752777931043</c:v>
                </c:pt>
                <c:pt idx="9413" formatCode="0.000">
                  <c:v>22.626805583448284</c:v>
                </c:pt>
                <c:pt idx="9414" formatCode="0.000">
                  <c:v>22.625716497931041</c:v>
                </c:pt>
                <c:pt idx="9415" formatCode="0.000">
                  <c:v>22.624556006896555</c:v>
                </c:pt>
                <c:pt idx="9416" formatCode="0.000">
                  <c:v>22.623458205517245</c:v>
                </c:pt>
                <c:pt idx="9417" formatCode="0.000">
                  <c:v>22.622439015172422</c:v>
                </c:pt>
                <c:pt idx="9418" formatCode="0.000">
                  <c:v>22.621431216551727</c:v>
                </c:pt>
                <c:pt idx="9419" formatCode="0.000">
                  <c:v>22.620401081379317</c:v>
                </c:pt>
                <c:pt idx="9420" formatCode="0.000">
                  <c:v>22.619368081379317</c:v>
                </c:pt>
                <c:pt idx="9421" formatCode="0.000">
                  <c:v>22.618255715862073</c:v>
                </c:pt>
                <c:pt idx="9422" formatCode="0.000">
                  <c:v>22.617152576551728</c:v>
                </c:pt>
                <c:pt idx="9423" formatCode="0.000">
                  <c:v>22.616107692413799</c:v>
                </c:pt>
                <c:pt idx="9424" formatCode="0.000">
                  <c:v>22.615185371034485</c:v>
                </c:pt>
                <c:pt idx="9425" formatCode="0.000">
                  <c:v>22.614242020689659</c:v>
                </c:pt>
                <c:pt idx="9426" formatCode="0.000">
                  <c:v>22.613265471724137</c:v>
                </c:pt>
                <c:pt idx="9427" formatCode="0.000">
                  <c:v>22.612240022068963</c:v>
                </c:pt>
                <c:pt idx="9428" formatCode="0.000">
                  <c:v>22.611236468965512</c:v>
                </c:pt>
                <c:pt idx="9429" formatCode="0.000">
                  <c:v>22.610441244137924</c:v>
                </c:pt>
                <c:pt idx="9430" formatCode="0.000">
                  <c:v>22.609655833103442</c:v>
                </c:pt>
                <c:pt idx="9431" formatCode="0.000">
                  <c:v>22.608965424827574</c:v>
                </c:pt>
                <c:pt idx="9432" formatCode="0.000">
                  <c:v>22.608144030344818</c:v>
                </c:pt>
                <c:pt idx="9433" formatCode="0.000">
                  <c:v>22.607138460689644</c:v>
                </c:pt>
                <c:pt idx="9434" formatCode="0.000">
                  <c:v>22.606038445517232</c:v>
                </c:pt>
                <c:pt idx="9435" formatCode="0.000">
                  <c:v>22.604905995862065</c:v>
                </c:pt>
                <c:pt idx="9436" formatCode="0.000">
                  <c:v>22.603684599999998</c:v>
                </c:pt>
                <c:pt idx="9437" formatCode="0.000">
                  <c:v>22.602290510344826</c:v>
                </c:pt>
                <c:pt idx="9438" formatCode="0.000">
                  <c:v>22.600822653793102</c:v>
                </c:pt>
                <c:pt idx="9439" formatCode="0.000">
                  <c:v>22.599132779310342</c:v>
                </c:pt>
                <c:pt idx="9440" formatCode="0.000">
                  <c:v>22.597373569655176</c:v>
                </c:pt>
                <c:pt idx="9441" formatCode="0.000">
                  <c:v>22.5956467062069</c:v>
                </c:pt>
                <c:pt idx="9442" formatCode="0.000">
                  <c:v>22.593968907586206</c:v>
                </c:pt>
                <c:pt idx="9443" formatCode="0.000">
                  <c:v>22.592317415172417</c:v>
                </c:pt>
                <c:pt idx="9444" formatCode="0.000">
                  <c:v>22.590735511724141</c:v>
                </c:pt>
                <c:pt idx="9445" formatCode="0.000">
                  <c:v>22.589150711724137</c:v>
                </c:pt>
                <c:pt idx="9446" formatCode="0.000">
                  <c:v>22.587582620689655</c:v>
                </c:pt>
                <c:pt idx="9447" formatCode="0.000">
                  <c:v>22.586031204137935</c:v>
                </c:pt>
                <c:pt idx="9448" formatCode="0.000">
                  <c:v>22.584604644137933</c:v>
                </c:pt>
                <c:pt idx="9449" formatCode="0.000">
                  <c:v>22.583174823448282</c:v>
                </c:pt>
                <c:pt idx="9450" formatCode="0.000">
                  <c:v>22.581602678620694</c:v>
                </c:pt>
                <c:pt idx="9451" formatCode="0.000">
                  <c:v>22.579975186206898</c:v>
                </c:pt>
                <c:pt idx="9452" formatCode="0.000">
                  <c:v>22.578402884137933</c:v>
                </c:pt>
                <c:pt idx="9453" formatCode="0.000">
                  <c:v>22.576914154482758</c:v>
                </c:pt>
                <c:pt idx="9454" formatCode="0.000">
                  <c:v>22.575508362758622</c:v>
                </c:pt>
                <c:pt idx="9455" formatCode="0.000">
                  <c:v>22.574166853793102</c:v>
                </c:pt>
                <c:pt idx="9456" formatCode="0.000">
                  <c:v>22.572849657931037</c:v>
                </c:pt>
                <c:pt idx="9457" formatCode="0.000">
                  <c:v>22.571532017931041</c:v>
                </c:pt>
                <c:pt idx="9458" formatCode="0.000">
                  <c:v>22.570326838620694</c:v>
                </c:pt>
                <c:pt idx="9459" formatCode="0.000">
                  <c:v>22.56919324137931</c:v>
                </c:pt>
                <c:pt idx="9460" formatCode="0.000">
                  <c:v>22.568081521379312</c:v>
                </c:pt>
                <c:pt idx="9461" formatCode="0.000">
                  <c:v>22.566897299310344</c:v>
                </c:pt>
                <c:pt idx="9462" formatCode="0.000">
                  <c:v>22.565603942068964</c:v>
                </c:pt>
                <c:pt idx="9463" formatCode="0.000">
                  <c:v>22.564230324137931</c:v>
                </c:pt>
                <c:pt idx="9464" formatCode="0.000">
                  <c:v>22.562710662068969</c:v>
                </c:pt>
                <c:pt idx="9465" formatCode="0.000">
                  <c:v>22.561132049655175</c:v>
                </c:pt>
                <c:pt idx="9466" formatCode="0.000">
                  <c:v>22.559551820689656</c:v>
                </c:pt>
                <c:pt idx="9467" formatCode="0.000">
                  <c:v>22.557999503448276</c:v>
                </c:pt>
                <c:pt idx="9468" formatCode="0.000">
                  <c:v>22.556367191724142</c:v>
                </c:pt>
                <c:pt idx="9469" formatCode="0.000">
                  <c:v>22.554654249655176</c:v>
                </c:pt>
                <c:pt idx="9470" formatCode="0.000">
                  <c:v>22.552938299310352</c:v>
                </c:pt>
                <c:pt idx="9471" formatCode="0.000">
                  <c:v>22.551301104827591</c:v>
                </c:pt>
                <c:pt idx="9472" formatCode="0.000">
                  <c:v>22.549654630344833</c:v>
                </c:pt>
                <c:pt idx="9473" formatCode="0.000">
                  <c:v>22.548104262068968</c:v>
                </c:pt>
                <c:pt idx="9474" formatCode="0.000">
                  <c:v>22.54673287448276</c:v>
                </c:pt>
                <c:pt idx="9475" formatCode="0.000">
                  <c:v>22.545384691034489</c:v>
                </c:pt>
                <c:pt idx="9476" formatCode="0.000">
                  <c:v>22.543965555862069</c:v>
                </c:pt>
                <c:pt idx="9477" formatCode="0.000">
                  <c:v>22.542555485517244</c:v>
                </c:pt>
                <c:pt idx="9478" formatCode="0.000">
                  <c:v>22.541184801379316</c:v>
                </c:pt>
                <c:pt idx="9479" formatCode="0.000">
                  <c:v>22.539883873103449</c:v>
                </c:pt>
                <c:pt idx="9480" formatCode="0.000">
                  <c:v>22.538399354482767</c:v>
                </c:pt>
                <c:pt idx="9481" formatCode="0.000">
                  <c:v>22.536680757241385</c:v>
                </c:pt>
                <c:pt idx="9482" formatCode="0.000">
                  <c:v>22.534734805517246</c:v>
                </c:pt>
                <c:pt idx="9483" formatCode="0.000">
                  <c:v>22.532628532413799</c:v>
                </c:pt>
                <c:pt idx="9484" formatCode="0.000">
                  <c:v>22.530604028965527</c:v>
                </c:pt>
                <c:pt idx="9485" formatCode="0.000">
                  <c:v>22.528839601379314</c:v>
                </c:pt>
                <c:pt idx="9486" formatCode="0.000">
                  <c:v>22.527139186206902</c:v>
                </c:pt>
                <c:pt idx="9487" formatCode="0.000">
                  <c:v>22.525343518620694</c:v>
                </c:pt>
                <c:pt idx="9488" formatCode="0.000">
                  <c:v>22.523395053793109</c:v>
                </c:pt>
                <c:pt idx="9489" formatCode="0.000">
                  <c:v>22.521344419310349</c:v>
                </c:pt>
                <c:pt idx="9490" formatCode="0.000">
                  <c:v>22.519268743448286</c:v>
                </c:pt>
                <c:pt idx="9491" formatCode="0.000">
                  <c:v>22.517213115862074</c:v>
                </c:pt>
                <c:pt idx="9492" formatCode="0.000">
                  <c:v>22.515199942068968</c:v>
                </c:pt>
                <c:pt idx="9493" formatCode="0.000">
                  <c:v>22.513214884137934</c:v>
                </c:pt>
                <c:pt idx="9494" formatCode="0.000">
                  <c:v>22.511233297931039</c:v>
                </c:pt>
                <c:pt idx="9495" formatCode="0.000">
                  <c:v>22.509323681379311</c:v>
                </c:pt>
                <c:pt idx="9496" formatCode="0.000">
                  <c:v>22.507466017931037</c:v>
                </c:pt>
                <c:pt idx="9497" formatCode="0.000">
                  <c:v>22.505604682758623</c:v>
                </c:pt>
                <c:pt idx="9498" formatCode="0.000">
                  <c:v>22.503819108965516</c:v>
                </c:pt>
                <c:pt idx="9499" formatCode="0.000">
                  <c:v>22.501988744827589</c:v>
                </c:pt>
                <c:pt idx="9500" formatCode="0.000">
                  <c:v>22.500063791724138</c:v>
                </c:pt>
                <c:pt idx="9501" formatCode="0.000">
                  <c:v>22.498024870344828</c:v>
                </c:pt>
                <c:pt idx="9502" formatCode="0.000">
                  <c:v>22.495917626206897</c:v>
                </c:pt>
                <c:pt idx="9503" formatCode="0.000">
                  <c:v>22.493858151724137</c:v>
                </c:pt>
                <c:pt idx="9504" formatCode="0.000">
                  <c:v>22.491785732413792</c:v>
                </c:pt>
                <c:pt idx="9505" formatCode="0.000">
                  <c:v>22.489702724137928</c:v>
                </c:pt>
                <c:pt idx="9506" formatCode="0.000">
                  <c:v>22.487614533793103</c:v>
                </c:pt>
                <c:pt idx="9507" formatCode="0.000">
                  <c:v>22.485391416551725</c:v>
                </c:pt>
                <c:pt idx="9508" formatCode="0.000">
                  <c:v>22.48310137517241</c:v>
                </c:pt>
                <c:pt idx="9509" formatCode="0.000">
                  <c:v>22.480665717241376</c:v>
                </c:pt>
                <c:pt idx="9510" formatCode="0.000">
                  <c:v>22.478109639999996</c:v>
                </c:pt>
                <c:pt idx="9511" formatCode="0.000">
                  <c:v>22.475425521379307</c:v>
                </c:pt>
                <c:pt idx="9512" formatCode="0.000">
                  <c:v>22.472660399999999</c:v>
                </c:pt>
                <c:pt idx="9513" formatCode="0.000">
                  <c:v>22.469821108965515</c:v>
                </c:pt>
                <c:pt idx="9514" formatCode="0.000">
                  <c:v>22.466991343448274</c:v>
                </c:pt>
                <c:pt idx="9515" formatCode="0.000">
                  <c:v>22.464350252413787</c:v>
                </c:pt>
                <c:pt idx="9516" formatCode="0.000">
                  <c:v>22.461904478620685</c:v>
                </c:pt>
                <c:pt idx="9517" formatCode="0.000">
                  <c:v>22.459514971034483</c:v>
                </c:pt>
                <c:pt idx="9518" formatCode="0.000">
                  <c:v>22.457233281379313</c:v>
                </c:pt>
                <c:pt idx="9519" formatCode="0.000">
                  <c:v>22.455068919999999</c:v>
                </c:pt>
                <c:pt idx="9520" formatCode="0.000">
                  <c:v>22.452942811034486</c:v>
                </c:pt>
                <c:pt idx="9521" formatCode="0.000">
                  <c:v>22.45091392827586</c:v>
                </c:pt>
                <c:pt idx="9522" formatCode="0.000">
                  <c:v>22.44885272275862</c:v>
                </c:pt>
                <c:pt idx="9523" formatCode="0.000">
                  <c:v>22.446808591724135</c:v>
                </c:pt>
                <c:pt idx="9524" formatCode="0.000">
                  <c:v>22.444759786206895</c:v>
                </c:pt>
                <c:pt idx="9525" formatCode="0.000">
                  <c:v>22.442680695172413</c:v>
                </c:pt>
                <c:pt idx="9526" formatCode="0.000">
                  <c:v>22.440526142068961</c:v>
                </c:pt>
                <c:pt idx="9527" formatCode="0.000">
                  <c:v>22.438416435862067</c:v>
                </c:pt>
                <c:pt idx="9528" formatCode="0.000">
                  <c:v>22.436391337931028</c:v>
                </c:pt>
                <c:pt idx="9529" formatCode="0.000">
                  <c:v>22.434299035862068</c:v>
                </c:pt>
                <c:pt idx="9530" formatCode="0.000">
                  <c:v>22.432063005517239</c:v>
                </c:pt>
                <c:pt idx="9531" formatCode="0.000">
                  <c:v>22.429799384827579</c:v>
                </c:pt>
                <c:pt idx="9532" formatCode="0.000">
                  <c:v>22.427538910344822</c:v>
                </c:pt>
                <c:pt idx="9533" formatCode="0.000">
                  <c:v>22.42529037931034</c:v>
                </c:pt>
                <c:pt idx="9534" formatCode="0.000">
                  <c:v>22.422956260689649</c:v>
                </c:pt>
                <c:pt idx="9535" formatCode="0.000">
                  <c:v>22.420710166896544</c:v>
                </c:pt>
                <c:pt idx="9536" formatCode="0.000">
                  <c:v>22.418609081379305</c:v>
                </c:pt>
                <c:pt idx="9537" formatCode="0.000">
                  <c:v>22.416623971034479</c:v>
                </c:pt>
                <c:pt idx="9538" formatCode="0.000">
                  <c:v>22.414772608275857</c:v>
                </c:pt>
                <c:pt idx="9539" formatCode="0.000">
                  <c:v>22.413004673103444</c:v>
                </c:pt>
                <c:pt idx="9540" formatCode="0.000">
                  <c:v>22.411201626206893</c:v>
                </c:pt>
                <c:pt idx="9541" formatCode="0.000">
                  <c:v>22.409445300689647</c:v>
                </c:pt>
                <c:pt idx="9542" formatCode="0.000">
                  <c:v>22.407737416551715</c:v>
                </c:pt>
                <c:pt idx="9543" formatCode="0.000">
                  <c:v>22.406144762758615</c:v>
                </c:pt>
                <c:pt idx="9544" formatCode="0.000">
                  <c:v>22.404728157241372</c:v>
                </c:pt>
                <c:pt idx="9545" formatCode="0.000">
                  <c:v>22.403458103448273</c:v>
                </c:pt>
                <c:pt idx="9546" formatCode="0.000">
                  <c:v>22.402264537931025</c:v>
                </c:pt>
                <c:pt idx="9547" formatCode="0.000">
                  <c:v>22.401067830344822</c:v>
                </c:pt>
                <c:pt idx="9548" formatCode="0.000">
                  <c:v>22.399915492413786</c:v>
                </c:pt>
                <c:pt idx="9549" formatCode="0.000">
                  <c:v>22.398696862068963</c:v>
                </c:pt>
                <c:pt idx="9550" formatCode="0.000">
                  <c:v>22.397457478620684</c:v>
                </c:pt>
                <c:pt idx="9551" formatCode="0.000">
                  <c:v>22.396264835862063</c:v>
                </c:pt>
                <c:pt idx="9552" formatCode="0.000">
                  <c:v>22.394984302068959</c:v>
                </c:pt>
                <c:pt idx="9553" formatCode="0.000">
                  <c:v>22.393638411034477</c:v>
                </c:pt>
                <c:pt idx="9554" formatCode="0.000">
                  <c:v>22.392227016551718</c:v>
                </c:pt>
                <c:pt idx="9555" formatCode="0.000">
                  <c:v>22.390794071724134</c:v>
                </c:pt>
                <c:pt idx="9556" formatCode="0.000">
                  <c:v>22.389357119999993</c:v>
                </c:pt>
                <c:pt idx="9557" formatCode="0.000">
                  <c:v>22.388037735172407</c:v>
                </c:pt>
                <c:pt idx="9558" formatCode="0.000">
                  <c:v>22.386880510344824</c:v>
                </c:pt>
                <c:pt idx="9559" formatCode="0.000">
                  <c:v>22.385626197241375</c:v>
                </c:pt>
                <c:pt idx="9560" formatCode="0.000">
                  <c:v>22.384402667586205</c:v>
                </c:pt>
                <c:pt idx="9561" formatCode="0.000">
                  <c:v>22.383108806896551</c:v>
                </c:pt>
                <c:pt idx="9562" formatCode="0.000">
                  <c:v>22.381751433103446</c:v>
                </c:pt>
                <c:pt idx="9563" formatCode="0.000">
                  <c:v>22.380459289655168</c:v>
                </c:pt>
                <c:pt idx="9564" formatCode="0.000">
                  <c:v>22.379293353103446</c:v>
                </c:pt>
                <c:pt idx="9565" formatCode="0.000">
                  <c:v>22.378174128275855</c:v>
                </c:pt>
                <c:pt idx="9566" formatCode="0.000">
                  <c:v>22.3771295475862</c:v>
                </c:pt>
                <c:pt idx="9567" formatCode="0.000">
                  <c:v>22.376227899310337</c:v>
                </c:pt>
                <c:pt idx="9568" formatCode="0.000">
                  <c:v>22.375270168275854</c:v>
                </c:pt>
                <c:pt idx="9569" formatCode="0.000">
                  <c:v>22.374453973793095</c:v>
                </c:pt>
                <c:pt idx="9570" formatCode="0.000">
                  <c:v>22.373641588965508</c:v>
                </c:pt>
                <c:pt idx="9571" formatCode="0.000">
                  <c:v>22.372733222068959</c:v>
                </c:pt>
                <c:pt idx="9572" formatCode="0.000">
                  <c:v>22.371796399999994</c:v>
                </c:pt>
                <c:pt idx="9573" formatCode="0.000">
                  <c:v>22.370903886896546</c:v>
                </c:pt>
                <c:pt idx="9574" formatCode="0.000">
                  <c:v>22.370229559999999</c:v>
                </c:pt>
                <c:pt idx="9575" formatCode="0.000">
                  <c:v>22.369545757241372</c:v>
                </c:pt>
                <c:pt idx="9576" formatCode="0.000">
                  <c:v>22.368942002758615</c:v>
                </c:pt>
                <c:pt idx="9577" formatCode="0.000">
                  <c:v>22.36838654344827</c:v>
                </c:pt>
                <c:pt idx="9578" formatCode="0.000">
                  <c:v>22.367881635862062</c:v>
                </c:pt>
                <c:pt idx="9579" formatCode="0.000">
                  <c:v>22.367352793103443</c:v>
                </c:pt>
                <c:pt idx="9580" formatCode="0.000">
                  <c:v>22.366905940689648</c:v>
                </c:pt>
                <c:pt idx="9581" formatCode="0.000">
                  <c:v>22.366489537931024</c:v>
                </c:pt>
                <c:pt idx="9582" formatCode="0.000">
                  <c:v>22.365956583448266</c:v>
                </c:pt>
                <c:pt idx="9583" formatCode="0.000">
                  <c:v>22.365437813793093</c:v>
                </c:pt>
                <c:pt idx="9584" formatCode="0.000">
                  <c:v>22.364938147586194</c:v>
                </c:pt>
                <c:pt idx="9585" formatCode="0.000">
                  <c:v>22.364370419310333</c:v>
                </c:pt>
                <c:pt idx="9586" formatCode="0.000">
                  <c:v>22.363765904827577</c:v>
                </c:pt>
                <c:pt idx="9587" formatCode="0.000">
                  <c:v>22.363263968275856</c:v>
                </c:pt>
                <c:pt idx="9588" formatCode="0.000">
                  <c:v>22.362700714482749</c:v>
                </c:pt>
                <c:pt idx="9589" formatCode="0.000">
                  <c:v>22.362177204137922</c:v>
                </c:pt>
                <c:pt idx="9590" formatCode="0.000">
                  <c:v>22.361708571034473</c:v>
                </c:pt>
                <c:pt idx="9591" formatCode="0.000">
                  <c:v>22.361164777931023</c:v>
                </c:pt>
                <c:pt idx="9592" formatCode="0.000">
                  <c:v>22.360655419310334</c:v>
                </c:pt>
                <c:pt idx="9593" formatCode="0.000">
                  <c:v>22.359976176551712</c:v>
                </c:pt>
                <c:pt idx="9594" formatCode="0.000">
                  <c:v>22.359263897931022</c:v>
                </c:pt>
                <c:pt idx="9595" formatCode="0.000">
                  <c:v>22.358588575172401</c:v>
                </c:pt>
                <c:pt idx="9596" formatCode="0.000">
                  <c:v>22.357991306206884</c:v>
                </c:pt>
                <c:pt idx="9597" formatCode="0.000">
                  <c:v>22.357576904827575</c:v>
                </c:pt>
                <c:pt idx="9598" formatCode="0.000">
                  <c:v>22.357135153103435</c:v>
                </c:pt>
                <c:pt idx="9599" formatCode="0.000">
                  <c:v>22.356758988965503</c:v>
                </c:pt>
                <c:pt idx="9600" formatCode="0.000">
                  <c:v>22.356316696551715</c:v>
                </c:pt>
                <c:pt idx="9601" formatCode="0.000">
                  <c:v>22.355828929655161</c:v>
                </c:pt>
                <c:pt idx="9602" formatCode="0.000">
                  <c:v>22.355265079999985</c:v>
                </c:pt>
                <c:pt idx="9603" formatCode="0.000">
                  <c:v>22.354645126896536</c:v>
                </c:pt>
                <c:pt idx="9604" formatCode="0.000">
                  <c:v>22.354056539310331</c:v>
                </c:pt>
                <c:pt idx="9605" formatCode="0.000">
                  <c:v>22.35344901241378</c:v>
                </c:pt>
                <c:pt idx="9606" formatCode="0.000">
                  <c:v>22.352922641379298</c:v>
                </c:pt>
                <c:pt idx="9607" formatCode="0.000">
                  <c:v>22.352421929655158</c:v>
                </c:pt>
                <c:pt idx="9608" formatCode="0.000">
                  <c:v>22.351988423448265</c:v>
                </c:pt>
                <c:pt idx="9609" formatCode="0.000">
                  <c:v>22.351616398620681</c:v>
                </c:pt>
                <c:pt idx="9610" formatCode="0.000">
                  <c:v>22.351299812413785</c:v>
                </c:pt>
                <c:pt idx="9611" formatCode="0.000">
                  <c:v>22.351116812413789</c:v>
                </c:pt>
                <c:pt idx="9612" formatCode="0.000">
                  <c:v>22.351060095172411</c:v>
                </c:pt>
                <c:pt idx="9613" formatCode="0.000">
                  <c:v>22.350980099310341</c:v>
                </c:pt>
                <c:pt idx="9614" formatCode="0.000">
                  <c:v>22.3507964275862</c:v>
                </c:pt>
                <c:pt idx="9615" formatCode="0.000">
                  <c:v>22.350579682758614</c:v>
                </c:pt>
                <c:pt idx="9616" formatCode="0.000">
                  <c:v>22.350327839999991</c:v>
                </c:pt>
                <c:pt idx="9617" formatCode="0.000">
                  <c:v>22.350214195862062</c:v>
                </c:pt>
                <c:pt idx="9618" formatCode="0.000">
                  <c:v>22.350228722758612</c:v>
                </c:pt>
                <c:pt idx="9619" formatCode="0.000">
                  <c:v>22.350480959999992</c:v>
                </c:pt>
                <c:pt idx="9620" formatCode="0.000">
                  <c:v>22.350867226206891</c:v>
                </c:pt>
                <c:pt idx="9621" formatCode="0.000">
                  <c:v>22.351199368275854</c:v>
                </c:pt>
                <c:pt idx="9622" formatCode="0.000">
                  <c:v>22.351536331034477</c:v>
                </c:pt>
                <c:pt idx="9623" formatCode="0.000">
                  <c:v>22.351799649655167</c:v>
                </c:pt>
                <c:pt idx="9624" formatCode="0.000">
                  <c:v>22.352047605517235</c:v>
                </c:pt>
                <c:pt idx="9625" formatCode="0.000">
                  <c:v>22.352359453793103</c:v>
                </c:pt>
                <c:pt idx="9626" formatCode="0.000">
                  <c:v>22.352754248275861</c:v>
                </c:pt>
                <c:pt idx="9627" formatCode="0.000">
                  <c:v>22.353149777931037</c:v>
                </c:pt>
                <c:pt idx="9628" formatCode="0.000">
                  <c:v>22.353582380689655</c:v>
                </c:pt>
                <c:pt idx="9629" formatCode="0.000">
                  <c:v>22.353951660689656</c:v>
                </c:pt>
                <c:pt idx="9630" formatCode="0.000">
                  <c:v>22.354242914482761</c:v>
                </c:pt>
                <c:pt idx="9631" formatCode="0.000">
                  <c:v>22.35467989103449</c:v>
                </c:pt>
                <c:pt idx="9632" formatCode="0.000">
                  <c:v>22.355179128275868</c:v>
                </c:pt>
                <c:pt idx="9633" formatCode="0.000">
                  <c:v>22.35575758344828</c:v>
                </c:pt>
                <c:pt idx="9634" formatCode="0.000">
                  <c:v>22.356395266206903</c:v>
                </c:pt>
                <c:pt idx="9635" formatCode="0.000">
                  <c:v>22.357127081379321</c:v>
                </c:pt>
                <c:pt idx="9636" formatCode="0.000">
                  <c:v>22.357860045517246</c:v>
                </c:pt>
                <c:pt idx="9637" formatCode="0.000">
                  <c:v>22.35847985379311</c:v>
                </c:pt>
                <c:pt idx="9638" formatCode="0.000">
                  <c:v>22.359085922758627</c:v>
                </c:pt>
                <c:pt idx="9639" formatCode="0.000">
                  <c:v>22.359609587586213</c:v>
                </c:pt>
                <c:pt idx="9640" formatCode="0.000">
                  <c:v>22.359942180689664</c:v>
                </c:pt>
                <c:pt idx="9641" formatCode="0.000">
                  <c:v>22.360252604137941</c:v>
                </c:pt>
                <c:pt idx="9642" formatCode="0.000">
                  <c:v>22.360828691034495</c:v>
                </c:pt>
                <c:pt idx="9643" formatCode="0.000">
                  <c:v>22.361502161379324</c:v>
                </c:pt>
                <c:pt idx="9644" formatCode="0.000">
                  <c:v>22.362153111724151</c:v>
                </c:pt>
                <c:pt idx="9645" formatCode="0.000">
                  <c:v>22.362719737931045</c:v>
                </c:pt>
                <c:pt idx="9646" formatCode="0.000">
                  <c:v>22.363279133793114</c:v>
                </c:pt>
                <c:pt idx="9647" formatCode="0.000">
                  <c:v>22.364021777931047</c:v>
                </c:pt>
                <c:pt idx="9648" formatCode="0.000">
                  <c:v>22.364830528275874</c:v>
                </c:pt>
                <c:pt idx="9649" formatCode="0.000">
                  <c:v>22.36567327448277</c:v>
                </c:pt>
                <c:pt idx="9650" formatCode="0.000">
                  <c:v>22.366555960000014</c:v>
                </c:pt>
                <c:pt idx="9651" formatCode="0.000">
                  <c:v>22.367473826206908</c:v>
                </c:pt>
                <c:pt idx="9652" formatCode="0.000">
                  <c:v>22.3684045186207</c:v>
                </c:pt>
                <c:pt idx="9653" formatCode="0.000">
                  <c:v>22.369123714482772</c:v>
                </c:pt>
                <c:pt idx="9654" formatCode="0.000">
                  <c:v>22.369852976551737</c:v>
                </c:pt>
                <c:pt idx="9655" formatCode="0.000">
                  <c:v>22.370681722758633</c:v>
                </c:pt>
                <c:pt idx="9656" formatCode="0.000">
                  <c:v>22.371784084137946</c:v>
                </c:pt>
                <c:pt idx="9657" formatCode="0.000">
                  <c:v>22.373073824827603</c:v>
                </c:pt>
                <c:pt idx="9658" formatCode="0.000">
                  <c:v>22.374436482758636</c:v>
                </c:pt>
                <c:pt idx="9659" formatCode="0.000">
                  <c:v>22.375846397241396</c:v>
                </c:pt>
                <c:pt idx="9660" formatCode="0.000">
                  <c:v>22.377336602758636</c:v>
                </c:pt>
                <c:pt idx="9661" formatCode="0.000">
                  <c:v>22.378787948965535</c:v>
                </c:pt>
                <c:pt idx="9662" formatCode="0.000">
                  <c:v>22.380188324137947</c:v>
                </c:pt>
                <c:pt idx="9663" formatCode="0.000">
                  <c:v>22.381712583448287</c:v>
                </c:pt>
                <c:pt idx="9664" formatCode="0.000">
                  <c:v>22.383294980689673</c:v>
                </c:pt>
                <c:pt idx="9665" formatCode="0.000">
                  <c:v>22.385001081379325</c:v>
                </c:pt>
                <c:pt idx="9666" formatCode="0.000">
                  <c:v>22.386725880000014</c:v>
                </c:pt>
                <c:pt idx="9667" formatCode="0.000">
                  <c:v>22.388666324137944</c:v>
                </c:pt>
                <c:pt idx="9668" formatCode="0.000">
                  <c:v>22.390604580689669</c:v>
                </c:pt>
                <c:pt idx="9669" formatCode="0.000">
                  <c:v>22.39237961517243</c:v>
                </c:pt>
                <c:pt idx="9670" formatCode="0.000">
                  <c:v>22.3939721572414</c:v>
                </c:pt>
                <c:pt idx="9671" formatCode="0.000">
                  <c:v>22.395320278620705</c:v>
                </c:pt>
                <c:pt idx="9672" formatCode="0.000">
                  <c:v>22.396763903448289</c:v>
                </c:pt>
                <c:pt idx="9673" formatCode="0.000">
                  <c:v>22.398217988965531</c:v>
                </c:pt>
                <c:pt idx="9674" formatCode="0.000">
                  <c:v>22.399539886896569</c:v>
                </c:pt>
                <c:pt idx="9675" formatCode="0.000">
                  <c:v>22.400737000000014</c:v>
                </c:pt>
                <c:pt idx="9676" formatCode="0.000">
                  <c:v>22.401964761379322</c:v>
                </c:pt>
                <c:pt idx="9677" formatCode="0.000">
                  <c:v>22.403311547586217</c:v>
                </c:pt>
                <c:pt idx="9678" formatCode="0.000">
                  <c:v>22.404682408275875</c:v>
                </c:pt>
                <c:pt idx="9679" formatCode="0.000">
                  <c:v>22.406085320000013</c:v>
                </c:pt>
                <c:pt idx="9680" formatCode="0.000">
                  <c:v>22.407609060689666</c:v>
                </c:pt>
                <c:pt idx="9681" formatCode="0.000">
                  <c:v>22.409188315862085</c:v>
                </c:pt>
                <c:pt idx="9682" formatCode="0.000">
                  <c:v>22.410606044137943</c:v>
                </c:pt>
                <c:pt idx="9683" formatCode="0.000">
                  <c:v>22.411957161379323</c:v>
                </c:pt>
                <c:pt idx="9684" formatCode="0.000">
                  <c:v>22.413330755862084</c:v>
                </c:pt>
                <c:pt idx="9685" formatCode="0.000">
                  <c:v>22.414705506206907</c:v>
                </c:pt>
                <c:pt idx="9686" formatCode="0.000">
                  <c:v>22.416094809655188</c:v>
                </c:pt>
                <c:pt idx="9687" formatCode="0.000">
                  <c:v>22.417483926896566</c:v>
                </c:pt>
                <c:pt idx="9688" formatCode="0.000">
                  <c:v>22.418807412413813</c:v>
                </c:pt>
                <c:pt idx="9689" formatCode="0.000">
                  <c:v>22.420002266206911</c:v>
                </c:pt>
                <c:pt idx="9690" formatCode="0.000">
                  <c:v>22.42108086758622</c:v>
                </c:pt>
                <c:pt idx="9691" formatCode="0.000">
                  <c:v>22.422113470344843</c:v>
                </c:pt>
                <c:pt idx="9692" formatCode="0.000">
                  <c:v>22.423195106206908</c:v>
                </c:pt>
                <c:pt idx="9693" formatCode="0.000">
                  <c:v>22.424165646896565</c:v>
                </c:pt>
                <c:pt idx="9694" formatCode="0.000">
                  <c:v>22.425122211034498</c:v>
                </c:pt>
                <c:pt idx="9695" formatCode="0.000">
                  <c:v>22.426146908965535</c:v>
                </c:pt>
                <c:pt idx="9696" formatCode="0.000">
                  <c:v>22.427395744827603</c:v>
                </c:pt>
                <c:pt idx="9697" formatCode="0.000">
                  <c:v>22.428734720000019</c:v>
                </c:pt>
                <c:pt idx="9698" formatCode="0.000">
                  <c:v>22.430009681379328</c:v>
                </c:pt>
                <c:pt idx="9699" formatCode="0.000">
                  <c:v>22.431450044137947</c:v>
                </c:pt>
                <c:pt idx="9700" formatCode="0.000">
                  <c:v>22.432908634482775</c:v>
                </c:pt>
                <c:pt idx="9701" formatCode="0.000">
                  <c:v>22.434304464827601</c:v>
                </c:pt>
                <c:pt idx="9702" formatCode="0.000">
                  <c:v>22.435527633103465</c:v>
                </c:pt>
                <c:pt idx="9703" formatCode="0.000">
                  <c:v>22.436707691034503</c:v>
                </c:pt>
                <c:pt idx="9704" formatCode="0.000">
                  <c:v>22.437824318620713</c:v>
                </c:pt>
                <c:pt idx="9705" formatCode="0.000">
                  <c:v>22.438762776551744</c:v>
                </c:pt>
                <c:pt idx="9706" formatCode="0.000">
                  <c:v>22.439691193103464</c:v>
                </c:pt>
                <c:pt idx="9707" formatCode="0.000">
                  <c:v>22.44065453655174</c:v>
                </c:pt>
                <c:pt idx="9708" formatCode="0.000">
                  <c:v>22.441615728275877</c:v>
                </c:pt>
                <c:pt idx="9709" formatCode="0.000">
                  <c:v>22.442572837241396</c:v>
                </c:pt>
                <c:pt idx="9710" formatCode="0.000">
                  <c:v>22.443439795862083</c:v>
                </c:pt>
                <c:pt idx="9711" formatCode="0.000">
                  <c:v>22.444285372413805</c:v>
                </c:pt>
                <c:pt idx="9712" formatCode="0.000">
                  <c:v>22.445157635862081</c:v>
                </c:pt>
                <c:pt idx="9713" formatCode="0.000">
                  <c:v>22.445990507586217</c:v>
                </c:pt>
                <c:pt idx="9714" formatCode="0.000">
                  <c:v>22.446745431724153</c:v>
                </c:pt>
                <c:pt idx="9715" formatCode="0.000">
                  <c:v>22.447376560000013</c:v>
                </c:pt>
                <c:pt idx="9716" formatCode="0.000">
                  <c:v>22.447688307586223</c:v>
                </c:pt>
                <c:pt idx="9717" formatCode="0.000">
                  <c:v>22.447748646896567</c:v>
                </c:pt>
                <c:pt idx="9718" formatCode="0.000">
                  <c:v>22.447790920000013</c:v>
                </c:pt>
                <c:pt idx="9719" formatCode="0.000">
                  <c:v>22.447909895172426</c:v>
                </c:pt>
                <c:pt idx="9720" formatCode="0.000">
                  <c:v>22.448106252413808</c:v>
                </c:pt>
                <c:pt idx="9721" formatCode="0.000">
                  <c:v>22.448259895172423</c:v>
                </c:pt>
                <c:pt idx="9722" formatCode="0.000">
                  <c:v>22.448247422068977</c:v>
                </c:pt>
                <c:pt idx="9723" formatCode="0.000">
                  <c:v>22.448114286896562</c:v>
                </c:pt>
                <c:pt idx="9724" formatCode="0.000">
                  <c:v>22.447808208275873</c:v>
                </c:pt>
                <c:pt idx="9725" formatCode="0.000">
                  <c:v>22.447479662068975</c:v>
                </c:pt>
                <c:pt idx="9726" formatCode="0.000">
                  <c:v>22.447094584827592</c:v>
                </c:pt>
                <c:pt idx="9727" formatCode="0.000">
                  <c:v>22.446524910344831</c:v>
                </c:pt>
                <c:pt idx="9728" formatCode="0.000">
                  <c:v>22.445871057931033</c:v>
                </c:pt>
                <c:pt idx="9729" formatCode="0.000">
                  <c:v>22.445103795862071</c:v>
                </c:pt>
                <c:pt idx="9730" formatCode="0.000">
                  <c:v>22.444218282758623</c:v>
                </c:pt>
                <c:pt idx="9731" formatCode="0.000">
                  <c:v>22.443259638620688</c:v>
                </c:pt>
                <c:pt idx="9732" formatCode="0.000">
                  <c:v>22.442126937931032</c:v>
                </c:pt>
                <c:pt idx="9733" formatCode="0.000">
                  <c:v>22.440874471724133</c:v>
                </c:pt>
                <c:pt idx="9734" formatCode="0.000">
                  <c:v>22.439644917241377</c:v>
                </c:pt>
                <c:pt idx="9735" formatCode="0.000">
                  <c:v>22.43855700965517</c:v>
                </c:pt>
                <c:pt idx="9736" formatCode="0.000">
                  <c:v>22.437562215172409</c:v>
                </c:pt>
                <c:pt idx="9737" formatCode="0.000">
                  <c:v>22.436677747586206</c:v>
                </c:pt>
                <c:pt idx="9738" formatCode="0.000">
                  <c:v>22.435679002758619</c:v>
                </c:pt>
                <c:pt idx="9739" formatCode="0.000">
                  <c:v>22.434683462068961</c:v>
                </c:pt>
                <c:pt idx="9740" formatCode="0.000">
                  <c:v>22.433678895172413</c:v>
                </c:pt>
                <c:pt idx="9741" formatCode="0.000">
                  <c:v>22.432681977931029</c:v>
                </c:pt>
                <c:pt idx="9742" formatCode="0.000">
                  <c:v>22.431971348965519</c:v>
                </c:pt>
                <c:pt idx="9743" formatCode="0.000">
                  <c:v>22.431510813793107</c:v>
                </c:pt>
                <c:pt idx="9744" formatCode="0.000">
                  <c:v>22.431242015172412</c:v>
                </c:pt>
                <c:pt idx="9745" formatCode="0.000">
                  <c:v>22.431113958620688</c:v>
                </c:pt>
                <c:pt idx="9746" formatCode="0.000">
                  <c:v>22.43105423172414</c:v>
                </c:pt>
                <c:pt idx="9747" formatCode="0.000">
                  <c:v>22.43099383862069</c:v>
                </c:pt>
                <c:pt idx="9748" formatCode="0.000">
                  <c:v>22.431033623448279</c:v>
                </c:pt>
                <c:pt idx="9749" formatCode="0.000">
                  <c:v>22.431175466206895</c:v>
                </c:pt>
                <c:pt idx="9750" formatCode="0.000">
                  <c:v>22.431427091034482</c:v>
                </c:pt>
                <c:pt idx="9751" formatCode="0.000">
                  <c:v>22.431749281379311</c:v>
                </c:pt>
                <c:pt idx="9752" formatCode="0.000">
                  <c:v>22.432030936551723</c:v>
                </c:pt>
                <c:pt idx="9753" formatCode="0.000">
                  <c:v>22.432294355862073</c:v>
                </c:pt>
                <c:pt idx="9754" formatCode="0.000">
                  <c:v>22.432517892413792</c:v>
                </c:pt>
                <c:pt idx="9755" formatCode="0.000">
                  <c:v>22.432718006896554</c:v>
                </c:pt>
                <c:pt idx="9756" formatCode="0.000">
                  <c:v>22.432861383448277</c:v>
                </c:pt>
                <c:pt idx="9757" formatCode="0.000">
                  <c:v>22.432940777931034</c:v>
                </c:pt>
                <c:pt idx="9758" formatCode="0.000">
                  <c:v>22.433054177931037</c:v>
                </c:pt>
                <c:pt idx="9759" formatCode="0.000">
                  <c:v>22.43317824</c:v>
                </c:pt>
                <c:pt idx="9760" formatCode="0.000">
                  <c:v>22.433368859310345</c:v>
                </c:pt>
                <c:pt idx="9761" formatCode="0.000">
                  <c:v>22.433570506206902</c:v>
                </c:pt>
                <c:pt idx="9762" formatCode="0.000">
                  <c:v>22.433836321379317</c:v>
                </c:pt>
                <c:pt idx="9763" formatCode="0.000">
                  <c:v>22.434002806896562</c:v>
                </c:pt>
                <c:pt idx="9764" formatCode="0.000">
                  <c:v>22.4342316524138</c:v>
                </c:pt>
                <c:pt idx="9765" formatCode="0.000">
                  <c:v>22.434520533793112</c:v>
                </c:pt>
                <c:pt idx="9766" formatCode="0.000">
                  <c:v>22.43477753379311</c:v>
                </c:pt>
                <c:pt idx="9767" formatCode="0.000">
                  <c:v>22.434859815172423</c:v>
                </c:pt>
                <c:pt idx="9768" formatCode="0.000">
                  <c:v>22.434805764137941</c:v>
                </c:pt>
                <c:pt idx="9769" formatCode="0.000">
                  <c:v>22.434777623448287</c:v>
                </c:pt>
                <c:pt idx="9770" formatCode="0.000">
                  <c:v>22.434684692413807</c:v>
                </c:pt>
                <c:pt idx="9771" formatCode="0.000">
                  <c:v>22.434609062068979</c:v>
                </c:pt>
                <c:pt idx="9772" formatCode="0.000">
                  <c:v>22.434387023448288</c:v>
                </c:pt>
                <c:pt idx="9773" formatCode="0.000">
                  <c:v>22.433899972413808</c:v>
                </c:pt>
                <c:pt idx="9774" formatCode="0.000">
                  <c:v>22.433513947586224</c:v>
                </c:pt>
                <c:pt idx="9775" formatCode="0.000">
                  <c:v>22.433096095172427</c:v>
                </c:pt>
                <c:pt idx="9776" formatCode="0.000">
                  <c:v>22.432691268965534</c:v>
                </c:pt>
                <c:pt idx="9777" formatCode="0.000">
                  <c:v>22.432401369655185</c:v>
                </c:pt>
                <c:pt idx="9778" formatCode="0.000">
                  <c:v>22.432153108965529</c:v>
                </c:pt>
                <c:pt idx="9779" formatCode="0.000">
                  <c:v>22.432005678620705</c:v>
                </c:pt>
                <c:pt idx="9780" formatCode="0.000">
                  <c:v>22.431979748965531</c:v>
                </c:pt>
                <c:pt idx="9781" formatCode="0.000">
                  <c:v>22.431886308965531</c:v>
                </c:pt>
                <c:pt idx="9782" formatCode="0.000">
                  <c:v>22.431537986206909</c:v>
                </c:pt>
                <c:pt idx="9783" formatCode="0.000">
                  <c:v>22.430962107586222</c:v>
                </c:pt>
                <c:pt idx="9784" formatCode="0.000">
                  <c:v>22.430182057931052</c:v>
                </c:pt>
                <c:pt idx="9785" formatCode="0.000">
                  <c:v>22.429248703448291</c:v>
                </c:pt>
                <c:pt idx="9786" formatCode="0.000">
                  <c:v>22.428100295172435</c:v>
                </c:pt>
                <c:pt idx="9787" formatCode="0.000">
                  <c:v>22.426925982068983</c:v>
                </c:pt>
                <c:pt idx="9788" formatCode="0.000">
                  <c:v>22.425816462068987</c:v>
                </c:pt>
                <c:pt idx="9789" formatCode="0.000">
                  <c:v>22.424668889655191</c:v>
                </c:pt>
                <c:pt idx="9790" formatCode="0.000">
                  <c:v>22.423577151724157</c:v>
                </c:pt>
                <c:pt idx="9791" formatCode="0.000">
                  <c:v>22.422367126896571</c:v>
                </c:pt>
                <c:pt idx="9792" formatCode="0.000">
                  <c:v>22.421236347586223</c:v>
                </c:pt>
                <c:pt idx="9793" formatCode="0.000">
                  <c:v>22.420178219310362</c:v>
                </c:pt>
                <c:pt idx="9794" formatCode="0.000">
                  <c:v>22.419089267586227</c:v>
                </c:pt>
                <c:pt idx="9795" formatCode="0.000">
                  <c:v>22.41773969379312</c:v>
                </c:pt>
                <c:pt idx="9796" formatCode="0.000">
                  <c:v>22.416291513103459</c:v>
                </c:pt>
                <c:pt idx="9797" formatCode="0.000">
                  <c:v>22.414855162758634</c:v>
                </c:pt>
                <c:pt idx="9798" formatCode="0.000">
                  <c:v>22.413334842758633</c:v>
                </c:pt>
                <c:pt idx="9799" formatCode="0.000">
                  <c:v>22.411776805517256</c:v>
                </c:pt>
                <c:pt idx="9800" formatCode="0.000">
                  <c:v>22.410112040000008</c:v>
                </c:pt>
                <c:pt idx="9801" formatCode="0.000">
                  <c:v>22.408443325517254</c:v>
                </c:pt>
                <c:pt idx="9802" formatCode="0.000">
                  <c:v>22.406691180689666</c:v>
                </c:pt>
                <c:pt idx="9803" formatCode="0.000">
                  <c:v>22.40478053793105</c:v>
                </c:pt>
                <c:pt idx="9804" formatCode="0.000">
                  <c:v>22.402659002758629</c:v>
                </c:pt>
                <c:pt idx="9805" formatCode="0.000">
                  <c:v>22.400471675862082</c:v>
                </c:pt>
                <c:pt idx="9806" formatCode="0.000">
                  <c:v>22.398196766896561</c:v>
                </c:pt>
                <c:pt idx="9807" formatCode="0.000">
                  <c:v>22.395815875862073</c:v>
                </c:pt>
                <c:pt idx="9808" formatCode="0.000">
                  <c:v>22.39337898206897</c:v>
                </c:pt>
                <c:pt idx="9809" formatCode="0.000">
                  <c:v>22.390865191724142</c:v>
                </c:pt>
                <c:pt idx="9810" formatCode="0.000">
                  <c:v>22.388401171034488</c:v>
                </c:pt>
                <c:pt idx="9811" formatCode="0.000">
                  <c:v>22.385911604137938</c:v>
                </c:pt>
                <c:pt idx="9812" formatCode="0.000">
                  <c:v>22.383376124137936</c:v>
                </c:pt>
                <c:pt idx="9813" formatCode="0.000">
                  <c:v>22.380668750344832</c:v>
                </c:pt>
                <c:pt idx="9814" formatCode="0.000">
                  <c:v>22.377948611034491</c:v>
                </c:pt>
                <c:pt idx="9815" formatCode="0.000">
                  <c:v>22.375305764137934</c:v>
                </c:pt>
                <c:pt idx="9816" formatCode="0.000">
                  <c:v>22.372696468965518</c:v>
                </c:pt>
                <c:pt idx="9817" formatCode="0.000">
                  <c:v>22.370270024827587</c:v>
                </c:pt>
                <c:pt idx="9818" formatCode="0.000">
                  <c:v>22.36796120551724</c:v>
                </c:pt>
                <c:pt idx="9819" formatCode="0.000">
                  <c:v>22.365857062068965</c:v>
                </c:pt>
                <c:pt idx="9820" formatCode="0.000">
                  <c:v>22.363815950344826</c:v>
                </c:pt>
                <c:pt idx="9821" formatCode="0.000">
                  <c:v>22.361909467586209</c:v>
                </c:pt>
                <c:pt idx="9822" formatCode="0.000">
                  <c:v>22.360144819310346</c:v>
                </c:pt>
                <c:pt idx="9823" formatCode="0.000">
                  <c:v>22.358468319999997</c:v>
                </c:pt>
                <c:pt idx="9824" formatCode="0.000">
                  <c:v>22.356900561379309</c:v>
                </c:pt>
                <c:pt idx="9825" formatCode="0.000">
                  <c:v>22.35538248413793</c:v>
                </c:pt>
                <c:pt idx="9826" formatCode="0.000">
                  <c:v>22.353893474482756</c:v>
                </c:pt>
                <c:pt idx="9827" formatCode="0.000">
                  <c:v>22.352464430344828</c:v>
                </c:pt>
                <c:pt idx="9828" formatCode="0.000">
                  <c:v>22.351161802758618</c:v>
                </c:pt>
                <c:pt idx="9829" formatCode="0.000">
                  <c:v>22.349960257931027</c:v>
                </c:pt>
                <c:pt idx="9830" formatCode="0.000">
                  <c:v>22.348787762758615</c:v>
                </c:pt>
                <c:pt idx="9831" formatCode="0.000">
                  <c:v>22.347501495172409</c:v>
                </c:pt>
                <c:pt idx="9832" formatCode="0.000">
                  <c:v>22.345983914482755</c:v>
                </c:pt>
                <c:pt idx="9833" formatCode="0.000">
                  <c:v>22.344338147586203</c:v>
                </c:pt>
                <c:pt idx="9834" formatCode="0.000">
                  <c:v>22.342681184827583</c:v>
                </c:pt>
                <c:pt idx="9835" formatCode="0.000">
                  <c:v>22.341080193103444</c:v>
                </c:pt>
                <c:pt idx="9836" formatCode="0.000">
                  <c:v>22.339634663448265</c:v>
                </c:pt>
                <c:pt idx="9837" formatCode="0.000">
                  <c:v>22.338271619310337</c:v>
                </c:pt>
                <c:pt idx="9838" formatCode="0.000">
                  <c:v>22.336945558620677</c:v>
                </c:pt>
                <c:pt idx="9839" formatCode="0.000">
                  <c:v>22.335655645517235</c:v>
                </c:pt>
                <c:pt idx="9840" formatCode="0.000">
                  <c:v>22.334459430344822</c:v>
                </c:pt>
                <c:pt idx="9841" formatCode="0.000">
                  <c:v>22.333233340689645</c:v>
                </c:pt>
                <c:pt idx="9842" formatCode="0.000">
                  <c:v>22.331973241379302</c:v>
                </c:pt>
                <c:pt idx="9843" formatCode="0.000">
                  <c:v>22.330702919999993</c:v>
                </c:pt>
                <c:pt idx="9844" formatCode="0.000">
                  <c:v>22.329506376551713</c:v>
                </c:pt>
                <c:pt idx="9845" formatCode="0.000">
                  <c:v>22.328447117241375</c:v>
                </c:pt>
                <c:pt idx="9846" formatCode="0.000">
                  <c:v>22.327463842758608</c:v>
                </c:pt>
                <c:pt idx="9847" formatCode="0.000">
                  <c:v>22.326469230344813</c:v>
                </c:pt>
                <c:pt idx="9848" formatCode="0.000">
                  <c:v>22.325454209655156</c:v>
                </c:pt>
                <c:pt idx="9849" formatCode="0.000">
                  <c:v>22.324339790344816</c:v>
                </c:pt>
                <c:pt idx="9850" formatCode="0.000">
                  <c:v>22.323062510344812</c:v>
                </c:pt>
                <c:pt idx="9851" formatCode="0.000">
                  <c:v>22.321627918620678</c:v>
                </c:pt>
                <c:pt idx="9852" formatCode="0.000">
                  <c:v>22.319935441379297</c:v>
                </c:pt>
                <c:pt idx="9853" formatCode="0.000">
                  <c:v>22.318121089655158</c:v>
                </c:pt>
                <c:pt idx="9854" formatCode="0.000">
                  <c:v>22.316118256551707</c:v>
                </c:pt>
                <c:pt idx="9855" formatCode="0.000">
                  <c:v>22.31408145379309</c:v>
                </c:pt>
                <c:pt idx="9856" formatCode="0.000">
                  <c:v>22.312086500689638</c:v>
                </c:pt>
                <c:pt idx="9857" formatCode="0.000">
                  <c:v>22.309953907586191</c:v>
                </c:pt>
                <c:pt idx="9858" formatCode="0.000">
                  <c:v>22.307643028965501</c:v>
                </c:pt>
                <c:pt idx="9859" formatCode="0.000">
                  <c:v>22.305365358620676</c:v>
                </c:pt>
                <c:pt idx="9860" formatCode="0.000">
                  <c:v>22.303166364137915</c:v>
                </c:pt>
                <c:pt idx="9861" formatCode="0.000">
                  <c:v>22.301239195862056</c:v>
                </c:pt>
                <c:pt idx="9862" formatCode="0.000">
                  <c:v>22.299587479999985</c:v>
                </c:pt>
                <c:pt idx="9863" formatCode="0.000">
                  <c:v>22.298018139310329</c:v>
                </c:pt>
                <c:pt idx="9864" formatCode="0.000">
                  <c:v>22.29645777379309</c:v>
                </c:pt>
                <c:pt idx="9865" formatCode="0.000">
                  <c:v>22.294746066206883</c:v>
                </c:pt>
                <c:pt idx="9866" formatCode="0.000">
                  <c:v>22.292874317241367</c:v>
                </c:pt>
                <c:pt idx="9867" formatCode="0.000">
                  <c:v>22.290797657931019</c:v>
                </c:pt>
                <c:pt idx="9868" formatCode="0.000">
                  <c:v>22.288650886896534</c:v>
                </c:pt>
                <c:pt idx="9869" formatCode="0.000">
                  <c:v>22.286531572413775</c:v>
                </c:pt>
                <c:pt idx="9870" formatCode="0.000">
                  <c:v>22.284427764137913</c:v>
                </c:pt>
                <c:pt idx="9871" formatCode="0.000">
                  <c:v>22.282233599999977</c:v>
                </c:pt>
                <c:pt idx="9872" formatCode="0.000">
                  <c:v>22.279840782068945</c:v>
                </c:pt>
                <c:pt idx="9873" formatCode="0.000">
                  <c:v>22.27733143999998</c:v>
                </c:pt>
                <c:pt idx="9874" formatCode="0.000">
                  <c:v>22.274593884137911</c:v>
                </c:pt>
                <c:pt idx="9875" formatCode="0.000">
                  <c:v>22.271778289655145</c:v>
                </c:pt>
                <c:pt idx="9876" formatCode="0.000">
                  <c:v>22.268763471724114</c:v>
                </c:pt>
                <c:pt idx="9877" formatCode="0.000">
                  <c:v>22.265756388965492</c:v>
                </c:pt>
                <c:pt idx="9878" formatCode="0.000">
                  <c:v>22.262865866206873</c:v>
                </c:pt>
                <c:pt idx="9879" formatCode="0.000">
                  <c:v>22.260024768275837</c:v>
                </c:pt>
                <c:pt idx="9880" formatCode="0.000">
                  <c:v>22.25720526206894</c:v>
                </c:pt>
                <c:pt idx="9881" formatCode="0.000">
                  <c:v>22.254372208275836</c:v>
                </c:pt>
                <c:pt idx="9882" formatCode="0.000">
                  <c:v>22.251486438620663</c:v>
                </c:pt>
                <c:pt idx="9883" formatCode="0.000">
                  <c:v>22.24847398896549</c:v>
                </c:pt>
                <c:pt idx="9884" formatCode="0.000">
                  <c:v>22.245435641379281</c:v>
                </c:pt>
                <c:pt idx="9885" formatCode="0.000">
                  <c:v>22.242467034482729</c:v>
                </c:pt>
                <c:pt idx="9886" formatCode="0.000">
                  <c:v>22.239547691034453</c:v>
                </c:pt>
                <c:pt idx="9887" formatCode="0.000">
                  <c:v>22.236572199999969</c:v>
                </c:pt>
                <c:pt idx="9888" formatCode="0.000">
                  <c:v>22.233566914482729</c:v>
                </c:pt>
                <c:pt idx="9889" formatCode="0.000">
                  <c:v>22.230480742068934</c:v>
                </c:pt>
                <c:pt idx="9890" formatCode="0.000">
                  <c:v>22.227237558620654</c:v>
                </c:pt>
                <c:pt idx="9891" formatCode="0.000">
                  <c:v>22.224048874482726</c:v>
                </c:pt>
                <c:pt idx="9892" formatCode="0.000">
                  <c:v>22.220991096551693</c:v>
                </c:pt>
                <c:pt idx="9893" formatCode="0.000">
                  <c:v>22.217904426206864</c:v>
                </c:pt>
                <c:pt idx="9894" formatCode="0.000">
                  <c:v>22.214791456551687</c:v>
                </c:pt>
                <c:pt idx="9895" formatCode="0.000">
                  <c:v>22.211598228965482</c:v>
                </c:pt>
                <c:pt idx="9896" formatCode="0.000">
                  <c:v>22.208583849655131</c:v>
                </c:pt>
                <c:pt idx="9897" formatCode="0.000">
                  <c:v>22.205643917241339</c:v>
                </c:pt>
                <c:pt idx="9898" formatCode="0.000">
                  <c:v>22.202611433103407</c:v>
                </c:pt>
                <c:pt idx="9899" formatCode="0.000">
                  <c:v>22.199518882758582</c:v>
                </c:pt>
                <c:pt idx="9900" formatCode="0.000">
                  <c:v>22.196440230344791</c:v>
                </c:pt>
                <c:pt idx="9901" formatCode="0.000">
                  <c:v>22.193328852413757</c:v>
                </c:pt>
                <c:pt idx="9902" formatCode="0.000">
                  <c:v>22.19019866206893</c:v>
                </c:pt>
                <c:pt idx="9903" formatCode="0.000">
                  <c:v>22.187240372413754</c:v>
                </c:pt>
                <c:pt idx="9904" formatCode="0.000">
                  <c:v>22.184323460689619</c:v>
                </c:pt>
                <c:pt idx="9905" formatCode="0.000">
                  <c:v>22.181394988965476</c:v>
                </c:pt>
                <c:pt idx="9906" formatCode="0.000">
                  <c:v>22.178381652413755</c:v>
                </c:pt>
                <c:pt idx="9907" formatCode="0.000">
                  <c:v>22.175350369655135</c:v>
                </c:pt>
                <c:pt idx="9908" formatCode="0.000">
                  <c:v>22.172176474482722</c:v>
                </c:pt>
                <c:pt idx="9909" formatCode="0.000">
                  <c:v>22.168960477241345</c:v>
                </c:pt>
                <c:pt idx="9910" formatCode="0.000">
                  <c:v>22.165880401379273</c:v>
                </c:pt>
                <c:pt idx="9911" formatCode="0.000">
                  <c:v>22.162850395862034</c:v>
                </c:pt>
                <c:pt idx="9912" formatCode="0.000">
                  <c:v>22.159880031724104</c:v>
                </c:pt>
                <c:pt idx="9913" formatCode="0.000">
                  <c:v>22.156891188965481</c:v>
                </c:pt>
                <c:pt idx="9914" formatCode="0.000">
                  <c:v>22.153990900689621</c:v>
                </c:pt>
                <c:pt idx="9915" formatCode="0.000">
                  <c:v>22.151180579310314</c:v>
                </c:pt>
                <c:pt idx="9916" formatCode="0.000">
                  <c:v>22.148385685517209</c:v>
                </c:pt>
                <c:pt idx="9917" formatCode="0.000">
                  <c:v>22.145588594482724</c:v>
                </c:pt>
                <c:pt idx="9918" formatCode="0.000">
                  <c:v>22.142804635862035</c:v>
                </c:pt>
                <c:pt idx="9919" formatCode="0.000">
                  <c:v>22.140002571034447</c:v>
                </c:pt>
                <c:pt idx="9920" formatCode="0.000">
                  <c:v>22.137128853793072</c:v>
                </c:pt>
                <c:pt idx="9921" formatCode="0.000">
                  <c:v>22.134344042758592</c:v>
                </c:pt>
                <c:pt idx="9922" formatCode="0.000">
                  <c:v>22.131627052413762</c:v>
                </c:pt>
                <c:pt idx="9923" formatCode="0.000">
                  <c:v>22.12890805241376</c:v>
                </c:pt>
                <c:pt idx="9924" formatCode="0.000">
                  <c:v>22.126131961379276</c:v>
                </c:pt>
                <c:pt idx="9925" formatCode="0.000">
                  <c:v>22.123452856551694</c:v>
                </c:pt>
                <c:pt idx="9926" formatCode="0.000">
                  <c:v>22.120966184827559</c:v>
                </c:pt>
                <c:pt idx="9927" formatCode="0.000">
                  <c:v>22.118583787586182</c:v>
                </c:pt>
                <c:pt idx="9928" formatCode="0.000">
                  <c:v>22.116313437241352</c:v>
                </c:pt>
                <c:pt idx="9929" formatCode="0.000">
                  <c:v>22.114060162758594</c:v>
                </c:pt>
                <c:pt idx="9930" formatCode="0.000">
                  <c:v>22.111861190344801</c:v>
                </c:pt>
                <c:pt idx="9931" formatCode="0.000">
                  <c:v>22.10976830758618</c:v>
                </c:pt>
                <c:pt idx="9932" formatCode="0.000">
                  <c:v>22.107889102068942</c:v>
                </c:pt>
                <c:pt idx="9933" formatCode="0.000">
                  <c:v>22.106224587586183</c:v>
                </c:pt>
                <c:pt idx="9934" formatCode="0.000">
                  <c:v>22.104526006896531</c:v>
                </c:pt>
                <c:pt idx="9935" formatCode="0.000">
                  <c:v>22.102951724137906</c:v>
                </c:pt>
                <c:pt idx="9936" formatCode="0.000">
                  <c:v>22.101479386206872</c:v>
                </c:pt>
                <c:pt idx="9937" formatCode="0.000">
                  <c:v>22.100075599999975</c:v>
                </c:pt>
                <c:pt idx="9938" formatCode="0.000">
                  <c:v>22.098664155862043</c:v>
                </c:pt>
                <c:pt idx="9939" formatCode="0.000">
                  <c:v>22.097239020689628</c:v>
                </c:pt>
                <c:pt idx="9940" formatCode="0.000">
                  <c:v>22.095922554482733</c:v>
                </c:pt>
                <c:pt idx="9941" formatCode="0.000">
                  <c:v>22.094428555862045</c:v>
                </c:pt>
                <c:pt idx="9942" formatCode="0.000">
                  <c:v>22.092835260689625</c:v>
                </c:pt>
                <c:pt idx="9943" formatCode="0.000">
                  <c:v>22.091158500689627</c:v>
                </c:pt>
                <c:pt idx="9944" formatCode="0.000">
                  <c:v>22.089705332413764</c:v>
                </c:pt>
                <c:pt idx="9945" formatCode="0.000">
                  <c:v>22.088392942068936</c:v>
                </c:pt>
                <c:pt idx="9946" formatCode="0.000">
                  <c:v>22.087165722758591</c:v>
                </c:pt>
                <c:pt idx="9947" formatCode="0.000">
                  <c:v>22.085931947586175</c:v>
                </c:pt>
                <c:pt idx="9948" formatCode="0.000">
                  <c:v>22.084683856551692</c:v>
                </c:pt>
                <c:pt idx="9949" formatCode="0.000">
                  <c:v>22.08343330206894</c:v>
                </c:pt>
                <c:pt idx="9950" formatCode="0.000">
                  <c:v>22.08209287310342</c:v>
                </c:pt>
                <c:pt idx="9951" formatCode="0.000">
                  <c:v>22.080686655172386</c:v>
                </c:pt>
                <c:pt idx="9952" formatCode="0.000">
                  <c:v>22.079340057931006</c:v>
                </c:pt>
                <c:pt idx="9953" formatCode="0.000">
                  <c:v>22.077988176551695</c:v>
                </c:pt>
                <c:pt idx="9954" formatCode="0.000">
                  <c:v>22.076377445517213</c:v>
                </c:pt>
                <c:pt idx="9955" formatCode="0.000">
                  <c:v>22.074592980689626</c:v>
                </c:pt>
                <c:pt idx="9956" formatCode="0.000">
                  <c:v>22.072762860689629</c:v>
                </c:pt>
                <c:pt idx="9957" formatCode="0.000">
                  <c:v>22.071004772413762</c:v>
                </c:pt>
                <c:pt idx="9958" formatCode="0.000">
                  <c:v>22.069269150344798</c:v>
                </c:pt>
                <c:pt idx="9959" formatCode="0.000">
                  <c:v>22.06742674620687</c:v>
                </c:pt>
                <c:pt idx="9960" formatCode="0.000">
                  <c:v>22.065634728275832</c:v>
                </c:pt>
                <c:pt idx="9961" formatCode="0.000">
                  <c:v>22.063778180689624</c:v>
                </c:pt>
                <c:pt idx="9962" formatCode="0.000">
                  <c:v>22.061955604137896</c:v>
                </c:pt>
                <c:pt idx="9963" formatCode="0.000">
                  <c:v>22.059928515862033</c:v>
                </c:pt>
                <c:pt idx="9964" formatCode="0.000">
                  <c:v>22.057906674482723</c:v>
                </c:pt>
                <c:pt idx="9965" formatCode="0.000">
                  <c:v>22.055979383448243</c:v>
                </c:pt>
                <c:pt idx="9966" formatCode="0.000">
                  <c:v>22.054134874482724</c:v>
                </c:pt>
                <c:pt idx="9967" formatCode="0.000">
                  <c:v>22.052357533793064</c:v>
                </c:pt>
                <c:pt idx="9968" formatCode="0.000">
                  <c:v>22.050539848275822</c:v>
                </c:pt>
                <c:pt idx="9969" formatCode="0.000">
                  <c:v>22.048724479999958</c:v>
                </c:pt>
                <c:pt idx="9970" formatCode="0.000">
                  <c:v>22.046798806896511</c:v>
                </c:pt>
                <c:pt idx="9971" formatCode="0.000">
                  <c:v>22.044762295172372</c:v>
                </c:pt>
                <c:pt idx="9972" formatCode="0.000">
                  <c:v>22.042651285517199</c:v>
                </c:pt>
                <c:pt idx="9973" formatCode="0.000">
                  <c:v>22.040544925517203</c:v>
                </c:pt>
                <c:pt idx="9974" formatCode="0.000">
                  <c:v>22.038496306206859</c:v>
                </c:pt>
                <c:pt idx="9975" formatCode="0.000">
                  <c:v>22.036435137930997</c:v>
                </c:pt>
                <c:pt idx="9976" formatCode="0.000">
                  <c:v>22.03443626758617</c:v>
                </c:pt>
                <c:pt idx="9977" formatCode="0.000">
                  <c:v>22.032387453793067</c:v>
                </c:pt>
                <c:pt idx="9978" formatCode="0.000">
                  <c:v>22.03049280275858</c:v>
                </c:pt>
                <c:pt idx="9979" formatCode="0.000">
                  <c:v>22.028720215172378</c:v>
                </c:pt>
                <c:pt idx="9980" formatCode="0.000">
                  <c:v>22.027036013793065</c:v>
                </c:pt>
                <c:pt idx="9981" formatCode="0.000">
                  <c:v>22.025294830344787</c:v>
                </c:pt>
                <c:pt idx="9982" formatCode="0.000">
                  <c:v>22.023305599999958</c:v>
                </c:pt>
                <c:pt idx="9983" formatCode="0.000">
                  <c:v>22.021130827586166</c:v>
                </c:pt>
                <c:pt idx="9984" formatCode="0.000">
                  <c:v>22.018730051034442</c:v>
                </c:pt>
                <c:pt idx="9985" formatCode="0.000">
                  <c:v>22.016131351724098</c:v>
                </c:pt>
                <c:pt idx="9986" formatCode="0.000">
                  <c:v>22.013384674482715</c:v>
                </c:pt>
                <c:pt idx="9987" formatCode="0.000">
                  <c:v>22.010614091034441</c:v>
                </c:pt>
                <c:pt idx="9988" formatCode="0.000">
                  <c:v>22.007988088275816</c:v>
                </c:pt>
                <c:pt idx="9989" formatCode="0.000">
                  <c:v>22.005521304827543</c:v>
                </c:pt>
                <c:pt idx="9990" formatCode="0.000">
                  <c:v>22.003133122758577</c:v>
                </c:pt>
                <c:pt idx="9991" formatCode="0.000">
                  <c:v>22.000629681379266</c:v>
                </c:pt>
                <c:pt idx="9992" formatCode="0.000">
                  <c:v>21.998267467586164</c:v>
                </c:pt>
                <c:pt idx="9993" formatCode="0.000">
                  <c:v>21.996203164137885</c:v>
                </c:pt>
                <c:pt idx="9994" formatCode="0.000">
                  <c:v>21.994342794482712</c:v>
                </c:pt>
                <c:pt idx="9995" formatCode="0.000">
                  <c:v>21.99263281655168</c:v>
                </c:pt>
                <c:pt idx="9996" formatCode="0.000">
                  <c:v>21.991074627586165</c:v>
                </c:pt>
                <c:pt idx="9997" formatCode="0.000">
                  <c:v>21.989804002758575</c:v>
                </c:pt>
                <c:pt idx="9998" formatCode="0.000">
                  <c:v>21.988693326896509</c:v>
                </c:pt>
                <c:pt idx="9999" formatCode="0.000">
                  <c:v>21.987722310344783</c:v>
                </c:pt>
                <c:pt idx="10000" formatCode="0.000">
                  <c:v>21.986772340689612</c:v>
                </c:pt>
                <c:pt idx="10001" formatCode="0.000">
                  <c:v>21.98574670620685</c:v>
                </c:pt>
                <c:pt idx="10002" formatCode="0.000">
                  <c:v>21.984873082758575</c:v>
                </c:pt>
                <c:pt idx="10003" formatCode="0.000">
                  <c:v>21.98424975586202</c:v>
                </c:pt>
                <c:pt idx="10004" formatCode="0.000">
                  <c:v>21.983594682758572</c:v>
                </c:pt>
                <c:pt idx="10005" formatCode="0.000">
                  <c:v>21.982909533793055</c:v>
                </c:pt>
                <c:pt idx="10006" formatCode="0.000">
                  <c:v>21.982151045517195</c:v>
                </c:pt>
                <c:pt idx="10007" formatCode="0.000">
                  <c:v>21.981317766896506</c:v>
                </c:pt>
                <c:pt idx="10008" formatCode="0.000">
                  <c:v>21.980511762758574</c:v>
                </c:pt>
                <c:pt idx="10009" formatCode="0.000">
                  <c:v>21.979723711724095</c:v>
                </c:pt>
                <c:pt idx="10010" formatCode="0.000">
                  <c:v>21.979012291034437</c:v>
                </c:pt>
                <c:pt idx="10011" formatCode="0.000">
                  <c:v>21.978319055172371</c:v>
                </c:pt>
                <c:pt idx="10012" formatCode="0.000">
                  <c:v>21.977629526896504</c:v>
                </c:pt>
                <c:pt idx="10013" formatCode="0.000">
                  <c:v>21.976797608275813</c:v>
                </c:pt>
                <c:pt idx="10014" formatCode="0.000">
                  <c:v>21.97575202344823</c:v>
                </c:pt>
                <c:pt idx="10015" formatCode="0.000">
                  <c:v>21.974602479999952</c:v>
                </c:pt>
                <c:pt idx="10016" formatCode="0.000">
                  <c:v>21.973283922758576</c:v>
                </c:pt>
                <c:pt idx="10017" formatCode="0.000">
                  <c:v>21.97193699034478</c:v>
                </c:pt>
                <c:pt idx="10018" formatCode="0.000">
                  <c:v>21.970611932413746</c:v>
                </c:pt>
                <c:pt idx="10019" formatCode="0.000">
                  <c:v>21.969339662068919</c:v>
                </c:pt>
                <c:pt idx="10020" formatCode="0.000">
                  <c:v>21.968179161379265</c:v>
                </c:pt>
                <c:pt idx="10021" formatCode="0.000">
                  <c:v>21.966890586206851</c:v>
                </c:pt>
                <c:pt idx="10022" formatCode="0.000">
                  <c:v>21.965623688275816</c:v>
                </c:pt>
                <c:pt idx="10023" formatCode="0.000">
                  <c:v>21.964252828965471</c:v>
                </c:pt>
                <c:pt idx="10024" formatCode="0.000">
                  <c:v>21.962910317241334</c:v>
                </c:pt>
                <c:pt idx="10025" formatCode="0.000">
                  <c:v>21.9615828055172</c:v>
                </c:pt>
                <c:pt idx="10026" formatCode="0.000">
                  <c:v>21.960308439999956</c:v>
                </c:pt>
                <c:pt idx="10027" formatCode="0.000">
                  <c:v>21.958977573793057</c:v>
                </c:pt>
                <c:pt idx="10028" formatCode="0.000">
                  <c:v>21.957679588965473</c:v>
                </c:pt>
                <c:pt idx="10029" formatCode="0.000">
                  <c:v>21.956417729655129</c:v>
                </c:pt>
                <c:pt idx="10030" formatCode="0.000">
                  <c:v>21.955263242758576</c:v>
                </c:pt>
                <c:pt idx="10031" formatCode="0.000">
                  <c:v>21.954029561379265</c:v>
                </c:pt>
                <c:pt idx="10032" formatCode="0.000">
                  <c:v>21.952528456551679</c:v>
                </c:pt>
                <c:pt idx="10033" formatCode="0.000">
                  <c:v>21.950825628965475</c:v>
                </c:pt>
                <c:pt idx="10034" formatCode="0.000">
                  <c:v>21.949219188965472</c:v>
                </c:pt>
                <c:pt idx="10035" formatCode="0.000">
                  <c:v>21.947688365517195</c:v>
                </c:pt>
                <c:pt idx="10036" formatCode="0.000">
                  <c:v>21.946344249655123</c:v>
                </c:pt>
                <c:pt idx="10037" formatCode="0.000">
                  <c:v>21.945006696551676</c:v>
                </c:pt>
                <c:pt idx="10038" formatCode="0.000">
                  <c:v>21.943671372413746</c:v>
                </c:pt>
                <c:pt idx="10039" formatCode="0.000">
                  <c:v>21.942334982068918</c:v>
                </c:pt>
                <c:pt idx="10040" formatCode="0.000">
                  <c:v>21.941077282758574</c:v>
                </c:pt>
                <c:pt idx="10041" formatCode="0.000">
                  <c:v>21.939794268965468</c:v>
                </c:pt>
                <c:pt idx="10042" formatCode="0.000">
                  <c:v>21.938421159999951</c:v>
                </c:pt>
                <c:pt idx="10043" formatCode="0.000">
                  <c:v>21.93703091172409</c:v>
                </c:pt>
                <c:pt idx="10044" formatCode="0.000">
                  <c:v>21.935607023448227</c:v>
                </c:pt>
                <c:pt idx="10045" formatCode="0.000">
                  <c:v>21.93416818620685</c:v>
                </c:pt>
                <c:pt idx="10046" formatCode="0.000">
                  <c:v>21.932702762758574</c:v>
                </c:pt>
                <c:pt idx="10047" formatCode="0.000">
                  <c:v>21.931155226206847</c:v>
                </c:pt>
                <c:pt idx="10048" formatCode="0.000">
                  <c:v>21.929624177930982</c:v>
                </c:pt>
                <c:pt idx="10049" formatCode="0.000">
                  <c:v>21.928142922758571</c:v>
                </c:pt>
                <c:pt idx="10050" formatCode="0.000">
                  <c:v>21.926602131034432</c:v>
                </c:pt>
                <c:pt idx="10051" formatCode="0.000">
                  <c:v>21.925121095172361</c:v>
                </c:pt>
                <c:pt idx="10052" formatCode="0.000">
                  <c:v>21.923778928275809</c:v>
                </c:pt>
                <c:pt idx="10053" formatCode="0.000">
                  <c:v>21.922505093793053</c:v>
                </c:pt>
                <c:pt idx="10054" formatCode="0.000">
                  <c:v>21.921316427586156</c:v>
                </c:pt>
                <c:pt idx="10055" formatCode="0.000">
                  <c:v>21.920091965517187</c:v>
                </c:pt>
                <c:pt idx="10056" formatCode="0.000">
                  <c:v>21.918864953103398</c:v>
                </c:pt>
                <c:pt idx="10057" formatCode="0.000">
                  <c:v>21.917461353103395</c:v>
                </c:pt>
                <c:pt idx="10058" formatCode="0.000">
                  <c:v>21.915906248275807</c:v>
                </c:pt>
                <c:pt idx="10059" formatCode="0.000">
                  <c:v>21.91435673793098</c:v>
                </c:pt>
                <c:pt idx="10060" formatCode="0.000">
                  <c:v>21.912866602758566</c:v>
                </c:pt>
                <c:pt idx="10061" formatCode="0.000">
                  <c:v>21.911398044137879</c:v>
                </c:pt>
                <c:pt idx="10062" formatCode="0.000">
                  <c:v>21.909935499310293</c:v>
                </c:pt>
                <c:pt idx="10063" formatCode="0.000">
                  <c:v>21.908525184827536</c:v>
                </c:pt>
                <c:pt idx="10064" formatCode="0.000">
                  <c:v>21.907171015172363</c:v>
                </c:pt>
                <c:pt idx="10065" formatCode="0.000">
                  <c:v>21.905944035862017</c:v>
                </c:pt>
                <c:pt idx="10066" formatCode="0.000">
                  <c:v>21.904752562758571</c:v>
                </c:pt>
                <c:pt idx="10067" formatCode="0.000">
                  <c:v>21.903626121379261</c:v>
                </c:pt>
                <c:pt idx="10068" formatCode="0.000">
                  <c:v>21.902458028965466</c:v>
                </c:pt>
                <c:pt idx="10069" formatCode="0.000">
                  <c:v>21.901270257930982</c:v>
                </c:pt>
                <c:pt idx="10070" formatCode="0.000">
                  <c:v>21.900251822068913</c:v>
                </c:pt>
                <c:pt idx="10071" formatCode="0.000">
                  <c:v>21.899362568275812</c:v>
                </c:pt>
                <c:pt idx="10072" formatCode="0.000">
                  <c:v>21.89852318206891</c:v>
                </c:pt>
                <c:pt idx="10073" formatCode="0.000">
                  <c:v>21.897577870344772</c:v>
                </c:pt>
                <c:pt idx="10074" formatCode="0.000">
                  <c:v>21.896734958620634</c:v>
                </c:pt>
                <c:pt idx="10075" formatCode="0.000">
                  <c:v>21.895960278620635</c:v>
                </c:pt>
                <c:pt idx="10076" formatCode="0.000">
                  <c:v>21.895167303448225</c:v>
                </c:pt>
                <c:pt idx="10077" formatCode="0.000">
                  <c:v>21.8942258868965</c:v>
                </c:pt>
                <c:pt idx="10078" formatCode="0.000">
                  <c:v>21.893097055172365</c:v>
                </c:pt>
                <c:pt idx="10079" formatCode="0.000">
                  <c:v>21.891908755862023</c:v>
                </c:pt>
                <c:pt idx="10080" formatCode="0.000">
                  <c:v>21.890589692413748</c:v>
                </c:pt>
                <c:pt idx="10081" formatCode="0.000">
                  <c:v>21.889144373793055</c:v>
                </c:pt>
                <c:pt idx="10082" formatCode="0.000">
                  <c:v>21.887730419310298</c:v>
                </c:pt>
                <c:pt idx="10083" formatCode="0.000">
                  <c:v>21.886353532413747</c:v>
                </c:pt>
                <c:pt idx="10084" formatCode="0.000">
                  <c:v>21.884917437241334</c:v>
                </c:pt>
                <c:pt idx="10085" formatCode="0.000">
                  <c:v>21.883477445517197</c:v>
                </c:pt>
                <c:pt idx="10086" formatCode="0.000">
                  <c:v>21.881934913103404</c:v>
                </c:pt>
                <c:pt idx="10087" formatCode="0.000">
                  <c:v>21.88028569793099</c:v>
                </c:pt>
                <c:pt idx="10088" formatCode="0.000">
                  <c:v>21.878526634482714</c:v>
                </c:pt>
                <c:pt idx="10089" formatCode="0.000">
                  <c:v>21.876766761379269</c:v>
                </c:pt>
                <c:pt idx="10090" formatCode="0.000">
                  <c:v>21.875068753103402</c:v>
                </c:pt>
                <c:pt idx="10091" formatCode="0.000">
                  <c:v>21.873690849655127</c:v>
                </c:pt>
                <c:pt idx="10092" formatCode="0.000">
                  <c:v>21.872600951724092</c:v>
                </c:pt>
                <c:pt idx="10093" formatCode="0.000">
                  <c:v>21.871586588965467</c:v>
                </c:pt>
                <c:pt idx="10094" formatCode="0.000">
                  <c:v>21.870749780689607</c:v>
                </c:pt>
                <c:pt idx="10095" formatCode="0.000">
                  <c:v>21.869890830344783</c:v>
                </c:pt>
                <c:pt idx="10096" formatCode="0.000">
                  <c:v>21.869134593103404</c:v>
                </c:pt>
                <c:pt idx="10097" formatCode="0.000">
                  <c:v>21.868314457930989</c:v>
                </c:pt>
                <c:pt idx="10098" formatCode="0.000">
                  <c:v>21.867493754482716</c:v>
                </c:pt>
                <c:pt idx="10099" formatCode="0.000">
                  <c:v>21.866212313103404</c:v>
                </c:pt>
                <c:pt idx="10100" formatCode="0.000">
                  <c:v>21.86533737517237</c:v>
                </c:pt>
                <c:pt idx="10101" formatCode="0.000">
                  <c:v>21.865192064827543</c:v>
                </c:pt>
                <c:pt idx="10102" formatCode="0.000">
                  <c:v>21.865310022068918</c:v>
                </c:pt>
                <c:pt idx="10103" formatCode="0.000">
                  <c:v>21.865531362758574</c:v>
                </c:pt>
                <c:pt idx="10104" formatCode="0.000">
                  <c:v>21.865666999999956</c:v>
                </c:pt>
                <c:pt idx="10105" formatCode="0.000">
                  <c:v>21.865830252413748</c:v>
                </c:pt>
                <c:pt idx="10106" formatCode="0.000">
                  <c:v>21.866057598620642</c:v>
                </c:pt>
                <c:pt idx="10107" formatCode="0.000">
                  <c:v>21.866254689655129</c:v>
                </c:pt>
                <c:pt idx="10108" formatCode="0.000">
                  <c:v>21.866317074482716</c:v>
                </c:pt>
                <c:pt idx="10109" formatCode="0.000">
                  <c:v>21.866344362758579</c:v>
                </c:pt>
                <c:pt idx="10110" formatCode="0.000">
                  <c:v>21.866344519999956</c:v>
                </c:pt>
                <c:pt idx="10111" formatCode="0.000">
                  <c:v>21.866522533793063</c:v>
                </c:pt>
                <c:pt idx="10112" formatCode="0.000">
                  <c:v>21.866624937930993</c:v>
                </c:pt>
                <c:pt idx="10113" formatCode="0.000">
                  <c:v>21.866559278620649</c:v>
                </c:pt>
                <c:pt idx="10114" formatCode="0.000">
                  <c:v>21.866360871724101</c:v>
                </c:pt>
                <c:pt idx="10115" formatCode="0.000">
                  <c:v>21.866137496551683</c:v>
                </c:pt>
                <c:pt idx="10116" formatCode="0.000">
                  <c:v>21.866000252413755</c:v>
                </c:pt>
                <c:pt idx="10117" formatCode="0.000">
                  <c:v>21.865952559999965</c:v>
                </c:pt>
                <c:pt idx="10118" formatCode="0.000">
                  <c:v>21.865883737930996</c:v>
                </c:pt>
                <c:pt idx="10119" formatCode="0.000">
                  <c:v>21.865801322758585</c:v>
                </c:pt>
                <c:pt idx="10120" formatCode="0.000">
                  <c:v>21.865584897930997</c:v>
                </c:pt>
                <c:pt idx="10121" formatCode="0.000">
                  <c:v>21.865250771034443</c:v>
                </c:pt>
                <c:pt idx="10122" formatCode="0.000">
                  <c:v>21.864837566896512</c:v>
                </c:pt>
                <c:pt idx="10123" formatCode="0.000">
                  <c:v>21.864595159999958</c:v>
                </c:pt>
                <c:pt idx="10124" formatCode="0.000">
                  <c:v>21.864354896551681</c:v>
                </c:pt>
                <c:pt idx="10125" formatCode="0.000">
                  <c:v>21.864126159999959</c:v>
                </c:pt>
                <c:pt idx="10126" formatCode="0.000">
                  <c:v>21.863967995862026</c:v>
                </c:pt>
                <c:pt idx="10127" formatCode="0.000">
                  <c:v>21.863904896551681</c:v>
                </c:pt>
                <c:pt idx="10128" formatCode="0.000">
                  <c:v>21.864002044137887</c:v>
                </c:pt>
                <c:pt idx="10129" formatCode="0.000">
                  <c:v>21.864180553103406</c:v>
                </c:pt>
                <c:pt idx="10130" formatCode="0.000">
                  <c:v>21.864418626206852</c:v>
                </c:pt>
                <c:pt idx="10131" formatCode="0.000">
                  <c:v>21.864731908965471</c:v>
                </c:pt>
                <c:pt idx="10132" formatCode="0.000">
                  <c:v>21.865181380689609</c:v>
                </c:pt>
                <c:pt idx="10133" formatCode="0.000">
                  <c:v>21.865770085517195</c:v>
                </c:pt>
                <c:pt idx="10134" formatCode="0.000">
                  <c:v>21.866686630344784</c:v>
                </c:pt>
                <c:pt idx="10135" formatCode="0.000">
                  <c:v>21.867915517241336</c:v>
                </c:pt>
                <c:pt idx="10136" formatCode="0.000">
                  <c:v>21.869436326896512</c:v>
                </c:pt>
                <c:pt idx="10137" formatCode="0.000">
                  <c:v>21.871005435862024</c:v>
                </c:pt>
                <c:pt idx="10138" formatCode="0.000">
                  <c:v>21.872651357241335</c:v>
                </c:pt>
                <c:pt idx="10139" formatCode="0.000">
                  <c:v>21.874368108965474</c:v>
                </c:pt>
                <c:pt idx="10140" formatCode="0.000">
                  <c:v>21.87619760827582</c:v>
                </c:pt>
                <c:pt idx="10141" formatCode="0.000">
                  <c:v>21.87784828965513</c:v>
                </c:pt>
                <c:pt idx="10142" formatCode="0.000">
                  <c:v>21.879414639999954</c:v>
                </c:pt>
                <c:pt idx="10143" formatCode="0.000">
                  <c:v>21.880918998620643</c:v>
                </c:pt>
                <c:pt idx="10144" formatCode="0.000">
                  <c:v>21.882505176551678</c:v>
                </c:pt>
                <c:pt idx="10145" formatCode="0.000">
                  <c:v>21.884059751724092</c:v>
                </c:pt>
                <c:pt idx="10146" formatCode="0.000">
                  <c:v>21.885639702068922</c:v>
                </c:pt>
                <c:pt idx="10147" formatCode="0.000">
                  <c:v>21.886820659310295</c:v>
                </c:pt>
                <c:pt idx="10148" formatCode="0.000">
                  <c:v>21.88781097655168</c:v>
                </c:pt>
                <c:pt idx="10149" formatCode="0.000">
                  <c:v>21.889258948965473</c:v>
                </c:pt>
                <c:pt idx="10150" formatCode="0.000">
                  <c:v>21.890559579310302</c:v>
                </c:pt>
                <c:pt idx="10151" formatCode="0.000">
                  <c:v>21.891921206896509</c:v>
                </c:pt>
                <c:pt idx="10152" formatCode="0.000">
                  <c:v>21.8932197917241</c:v>
                </c:pt>
                <c:pt idx="10153" formatCode="0.000">
                  <c:v>21.894517067586168</c:v>
                </c:pt>
                <c:pt idx="10154" formatCode="0.000">
                  <c:v>21.892835784827547</c:v>
                </c:pt>
                <c:pt idx="10155" formatCode="0.000">
                  <c:v>21.893192918620649</c:v>
                </c:pt>
                <c:pt idx="10156" formatCode="0.000">
                  <c:v>21.893600148965479</c:v>
                </c:pt>
                <c:pt idx="10157" formatCode="0.000">
                  <c:v>21.894068129655135</c:v>
                </c:pt>
                <c:pt idx="10158" formatCode="0.000">
                  <c:v>21.894821822068927</c:v>
                </c:pt>
                <c:pt idx="10159" formatCode="0.000">
                  <c:v>21.895814438620651</c:v>
                </c:pt>
                <c:pt idx="10160" formatCode="0.000">
                  <c:v>21.897018564137895</c:v>
                </c:pt>
                <c:pt idx="10161" formatCode="0.000">
                  <c:v>21.898447714482721</c:v>
                </c:pt>
                <c:pt idx="10162" formatCode="0.000">
                  <c:v>21.900094169655134</c:v>
                </c:pt>
                <c:pt idx="10163" formatCode="0.000">
                  <c:v>21.901834543448238</c:v>
                </c:pt>
                <c:pt idx="10164" formatCode="0.000">
                  <c:v>21.903687684137896</c:v>
                </c:pt>
                <c:pt idx="10165" formatCode="0.000">
                  <c:v>21.905544853793067</c:v>
                </c:pt>
                <c:pt idx="10166" formatCode="0.000">
                  <c:v>21.907323448275825</c:v>
                </c:pt>
                <c:pt idx="10167" formatCode="0.000">
                  <c:v>21.909178688275826</c:v>
                </c:pt>
                <c:pt idx="10168" formatCode="0.000">
                  <c:v>21.911045668965482</c:v>
                </c:pt>
                <c:pt idx="10169" formatCode="0.000">
                  <c:v>21.912983353103414</c:v>
                </c:pt>
                <c:pt idx="10170" formatCode="0.000">
                  <c:v>21.915042819310312</c:v>
                </c:pt>
                <c:pt idx="10171" formatCode="0.000">
                  <c:v>21.917161542068932</c:v>
                </c:pt>
                <c:pt idx="10172" formatCode="0.000">
                  <c:v>21.919248917241347</c:v>
                </c:pt>
                <c:pt idx="10173" formatCode="0.000">
                  <c:v>21.921307202758591</c:v>
                </c:pt>
                <c:pt idx="10174" formatCode="0.000">
                  <c:v>21.923183714482729</c:v>
                </c:pt>
                <c:pt idx="10175" formatCode="0.000">
                  <c:v>21.92495183448273</c:v>
                </c:pt>
                <c:pt idx="10176" formatCode="0.000">
                  <c:v>21.926587162758594</c:v>
                </c:pt>
                <c:pt idx="10177" formatCode="0.000">
                  <c:v>21.927966881379277</c:v>
                </c:pt>
                <c:pt idx="10178" formatCode="0.000">
                  <c:v>21.929106675862037</c:v>
                </c:pt>
                <c:pt idx="10179" formatCode="0.000">
                  <c:v>21.930076303448246</c:v>
                </c:pt>
                <c:pt idx="10180" formatCode="0.000">
                  <c:v>21.931052948965487</c:v>
                </c:pt>
                <c:pt idx="10181" formatCode="0.000">
                  <c:v>21.932067514482728</c:v>
                </c:pt>
                <c:pt idx="10182" formatCode="0.000">
                  <c:v>21.933172107586181</c:v>
                </c:pt>
                <c:pt idx="10183" formatCode="0.000">
                  <c:v>21.934278362758594</c:v>
                </c:pt>
                <c:pt idx="10184" formatCode="0.000">
                  <c:v>21.935407302068938</c:v>
                </c:pt>
                <c:pt idx="10185" formatCode="0.000">
                  <c:v>21.936578644137903</c:v>
                </c:pt>
                <c:pt idx="10186" formatCode="0.000">
                  <c:v>21.937719895172386</c:v>
                </c:pt>
                <c:pt idx="10187" formatCode="0.000">
                  <c:v>21.938912899310314</c:v>
                </c:pt>
                <c:pt idx="10188" formatCode="0.000">
                  <c:v>21.940103346206865</c:v>
                </c:pt>
                <c:pt idx="10189" formatCode="0.000">
                  <c:v>21.941223239999971</c:v>
                </c:pt>
                <c:pt idx="10190" formatCode="0.000">
                  <c:v>21.942308369655141</c:v>
                </c:pt>
                <c:pt idx="10191" formatCode="0.000">
                  <c:v>21.943312067586181</c:v>
                </c:pt>
                <c:pt idx="10192" formatCode="0.000">
                  <c:v>21.944296481379283</c:v>
                </c:pt>
                <c:pt idx="10193" formatCode="0.000">
                  <c:v>21.945358227586183</c:v>
                </c:pt>
                <c:pt idx="10194" formatCode="0.000">
                  <c:v>21.946519041379283</c:v>
                </c:pt>
                <c:pt idx="10195" formatCode="0.000">
                  <c:v>21.947649885517215</c:v>
                </c:pt>
                <c:pt idx="10196" formatCode="0.000">
                  <c:v>21.948720064827558</c:v>
                </c:pt>
                <c:pt idx="10197" formatCode="0.000">
                  <c:v>21.949729459310319</c:v>
                </c:pt>
                <c:pt idx="10198" formatCode="0.000">
                  <c:v>21.950744147586178</c:v>
                </c:pt>
                <c:pt idx="10199" formatCode="0.000">
                  <c:v>21.95177907310342</c:v>
                </c:pt>
                <c:pt idx="10200" formatCode="0.000">
                  <c:v>21.952843783448252</c:v>
                </c:pt>
                <c:pt idx="10201" formatCode="0.000">
                  <c:v>21.953858142068938</c:v>
                </c:pt>
                <c:pt idx="10202" formatCode="0.000">
                  <c:v>21.954752886896529</c:v>
                </c:pt>
                <c:pt idx="10203" formatCode="0.000">
                  <c:v>21.955583759999975</c:v>
                </c:pt>
                <c:pt idx="10204" formatCode="0.000">
                  <c:v>21.95636232965515</c:v>
                </c:pt>
                <c:pt idx="10205" formatCode="0.000">
                  <c:v>21.957162717241353</c:v>
                </c:pt>
                <c:pt idx="10206" formatCode="0.000">
                  <c:v>21.95800834206894</c:v>
                </c:pt>
                <c:pt idx="10207" formatCode="0.000">
                  <c:v>21.958869780689632</c:v>
                </c:pt>
                <c:pt idx="10208" formatCode="0.000">
                  <c:v>21.959653605517222</c:v>
                </c:pt>
                <c:pt idx="10209" formatCode="0.000">
                  <c:v>21.960237343448252</c:v>
                </c:pt>
                <c:pt idx="10210" formatCode="0.000">
                  <c:v>21.960587053793084</c:v>
                </c:pt>
                <c:pt idx="10211" formatCode="0.000">
                  <c:v>21.960789239999976</c:v>
                </c:pt>
                <c:pt idx="10212" formatCode="0.000">
                  <c:v>21.960949405517219</c:v>
                </c:pt>
                <c:pt idx="10213" formatCode="0.000">
                  <c:v>21.961087073103425</c:v>
                </c:pt>
                <c:pt idx="10214" formatCode="0.000">
                  <c:v>21.961098972413769</c:v>
                </c:pt>
                <c:pt idx="10215" formatCode="0.000">
                  <c:v>21.961059093793079</c:v>
                </c:pt>
                <c:pt idx="10216" formatCode="0.000">
                  <c:v>21.961050925517217</c:v>
                </c:pt>
                <c:pt idx="10217" formatCode="0.000">
                  <c:v>21.961062744827561</c:v>
                </c:pt>
                <c:pt idx="10218" formatCode="0.000">
                  <c:v>21.961042245517216</c:v>
                </c:pt>
                <c:pt idx="10219" formatCode="0.000">
                  <c:v>21.960945755862042</c:v>
                </c:pt>
                <c:pt idx="10220" formatCode="0.000">
                  <c:v>21.960765612413763</c:v>
                </c:pt>
                <c:pt idx="10221" formatCode="0.000">
                  <c:v>21.960069409655141</c:v>
                </c:pt>
                <c:pt idx="10222" formatCode="0.000">
                  <c:v>21.959892293793075</c:v>
                </c:pt>
                <c:pt idx="10223" formatCode="0.000">
                  <c:v>21.959684176551697</c:v>
                </c:pt>
                <c:pt idx="10224" formatCode="0.000">
                  <c:v>21.959619273103421</c:v>
                </c:pt>
                <c:pt idx="10225" formatCode="0.000">
                  <c:v>21.959580222068936</c:v>
                </c:pt>
                <c:pt idx="10226" formatCode="0.000">
                  <c:v>21.959466725517213</c:v>
                </c:pt>
                <c:pt idx="10227" formatCode="0.000">
                  <c:v>21.959444794482728</c:v>
                </c:pt>
                <c:pt idx="10228" formatCode="0.000">
                  <c:v>21.959573245517216</c:v>
                </c:pt>
                <c:pt idx="10229" formatCode="0.000">
                  <c:v>21.959668747586182</c:v>
                </c:pt>
                <c:pt idx="10230" formatCode="0.000">
                  <c:v>21.959734153103419</c:v>
                </c:pt>
                <c:pt idx="10231" formatCode="0.000">
                  <c:v>21.959842686896526</c:v>
                </c:pt>
                <c:pt idx="10232" formatCode="0.000">
                  <c:v>21.960206252413769</c:v>
                </c:pt>
                <c:pt idx="10233" formatCode="0.000">
                  <c:v>21.960654994482734</c:v>
                </c:pt>
                <c:pt idx="10234" formatCode="0.000">
                  <c:v>21.961304371034455</c:v>
                </c:pt>
                <c:pt idx="10235" formatCode="0.000">
                  <c:v>21.962069510344804</c:v>
                </c:pt>
                <c:pt idx="10236" formatCode="0.000">
                  <c:v>21.963133551724113</c:v>
                </c:pt>
                <c:pt idx="10237" formatCode="0.000">
                  <c:v>21.964393742068943</c:v>
                </c:pt>
                <c:pt idx="10238" formatCode="0.000">
                  <c:v>21.965694204137908</c:v>
                </c:pt>
                <c:pt idx="10239" formatCode="0.000">
                  <c:v>21.966922576551699</c:v>
                </c:pt>
                <c:pt idx="10240" formatCode="0.000">
                  <c:v>21.968060932413771</c:v>
                </c:pt>
                <c:pt idx="10241" formatCode="0.000">
                  <c:v>21.969048772413771</c:v>
                </c:pt>
                <c:pt idx="10242" formatCode="0.000">
                  <c:v>21.969908535172394</c:v>
                </c:pt>
                <c:pt idx="10243" formatCode="0.000">
                  <c:v>21.970684137931016</c:v>
                </c:pt>
                <c:pt idx="10244" formatCode="0.000">
                  <c:v>21.971312689655157</c:v>
                </c:pt>
                <c:pt idx="10245" formatCode="0.000">
                  <c:v>21.971650055172397</c:v>
                </c:pt>
                <c:pt idx="10246" formatCode="0.000">
                  <c:v>21.972001464827567</c:v>
                </c:pt>
                <c:pt idx="10247" formatCode="0.000">
                  <c:v>21.972167078620672</c:v>
                </c:pt>
                <c:pt idx="10248" formatCode="0.000">
                  <c:v>21.972531950344809</c:v>
                </c:pt>
                <c:pt idx="10249" formatCode="0.000">
                  <c:v>21.972957809655153</c:v>
                </c:pt>
                <c:pt idx="10250" formatCode="0.000">
                  <c:v>21.973332817931016</c:v>
                </c:pt>
                <c:pt idx="10251" formatCode="0.000">
                  <c:v>21.973726926896532</c:v>
                </c:pt>
                <c:pt idx="10252" formatCode="0.000">
                  <c:v>21.974084333793087</c:v>
                </c:pt>
                <c:pt idx="10253" formatCode="0.000">
                  <c:v>21.974347566896533</c:v>
                </c:pt>
                <c:pt idx="10254" formatCode="0.000">
                  <c:v>21.974608337931016</c:v>
                </c:pt>
                <c:pt idx="10255" formatCode="0.000">
                  <c:v>21.975002299310326</c:v>
                </c:pt>
                <c:pt idx="10256" formatCode="0.000">
                  <c:v>21.975414692413771</c:v>
                </c:pt>
                <c:pt idx="10257" formatCode="0.000">
                  <c:v>21.97573124689653</c:v>
                </c:pt>
                <c:pt idx="10258" formatCode="0.000">
                  <c:v>21.975975757241354</c:v>
                </c:pt>
                <c:pt idx="10259" formatCode="0.000">
                  <c:v>21.976233867586181</c:v>
                </c:pt>
                <c:pt idx="10260" formatCode="0.000">
                  <c:v>21.976374328275835</c:v>
                </c:pt>
                <c:pt idx="10261" formatCode="0.000">
                  <c:v>21.976391452413765</c:v>
                </c:pt>
                <c:pt idx="10262" formatCode="0.000">
                  <c:v>21.976293699310315</c:v>
                </c:pt>
                <c:pt idx="10263" formatCode="0.000">
                  <c:v>21.976096209655143</c:v>
                </c:pt>
                <c:pt idx="10264" formatCode="0.000">
                  <c:v>21.975889995862044</c:v>
                </c:pt>
                <c:pt idx="10265" formatCode="0.000">
                  <c:v>21.975843948965494</c:v>
                </c:pt>
                <c:pt idx="10266" formatCode="0.000">
                  <c:v>21.975886753103424</c:v>
                </c:pt>
                <c:pt idx="10267" formatCode="0.000">
                  <c:v>21.975994442758594</c:v>
                </c:pt>
                <c:pt idx="10268" formatCode="0.000">
                  <c:v>21.976132714482734</c:v>
                </c:pt>
                <c:pt idx="10269" formatCode="0.000">
                  <c:v>21.976285095172386</c:v>
                </c:pt>
                <c:pt idx="10270" formatCode="0.000">
                  <c:v>21.976295124137906</c:v>
                </c:pt>
                <c:pt idx="10271" formatCode="0.000">
                  <c:v>21.976309004137903</c:v>
                </c:pt>
                <c:pt idx="10272" formatCode="0.000">
                  <c:v>21.976345206896521</c:v>
                </c:pt>
                <c:pt idx="10273" formatCode="0.000">
                  <c:v>21.976467335172387</c:v>
                </c:pt>
                <c:pt idx="10274" formatCode="0.000">
                  <c:v>21.976499884137905</c:v>
                </c:pt>
                <c:pt idx="10275" formatCode="0.000">
                  <c:v>21.976564617931007</c:v>
                </c:pt>
                <c:pt idx="10276" formatCode="0.000">
                  <c:v>21.976533397241351</c:v>
                </c:pt>
                <c:pt idx="10277" formatCode="0.000">
                  <c:v>21.976460853793075</c:v>
                </c:pt>
                <c:pt idx="10278" formatCode="0.000">
                  <c:v>21.976299817931007</c:v>
                </c:pt>
                <c:pt idx="10279" formatCode="0.000">
                  <c:v>21.976166129655144</c:v>
                </c:pt>
                <c:pt idx="10280" formatCode="0.000">
                  <c:v>21.976069467586179</c:v>
                </c:pt>
                <c:pt idx="10281" formatCode="0.000">
                  <c:v>21.975967337931003</c:v>
                </c:pt>
                <c:pt idx="10282" formatCode="0.000">
                  <c:v>21.975693525517208</c:v>
                </c:pt>
                <c:pt idx="10283" formatCode="0.000">
                  <c:v>21.975268569655142</c:v>
                </c:pt>
                <c:pt idx="10284" formatCode="0.000">
                  <c:v>21.974970724137897</c:v>
                </c:pt>
                <c:pt idx="10285" formatCode="0.000">
                  <c:v>21.974758441379276</c:v>
                </c:pt>
                <c:pt idx="10286" formatCode="0.000">
                  <c:v>21.974584776551691</c:v>
                </c:pt>
                <c:pt idx="10287" formatCode="0.000">
                  <c:v>21.974472318620656</c:v>
                </c:pt>
                <c:pt idx="10288" formatCode="0.000">
                  <c:v>21.974348035862032</c:v>
                </c:pt>
                <c:pt idx="10289" formatCode="0.000">
                  <c:v>21.974208226206866</c:v>
                </c:pt>
                <c:pt idx="10290" formatCode="0.000">
                  <c:v>21.974200965517209</c:v>
                </c:pt>
                <c:pt idx="10291" formatCode="0.000">
                  <c:v>21.974323502068938</c:v>
                </c:pt>
                <c:pt idx="10292" formatCode="0.000">
                  <c:v>21.974264224827557</c:v>
                </c:pt>
                <c:pt idx="10293" formatCode="0.000">
                  <c:v>21.974121093793077</c:v>
                </c:pt>
                <c:pt idx="10294" formatCode="0.000">
                  <c:v>21.973867860689626</c:v>
                </c:pt>
                <c:pt idx="10295" formatCode="0.000">
                  <c:v>21.973772982068937</c:v>
                </c:pt>
                <c:pt idx="10296" formatCode="0.000">
                  <c:v>21.973717791724109</c:v>
                </c:pt>
                <c:pt idx="10297" formatCode="0.000">
                  <c:v>21.973591811034453</c:v>
                </c:pt>
                <c:pt idx="10298" formatCode="0.000">
                  <c:v>21.973337526896522</c:v>
                </c:pt>
                <c:pt idx="10299" formatCode="0.000">
                  <c:v>21.972768882758594</c:v>
                </c:pt>
                <c:pt idx="10300" formatCode="0.000">
                  <c:v>21.97210775172411</c:v>
                </c:pt>
                <c:pt idx="10301" formatCode="0.000">
                  <c:v>21.971488355862039</c:v>
                </c:pt>
                <c:pt idx="10302" formatCode="0.000">
                  <c:v>21.970752966896519</c:v>
                </c:pt>
                <c:pt idx="10303" formatCode="0.000">
                  <c:v>21.96992665379307</c:v>
                </c:pt>
                <c:pt idx="10304" formatCode="0.000">
                  <c:v>21.969052826206866</c:v>
                </c:pt>
                <c:pt idx="10305" formatCode="0.000">
                  <c:v>21.968024908965486</c:v>
                </c:pt>
                <c:pt idx="10306" formatCode="0.000">
                  <c:v>21.966913874482724</c:v>
                </c:pt>
                <c:pt idx="10307" formatCode="0.000">
                  <c:v>21.965835827586172</c:v>
                </c:pt>
                <c:pt idx="10308" formatCode="0.000">
                  <c:v>21.964661437241347</c:v>
                </c:pt>
                <c:pt idx="10309" formatCode="0.000">
                  <c:v>21.963593580689622</c:v>
                </c:pt>
                <c:pt idx="10310" formatCode="0.000">
                  <c:v>21.962711991724102</c:v>
                </c:pt>
                <c:pt idx="10311" formatCode="0.000">
                  <c:v>21.96183098482755</c:v>
                </c:pt>
                <c:pt idx="10312" formatCode="0.000">
                  <c:v>21.960771264827553</c:v>
                </c:pt>
                <c:pt idx="10313" formatCode="0.000">
                  <c:v>21.959704755862035</c:v>
                </c:pt>
                <c:pt idx="10314" formatCode="0.000">
                  <c:v>21.958653633103417</c:v>
                </c:pt>
                <c:pt idx="10315" formatCode="0.000">
                  <c:v>21.957566131034451</c:v>
                </c:pt>
                <c:pt idx="10316" formatCode="0.000">
                  <c:v>21.956436147586171</c:v>
                </c:pt>
                <c:pt idx="10317" formatCode="0.000">
                  <c:v>21.955342542068934</c:v>
                </c:pt>
                <c:pt idx="10318" formatCode="0.000">
                  <c:v>21.954283299310312</c:v>
                </c:pt>
                <c:pt idx="10319" formatCode="0.000">
                  <c:v>21.95324092137928</c:v>
                </c:pt>
                <c:pt idx="10320" formatCode="0.000">
                  <c:v>21.95205149655169</c:v>
                </c:pt>
                <c:pt idx="10321" formatCode="0.000">
                  <c:v>21.950787256551692</c:v>
                </c:pt>
                <c:pt idx="10322" formatCode="0.000">
                  <c:v>21.949378962758587</c:v>
                </c:pt>
                <c:pt idx="10323" formatCode="0.000">
                  <c:v>21.947968695172381</c:v>
                </c:pt>
                <c:pt idx="10324" formatCode="0.000">
                  <c:v>21.946446350344793</c:v>
                </c:pt>
                <c:pt idx="10325" formatCode="0.000">
                  <c:v>21.944848762758586</c:v>
                </c:pt>
                <c:pt idx="10326" formatCode="0.000">
                  <c:v>21.943161605517208</c:v>
                </c:pt>
                <c:pt idx="10327" formatCode="0.000">
                  <c:v>21.94159257931031</c:v>
                </c:pt>
                <c:pt idx="10328" formatCode="0.000">
                  <c:v>21.940251983448245</c:v>
                </c:pt>
                <c:pt idx="10329" formatCode="0.000">
                  <c:v>21.938830100689621</c:v>
                </c:pt>
                <c:pt idx="10330" formatCode="0.000">
                  <c:v>21.937501602758587</c:v>
                </c:pt>
                <c:pt idx="10331" formatCode="0.000">
                  <c:v>21.936274420689621</c:v>
                </c:pt>
                <c:pt idx="10332" formatCode="0.000">
                  <c:v>21.934764908965487</c:v>
                </c:pt>
                <c:pt idx="10333" formatCode="0.000">
                  <c:v>21.933299324137899</c:v>
                </c:pt>
                <c:pt idx="10334" formatCode="0.000">
                  <c:v>21.932128455172382</c:v>
                </c:pt>
                <c:pt idx="10335" formatCode="0.000">
                  <c:v>21.931103921379279</c:v>
                </c:pt>
                <c:pt idx="10336" formatCode="0.000">
                  <c:v>21.930099485517207</c:v>
                </c:pt>
                <c:pt idx="10337" formatCode="0.000">
                  <c:v>21.929045433103415</c:v>
                </c:pt>
                <c:pt idx="10338" formatCode="0.000">
                  <c:v>21.92802093655169</c:v>
                </c:pt>
                <c:pt idx="10339" formatCode="0.000">
                  <c:v>21.927107348965485</c:v>
                </c:pt>
                <c:pt idx="10340" formatCode="0.000">
                  <c:v>21.926323304827555</c:v>
                </c:pt>
                <c:pt idx="10341" formatCode="0.000">
                  <c:v>21.92560430206893</c:v>
                </c:pt>
                <c:pt idx="10342" formatCode="0.000">
                  <c:v>21.924747604137899</c:v>
                </c:pt>
                <c:pt idx="10343" formatCode="0.000">
                  <c:v>21.923687497931006</c:v>
                </c:pt>
                <c:pt idx="10344" formatCode="0.000">
                  <c:v>21.922547838620659</c:v>
                </c:pt>
                <c:pt idx="10345" formatCode="0.000">
                  <c:v>21.921387275862042</c:v>
                </c:pt>
                <c:pt idx="10346" formatCode="0.000">
                  <c:v>21.920317990344799</c:v>
                </c:pt>
                <c:pt idx="10347" formatCode="0.000">
                  <c:v>21.919187228965491</c:v>
                </c:pt>
                <c:pt idx="10348" formatCode="0.000">
                  <c:v>21.918013027586177</c:v>
                </c:pt>
                <c:pt idx="10349" formatCode="0.000">
                  <c:v>21.916757091034455</c:v>
                </c:pt>
                <c:pt idx="10350" formatCode="0.000">
                  <c:v>21.915489248275833</c:v>
                </c:pt>
                <c:pt idx="10351" formatCode="0.000">
                  <c:v>21.914150161379283</c:v>
                </c:pt>
                <c:pt idx="10352" formatCode="0.000">
                  <c:v>21.912742493793075</c:v>
                </c:pt>
                <c:pt idx="10353" formatCode="0.000">
                  <c:v>21.911274336551696</c:v>
                </c:pt>
                <c:pt idx="10354" formatCode="0.000">
                  <c:v>21.909860313103419</c:v>
                </c:pt>
                <c:pt idx="10355" formatCode="0.000">
                  <c:v>21.908523619310316</c:v>
                </c:pt>
                <c:pt idx="10356" formatCode="0.000">
                  <c:v>21.907112455172385</c:v>
                </c:pt>
                <c:pt idx="10357" formatCode="0.000">
                  <c:v>21.905749125517211</c:v>
                </c:pt>
                <c:pt idx="10358" formatCode="0.000">
                  <c:v>21.90449655448273</c:v>
                </c:pt>
                <c:pt idx="10359" formatCode="0.000">
                  <c:v>21.903344628965488</c:v>
                </c:pt>
                <c:pt idx="10360" formatCode="0.000">
                  <c:v>21.902314762758593</c:v>
                </c:pt>
                <c:pt idx="10361" formatCode="0.000">
                  <c:v>21.901394969655144</c:v>
                </c:pt>
                <c:pt idx="10362" formatCode="0.000">
                  <c:v>21.900432295172386</c:v>
                </c:pt>
                <c:pt idx="10363" formatCode="0.000">
                  <c:v>21.899354306206867</c:v>
                </c:pt>
                <c:pt idx="10364" formatCode="0.000">
                  <c:v>21.898264325517214</c:v>
                </c:pt>
                <c:pt idx="10365" formatCode="0.000">
                  <c:v>21.8971845903448</c:v>
                </c:pt>
                <c:pt idx="10366" formatCode="0.000">
                  <c:v>21.896066852413771</c:v>
                </c:pt>
                <c:pt idx="10367" formatCode="0.000">
                  <c:v>21.894717833103424</c:v>
                </c:pt>
                <c:pt idx="10368" formatCode="0.000">
                  <c:v>21.893375641379283</c:v>
                </c:pt>
                <c:pt idx="10369" formatCode="0.000">
                  <c:v>21.892110303448248</c:v>
                </c:pt>
                <c:pt idx="10370" formatCode="0.000">
                  <c:v>21.890803666206871</c:v>
                </c:pt>
                <c:pt idx="10371" formatCode="0.000">
                  <c:v>21.889452056551701</c:v>
                </c:pt>
                <c:pt idx="10372" formatCode="0.000">
                  <c:v>21.887986081379285</c:v>
                </c:pt>
                <c:pt idx="10373" formatCode="0.000">
                  <c:v>21.886364524137907</c:v>
                </c:pt>
                <c:pt idx="10374" formatCode="0.000">
                  <c:v>21.884742315862042</c:v>
                </c:pt>
                <c:pt idx="10375" formatCode="0.000">
                  <c:v>21.883226771034458</c:v>
                </c:pt>
                <c:pt idx="10376" formatCode="0.000">
                  <c:v>21.881798508965492</c:v>
                </c:pt>
                <c:pt idx="10377" formatCode="0.000">
                  <c:v>21.880332706206872</c:v>
                </c:pt>
                <c:pt idx="10378" formatCode="0.000">
                  <c:v>21.878988888275835</c:v>
                </c:pt>
                <c:pt idx="10379" formatCode="0.000">
                  <c:v>21.877558695172389</c:v>
                </c:pt>
                <c:pt idx="10380" formatCode="0.000">
                  <c:v>21.875931812413768</c:v>
                </c:pt>
                <c:pt idx="10381" formatCode="0.000">
                  <c:v>21.87402015172411</c:v>
                </c:pt>
                <c:pt idx="10382" formatCode="0.000">
                  <c:v>21.871911882758596</c:v>
                </c:pt>
                <c:pt idx="10383" formatCode="0.000">
                  <c:v>21.869676068965489</c:v>
                </c:pt>
                <c:pt idx="10384" formatCode="0.000">
                  <c:v>21.867467663448249</c:v>
                </c:pt>
                <c:pt idx="10385" formatCode="0.000">
                  <c:v>21.865345835862041</c:v>
                </c:pt>
                <c:pt idx="10386" formatCode="0.000">
                  <c:v>21.863195702068939</c:v>
                </c:pt>
                <c:pt idx="10387" formatCode="0.000">
                  <c:v>21.861131594482732</c:v>
                </c:pt>
                <c:pt idx="10388" formatCode="0.000">
                  <c:v>21.85904798206894</c:v>
                </c:pt>
                <c:pt idx="10389" formatCode="0.000">
                  <c:v>21.85687131172411</c:v>
                </c:pt>
                <c:pt idx="10390" formatCode="0.000">
                  <c:v>21.854463958620666</c:v>
                </c:pt>
                <c:pt idx="10391" formatCode="0.000">
                  <c:v>21.851920935172387</c:v>
                </c:pt>
                <c:pt idx="10392" formatCode="0.000">
                  <c:v>21.84922785103446</c:v>
                </c:pt>
                <c:pt idx="10393" formatCode="0.000">
                  <c:v>21.846540307586181</c:v>
                </c:pt>
                <c:pt idx="10394" formatCode="0.000">
                  <c:v>21.843880798620667</c:v>
                </c:pt>
                <c:pt idx="10395" formatCode="0.000">
                  <c:v>21.841341975172391</c:v>
                </c:pt>
                <c:pt idx="10396" formatCode="0.000">
                  <c:v>21.83887460965515</c:v>
                </c:pt>
                <c:pt idx="10397" formatCode="0.000">
                  <c:v>21.836309743448258</c:v>
                </c:pt>
                <c:pt idx="10398" formatCode="0.000">
                  <c:v>21.833723030344807</c:v>
                </c:pt>
                <c:pt idx="10399" formatCode="0.000">
                  <c:v>21.831150344827567</c:v>
                </c:pt>
                <c:pt idx="10400" formatCode="0.000">
                  <c:v>21.828556994482739</c:v>
                </c:pt>
                <c:pt idx="10401" formatCode="0.000">
                  <c:v>21.826024684137916</c:v>
                </c:pt>
                <c:pt idx="10402" formatCode="0.000">
                  <c:v>21.823580430344816</c:v>
                </c:pt>
                <c:pt idx="10403" formatCode="0.000">
                  <c:v>21.821197411034472</c:v>
                </c:pt>
                <c:pt idx="10404" formatCode="0.000">
                  <c:v>21.818969674482748</c:v>
                </c:pt>
                <c:pt idx="10405" formatCode="0.000">
                  <c:v>21.816683637241365</c:v>
                </c:pt>
                <c:pt idx="10406" formatCode="0.000">
                  <c:v>21.81438656275861</c:v>
                </c:pt>
                <c:pt idx="10407" formatCode="0.000">
                  <c:v>21.812213695172403</c:v>
                </c:pt>
                <c:pt idx="10408" formatCode="0.000">
                  <c:v>21.810189841379298</c:v>
                </c:pt>
                <c:pt idx="10409" formatCode="0.000">
                  <c:v>21.808166398620674</c:v>
                </c:pt>
                <c:pt idx="10410" formatCode="0.000">
                  <c:v>21.806066359999985</c:v>
                </c:pt>
                <c:pt idx="10411" formatCode="0.000">
                  <c:v>21.803921933793088</c:v>
                </c:pt>
                <c:pt idx="10412" formatCode="0.000">
                  <c:v>21.801865675862057</c:v>
                </c:pt>
                <c:pt idx="10413" formatCode="0.000">
                  <c:v>21.799984616551711</c:v>
                </c:pt>
                <c:pt idx="10414" formatCode="0.000">
                  <c:v>21.798342962758603</c:v>
                </c:pt>
                <c:pt idx="10415" formatCode="0.000">
                  <c:v>21.797018426206879</c:v>
                </c:pt>
                <c:pt idx="10416" formatCode="0.000">
                  <c:v>21.795843754482746</c:v>
                </c:pt>
                <c:pt idx="10417" formatCode="0.000">
                  <c:v>21.79469082344826</c:v>
                </c:pt>
                <c:pt idx="10418" formatCode="0.000">
                  <c:v>21.793663666206882</c:v>
                </c:pt>
                <c:pt idx="10419" formatCode="0.000">
                  <c:v>21.792661176551707</c:v>
                </c:pt>
                <c:pt idx="10420" formatCode="0.000">
                  <c:v>21.791519799999982</c:v>
                </c:pt>
                <c:pt idx="10421" formatCode="0.000">
                  <c:v>21.790124605517224</c:v>
                </c:pt>
                <c:pt idx="10422" formatCode="0.000">
                  <c:v>21.788541772413776</c:v>
                </c:pt>
                <c:pt idx="10423" formatCode="0.000">
                  <c:v>21.786990980689637</c:v>
                </c:pt>
                <c:pt idx="10424" formatCode="0.000">
                  <c:v>21.785271742068943</c:v>
                </c:pt>
                <c:pt idx="10425" formatCode="0.000">
                  <c:v>21.783683495172394</c:v>
                </c:pt>
                <c:pt idx="10426" formatCode="0.000">
                  <c:v>21.782105433103428</c:v>
                </c:pt>
                <c:pt idx="10427" formatCode="0.000">
                  <c:v>21.780506845517223</c:v>
                </c:pt>
                <c:pt idx="10428" formatCode="0.000">
                  <c:v>21.778852943448261</c:v>
                </c:pt>
                <c:pt idx="10429" formatCode="0.000">
                  <c:v>21.777147755862053</c:v>
                </c:pt>
                <c:pt idx="10430" formatCode="0.000">
                  <c:v>21.775430471724121</c:v>
                </c:pt>
                <c:pt idx="10431" formatCode="0.000">
                  <c:v>21.773630637241361</c:v>
                </c:pt>
                <c:pt idx="10432" formatCode="0.000">
                  <c:v>21.771558914482743</c:v>
                </c:pt>
                <c:pt idx="10433" formatCode="0.000">
                  <c:v>21.76935963999998</c:v>
                </c:pt>
                <c:pt idx="10434" formatCode="0.000">
                  <c:v>21.767028823448257</c:v>
                </c:pt>
                <c:pt idx="10435" formatCode="0.000">
                  <c:v>21.764582489655155</c:v>
                </c:pt>
                <c:pt idx="10436" formatCode="0.000">
                  <c:v>21.762045884137915</c:v>
                </c:pt>
                <c:pt idx="10437" formatCode="0.000">
                  <c:v>21.759378988965501</c:v>
                </c:pt>
                <c:pt idx="10438" formatCode="0.000">
                  <c:v>21.75657565793102</c:v>
                </c:pt>
                <c:pt idx="10439" formatCode="0.000">
                  <c:v>21.753634188965499</c:v>
                </c:pt>
                <c:pt idx="10440" formatCode="0.000">
                  <c:v>21.7505938951724</c:v>
                </c:pt>
                <c:pt idx="10441" formatCode="0.000">
                  <c:v>21.74763864689654</c:v>
                </c:pt>
                <c:pt idx="10442" formatCode="0.000">
                  <c:v>21.744761895172399</c:v>
                </c:pt>
                <c:pt idx="10443" formatCode="0.000">
                  <c:v>21.741808211034467</c:v>
                </c:pt>
                <c:pt idx="10444" formatCode="0.000">
                  <c:v>21.7387675751724</c:v>
                </c:pt>
                <c:pt idx="10445" formatCode="0.000">
                  <c:v>21.735670664827573</c:v>
                </c:pt>
                <c:pt idx="10446" formatCode="0.000">
                  <c:v>21.732623936551708</c:v>
                </c:pt>
                <c:pt idx="10447" formatCode="0.000">
                  <c:v>21.729653333793085</c:v>
                </c:pt>
                <c:pt idx="10448" formatCode="0.000">
                  <c:v>21.726614337931018</c:v>
                </c:pt>
                <c:pt idx="10449" formatCode="0.000">
                  <c:v>21.723798180689641</c:v>
                </c:pt>
                <c:pt idx="10450" formatCode="0.000">
                  <c:v>21.721268562758606</c:v>
                </c:pt>
                <c:pt idx="10451" formatCode="0.000">
                  <c:v>21.718925628965504</c:v>
                </c:pt>
                <c:pt idx="10452" formatCode="0.000">
                  <c:v>21.716716635862056</c:v>
                </c:pt>
                <c:pt idx="10453" formatCode="0.000">
                  <c:v>21.714705710344816</c:v>
                </c:pt>
                <c:pt idx="10454" formatCode="0.000">
                  <c:v>21.712831417931021</c:v>
                </c:pt>
                <c:pt idx="10455" formatCode="0.000">
                  <c:v>21.711304522758606</c:v>
                </c:pt>
                <c:pt idx="10456" formatCode="0.000">
                  <c:v>21.710108019310333</c:v>
                </c:pt>
                <c:pt idx="10457" formatCode="0.000">
                  <c:v>21.709204046896538</c:v>
                </c:pt>
                <c:pt idx="10458" formatCode="0.000">
                  <c:v>21.708370144827573</c:v>
                </c:pt>
                <c:pt idx="10459" formatCode="0.000">
                  <c:v>21.707415342068952</c:v>
                </c:pt>
                <c:pt idx="10460" formatCode="0.000">
                  <c:v>21.70633525241378</c:v>
                </c:pt>
                <c:pt idx="10461" formatCode="0.000">
                  <c:v>21.705147673103436</c:v>
                </c:pt>
                <c:pt idx="10462" formatCode="0.000">
                  <c:v>21.703884999999985</c:v>
                </c:pt>
                <c:pt idx="10463" formatCode="0.000">
                  <c:v>21.702562969655158</c:v>
                </c:pt>
                <c:pt idx="10464" formatCode="0.000">
                  <c:v>21.701329128275848</c:v>
                </c:pt>
                <c:pt idx="10465" formatCode="0.000">
                  <c:v>21.700215994482743</c:v>
                </c:pt>
                <c:pt idx="10466" formatCode="0.000">
                  <c:v>21.699293590344812</c:v>
                </c:pt>
                <c:pt idx="10467" formatCode="0.000">
                  <c:v>21.698280477241365</c:v>
                </c:pt>
                <c:pt idx="10468" formatCode="0.000">
                  <c:v>21.69720452413792</c:v>
                </c:pt>
                <c:pt idx="10469" formatCode="0.000">
                  <c:v>21.696168902068951</c:v>
                </c:pt>
                <c:pt idx="10470" formatCode="0.000">
                  <c:v>21.695141034482745</c:v>
                </c:pt>
                <c:pt idx="10471" formatCode="0.000">
                  <c:v>21.694283806896536</c:v>
                </c:pt>
                <c:pt idx="10472" formatCode="0.000">
                  <c:v>21.693460187586194</c:v>
                </c:pt>
                <c:pt idx="10473" formatCode="0.000">
                  <c:v>21.692548496551712</c:v>
                </c:pt>
                <c:pt idx="10474" formatCode="0.000">
                  <c:v>21.691563551724126</c:v>
                </c:pt>
                <c:pt idx="10475" formatCode="0.000">
                  <c:v>21.690439365517232</c:v>
                </c:pt>
                <c:pt idx="10476" formatCode="0.000">
                  <c:v>21.689256806896541</c:v>
                </c:pt>
                <c:pt idx="10477" formatCode="0.000">
                  <c:v>21.68810700275861</c:v>
                </c:pt>
                <c:pt idx="10478" formatCode="0.000">
                  <c:v>21.687069719999986</c:v>
                </c:pt>
                <c:pt idx="10479" formatCode="0.000">
                  <c:v>21.686123830344812</c:v>
                </c:pt>
                <c:pt idx="10480" formatCode="0.000">
                  <c:v>21.68527116827585</c:v>
                </c:pt>
                <c:pt idx="10481" formatCode="0.000">
                  <c:v>21.684493786206883</c:v>
                </c:pt>
                <c:pt idx="10482" formatCode="0.000">
                  <c:v>21.683831526896537</c:v>
                </c:pt>
                <c:pt idx="10483" formatCode="0.000">
                  <c:v>21.683271252413778</c:v>
                </c:pt>
                <c:pt idx="10484" formatCode="0.000">
                  <c:v>21.682695027586192</c:v>
                </c:pt>
                <c:pt idx="10485" formatCode="0.000">
                  <c:v>21.682162813793088</c:v>
                </c:pt>
                <c:pt idx="10486" formatCode="0.000">
                  <c:v>21.6816916951724</c:v>
                </c:pt>
                <c:pt idx="10487" formatCode="0.000">
                  <c:v>21.68115421241378</c:v>
                </c:pt>
                <c:pt idx="10488" formatCode="0.000">
                  <c:v>21.6806568013793</c:v>
                </c:pt>
                <c:pt idx="10489" formatCode="0.000">
                  <c:v>21.680183213793093</c:v>
                </c:pt>
                <c:pt idx="10490" formatCode="0.000">
                  <c:v>21.679704107586197</c:v>
                </c:pt>
                <c:pt idx="10491" formatCode="0.000">
                  <c:v>21.679337617931026</c:v>
                </c:pt>
                <c:pt idx="10492" formatCode="0.000">
                  <c:v>21.67904207172413</c:v>
                </c:pt>
                <c:pt idx="10493" formatCode="0.000">
                  <c:v>21.678669859310332</c:v>
                </c:pt>
                <c:pt idx="10494" formatCode="0.000">
                  <c:v>21.678142252413782</c:v>
                </c:pt>
                <c:pt idx="10495" formatCode="0.000">
                  <c:v>21.677631362758611</c:v>
                </c:pt>
                <c:pt idx="10496" formatCode="0.000">
                  <c:v>21.677191918620679</c:v>
                </c:pt>
                <c:pt idx="10497" formatCode="0.000">
                  <c:v>21.676893645517225</c:v>
                </c:pt>
                <c:pt idx="10498" formatCode="0.000">
                  <c:v>21.676749391724123</c:v>
                </c:pt>
                <c:pt idx="10499" formatCode="0.000">
                  <c:v>21.676546108965503</c:v>
                </c:pt>
                <c:pt idx="10500" formatCode="0.000">
                  <c:v>21.676258362758603</c:v>
                </c:pt>
                <c:pt idx="10501" formatCode="0.000">
                  <c:v>21.675957497931019</c:v>
                </c:pt>
                <c:pt idx="10502" formatCode="0.000">
                  <c:v>21.675735395862052</c:v>
                </c:pt>
                <c:pt idx="10503" formatCode="0.000">
                  <c:v>21.675635735172396</c:v>
                </c:pt>
                <c:pt idx="10504" formatCode="0.000">
                  <c:v>21.675577049655153</c:v>
                </c:pt>
                <c:pt idx="10505" formatCode="0.000">
                  <c:v>21.675481837241357</c:v>
                </c:pt>
                <c:pt idx="10506" formatCode="0.000">
                  <c:v>21.675518234482738</c:v>
                </c:pt>
                <c:pt idx="10507" formatCode="0.000">
                  <c:v>21.675955841379288</c:v>
                </c:pt>
                <c:pt idx="10508" formatCode="0.000">
                  <c:v>21.676700750344807</c:v>
                </c:pt>
                <c:pt idx="10509" formatCode="0.000">
                  <c:v>21.67753655310343</c:v>
                </c:pt>
                <c:pt idx="10510" formatCode="0.000">
                  <c:v>21.678398459310326</c:v>
                </c:pt>
                <c:pt idx="10511" formatCode="0.000">
                  <c:v>21.67935483034481</c:v>
                </c:pt>
                <c:pt idx="10512" formatCode="0.000">
                  <c:v>21.680333864827571</c:v>
                </c:pt>
                <c:pt idx="10513" formatCode="0.000">
                  <c:v>21.681133013793087</c:v>
                </c:pt>
                <c:pt idx="10514" formatCode="0.000">
                  <c:v>21.682154684137917</c:v>
                </c:pt>
                <c:pt idx="10515" formatCode="0.000">
                  <c:v>21.683371357241366</c:v>
                </c:pt>
                <c:pt idx="10516" formatCode="0.000">
                  <c:v>21.684726013793085</c:v>
                </c:pt>
                <c:pt idx="10517" formatCode="0.000">
                  <c:v>21.686143020689638</c:v>
                </c:pt>
                <c:pt idx="10518" formatCode="0.000">
                  <c:v>21.687510277241358</c:v>
                </c:pt>
                <c:pt idx="10519" formatCode="0.000">
                  <c:v>21.688909446896538</c:v>
                </c:pt>
                <c:pt idx="10520" formatCode="0.000">
                  <c:v>21.690353179310328</c:v>
                </c:pt>
                <c:pt idx="10521" formatCode="0.000">
                  <c:v>21.691932809655157</c:v>
                </c:pt>
                <c:pt idx="10522" formatCode="0.000">
                  <c:v>21.693483187586189</c:v>
                </c:pt>
                <c:pt idx="10523" formatCode="0.000">
                  <c:v>21.695074194482743</c:v>
                </c:pt>
                <c:pt idx="10524" formatCode="0.000">
                  <c:v>21.69669283862067</c:v>
                </c:pt>
                <c:pt idx="10525" formatCode="0.000">
                  <c:v>21.698344817931019</c:v>
                </c:pt>
                <c:pt idx="10526" formatCode="0.000">
                  <c:v>21.699917986206884</c:v>
                </c:pt>
                <c:pt idx="10527" formatCode="0.000">
                  <c:v>21.701388657931023</c:v>
                </c:pt>
                <c:pt idx="10528" formatCode="0.000">
                  <c:v>21.702811793103436</c:v>
                </c:pt>
                <c:pt idx="10529" formatCode="0.000">
                  <c:v>21.70429282206895</c:v>
                </c:pt>
                <c:pt idx="10530" formatCode="0.000">
                  <c:v>21.705902333793087</c:v>
                </c:pt>
                <c:pt idx="10531" formatCode="0.000">
                  <c:v>21.707652126896537</c:v>
                </c:pt>
                <c:pt idx="10532" formatCode="0.000">
                  <c:v>21.709507817931019</c:v>
                </c:pt>
                <c:pt idx="10533" formatCode="0.000">
                  <c:v>21.711474171034467</c:v>
                </c:pt>
                <c:pt idx="10534" formatCode="0.000">
                  <c:v>21.713579439999986</c:v>
                </c:pt>
                <c:pt idx="10535" formatCode="0.000">
                  <c:v>21.715651987586195</c:v>
                </c:pt>
                <c:pt idx="10536" formatCode="0.000">
                  <c:v>21.717756779310331</c:v>
                </c:pt>
                <c:pt idx="10537" formatCode="0.000">
                  <c:v>21.720069768275849</c:v>
                </c:pt>
                <c:pt idx="10538" formatCode="0.000">
                  <c:v>21.72257270482757</c:v>
                </c:pt>
                <c:pt idx="10539" formatCode="0.000">
                  <c:v>21.725265263448264</c:v>
                </c:pt>
                <c:pt idx="10540" formatCode="0.000">
                  <c:v>21.728063959999986</c:v>
                </c:pt>
                <c:pt idx="10541" formatCode="0.000">
                  <c:v>21.73094165103447</c:v>
                </c:pt>
                <c:pt idx="10542" formatCode="0.000">
                  <c:v>21.733819068965502</c:v>
                </c:pt>
                <c:pt idx="10543" formatCode="0.000">
                  <c:v>21.736801479999993</c:v>
                </c:pt>
                <c:pt idx="10544" formatCode="0.000">
                  <c:v>21.739780555862058</c:v>
                </c:pt>
                <c:pt idx="10545" formatCode="0.000">
                  <c:v>21.742639193103436</c:v>
                </c:pt>
                <c:pt idx="10546" formatCode="0.000">
                  <c:v>21.745384911724127</c:v>
                </c:pt>
                <c:pt idx="10547" formatCode="0.000">
                  <c:v>21.747989059310335</c:v>
                </c:pt>
                <c:pt idx="10548" formatCode="0.000">
                  <c:v>21.750431227586198</c:v>
                </c:pt>
                <c:pt idx="10549" formatCode="0.000">
                  <c:v>21.75276587586206</c:v>
                </c:pt>
                <c:pt idx="10550" formatCode="0.000">
                  <c:v>21.7550446013793</c:v>
                </c:pt>
                <c:pt idx="10551" formatCode="0.000">
                  <c:v>21.757419817931023</c:v>
                </c:pt>
                <c:pt idx="10552" formatCode="0.000">
                  <c:v>21.759904779310332</c:v>
                </c:pt>
                <c:pt idx="10553" formatCode="0.000">
                  <c:v>21.762369990344816</c:v>
                </c:pt>
                <c:pt idx="10554" formatCode="0.000">
                  <c:v>21.764731908965508</c:v>
                </c:pt>
                <c:pt idx="10555" formatCode="0.000">
                  <c:v>21.767034255172405</c:v>
                </c:pt>
                <c:pt idx="10556" formatCode="0.000">
                  <c:v>21.769297159999994</c:v>
                </c:pt>
                <c:pt idx="10557" formatCode="0.000">
                  <c:v>21.771561313103437</c:v>
                </c:pt>
                <c:pt idx="10558" formatCode="0.000">
                  <c:v>21.773789213793098</c:v>
                </c:pt>
                <c:pt idx="10559" formatCode="0.000">
                  <c:v>21.775915251034476</c:v>
                </c:pt>
                <c:pt idx="10560" formatCode="0.000">
                  <c:v>21.778096216551713</c:v>
                </c:pt>
                <c:pt idx="10561" formatCode="0.000">
                  <c:v>21.780306761379304</c:v>
                </c:pt>
                <c:pt idx="10562" formatCode="0.000">
                  <c:v>21.782476611034472</c:v>
                </c:pt>
                <c:pt idx="10563" formatCode="0.000">
                  <c:v>21.784540162758613</c:v>
                </c:pt>
                <c:pt idx="10564" formatCode="0.000">
                  <c:v>21.786532586206892</c:v>
                </c:pt>
                <c:pt idx="10565" formatCode="0.000">
                  <c:v>21.788541535172406</c:v>
                </c:pt>
                <c:pt idx="10566" formatCode="0.000">
                  <c:v>21.790665412413787</c:v>
                </c:pt>
                <c:pt idx="10567" formatCode="0.000">
                  <c:v>21.7928111075862</c:v>
                </c:pt>
                <c:pt idx="10568" formatCode="0.000">
                  <c:v>21.794931499310337</c:v>
                </c:pt>
                <c:pt idx="10569" formatCode="0.000">
                  <c:v>21.797105022068958</c:v>
                </c:pt>
                <c:pt idx="10570" formatCode="0.000">
                  <c:v>21.799345842758612</c:v>
                </c:pt>
                <c:pt idx="10571" formatCode="0.000">
                  <c:v>21.801601048275856</c:v>
                </c:pt>
                <c:pt idx="10572" formatCode="0.000">
                  <c:v>21.80391075448275</c:v>
                </c:pt>
                <c:pt idx="10573" formatCode="0.000">
                  <c:v>21.806244449655164</c:v>
                </c:pt>
                <c:pt idx="10574" formatCode="0.000">
                  <c:v>21.808559879999994</c:v>
                </c:pt>
                <c:pt idx="10575" formatCode="0.000">
                  <c:v>21.810796027586196</c:v>
                </c:pt>
                <c:pt idx="10576" formatCode="0.000">
                  <c:v>21.812984584827579</c:v>
                </c:pt>
                <c:pt idx="10577" formatCode="0.000">
                  <c:v>21.815143233103441</c:v>
                </c:pt>
                <c:pt idx="10578" formatCode="0.000">
                  <c:v>21.817193651034476</c:v>
                </c:pt>
                <c:pt idx="10579" formatCode="0.000">
                  <c:v>21.819293019310336</c:v>
                </c:pt>
                <c:pt idx="10580" formatCode="0.000">
                  <c:v>21.821338006896543</c:v>
                </c:pt>
                <c:pt idx="10581" formatCode="0.000">
                  <c:v>21.82346554620689</c:v>
                </c:pt>
                <c:pt idx="10582" formatCode="0.000">
                  <c:v>21.825718644137918</c:v>
                </c:pt>
                <c:pt idx="10583" formatCode="0.000">
                  <c:v>21.828096828965503</c:v>
                </c:pt>
                <c:pt idx="10584" formatCode="0.000">
                  <c:v>21.830450089655162</c:v>
                </c:pt>
                <c:pt idx="10585" formatCode="0.000">
                  <c:v>21.832683275862056</c:v>
                </c:pt>
                <c:pt idx="10586" formatCode="0.000">
                  <c:v>21.834819662068952</c:v>
                </c:pt>
                <c:pt idx="10587" formatCode="0.000">
                  <c:v>21.836909926896535</c:v>
                </c:pt>
                <c:pt idx="10588" formatCode="0.000">
                  <c:v>21.83894453241378</c:v>
                </c:pt>
                <c:pt idx="10589" formatCode="0.000">
                  <c:v>21.840841275862051</c:v>
                </c:pt>
                <c:pt idx="10590" formatCode="0.000">
                  <c:v>21.842721902068948</c:v>
                </c:pt>
                <c:pt idx="10591" formatCode="0.000">
                  <c:v>21.844656568275841</c:v>
                </c:pt>
                <c:pt idx="10592" formatCode="0.000">
                  <c:v>21.84663178344826</c:v>
                </c:pt>
                <c:pt idx="10593" formatCode="0.000">
                  <c:v>21.848720542068946</c:v>
                </c:pt>
                <c:pt idx="10594" formatCode="0.000">
                  <c:v>21.850847820689637</c:v>
                </c:pt>
                <c:pt idx="10595" formatCode="0.000">
                  <c:v>21.852990972413778</c:v>
                </c:pt>
                <c:pt idx="10596" formatCode="0.000">
                  <c:v>21.85517187862067</c:v>
                </c:pt>
                <c:pt idx="10597" formatCode="0.000">
                  <c:v>21.85745329793102</c:v>
                </c:pt>
                <c:pt idx="10598" formatCode="0.000">
                  <c:v>21.859838879999984</c:v>
                </c:pt>
                <c:pt idx="10599" formatCode="0.000">
                  <c:v>21.862397982068948</c:v>
                </c:pt>
                <c:pt idx="10600" formatCode="0.000">
                  <c:v>21.86507696965516</c:v>
                </c:pt>
                <c:pt idx="10601" formatCode="0.000">
                  <c:v>21.867803155862056</c:v>
                </c:pt>
                <c:pt idx="10602" formatCode="0.000">
                  <c:v>21.870431508965503</c:v>
                </c:pt>
                <c:pt idx="10603" formatCode="0.000">
                  <c:v>21.873014897931021</c:v>
                </c:pt>
                <c:pt idx="10604" formatCode="0.000">
                  <c:v>21.875525164137919</c:v>
                </c:pt>
                <c:pt idx="10605" formatCode="0.000">
                  <c:v>21.877984121379299</c:v>
                </c:pt>
                <c:pt idx="10606" formatCode="0.000">
                  <c:v>21.880303754482746</c:v>
                </c:pt>
                <c:pt idx="10607" formatCode="0.000">
                  <c:v>21.882613729655162</c:v>
                </c:pt>
                <c:pt idx="10608" formatCode="0.000">
                  <c:v>21.885010693793095</c:v>
                </c:pt>
                <c:pt idx="10609" formatCode="0.000">
                  <c:v>21.887419406896544</c:v>
                </c:pt>
                <c:pt idx="10610" formatCode="0.000">
                  <c:v>21.889737231724126</c:v>
                </c:pt>
                <c:pt idx="10611" formatCode="0.000">
                  <c:v>21.892002777931022</c:v>
                </c:pt>
                <c:pt idx="10612" formatCode="0.000">
                  <c:v>21.894252519999988</c:v>
                </c:pt>
                <c:pt idx="10613" formatCode="0.000">
                  <c:v>21.89649943862068</c:v>
                </c:pt>
                <c:pt idx="10614" formatCode="0.000">
                  <c:v>21.898825897931026</c:v>
                </c:pt>
                <c:pt idx="10615" formatCode="0.000">
                  <c:v>21.901280624827578</c:v>
                </c:pt>
                <c:pt idx="10616" formatCode="0.000">
                  <c:v>21.903706299310333</c:v>
                </c:pt>
                <c:pt idx="10617" formatCode="0.000">
                  <c:v>21.905986868965506</c:v>
                </c:pt>
                <c:pt idx="10618" formatCode="0.000">
                  <c:v>21.908217275862057</c:v>
                </c:pt>
                <c:pt idx="10619" formatCode="0.000">
                  <c:v>21.91042240689654</c:v>
                </c:pt>
                <c:pt idx="10620" formatCode="0.000">
                  <c:v>21.912514122758608</c:v>
                </c:pt>
                <c:pt idx="10621" formatCode="0.000">
                  <c:v>21.914324646896539</c:v>
                </c:pt>
                <c:pt idx="10622" formatCode="0.000">
                  <c:v>21.915954084137919</c:v>
                </c:pt>
                <c:pt idx="10623" formatCode="0.000">
                  <c:v>21.917676740689643</c:v>
                </c:pt>
                <c:pt idx="10624" formatCode="0.000">
                  <c:v>21.919421922758605</c:v>
                </c:pt>
                <c:pt idx="10625" formatCode="0.000">
                  <c:v>21.92120390068964</c:v>
                </c:pt>
                <c:pt idx="10626" formatCode="0.000">
                  <c:v>21.923085459310325</c:v>
                </c:pt>
                <c:pt idx="10627" formatCode="0.000">
                  <c:v>21.925053797241365</c:v>
                </c:pt>
                <c:pt idx="10628" formatCode="0.000">
                  <c:v>21.926820271724122</c:v>
                </c:pt>
                <c:pt idx="10629" formatCode="0.000">
                  <c:v>21.928475051034468</c:v>
                </c:pt>
                <c:pt idx="10630" formatCode="0.000">
                  <c:v>21.930050132413776</c:v>
                </c:pt>
                <c:pt idx="10631" formatCode="0.000">
                  <c:v>21.93155947310343</c:v>
                </c:pt>
                <c:pt idx="10632" formatCode="0.000">
                  <c:v>21.933085103448256</c:v>
                </c:pt>
                <c:pt idx="10633" formatCode="0.000">
                  <c:v>21.934611826206879</c:v>
                </c:pt>
                <c:pt idx="10634" formatCode="0.000">
                  <c:v>21.9360713627586</c:v>
                </c:pt>
                <c:pt idx="10635" formatCode="0.000">
                  <c:v>21.937400401379293</c:v>
                </c:pt>
                <c:pt idx="10636" formatCode="0.000">
                  <c:v>21.938664987586193</c:v>
                </c:pt>
                <c:pt idx="10637" formatCode="0.000">
                  <c:v>21.939875816551705</c:v>
                </c:pt>
                <c:pt idx="10638" formatCode="0.000">
                  <c:v>21.941145026206883</c:v>
                </c:pt>
                <c:pt idx="10639" formatCode="0.000">
                  <c:v>21.942443350344814</c:v>
                </c:pt>
                <c:pt idx="10640" formatCode="0.000">
                  <c:v>21.943737379310324</c:v>
                </c:pt>
                <c:pt idx="10641" formatCode="0.000">
                  <c:v>21.944935769655157</c:v>
                </c:pt>
                <c:pt idx="10642" formatCode="0.000">
                  <c:v>21.946003481379289</c:v>
                </c:pt>
                <c:pt idx="10643" formatCode="0.000">
                  <c:v>21.946968660689638</c:v>
                </c:pt>
                <c:pt idx="10644" formatCode="0.000">
                  <c:v>21.947993635862055</c:v>
                </c:pt>
                <c:pt idx="10645" formatCode="0.000">
                  <c:v>21.949098612413778</c:v>
                </c:pt>
                <c:pt idx="10646" formatCode="0.000">
                  <c:v>21.950176028965501</c:v>
                </c:pt>
                <c:pt idx="10647" formatCode="0.000">
                  <c:v>21.951220325517227</c:v>
                </c:pt>
                <c:pt idx="10648" formatCode="0.000">
                  <c:v>21.952296630344811</c:v>
                </c:pt>
                <c:pt idx="10649" formatCode="0.000">
                  <c:v>21.953437507586194</c:v>
                </c:pt>
                <c:pt idx="10650" formatCode="0.000">
                  <c:v>21.954603942068953</c:v>
                </c:pt>
                <c:pt idx="10651" formatCode="0.000">
                  <c:v>21.955715362758603</c:v>
                </c:pt>
                <c:pt idx="10652" formatCode="0.000">
                  <c:v>21.956731566896536</c:v>
                </c:pt>
                <c:pt idx="10653" formatCode="0.000">
                  <c:v>21.957646895172399</c:v>
                </c:pt>
                <c:pt idx="10654" formatCode="0.000">
                  <c:v>21.958535355862054</c:v>
                </c:pt>
                <c:pt idx="10655" formatCode="0.000">
                  <c:v>21.959443805517228</c:v>
                </c:pt>
                <c:pt idx="10656" formatCode="0.000">
                  <c:v>21.960372849655158</c:v>
                </c:pt>
                <c:pt idx="10657" formatCode="0.000">
                  <c:v>21.961275673103437</c:v>
                </c:pt>
                <c:pt idx="10658" formatCode="0.000">
                  <c:v>21.962498289655155</c:v>
                </c:pt>
                <c:pt idx="10659" formatCode="0.000">
                  <c:v>21.963752826206882</c:v>
                </c:pt>
                <c:pt idx="10660" formatCode="0.000">
                  <c:v>21.964989613793083</c:v>
                </c:pt>
                <c:pt idx="10661" formatCode="0.000">
                  <c:v>21.966234497931019</c:v>
                </c:pt>
                <c:pt idx="10662" formatCode="0.000">
                  <c:v>21.967525891034466</c:v>
                </c:pt>
                <c:pt idx="10663" formatCode="0.000">
                  <c:v>21.968869601379296</c:v>
                </c:pt>
                <c:pt idx="10664" formatCode="0.000">
                  <c:v>21.970171308965501</c:v>
                </c:pt>
                <c:pt idx="10665" formatCode="0.000">
                  <c:v>21.971430764137914</c:v>
                </c:pt>
                <c:pt idx="10666" formatCode="0.000">
                  <c:v>21.972793191724122</c:v>
                </c:pt>
                <c:pt idx="10667" formatCode="0.000">
                  <c:v>21.974240369655156</c:v>
                </c:pt>
                <c:pt idx="10668" formatCode="0.000">
                  <c:v>21.975680533793092</c:v>
                </c:pt>
                <c:pt idx="10669" formatCode="0.000">
                  <c:v>21.976985042758603</c:v>
                </c:pt>
                <c:pt idx="10670" formatCode="0.000">
                  <c:v>21.97819568275861</c:v>
                </c:pt>
                <c:pt idx="10671" formatCode="0.000">
                  <c:v>21.979288162758607</c:v>
                </c:pt>
                <c:pt idx="10672" formatCode="0.000">
                  <c:v>21.980294623448259</c:v>
                </c:pt>
                <c:pt idx="10673" formatCode="0.000">
                  <c:v>21.981400110344815</c:v>
                </c:pt>
                <c:pt idx="10674" formatCode="0.000">
                  <c:v>21.982688708965505</c:v>
                </c:pt>
                <c:pt idx="10675" formatCode="0.000">
                  <c:v>21.984112371034474</c:v>
                </c:pt>
                <c:pt idx="10676" formatCode="0.000">
                  <c:v>21.985591993103441</c:v>
                </c:pt>
                <c:pt idx="10677" formatCode="0.000">
                  <c:v>21.987105544827578</c:v>
                </c:pt>
                <c:pt idx="10678" formatCode="0.000">
                  <c:v>21.988746766896544</c:v>
                </c:pt>
                <c:pt idx="10679" formatCode="0.000">
                  <c:v>21.990450295172405</c:v>
                </c:pt>
                <c:pt idx="10680" formatCode="0.000">
                  <c:v>21.992288020689646</c:v>
                </c:pt>
                <c:pt idx="10681" formatCode="0.000">
                  <c:v>21.99415418896551</c:v>
                </c:pt>
                <c:pt idx="10682" formatCode="0.000">
                  <c:v>21.995895354482752</c:v>
                </c:pt>
                <c:pt idx="10683" formatCode="0.000">
                  <c:v>21.99769074482758</c:v>
                </c:pt>
                <c:pt idx="10684" formatCode="0.000">
                  <c:v>21.999539782068958</c:v>
                </c:pt>
                <c:pt idx="10685" formatCode="0.000">
                  <c:v>22.0013241751724</c:v>
                </c:pt>
                <c:pt idx="10686" formatCode="0.000">
                  <c:v>22.003023948965506</c:v>
                </c:pt>
                <c:pt idx="10687" formatCode="0.000">
                  <c:v>22.004750594482744</c:v>
                </c:pt>
                <c:pt idx="10688" formatCode="0.000">
                  <c:v>22.006734984827574</c:v>
                </c:pt>
                <c:pt idx="10689" formatCode="0.000">
                  <c:v>22.008831612413779</c:v>
                </c:pt>
                <c:pt idx="10690" formatCode="0.000">
                  <c:v>22.011065812413779</c:v>
                </c:pt>
                <c:pt idx="10691" formatCode="0.000">
                  <c:v>22.013299319999991</c:v>
                </c:pt>
                <c:pt idx="10692" formatCode="0.000">
                  <c:v>22.015518321379304</c:v>
                </c:pt>
                <c:pt idx="10693" formatCode="0.000">
                  <c:v>22.017749638620678</c:v>
                </c:pt>
                <c:pt idx="10694" formatCode="0.000">
                  <c:v>22.019850728275852</c:v>
                </c:pt>
                <c:pt idx="10695" formatCode="0.000">
                  <c:v>22.021992444137922</c:v>
                </c:pt>
                <c:pt idx="10696" formatCode="0.000">
                  <c:v>22.024259197241367</c:v>
                </c:pt>
                <c:pt idx="10697" formatCode="0.000">
                  <c:v>22.026666308965506</c:v>
                </c:pt>
                <c:pt idx="10698" formatCode="0.000">
                  <c:v>22.029140088275852</c:v>
                </c:pt>
                <c:pt idx="10699" formatCode="0.000">
                  <c:v>22.031703870344813</c:v>
                </c:pt>
                <c:pt idx="10700" formatCode="0.000">
                  <c:v>22.034326354482744</c:v>
                </c:pt>
                <c:pt idx="10701" formatCode="0.000">
                  <c:v>22.036769544827575</c:v>
                </c:pt>
                <c:pt idx="10702" formatCode="0.000">
                  <c:v>22.039184518620676</c:v>
                </c:pt>
                <c:pt idx="10703" formatCode="0.000">
                  <c:v>22.041538926896539</c:v>
                </c:pt>
                <c:pt idx="10704" formatCode="0.000">
                  <c:v>22.043809811034471</c:v>
                </c:pt>
                <c:pt idx="10705" formatCode="0.000">
                  <c:v>22.045954852413782</c:v>
                </c:pt>
                <c:pt idx="10706" formatCode="0.000">
                  <c:v>22.04804601379309</c:v>
                </c:pt>
                <c:pt idx="10707" formatCode="0.000">
                  <c:v>22.050140684137919</c:v>
                </c:pt>
                <c:pt idx="10708" formatCode="0.000">
                  <c:v>22.052311186206886</c:v>
                </c:pt>
                <c:pt idx="10709" formatCode="0.000">
                  <c:v>22.054599039999982</c:v>
                </c:pt>
                <c:pt idx="10710" formatCode="0.000">
                  <c:v>22.057037816551706</c:v>
                </c:pt>
                <c:pt idx="10711" formatCode="0.000">
                  <c:v>22.059577209655153</c:v>
                </c:pt>
                <c:pt idx="10712" formatCode="0.000">
                  <c:v>22.062065531034467</c:v>
                </c:pt>
                <c:pt idx="10713" formatCode="0.000">
                  <c:v>22.064409292413774</c:v>
                </c:pt>
                <c:pt idx="10714" formatCode="0.000">
                  <c:v>22.066709594482745</c:v>
                </c:pt>
                <c:pt idx="10715" formatCode="0.000">
                  <c:v>22.068961241379291</c:v>
                </c:pt>
                <c:pt idx="10716" formatCode="0.000">
                  <c:v>22.07122943724136</c:v>
                </c:pt>
                <c:pt idx="10717" formatCode="0.000">
                  <c:v>22.073449630344808</c:v>
                </c:pt>
                <c:pt idx="10718" formatCode="0.000">
                  <c:v>22.075619743448254</c:v>
                </c:pt>
                <c:pt idx="10719" formatCode="0.000">
                  <c:v>22.077726877241357</c:v>
                </c:pt>
                <c:pt idx="10720" formatCode="0.000">
                  <c:v>22.079682619310322</c:v>
                </c:pt>
                <c:pt idx="10721" formatCode="0.000">
                  <c:v>22.081417103448253</c:v>
                </c:pt>
                <c:pt idx="10722" formatCode="0.000">
                  <c:v>22.082926839999981</c:v>
                </c:pt>
                <c:pt idx="10723" formatCode="0.000">
                  <c:v>22.084344103448256</c:v>
                </c:pt>
                <c:pt idx="10724" formatCode="0.000">
                  <c:v>22.08580003034481</c:v>
                </c:pt>
                <c:pt idx="10725" formatCode="0.000">
                  <c:v>22.087283932413772</c:v>
                </c:pt>
                <c:pt idx="10726" formatCode="0.000">
                  <c:v>22.088772053793083</c:v>
                </c:pt>
                <c:pt idx="10727" formatCode="0.000">
                  <c:v>22.090087664827568</c:v>
                </c:pt>
                <c:pt idx="10728" formatCode="0.000">
                  <c:v>22.091203845517224</c:v>
                </c:pt>
                <c:pt idx="10729" formatCode="0.000">
                  <c:v>22.09237501655171</c:v>
                </c:pt>
                <c:pt idx="10730" formatCode="0.000">
                  <c:v>22.093626262068948</c:v>
                </c:pt>
                <c:pt idx="10731" formatCode="0.000">
                  <c:v>22.094979651034468</c:v>
                </c:pt>
                <c:pt idx="10732" formatCode="0.000">
                  <c:v>22.096327296551703</c:v>
                </c:pt>
                <c:pt idx="10733" formatCode="0.000">
                  <c:v>22.097755634482738</c:v>
                </c:pt>
                <c:pt idx="10734" formatCode="0.000">
                  <c:v>22.099355731034464</c:v>
                </c:pt>
                <c:pt idx="10735" formatCode="0.000">
                  <c:v>22.1008606951724</c:v>
                </c:pt>
                <c:pt idx="10736" formatCode="0.000">
                  <c:v>22.102271675862056</c:v>
                </c:pt>
                <c:pt idx="10737" formatCode="0.000">
                  <c:v>22.103570525517231</c:v>
                </c:pt>
                <c:pt idx="10738" formatCode="0.000">
                  <c:v>22.104936216551717</c:v>
                </c:pt>
                <c:pt idx="10739" formatCode="0.000">
                  <c:v>22.106352206896545</c:v>
                </c:pt>
                <c:pt idx="10740" formatCode="0.000">
                  <c:v>22.107701249655161</c:v>
                </c:pt>
                <c:pt idx="10741" formatCode="0.000">
                  <c:v>22.109009947586195</c:v>
                </c:pt>
                <c:pt idx="10742" formatCode="0.000">
                  <c:v>22.110271662068953</c:v>
                </c:pt>
                <c:pt idx="10743" formatCode="0.000">
                  <c:v>22.111601893793093</c:v>
                </c:pt>
                <c:pt idx="10744" formatCode="0.000">
                  <c:v>22.113206649655162</c:v>
                </c:pt>
                <c:pt idx="10745" formatCode="0.000">
                  <c:v>22.114899573793096</c:v>
                </c:pt>
                <c:pt idx="10746" formatCode="0.000">
                  <c:v>22.116649342068953</c:v>
                </c:pt>
                <c:pt idx="10747" formatCode="0.000">
                  <c:v>22.118344769655163</c:v>
                </c:pt>
                <c:pt idx="10748" formatCode="0.000">
                  <c:v>22.120057470344822</c:v>
                </c:pt>
                <c:pt idx="10749" formatCode="0.000">
                  <c:v>22.121872906206889</c:v>
                </c:pt>
                <c:pt idx="10750" formatCode="0.000">
                  <c:v>22.123769246896551</c:v>
                </c:pt>
                <c:pt idx="10751" formatCode="0.000">
                  <c:v>22.125650311724133</c:v>
                </c:pt>
                <c:pt idx="10752" formatCode="0.000">
                  <c:v>22.127453568275858</c:v>
                </c:pt>
                <c:pt idx="10753" formatCode="0.000">
                  <c:v>22.129273107586201</c:v>
                </c:pt>
                <c:pt idx="10754" formatCode="0.000">
                  <c:v>22.131109366896546</c:v>
                </c:pt>
                <c:pt idx="10755" formatCode="0.000">
                  <c:v>22.13298162896551</c:v>
                </c:pt>
                <c:pt idx="10756" formatCode="0.000">
                  <c:v>22.135081424827579</c:v>
                </c:pt>
                <c:pt idx="10757" formatCode="0.000">
                  <c:v>22.137375761379303</c:v>
                </c:pt>
                <c:pt idx="10758" formatCode="0.000">
                  <c:v>22.139810775172403</c:v>
                </c:pt>
                <c:pt idx="10759" formatCode="0.000">
                  <c:v>22.142213764137924</c:v>
                </c:pt>
                <c:pt idx="10760" formatCode="0.000">
                  <c:v>22.144531849655163</c:v>
                </c:pt>
                <c:pt idx="10761" formatCode="0.000">
                  <c:v>22.146656747586203</c:v>
                </c:pt>
                <c:pt idx="10762" formatCode="0.000">
                  <c:v>22.148738722758612</c:v>
                </c:pt>
                <c:pt idx="10763" formatCode="0.000">
                  <c:v>22.150770648275856</c:v>
                </c:pt>
                <c:pt idx="10764" formatCode="0.000">
                  <c:v>22.152652719999995</c:v>
                </c:pt>
                <c:pt idx="10765" formatCode="0.000">
                  <c:v>22.154342107586199</c:v>
                </c:pt>
                <c:pt idx="10766" formatCode="0.000">
                  <c:v>22.155888154482753</c:v>
                </c:pt>
                <c:pt idx="10767" formatCode="0.000">
                  <c:v>22.157468951724134</c:v>
                </c:pt>
                <c:pt idx="10768" formatCode="0.000">
                  <c:v>22.159171092413789</c:v>
                </c:pt>
                <c:pt idx="10769" formatCode="0.000">
                  <c:v>22.161008864827579</c:v>
                </c:pt>
                <c:pt idx="10770" formatCode="0.000">
                  <c:v>22.162826361379302</c:v>
                </c:pt>
                <c:pt idx="10771" formatCode="0.000">
                  <c:v>22.164605037241373</c:v>
                </c:pt>
                <c:pt idx="10772" formatCode="0.000">
                  <c:v>22.166375266206892</c:v>
                </c:pt>
                <c:pt idx="10773" formatCode="0.000">
                  <c:v>22.168023583448271</c:v>
                </c:pt>
                <c:pt idx="10774" formatCode="0.000">
                  <c:v>22.169680764137926</c:v>
                </c:pt>
                <c:pt idx="10775" formatCode="0.000">
                  <c:v>22.17137371586206</c:v>
                </c:pt>
                <c:pt idx="10776" formatCode="0.000">
                  <c:v>22.173052317241371</c:v>
                </c:pt>
                <c:pt idx="10777" formatCode="0.000">
                  <c:v>22.174635084137922</c:v>
                </c:pt>
                <c:pt idx="10778" formatCode="0.000">
                  <c:v>22.176114502068952</c:v>
                </c:pt>
                <c:pt idx="10779" formatCode="0.000">
                  <c:v>22.177533532413783</c:v>
                </c:pt>
                <c:pt idx="10780" formatCode="0.000">
                  <c:v>22.179053070344814</c:v>
                </c:pt>
                <c:pt idx="10781" formatCode="0.000">
                  <c:v>22.180583366896538</c:v>
                </c:pt>
                <c:pt idx="10782" formatCode="0.000">
                  <c:v>22.18203761103447</c:v>
                </c:pt>
                <c:pt idx="10783" formatCode="0.000">
                  <c:v>22.183526721379298</c:v>
                </c:pt>
                <c:pt idx="10784" formatCode="0.000">
                  <c:v>22.184969431724127</c:v>
                </c:pt>
                <c:pt idx="10785" formatCode="0.000">
                  <c:v>22.186383911724128</c:v>
                </c:pt>
                <c:pt idx="10786" formatCode="0.000">
                  <c:v>22.187883322758612</c:v>
                </c:pt>
                <c:pt idx="10787" formatCode="0.000">
                  <c:v>22.189532791724126</c:v>
                </c:pt>
                <c:pt idx="10788" formatCode="0.000">
                  <c:v>22.191197558620676</c:v>
                </c:pt>
                <c:pt idx="10789" formatCode="0.000">
                  <c:v>22.192750262068948</c:v>
                </c:pt>
                <c:pt idx="10790" formatCode="0.000">
                  <c:v>22.194330975172399</c:v>
                </c:pt>
                <c:pt idx="10791" formatCode="0.000">
                  <c:v>22.195862813793088</c:v>
                </c:pt>
                <c:pt idx="10792" formatCode="0.000">
                  <c:v>22.197383028965504</c:v>
                </c:pt>
                <c:pt idx="10793" formatCode="0.000">
                  <c:v>22.199078256551708</c:v>
                </c:pt>
                <c:pt idx="10794" formatCode="0.000">
                  <c:v>22.200811917241364</c:v>
                </c:pt>
                <c:pt idx="10795" formatCode="0.000">
                  <c:v>22.202439540689639</c:v>
                </c:pt>
                <c:pt idx="10796" formatCode="0.000">
                  <c:v>22.204040979310331</c:v>
                </c:pt>
                <c:pt idx="10797" formatCode="0.000">
                  <c:v>22.205822859310327</c:v>
                </c:pt>
                <c:pt idx="10798" formatCode="0.000">
                  <c:v>22.207767562758608</c:v>
                </c:pt>
                <c:pt idx="10799" formatCode="0.000">
                  <c:v>22.209562998620676</c:v>
                </c:pt>
                <c:pt idx="10800" formatCode="0.000">
                  <c:v>22.211452179310328</c:v>
                </c:pt>
                <c:pt idx="10801" formatCode="0.000">
                  <c:v>22.213372484137913</c:v>
                </c:pt>
                <c:pt idx="10802" formatCode="0.000">
                  <c:v>22.215347795862051</c:v>
                </c:pt>
                <c:pt idx="10803" formatCode="0.000">
                  <c:v>22.217561223448257</c:v>
                </c:pt>
                <c:pt idx="10804" formatCode="0.000">
                  <c:v>22.21987375586205</c:v>
                </c:pt>
                <c:pt idx="10805" formatCode="0.000">
                  <c:v>22.222515662068947</c:v>
                </c:pt>
                <c:pt idx="10806" formatCode="0.000">
                  <c:v>22.225374833103434</c:v>
                </c:pt>
                <c:pt idx="10807" formatCode="0.000">
                  <c:v>22.228339331034462</c:v>
                </c:pt>
                <c:pt idx="10808" formatCode="0.000">
                  <c:v>22.231418046896533</c:v>
                </c:pt>
                <c:pt idx="10809" formatCode="0.000">
                  <c:v>22.23448519999998</c:v>
                </c:pt>
                <c:pt idx="10810" formatCode="0.000">
                  <c:v>22.237642646896532</c:v>
                </c:pt>
                <c:pt idx="10811" formatCode="0.000">
                  <c:v>22.240831377931016</c:v>
                </c:pt>
                <c:pt idx="10812" formatCode="0.000">
                  <c:v>22.244142086896531</c:v>
                </c:pt>
                <c:pt idx="10813" formatCode="0.000">
                  <c:v>22.247558117241361</c:v>
                </c:pt>
                <c:pt idx="10814" formatCode="0.000">
                  <c:v>22.251032369655153</c:v>
                </c:pt>
                <c:pt idx="10815" formatCode="0.000">
                  <c:v>22.254315115862045</c:v>
                </c:pt>
                <c:pt idx="10816" formatCode="0.000">
                  <c:v>22.257268329655155</c:v>
                </c:pt>
                <c:pt idx="10817" formatCode="0.000">
                  <c:v>22.260012188965497</c:v>
                </c:pt>
                <c:pt idx="10818" formatCode="0.000">
                  <c:v>22.262563768275839</c:v>
                </c:pt>
                <c:pt idx="10819" formatCode="0.000">
                  <c:v>22.26492872965515</c:v>
                </c:pt>
                <c:pt idx="10820" formatCode="0.000">
                  <c:v>22.267090693793079</c:v>
                </c:pt>
                <c:pt idx="10821" formatCode="0.000">
                  <c:v>22.269089315862043</c:v>
                </c:pt>
                <c:pt idx="10822" formatCode="0.000">
                  <c:v>22.271120679999978</c:v>
                </c:pt>
                <c:pt idx="10823" formatCode="0.000">
                  <c:v>22.273233798620669</c:v>
                </c:pt>
                <c:pt idx="10824" formatCode="0.000">
                  <c:v>22.275873782068945</c:v>
                </c:pt>
                <c:pt idx="10825" formatCode="0.000">
                  <c:v>22.278240182068942</c:v>
                </c:pt>
                <c:pt idx="10826" formatCode="0.000">
                  <c:v>22.280051537931012</c:v>
                </c:pt>
                <c:pt idx="10827" formatCode="0.000">
                  <c:v>22.281743678620664</c:v>
                </c:pt>
                <c:pt idx="10828" formatCode="0.000">
                  <c:v>22.283455964137907</c:v>
                </c:pt>
                <c:pt idx="10829" formatCode="0.000">
                  <c:v>22.285188062068944</c:v>
                </c:pt>
                <c:pt idx="10830" formatCode="0.000">
                  <c:v>22.286957674482739</c:v>
                </c:pt>
                <c:pt idx="10831" formatCode="0.000">
                  <c:v>22.2887437627586</c:v>
                </c:pt>
                <c:pt idx="10832" formatCode="0.000">
                  <c:v>22.290478736551702</c:v>
                </c:pt>
                <c:pt idx="10833" formatCode="0.000">
                  <c:v>22.292260085517221</c:v>
                </c:pt>
                <c:pt idx="10834" formatCode="0.000">
                  <c:v>22.293983377931013</c:v>
                </c:pt>
                <c:pt idx="10835" formatCode="0.000">
                  <c:v>22.295692085517224</c:v>
                </c:pt>
                <c:pt idx="10836" formatCode="0.000">
                  <c:v>22.297411984827566</c:v>
                </c:pt>
                <c:pt idx="10837" formatCode="0.000">
                  <c:v>22.29928768827585</c:v>
                </c:pt>
                <c:pt idx="10838" formatCode="0.000">
                  <c:v>22.301175521379292</c:v>
                </c:pt>
                <c:pt idx="10839" formatCode="0.000">
                  <c:v>22.303058111724123</c:v>
                </c:pt>
                <c:pt idx="10840" formatCode="0.000">
                  <c:v>22.304869479999983</c:v>
                </c:pt>
                <c:pt idx="10841" formatCode="0.000">
                  <c:v>22.306630282758604</c:v>
                </c:pt>
                <c:pt idx="10842" formatCode="0.000">
                  <c:v>22.308485183448262</c:v>
                </c:pt>
                <c:pt idx="10843" formatCode="0.000">
                  <c:v>22.310368016551706</c:v>
                </c:pt>
                <c:pt idx="10844" formatCode="0.000">
                  <c:v>22.312292695172403</c:v>
                </c:pt>
                <c:pt idx="10845" formatCode="0.000">
                  <c:v>22.314296124137918</c:v>
                </c:pt>
                <c:pt idx="10846" formatCode="0.000">
                  <c:v>22.31643458206895</c:v>
                </c:pt>
                <c:pt idx="10847" formatCode="0.000">
                  <c:v>22.318663682758604</c:v>
                </c:pt>
                <c:pt idx="10848" formatCode="0.000">
                  <c:v>22.320763990344812</c:v>
                </c:pt>
                <c:pt idx="10849" formatCode="0.000">
                  <c:v>22.322966325517225</c:v>
                </c:pt>
                <c:pt idx="10850" formatCode="0.000">
                  <c:v>22.325145881379296</c:v>
                </c:pt>
                <c:pt idx="10851" formatCode="0.000">
                  <c:v>22.327238805517222</c:v>
                </c:pt>
                <c:pt idx="10852" formatCode="0.000">
                  <c:v>22.329228231724123</c:v>
                </c:pt>
                <c:pt idx="10853" formatCode="0.000">
                  <c:v>22.331341212413776</c:v>
                </c:pt>
                <c:pt idx="10854" formatCode="0.000">
                  <c:v>22.333617755862051</c:v>
                </c:pt>
                <c:pt idx="10855" formatCode="0.000">
                  <c:v>22.335936358620675</c:v>
                </c:pt>
                <c:pt idx="10856" formatCode="0.000">
                  <c:v>22.338273088275848</c:v>
                </c:pt>
                <c:pt idx="10857" formatCode="0.000">
                  <c:v>22.340535159999988</c:v>
                </c:pt>
                <c:pt idx="10858" formatCode="0.000">
                  <c:v>22.342570828965506</c:v>
                </c:pt>
                <c:pt idx="10859" formatCode="0.000">
                  <c:v>22.344389811034468</c:v>
                </c:pt>
                <c:pt idx="10860" formatCode="0.000">
                  <c:v>22.34604722758619</c:v>
                </c:pt>
                <c:pt idx="10861" formatCode="0.000">
                  <c:v>22.347519979310327</c:v>
                </c:pt>
                <c:pt idx="10862" formatCode="0.000">
                  <c:v>22.348912311724121</c:v>
                </c:pt>
                <c:pt idx="10863" formatCode="0.000">
                  <c:v>22.350177864827568</c:v>
                </c:pt>
                <c:pt idx="10864" formatCode="0.000">
                  <c:v>22.351286153103434</c:v>
                </c:pt>
                <c:pt idx="10865" formatCode="0.000">
                  <c:v>22.35226487172412</c:v>
                </c:pt>
                <c:pt idx="10866" formatCode="0.000">
                  <c:v>22.353232478620676</c:v>
                </c:pt>
                <c:pt idx="10867" formatCode="0.000">
                  <c:v>22.354151423448261</c:v>
                </c:pt>
                <c:pt idx="10868" formatCode="0.000">
                  <c:v>22.354902394482743</c:v>
                </c:pt>
                <c:pt idx="10869" formatCode="0.000">
                  <c:v>22.35554881241378</c:v>
                </c:pt>
                <c:pt idx="10870" formatCode="0.000">
                  <c:v>22.356243812413776</c:v>
                </c:pt>
                <c:pt idx="10871" formatCode="0.000">
                  <c:v>22.35706641103447</c:v>
                </c:pt>
                <c:pt idx="10872" formatCode="0.000">
                  <c:v>22.358457217931015</c:v>
                </c:pt>
                <c:pt idx="10873" formatCode="0.000">
                  <c:v>22.360170833103432</c:v>
                </c:pt>
                <c:pt idx="10874" formatCode="0.000">
                  <c:v>22.361416897931019</c:v>
                </c:pt>
                <c:pt idx="10875" formatCode="0.000">
                  <c:v>22.362679686896534</c:v>
                </c:pt>
                <c:pt idx="10876" formatCode="0.000">
                  <c:v>22.363860368275844</c:v>
                </c:pt>
                <c:pt idx="10877" formatCode="0.000">
                  <c:v>22.364974828965497</c:v>
                </c:pt>
                <c:pt idx="10878" formatCode="0.000">
                  <c:v>22.365988805517219</c:v>
                </c:pt>
                <c:pt idx="10879" formatCode="0.000">
                  <c:v>22.369869580689635</c:v>
                </c:pt>
                <c:pt idx="10880" formatCode="0.000">
                  <c:v>22.371604926896527</c:v>
                </c:pt>
                <c:pt idx="10881" formatCode="0.000">
                  <c:v>22.373135115862045</c:v>
                </c:pt>
                <c:pt idx="10882" formatCode="0.000">
                  <c:v>22.374528348965494</c:v>
                </c:pt>
                <c:pt idx="10883" formatCode="0.000">
                  <c:v>22.375915177931013</c:v>
                </c:pt>
                <c:pt idx="10884" formatCode="0.000">
                  <c:v>22.377227132413772</c:v>
                </c:pt>
                <c:pt idx="10885" formatCode="0.000">
                  <c:v>22.378521159999977</c:v>
                </c:pt>
                <c:pt idx="10886" formatCode="0.000">
                  <c:v>22.379616204137907</c:v>
                </c:pt>
                <c:pt idx="10887" formatCode="0.000">
                  <c:v>22.380560714482737</c:v>
                </c:pt>
                <c:pt idx="10888" formatCode="0.000">
                  <c:v>22.381454359999978</c:v>
                </c:pt>
                <c:pt idx="10889" formatCode="0.000">
                  <c:v>22.382415092413773</c:v>
                </c:pt>
                <c:pt idx="10890" formatCode="0.000">
                  <c:v>22.383532159999977</c:v>
                </c:pt>
                <c:pt idx="10891" formatCode="0.000">
                  <c:v>22.384759521379287</c:v>
                </c:pt>
                <c:pt idx="10892" formatCode="0.000">
                  <c:v>22.385858822068936</c:v>
                </c:pt>
                <c:pt idx="10893" formatCode="0.000">
                  <c:v>22.386842084137907</c:v>
                </c:pt>
                <c:pt idx="10894" formatCode="0.000">
                  <c:v>22.387639463448252</c:v>
                </c:pt>
                <c:pt idx="10895" formatCode="0.000">
                  <c:v>22.388223845517217</c:v>
                </c:pt>
                <c:pt idx="10896" formatCode="0.000">
                  <c:v>22.388631897931006</c:v>
                </c:pt>
                <c:pt idx="10897" formatCode="0.000">
                  <c:v>22.389068754482729</c:v>
                </c:pt>
                <c:pt idx="10898" formatCode="0.000">
                  <c:v>22.389538987586182</c:v>
                </c:pt>
                <c:pt idx="10899" formatCode="0.000">
                  <c:v>22.390193485517216</c:v>
                </c:pt>
                <c:pt idx="10900" formatCode="0.000">
                  <c:v>22.390946144827556</c:v>
                </c:pt>
                <c:pt idx="10901" formatCode="0.000">
                  <c:v>22.39178599586204</c:v>
                </c:pt>
                <c:pt idx="10902" formatCode="0.000">
                  <c:v>22.392750304827555</c:v>
                </c:pt>
                <c:pt idx="10903" formatCode="0.000">
                  <c:v>22.393850131034451</c:v>
                </c:pt>
                <c:pt idx="10904" formatCode="0.000">
                  <c:v>22.395093686896519</c:v>
                </c:pt>
                <c:pt idx="10905" formatCode="0.000">
                  <c:v>22.396205113103413</c:v>
                </c:pt>
                <c:pt idx="10906" formatCode="0.000">
                  <c:v>22.397186848275826</c:v>
                </c:pt>
                <c:pt idx="10907" formatCode="0.000">
                  <c:v>22.398056266206861</c:v>
                </c:pt>
                <c:pt idx="10908" formatCode="0.000">
                  <c:v>22.398852688275827</c:v>
                </c:pt>
                <c:pt idx="10909" formatCode="0.000">
                  <c:v>22.399570085517208</c:v>
                </c:pt>
                <c:pt idx="10910" formatCode="0.000">
                  <c:v>22.400252881379281</c:v>
                </c:pt>
                <c:pt idx="10911" formatCode="0.000">
                  <c:v>22.401049627586179</c:v>
                </c:pt>
                <c:pt idx="10912" formatCode="0.000">
                  <c:v>22.401855315862036</c:v>
                </c:pt>
                <c:pt idx="10913" formatCode="0.000">
                  <c:v>22.402717696551694</c:v>
                </c:pt>
                <c:pt idx="10914" formatCode="0.000">
                  <c:v>22.403507097931008</c:v>
                </c:pt>
                <c:pt idx="10915" formatCode="0.000">
                  <c:v>22.404163535172387</c:v>
                </c:pt>
                <c:pt idx="10916" formatCode="0.000">
                  <c:v>22.404734317241353</c:v>
                </c:pt>
                <c:pt idx="10917" formatCode="0.000">
                  <c:v>22.405305798620663</c:v>
                </c:pt>
                <c:pt idx="10918" formatCode="0.000">
                  <c:v>22.405880742068938</c:v>
                </c:pt>
                <c:pt idx="10919" formatCode="0.000">
                  <c:v>22.406424005517216</c:v>
                </c:pt>
                <c:pt idx="10920" formatCode="0.000">
                  <c:v>22.406987852413767</c:v>
                </c:pt>
                <c:pt idx="10921" formatCode="0.000">
                  <c:v>22.407581899310316</c:v>
                </c:pt>
                <c:pt idx="10922" formatCode="0.000">
                  <c:v>22.408179463448246</c:v>
                </c:pt>
                <c:pt idx="10923" formatCode="0.000">
                  <c:v>22.408707146206861</c:v>
                </c:pt>
                <c:pt idx="10924" formatCode="0.000">
                  <c:v>22.40913199586204</c:v>
                </c:pt>
                <c:pt idx="10925" formatCode="0.000">
                  <c:v>22.409475211034451</c:v>
                </c:pt>
                <c:pt idx="10926" formatCode="0.000">
                  <c:v>22.409685388965482</c:v>
                </c:pt>
                <c:pt idx="10927" formatCode="0.000">
                  <c:v>22.40979328551721</c:v>
                </c:pt>
                <c:pt idx="10928" formatCode="0.000">
                  <c:v>22.409805215172383</c:v>
                </c:pt>
                <c:pt idx="10929" formatCode="0.000">
                  <c:v>22.409678445517212</c:v>
                </c:pt>
                <c:pt idx="10930" formatCode="0.000">
                  <c:v>22.409371757241349</c:v>
                </c:pt>
                <c:pt idx="10931" formatCode="0.000">
                  <c:v>22.408981103448244</c:v>
                </c:pt>
                <c:pt idx="10932" formatCode="0.000">
                  <c:v>22.40856373931031</c:v>
                </c:pt>
                <c:pt idx="10933" formatCode="0.000">
                  <c:v>22.408243329655139</c:v>
                </c:pt>
                <c:pt idx="10934" formatCode="0.000">
                  <c:v>22.407968125517211</c:v>
                </c:pt>
                <c:pt idx="10935" formatCode="0.000">
                  <c:v>22.407774831724105</c:v>
                </c:pt>
                <c:pt idx="10936" formatCode="0.000">
                  <c:v>22.407654929655141</c:v>
                </c:pt>
                <c:pt idx="10937" formatCode="0.000">
                  <c:v>22.407590304827554</c:v>
                </c:pt>
                <c:pt idx="10938" formatCode="0.000">
                  <c:v>22.407680053793072</c:v>
                </c:pt>
                <c:pt idx="10939" formatCode="0.000">
                  <c:v>22.408006979310315</c:v>
                </c:pt>
                <c:pt idx="10940" formatCode="0.000">
                  <c:v>22.40838123172411</c:v>
                </c:pt>
                <c:pt idx="10941" formatCode="0.000">
                  <c:v>22.408672819310311</c:v>
                </c:pt>
                <c:pt idx="10942" formatCode="0.000">
                  <c:v>22.408752787586177</c:v>
                </c:pt>
                <c:pt idx="10943" formatCode="0.000">
                  <c:v>22.408699555862039</c:v>
                </c:pt>
                <c:pt idx="10944" formatCode="0.000">
                  <c:v>22.408650217931001</c:v>
                </c:pt>
                <c:pt idx="10945" formatCode="0.000">
                  <c:v>22.408624571034448</c:v>
                </c:pt>
                <c:pt idx="10946" formatCode="0.000">
                  <c:v>22.408998597241347</c:v>
                </c:pt>
                <c:pt idx="10947" formatCode="0.000">
                  <c:v>22.408744188965485</c:v>
                </c:pt>
                <c:pt idx="10948" formatCode="0.000">
                  <c:v>22.408413428965488</c:v>
                </c:pt>
                <c:pt idx="10949" formatCode="0.000">
                  <c:v>22.407966670344798</c:v>
                </c:pt>
                <c:pt idx="10950" formatCode="0.000">
                  <c:v>22.407598314482726</c:v>
                </c:pt>
                <c:pt idx="10951" formatCode="0.000">
                  <c:v>22.407416769655143</c:v>
                </c:pt>
                <c:pt idx="10952" formatCode="0.000">
                  <c:v>22.407311986206864</c:v>
                </c:pt>
                <c:pt idx="10953" formatCode="0.000">
                  <c:v>22.407241722758588</c:v>
                </c:pt>
                <c:pt idx="10954" formatCode="0.000">
                  <c:v>22.407192995862037</c:v>
                </c:pt>
                <c:pt idx="10955" formatCode="0.000">
                  <c:v>22.407060736551692</c:v>
                </c:pt>
                <c:pt idx="10956" formatCode="0.000">
                  <c:v>22.406890057931001</c:v>
                </c:pt>
                <c:pt idx="10957" formatCode="0.000">
                  <c:v>22.406583398620658</c:v>
                </c:pt>
                <c:pt idx="10958" formatCode="0.000">
                  <c:v>22.406253965517212</c:v>
                </c:pt>
                <c:pt idx="10959" formatCode="0.000">
                  <c:v>22.405981685517212</c:v>
                </c:pt>
                <c:pt idx="10960" formatCode="0.000">
                  <c:v>22.405814591724109</c:v>
                </c:pt>
                <c:pt idx="10961" formatCode="0.000">
                  <c:v>22.40545710206894</c:v>
                </c:pt>
                <c:pt idx="10962" formatCode="0.000">
                  <c:v>22.404978915862042</c:v>
                </c:pt>
                <c:pt idx="10963" formatCode="0.000">
                  <c:v>22.404529416551696</c:v>
                </c:pt>
                <c:pt idx="10964" formatCode="0.000">
                  <c:v>22.404089006896527</c:v>
                </c:pt>
                <c:pt idx="10965" formatCode="0.000">
                  <c:v>22.403627161379287</c:v>
                </c:pt>
                <c:pt idx="10966" formatCode="0.000">
                  <c:v>22.403280066206868</c:v>
                </c:pt>
                <c:pt idx="10967" formatCode="0.000">
                  <c:v>22.403106070344798</c:v>
                </c:pt>
                <c:pt idx="10968" formatCode="0.000">
                  <c:v>22.402974030344801</c:v>
                </c:pt>
                <c:pt idx="10969" formatCode="0.000">
                  <c:v>22.402822834482734</c:v>
                </c:pt>
                <c:pt idx="10970" formatCode="0.000">
                  <c:v>22.402636606896529</c:v>
                </c:pt>
                <c:pt idx="10971" formatCode="0.000">
                  <c:v>22.402268299310325</c:v>
                </c:pt>
                <c:pt idx="10972" formatCode="0.000">
                  <c:v>22.402034798620669</c:v>
                </c:pt>
                <c:pt idx="10973" formatCode="0.000">
                  <c:v>22.401702540689634</c:v>
                </c:pt>
                <c:pt idx="10974" formatCode="0.000">
                  <c:v>22.401443260689636</c:v>
                </c:pt>
                <c:pt idx="10975" formatCode="0.000">
                  <c:v>22.401178399999978</c:v>
                </c:pt>
                <c:pt idx="10976" formatCode="0.000">
                  <c:v>22.400856097931012</c:v>
                </c:pt>
                <c:pt idx="10977" formatCode="0.000">
                  <c:v>22.400551656551702</c:v>
                </c:pt>
                <c:pt idx="10978" formatCode="0.000">
                  <c:v>22.400381395862045</c:v>
                </c:pt>
                <c:pt idx="10979" formatCode="0.000">
                  <c:v>22.400338342068942</c:v>
                </c:pt>
                <c:pt idx="10980" formatCode="0.000">
                  <c:v>22.400257499310325</c:v>
                </c:pt>
                <c:pt idx="10981" formatCode="0.000">
                  <c:v>22.400333180689636</c:v>
                </c:pt>
                <c:pt idx="10982" formatCode="0.000">
                  <c:v>22.400655467586187</c:v>
                </c:pt>
                <c:pt idx="10983" formatCode="0.000">
                  <c:v>22.401264675862048</c:v>
                </c:pt>
                <c:pt idx="10984" formatCode="0.000">
                  <c:v>22.401959518620671</c:v>
                </c:pt>
                <c:pt idx="10985" formatCode="0.000">
                  <c:v>22.402759165517217</c:v>
                </c:pt>
                <c:pt idx="10986" formatCode="0.000">
                  <c:v>22.403647897931016</c:v>
                </c:pt>
                <c:pt idx="10987" formatCode="0.000">
                  <c:v>22.404627842758597</c:v>
                </c:pt>
                <c:pt idx="10988" formatCode="0.000">
                  <c:v>22.405566702068946</c:v>
                </c:pt>
                <c:pt idx="10989" formatCode="0.000">
                  <c:v>22.406422027586189</c:v>
                </c:pt>
                <c:pt idx="10990" formatCode="0.000">
                  <c:v>22.407097737931018</c:v>
                </c:pt>
                <c:pt idx="10991" formatCode="0.000">
                  <c:v>22.407660417931012</c:v>
                </c:pt>
                <c:pt idx="10992" formatCode="0.000">
                  <c:v>22.40820060413791</c:v>
                </c:pt>
                <c:pt idx="10993" formatCode="0.000">
                  <c:v>22.408623357241357</c:v>
                </c:pt>
                <c:pt idx="10994" formatCode="0.000">
                  <c:v>22.40903035172412</c:v>
                </c:pt>
                <c:pt idx="10995" formatCode="0.000">
                  <c:v>22.409581671724116</c:v>
                </c:pt>
                <c:pt idx="10996" formatCode="0.000">
                  <c:v>22.41005133103446</c:v>
                </c:pt>
                <c:pt idx="10997" formatCode="0.000">
                  <c:v>22.41053837517239</c:v>
                </c:pt>
                <c:pt idx="10998" formatCode="0.000">
                  <c:v>22.410937874482737</c:v>
                </c:pt>
                <c:pt idx="10999" formatCode="0.000">
                  <c:v>22.411473031724114</c:v>
                </c:pt>
                <c:pt idx="11000" formatCode="0.000">
                  <c:v>22.411904306206875</c:v>
                </c:pt>
                <c:pt idx="11001" formatCode="0.000">
                  <c:v>22.412335671724119</c:v>
                </c:pt>
                <c:pt idx="11002" formatCode="0.000">
                  <c:v>22.412822194482736</c:v>
                </c:pt>
                <c:pt idx="11003" formatCode="0.000">
                  <c:v>22.413492886896531</c:v>
                </c:pt>
                <c:pt idx="11004" formatCode="0.000">
                  <c:v>22.414156562758595</c:v>
                </c:pt>
                <c:pt idx="11005" formatCode="0.000">
                  <c:v>22.414866848275842</c:v>
                </c:pt>
                <c:pt idx="11006" formatCode="0.000">
                  <c:v>22.415635433103425</c:v>
                </c:pt>
                <c:pt idx="11007" formatCode="0.000">
                  <c:v>22.416468106206874</c:v>
                </c:pt>
                <c:pt idx="11008" formatCode="0.000">
                  <c:v>22.417388633103428</c:v>
                </c:pt>
                <c:pt idx="11009" formatCode="0.000">
                  <c:v>22.418295406896533</c:v>
                </c:pt>
                <c:pt idx="11010" formatCode="0.000">
                  <c:v>22.419257622068944</c:v>
                </c:pt>
                <c:pt idx="11011" formatCode="0.000">
                  <c:v>22.420377902068946</c:v>
                </c:pt>
                <c:pt idx="11012" formatCode="0.000">
                  <c:v>22.421659624827566</c:v>
                </c:pt>
                <c:pt idx="11013" formatCode="0.000">
                  <c:v>22.422904140689631</c:v>
                </c:pt>
                <c:pt idx="11014" formatCode="0.000">
                  <c:v>22.424001369655148</c:v>
                </c:pt>
                <c:pt idx="11015" formatCode="0.000">
                  <c:v>22.424943911724114</c:v>
                </c:pt>
                <c:pt idx="11016" formatCode="0.000">
                  <c:v>22.425746576551699</c:v>
                </c:pt>
                <c:pt idx="11017" formatCode="0.000">
                  <c:v>22.426611620689631</c:v>
                </c:pt>
                <c:pt idx="11018" formatCode="0.000">
                  <c:v>22.427536594482735</c:v>
                </c:pt>
                <c:pt idx="11019" formatCode="0.000">
                  <c:v>22.42847841379308</c:v>
                </c:pt>
                <c:pt idx="11020" formatCode="0.000">
                  <c:v>22.429288940689631</c:v>
                </c:pt>
                <c:pt idx="11021" formatCode="0.000">
                  <c:v>22.430092653793082</c:v>
                </c:pt>
                <c:pt idx="11022" formatCode="0.000">
                  <c:v>22.430972296551701</c:v>
                </c:pt>
                <c:pt idx="11023" formatCode="0.000">
                  <c:v>22.431902478620664</c:v>
                </c:pt>
                <c:pt idx="11024" formatCode="0.000">
                  <c:v>22.432933354482735</c:v>
                </c:pt>
                <c:pt idx="11025" formatCode="0.000">
                  <c:v>22.434039902068942</c:v>
                </c:pt>
                <c:pt idx="11026" formatCode="0.000">
                  <c:v>22.435117587586184</c:v>
                </c:pt>
                <c:pt idx="11027" formatCode="0.000">
                  <c:v>22.436317463448248</c:v>
                </c:pt>
                <c:pt idx="11028" formatCode="0.000">
                  <c:v>22.437622173793077</c:v>
                </c:pt>
                <c:pt idx="11029" formatCode="0.000">
                  <c:v>22.438981390344797</c:v>
                </c:pt>
                <c:pt idx="11030" formatCode="0.000">
                  <c:v>22.440437969655147</c:v>
                </c:pt>
                <c:pt idx="11031" formatCode="0.000">
                  <c:v>22.441955838620661</c:v>
                </c:pt>
                <c:pt idx="11032" formatCode="0.000">
                  <c:v>22.443509366896524</c:v>
                </c:pt>
                <c:pt idx="11033" formatCode="0.000">
                  <c:v>22.445040488275833</c:v>
                </c:pt>
                <c:pt idx="11034" formatCode="0.000">
                  <c:v>22.446383216551695</c:v>
                </c:pt>
                <c:pt idx="11035" formatCode="0.000">
                  <c:v>22.447503057931005</c:v>
                </c:pt>
                <c:pt idx="11036" formatCode="0.000">
                  <c:v>22.44862792275859</c:v>
                </c:pt>
                <c:pt idx="11037" formatCode="0.000">
                  <c:v>22.449859940689628</c:v>
                </c:pt>
                <c:pt idx="11038" formatCode="0.000">
                  <c:v>22.451141395862045</c:v>
                </c:pt>
                <c:pt idx="11039" formatCode="0.000">
                  <c:v>22.452443444137909</c:v>
                </c:pt>
                <c:pt idx="11040" formatCode="0.000">
                  <c:v>22.453847871724111</c:v>
                </c:pt>
                <c:pt idx="11041" formatCode="0.000">
                  <c:v>22.45525681517239</c:v>
                </c:pt>
                <c:pt idx="11042" formatCode="0.000">
                  <c:v>22.456627561379289</c:v>
                </c:pt>
                <c:pt idx="11043" formatCode="0.000">
                  <c:v>22.458065555862049</c:v>
                </c:pt>
                <c:pt idx="11044" formatCode="0.000">
                  <c:v>22.459450412413773</c:v>
                </c:pt>
                <c:pt idx="11045" formatCode="0.000">
                  <c:v>22.460949295172387</c:v>
                </c:pt>
                <c:pt idx="11046" formatCode="0.000">
                  <c:v>22.462714998620665</c:v>
                </c:pt>
                <c:pt idx="11047" formatCode="0.000">
                  <c:v>22.464601692413769</c:v>
                </c:pt>
                <c:pt idx="11048" formatCode="0.000">
                  <c:v>22.466440001379286</c:v>
                </c:pt>
                <c:pt idx="11049" formatCode="0.000">
                  <c:v>22.468301026206873</c:v>
                </c:pt>
                <c:pt idx="11050" formatCode="0.000">
                  <c:v>22.470205340689631</c:v>
                </c:pt>
                <c:pt idx="11051" formatCode="0.000">
                  <c:v>22.472281412413768</c:v>
                </c:pt>
                <c:pt idx="11052" formatCode="0.000">
                  <c:v>22.474311328275835</c:v>
                </c:pt>
                <c:pt idx="11053" formatCode="0.000">
                  <c:v>22.476137315862044</c:v>
                </c:pt>
                <c:pt idx="11054" formatCode="0.000">
                  <c:v>22.478095954482729</c:v>
                </c:pt>
                <c:pt idx="11055" formatCode="0.000">
                  <c:v>22.480028935172388</c:v>
                </c:pt>
                <c:pt idx="11056" formatCode="0.000">
                  <c:v>22.481949082758593</c:v>
                </c:pt>
                <c:pt idx="11057" formatCode="0.000">
                  <c:v>22.484199765517214</c:v>
                </c:pt>
                <c:pt idx="11058" formatCode="0.000">
                  <c:v>22.486446884137905</c:v>
                </c:pt>
                <c:pt idx="11059" formatCode="0.000">
                  <c:v>22.488491412413769</c:v>
                </c:pt>
                <c:pt idx="11060" formatCode="0.000">
                  <c:v>22.490595507586185</c:v>
                </c:pt>
                <c:pt idx="11061" formatCode="0.000">
                  <c:v>22.492685788965492</c:v>
                </c:pt>
                <c:pt idx="11062" formatCode="0.000">
                  <c:v>22.494646427586183</c:v>
                </c:pt>
                <c:pt idx="11063" formatCode="0.000">
                  <c:v>22.496535759999979</c:v>
                </c:pt>
                <c:pt idx="11064" formatCode="0.000">
                  <c:v>22.498482474482739</c:v>
                </c:pt>
                <c:pt idx="11065" formatCode="0.000">
                  <c:v>22.500412775172393</c:v>
                </c:pt>
                <c:pt idx="11066" formatCode="0.000">
                  <c:v>22.502186102068947</c:v>
                </c:pt>
                <c:pt idx="11067" formatCode="0.000">
                  <c:v>22.503931226206873</c:v>
                </c:pt>
                <c:pt idx="11068" formatCode="0.000">
                  <c:v>22.505663682758602</c:v>
                </c:pt>
                <c:pt idx="11069" formatCode="0.000">
                  <c:v>22.507429983448255</c:v>
                </c:pt>
                <c:pt idx="11070" formatCode="0.000">
                  <c:v>22.509248159999977</c:v>
                </c:pt>
                <c:pt idx="11071" formatCode="0.000">
                  <c:v>22.511055242758601</c:v>
                </c:pt>
                <c:pt idx="11072" formatCode="0.000">
                  <c:v>22.512835164137915</c:v>
                </c:pt>
                <c:pt idx="11073" formatCode="0.000">
                  <c:v>22.514577754482744</c:v>
                </c:pt>
                <c:pt idx="11074" formatCode="0.000">
                  <c:v>22.516301184827565</c:v>
                </c:pt>
                <c:pt idx="11075" formatCode="0.000">
                  <c:v>22.51783896689653</c:v>
                </c:pt>
                <c:pt idx="11076" formatCode="0.000">
                  <c:v>22.519341365517221</c:v>
                </c:pt>
                <c:pt idx="11077" formatCode="0.000">
                  <c:v>22.520754517241354</c:v>
                </c:pt>
                <c:pt idx="11078" formatCode="0.000">
                  <c:v>22.52205349517239</c:v>
                </c:pt>
                <c:pt idx="11079" formatCode="0.000">
                  <c:v>22.523188260689633</c:v>
                </c:pt>
                <c:pt idx="11080" formatCode="0.000">
                  <c:v>22.524249782068942</c:v>
                </c:pt>
                <c:pt idx="11081" formatCode="0.000">
                  <c:v>22.525366695172394</c:v>
                </c:pt>
                <c:pt idx="11082" formatCode="0.000">
                  <c:v>22.526614230344808</c:v>
                </c:pt>
                <c:pt idx="11083" formatCode="0.000">
                  <c:v>22.527815103448251</c:v>
                </c:pt>
                <c:pt idx="11084" formatCode="0.000">
                  <c:v>22.528894813793077</c:v>
                </c:pt>
                <c:pt idx="11085" formatCode="0.000">
                  <c:v>22.529846491034458</c:v>
                </c:pt>
                <c:pt idx="11086" formatCode="0.000">
                  <c:v>22.530794035862041</c:v>
                </c:pt>
                <c:pt idx="11087" formatCode="0.000">
                  <c:v>22.532033553103421</c:v>
                </c:pt>
                <c:pt idx="11088" formatCode="0.000">
                  <c:v>22.533521351724108</c:v>
                </c:pt>
                <c:pt idx="11089" formatCode="0.000">
                  <c:v>22.535200168275836</c:v>
                </c:pt>
                <c:pt idx="11090" formatCode="0.000">
                  <c:v>22.537044993103425</c:v>
                </c:pt>
                <c:pt idx="11091" formatCode="0.000">
                  <c:v>22.538895742068938</c:v>
                </c:pt>
                <c:pt idx="11092" formatCode="0.000">
                  <c:v>22.540927071724116</c:v>
                </c:pt>
                <c:pt idx="11093" formatCode="0.000">
                  <c:v>22.543048604137905</c:v>
                </c:pt>
                <c:pt idx="11094" formatCode="0.000">
                  <c:v>22.54527474344825</c:v>
                </c:pt>
                <c:pt idx="11095" formatCode="0.000">
                  <c:v>22.547628983448252</c:v>
                </c:pt>
                <c:pt idx="11096" formatCode="0.000">
                  <c:v>22.550000877241352</c:v>
                </c:pt>
                <c:pt idx="11097" formatCode="0.000">
                  <c:v>22.552334765517212</c:v>
                </c:pt>
                <c:pt idx="11098" formatCode="0.000">
                  <c:v>22.554645616551699</c:v>
                </c:pt>
                <c:pt idx="11099" formatCode="0.000">
                  <c:v>22.556889569655148</c:v>
                </c:pt>
                <c:pt idx="11100" formatCode="0.000">
                  <c:v>22.559084479999974</c:v>
                </c:pt>
                <c:pt idx="11101" formatCode="0.000">
                  <c:v>22.561223964137902</c:v>
                </c:pt>
                <c:pt idx="11102" formatCode="0.000">
                  <c:v>22.56346506620687</c:v>
                </c:pt>
                <c:pt idx="11103" formatCode="0.000">
                  <c:v>22.565634373793074</c:v>
                </c:pt>
                <c:pt idx="11104" formatCode="0.000">
                  <c:v>22.568000252413761</c:v>
                </c:pt>
                <c:pt idx="11105" formatCode="0.000">
                  <c:v>22.570532797241352</c:v>
                </c:pt>
                <c:pt idx="11106" formatCode="0.000">
                  <c:v>22.573161888275834</c:v>
                </c:pt>
                <c:pt idx="11107" formatCode="0.000">
                  <c:v>22.576027150344796</c:v>
                </c:pt>
                <c:pt idx="11108" formatCode="0.000">
                  <c:v>22.579128275862036</c:v>
                </c:pt>
                <c:pt idx="11109" formatCode="0.000">
                  <c:v>22.582196131034451</c:v>
                </c:pt>
                <c:pt idx="11110" formatCode="0.000">
                  <c:v>22.585104532413762</c:v>
                </c:pt>
                <c:pt idx="11111" formatCode="0.000">
                  <c:v>22.588050662068937</c:v>
                </c:pt>
                <c:pt idx="11112" formatCode="0.000">
                  <c:v>22.59111542482756</c:v>
                </c:pt>
                <c:pt idx="11113" formatCode="0.000">
                  <c:v>22.594161485517215</c:v>
                </c:pt>
                <c:pt idx="11114" formatCode="0.000">
                  <c:v>22.597313537931004</c:v>
                </c:pt>
                <c:pt idx="11115" formatCode="0.000">
                  <c:v>22.60055683586204</c:v>
                </c:pt>
                <c:pt idx="11116" formatCode="0.000">
                  <c:v>22.603769899310318</c:v>
                </c:pt>
                <c:pt idx="11117" formatCode="0.000">
                  <c:v>22.60697863310342</c:v>
                </c:pt>
                <c:pt idx="11118" formatCode="0.000">
                  <c:v>22.610198595862041</c:v>
                </c:pt>
                <c:pt idx="11119" formatCode="0.000">
                  <c:v>22.613403848275837</c:v>
                </c:pt>
                <c:pt idx="11120" formatCode="0.000">
                  <c:v>22.616680704827559</c:v>
                </c:pt>
                <c:pt idx="11121" formatCode="0.000">
                  <c:v>22.619904235862045</c:v>
                </c:pt>
                <c:pt idx="11122" formatCode="0.000">
                  <c:v>22.623206369655147</c:v>
                </c:pt>
                <c:pt idx="11123" formatCode="0.000">
                  <c:v>22.626644388965492</c:v>
                </c:pt>
                <c:pt idx="11124" formatCode="0.000">
                  <c:v>22.629999339310324</c:v>
                </c:pt>
                <c:pt idx="11125" formatCode="0.000">
                  <c:v>22.63325030344825</c:v>
                </c:pt>
                <c:pt idx="11126" formatCode="0.000">
                  <c:v>22.636261908965494</c:v>
                </c:pt>
                <c:pt idx="11127" formatCode="0.000">
                  <c:v>22.639300725517217</c:v>
                </c:pt>
                <c:pt idx="11128" formatCode="0.000">
                  <c:v>22.642448484137905</c:v>
                </c:pt>
                <c:pt idx="11129" formatCode="0.000">
                  <c:v>22.645573532413767</c:v>
                </c:pt>
                <c:pt idx="11130" formatCode="0.000">
                  <c:v>22.648811314482735</c:v>
                </c:pt>
                <c:pt idx="11131" formatCode="0.000">
                  <c:v>22.652110782068945</c:v>
                </c:pt>
                <c:pt idx="11132" formatCode="0.000">
                  <c:v>22.655354514482742</c:v>
                </c:pt>
                <c:pt idx="11133" formatCode="0.000">
                  <c:v>22.658419004137912</c:v>
                </c:pt>
                <c:pt idx="11134" formatCode="0.000">
                  <c:v>22.661452108965495</c:v>
                </c:pt>
                <c:pt idx="11135" formatCode="0.000">
                  <c:v>22.664536354482742</c:v>
                </c:pt>
                <c:pt idx="11136" formatCode="0.000">
                  <c:v>22.667676336551711</c:v>
                </c:pt>
                <c:pt idx="11137" formatCode="0.000">
                  <c:v>22.670806366896542</c:v>
                </c:pt>
                <c:pt idx="11138" formatCode="0.000">
                  <c:v>22.673836366896534</c:v>
                </c:pt>
                <c:pt idx="11139" formatCode="0.000">
                  <c:v>22.676645616551706</c:v>
                </c:pt>
                <c:pt idx="11140" formatCode="0.000">
                  <c:v>22.679366193103426</c:v>
                </c:pt>
                <c:pt idx="11141" formatCode="0.000">
                  <c:v>22.682213900689636</c:v>
                </c:pt>
                <c:pt idx="11142" formatCode="0.000">
                  <c:v>22.685164964137908</c:v>
                </c:pt>
                <c:pt idx="11143" formatCode="0.000">
                  <c:v>22.688229689655156</c:v>
                </c:pt>
                <c:pt idx="11144" formatCode="0.000">
                  <c:v>22.691354231724112</c:v>
                </c:pt>
                <c:pt idx="11145" formatCode="0.000">
                  <c:v>22.694592862068941</c:v>
                </c:pt>
                <c:pt idx="11146" formatCode="0.000">
                  <c:v>22.697871637241359</c:v>
                </c:pt>
                <c:pt idx="11147" formatCode="0.000">
                  <c:v>22.701287499310329</c:v>
                </c:pt>
                <c:pt idx="11148" formatCode="0.000">
                  <c:v>22.704671772413779</c:v>
                </c:pt>
                <c:pt idx="11149" formatCode="0.000">
                  <c:v>22.707995478620663</c:v>
                </c:pt>
                <c:pt idx="11150" formatCode="0.000">
                  <c:v>22.711217288275837</c:v>
                </c:pt>
                <c:pt idx="11151" formatCode="0.000">
                  <c:v>22.714532964137913</c:v>
                </c:pt>
                <c:pt idx="11152" formatCode="0.000">
                  <c:v>22.717763322758596</c:v>
                </c:pt>
                <c:pt idx="11153" formatCode="0.000">
                  <c:v>22.720925569655154</c:v>
                </c:pt>
                <c:pt idx="11154" formatCode="0.000">
                  <c:v>22.723923617931014</c:v>
                </c:pt>
                <c:pt idx="11155" formatCode="0.000">
                  <c:v>22.726903495172401</c:v>
                </c:pt>
                <c:pt idx="11156" formatCode="0.000">
                  <c:v>22.729871270344809</c:v>
                </c:pt>
                <c:pt idx="11157" formatCode="0.000">
                  <c:v>22.732952039999979</c:v>
                </c:pt>
                <c:pt idx="11158" formatCode="0.000">
                  <c:v>22.736101529655148</c:v>
                </c:pt>
                <c:pt idx="11159" formatCode="0.000">
                  <c:v>22.739227488275837</c:v>
                </c:pt>
                <c:pt idx="11160" formatCode="0.000">
                  <c:v>22.742350300689633</c:v>
                </c:pt>
                <c:pt idx="11161" formatCode="0.000">
                  <c:v>22.745395648275835</c:v>
                </c:pt>
                <c:pt idx="11162" formatCode="0.000">
                  <c:v>22.748379579310321</c:v>
                </c:pt>
                <c:pt idx="11163" formatCode="0.000">
                  <c:v>22.75129369931032</c:v>
                </c:pt>
                <c:pt idx="11164" formatCode="0.000">
                  <c:v>22.754190819310324</c:v>
                </c:pt>
                <c:pt idx="11165" formatCode="0.000">
                  <c:v>22.756999986206878</c:v>
                </c:pt>
                <c:pt idx="11166" formatCode="0.000">
                  <c:v>22.759713439999981</c:v>
                </c:pt>
                <c:pt idx="11167" formatCode="0.000">
                  <c:v>22.762511153103432</c:v>
                </c:pt>
                <c:pt idx="11168" formatCode="0.000">
                  <c:v>22.765340502068945</c:v>
                </c:pt>
                <c:pt idx="11169" formatCode="0.000">
                  <c:v>22.768124623448262</c:v>
                </c:pt>
                <c:pt idx="11170" formatCode="0.000">
                  <c:v>22.770890565517227</c:v>
                </c:pt>
                <c:pt idx="11171" formatCode="0.000">
                  <c:v>22.773637593103434</c:v>
                </c:pt>
                <c:pt idx="11172" formatCode="0.000">
                  <c:v>22.776370482758601</c:v>
                </c:pt>
                <c:pt idx="11173" formatCode="0.000">
                  <c:v>22.779107884137915</c:v>
                </c:pt>
                <c:pt idx="11174" formatCode="0.000">
                  <c:v>22.781764390344811</c:v>
                </c:pt>
                <c:pt idx="11175" formatCode="0.000">
                  <c:v>22.784118936551707</c:v>
                </c:pt>
                <c:pt idx="11176" formatCode="0.000">
                  <c:v>22.786172306206883</c:v>
                </c:pt>
                <c:pt idx="11177" formatCode="0.000">
                  <c:v>22.788118354482741</c:v>
                </c:pt>
                <c:pt idx="11178" formatCode="0.000">
                  <c:v>22.790034983448258</c:v>
                </c:pt>
                <c:pt idx="11179" formatCode="0.000">
                  <c:v>22.791969609655158</c:v>
                </c:pt>
                <c:pt idx="11180" formatCode="0.000">
                  <c:v>22.793896875862053</c:v>
                </c:pt>
                <c:pt idx="11181" formatCode="0.000">
                  <c:v>22.79553514206895</c:v>
                </c:pt>
                <c:pt idx="11182" formatCode="0.000">
                  <c:v>22.797025319999982</c:v>
                </c:pt>
                <c:pt idx="11183" formatCode="0.000">
                  <c:v>22.798553994482745</c:v>
                </c:pt>
                <c:pt idx="11184" formatCode="0.000">
                  <c:v>22.800285216551707</c:v>
                </c:pt>
                <c:pt idx="11185" formatCode="0.000">
                  <c:v>22.802195009655151</c:v>
                </c:pt>
                <c:pt idx="11186" formatCode="0.000">
                  <c:v>22.804277088275843</c:v>
                </c:pt>
                <c:pt idx="11187" formatCode="0.000">
                  <c:v>22.806486427586197</c:v>
                </c:pt>
                <c:pt idx="11188" formatCode="0.000">
                  <c:v>22.808863790344816</c:v>
                </c:pt>
                <c:pt idx="11189" formatCode="0.000">
                  <c:v>22.81120689103447</c:v>
                </c:pt>
                <c:pt idx="11190" formatCode="0.000">
                  <c:v>22.813411713103431</c:v>
                </c:pt>
                <c:pt idx="11191" formatCode="0.000">
                  <c:v>22.815619195862052</c:v>
                </c:pt>
                <c:pt idx="11192" formatCode="0.000">
                  <c:v>22.817809953103428</c:v>
                </c:pt>
                <c:pt idx="11193" formatCode="0.000">
                  <c:v>22.819779635862048</c:v>
                </c:pt>
                <c:pt idx="11194" formatCode="0.000">
                  <c:v>22.821534005517218</c:v>
                </c:pt>
                <c:pt idx="11195" formatCode="0.000">
                  <c:v>22.823271077241355</c:v>
                </c:pt>
                <c:pt idx="11196" formatCode="0.000">
                  <c:v>22.824933731034459</c:v>
                </c:pt>
                <c:pt idx="11197" formatCode="0.000">
                  <c:v>22.826649933793078</c:v>
                </c:pt>
                <c:pt idx="11198" formatCode="0.000">
                  <c:v>22.828470012413774</c:v>
                </c:pt>
                <c:pt idx="11199" formatCode="0.000">
                  <c:v>22.830284096551704</c:v>
                </c:pt>
                <c:pt idx="11200" formatCode="0.000">
                  <c:v>22.832093504827569</c:v>
                </c:pt>
                <c:pt idx="11201" formatCode="0.000">
                  <c:v>22.833797591724121</c:v>
                </c:pt>
                <c:pt idx="11202" formatCode="0.000">
                  <c:v>22.835361188965507</c:v>
                </c:pt>
                <c:pt idx="11203" formatCode="0.000">
                  <c:v>22.836768175172402</c:v>
                </c:pt>
                <c:pt idx="11204" formatCode="0.000">
                  <c:v>22.838115357241367</c:v>
                </c:pt>
                <c:pt idx="11205" formatCode="0.000">
                  <c:v>22.839463424827574</c:v>
                </c:pt>
                <c:pt idx="11206" formatCode="0.000">
                  <c:v>22.84079573931033</c:v>
                </c:pt>
                <c:pt idx="11207" formatCode="0.000">
                  <c:v>22.842011502068953</c:v>
                </c:pt>
                <c:pt idx="11208" formatCode="0.000">
                  <c:v>22.843124260689642</c:v>
                </c:pt>
                <c:pt idx="11209" formatCode="0.000">
                  <c:v>22.844080663448263</c:v>
                </c:pt>
                <c:pt idx="11210" formatCode="0.000">
                  <c:v>22.844926569655158</c:v>
                </c:pt>
                <c:pt idx="11211" formatCode="0.000">
                  <c:v>22.845780491034468</c:v>
                </c:pt>
                <c:pt idx="11212" formatCode="0.000">
                  <c:v>22.846729755862061</c:v>
                </c:pt>
                <c:pt idx="11213" formatCode="0.000">
                  <c:v>22.847749510344816</c:v>
                </c:pt>
                <c:pt idx="11214" formatCode="0.000">
                  <c:v>22.848761430344812</c:v>
                </c:pt>
                <c:pt idx="11215" formatCode="0.000">
                  <c:v>22.84987177379309</c:v>
                </c:pt>
                <c:pt idx="11216" formatCode="0.000">
                  <c:v>22.851031962758604</c:v>
                </c:pt>
                <c:pt idx="11217" formatCode="0.000">
                  <c:v>22.852352479999983</c:v>
                </c:pt>
                <c:pt idx="11218" formatCode="0.000">
                  <c:v>22.853874070344816</c:v>
                </c:pt>
                <c:pt idx="11219" formatCode="0.000">
                  <c:v>22.85554510482757</c:v>
                </c:pt>
                <c:pt idx="11220" formatCode="0.000">
                  <c:v>22.857191802758607</c:v>
                </c:pt>
                <c:pt idx="11221" formatCode="0.000">
                  <c:v>22.858740795862055</c:v>
                </c:pt>
                <c:pt idx="11222" formatCode="0.000">
                  <c:v>22.860228877241365</c:v>
                </c:pt>
                <c:pt idx="11223" formatCode="0.000">
                  <c:v>22.861794260689649</c:v>
                </c:pt>
                <c:pt idx="11224" formatCode="0.000">
                  <c:v>22.863495079999993</c:v>
                </c:pt>
                <c:pt idx="11225" formatCode="0.000">
                  <c:v>22.865490917241374</c:v>
                </c:pt>
                <c:pt idx="11226" formatCode="0.000">
                  <c:v>22.867568068965507</c:v>
                </c:pt>
                <c:pt idx="11227" formatCode="0.000">
                  <c:v>22.8695918137931</c:v>
                </c:pt>
                <c:pt idx="11228" formatCode="0.000">
                  <c:v>22.871644052413792</c:v>
                </c:pt>
                <c:pt idx="11229" formatCode="0.000">
                  <c:v>22.873770023448277</c:v>
                </c:pt>
                <c:pt idx="11230" formatCode="0.000">
                  <c:v>22.87590731448276</c:v>
                </c:pt>
                <c:pt idx="11231" formatCode="0.000">
                  <c:v>22.878196415172415</c:v>
                </c:pt>
                <c:pt idx="11232" formatCode="0.000">
                  <c:v>22.880517966896551</c:v>
                </c:pt>
                <c:pt idx="11233" formatCode="0.000">
                  <c:v>22.882893761379311</c:v>
                </c:pt>
                <c:pt idx="11234" formatCode="0.000">
                  <c:v>22.885418631724139</c:v>
                </c:pt>
                <c:pt idx="11235" formatCode="0.000">
                  <c:v>22.888081697931032</c:v>
                </c:pt>
                <c:pt idx="11236" formatCode="0.000">
                  <c:v>22.890907282758619</c:v>
                </c:pt>
                <c:pt idx="11237" formatCode="0.000">
                  <c:v>22.893829591724131</c:v>
                </c:pt>
                <c:pt idx="11238" formatCode="0.000">
                  <c:v>22.896925922758619</c:v>
                </c:pt>
                <c:pt idx="11239" formatCode="0.000">
                  <c:v>22.899955129655165</c:v>
                </c:pt>
                <c:pt idx="11240" formatCode="0.000">
                  <c:v>22.902950428965511</c:v>
                </c:pt>
                <c:pt idx="11241" formatCode="0.000">
                  <c:v>22.905991224827581</c:v>
                </c:pt>
                <c:pt idx="11242" formatCode="0.000">
                  <c:v>22.909107769655169</c:v>
                </c:pt>
                <c:pt idx="11243" formatCode="0.000">
                  <c:v>22.912298199999992</c:v>
                </c:pt>
                <c:pt idx="11244" formatCode="0.000">
                  <c:v>22.915511531034475</c:v>
                </c:pt>
                <c:pt idx="11245" formatCode="0.000">
                  <c:v>22.918822576551722</c:v>
                </c:pt>
                <c:pt idx="11246" formatCode="0.000">
                  <c:v>22.922105733793106</c:v>
                </c:pt>
                <c:pt idx="11247" formatCode="0.000">
                  <c:v>22.92545305931035</c:v>
                </c:pt>
                <c:pt idx="11248" formatCode="0.000">
                  <c:v>22.92878147586207</c:v>
                </c:pt>
                <c:pt idx="11249" formatCode="0.000">
                  <c:v>22.932045484137941</c:v>
                </c:pt>
                <c:pt idx="11250" formatCode="0.000">
                  <c:v>22.935303223448283</c:v>
                </c:pt>
                <c:pt idx="11251" formatCode="0.000">
                  <c:v>22.938593215172421</c:v>
                </c:pt>
                <c:pt idx="11252" formatCode="0.000">
                  <c:v>22.941980009655179</c:v>
                </c:pt>
                <c:pt idx="11253" formatCode="0.000">
                  <c:v>22.945475184827593</c:v>
                </c:pt>
                <c:pt idx="11254" formatCode="0.000">
                  <c:v>22.94909340413794</c:v>
                </c:pt>
                <c:pt idx="11255" formatCode="0.000">
                  <c:v>22.952571791724154</c:v>
                </c:pt>
                <c:pt idx="11256" formatCode="0.000">
                  <c:v>22.956059357241394</c:v>
                </c:pt>
                <c:pt idx="11257" formatCode="0.000">
                  <c:v>22.959454787586221</c:v>
                </c:pt>
                <c:pt idx="11258" formatCode="0.000">
                  <c:v>22.962759889655185</c:v>
                </c:pt>
                <c:pt idx="11259" formatCode="0.000">
                  <c:v>22.965933918620706</c:v>
                </c:pt>
                <c:pt idx="11260" formatCode="0.000">
                  <c:v>22.968949626206911</c:v>
                </c:pt>
                <c:pt idx="11261" formatCode="0.000">
                  <c:v>22.97193893655173</c:v>
                </c:pt>
                <c:pt idx="11262" formatCode="0.000">
                  <c:v>22.974688376551736</c:v>
                </c:pt>
                <c:pt idx="11263" formatCode="0.000">
                  <c:v>22.977261533793111</c:v>
                </c:pt>
                <c:pt idx="11264" formatCode="0.000">
                  <c:v>22.979788515862076</c:v>
                </c:pt>
                <c:pt idx="11265" formatCode="0.000">
                  <c:v>22.982328183448288</c:v>
                </c:pt>
                <c:pt idx="11266" formatCode="0.000">
                  <c:v>22.984824168275868</c:v>
                </c:pt>
                <c:pt idx="11267" formatCode="0.000">
                  <c:v>22.987265551724143</c:v>
                </c:pt>
                <c:pt idx="11268" formatCode="0.000">
                  <c:v>22.989591369655177</c:v>
                </c:pt>
                <c:pt idx="11269" formatCode="0.000">
                  <c:v>22.991841874482756</c:v>
                </c:pt>
                <c:pt idx="11270" formatCode="0.000">
                  <c:v>22.993964039999991</c:v>
                </c:pt>
                <c:pt idx="11271" formatCode="0.000">
                  <c:v>22.995878365517235</c:v>
                </c:pt>
                <c:pt idx="11272" formatCode="0.000">
                  <c:v>22.997472828965513</c:v>
                </c:pt>
                <c:pt idx="11273" formatCode="0.000">
                  <c:v>22.998857129655164</c:v>
                </c:pt>
                <c:pt idx="11274" formatCode="0.000">
                  <c:v>23.000063929655166</c:v>
                </c:pt>
                <c:pt idx="11275" formatCode="0.000">
                  <c:v>23.001090026206892</c:v>
                </c:pt>
                <c:pt idx="11276" formatCode="0.000">
                  <c:v>23.001876503448273</c:v>
                </c:pt>
                <c:pt idx="11277" formatCode="0.000">
                  <c:v>23.002370875862063</c:v>
                </c:pt>
                <c:pt idx="11278" formatCode="0.000">
                  <c:v>23.002653303448273</c:v>
                </c:pt>
                <c:pt idx="11279" formatCode="0.000">
                  <c:v>23.002833223448278</c:v>
                </c:pt>
                <c:pt idx="11280" formatCode="0.000">
                  <c:v>23.002949766896542</c:v>
                </c:pt>
                <c:pt idx="11281" formatCode="0.000">
                  <c:v>23.003061984827578</c:v>
                </c:pt>
                <c:pt idx="11282" formatCode="0.000">
                  <c:v>23.003222067586201</c:v>
                </c:pt>
                <c:pt idx="11283" formatCode="0.000">
                  <c:v>23.003484993103445</c:v>
                </c:pt>
                <c:pt idx="11284" formatCode="0.000">
                  <c:v>23.003882634482753</c:v>
                </c:pt>
                <c:pt idx="11285" formatCode="0.000">
                  <c:v>23.004245830344829</c:v>
                </c:pt>
                <c:pt idx="11286" formatCode="0.000">
                  <c:v>23.004478573793108</c:v>
                </c:pt>
                <c:pt idx="11287" formatCode="0.000">
                  <c:v>23.004746205517243</c:v>
                </c:pt>
                <c:pt idx="11288" formatCode="0.000">
                  <c:v>23.005058915862072</c:v>
                </c:pt>
                <c:pt idx="11289" formatCode="0.000">
                  <c:v>23.005272910344832</c:v>
                </c:pt>
                <c:pt idx="11290" formatCode="0.000">
                  <c:v>23.005238260689662</c:v>
                </c:pt>
                <c:pt idx="11291" formatCode="0.000">
                  <c:v>23.004967990344841</c:v>
                </c:pt>
                <c:pt idx="11292" formatCode="0.000">
                  <c:v>23.004642354482769</c:v>
                </c:pt>
                <c:pt idx="11293" formatCode="0.000">
                  <c:v>23.004387481379325</c:v>
                </c:pt>
                <c:pt idx="11294" formatCode="0.000">
                  <c:v>23.004102616551741</c:v>
                </c:pt>
                <c:pt idx="11295" formatCode="0.000">
                  <c:v>23.003721775172426</c:v>
                </c:pt>
                <c:pt idx="11296" formatCode="0.000">
                  <c:v>23.003285002758638</c:v>
                </c:pt>
                <c:pt idx="11297" formatCode="0.000">
                  <c:v>23.002814502068986</c:v>
                </c:pt>
                <c:pt idx="11298" formatCode="0.000">
                  <c:v>23.002339335172433</c:v>
                </c:pt>
                <c:pt idx="11299" formatCode="0.000">
                  <c:v>23.001865645517256</c:v>
                </c:pt>
                <c:pt idx="11300" formatCode="0.000">
                  <c:v>23.001306486896567</c:v>
                </c:pt>
                <c:pt idx="11301" formatCode="0.000">
                  <c:v>23.000587702068984</c:v>
                </c:pt>
                <c:pt idx="11302" formatCode="0.000">
                  <c:v>22.999943126896568</c:v>
                </c:pt>
                <c:pt idx="11303" formatCode="0.000">
                  <c:v>22.999383360000021</c:v>
                </c:pt>
                <c:pt idx="11304" formatCode="0.000">
                  <c:v>22.998817888275877</c:v>
                </c:pt>
                <c:pt idx="11305" formatCode="0.000">
                  <c:v>22.998252191724152</c:v>
                </c:pt>
                <c:pt idx="11306" formatCode="0.000">
                  <c:v>22.997596788965531</c:v>
                </c:pt>
                <c:pt idx="11307" formatCode="0.000">
                  <c:v>22.996841649655181</c:v>
                </c:pt>
                <c:pt idx="11308" formatCode="0.000">
                  <c:v>22.995964048275866</c:v>
                </c:pt>
                <c:pt idx="11309" formatCode="0.000">
                  <c:v>22.995040997241389</c:v>
                </c:pt>
                <c:pt idx="11310" formatCode="0.000">
                  <c:v>22.994129186206898</c:v>
                </c:pt>
                <c:pt idx="11311" formatCode="0.000">
                  <c:v>22.993030321379319</c:v>
                </c:pt>
                <c:pt idx="11312" formatCode="0.000">
                  <c:v>22.991841333793101</c:v>
                </c:pt>
                <c:pt idx="11313" formatCode="0.000">
                  <c:v>22.99055667586207</c:v>
                </c:pt>
                <c:pt idx="11314" formatCode="0.000">
                  <c:v>22.989259915862068</c:v>
                </c:pt>
                <c:pt idx="11315" formatCode="0.000">
                  <c:v>22.988067993103449</c:v>
                </c:pt>
                <c:pt idx="11316" formatCode="0.000">
                  <c:v>22.987020597241379</c:v>
                </c:pt>
                <c:pt idx="11317" formatCode="0.000">
                  <c:v>22.985954248275856</c:v>
                </c:pt>
                <c:pt idx="11318" formatCode="0.000">
                  <c:v>22.984730777931027</c:v>
                </c:pt>
                <c:pt idx="11319" formatCode="0.000">
                  <c:v>22.983342442758616</c:v>
                </c:pt>
                <c:pt idx="11320" formatCode="0.000">
                  <c:v>22.981827329655168</c:v>
                </c:pt>
                <c:pt idx="11321" formatCode="0.000">
                  <c:v>22.980153488275857</c:v>
                </c:pt>
                <c:pt idx="11322" formatCode="0.000">
                  <c:v>22.97839656413792</c:v>
                </c:pt>
                <c:pt idx="11323" formatCode="0.000">
                  <c:v>22.976733085517235</c:v>
                </c:pt>
                <c:pt idx="11324" formatCode="0.000">
                  <c:v>22.975136811034478</c:v>
                </c:pt>
                <c:pt idx="11325" formatCode="0.000">
                  <c:v>22.973538875862062</c:v>
                </c:pt>
                <c:pt idx="11326" formatCode="0.000">
                  <c:v>22.97204895724137</c:v>
                </c:pt>
                <c:pt idx="11327" formatCode="0.000">
                  <c:v>22.970758142068959</c:v>
                </c:pt>
                <c:pt idx="11328" formatCode="0.000">
                  <c:v>22.969541965517234</c:v>
                </c:pt>
                <c:pt idx="11329" formatCode="0.000">
                  <c:v>22.968357020689648</c:v>
                </c:pt>
                <c:pt idx="11330" formatCode="0.000">
                  <c:v>22.967251259310338</c:v>
                </c:pt>
                <c:pt idx="11331" formatCode="0.000">
                  <c:v>22.966318591724132</c:v>
                </c:pt>
                <c:pt idx="11332" formatCode="0.000">
                  <c:v>22.965528248275859</c:v>
                </c:pt>
                <c:pt idx="11333" formatCode="0.000">
                  <c:v>22.964813291034471</c:v>
                </c:pt>
                <c:pt idx="11334" formatCode="0.000">
                  <c:v>22.964206293793094</c:v>
                </c:pt>
                <c:pt idx="11335" formatCode="0.000">
                  <c:v>22.963714535172407</c:v>
                </c:pt>
                <c:pt idx="11336" formatCode="0.000">
                  <c:v>22.963199782068962</c:v>
                </c:pt>
                <c:pt idx="11337" formatCode="0.000">
                  <c:v>22.962726703448276</c:v>
                </c:pt>
                <c:pt idx="11338" formatCode="0.000">
                  <c:v>22.962380510344826</c:v>
                </c:pt>
                <c:pt idx="11339" formatCode="0.000">
                  <c:v>22.962047430344828</c:v>
                </c:pt>
                <c:pt idx="11340" formatCode="0.000">
                  <c:v>22.961655553103451</c:v>
                </c:pt>
                <c:pt idx="11341" formatCode="0.000">
                  <c:v>22.961210362758621</c:v>
                </c:pt>
                <c:pt idx="11342" formatCode="0.000">
                  <c:v>22.960787593103451</c:v>
                </c:pt>
                <c:pt idx="11343" formatCode="0.000">
                  <c:v>22.960383234482759</c:v>
                </c:pt>
                <c:pt idx="11344" formatCode="0.000">
                  <c:v>22.960016037241378</c:v>
                </c:pt>
                <c:pt idx="11345" formatCode="0.000">
                  <c:v>22.9596707462069</c:v>
                </c:pt>
                <c:pt idx="11346" formatCode="0.000">
                  <c:v>22.9593348124138</c:v>
                </c:pt>
                <c:pt idx="11347" formatCode="0.000">
                  <c:v>22.959062382068964</c:v>
                </c:pt>
                <c:pt idx="11348" formatCode="0.000">
                  <c:v>22.958723187586209</c:v>
                </c:pt>
                <c:pt idx="11349" formatCode="0.000">
                  <c:v>22.958332372413789</c:v>
                </c:pt>
                <c:pt idx="11350" formatCode="0.000">
                  <c:v>22.957943960000001</c:v>
                </c:pt>
                <c:pt idx="11351" formatCode="0.000">
                  <c:v>22.957623692413794</c:v>
                </c:pt>
                <c:pt idx="11352" formatCode="0.000">
                  <c:v>22.957409464827585</c:v>
                </c:pt>
                <c:pt idx="11353" formatCode="0.000">
                  <c:v>22.957345598620687</c:v>
                </c:pt>
                <c:pt idx="11354" formatCode="0.000">
                  <c:v>22.957390079999996</c:v>
                </c:pt>
                <c:pt idx="11355" formatCode="0.000">
                  <c:v>22.957496586206894</c:v>
                </c:pt>
                <c:pt idx="11356" formatCode="0.000">
                  <c:v>22.957755016551722</c:v>
                </c:pt>
                <c:pt idx="11357" formatCode="0.000">
                  <c:v>22.958099329655173</c:v>
                </c:pt>
                <c:pt idx="11358" formatCode="0.000">
                  <c:v>22.958543223448274</c:v>
                </c:pt>
                <c:pt idx="11359" formatCode="0.000">
                  <c:v>22.959232990344823</c:v>
                </c:pt>
                <c:pt idx="11360" formatCode="0.000">
                  <c:v>22.960140615172413</c:v>
                </c:pt>
                <c:pt idx="11361" formatCode="0.000">
                  <c:v>22.961225622068966</c:v>
                </c:pt>
                <c:pt idx="11362" formatCode="0.000">
                  <c:v>22.962378144827593</c:v>
                </c:pt>
                <c:pt idx="11363" formatCode="0.000">
                  <c:v>22.963558280000001</c:v>
                </c:pt>
                <c:pt idx="11364" formatCode="0.000">
                  <c:v>22.964817524137931</c:v>
                </c:pt>
                <c:pt idx="11365" formatCode="0.000">
                  <c:v>22.966059882758625</c:v>
                </c:pt>
                <c:pt idx="11366" formatCode="0.000">
                  <c:v>22.967286571034489</c:v>
                </c:pt>
                <c:pt idx="11367" formatCode="0.000">
                  <c:v>22.968534588965518</c:v>
                </c:pt>
                <c:pt idx="11368" formatCode="0.000">
                  <c:v>22.969780155862075</c:v>
                </c:pt>
                <c:pt idx="11369" formatCode="0.000">
                  <c:v>22.970915302068967</c:v>
                </c:pt>
                <c:pt idx="11370" formatCode="0.000">
                  <c:v>22.972040307586216</c:v>
                </c:pt>
                <c:pt idx="11371" formatCode="0.000">
                  <c:v>22.9731466124138</c:v>
                </c:pt>
                <c:pt idx="11372" formatCode="0.000">
                  <c:v>22.974210707586217</c:v>
                </c:pt>
                <c:pt idx="11373" formatCode="0.000">
                  <c:v>22.975252499310351</c:v>
                </c:pt>
                <c:pt idx="11374" formatCode="0.000">
                  <c:v>22.976253623448283</c:v>
                </c:pt>
                <c:pt idx="11375" formatCode="0.000">
                  <c:v>22.977162991724146</c:v>
                </c:pt>
                <c:pt idx="11376" formatCode="0.000">
                  <c:v>22.978045215172422</c:v>
                </c:pt>
                <c:pt idx="11377" formatCode="0.000">
                  <c:v>22.978866514482768</c:v>
                </c:pt>
                <c:pt idx="11378" formatCode="0.000">
                  <c:v>22.979620882758628</c:v>
                </c:pt>
                <c:pt idx="11379" formatCode="0.000">
                  <c:v>22.980337404137938</c:v>
                </c:pt>
                <c:pt idx="11380" formatCode="0.000">
                  <c:v>22.981095600000007</c:v>
                </c:pt>
                <c:pt idx="11381" formatCode="0.000">
                  <c:v>22.981763081379324</c:v>
                </c:pt>
                <c:pt idx="11382" formatCode="0.000">
                  <c:v>22.982342106206904</c:v>
                </c:pt>
                <c:pt idx="11383" formatCode="0.000">
                  <c:v>22.982459154482765</c:v>
                </c:pt>
                <c:pt idx="11384" formatCode="0.000">
                  <c:v>22.982439177931042</c:v>
                </c:pt>
                <c:pt idx="11385" formatCode="0.000">
                  <c:v>22.982347910344838</c:v>
                </c:pt>
                <c:pt idx="11386" formatCode="0.000">
                  <c:v>22.982378988965525</c:v>
                </c:pt>
                <c:pt idx="11387" formatCode="0.000">
                  <c:v>22.982437543448281</c:v>
                </c:pt>
                <c:pt idx="11388" formatCode="0.000">
                  <c:v>22.982468655172426</c:v>
                </c:pt>
                <c:pt idx="11389" formatCode="0.000">
                  <c:v>22.982504986206905</c:v>
                </c:pt>
                <c:pt idx="11390" formatCode="0.000">
                  <c:v>22.982428151724147</c:v>
                </c:pt>
                <c:pt idx="11391" formatCode="0.000">
                  <c:v>22.982199846896563</c:v>
                </c:pt>
                <c:pt idx="11392" formatCode="0.000">
                  <c:v>22.981865248275867</c:v>
                </c:pt>
                <c:pt idx="11393" formatCode="0.000">
                  <c:v>22.981410161379312</c:v>
                </c:pt>
                <c:pt idx="11394" formatCode="0.000">
                  <c:v>22.980918521379312</c:v>
                </c:pt>
                <c:pt idx="11395" formatCode="0.000">
                  <c:v>22.980465223448284</c:v>
                </c:pt>
                <c:pt idx="11396" formatCode="0.000">
                  <c:v>22.980145757241381</c:v>
                </c:pt>
                <c:pt idx="11397" formatCode="0.000">
                  <c:v>22.979937833103453</c:v>
                </c:pt>
                <c:pt idx="11398" formatCode="0.000">
                  <c:v>22.979671362758623</c:v>
                </c:pt>
                <c:pt idx="11399" formatCode="0.000">
                  <c:v>22.979262295172415</c:v>
                </c:pt>
                <c:pt idx="11400" formatCode="0.000">
                  <c:v>22.978806524137934</c:v>
                </c:pt>
                <c:pt idx="11401" formatCode="0.000">
                  <c:v>22.978280340689658</c:v>
                </c:pt>
                <c:pt idx="11402" formatCode="0.000">
                  <c:v>22.977554659310343</c:v>
                </c:pt>
                <c:pt idx="11403" formatCode="0.000">
                  <c:v>22.976537242758621</c:v>
                </c:pt>
                <c:pt idx="11404" formatCode="0.000">
                  <c:v>22.975400437241383</c:v>
                </c:pt>
                <c:pt idx="11405" formatCode="0.000">
                  <c:v>22.974294386206903</c:v>
                </c:pt>
                <c:pt idx="11406" formatCode="0.000">
                  <c:v>22.973207364137934</c:v>
                </c:pt>
                <c:pt idx="11407" formatCode="0.000">
                  <c:v>22.972210566896557</c:v>
                </c:pt>
                <c:pt idx="11408" formatCode="0.000">
                  <c:v>22.971104394482765</c:v>
                </c:pt>
                <c:pt idx="11409" formatCode="0.000">
                  <c:v>22.969958848275869</c:v>
                </c:pt>
                <c:pt idx="11410" formatCode="0.000">
                  <c:v>22.968853630344835</c:v>
                </c:pt>
                <c:pt idx="11411" formatCode="0.000">
                  <c:v>22.967989285517255</c:v>
                </c:pt>
                <c:pt idx="11412" formatCode="0.000">
                  <c:v>22.967204001379322</c:v>
                </c:pt>
                <c:pt idx="11413" formatCode="0.000">
                  <c:v>22.966402933793113</c:v>
                </c:pt>
                <c:pt idx="11414" formatCode="0.000">
                  <c:v>22.96557052689656</c:v>
                </c:pt>
                <c:pt idx="11415" formatCode="0.000">
                  <c:v>22.96455816551725</c:v>
                </c:pt>
                <c:pt idx="11416" formatCode="0.000">
                  <c:v>22.963591422068976</c:v>
                </c:pt>
                <c:pt idx="11417" formatCode="0.000">
                  <c:v>22.962717011034492</c:v>
                </c:pt>
                <c:pt idx="11418" formatCode="0.000">
                  <c:v>22.96195028137932</c:v>
                </c:pt>
                <c:pt idx="11419" formatCode="0.000">
                  <c:v>22.961323783448286</c:v>
                </c:pt>
                <c:pt idx="11420" formatCode="0.000">
                  <c:v>22.960677388965529</c:v>
                </c:pt>
                <c:pt idx="11421" formatCode="0.000">
                  <c:v>22.960083966896562</c:v>
                </c:pt>
                <c:pt idx="11422" formatCode="0.000">
                  <c:v>22.95960045793105</c:v>
                </c:pt>
                <c:pt idx="11423" formatCode="0.000">
                  <c:v>22.959322252413806</c:v>
                </c:pt>
                <c:pt idx="11424" formatCode="0.000">
                  <c:v>22.959134613793115</c:v>
                </c:pt>
                <c:pt idx="11425" formatCode="0.000">
                  <c:v>22.958991411034486</c:v>
                </c:pt>
                <c:pt idx="11426" formatCode="0.000">
                  <c:v>22.958993619310348</c:v>
                </c:pt>
                <c:pt idx="11427" formatCode="0.000">
                  <c:v>22.959078224827589</c:v>
                </c:pt>
                <c:pt idx="11428" formatCode="0.000">
                  <c:v>22.959176544827585</c:v>
                </c:pt>
                <c:pt idx="11429" formatCode="0.000">
                  <c:v>22.959356295172412</c:v>
                </c:pt>
                <c:pt idx="11430" formatCode="0.000">
                  <c:v>22.959729608275865</c:v>
                </c:pt>
                <c:pt idx="11431" formatCode="0.000">
                  <c:v>22.960282680000006</c:v>
                </c:pt>
                <c:pt idx="11432" formatCode="0.000">
                  <c:v>22.960998077241385</c:v>
                </c:pt>
                <c:pt idx="11433" formatCode="0.000">
                  <c:v>22.961741622068967</c:v>
                </c:pt>
                <c:pt idx="11434" formatCode="0.000">
                  <c:v>22.962527104827593</c:v>
                </c:pt>
                <c:pt idx="11435" formatCode="0.000">
                  <c:v>22.963302975172422</c:v>
                </c:pt>
                <c:pt idx="11436" formatCode="0.000">
                  <c:v>22.964040478620703</c:v>
                </c:pt>
                <c:pt idx="11437" formatCode="0.000">
                  <c:v>22.964885376551734</c:v>
                </c:pt>
                <c:pt idx="11438" formatCode="0.000">
                  <c:v>22.965859404137941</c:v>
                </c:pt>
                <c:pt idx="11439" formatCode="0.000">
                  <c:v>22.966969187586219</c:v>
                </c:pt>
                <c:pt idx="11440" formatCode="0.000">
                  <c:v>22.968112462068976</c:v>
                </c:pt>
                <c:pt idx="11441" formatCode="0.000">
                  <c:v>22.969209524137938</c:v>
                </c:pt>
                <c:pt idx="11442" formatCode="0.000">
                  <c:v>22.970252583448286</c:v>
                </c:pt>
                <c:pt idx="11443" formatCode="0.000">
                  <c:v>22.971244222068975</c:v>
                </c:pt>
                <c:pt idx="11444" formatCode="0.000">
                  <c:v>22.972315070344834</c:v>
                </c:pt>
                <c:pt idx="11445" formatCode="0.000">
                  <c:v>22.973417190344836</c:v>
                </c:pt>
                <c:pt idx="11446" formatCode="0.000">
                  <c:v>22.974516857931047</c:v>
                </c:pt>
                <c:pt idx="11447" formatCode="0.000">
                  <c:v>22.97546156551725</c:v>
                </c:pt>
                <c:pt idx="11448" formatCode="0.000">
                  <c:v>22.976270015172425</c:v>
                </c:pt>
                <c:pt idx="11449" formatCode="0.000">
                  <c:v>22.976938259310359</c:v>
                </c:pt>
                <c:pt idx="11450" formatCode="0.000">
                  <c:v>22.977399568275878</c:v>
                </c:pt>
                <c:pt idx="11451" formatCode="0.000">
                  <c:v>22.977760270344845</c:v>
                </c:pt>
                <c:pt idx="11452" formatCode="0.000">
                  <c:v>22.9780390910345</c:v>
                </c:pt>
                <c:pt idx="11453" formatCode="0.000">
                  <c:v>22.978193296551744</c:v>
                </c:pt>
                <c:pt idx="11454" formatCode="0.000">
                  <c:v>22.978109684137955</c:v>
                </c:pt>
                <c:pt idx="11455" formatCode="0.000">
                  <c:v>22.977905678620708</c:v>
                </c:pt>
                <c:pt idx="11456" formatCode="0.000">
                  <c:v>22.977542078620704</c:v>
                </c:pt>
                <c:pt idx="11457" formatCode="0.000">
                  <c:v>22.977058365517255</c:v>
                </c:pt>
                <c:pt idx="11458" formatCode="0.000">
                  <c:v>22.976457235862082</c:v>
                </c:pt>
                <c:pt idx="11459" formatCode="0.000">
                  <c:v>22.975721936551732</c:v>
                </c:pt>
                <c:pt idx="11460" formatCode="0.000">
                  <c:v>22.974961511724146</c:v>
                </c:pt>
                <c:pt idx="11461" formatCode="0.000">
                  <c:v>22.974161788965525</c:v>
                </c:pt>
                <c:pt idx="11462" formatCode="0.000">
                  <c:v>22.973499624827596</c:v>
                </c:pt>
                <c:pt idx="11463" formatCode="0.000">
                  <c:v>22.972865788965528</c:v>
                </c:pt>
                <c:pt idx="11464" formatCode="0.000">
                  <c:v>22.97213724965518</c:v>
                </c:pt>
                <c:pt idx="11465" formatCode="0.000">
                  <c:v>22.971406442758628</c:v>
                </c:pt>
                <c:pt idx="11466" formatCode="0.000">
                  <c:v>22.970784226206902</c:v>
                </c:pt>
                <c:pt idx="11467" formatCode="0.000">
                  <c:v>22.970200565517249</c:v>
                </c:pt>
                <c:pt idx="11468" formatCode="0.000">
                  <c:v>22.969445840000002</c:v>
                </c:pt>
                <c:pt idx="11469" formatCode="0.000">
                  <c:v>22.968505627586204</c:v>
                </c:pt>
                <c:pt idx="11470" formatCode="0.000">
                  <c:v>22.967455841379309</c:v>
                </c:pt>
                <c:pt idx="11471" formatCode="0.000">
                  <c:v>22.966397866206897</c:v>
                </c:pt>
                <c:pt idx="11472" formatCode="0.000">
                  <c:v>22.965282499310344</c:v>
                </c:pt>
                <c:pt idx="11473" formatCode="0.000">
                  <c:v>22.964180769655169</c:v>
                </c:pt>
                <c:pt idx="11474" formatCode="0.000">
                  <c:v>22.962910015172408</c:v>
                </c:pt>
                <c:pt idx="11475" formatCode="0.000">
                  <c:v>22.961395612413789</c:v>
                </c:pt>
                <c:pt idx="11476" formatCode="0.000">
                  <c:v>22.959777346206895</c:v>
                </c:pt>
                <c:pt idx="11477" formatCode="0.000">
                  <c:v>22.958142986206894</c:v>
                </c:pt>
                <c:pt idx="11478" formatCode="0.000">
                  <c:v>22.95644488965517</c:v>
                </c:pt>
                <c:pt idx="11479" formatCode="0.000">
                  <c:v>22.954666180689653</c:v>
                </c:pt>
                <c:pt idx="11480" formatCode="0.000">
                  <c:v>22.952769914482758</c:v>
                </c:pt>
                <c:pt idx="11481" formatCode="0.000">
                  <c:v>22.950806838620693</c:v>
                </c:pt>
                <c:pt idx="11482" formatCode="0.000">
                  <c:v>22.948839982068964</c:v>
                </c:pt>
                <c:pt idx="11483" formatCode="0.000">
                  <c:v>22.946715066206895</c:v>
                </c:pt>
                <c:pt idx="11484" formatCode="0.000">
                  <c:v>22.944451070344822</c:v>
                </c:pt>
                <c:pt idx="11485" formatCode="0.000">
                  <c:v>22.94212998620689</c:v>
                </c:pt>
                <c:pt idx="11486" formatCode="0.000">
                  <c:v>22.939861000000001</c:v>
                </c:pt>
                <c:pt idx="11487" formatCode="0.000">
                  <c:v>22.937659319999998</c:v>
                </c:pt>
                <c:pt idx="11488" formatCode="0.000">
                  <c:v>22.935561188965512</c:v>
                </c:pt>
                <c:pt idx="11489" formatCode="0.000">
                  <c:v>22.93349156</c:v>
                </c:pt>
                <c:pt idx="11490" formatCode="0.000">
                  <c:v>22.931600917241383</c:v>
                </c:pt>
                <c:pt idx="11491" formatCode="0.000">
                  <c:v>22.929704329655173</c:v>
                </c:pt>
                <c:pt idx="11492" formatCode="0.000">
                  <c:v>22.927572201379309</c:v>
                </c:pt>
                <c:pt idx="11493" formatCode="0.000">
                  <c:v>22.925260790344833</c:v>
                </c:pt>
                <c:pt idx="11494" formatCode="0.000">
                  <c:v>22.923068833103457</c:v>
                </c:pt>
                <c:pt idx="11495" formatCode="0.000">
                  <c:v>22.92106583172415</c:v>
                </c:pt>
                <c:pt idx="11496" formatCode="0.000">
                  <c:v>22.919153921379316</c:v>
                </c:pt>
                <c:pt idx="11497" formatCode="0.000">
                  <c:v>22.91724571586208</c:v>
                </c:pt>
                <c:pt idx="11498" formatCode="0.000">
                  <c:v>22.915485099310363</c:v>
                </c:pt>
                <c:pt idx="11499" formatCode="0.000">
                  <c:v>22.913730155862083</c:v>
                </c:pt>
                <c:pt idx="11500" formatCode="0.000">
                  <c:v>22.912006572413805</c:v>
                </c:pt>
                <c:pt idx="11501" formatCode="0.000">
                  <c:v>22.910264886896559</c:v>
                </c:pt>
                <c:pt idx="11502" formatCode="0.000">
                  <c:v>22.908386172413799</c:v>
                </c:pt>
                <c:pt idx="11503" formatCode="0.000">
                  <c:v>22.906428846896556</c:v>
                </c:pt>
                <c:pt idx="11504" formatCode="0.000">
                  <c:v>22.904403467586214</c:v>
                </c:pt>
                <c:pt idx="11505" formatCode="0.000">
                  <c:v>22.902244467586215</c:v>
                </c:pt>
                <c:pt idx="11506" formatCode="0.000">
                  <c:v>22.900083688275874</c:v>
                </c:pt>
                <c:pt idx="11507" formatCode="0.000">
                  <c:v>22.897957057931041</c:v>
                </c:pt>
                <c:pt idx="11508" formatCode="0.000">
                  <c:v>22.895684184827594</c:v>
                </c:pt>
                <c:pt idx="11509" formatCode="0.000">
                  <c:v>22.893217386206906</c:v>
                </c:pt>
                <c:pt idx="11510" formatCode="0.000">
                  <c:v>22.89064802068966</c:v>
                </c:pt>
                <c:pt idx="11511" formatCode="0.000">
                  <c:v>22.88806773517242</c:v>
                </c:pt>
                <c:pt idx="11512" formatCode="0.000">
                  <c:v>22.885388120000005</c:v>
                </c:pt>
                <c:pt idx="11513" formatCode="0.000">
                  <c:v>22.882758706206896</c:v>
                </c:pt>
                <c:pt idx="11514" formatCode="0.000">
                  <c:v>22.880325554482766</c:v>
                </c:pt>
                <c:pt idx="11515" formatCode="0.000">
                  <c:v>22.877918315862075</c:v>
                </c:pt>
                <c:pt idx="11516" formatCode="0.000">
                  <c:v>22.875577281379314</c:v>
                </c:pt>
                <c:pt idx="11517" formatCode="0.000">
                  <c:v>22.873164768275867</c:v>
                </c:pt>
                <c:pt idx="11518" formatCode="0.000">
                  <c:v>22.870563737931032</c:v>
                </c:pt>
                <c:pt idx="11519" formatCode="0.000">
                  <c:v>22.867888064827593</c:v>
                </c:pt>
                <c:pt idx="11520" formatCode="0.000">
                  <c:v>22.865093211034491</c:v>
                </c:pt>
                <c:pt idx="11521" formatCode="0.000">
                  <c:v>22.86217600413794</c:v>
                </c:pt>
                <c:pt idx="11522" formatCode="0.000">
                  <c:v>22.85914252965518</c:v>
                </c:pt>
                <c:pt idx="11523" formatCode="0.000">
                  <c:v>22.856443558620697</c:v>
                </c:pt>
                <c:pt idx="11524" formatCode="0.000">
                  <c:v>22.854178056551728</c:v>
                </c:pt>
                <c:pt idx="11525" formatCode="0.000">
                  <c:v>22.852082435862084</c:v>
                </c:pt>
                <c:pt idx="11526" formatCode="0.000">
                  <c:v>22.850045889655181</c:v>
                </c:pt>
                <c:pt idx="11527" formatCode="0.000">
                  <c:v>22.847955831724146</c:v>
                </c:pt>
                <c:pt idx="11528" formatCode="0.000">
                  <c:v>22.845643900689662</c:v>
                </c:pt>
                <c:pt idx="11529" formatCode="0.000">
                  <c:v>22.843244434482763</c:v>
                </c:pt>
                <c:pt idx="11530" formatCode="0.000">
                  <c:v>22.840730408275864</c:v>
                </c:pt>
                <c:pt idx="11531" formatCode="0.000">
                  <c:v>22.838187417931035</c:v>
                </c:pt>
                <c:pt idx="11532" formatCode="0.000">
                  <c:v>22.835685606896551</c:v>
                </c:pt>
                <c:pt idx="11533" formatCode="0.000">
                  <c:v>22.833216166896548</c:v>
                </c:pt>
                <c:pt idx="11534" formatCode="0.000">
                  <c:v>22.83090840827586</c:v>
                </c:pt>
                <c:pt idx="11535" formatCode="0.000">
                  <c:v>22.828561420689653</c:v>
                </c:pt>
                <c:pt idx="11536" formatCode="0.000">
                  <c:v>22.826138300689657</c:v>
                </c:pt>
                <c:pt idx="11537" formatCode="0.000">
                  <c:v>22.823543262068963</c:v>
                </c:pt>
                <c:pt idx="11538" formatCode="0.000">
                  <c:v>22.820814630344831</c:v>
                </c:pt>
                <c:pt idx="11539" formatCode="0.000">
                  <c:v>22.818073012413802</c:v>
                </c:pt>
                <c:pt idx="11540" formatCode="0.000">
                  <c:v>22.815576920000012</c:v>
                </c:pt>
                <c:pt idx="11541" formatCode="0.000">
                  <c:v>22.813397551724147</c:v>
                </c:pt>
                <c:pt idx="11542" formatCode="0.000">
                  <c:v>22.81155221931035</c:v>
                </c:pt>
                <c:pt idx="11543" formatCode="0.000">
                  <c:v>22.810017419310356</c:v>
                </c:pt>
                <c:pt idx="11544" formatCode="0.000">
                  <c:v>22.808689535172423</c:v>
                </c:pt>
                <c:pt idx="11545" formatCode="0.000">
                  <c:v>22.807452670344837</c:v>
                </c:pt>
                <c:pt idx="11546" formatCode="0.000">
                  <c:v>22.806154093793111</c:v>
                </c:pt>
                <c:pt idx="11547" formatCode="0.000">
                  <c:v>22.80479172827587</c:v>
                </c:pt>
                <c:pt idx="11548" formatCode="0.000">
                  <c:v>22.803461230344833</c:v>
                </c:pt>
                <c:pt idx="11549" formatCode="0.000">
                  <c:v>22.80212839586207</c:v>
                </c:pt>
                <c:pt idx="11550" formatCode="0.000">
                  <c:v>22.800870729655173</c:v>
                </c:pt>
                <c:pt idx="11551" formatCode="0.000">
                  <c:v>22.799473212413798</c:v>
                </c:pt>
                <c:pt idx="11552" formatCode="0.000">
                  <c:v>22.797921772413797</c:v>
                </c:pt>
                <c:pt idx="11553" formatCode="0.000">
                  <c:v>22.79625102482759</c:v>
                </c:pt>
                <c:pt idx="11554" formatCode="0.000">
                  <c:v>22.794529645517247</c:v>
                </c:pt>
                <c:pt idx="11555" formatCode="0.000">
                  <c:v>22.792908648275869</c:v>
                </c:pt>
                <c:pt idx="11556" formatCode="0.000">
                  <c:v>22.791513775172422</c:v>
                </c:pt>
                <c:pt idx="11557" formatCode="0.000">
                  <c:v>22.790383108965521</c:v>
                </c:pt>
                <c:pt idx="11558" formatCode="0.000">
                  <c:v>22.789330190344831</c:v>
                </c:pt>
                <c:pt idx="11559" formatCode="0.000">
                  <c:v>22.788340417931042</c:v>
                </c:pt>
                <c:pt idx="11560" formatCode="0.000">
                  <c:v>22.787388601379323</c:v>
                </c:pt>
                <c:pt idx="11561" formatCode="0.000">
                  <c:v>22.78640804827587</c:v>
                </c:pt>
                <c:pt idx="11562" formatCode="0.000">
                  <c:v>22.785405772413803</c:v>
                </c:pt>
                <c:pt idx="11563" formatCode="0.000">
                  <c:v>22.784539154482772</c:v>
                </c:pt>
                <c:pt idx="11564" formatCode="0.000">
                  <c:v>22.78385506758622</c:v>
                </c:pt>
                <c:pt idx="11565" formatCode="0.000">
                  <c:v>22.783276216551737</c:v>
                </c:pt>
                <c:pt idx="11566" formatCode="0.000">
                  <c:v>22.782688630344843</c:v>
                </c:pt>
                <c:pt idx="11567" formatCode="0.000">
                  <c:v>22.782211291034493</c:v>
                </c:pt>
                <c:pt idx="11568" formatCode="0.000">
                  <c:v>22.781891809655182</c:v>
                </c:pt>
                <c:pt idx="11569" formatCode="0.000">
                  <c:v>22.781610085517247</c:v>
                </c:pt>
                <c:pt idx="11570" formatCode="0.000">
                  <c:v>22.781335354482767</c:v>
                </c:pt>
                <c:pt idx="11571" formatCode="0.000">
                  <c:v>22.781044499310354</c:v>
                </c:pt>
                <c:pt idx="11572" formatCode="0.000">
                  <c:v>22.780615622068972</c:v>
                </c:pt>
                <c:pt idx="11573" formatCode="0.000">
                  <c:v>22.780136427586207</c:v>
                </c:pt>
                <c:pt idx="11574" formatCode="0.000">
                  <c:v>22.779494002758625</c:v>
                </c:pt>
                <c:pt idx="11575" formatCode="0.000">
                  <c:v>22.778822350344829</c:v>
                </c:pt>
                <c:pt idx="11576" formatCode="0.000">
                  <c:v>22.778192994482762</c:v>
                </c:pt>
                <c:pt idx="11577" formatCode="0.000">
                  <c:v>22.777622357241384</c:v>
                </c:pt>
                <c:pt idx="11578" formatCode="0.000">
                  <c:v>22.776890017931034</c:v>
                </c:pt>
                <c:pt idx="11579" formatCode="0.000">
                  <c:v>22.77608106482759</c:v>
                </c:pt>
                <c:pt idx="11580" formatCode="0.000">
                  <c:v>22.775396939310355</c:v>
                </c:pt>
                <c:pt idx="11581" formatCode="0.000">
                  <c:v>22.774528430344834</c:v>
                </c:pt>
                <c:pt idx="11582" formatCode="0.000">
                  <c:v>22.773533391724143</c:v>
                </c:pt>
                <c:pt idx="11583" formatCode="0.000">
                  <c:v>22.772855011034487</c:v>
                </c:pt>
                <c:pt idx="11584" formatCode="0.000">
                  <c:v>22.772300751724146</c:v>
                </c:pt>
                <c:pt idx="11585" formatCode="0.000">
                  <c:v>22.771825761379326</c:v>
                </c:pt>
                <c:pt idx="11586" formatCode="0.000">
                  <c:v>22.77136561103449</c:v>
                </c:pt>
                <c:pt idx="11587" formatCode="0.000">
                  <c:v>22.770928515862085</c:v>
                </c:pt>
                <c:pt idx="11588" formatCode="0.000">
                  <c:v>22.770505642758632</c:v>
                </c:pt>
                <c:pt idx="11589" formatCode="0.000">
                  <c:v>22.770164605517252</c:v>
                </c:pt>
                <c:pt idx="11590" formatCode="0.000">
                  <c:v>22.769729361379312</c:v>
                </c:pt>
                <c:pt idx="11591" formatCode="0.000">
                  <c:v>22.769056190344831</c:v>
                </c:pt>
                <c:pt idx="11592" formatCode="0.000">
                  <c:v>22.768327973793102</c:v>
                </c:pt>
                <c:pt idx="11593" formatCode="0.000">
                  <c:v>22.767888177931034</c:v>
                </c:pt>
                <c:pt idx="11594" formatCode="0.000">
                  <c:v>22.767499279999996</c:v>
                </c:pt>
                <c:pt idx="11595" formatCode="0.000">
                  <c:v>22.767034671724133</c:v>
                </c:pt>
                <c:pt idx="11596" formatCode="0.000">
                  <c:v>22.766491135172416</c:v>
                </c:pt>
                <c:pt idx="11597" formatCode="0.000">
                  <c:v>22.765702932413795</c:v>
                </c:pt>
                <c:pt idx="11598" formatCode="0.000">
                  <c:v>22.764663304827586</c:v>
                </c:pt>
                <c:pt idx="11599" formatCode="0.000">
                  <c:v>22.763423391724135</c:v>
                </c:pt>
                <c:pt idx="11600" formatCode="0.000">
                  <c:v>22.762215673103448</c:v>
                </c:pt>
                <c:pt idx="11601" formatCode="0.000">
                  <c:v>22.76106169793103</c:v>
                </c:pt>
                <c:pt idx="11602" formatCode="0.000">
                  <c:v>22.759948307586203</c:v>
                </c:pt>
                <c:pt idx="11603" formatCode="0.000">
                  <c:v>22.758885008275865</c:v>
                </c:pt>
                <c:pt idx="11604" formatCode="0.000">
                  <c:v>22.757842291034486</c:v>
                </c:pt>
                <c:pt idx="11605" formatCode="0.000">
                  <c:v>22.756953108965515</c:v>
                </c:pt>
                <c:pt idx="11606" formatCode="0.000">
                  <c:v>22.756251464827585</c:v>
                </c:pt>
                <c:pt idx="11607" formatCode="0.000">
                  <c:v>22.755702376551724</c:v>
                </c:pt>
                <c:pt idx="11608" formatCode="0.000">
                  <c:v>22.755143485517237</c:v>
                </c:pt>
                <c:pt idx="11609" formatCode="0.000">
                  <c:v>22.754537459310342</c:v>
                </c:pt>
                <c:pt idx="11610" formatCode="0.000">
                  <c:v>22.753922921379306</c:v>
                </c:pt>
                <c:pt idx="11611" formatCode="0.000">
                  <c:v>22.753304725517239</c:v>
                </c:pt>
                <c:pt idx="11612" formatCode="0.000">
                  <c:v>22.752839237241378</c:v>
                </c:pt>
                <c:pt idx="11613" formatCode="0.000">
                  <c:v>22.752394270344826</c:v>
                </c:pt>
                <c:pt idx="11614" formatCode="0.000">
                  <c:v>22.751814322758623</c:v>
                </c:pt>
                <c:pt idx="11615" formatCode="0.000">
                  <c:v>22.751003135172414</c:v>
                </c:pt>
                <c:pt idx="11616" formatCode="0.000">
                  <c:v>22.750046951724137</c:v>
                </c:pt>
                <c:pt idx="11617" formatCode="0.000">
                  <c:v>22.749073471724138</c:v>
                </c:pt>
                <c:pt idx="11618" formatCode="0.000">
                  <c:v>22.747992918620685</c:v>
                </c:pt>
                <c:pt idx="11619" formatCode="0.000">
                  <c:v>22.746718681379306</c:v>
                </c:pt>
                <c:pt idx="11620" formatCode="0.000">
                  <c:v>22.745341586206887</c:v>
                </c:pt>
                <c:pt idx="11621" formatCode="0.000">
                  <c:v>22.74395379862068</c:v>
                </c:pt>
                <c:pt idx="11622" formatCode="0.000">
                  <c:v>22.74241515999999</c:v>
                </c:pt>
                <c:pt idx="11623" formatCode="0.000">
                  <c:v>22.740796438620681</c:v>
                </c:pt>
                <c:pt idx="11624" formatCode="0.000">
                  <c:v>22.739262557241375</c:v>
                </c:pt>
                <c:pt idx="11625" formatCode="0.000">
                  <c:v>22.737684708965514</c:v>
                </c:pt>
                <c:pt idx="11626" formatCode="0.000">
                  <c:v>22.736113473103444</c:v>
                </c:pt>
                <c:pt idx="11627" formatCode="0.000">
                  <c:v>22.734508746206899</c:v>
                </c:pt>
                <c:pt idx="11628" formatCode="0.000">
                  <c:v>22.732971266206899</c:v>
                </c:pt>
                <c:pt idx="11629" formatCode="0.000">
                  <c:v>22.731399548965513</c:v>
                </c:pt>
                <c:pt idx="11630" formatCode="0.000">
                  <c:v>22.729903226206893</c:v>
                </c:pt>
                <c:pt idx="11631" formatCode="0.000">
                  <c:v>22.728359853793101</c:v>
                </c:pt>
                <c:pt idx="11632" formatCode="0.000">
                  <c:v>22.726685577931033</c:v>
                </c:pt>
                <c:pt idx="11633" formatCode="0.000">
                  <c:v>22.724858128275866</c:v>
                </c:pt>
                <c:pt idx="11634" formatCode="0.000">
                  <c:v>22.722960571034481</c:v>
                </c:pt>
                <c:pt idx="11635" formatCode="0.000">
                  <c:v>22.720936713103452</c:v>
                </c:pt>
                <c:pt idx="11636" formatCode="0.000">
                  <c:v>22.718770506206898</c:v>
                </c:pt>
                <c:pt idx="11637" formatCode="0.000">
                  <c:v>22.716558230344827</c:v>
                </c:pt>
                <c:pt idx="11638" formatCode="0.000">
                  <c:v>22.714287838620688</c:v>
                </c:pt>
                <c:pt idx="11639" formatCode="0.000">
                  <c:v>22.712122506206892</c:v>
                </c:pt>
                <c:pt idx="11640" formatCode="0.000">
                  <c:v>22.710074011034479</c:v>
                </c:pt>
                <c:pt idx="11641" formatCode="0.000">
                  <c:v>22.708169601379307</c:v>
                </c:pt>
                <c:pt idx="11642" formatCode="0.000">
                  <c:v>22.706309001379303</c:v>
                </c:pt>
                <c:pt idx="11643" formatCode="0.000">
                  <c:v>22.704477786206898</c:v>
                </c:pt>
                <c:pt idx="11644" formatCode="0.000">
                  <c:v>22.702620895172416</c:v>
                </c:pt>
                <c:pt idx="11645" formatCode="0.000">
                  <c:v>22.700731446896555</c:v>
                </c:pt>
                <c:pt idx="11646" formatCode="0.000">
                  <c:v>22.698751074482761</c:v>
                </c:pt>
                <c:pt idx="11647" formatCode="0.000">
                  <c:v>22.696792543448282</c:v>
                </c:pt>
                <c:pt idx="11648" formatCode="0.000">
                  <c:v>22.694860351724145</c:v>
                </c:pt>
                <c:pt idx="11649" formatCode="0.000">
                  <c:v>22.692962394482766</c:v>
                </c:pt>
                <c:pt idx="11650" formatCode="0.000">
                  <c:v>22.691084833103456</c:v>
                </c:pt>
                <c:pt idx="11651" formatCode="0.000">
                  <c:v>22.689284715862083</c:v>
                </c:pt>
                <c:pt idx="11652" formatCode="0.000">
                  <c:v>22.687632731034491</c:v>
                </c:pt>
                <c:pt idx="11653" formatCode="0.000">
                  <c:v>22.686026790344833</c:v>
                </c:pt>
                <c:pt idx="11654" formatCode="0.000">
                  <c:v>22.684567569655176</c:v>
                </c:pt>
                <c:pt idx="11655" formatCode="0.000">
                  <c:v>22.683377321379314</c:v>
                </c:pt>
                <c:pt idx="11656" formatCode="0.000">
                  <c:v>22.682292769655177</c:v>
                </c:pt>
                <c:pt idx="11657" formatCode="0.000">
                  <c:v>22.681201259310349</c:v>
                </c:pt>
                <c:pt idx="11658" formatCode="0.000">
                  <c:v>22.68005165517242</c:v>
                </c:pt>
                <c:pt idx="11659" formatCode="0.000">
                  <c:v>22.678758131034492</c:v>
                </c:pt>
                <c:pt idx="11660" formatCode="0.000">
                  <c:v>22.677264586206906</c:v>
                </c:pt>
                <c:pt idx="11661" formatCode="0.000">
                  <c:v>22.675649710344839</c:v>
                </c:pt>
                <c:pt idx="11662" formatCode="0.000">
                  <c:v>22.67414024000001</c:v>
                </c:pt>
                <c:pt idx="11663" formatCode="0.000">
                  <c:v>22.672519888275872</c:v>
                </c:pt>
                <c:pt idx="11664" formatCode="0.000">
                  <c:v>22.670798812413796</c:v>
                </c:pt>
                <c:pt idx="11665" formatCode="0.000">
                  <c:v>22.669013517241385</c:v>
                </c:pt>
                <c:pt idx="11666" formatCode="0.000">
                  <c:v>22.667106478620695</c:v>
                </c:pt>
                <c:pt idx="11667" formatCode="0.000">
                  <c:v>22.665241216551738</c:v>
                </c:pt>
                <c:pt idx="11668" formatCode="0.000">
                  <c:v>22.663480470344837</c:v>
                </c:pt>
                <c:pt idx="11669" formatCode="0.000">
                  <c:v>22.661745921379325</c:v>
                </c:pt>
                <c:pt idx="11670" formatCode="0.000">
                  <c:v>22.659944896551735</c:v>
                </c:pt>
                <c:pt idx="11671" formatCode="0.000">
                  <c:v>22.658107904827595</c:v>
                </c:pt>
                <c:pt idx="11672" formatCode="0.000">
                  <c:v>22.656307684137946</c:v>
                </c:pt>
                <c:pt idx="11673" formatCode="0.000">
                  <c:v>22.654661011034499</c:v>
                </c:pt>
                <c:pt idx="11674" formatCode="0.000">
                  <c:v>22.653029419310357</c:v>
                </c:pt>
                <c:pt idx="11675" formatCode="0.000">
                  <c:v>22.651248085517249</c:v>
                </c:pt>
                <c:pt idx="11676" formatCode="0.000">
                  <c:v>22.64941608413794</c:v>
                </c:pt>
                <c:pt idx="11677" formatCode="0.000">
                  <c:v>22.647424813793116</c:v>
                </c:pt>
                <c:pt idx="11678" formatCode="0.000">
                  <c:v>22.645235947586219</c:v>
                </c:pt>
                <c:pt idx="11679" formatCode="0.000">
                  <c:v>22.643013267586223</c:v>
                </c:pt>
                <c:pt idx="11680" formatCode="0.000">
                  <c:v>22.640944577931041</c:v>
                </c:pt>
                <c:pt idx="11681" formatCode="0.000">
                  <c:v>22.638801350344838</c:v>
                </c:pt>
                <c:pt idx="11682" formatCode="0.000">
                  <c:v>22.636576735172422</c:v>
                </c:pt>
                <c:pt idx="11683" formatCode="0.000">
                  <c:v>22.634294284137948</c:v>
                </c:pt>
                <c:pt idx="11684" formatCode="0.000">
                  <c:v>22.631818808275877</c:v>
                </c:pt>
                <c:pt idx="11685" formatCode="0.000">
                  <c:v>22.629245668965531</c:v>
                </c:pt>
                <c:pt idx="11686" formatCode="0.000">
                  <c:v>22.626724492413803</c:v>
                </c:pt>
                <c:pt idx="11687" formatCode="0.000">
                  <c:v>22.624183168275874</c:v>
                </c:pt>
                <c:pt idx="11688" formatCode="0.000">
                  <c:v>22.621546948965527</c:v>
                </c:pt>
                <c:pt idx="11689" formatCode="0.000">
                  <c:v>22.618953161379316</c:v>
                </c:pt>
                <c:pt idx="11690" formatCode="0.000">
                  <c:v>22.616456343448288</c:v>
                </c:pt>
                <c:pt idx="11691" formatCode="0.000">
                  <c:v>22.613902864827597</c:v>
                </c:pt>
                <c:pt idx="11692" formatCode="0.000">
                  <c:v>22.611273522758637</c:v>
                </c:pt>
                <c:pt idx="11693" formatCode="0.000">
                  <c:v>22.608719304827599</c:v>
                </c:pt>
                <c:pt idx="11694" formatCode="0.000">
                  <c:v>22.606323190344845</c:v>
                </c:pt>
                <c:pt idx="11695" formatCode="0.000">
                  <c:v>22.604117846896568</c:v>
                </c:pt>
                <c:pt idx="11696" formatCode="0.000">
                  <c:v>22.602143135172422</c:v>
                </c:pt>
                <c:pt idx="11697" formatCode="0.000">
                  <c:v>22.600197188965534</c:v>
                </c:pt>
                <c:pt idx="11698" formatCode="0.000">
                  <c:v>22.598168073103459</c:v>
                </c:pt>
                <c:pt idx="11699" formatCode="0.000">
                  <c:v>22.596099699310358</c:v>
                </c:pt>
                <c:pt idx="11700" formatCode="0.000">
                  <c:v>22.594103914482769</c:v>
                </c:pt>
                <c:pt idx="11701" formatCode="0.000">
                  <c:v>22.592248099310357</c:v>
                </c:pt>
                <c:pt idx="11702" formatCode="0.000">
                  <c:v>22.590472724137943</c:v>
                </c:pt>
                <c:pt idx="11703" formatCode="0.000">
                  <c:v>22.588607430344837</c:v>
                </c:pt>
                <c:pt idx="11704" formatCode="0.000">
                  <c:v>22.58669627310346</c:v>
                </c:pt>
                <c:pt idx="11705" formatCode="0.000">
                  <c:v>22.584840819310358</c:v>
                </c:pt>
                <c:pt idx="11706" formatCode="0.000">
                  <c:v>22.582907114482769</c:v>
                </c:pt>
                <c:pt idx="11707" formatCode="0.000">
                  <c:v>22.580768988965527</c:v>
                </c:pt>
                <c:pt idx="11708" formatCode="0.000">
                  <c:v>22.578268760000007</c:v>
                </c:pt>
                <c:pt idx="11709" formatCode="0.000">
                  <c:v>22.575735263448284</c:v>
                </c:pt>
                <c:pt idx="11710" formatCode="0.000">
                  <c:v>22.573204791724148</c:v>
                </c:pt>
                <c:pt idx="11711" formatCode="0.000">
                  <c:v>22.570637593103456</c:v>
                </c:pt>
                <c:pt idx="11712" formatCode="0.000">
                  <c:v>22.568060462068971</c:v>
                </c:pt>
                <c:pt idx="11713" formatCode="0.000">
                  <c:v>22.565518819310348</c:v>
                </c:pt>
                <c:pt idx="11714" formatCode="0.000">
                  <c:v>22.562943666206902</c:v>
                </c:pt>
                <c:pt idx="11715" formatCode="0.000">
                  <c:v>22.560345056551729</c:v>
                </c:pt>
                <c:pt idx="11716" formatCode="0.000">
                  <c:v>22.557701583448281</c:v>
                </c:pt>
                <c:pt idx="11717" formatCode="0.000">
                  <c:v>22.554955954482761</c:v>
                </c:pt>
                <c:pt idx="11718" formatCode="0.000">
                  <c:v>22.552124600000006</c:v>
                </c:pt>
                <c:pt idx="11719" formatCode="0.000">
                  <c:v>22.549223311724138</c:v>
                </c:pt>
                <c:pt idx="11720" formatCode="0.000">
                  <c:v>22.546318522758625</c:v>
                </c:pt>
                <c:pt idx="11721" formatCode="0.000">
                  <c:v>22.543583086896554</c:v>
                </c:pt>
                <c:pt idx="11722" formatCode="0.000">
                  <c:v>22.540935177931036</c:v>
                </c:pt>
                <c:pt idx="11723" formatCode="0.000">
                  <c:v>22.538335051034483</c:v>
                </c:pt>
                <c:pt idx="11724" formatCode="0.000">
                  <c:v>22.535731624827587</c:v>
                </c:pt>
                <c:pt idx="11725" formatCode="0.000">
                  <c:v>22.533405488275864</c:v>
                </c:pt>
                <c:pt idx="11726" formatCode="0.000">
                  <c:v>22.531100841379313</c:v>
                </c:pt>
                <c:pt idx="11727" formatCode="0.000">
                  <c:v>22.528724696551727</c:v>
                </c:pt>
                <c:pt idx="11728" formatCode="0.000">
                  <c:v>22.526194671724138</c:v>
                </c:pt>
                <c:pt idx="11729" formatCode="0.000">
                  <c:v>22.523695943448278</c:v>
                </c:pt>
                <c:pt idx="11730" formatCode="0.000">
                  <c:v>22.521157852413793</c:v>
                </c:pt>
                <c:pt idx="11731" formatCode="0.000">
                  <c:v>22.518525627586211</c:v>
                </c:pt>
                <c:pt idx="11732" formatCode="0.000">
                  <c:v>22.515857084137931</c:v>
                </c:pt>
                <c:pt idx="11733" formatCode="0.000">
                  <c:v>22.5132303062069</c:v>
                </c:pt>
                <c:pt idx="11734" formatCode="0.000">
                  <c:v>22.510668779310347</c:v>
                </c:pt>
                <c:pt idx="11735" formatCode="0.000">
                  <c:v>22.508055499310348</c:v>
                </c:pt>
                <c:pt idx="11736" formatCode="0.000">
                  <c:v>22.505284120000002</c:v>
                </c:pt>
                <c:pt idx="11737" formatCode="0.000">
                  <c:v>22.502250580689651</c:v>
                </c:pt>
                <c:pt idx="11738" formatCode="0.000">
                  <c:v>22.499094129655173</c:v>
                </c:pt>
                <c:pt idx="11739" formatCode="0.000">
                  <c:v>22.495903746206899</c:v>
                </c:pt>
                <c:pt idx="11740" formatCode="0.000">
                  <c:v>22.492633533793107</c:v>
                </c:pt>
                <c:pt idx="11741" formatCode="0.000">
                  <c:v>22.48943468827586</c:v>
                </c:pt>
                <c:pt idx="11742" formatCode="0.000">
                  <c:v>22.486339459310344</c:v>
                </c:pt>
                <c:pt idx="11743" formatCode="0.000">
                  <c:v>22.483301846896548</c:v>
                </c:pt>
                <c:pt idx="11744" formatCode="0.000">
                  <c:v>22.48032766482758</c:v>
                </c:pt>
                <c:pt idx="11745" formatCode="0.000">
                  <c:v>22.477391259310345</c:v>
                </c:pt>
                <c:pt idx="11746" formatCode="0.000">
                  <c:v>22.474482892413789</c:v>
                </c:pt>
                <c:pt idx="11747" formatCode="0.000">
                  <c:v>22.47141413931034</c:v>
                </c:pt>
                <c:pt idx="11748" formatCode="0.000">
                  <c:v>22.468232023448277</c:v>
                </c:pt>
                <c:pt idx="11749" formatCode="0.000">
                  <c:v>22.464981154482757</c:v>
                </c:pt>
                <c:pt idx="11750" formatCode="0.000">
                  <c:v>22.461641893793104</c:v>
                </c:pt>
                <c:pt idx="11751" formatCode="0.000">
                  <c:v>22.458153193103449</c:v>
                </c:pt>
                <c:pt idx="11752" formatCode="0.000">
                  <c:v>22.454547565517238</c:v>
                </c:pt>
                <c:pt idx="11753" formatCode="0.000">
                  <c:v>22.450855238620687</c:v>
                </c:pt>
                <c:pt idx="11754" formatCode="0.000">
                  <c:v>22.447154526896551</c:v>
                </c:pt>
                <c:pt idx="11755" formatCode="0.000">
                  <c:v>22.443471573793101</c:v>
                </c:pt>
                <c:pt idx="11756" formatCode="0.000">
                  <c:v>22.43973173793103</c:v>
                </c:pt>
                <c:pt idx="11757" formatCode="0.000">
                  <c:v>22.435917177931032</c:v>
                </c:pt>
                <c:pt idx="11758" formatCode="0.000">
                  <c:v>22.432186983448268</c:v>
                </c:pt>
                <c:pt idx="11759" formatCode="0.000">
                  <c:v>22.428586226206892</c:v>
                </c:pt>
                <c:pt idx="11760" formatCode="0.000">
                  <c:v>22.425100387586198</c:v>
                </c:pt>
                <c:pt idx="11761" formatCode="0.000">
                  <c:v>22.42159142896551</c:v>
                </c:pt>
                <c:pt idx="11762" formatCode="0.000">
                  <c:v>22.418008888275853</c:v>
                </c:pt>
                <c:pt idx="11763" formatCode="0.000">
                  <c:v>22.414325895172411</c:v>
                </c:pt>
                <c:pt idx="11764" formatCode="0.000">
                  <c:v>22.410520446896545</c:v>
                </c:pt>
                <c:pt idx="11765" formatCode="0.000">
                  <c:v>22.406501885517233</c:v>
                </c:pt>
                <c:pt idx="11766" formatCode="0.000">
                  <c:v>22.402525484137925</c:v>
                </c:pt>
                <c:pt idx="11767" formatCode="0.000">
                  <c:v>22.398418693793094</c:v>
                </c:pt>
                <c:pt idx="11768" formatCode="0.000">
                  <c:v>22.394181884137922</c:v>
                </c:pt>
                <c:pt idx="11769" formatCode="0.000">
                  <c:v>22.389960234482754</c:v>
                </c:pt>
                <c:pt idx="11770" formatCode="0.000">
                  <c:v>22.385770663448273</c:v>
                </c:pt>
                <c:pt idx="11771" formatCode="0.000">
                  <c:v>22.381582728275859</c:v>
                </c:pt>
                <c:pt idx="11772" formatCode="0.000">
                  <c:v>22.377436108965512</c:v>
                </c:pt>
                <c:pt idx="11773" formatCode="0.000">
                  <c:v>22.373468859310339</c:v>
                </c:pt>
                <c:pt idx="11774" formatCode="0.000">
                  <c:v>22.369672478620682</c:v>
                </c:pt>
                <c:pt idx="11775" formatCode="0.000">
                  <c:v>22.366077108965509</c:v>
                </c:pt>
                <c:pt idx="11776" formatCode="0.000">
                  <c:v>22.362658613793094</c:v>
                </c:pt>
                <c:pt idx="11777" formatCode="0.000">
                  <c:v>22.359296048275855</c:v>
                </c:pt>
                <c:pt idx="11778" formatCode="0.000">
                  <c:v>22.356133017931029</c:v>
                </c:pt>
                <c:pt idx="11779" formatCode="0.000">
                  <c:v>22.35290621655172</c:v>
                </c:pt>
                <c:pt idx="11780" formatCode="0.000">
                  <c:v>22.349757743448272</c:v>
                </c:pt>
                <c:pt idx="11781" formatCode="0.000">
                  <c:v>22.346579878620688</c:v>
                </c:pt>
                <c:pt idx="11782" formatCode="0.000">
                  <c:v>22.343508103448272</c:v>
                </c:pt>
                <c:pt idx="11783" formatCode="0.000">
                  <c:v>22.340529235862064</c:v>
                </c:pt>
                <c:pt idx="11784" formatCode="0.000">
                  <c:v>22.337643362758616</c:v>
                </c:pt>
                <c:pt idx="11785" formatCode="0.000">
                  <c:v>22.334734957241377</c:v>
                </c:pt>
                <c:pt idx="11786" formatCode="0.000">
                  <c:v>22.331880627586202</c:v>
                </c:pt>
                <c:pt idx="11787" formatCode="0.000">
                  <c:v>22.32911225241379</c:v>
                </c:pt>
                <c:pt idx="11788" formatCode="0.000">
                  <c:v>22.326344402758618</c:v>
                </c:pt>
                <c:pt idx="11789" formatCode="0.000">
                  <c:v>22.323663924137929</c:v>
                </c:pt>
                <c:pt idx="11790" formatCode="0.000">
                  <c:v>22.320935926896549</c:v>
                </c:pt>
                <c:pt idx="11791" formatCode="0.000">
                  <c:v>22.318312308965513</c:v>
                </c:pt>
                <c:pt idx="11792" formatCode="0.000">
                  <c:v>22.315810514482752</c:v>
                </c:pt>
                <c:pt idx="11793" formatCode="0.000">
                  <c:v>22.313443646896548</c:v>
                </c:pt>
                <c:pt idx="11794" formatCode="0.000">
                  <c:v>22.311003826206893</c:v>
                </c:pt>
                <c:pt idx="11795" formatCode="0.000">
                  <c:v>22.308530998620686</c:v>
                </c:pt>
                <c:pt idx="11796" formatCode="0.000">
                  <c:v>22.306152242758611</c:v>
                </c:pt>
                <c:pt idx="11797" formatCode="0.000">
                  <c:v>22.303826937931024</c:v>
                </c:pt>
                <c:pt idx="11798" formatCode="0.000">
                  <c:v>22.301648515862063</c:v>
                </c:pt>
                <c:pt idx="11799" formatCode="0.000">
                  <c:v>22.299487561379301</c:v>
                </c:pt>
                <c:pt idx="11800" formatCode="0.000">
                  <c:v>22.297513739310343</c:v>
                </c:pt>
                <c:pt idx="11801" formatCode="0.000">
                  <c:v>22.295739263448272</c:v>
                </c:pt>
                <c:pt idx="11802" formatCode="0.000">
                  <c:v>22.294044488275858</c:v>
                </c:pt>
                <c:pt idx="11803" formatCode="0.000">
                  <c:v>22.292427692413789</c:v>
                </c:pt>
                <c:pt idx="11804" formatCode="0.000">
                  <c:v>22.290994866206894</c:v>
                </c:pt>
                <c:pt idx="11805" formatCode="0.000">
                  <c:v>22.289690757241377</c:v>
                </c:pt>
                <c:pt idx="11806" formatCode="0.000">
                  <c:v>22.288562706206896</c:v>
                </c:pt>
                <c:pt idx="11807" formatCode="0.000">
                  <c:v>22.287463257931034</c:v>
                </c:pt>
                <c:pt idx="11808" formatCode="0.000">
                  <c:v>22.286432871724134</c:v>
                </c:pt>
                <c:pt idx="11809" formatCode="0.000">
                  <c:v>22.285520882758618</c:v>
                </c:pt>
                <c:pt idx="11810" formatCode="0.000">
                  <c:v>22.284726851034481</c:v>
                </c:pt>
                <c:pt idx="11811" formatCode="0.000">
                  <c:v>22.283941931034484</c:v>
                </c:pt>
                <c:pt idx="11812" formatCode="0.000">
                  <c:v>22.282910605517245</c:v>
                </c:pt>
                <c:pt idx="11813" formatCode="0.000">
                  <c:v>22.281604262068971</c:v>
                </c:pt>
                <c:pt idx="11814" formatCode="0.000">
                  <c:v>22.280043162758627</c:v>
                </c:pt>
                <c:pt idx="11815" formatCode="0.000">
                  <c:v>22.278222063448283</c:v>
                </c:pt>
                <c:pt idx="11816" formatCode="0.000">
                  <c:v>22.276452700689664</c:v>
                </c:pt>
                <c:pt idx="11817" formatCode="0.000">
                  <c:v>22.274655035862075</c:v>
                </c:pt>
                <c:pt idx="11818" formatCode="0.000">
                  <c:v>22.272791444137937</c:v>
                </c:pt>
                <c:pt idx="11819" formatCode="0.000">
                  <c:v>22.270766162758626</c:v>
                </c:pt>
                <c:pt idx="11820" formatCode="0.000">
                  <c:v>22.268544038620696</c:v>
                </c:pt>
                <c:pt idx="11821" formatCode="0.000">
                  <c:v>22.266417121379316</c:v>
                </c:pt>
                <c:pt idx="11822" formatCode="0.000">
                  <c:v>22.264521154482765</c:v>
                </c:pt>
                <c:pt idx="11823" formatCode="0.000">
                  <c:v>22.262774085517247</c:v>
                </c:pt>
                <c:pt idx="11824" formatCode="0.000">
                  <c:v>22.260993271724146</c:v>
                </c:pt>
                <c:pt idx="11825" formatCode="0.000">
                  <c:v>22.259100689655181</c:v>
                </c:pt>
                <c:pt idx="11826" formatCode="0.000">
                  <c:v>22.2571417324138</c:v>
                </c:pt>
                <c:pt idx="11827" formatCode="0.000">
                  <c:v>22.255081075862076</c:v>
                </c:pt>
                <c:pt idx="11828" formatCode="0.000">
                  <c:v>22.252993881379314</c:v>
                </c:pt>
                <c:pt idx="11829" formatCode="0.000">
                  <c:v>22.250790125517248</c:v>
                </c:pt>
                <c:pt idx="11830" formatCode="0.000">
                  <c:v>22.248562812413798</c:v>
                </c:pt>
                <c:pt idx="11831" formatCode="0.000">
                  <c:v>22.246339987586211</c:v>
                </c:pt>
                <c:pt idx="11832" formatCode="0.000">
                  <c:v>22.243986337931037</c:v>
                </c:pt>
                <c:pt idx="11833" formatCode="0.000">
                  <c:v>22.241397628965522</c:v>
                </c:pt>
                <c:pt idx="11834" formatCode="0.000">
                  <c:v>22.238810969655173</c:v>
                </c:pt>
                <c:pt idx="11835" formatCode="0.000">
                  <c:v>22.236271953103447</c:v>
                </c:pt>
                <c:pt idx="11836" formatCode="0.000">
                  <c:v>22.233689973793101</c:v>
                </c:pt>
                <c:pt idx="11837" formatCode="0.000">
                  <c:v>22.230987515862068</c:v>
                </c:pt>
                <c:pt idx="11838" formatCode="0.000">
                  <c:v>22.228377685517238</c:v>
                </c:pt>
                <c:pt idx="11839" formatCode="0.000">
                  <c:v>22.225876244137933</c:v>
                </c:pt>
                <c:pt idx="11840" formatCode="0.000">
                  <c:v>22.223608502068974</c:v>
                </c:pt>
                <c:pt idx="11841" formatCode="0.000">
                  <c:v>22.221498204137937</c:v>
                </c:pt>
                <c:pt idx="11842" formatCode="0.000">
                  <c:v>22.219440182068968</c:v>
                </c:pt>
                <c:pt idx="11843" formatCode="0.000">
                  <c:v>22.217453955862073</c:v>
                </c:pt>
                <c:pt idx="11844" formatCode="0.000">
                  <c:v>22.215545350344829</c:v>
                </c:pt>
                <c:pt idx="11845" formatCode="0.000">
                  <c:v>22.213659451034484</c:v>
                </c:pt>
                <c:pt idx="11846" formatCode="0.000">
                  <c:v>22.211864227586208</c:v>
                </c:pt>
                <c:pt idx="11847" formatCode="0.000">
                  <c:v>22.210008932413796</c:v>
                </c:pt>
                <c:pt idx="11848" formatCode="0.000">
                  <c:v>22.208116762758625</c:v>
                </c:pt>
                <c:pt idx="11849" formatCode="0.000">
                  <c:v>22.206391393103445</c:v>
                </c:pt>
                <c:pt idx="11850" formatCode="0.000">
                  <c:v>22.204752957241379</c:v>
                </c:pt>
                <c:pt idx="11851" formatCode="0.000">
                  <c:v>22.203210322758622</c:v>
                </c:pt>
                <c:pt idx="11852" formatCode="0.000">
                  <c:v>22.201642660689657</c:v>
                </c:pt>
                <c:pt idx="11853" formatCode="0.000">
                  <c:v>22.199917419310349</c:v>
                </c:pt>
                <c:pt idx="11854" formatCode="0.000">
                  <c:v>22.198085819310347</c:v>
                </c:pt>
                <c:pt idx="11855" formatCode="0.000">
                  <c:v>22.196033263448275</c:v>
                </c:pt>
                <c:pt idx="11856" formatCode="0.000">
                  <c:v>22.194010362758618</c:v>
                </c:pt>
                <c:pt idx="11857" formatCode="0.000">
                  <c:v>22.19202412413793</c:v>
                </c:pt>
                <c:pt idx="11858" formatCode="0.000">
                  <c:v>22.190095119999999</c:v>
                </c:pt>
                <c:pt idx="11859" formatCode="0.000">
                  <c:v>22.188185142068971</c:v>
                </c:pt>
                <c:pt idx="11860" formatCode="0.000">
                  <c:v>22.186254651034488</c:v>
                </c:pt>
                <c:pt idx="11861" formatCode="0.000">
                  <c:v>22.184058228965519</c:v>
                </c:pt>
                <c:pt idx="11862" formatCode="0.000">
                  <c:v>22.181555246896554</c:v>
                </c:pt>
                <c:pt idx="11863" formatCode="0.000">
                  <c:v>22.178872889655171</c:v>
                </c:pt>
                <c:pt idx="11864" formatCode="0.000">
                  <c:v>22.176027026206896</c:v>
                </c:pt>
                <c:pt idx="11865" formatCode="0.000">
                  <c:v>22.173065951724141</c:v>
                </c:pt>
                <c:pt idx="11866" formatCode="0.000">
                  <c:v>22.169969535172413</c:v>
                </c:pt>
                <c:pt idx="11867" formatCode="0.000">
                  <c:v>22.166875184827585</c:v>
                </c:pt>
                <c:pt idx="11868" formatCode="0.000">
                  <c:v>22.16361854344828</c:v>
                </c:pt>
                <c:pt idx="11869" formatCode="0.000">
                  <c:v>22.160260340689657</c:v>
                </c:pt>
                <c:pt idx="11870" formatCode="0.000">
                  <c:v>22.156886878620693</c:v>
                </c:pt>
                <c:pt idx="11871" formatCode="0.000">
                  <c:v>22.153430649655178</c:v>
                </c:pt>
                <c:pt idx="11872" formatCode="0.000">
                  <c:v>22.149806326896552</c:v>
                </c:pt>
                <c:pt idx="11873" formatCode="0.000">
                  <c:v>22.146031140689661</c:v>
                </c:pt>
                <c:pt idx="11874" formatCode="0.000">
                  <c:v>22.142156164137937</c:v>
                </c:pt>
                <c:pt idx="11875" formatCode="0.000">
                  <c:v>22.138112227586213</c:v>
                </c:pt>
                <c:pt idx="11876" formatCode="0.000">
                  <c:v>22.133886339310347</c:v>
                </c:pt>
                <c:pt idx="11877" formatCode="0.000">
                  <c:v>22.129651798620692</c:v>
                </c:pt>
                <c:pt idx="11878" formatCode="0.000">
                  <c:v>22.125364037241383</c:v>
                </c:pt>
                <c:pt idx="11879" formatCode="0.000">
                  <c:v>22.121289904827591</c:v>
                </c:pt>
                <c:pt idx="11880" formatCode="0.000">
                  <c:v>22.117441697931035</c:v>
                </c:pt>
                <c:pt idx="11881" formatCode="0.000">
                  <c:v>22.11363203310345</c:v>
                </c:pt>
                <c:pt idx="11882" formatCode="0.000">
                  <c:v>22.109741369655172</c:v>
                </c:pt>
                <c:pt idx="11883" formatCode="0.000">
                  <c:v>22.105917288275865</c:v>
                </c:pt>
                <c:pt idx="11884" formatCode="0.000">
                  <c:v>22.102273846896555</c:v>
                </c:pt>
                <c:pt idx="11885" formatCode="0.000">
                  <c:v>22.098803568275862</c:v>
                </c:pt>
                <c:pt idx="11886" formatCode="0.000">
                  <c:v>22.09547630758621</c:v>
                </c:pt>
                <c:pt idx="11887" formatCode="0.000">
                  <c:v>22.092254670344833</c:v>
                </c:pt>
                <c:pt idx="11888" formatCode="0.000">
                  <c:v>22.089208908965517</c:v>
                </c:pt>
                <c:pt idx="11889" formatCode="0.000">
                  <c:v>22.086256525517243</c:v>
                </c:pt>
                <c:pt idx="11890" formatCode="0.000">
                  <c:v>22.083371241379311</c:v>
                </c:pt>
                <c:pt idx="11891" formatCode="0.000">
                  <c:v>22.080388651034486</c:v>
                </c:pt>
                <c:pt idx="11892" formatCode="0.000">
                  <c:v>22.077370395862076</c:v>
                </c:pt>
                <c:pt idx="11893" formatCode="0.000">
                  <c:v>22.074312653793108</c:v>
                </c:pt>
                <c:pt idx="11894" formatCode="0.000">
                  <c:v>22.071156148965517</c:v>
                </c:pt>
                <c:pt idx="11895" formatCode="0.000">
                  <c:v>22.06794276689655</c:v>
                </c:pt>
                <c:pt idx="11896" formatCode="0.000">
                  <c:v>22.064743337931031</c:v>
                </c:pt>
                <c:pt idx="11897" formatCode="0.000">
                  <c:v>22.061545153103445</c:v>
                </c:pt>
                <c:pt idx="11898" formatCode="0.000">
                  <c:v>22.058197677241377</c:v>
                </c:pt>
                <c:pt idx="11899" formatCode="0.000">
                  <c:v>22.054609637241381</c:v>
                </c:pt>
                <c:pt idx="11900" formatCode="0.000">
                  <c:v>22.050869386206895</c:v>
                </c:pt>
                <c:pt idx="11901" formatCode="0.000">
                  <c:v>22.047229846896546</c:v>
                </c:pt>
                <c:pt idx="11902" formatCode="0.000">
                  <c:v>22.043575514482754</c:v>
                </c:pt>
                <c:pt idx="11903" formatCode="0.000">
                  <c:v>22.039826318620687</c:v>
                </c:pt>
                <c:pt idx="11904" formatCode="0.000">
                  <c:v>22.035945115862067</c:v>
                </c:pt>
                <c:pt idx="11905" formatCode="0.000">
                  <c:v>22.031860470344828</c:v>
                </c:pt>
                <c:pt idx="11906" formatCode="0.000">
                  <c:v>22.027784706206891</c:v>
                </c:pt>
                <c:pt idx="11907" formatCode="0.000">
                  <c:v>22.023703566896547</c:v>
                </c:pt>
                <c:pt idx="11908" formatCode="0.000">
                  <c:v>22.01946918206896</c:v>
                </c:pt>
                <c:pt idx="11909" formatCode="0.000">
                  <c:v>22.014942842758618</c:v>
                </c:pt>
                <c:pt idx="11910" formatCode="0.000">
                  <c:v>22.010270959999996</c:v>
                </c:pt>
                <c:pt idx="11911" formatCode="0.000">
                  <c:v>22.005547255172409</c:v>
                </c:pt>
                <c:pt idx="11912" formatCode="0.000">
                  <c:v>22.00081984275862</c:v>
                </c:pt>
                <c:pt idx="11913" formatCode="0.000">
                  <c:v>21.996085571034481</c:v>
                </c:pt>
                <c:pt idx="11914" formatCode="0.000">
                  <c:v>21.991332664827581</c:v>
                </c:pt>
                <c:pt idx="11915" formatCode="0.000">
                  <c:v>21.986645766896547</c:v>
                </c:pt>
                <c:pt idx="11916" formatCode="0.000">
                  <c:v>21.981859162758617</c:v>
                </c:pt>
                <c:pt idx="11917" formatCode="0.000">
                  <c:v>21.977018839999999</c:v>
                </c:pt>
                <c:pt idx="11918" formatCode="0.000">
                  <c:v>21.972338321379308</c:v>
                </c:pt>
                <c:pt idx="11919" formatCode="0.000">
                  <c:v>21.967818811034483</c:v>
                </c:pt>
                <c:pt idx="11920" formatCode="0.000">
                  <c:v>21.963238150344818</c:v>
                </c:pt>
                <c:pt idx="11921" formatCode="0.000">
                  <c:v>21.958641564137931</c:v>
                </c:pt>
                <c:pt idx="11922" formatCode="0.000">
                  <c:v>21.954008028965511</c:v>
                </c:pt>
                <c:pt idx="11923" formatCode="0.000">
                  <c:v>21.949390055172412</c:v>
                </c:pt>
                <c:pt idx="11924" formatCode="0.000">
                  <c:v>21.944907279999992</c:v>
                </c:pt>
                <c:pt idx="11925" formatCode="0.000">
                  <c:v>21.940633591724133</c:v>
                </c:pt>
                <c:pt idx="11926" formatCode="0.000">
                  <c:v>21.936574126896545</c:v>
                </c:pt>
                <c:pt idx="11927" formatCode="0.000">
                  <c:v>21.932587324137923</c:v>
                </c:pt>
                <c:pt idx="11928" formatCode="0.000">
                  <c:v>21.92881438344827</c:v>
                </c:pt>
                <c:pt idx="11929" formatCode="0.000">
                  <c:v>21.925171412413786</c:v>
                </c:pt>
                <c:pt idx="11930" formatCode="0.000">
                  <c:v>21.921562678620681</c:v>
                </c:pt>
                <c:pt idx="11931" formatCode="0.000">
                  <c:v>21.917964801379302</c:v>
                </c:pt>
                <c:pt idx="11932" formatCode="0.000">
                  <c:v>21.914304422068955</c:v>
                </c:pt>
                <c:pt idx="11933" formatCode="0.000">
                  <c:v>21.910613790344819</c:v>
                </c:pt>
                <c:pt idx="11934" formatCode="0.000">
                  <c:v>21.9069953075862</c:v>
                </c:pt>
                <c:pt idx="11935" formatCode="0.000">
                  <c:v>21.903262195862062</c:v>
                </c:pt>
                <c:pt idx="11936" formatCode="0.000">
                  <c:v>21.899256696551717</c:v>
                </c:pt>
                <c:pt idx="11937" formatCode="0.000">
                  <c:v>21.895070310344821</c:v>
                </c:pt>
                <c:pt idx="11938" formatCode="0.000">
                  <c:v>21.890752180689642</c:v>
                </c:pt>
                <c:pt idx="11939" formatCode="0.000">
                  <c:v>21.886253863448264</c:v>
                </c:pt>
                <c:pt idx="11940" formatCode="0.000">
                  <c:v>21.88143217379309</c:v>
                </c:pt>
                <c:pt idx="11941" formatCode="0.000">
                  <c:v>21.87642981655171</c:v>
                </c:pt>
                <c:pt idx="11942" formatCode="0.000">
                  <c:v>21.871253005517229</c:v>
                </c:pt>
                <c:pt idx="11943" formatCode="0.000">
                  <c:v>21.865964114482743</c:v>
                </c:pt>
                <c:pt idx="11944" formatCode="0.000">
                  <c:v>21.860817111724124</c:v>
                </c:pt>
                <c:pt idx="11945" formatCode="0.000">
                  <c:v>21.855839846896536</c:v>
                </c:pt>
                <c:pt idx="11946" formatCode="0.000">
                  <c:v>21.850995246896538</c:v>
                </c:pt>
                <c:pt idx="11947" formatCode="0.000">
                  <c:v>21.846303100689646</c:v>
                </c:pt>
                <c:pt idx="11948" formatCode="0.000">
                  <c:v>21.841724812413783</c:v>
                </c:pt>
                <c:pt idx="11949" formatCode="0.000">
                  <c:v>21.837116128275852</c:v>
                </c:pt>
                <c:pt idx="11950" formatCode="0.000">
                  <c:v>21.832479868965503</c:v>
                </c:pt>
                <c:pt idx="11951" formatCode="0.000">
                  <c:v>21.827787386206886</c:v>
                </c:pt>
                <c:pt idx="11952" formatCode="0.000">
                  <c:v>21.823060601379296</c:v>
                </c:pt>
                <c:pt idx="11953" formatCode="0.000">
                  <c:v>21.818263707586194</c:v>
                </c:pt>
                <c:pt idx="11954" formatCode="0.000">
                  <c:v>21.813395179310337</c:v>
                </c:pt>
                <c:pt idx="11955" formatCode="0.000">
                  <c:v>21.808671071724124</c:v>
                </c:pt>
                <c:pt idx="11956" formatCode="0.000">
                  <c:v>21.803773555862055</c:v>
                </c:pt>
                <c:pt idx="11957" formatCode="0.000">
                  <c:v>21.798727016551709</c:v>
                </c:pt>
                <c:pt idx="11958" formatCode="0.000">
                  <c:v>21.793593457931024</c:v>
                </c:pt>
                <c:pt idx="11959" formatCode="0.000">
                  <c:v>21.788432042758608</c:v>
                </c:pt>
                <c:pt idx="11960" formatCode="0.000">
                  <c:v>21.78326693931033</c:v>
                </c:pt>
                <c:pt idx="11961" formatCode="0.000">
                  <c:v>21.777941931034469</c:v>
                </c:pt>
                <c:pt idx="11962" formatCode="0.000">
                  <c:v>21.772575663448258</c:v>
                </c:pt>
                <c:pt idx="11963" formatCode="0.000">
                  <c:v>21.767233849655156</c:v>
                </c:pt>
                <c:pt idx="11964" formatCode="0.000">
                  <c:v>21.761888293793088</c:v>
                </c:pt>
                <c:pt idx="11965" formatCode="0.000">
                  <c:v>21.756501935172398</c:v>
                </c:pt>
                <c:pt idx="11966" formatCode="0.000">
                  <c:v>21.75106451724136</c:v>
                </c:pt>
                <c:pt idx="11967" formatCode="0.000">
                  <c:v>21.745615966896541</c:v>
                </c:pt>
                <c:pt idx="11968" formatCode="0.000">
                  <c:v>21.740210773793088</c:v>
                </c:pt>
                <c:pt idx="11969" formatCode="0.000">
                  <c:v>21.734955695172399</c:v>
                </c:pt>
                <c:pt idx="11970" formatCode="0.000">
                  <c:v>21.729693848275847</c:v>
                </c:pt>
                <c:pt idx="11971" formatCode="0.000">
                  <c:v>21.724414678620676</c:v>
                </c:pt>
                <c:pt idx="11972" formatCode="0.000">
                  <c:v>21.719065657931019</c:v>
                </c:pt>
                <c:pt idx="11973" formatCode="0.000">
                  <c:v>21.713764902068952</c:v>
                </c:pt>
                <c:pt idx="11974" formatCode="0.000">
                  <c:v>21.708535359999992</c:v>
                </c:pt>
                <c:pt idx="11975" formatCode="0.000">
                  <c:v>21.703171336551712</c:v>
                </c:pt>
                <c:pt idx="11976" formatCode="0.000">
                  <c:v>21.697723424827572</c:v>
                </c:pt>
                <c:pt idx="11977" formatCode="0.000">
                  <c:v>21.692088864827575</c:v>
                </c:pt>
                <c:pt idx="11978" formatCode="0.000">
                  <c:v>21.686538097931024</c:v>
                </c:pt>
                <c:pt idx="11979" formatCode="0.000">
                  <c:v>21.681060546206886</c:v>
                </c:pt>
                <c:pt idx="11980" formatCode="0.000">
                  <c:v>21.675789599999987</c:v>
                </c:pt>
                <c:pt idx="11981" formatCode="0.000">
                  <c:v>21.670624205517232</c:v>
                </c:pt>
                <c:pt idx="11982" formatCode="0.000">
                  <c:v>21.665732085517234</c:v>
                </c:pt>
                <c:pt idx="11983" formatCode="0.000">
                  <c:v>21.660849270344819</c:v>
                </c:pt>
                <c:pt idx="11984" formatCode="0.000">
                  <c:v>21.655954526896544</c:v>
                </c:pt>
                <c:pt idx="11985" formatCode="0.000">
                  <c:v>21.651048555862058</c:v>
                </c:pt>
                <c:pt idx="11986" formatCode="0.000">
                  <c:v>21.646218300689643</c:v>
                </c:pt>
                <c:pt idx="11987" formatCode="0.000">
                  <c:v>21.641687143448262</c:v>
                </c:pt>
                <c:pt idx="11988" formatCode="0.000">
                  <c:v>21.637351020689639</c:v>
                </c:pt>
                <c:pt idx="11989" formatCode="0.000">
                  <c:v>21.633097791724126</c:v>
                </c:pt>
                <c:pt idx="11990" formatCode="0.000">
                  <c:v>21.628807598620678</c:v>
                </c:pt>
                <c:pt idx="11991" formatCode="0.000">
                  <c:v>21.62443616689654</c:v>
                </c:pt>
                <c:pt idx="11992" formatCode="0.000">
                  <c:v>21.620004034482747</c:v>
                </c:pt>
                <c:pt idx="11993" formatCode="0.000">
                  <c:v>21.615498139310333</c:v>
                </c:pt>
                <c:pt idx="11994" formatCode="0.000">
                  <c:v>21.610955253793094</c:v>
                </c:pt>
                <c:pt idx="11995" formatCode="0.000">
                  <c:v>21.606401719999987</c:v>
                </c:pt>
                <c:pt idx="11996" formatCode="0.000">
                  <c:v>21.601890889655159</c:v>
                </c:pt>
                <c:pt idx="11997" formatCode="0.000">
                  <c:v>21.597548239999988</c:v>
                </c:pt>
                <c:pt idx="11998" formatCode="0.000">
                  <c:v>21.593335678620672</c:v>
                </c:pt>
                <c:pt idx="11999" formatCode="0.000">
                  <c:v>21.589206830344811</c:v>
                </c:pt>
                <c:pt idx="12000" formatCode="0.000">
                  <c:v>21.585240026206883</c:v>
                </c:pt>
                <c:pt idx="12001" formatCode="0.000">
                  <c:v>21.581480788965504</c:v>
                </c:pt>
                <c:pt idx="12002" formatCode="0.000">
                  <c:v>21.577856788965505</c:v>
                </c:pt>
                <c:pt idx="12003" formatCode="0.000">
                  <c:v>21.574544507586197</c:v>
                </c:pt>
                <c:pt idx="12004" formatCode="0.000">
                  <c:v>21.571464157241365</c:v>
                </c:pt>
                <c:pt idx="12005" formatCode="0.000">
                  <c:v>21.568526202758608</c:v>
                </c:pt>
                <c:pt idx="12006" formatCode="0.000">
                  <c:v>21.565602406896542</c:v>
                </c:pt>
                <c:pt idx="12007" formatCode="0.000">
                  <c:v>21.562742271724126</c:v>
                </c:pt>
                <c:pt idx="12008" formatCode="0.000">
                  <c:v>21.559887612413782</c:v>
                </c:pt>
                <c:pt idx="12009" formatCode="0.000">
                  <c:v>21.556977324137918</c:v>
                </c:pt>
                <c:pt idx="12010" formatCode="0.000">
                  <c:v>21.553896124137921</c:v>
                </c:pt>
                <c:pt idx="12011" formatCode="0.000">
                  <c:v>21.550718420689645</c:v>
                </c:pt>
                <c:pt idx="12012" formatCode="0.000">
                  <c:v>21.547487689655163</c:v>
                </c:pt>
                <c:pt idx="12013" formatCode="0.000">
                  <c:v>21.544287693793091</c:v>
                </c:pt>
                <c:pt idx="12014" formatCode="0.000">
                  <c:v>21.541251558620679</c:v>
                </c:pt>
                <c:pt idx="12015" formatCode="0.000">
                  <c:v>21.538424561379305</c:v>
                </c:pt>
                <c:pt idx="12016" formatCode="0.000">
                  <c:v>21.535831344827578</c:v>
                </c:pt>
                <c:pt idx="12017" formatCode="0.000">
                  <c:v>21.533278376551714</c:v>
                </c:pt>
                <c:pt idx="12018" formatCode="0.000">
                  <c:v>21.530660246896542</c:v>
                </c:pt>
                <c:pt idx="12019" formatCode="0.000">
                  <c:v>21.527987862068954</c:v>
                </c:pt>
                <c:pt idx="12020" formatCode="0.000">
                  <c:v>21.525301388965506</c:v>
                </c:pt>
                <c:pt idx="12021" formatCode="0.000">
                  <c:v>21.522667066206889</c:v>
                </c:pt>
                <c:pt idx="12022" formatCode="0.000">
                  <c:v>21.520051182068954</c:v>
                </c:pt>
                <c:pt idx="12023" formatCode="0.000">
                  <c:v>21.517423282758607</c:v>
                </c:pt>
                <c:pt idx="12024" formatCode="0.000">
                  <c:v>21.514750799999987</c:v>
                </c:pt>
                <c:pt idx="12025" formatCode="0.000">
                  <c:v>21.512148882758609</c:v>
                </c:pt>
                <c:pt idx="12026" formatCode="0.000">
                  <c:v>21.509691540689644</c:v>
                </c:pt>
                <c:pt idx="12027" formatCode="0.000">
                  <c:v>21.507286068965506</c:v>
                </c:pt>
                <c:pt idx="12028" formatCode="0.000">
                  <c:v>21.504874593103434</c:v>
                </c:pt>
                <c:pt idx="12029" formatCode="0.000">
                  <c:v>21.502563433103433</c:v>
                </c:pt>
                <c:pt idx="12030" formatCode="0.000">
                  <c:v>21.500355673103432</c:v>
                </c:pt>
                <c:pt idx="12031" formatCode="0.000">
                  <c:v>21.498107619310328</c:v>
                </c:pt>
                <c:pt idx="12032" formatCode="0.000">
                  <c:v>21.495822964137911</c:v>
                </c:pt>
                <c:pt idx="12033" formatCode="0.000">
                  <c:v>21.493495402758608</c:v>
                </c:pt>
                <c:pt idx="12034" formatCode="0.000">
                  <c:v>21.491201302068951</c:v>
                </c:pt>
                <c:pt idx="12035" formatCode="0.000">
                  <c:v>21.488882230344814</c:v>
                </c:pt>
                <c:pt idx="12036" formatCode="0.000">
                  <c:v>21.486640070344809</c:v>
                </c:pt>
                <c:pt idx="12037" formatCode="0.000">
                  <c:v>21.484412209655158</c:v>
                </c:pt>
                <c:pt idx="12038" formatCode="0.000">
                  <c:v>21.482166583448262</c:v>
                </c:pt>
                <c:pt idx="12039" formatCode="0.000">
                  <c:v>21.479916343448259</c:v>
                </c:pt>
                <c:pt idx="12040" formatCode="0.000">
                  <c:v>21.47758790344826</c:v>
                </c:pt>
                <c:pt idx="12041" formatCode="0.000">
                  <c:v>21.475093875862054</c:v>
                </c:pt>
                <c:pt idx="12042" formatCode="0.000">
                  <c:v>21.472453013793082</c:v>
                </c:pt>
                <c:pt idx="12043" formatCode="0.000">
                  <c:v>21.469805292413774</c:v>
                </c:pt>
                <c:pt idx="12044" formatCode="0.000">
                  <c:v>21.467176002758602</c:v>
                </c:pt>
                <c:pt idx="12045" formatCode="0.000">
                  <c:v>21.464474451034462</c:v>
                </c:pt>
                <c:pt idx="12046" formatCode="0.000">
                  <c:v>21.461772228965501</c:v>
                </c:pt>
                <c:pt idx="12047" formatCode="0.000">
                  <c:v>21.459036075862048</c:v>
                </c:pt>
                <c:pt idx="12048" formatCode="0.000">
                  <c:v>21.456178488275842</c:v>
                </c:pt>
                <c:pt idx="12049" formatCode="0.000">
                  <c:v>21.453214673103428</c:v>
                </c:pt>
                <c:pt idx="12050" formatCode="0.000">
                  <c:v>21.450168593103431</c:v>
                </c:pt>
                <c:pt idx="12051" formatCode="0.000">
                  <c:v>21.447035951724121</c:v>
                </c:pt>
                <c:pt idx="12052" formatCode="0.000">
                  <c:v>21.443741761379293</c:v>
                </c:pt>
                <c:pt idx="12053" formatCode="0.000">
                  <c:v>21.440283572413779</c:v>
                </c:pt>
                <c:pt idx="12054" formatCode="0.000">
                  <c:v>21.43683961379309</c:v>
                </c:pt>
                <c:pt idx="12055" formatCode="0.000">
                  <c:v>21.433416921379298</c:v>
                </c:pt>
                <c:pt idx="12056" formatCode="0.000">
                  <c:v>21.429856284137919</c:v>
                </c:pt>
                <c:pt idx="12057" formatCode="0.000">
                  <c:v>21.426264437241368</c:v>
                </c:pt>
                <c:pt idx="12058" formatCode="0.000">
                  <c:v>21.422569324137921</c:v>
                </c:pt>
                <c:pt idx="12059" formatCode="0.000">
                  <c:v>21.418606986206886</c:v>
                </c:pt>
                <c:pt idx="12060" formatCode="0.000">
                  <c:v>21.414420482758612</c:v>
                </c:pt>
                <c:pt idx="12061" formatCode="0.000">
                  <c:v>21.410174875862058</c:v>
                </c:pt>
                <c:pt idx="12062" formatCode="0.000">
                  <c:v>21.405899616551718</c:v>
                </c:pt>
                <c:pt idx="12063" formatCode="0.000">
                  <c:v>21.401494820689646</c:v>
                </c:pt>
                <c:pt idx="12064" formatCode="0.000">
                  <c:v>21.397025110344821</c:v>
                </c:pt>
                <c:pt idx="12065" formatCode="0.000">
                  <c:v>21.392461368275853</c:v>
                </c:pt>
                <c:pt idx="12066" formatCode="0.000">
                  <c:v>21.387861097931026</c:v>
                </c:pt>
                <c:pt idx="12067" formatCode="0.000">
                  <c:v>21.383248220689648</c:v>
                </c:pt>
                <c:pt idx="12068" formatCode="0.000">
                  <c:v>21.378663670344817</c:v>
                </c:pt>
                <c:pt idx="12069" formatCode="0.000">
                  <c:v>21.374027488275853</c:v>
                </c:pt>
                <c:pt idx="12070" formatCode="0.000">
                  <c:v>21.369433788965509</c:v>
                </c:pt>
                <c:pt idx="12071" formatCode="0.000">
                  <c:v>21.364932566896542</c:v>
                </c:pt>
                <c:pt idx="12072" formatCode="0.000">
                  <c:v>21.360459751724132</c:v>
                </c:pt>
                <c:pt idx="12073" formatCode="0.000">
                  <c:v>21.355994055172406</c:v>
                </c:pt>
                <c:pt idx="12074" formatCode="0.000">
                  <c:v>21.351569765517233</c:v>
                </c:pt>
                <c:pt idx="12075" formatCode="0.000">
                  <c:v>21.34712145931034</c:v>
                </c:pt>
                <c:pt idx="12076" formatCode="0.000">
                  <c:v>21.342551744827578</c:v>
                </c:pt>
                <c:pt idx="12077" formatCode="0.000">
                  <c:v>21.337899586206891</c:v>
                </c:pt>
                <c:pt idx="12078" formatCode="0.000">
                  <c:v>21.333255182068957</c:v>
                </c:pt>
                <c:pt idx="12079" formatCode="0.000">
                  <c:v>21.328480252413783</c:v>
                </c:pt>
                <c:pt idx="12080" formatCode="0.000">
                  <c:v>21.323649931034474</c:v>
                </c:pt>
                <c:pt idx="12081" formatCode="0.000">
                  <c:v>21.318828324137922</c:v>
                </c:pt>
                <c:pt idx="12082" formatCode="0.000">
                  <c:v>21.314073616551713</c:v>
                </c:pt>
                <c:pt idx="12083" formatCode="0.000">
                  <c:v>21.309336976551716</c:v>
                </c:pt>
                <c:pt idx="12084" formatCode="0.000">
                  <c:v>21.304426649655159</c:v>
                </c:pt>
                <c:pt idx="12085" formatCode="0.000">
                  <c:v>21.299262366896542</c:v>
                </c:pt>
                <c:pt idx="12086" formatCode="0.000">
                  <c:v>21.29394687862068</c:v>
                </c:pt>
                <c:pt idx="12087" formatCode="0.000">
                  <c:v>21.288586972413786</c:v>
                </c:pt>
                <c:pt idx="12088" formatCode="0.000">
                  <c:v>21.283200813793098</c:v>
                </c:pt>
                <c:pt idx="12089" formatCode="0.000">
                  <c:v>21.277807950344819</c:v>
                </c:pt>
                <c:pt idx="12090" formatCode="0.000">
                  <c:v>21.272451717241371</c:v>
                </c:pt>
                <c:pt idx="12091" formatCode="0.000">
                  <c:v>21.26714223034482</c:v>
                </c:pt>
                <c:pt idx="12092" formatCode="0.000">
                  <c:v>21.26189111034482</c:v>
                </c:pt>
                <c:pt idx="12093" formatCode="0.000">
                  <c:v>21.256744260689647</c:v>
                </c:pt>
                <c:pt idx="12094" formatCode="0.000">
                  <c:v>21.25174984275861</c:v>
                </c:pt>
                <c:pt idx="12095" formatCode="0.000">
                  <c:v>21.246791379310338</c:v>
                </c:pt>
                <c:pt idx="12096" formatCode="0.000">
                  <c:v>21.241855790344815</c:v>
                </c:pt>
                <c:pt idx="12097" formatCode="0.000">
                  <c:v>21.236966957241371</c:v>
                </c:pt>
                <c:pt idx="12098" formatCode="0.000">
                  <c:v>21.23216884965516</c:v>
                </c:pt>
                <c:pt idx="12099" formatCode="0.000">
                  <c:v>21.227417479999989</c:v>
                </c:pt>
                <c:pt idx="12100" formatCode="0.000">
                  <c:v>21.222700148965504</c:v>
                </c:pt>
                <c:pt idx="12101" formatCode="0.000">
                  <c:v>21.217981264827575</c:v>
                </c:pt>
                <c:pt idx="12102" formatCode="0.000">
                  <c:v>21.213312620689646</c:v>
                </c:pt>
                <c:pt idx="12103" formatCode="0.000">
                  <c:v>21.208685118620679</c:v>
                </c:pt>
                <c:pt idx="12104" formatCode="0.000">
                  <c:v>21.204059015172405</c:v>
                </c:pt>
                <c:pt idx="12105" formatCode="0.000">
                  <c:v>21.199340412413783</c:v>
                </c:pt>
                <c:pt idx="12106" formatCode="0.000">
                  <c:v>21.194665478620678</c:v>
                </c:pt>
                <c:pt idx="12107" formatCode="0.000">
                  <c:v>21.190116442758612</c:v>
                </c:pt>
                <c:pt idx="12108" formatCode="0.000">
                  <c:v>21.18569299448275</c:v>
                </c:pt>
                <c:pt idx="12109" formatCode="0.000">
                  <c:v>21.181422678620681</c:v>
                </c:pt>
                <c:pt idx="12110" formatCode="0.000">
                  <c:v>21.177226002758612</c:v>
                </c:pt>
                <c:pt idx="12111" formatCode="0.000">
                  <c:v>21.172952533793094</c:v>
                </c:pt>
                <c:pt idx="12112" formatCode="0.000">
                  <c:v>21.168595659310338</c:v>
                </c:pt>
                <c:pt idx="12113" formatCode="0.000">
                  <c:v>21.164270391724127</c:v>
                </c:pt>
                <c:pt idx="12114" formatCode="0.000">
                  <c:v>21.160064284137921</c:v>
                </c:pt>
                <c:pt idx="12115" formatCode="0.000">
                  <c:v>21.155986322758611</c:v>
                </c:pt>
                <c:pt idx="12116" formatCode="0.000">
                  <c:v>21.152079942068962</c:v>
                </c:pt>
                <c:pt idx="12117" formatCode="0.000">
                  <c:v>21.148276597241374</c:v>
                </c:pt>
                <c:pt idx="12118" formatCode="0.000">
                  <c:v>21.144680822068953</c:v>
                </c:pt>
                <c:pt idx="12119" formatCode="0.000">
                  <c:v>21.1411642813793</c:v>
                </c:pt>
                <c:pt idx="12120" formatCode="0.000">
                  <c:v>21.13759734206895</c:v>
                </c:pt>
                <c:pt idx="12121" formatCode="0.000">
                  <c:v>21.133985526896538</c:v>
                </c:pt>
                <c:pt idx="12122" formatCode="0.000">
                  <c:v>21.130380802758612</c:v>
                </c:pt>
                <c:pt idx="12123" formatCode="0.000">
                  <c:v>21.126806198620677</c:v>
                </c:pt>
                <c:pt idx="12124" formatCode="0.000">
                  <c:v>21.123288468965505</c:v>
                </c:pt>
                <c:pt idx="12125" formatCode="0.000">
                  <c:v>21.119786582068954</c:v>
                </c:pt>
                <c:pt idx="12126" formatCode="0.000">
                  <c:v>21.116299463448261</c:v>
                </c:pt>
                <c:pt idx="12127" formatCode="0.000">
                  <c:v>21.112865317241365</c:v>
                </c:pt>
                <c:pt idx="12128" formatCode="0.000">
                  <c:v>21.10957439172412</c:v>
                </c:pt>
                <c:pt idx="12129" formatCode="0.000">
                  <c:v>21.106418302068953</c:v>
                </c:pt>
                <c:pt idx="12130" formatCode="0.000">
                  <c:v>21.103229813793089</c:v>
                </c:pt>
                <c:pt idx="12131" formatCode="0.000">
                  <c:v>21.099995761379297</c:v>
                </c:pt>
                <c:pt idx="12132" formatCode="0.000">
                  <c:v>21.096816121379295</c:v>
                </c:pt>
                <c:pt idx="12133" formatCode="0.000">
                  <c:v>21.093723684137913</c:v>
                </c:pt>
                <c:pt idx="12134" formatCode="0.000">
                  <c:v>21.090754397241369</c:v>
                </c:pt>
                <c:pt idx="12135" formatCode="0.000">
                  <c:v>21.08784277655171</c:v>
                </c:pt>
                <c:pt idx="12136" formatCode="0.000">
                  <c:v>21.084795991724121</c:v>
                </c:pt>
                <c:pt idx="12137" formatCode="0.000">
                  <c:v>21.081629675862054</c:v>
                </c:pt>
                <c:pt idx="12138" formatCode="0.000">
                  <c:v>21.078474271724122</c:v>
                </c:pt>
                <c:pt idx="12139" formatCode="0.000">
                  <c:v>21.075436466206881</c:v>
                </c:pt>
                <c:pt idx="12140" formatCode="0.000">
                  <c:v>21.072484513103433</c:v>
                </c:pt>
                <c:pt idx="12141" formatCode="0.000">
                  <c:v>21.069555521379293</c:v>
                </c:pt>
                <c:pt idx="12142" formatCode="0.000">
                  <c:v>21.066599205517225</c:v>
                </c:pt>
                <c:pt idx="12143" formatCode="0.000">
                  <c:v>21.063682544827568</c:v>
                </c:pt>
                <c:pt idx="12144" formatCode="0.000">
                  <c:v>21.060747926896536</c:v>
                </c:pt>
                <c:pt idx="12145" formatCode="0.000">
                  <c:v>21.057860348965502</c:v>
                </c:pt>
                <c:pt idx="12146" formatCode="0.000">
                  <c:v>21.054917238620675</c:v>
                </c:pt>
                <c:pt idx="12147" formatCode="0.000">
                  <c:v>21.051714511724118</c:v>
                </c:pt>
                <c:pt idx="12148" formatCode="0.000">
                  <c:v>21.048264470344808</c:v>
                </c:pt>
                <c:pt idx="12149" formatCode="0.000">
                  <c:v>21.044739055172396</c:v>
                </c:pt>
                <c:pt idx="12150" formatCode="0.000">
                  <c:v>21.041248830344809</c:v>
                </c:pt>
                <c:pt idx="12151" formatCode="0.000">
                  <c:v>21.037828591724118</c:v>
                </c:pt>
                <c:pt idx="12152" formatCode="0.000">
                  <c:v>21.034352342068946</c:v>
                </c:pt>
                <c:pt idx="12153" formatCode="0.000">
                  <c:v>21.030893009655152</c:v>
                </c:pt>
                <c:pt idx="12154" formatCode="0.000">
                  <c:v>21.027413973793081</c:v>
                </c:pt>
                <c:pt idx="12155" formatCode="0.000">
                  <c:v>21.023876630344809</c:v>
                </c:pt>
                <c:pt idx="12156" formatCode="0.000">
                  <c:v>21.020274023448255</c:v>
                </c:pt>
                <c:pt idx="12157" formatCode="0.000">
                  <c:v>21.016636144827569</c:v>
                </c:pt>
                <c:pt idx="12158" formatCode="0.000">
                  <c:v>21.013095514482739</c:v>
                </c:pt>
                <c:pt idx="12159" formatCode="0.000">
                  <c:v>21.009616459310326</c:v>
                </c:pt>
                <c:pt idx="12160" formatCode="0.000">
                  <c:v>21.006158499310327</c:v>
                </c:pt>
                <c:pt idx="12161" formatCode="0.000">
                  <c:v>21.002608997241357</c:v>
                </c:pt>
                <c:pt idx="12162" formatCode="0.000">
                  <c:v>20.998921511724117</c:v>
                </c:pt>
                <c:pt idx="12163" formatCode="0.000">
                  <c:v>20.995134848275839</c:v>
                </c:pt>
                <c:pt idx="12164" formatCode="0.000">
                  <c:v>20.991331702068941</c:v>
                </c:pt>
                <c:pt idx="12165" formatCode="0.000">
                  <c:v>20.987580430344806</c:v>
                </c:pt>
                <c:pt idx="12166" formatCode="0.000">
                  <c:v>20.983938376551695</c:v>
                </c:pt>
                <c:pt idx="12167" formatCode="0.000">
                  <c:v>20.980403532413767</c:v>
                </c:pt>
                <c:pt idx="12168" formatCode="0.000">
                  <c:v>20.976937128275836</c:v>
                </c:pt>
                <c:pt idx="12169" formatCode="0.000">
                  <c:v>20.97346806620687</c:v>
                </c:pt>
                <c:pt idx="12170" formatCode="0.000">
                  <c:v>20.970036537931009</c:v>
                </c:pt>
                <c:pt idx="12171" formatCode="0.000">
                  <c:v>20.966893955862041</c:v>
                </c:pt>
                <c:pt idx="12172" formatCode="0.000">
                  <c:v>20.964054504827562</c:v>
                </c:pt>
                <c:pt idx="12173" formatCode="0.000">
                  <c:v>20.961414009655147</c:v>
                </c:pt>
                <c:pt idx="12174" formatCode="0.000">
                  <c:v>20.95883541103446</c:v>
                </c:pt>
                <c:pt idx="12175" formatCode="0.000">
                  <c:v>20.956433107586186</c:v>
                </c:pt>
                <c:pt idx="12176" formatCode="0.000">
                  <c:v>20.954187958620668</c:v>
                </c:pt>
                <c:pt idx="12177" formatCode="0.000">
                  <c:v>20.952062655172387</c:v>
                </c:pt>
                <c:pt idx="12178" formatCode="0.000">
                  <c:v>20.950052427586186</c:v>
                </c:pt>
                <c:pt idx="12179" formatCode="0.000">
                  <c:v>20.948052457931013</c:v>
                </c:pt>
                <c:pt idx="12180" formatCode="0.000">
                  <c:v>20.946056104827559</c:v>
                </c:pt>
                <c:pt idx="12181" formatCode="0.000">
                  <c:v>20.944107682758595</c:v>
                </c:pt>
                <c:pt idx="12182" formatCode="0.000">
                  <c:v>20.942203365517219</c:v>
                </c:pt>
                <c:pt idx="12183" formatCode="0.000">
                  <c:v>20.940346340689636</c:v>
                </c:pt>
                <c:pt idx="12184" formatCode="0.000">
                  <c:v>20.938565150344804</c:v>
                </c:pt>
                <c:pt idx="12185" formatCode="0.000">
                  <c:v>20.936872904827563</c:v>
                </c:pt>
                <c:pt idx="12186" formatCode="0.000">
                  <c:v>20.935213267586185</c:v>
                </c:pt>
                <c:pt idx="12187" formatCode="0.000">
                  <c:v>20.933576841379285</c:v>
                </c:pt>
                <c:pt idx="12188" formatCode="0.000">
                  <c:v>20.932060762758599</c:v>
                </c:pt>
                <c:pt idx="12189" formatCode="0.000">
                  <c:v>20.930718529655149</c:v>
                </c:pt>
                <c:pt idx="12190" formatCode="0.000">
                  <c:v>20.929500515862046</c:v>
                </c:pt>
                <c:pt idx="12191" formatCode="0.000">
                  <c:v>20.92839223999998</c:v>
                </c:pt>
                <c:pt idx="12192" formatCode="0.000">
                  <c:v>20.927426674482739</c:v>
                </c:pt>
                <c:pt idx="12193" formatCode="0.000">
                  <c:v>20.926531772413774</c:v>
                </c:pt>
                <c:pt idx="12194" formatCode="0.000">
                  <c:v>20.925665102068944</c:v>
                </c:pt>
                <c:pt idx="12195" formatCode="0.000">
                  <c:v>20.92475593241377</c:v>
                </c:pt>
                <c:pt idx="12196" formatCode="0.000">
                  <c:v>20.923720777931013</c:v>
                </c:pt>
                <c:pt idx="12197" formatCode="0.000">
                  <c:v>20.922527961379288</c:v>
                </c:pt>
                <c:pt idx="12198" formatCode="0.000">
                  <c:v>20.921149515862048</c:v>
                </c:pt>
                <c:pt idx="12199" formatCode="0.000">
                  <c:v>20.91975516551722</c:v>
                </c:pt>
                <c:pt idx="12200" formatCode="0.000">
                  <c:v>20.918390896551706</c:v>
                </c:pt>
                <c:pt idx="12201" formatCode="0.000">
                  <c:v>20.917289630344811</c:v>
                </c:pt>
                <c:pt idx="12202" formatCode="0.000">
                  <c:v>20.916406364137913</c:v>
                </c:pt>
                <c:pt idx="12203" formatCode="0.000">
                  <c:v>20.91557972965515</c:v>
                </c:pt>
                <c:pt idx="12204" formatCode="0.000">
                  <c:v>20.914669430344809</c:v>
                </c:pt>
                <c:pt idx="12205" formatCode="0.000">
                  <c:v>20.913824779310328</c:v>
                </c:pt>
                <c:pt idx="12206" formatCode="0.000">
                  <c:v>20.913055292413777</c:v>
                </c:pt>
                <c:pt idx="12207" formatCode="0.000">
                  <c:v>20.91223962068964</c:v>
                </c:pt>
                <c:pt idx="12208" formatCode="0.000">
                  <c:v>20.911523864827572</c:v>
                </c:pt>
                <c:pt idx="12209" formatCode="0.000">
                  <c:v>20.910854988965504</c:v>
                </c:pt>
                <c:pt idx="12210" formatCode="0.000">
                  <c:v>20.910266179310334</c:v>
                </c:pt>
                <c:pt idx="12211" formatCode="0.000">
                  <c:v>20.909654384827576</c:v>
                </c:pt>
                <c:pt idx="12212" formatCode="0.000">
                  <c:v>20.909029630344818</c:v>
                </c:pt>
                <c:pt idx="12213" formatCode="0.000">
                  <c:v>20.908353656551714</c:v>
                </c:pt>
                <c:pt idx="12214" formatCode="0.000">
                  <c:v>20.907788942068954</c:v>
                </c:pt>
                <c:pt idx="12215" formatCode="0.000">
                  <c:v>20.907160994482744</c:v>
                </c:pt>
                <c:pt idx="12216" formatCode="0.000">
                  <c:v>20.90670261931033</c:v>
                </c:pt>
                <c:pt idx="12217" formatCode="0.000">
                  <c:v>20.906584639999984</c:v>
                </c:pt>
                <c:pt idx="12218" formatCode="0.000">
                  <c:v>20.906616162758606</c:v>
                </c:pt>
                <c:pt idx="12219" formatCode="0.000">
                  <c:v>20.906491035862057</c:v>
                </c:pt>
                <c:pt idx="12220" formatCode="0.000">
                  <c:v>20.90622593655171</c:v>
                </c:pt>
                <c:pt idx="12221" formatCode="0.000">
                  <c:v>20.905954626206881</c:v>
                </c:pt>
                <c:pt idx="12222" formatCode="0.000">
                  <c:v>20.905669216551711</c:v>
                </c:pt>
                <c:pt idx="12223" formatCode="0.000">
                  <c:v>20.905265140689643</c:v>
                </c:pt>
                <c:pt idx="12224" formatCode="0.000">
                  <c:v>20.904793531034471</c:v>
                </c:pt>
                <c:pt idx="12225" formatCode="0.000">
                  <c:v>20.904196973793091</c:v>
                </c:pt>
                <c:pt idx="12226" formatCode="0.000">
                  <c:v>20.903510962758613</c:v>
                </c:pt>
                <c:pt idx="12227" formatCode="0.000">
                  <c:v>20.902826548965511</c:v>
                </c:pt>
                <c:pt idx="12228" formatCode="0.000">
                  <c:v>20.902090921379298</c:v>
                </c:pt>
                <c:pt idx="12229" formatCode="0.000">
                  <c:v>20.901272817931023</c:v>
                </c:pt>
                <c:pt idx="12230" formatCode="0.000">
                  <c:v>20.900480064827573</c:v>
                </c:pt>
                <c:pt idx="12231" formatCode="0.000">
                  <c:v>20.899701475862056</c:v>
                </c:pt>
                <c:pt idx="12232" formatCode="0.000">
                  <c:v>20.899135776551706</c:v>
                </c:pt>
                <c:pt idx="12233" formatCode="0.000">
                  <c:v>20.898715838620674</c:v>
                </c:pt>
                <c:pt idx="12234" formatCode="0.000">
                  <c:v>20.898394314482747</c:v>
                </c:pt>
                <c:pt idx="12235" formatCode="0.000">
                  <c:v>20.898242519999989</c:v>
                </c:pt>
                <c:pt idx="12236" formatCode="0.000">
                  <c:v>20.898057525517224</c:v>
                </c:pt>
                <c:pt idx="12237" formatCode="0.000">
                  <c:v>20.897909806896539</c:v>
                </c:pt>
                <c:pt idx="12238" formatCode="0.000">
                  <c:v>20.89779488827585</c:v>
                </c:pt>
                <c:pt idx="12239" formatCode="0.000">
                  <c:v>20.897630626206883</c:v>
                </c:pt>
                <c:pt idx="12240" formatCode="0.000">
                  <c:v>20.897321110344812</c:v>
                </c:pt>
                <c:pt idx="12241" formatCode="0.000">
                  <c:v>20.896831474482745</c:v>
                </c:pt>
                <c:pt idx="12242" formatCode="0.000">
                  <c:v>20.896363813793091</c:v>
                </c:pt>
                <c:pt idx="12243" formatCode="0.000">
                  <c:v>20.895922299310332</c:v>
                </c:pt>
                <c:pt idx="12244" formatCode="0.000">
                  <c:v>20.89535466206895</c:v>
                </c:pt>
                <c:pt idx="12245" formatCode="0.000">
                  <c:v>20.89478748689654</c:v>
                </c:pt>
                <c:pt idx="12246" formatCode="0.000">
                  <c:v>20.894190521379297</c:v>
                </c:pt>
                <c:pt idx="12247" formatCode="0.000">
                  <c:v>20.893529742068953</c:v>
                </c:pt>
                <c:pt idx="12248" formatCode="0.000">
                  <c:v>20.892518864827572</c:v>
                </c:pt>
                <c:pt idx="12249" formatCode="0.000">
                  <c:v>20.891176645517234</c:v>
                </c:pt>
                <c:pt idx="12250" formatCode="0.000">
                  <c:v>20.889496599999987</c:v>
                </c:pt>
                <c:pt idx="12251" formatCode="0.000">
                  <c:v>20.887562444137917</c:v>
                </c:pt>
                <c:pt idx="12252" formatCode="0.000">
                  <c:v>20.8855775213793</c:v>
                </c:pt>
                <c:pt idx="12253" formatCode="0.000">
                  <c:v>20.883795602758607</c:v>
                </c:pt>
                <c:pt idx="12254" formatCode="0.000">
                  <c:v>20.882013467586194</c:v>
                </c:pt>
                <c:pt idx="12255" formatCode="0.000">
                  <c:v>20.880384617931021</c:v>
                </c:pt>
                <c:pt idx="12256" formatCode="0.000">
                  <c:v>20.878659398620677</c:v>
                </c:pt>
                <c:pt idx="12257" formatCode="0.000">
                  <c:v>20.876798816551709</c:v>
                </c:pt>
                <c:pt idx="12258" formatCode="0.000">
                  <c:v>20.874783464827573</c:v>
                </c:pt>
                <c:pt idx="12259" formatCode="0.000">
                  <c:v>20.872654856551712</c:v>
                </c:pt>
                <c:pt idx="12260" formatCode="0.000">
                  <c:v>20.870503674482745</c:v>
                </c:pt>
                <c:pt idx="12261" formatCode="0.000">
                  <c:v>20.86856258206895</c:v>
                </c:pt>
                <c:pt idx="12262" formatCode="0.000">
                  <c:v>20.866841502068954</c:v>
                </c:pt>
                <c:pt idx="12263" formatCode="0.000">
                  <c:v>20.865261682758607</c:v>
                </c:pt>
                <c:pt idx="12264" formatCode="0.000">
                  <c:v>20.86382925793102</c:v>
                </c:pt>
                <c:pt idx="12265" formatCode="0.000">
                  <c:v>20.862343801379296</c:v>
                </c:pt>
                <c:pt idx="12266" formatCode="0.000">
                  <c:v>20.860764997241368</c:v>
                </c:pt>
                <c:pt idx="12267" formatCode="0.000">
                  <c:v>20.858973129655162</c:v>
                </c:pt>
                <c:pt idx="12268" formatCode="0.000">
                  <c:v>20.856959307586198</c:v>
                </c:pt>
                <c:pt idx="12269" formatCode="0.000">
                  <c:v>20.854800358620682</c:v>
                </c:pt>
                <c:pt idx="12270" formatCode="0.000">
                  <c:v>20.852622660689647</c:v>
                </c:pt>
                <c:pt idx="12271" formatCode="0.000">
                  <c:v>20.850474695172405</c:v>
                </c:pt>
                <c:pt idx="12272" formatCode="0.000">
                  <c:v>20.848352335172407</c:v>
                </c:pt>
                <c:pt idx="12273" formatCode="0.000">
                  <c:v>20.846228764137923</c:v>
                </c:pt>
                <c:pt idx="12274" formatCode="0.000">
                  <c:v>20.844098566896545</c:v>
                </c:pt>
                <c:pt idx="12275" formatCode="0.000">
                  <c:v>20.842038881379306</c:v>
                </c:pt>
                <c:pt idx="12276" formatCode="0.000">
                  <c:v>20.840237062068962</c:v>
                </c:pt>
                <c:pt idx="12277" formatCode="0.000">
                  <c:v>20.838558398620684</c:v>
                </c:pt>
                <c:pt idx="12278" formatCode="0.000">
                  <c:v>20.836963070344822</c:v>
                </c:pt>
                <c:pt idx="12279" formatCode="0.000">
                  <c:v>20.835511297931031</c:v>
                </c:pt>
                <c:pt idx="12280" formatCode="0.000">
                  <c:v>20.83399774068965</c:v>
                </c:pt>
                <c:pt idx="12281" formatCode="0.000">
                  <c:v>20.832413802758616</c:v>
                </c:pt>
                <c:pt idx="12282" formatCode="0.000">
                  <c:v>20.830803255172412</c:v>
                </c:pt>
                <c:pt idx="12283" formatCode="0.000">
                  <c:v>20.829409412413796</c:v>
                </c:pt>
                <c:pt idx="12284" formatCode="0.000">
                  <c:v>20.828195024827586</c:v>
                </c:pt>
                <c:pt idx="12285" formatCode="0.000">
                  <c:v>20.827078946206903</c:v>
                </c:pt>
                <c:pt idx="12286" formatCode="0.000">
                  <c:v>20.825881303448277</c:v>
                </c:pt>
                <c:pt idx="12287" formatCode="0.000">
                  <c:v>20.824572411034488</c:v>
                </c:pt>
                <c:pt idx="12288" formatCode="0.000">
                  <c:v>20.823236042758623</c:v>
                </c:pt>
                <c:pt idx="12289" formatCode="0.000">
                  <c:v>20.821878328275861</c:v>
                </c:pt>
                <c:pt idx="12290" formatCode="0.000">
                  <c:v>20.820519088275866</c:v>
                </c:pt>
                <c:pt idx="12291" formatCode="0.000">
                  <c:v>20.819269295172418</c:v>
                </c:pt>
                <c:pt idx="12292" formatCode="0.000">
                  <c:v>20.817808976551728</c:v>
                </c:pt>
                <c:pt idx="12293" formatCode="0.000">
                  <c:v>20.816380656551726</c:v>
                </c:pt>
                <c:pt idx="12294" formatCode="0.000">
                  <c:v>20.815044344827591</c:v>
                </c:pt>
                <c:pt idx="12295" formatCode="0.000">
                  <c:v>20.813787271724145</c:v>
                </c:pt>
                <c:pt idx="12296" formatCode="0.000">
                  <c:v>20.812403038620694</c:v>
                </c:pt>
                <c:pt idx="12297" formatCode="0.000">
                  <c:v>20.811126023448281</c:v>
                </c:pt>
                <c:pt idx="12298" formatCode="0.000">
                  <c:v>20.80988279448276</c:v>
                </c:pt>
                <c:pt idx="12299" formatCode="0.000">
                  <c:v>20.808603073103452</c:v>
                </c:pt>
                <c:pt idx="12300" formatCode="0.000">
                  <c:v>20.807238706206903</c:v>
                </c:pt>
                <c:pt idx="12301" formatCode="0.000">
                  <c:v>20.805837355862081</c:v>
                </c:pt>
                <c:pt idx="12302" formatCode="0.000">
                  <c:v>20.804450922758626</c:v>
                </c:pt>
                <c:pt idx="12303" formatCode="0.000">
                  <c:v>20.803064433103458</c:v>
                </c:pt>
                <c:pt idx="12304" formatCode="0.000">
                  <c:v>20.801520267586209</c:v>
                </c:pt>
                <c:pt idx="12305" formatCode="0.000">
                  <c:v>20.799833304827594</c:v>
                </c:pt>
                <c:pt idx="12306" formatCode="0.000">
                  <c:v>20.798179617931041</c:v>
                </c:pt>
                <c:pt idx="12307" formatCode="0.000">
                  <c:v>20.796466470344836</c:v>
                </c:pt>
                <c:pt idx="12308" formatCode="0.000">
                  <c:v>20.794499241379317</c:v>
                </c:pt>
                <c:pt idx="12309" formatCode="0.000">
                  <c:v>20.792424984827598</c:v>
                </c:pt>
                <c:pt idx="12310" formatCode="0.000">
                  <c:v>20.790236908965525</c:v>
                </c:pt>
                <c:pt idx="12311" formatCode="0.000">
                  <c:v>20.788061688275871</c:v>
                </c:pt>
                <c:pt idx="12312" formatCode="0.000">
                  <c:v>20.78611040965518</c:v>
                </c:pt>
                <c:pt idx="12313" formatCode="0.000">
                  <c:v>20.784316415172423</c:v>
                </c:pt>
                <c:pt idx="12314" formatCode="0.000">
                  <c:v>20.782634757241386</c:v>
                </c:pt>
                <c:pt idx="12315" formatCode="0.000">
                  <c:v>20.781243470344833</c:v>
                </c:pt>
                <c:pt idx="12316" formatCode="0.000">
                  <c:v>20.780239464827591</c:v>
                </c:pt>
                <c:pt idx="12317" formatCode="0.000">
                  <c:v>20.779287917241387</c:v>
                </c:pt>
                <c:pt idx="12318" formatCode="0.000">
                  <c:v>20.778264986206903</c:v>
                </c:pt>
                <c:pt idx="12319" formatCode="0.000">
                  <c:v>20.777313328275866</c:v>
                </c:pt>
                <c:pt idx="12320" formatCode="0.000">
                  <c:v>20.776368566896558</c:v>
                </c:pt>
                <c:pt idx="12321" formatCode="0.000">
                  <c:v>20.775462437241384</c:v>
                </c:pt>
                <c:pt idx="12322" formatCode="0.000">
                  <c:v>20.774733188965524</c:v>
                </c:pt>
                <c:pt idx="12323" formatCode="0.000">
                  <c:v>20.774196467586208</c:v>
                </c:pt>
                <c:pt idx="12324" formatCode="0.000">
                  <c:v>20.773778333793107</c:v>
                </c:pt>
                <c:pt idx="12325" formatCode="0.000">
                  <c:v>20.773458874482763</c:v>
                </c:pt>
                <c:pt idx="12326" formatCode="0.000">
                  <c:v>20.773161430344828</c:v>
                </c:pt>
                <c:pt idx="12327" formatCode="0.000">
                  <c:v>20.772960169655175</c:v>
                </c:pt>
                <c:pt idx="12328" formatCode="0.000">
                  <c:v>20.772881560000002</c:v>
                </c:pt>
                <c:pt idx="12329" formatCode="0.000">
                  <c:v>20.772904173793105</c:v>
                </c:pt>
                <c:pt idx="12330" formatCode="0.000">
                  <c:v>20.772864481379312</c:v>
                </c:pt>
                <c:pt idx="12331" formatCode="0.000">
                  <c:v>20.77261467448276</c:v>
                </c:pt>
                <c:pt idx="12332" formatCode="0.000">
                  <c:v>20.772275531034484</c:v>
                </c:pt>
                <c:pt idx="12333" formatCode="0.000">
                  <c:v>20.771730900689658</c:v>
                </c:pt>
                <c:pt idx="12334" formatCode="0.000">
                  <c:v>20.771019059310344</c:v>
                </c:pt>
                <c:pt idx="12335" formatCode="0.000">
                  <c:v>20.770253759999999</c:v>
                </c:pt>
                <c:pt idx="12336" formatCode="0.000">
                  <c:v>20.769666678620691</c:v>
                </c:pt>
                <c:pt idx="12337" formatCode="0.000">
                  <c:v>20.76909055724138</c:v>
                </c:pt>
                <c:pt idx="12338" formatCode="0.000">
                  <c:v>20.768471969655174</c:v>
                </c:pt>
                <c:pt idx="12339" formatCode="0.000">
                  <c:v>20.767749364137931</c:v>
                </c:pt>
                <c:pt idx="12340" formatCode="0.000">
                  <c:v>20.767032693793102</c:v>
                </c:pt>
                <c:pt idx="12341" formatCode="0.000">
                  <c:v>20.766317864827588</c:v>
                </c:pt>
                <c:pt idx="12342" formatCode="0.000">
                  <c:v>20.765692470344828</c:v>
                </c:pt>
                <c:pt idx="12343" formatCode="0.000">
                  <c:v>20.765326282758618</c:v>
                </c:pt>
                <c:pt idx="12344" formatCode="0.000">
                  <c:v>20.765201485517242</c:v>
                </c:pt>
                <c:pt idx="12345" formatCode="0.000">
                  <c:v>20.765151779310344</c:v>
                </c:pt>
                <c:pt idx="12346" formatCode="0.000">
                  <c:v>20.765063466206897</c:v>
                </c:pt>
                <c:pt idx="12347" formatCode="0.000">
                  <c:v>20.765081080000002</c:v>
                </c:pt>
                <c:pt idx="12348" formatCode="0.000">
                  <c:v>20.765019353103447</c:v>
                </c:pt>
                <c:pt idx="12349" formatCode="0.000">
                  <c:v>20.764856066206899</c:v>
                </c:pt>
                <c:pt idx="12350" formatCode="0.000">
                  <c:v>20.764719566896556</c:v>
                </c:pt>
                <c:pt idx="12351" formatCode="0.000">
                  <c:v>20.764592213793108</c:v>
                </c:pt>
                <c:pt idx="12352" formatCode="0.000">
                  <c:v>20.764550474482768</c:v>
                </c:pt>
                <c:pt idx="12353" formatCode="0.000">
                  <c:v>20.764414173793114</c:v>
                </c:pt>
                <c:pt idx="12354" formatCode="0.000">
                  <c:v>20.764196091034488</c:v>
                </c:pt>
                <c:pt idx="12355" formatCode="0.000">
                  <c:v>20.763881194482767</c:v>
                </c:pt>
                <c:pt idx="12356" formatCode="0.000">
                  <c:v>20.763603631724145</c:v>
                </c:pt>
                <c:pt idx="12357" formatCode="0.000">
                  <c:v>20.763362957241387</c:v>
                </c:pt>
                <c:pt idx="12358" formatCode="0.000">
                  <c:v>20.76313677517242</c:v>
                </c:pt>
                <c:pt idx="12359" formatCode="0.000">
                  <c:v>20.76287194068966</c:v>
                </c:pt>
                <c:pt idx="12360" formatCode="0.000">
                  <c:v>20.762564411034489</c:v>
                </c:pt>
                <c:pt idx="12361" formatCode="0.000">
                  <c:v>20.76225864965518</c:v>
                </c:pt>
                <c:pt idx="12362" formatCode="0.000">
                  <c:v>20.761944206896558</c:v>
                </c:pt>
                <c:pt idx="12363" formatCode="0.000">
                  <c:v>20.761509035862076</c:v>
                </c:pt>
                <c:pt idx="12364" formatCode="0.000">
                  <c:v>20.761201827586213</c:v>
                </c:pt>
                <c:pt idx="12365" formatCode="0.000">
                  <c:v>20.760906564137937</c:v>
                </c:pt>
                <c:pt idx="12366" formatCode="0.000">
                  <c:v>20.760589428965524</c:v>
                </c:pt>
                <c:pt idx="12367" formatCode="0.000">
                  <c:v>20.760178557241385</c:v>
                </c:pt>
                <c:pt idx="12368" formatCode="0.000">
                  <c:v>20.759640631724139</c:v>
                </c:pt>
                <c:pt idx="12369" formatCode="0.000">
                  <c:v>20.758952375172417</c:v>
                </c:pt>
                <c:pt idx="12370" formatCode="0.000">
                  <c:v>20.758150826206901</c:v>
                </c:pt>
                <c:pt idx="12371" formatCode="0.000">
                  <c:v>20.75735367586207</c:v>
                </c:pt>
                <c:pt idx="12372" formatCode="0.000">
                  <c:v>20.756537533793104</c:v>
                </c:pt>
                <c:pt idx="12373" formatCode="0.000">
                  <c:v>20.755777508965519</c:v>
                </c:pt>
                <c:pt idx="12374" formatCode="0.000">
                  <c:v>20.754975975172414</c:v>
                </c:pt>
                <c:pt idx="12375" formatCode="0.000">
                  <c:v>20.754121565517238</c:v>
                </c:pt>
                <c:pt idx="12376" formatCode="0.000">
                  <c:v>20.753256075862065</c:v>
                </c:pt>
                <c:pt idx="12377" formatCode="0.000">
                  <c:v>20.752353204137929</c:v>
                </c:pt>
                <c:pt idx="12378" formatCode="0.000">
                  <c:v>20.751452925517238</c:v>
                </c:pt>
                <c:pt idx="12379" formatCode="0.000">
                  <c:v>20.750525590344825</c:v>
                </c:pt>
                <c:pt idx="12380" formatCode="0.000">
                  <c:v>20.749585474482757</c:v>
                </c:pt>
                <c:pt idx="12381" formatCode="0.000">
                  <c:v>20.748685155862066</c:v>
                </c:pt>
                <c:pt idx="12382" formatCode="0.000">
                  <c:v>20.747886273103447</c:v>
                </c:pt>
                <c:pt idx="12383" formatCode="0.000">
                  <c:v>20.747060462068962</c:v>
                </c:pt>
                <c:pt idx="12384" formatCode="0.000">
                  <c:v>20.746300958620687</c:v>
                </c:pt>
                <c:pt idx="12385" formatCode="0.000">
                  <c:v>20.74564395862069</c:v>
                </c:pt>
                <c:pt idx="12386" formatCode="0.000">
                  <c:v>20.744955275862068</c:v>
                </c:pt>
                <c:pt idx="12387" formatCode="0.000">
                  <c:v>20.744035550344829</c:v>
                </c:pt>
                <c:pt idx="12388" formatCode="0.000">
                  <c:v>20.743061406896551</c:v>
                </c:pt>
                <c:pt idx="12389" formatCode="0.000">
                  <c:v>20.741983434482758</c:v>
                </c:pt>
                <c:pt idx="12390" formatCode="0.000">
                  <c:v>20.740914533793106</c:v>
                </c:pt>
                <c:pt idx="12391" formatCode="0.000">
                  <c:v>20.739998122758621</c:v>
                </c:pt>
                <c:pt idx="12392" formatCode="0.000">
                  <c:v>20.739096238620689</c:v>
                </c:pt>
                <c:pt idx="12393" formatCode="0.000">
                  <c:v>20.738144244137931</c:v>
                </c:pt>
                <c:pt idx="12394" formatCode="0.000">
                  <c:v>20.737153467586211</c:v>
                </c:pt>
                <c:pt idx="12395" formatCode="0.000">
                  <c:v>20.736124195862072</c:v>
                </c:pt>
                <c:pt idx="12396" formatCode="0.000">
                  <c:v>20.735059085517246</c:v>
                </c:pt>
                <c:pt idx="12397" formatCode="0.000">
                  <c:v>20.733888750344832</c:v>
                </c:pt>
                <c:pt idx="12398" formatCode="0.000">
                  <c:v>20.732532670344835</c:v>
                </c:pt>
                <c:pt idx="12399" formatCode="0.000">
                  <c:v>20.731071886896558</c:v>
                </c:pt>
                <c:pt idx="12400" formatCode="0.000">
                  <c:v>20.729686688275866</c:v>
                </c:pt>
                <c:pt idx="12401" formatCode="0.000">
                  <c:v>20.72834377379311</c:v>
                </c:pt>
                <c:pt idx="12402" formatCode="0.000">
                  <c:v>20.727037289655176</c:v>
                </c:pt>
                <c:pt idx="12403" formatCode="0.000">
                  <c:v>20.725827518620694</c:v>
                </c:pt>
                <c:pt idx="12404" formatCode="0.000">
                  <c:v>20.724666364137935</c:v>
                </c:pt>
                <c:pt idx="12405" formatCode="0.000">
                  <c:v>20.723464263448278</c:v>
                </c:pt>
                <c:pt idx="12406" formatCode="0.000">
                  <c:v>20.722311274482763</c:v>
                </c:pt>
                <c:pt idx="12407" formatCode="0.000">
                  <c:v>20.72118718758621</c:v>
                </c:pt>
                <c:pt idx="12408" formatCode="0.000">
                  <c:v>20.720120394482763</c:v>
                </c:pt>
                <c:pt idx="12409" formatCode="0.000">
                  <c:v>20.719124677241382</c:v>
                </c:pt>
                <c:pt idx="12410" formatCode="0.000">
                  <c:v>20.717961122758624</c:v>
                </c:pt>
                <c:pt idx="12411" formatCode="0.000">
                  <c:v>20.716685012413794</c:v>
                </c:pt>
                <c:pt idx="12412" formatCode="0.000">
                  <c:v>20.715396324137931</c:v>
                </c:pt>
                <c:pt idx="12413" formatCode="0.000">
                  <c:v>20.714097697931035</c:v>
                </c:pt>
                <c:pt idx="12414" formatCode="0.000">
                  <c:v>20.712704395862069</c:v>
                </c:pt>
                <c:pt idx="12415" formatCode="0.000">
                  <c:v>20.711162889655174</c:v>
                </c:pt>
                <c:pt idx="12416" formatCode="0.000">
                  <c:v>20.709627256551723</c:v>
                </c:pt>
                <c:pt idx="12417" formatCode="0.000">
                  <c:v>20.708161289655177</c:v>
                </c:pt>
                <c:pt idx="12418" formatCode="0.000">
                  <c:v>20.706753702068969</c:v>
                </c:pt>
                <c:pt idx="12419" formatCode="0.000">
                  <c:v>20.705398681379311</c:v>
                </c:pt>
                <c:pt idx="12420" formatCode="0.000">
                  <c:v>20.704165560000003</c:v>
                </c:pt>
                <c:pt idx="12421" formatCode="0.000">
                  <c:v>20.702826231724142</c:v>
                </c:pt>
                <c:pt idx="12422" formatCode="0.000">
                  <c:v>20.7014346262069</c:v>
                </c:pt>
                <c:pt idx="12423" formatCode="0.000">
                  <c:v>20.700003966896556</c:v>
                </c:pt>
                <c:pt idx="12424" formatCode="0.000">
                  <c:v>20.698535024827589</c:v>
                </c:pt>
                <c:pt idx="12425" formatCode="0.000">
                  <c:v>20.69706779862069</c:v>
                </c:pt>
                <c:pt idx="12426" formatCode="0.000">
                  <c:v>20.695462453793102</c:v>
                </c:pt>
                <c:pt idx="12427" formatCode="0.000">
                  <c:v>20.693689445517244</c:v>
                </c:pt>
                <c:pt idx="12428" formatCode="0.000">
                  <c:v>20.691843506206894</c:v>
                </c:pt>
                <c:pt idx="12429" formatCode="0.000">
                  <c:v>20.690021223448277</c:v>
                </c:pt>
                <c:pt idx="12430" formatCode="0.000">
                  <c:v>20.688168537931034</c:v>
                </c:pt>
                <c:pt idx="12431" formatCode="0.000">
                  <c:v>20.686410939310345</c:v>
                </c:pt>
                <c:pt idx="12432" formatCode="0.000">
                  <c:v>20.684826193103451</c:v>
                </c:pt>
                <c:pt idx="12433" formatCode="0.000">
                  <c:v>20.683444297931036</c:v>
                </c:pt>
                <c:pt idx="12434" formatCode="0.000">
                  <c:v>20.682115788965522</c:v>
                </c:pt>
                <c:pt idx="12435" formatCode="0.000">
                  <c:v>20.680854837241387</c:v>
                </c:pt>
                <c:pt idx="12436" formatCode="0.000">
                  <c:v>20.679627445517248</c:v>
                </c:pt>
                <c:pt idx="12437" formatCode="0.000">
                  <c:v>20.6783174924138</c:v>
                </c:pt>
                <c:pt idx="12438" formatCode="0.000">
                  <c:v>20.677004135172421</c:v>
                </c:pt>
                <c:pt idx="12439" formatCode="0.000">
                  <c:v>20.675627373793105</c:v>
                </c:pt>
                <c:pt idx="12440" formatCode="0.000">
                  <c:v>20.674206295172418</c:v>
                </c:pt>
                <c:pt idx="12441" formatCode="0.000">
                  <c:v>20.672810437241385</c:v>
                </c:pt>
                <c:pt idx="12442" formatCode="0.000">
                  <c:v>20.671257582068968</c:v>
                </c:pt>
                <c:pt idx="12443" formatCode="0.000">
                  <c:v>20.669701376551728</c:v>
                </c:pt>
                <c:pt idx="12444" formatCode="0.000">
                  <c:v>20.668159103448282</c:v>
                </c:pt>
                <c:pt idx="12445" formatCode="0.000">
                  <c:v>20.666576307586212</c:v>
                </c:pt>
                <c:pt idx="12446" formatCode="0.000">
                  <c:v>20.664867863448279</c:v>
                </c:pt>
                <c:pt idx="12447" formatCode="0.000">
                  <c:v>20.66307589931035</c:v>
                </c:pt>
                <c:pt idx="12448" formatCode="0.000">
                  <c:v>20.661270571034485</c:v>
                </c:pt>
                <c:pt idx="12449" formatCode="0.000">
                  <c:v>20.659419977931041</c:v>
                </c:pt>
                <c:pt idx="12450" formatCode="0.000">
                  <c:v>20.657345575172418</c:v>
                </c:pt>
                <c:pt idx="12451" formatCode="0.000">
                  <c:v>20.655285609655177</c:v>
                </c:pt>
                <c:pt idx="12452" formatCode="0.000">
                  <c:v>20.653272257931039</c:v>
                </c:pt>
                <c:pt idx="12453" formatCode="0.000">
                  <c:v>20.651286497931039</c:v>
                </c:pt>
                <c:pt idx="12454" formatCode="0.000">
                  <c:v>20.649278708965522</c:v>
                </c:pt>
                <c:pt idx="12455" formatCode="0.000">
                  <c:v>20.647221711724146</c:v>
                </c:pt>
                <c:pt idx="12456" formatCode="0.000">
                  <c:v>20.645215737931043</c:v>
                </c:pt>
                <c:pt idx="12457" formatCode="0.000">
                  <c:v>20.643152011034488</c:v>
                </c:pt>
                <c:pt idx="12458" formatCode="0.000">
                  <c:v>20.640956187586212</c:v>
                </c:pt>
                <c:pt idx="12459" formatCode="0.000">
                  <c:v>20.638643655172419</c:v>
                </c:pt>
                <c:pt idx="12460" formatCode="0.000">
                  <c:v>20.636290355862073</c:v>
                </c:pt>
                <c:pt idx="12461" formatCode="0.000">
                  <c:v>20.634043419310352</c:v>
                </c:pt>
                <c:pt idx="12462" formatCode="0.000">
                  <c:v>20.631975433103456</c:v>
                </c:pt>
                <c:pt idx="12463" formatCode="0.000">
                  <c:v>20.630026372413798</c:v>
                </c:pt>
                <c:pt idx="12464" formatCode="0.000">
                  <c:v>20.628087826206901</c:v>
                </c:pt>
                <c:pt idx="12465" formatCode="0.000">
                  <c:v>20.626173376551733</c:v>
                </c:pt>
                <c:pt idx="12466" formatCode="0.000">
                  <c:v>20.624236543448283</c:v>
                </c:pt>
                <c:pt idx="12467" formatCode="0.000">
                  <c:v>20.622306139310354</c:v>
                </c:pt>
                <c:pt idx="12468" formatCode="0.000">
                  <c:v>20.620432515862074</c:v>
                </c:pt>
                <c:pt idx="12469" formatCode="0.000">
                  <c:v>20.618613422068972</c:v>
                </c:pt>
                <c:pt idx="12470" formatCode="0.000">
                  <c:v>20.616924277241388</c:v>
                </c:pt>
                <c:pt idx="12471" formatCode="0.000">
                  <c:v>20.615273742068975</c:v>
                </c:pt>
                <c:pt idx="12472" formatCode="0.000">
                  <c:v>20.613748815172421</c:v>
                </c:pt>
                <c:pt idx="12473" formatCode="0.000">
                  <c:v>20.612322888275866</c:v>
                </c:pt>
                <c:pt idx="12474" formatCode="0.000">
                  <c:v>20.611027957241383</c:v>
                </c:pt>
                <c:pt idx="12475" formatCode="0.000">
                  <c:v>20.609874920000006</c:v>
                </c:pt>
                <c:pt idx="12476" formatCode="0.000">
                  <c:v>20.608812031724142</c:v>
                </c:pt>
                <c:pt idx="12477" formatCode="0.000">
                  <c:v>20.607805866206903</c:v>
                </c:pt>
                <c:pt idx="12478" formatCode="0.000">
                  <c:v>20.606783633103454</c:v>
                </c:pt>
                <c:pt idx="12479" formatCode="0.000">
                  <c:v>20.605659696551729</c:v>
                </c:pt>
                <c:pt idx="12480" formatCode="0.000">
                  <c:v>20.604491456551727</c:v>
                </c:pt>
                <c:pt idx="12481" formatCode="0.000">
                  <c:v>20.603369475862074</c:v>
                </c:pt>
                <c:pt idx="12482" formatCode="0.000">
                  <c:v>20.602490329655179</c:v>
                </c:pt>
                <c:pt idx="12483" formatCode="0.000">
                  <c:v>20.601660115862071</c:v>
                </c:pt>
                <c:pt idx="12484" formatCode="0.000">
                  <c:v>20.600871508965522</c:v>
                </c:pt>
                <c:pt idx="12485" formatCode="0.000">
                  <c:v>20.600078129655177</c:v>
                </c:pt>
                <c:pt idx="12486" formatCode="0.000">
                  <c:v>20.599343223448276</c:v>
                </c:pt>
                <c:pt idx="12487" formatCode="0.000">
                  <c:v>20.598630720000003</c:v>
                </c:pt>
                <c:pt idx="12488" formatCode="0.000">
                  <c:v>20.598090244137932</c:v>
                </c:pt>
                <c:pt idx="12489" formatCode="0.000">
                  <c:v>20.59772231862069</c:v>
                </c:pt>
                <c:pt idx="12490" formatCode="0.000">
                  <c:v>20.597562710344828</c:v>
                </c:pt>
                <c:pt idx="12491" formatCode="0.000">
                  <c:v>20.597443482758621</c:v>
                </c:pt>
                <c:pt idx="12492" formatCode="0.000">
                  <c:v>20.597280493793104</c:v>
                </c:pt>
                <c:pt idx="12493" formatCode="0.000">
                  <c:v>20.597117815172414</c:v>
                </c:pt>
                <c:pt idx="12494" formatCode="0.000">
                  <c:v>20.596962659310346</c:v>
                </c:pt>
                <c:pt idx="12495" formatCode="0.000">
                  <c:v>20.596853699310344</c:v>
                </c:pt>
                <c:pt idx="12496" formatCode="0.000">
                  <c:v>20.596666017931035</c:v>
                </c:pt>
                <c:pt idx="12497" formatCode="0.000">
                  <c:v>20.596496605517238</c:v>
                </c:pt>
                <c:pt idx="12498" formatCode="0.000">
                  <c:v>20.596254296551724</c:v>
                </c:pt>
                <c:pt idx="12499" formatCode="0.000">
                  <c:v>20.595796063448276</c:v>
                </c:pt>
                <c:pt idx="12500" formatCode="0.000">
                  <c:v>20.595271096551723</c:v>
                </c:pt>
                <c:pt idx="12501" formatCode="0.000">
                  <c:v>20.59453700965517</c:v>
                </c:pt>
                <c:pt idx="12502" formatCode="0.000">
                  <c:v>20.593759362758618</c:v>
                </c:pt>
                <c:pt idx="12503" formatCode="0.000">
                  <c:v>20.592868459310342</c:v>
                </c:pt>
                <c:pt idx="12504" formatCode="0.000">
                  <c:v>20.592098758620686</c:v>
                </c:pt>
                <c:pt idx="12505" formatCode="0.000">
                  <c:v>20.591183969655166</c:v>
                </c:pt>
                <c:pt idx="12506" formatCode="0.000">
                  <c:v>20.590142322758616</c:v>
                </c:pt>
                <c:pt idx="12507" formatCode="0.000">
                  <c:v>20.589094230344823</c:v>
                </c:pt>
                <c:pt idx="12508" formatCode="0.000">
                  <c:v>20.588102675862064</c:v>
                </c:pt>
                <c:pt idx="12509" formatCode="0.000">
                  <c:v>20.587092408275858</c:v>
                </c:pt>
                <c:pt idx="12510" formatCode="0.000">
                  <c:v>20.586167204137929</c:v>
                </c:pt>
                <c:pt idx="12511" formatCode="0.000">
                  <c:v>20.58542099310344</c:v>
                </c:pt>
                <c:pt idx="12512" formatCode="0.000">
                  <c:v>20.584911959999992</c:v>
                </c:pt>
                <c:pt idx="12513" formatCode="0.000">
                  <c:v>20.584510074482754</c:v>
                </c:pt>
                <c:pt idx="12514" formatCode="0.000">
                  <c:v>20.584071347586203</c:v>
                </c:pt>
                <c:pt idx="12515" formatCode="0.000">
                  <c:v>20.583649198620687</c:v>
                </c:pt>
                <c:pt idx="12516" formatCode="0.000">
                  <c:v>20.583234187586207</c:v>
                </c:pt>
                <c:pt idx="12517" formatCode="0.000">
                  <c:v>20.58272287172414</c:v>
                </c:pt>
                <c:pt idx="12518" formatCode="0.000">
                  <c:v>20.582254939310346</c:v>
                </c:pt>
                <c:pt idx="12519" formatCode="0.000">
                  <c:v>20.581988704827584</c:v>
                </c:pt>
                <c:pt idx="12520" formatCode="0.000">
                  <c:v>20.581883295172418</c:v>
                </c:pt>
                <c:pt idx="12521" formatCode="0.000">
                  <c:v>20.581795317241383</c:v>
                </c:pt>
                <c:pt idx="12522" formatCode="0.000">
                  <c:v>20.581681228965518</c:v>
                </c:pt>
                <c:pt idx="12523" formatCode="0.000">
                  <c:v>20.581553406896553</c:v>
                </c:pt>
                <c:pt idx="12524" formatCode="0.000">
                  <c:v>20.581436012413796</c:v>
                </c:pt>
                <c:pt idx="12525" formatCode="0.000">
                  <c:v>20.581347474482762</c:v>
                </c:pt>
                <c:pt idx="12526" formatCode="0.000">
                  <c:v>20.581247092413793</c:v>
                </c:pt>
                <c:pt idx="12527" formatCode="0.000">
                  <c:v>20.581226012413797</c:v>
                </c:pt>
                <c:pt idx="12528" formatCode="0.000">
                  <c:v>20.581350131034487</c:v>
                </c:pt>
                <c:pt idx="12529" formatCode="0.000">
                  <c:v>20.581567680000006</c:v>
                </c:pt>
                <c:pt idx="12530" formatCode="0.000">
                  <c:v>20.581831161379313</c:v>
                </c:pt>
                <c:pt idx="12531" formatCode="0.000">
                  <c:v>20.581948617931037</c:v>
                </c:pt>
                <c:pt idx="12532" formatCode="0.000">
                  <c:v>20.581974668965518</c:v>
                </c:pt>
                <c:pt idx="12533" formatCode="0.000">
                  <c:v>20.581994350344829</c:v>
                </c:pt>
                <c:pt idx="12534" formatCode="0.000">
                  <c:v>20.58213756</c:v>
                </c:pt>
                <c:pt idx="12535" formatCode="0.000">
                  <c:v>20.582286711724137</c:v>
                </c:pt>
                <c:pt idx="12536" formatCode="0.000">
                  <c:v>20.58243251034483</c:v>
                </c:pt>
                <c:pt idx="12537" formatCode="0.000">
                  <c:v>20.58263782896552</c:v>
                </c:pt>
                <c:pt idx="12538" formatCode="0.000">
                  <c:v>20.582861244137934</c:v>
                </c:pt>
                <c:pt idx="12539" formatCode="0.000">
                  <c:v>20.583349445517246</c:v>
                </c:pt>
                <c:pt idx="12540" formatCode="0.000">
                  <c:v>20.583979546206901</c:v>
                </c:pt>
                <c:pt idx="12541" formatCode="0.000">
                  <c:v>20.584447899310348</c:v>
                </c:pt>
                <c:pt idx="12542" formatCode="0.000">
                  <c:v>20.584922820689659</c:v>
                </c:pt>
                <c:pt idx="12543" formatCode="0.000">
                  <c:v>20.585203455172419</c:v>
                </c:pt>
                <c:pt idx="12544" formatCode="0.000">
                  <c:v>20.585348962758626</c:v>
                </c:pt>
                <c:pt idx="12545" formatCode="0.000">
                  <c:v>20.585746393103452</c:v>
                </c:pt>
                <c:pt idx="12546" formatCode="0.000">
                  <c:v>20.5861769324138</c:v>
                </c:pt>
                <c:pt idx="12547" formatCode="0.000">
                  <c:v>20.586422747586212</c:v>
                </c:pt>
                <c:pt idx="12548" formatCode="0.000">
                  <c:v>20.586597006896557</c:v>
                </c:pt>
                <c:pt idx="12549" formatCode="0.000">
                  <c:v>20.586709688275871</c:v>
                </c:pt>
                <c:pt idx="12550" formatCode="0.000">
                  <c:v>20.586767502068973</c:v>
                </c:pt>
                <c:pt idx="12551" formatCode="0.000">
                  <c:v>20.586786202758628</c:v>
                </c:pt>
                <c:pt idx="12552" formatCode="0.000">
                  <c:v>20.586824601379316</c:v>
                </c:pt>
                <c:pt idx="12553" formatCode="0.000">
                  <c:v>20.586888877241389</c:v>
                </c:pt>
                <c:pt idx="12554" formatCode="0.000">
                  <c:v>20.586737441379316</c:v>
                </c:pt>
                <c:pt idx="12555" formatCode="0.000">
                  <c:v>20.586538104827593</c:v>
                </c:pt>
                <c:pt idx="12556" formatCode="0.000">
                  <c:v>20.58642596551725</c:v>
                </c:pt>
                <c:pt idx="12557" formatCode="0.000">
                  <c:v>20.586341670344837</c:v>
                </c:pt>
                <c:pt idx="12558" formatCode="0.000">
                  <c:v>20.586368851034493</c:v>
                </c:pt>
                <c:pt idx="12559" formatCode="0.000">
                  <c:v>20.586458361379318</c:v>
                </c:pt>
                <c:pt idx="12560" formatCode="0.000">
                  <c:v>20.586606702068977</c:v>
                </c:pt>
                <c:pt idx="12561" formatCode="0.000">
                  <c:v>20.586841455172426</c:v>
                </c:pt>
                <c:pt idx="12562" formatCode="0.000">
                  <c:v>20.587176329655186</c:v>
                </c:pt>
                <c:pt idx="12563" formatCode="0.000">
                  <c:v>20.587532245517252</c:v>
                </c:pt>
                <c:pt idx="12564" formatCode="0.000">
                  <c:v>20.587730227586221</c:v>
                </c:pt>
                <c:pt idx="12565" formatCode="0.000">
                  <c:v>20.587686317241396</c:v>
                </c:pt>
                <c:pt idx="12566" formatCode="0.000">
                  <c:v>20.587491224827602</c:v>
                </c:pt>
                <c:pt idx="12567" formatCode="0.000">
                  <c:v>20.587194515862084</c:v>
                </c:pt>
                <c:pt idx="12568" formatCode="0.000">
                  <c:v>20.586858529655188</c:v>
                </c:pt>
                <c:pt idx="12569" formatCode="0.000">
                  <c:v>20.58656457793105</c:v>
                </c:pt>
                <c:pt idx="12570" formatCode="0.000">
                  <c:v>20.586120896551737</c:v>
                </c:pt>
                <c:pt idx="12571" formatCode="0.000">
                  <c:v>20.585523834482771</c:v>
                </c:pt>
                <c:pt idx="12572" formatCode="0.000">
                  <c:v>20.584820667586218</c:v>
                </c:pt>
                <c:pt idx="12573" formatCode="0.000">
                  <c:v>20.584085653793117</c:v>
                </c:pt>
                <c:pt idx="12574" formatCode="0.000">
                  <c:v>20.583368857931045</c:v>
                </c:pt>
                <c:pt idx="12575" formatCode="0.000">
                  <c:v>20.582695211034498</c:v>
                </c:pt>
                <c:pt idx="12576" formatCode="0.000">
                  <c:v>20.582037070344843</c:v>
                </c:pt>
                <c:pt idx="12577" formatCode="0.000">
                  <c:v>20.581279928275876</c:v>
                </c:pt>
                <c:pt idx="12578" formatCode="0.000">
                  <c:v>20.580654445517258</c:v>
                </c:pt>
                <c:pt idx="12579" formatCode="0.000">
                  <c:v>20.580190286896567</c:v>
                </c:pt>
                <c:pt idx="12580" formatCode="0.000">
                  <c:v>20.579885452413805</c:v>
                </c:pt>
                <c:pt idx="12581" formatCode="0.000">
                  <c:v>20.579365708965529</c:v>
                </c:pt>
                <c:pt idx="12582" formatCode="0.000">
                  <c:v>20.578804157241393</c:v>
                </c:pt>
                <c:pt idx="12583" formatCode="0.000">
                  <c:v>20.578258419310355</c:v>
                </c:pt>
                <c:pt idx="12584" formatCode="0.000">
                  <c:v>20.577762059310356</c:v>
                </c:pt>
                <c:pt idx="12585" formatCode="0.000">
                  <c:v>20.577268089655185</c:v>
                </c:pt>
                <c:pt idx="12586" formatCode="0.000">
                  <c:v>20.576977602758635</c:v>
                </c:pt>
                <c:pt idx="12587" formatCode="0.000">
                  <c:v>20.577027648275873</c:v>
                </c:pt>
                <c:pt idx="12588" formatCode="0.000">
                  <c:v>20.577239588965529</c:v>
                </c:pt>
                <c:pt idx="12589" formatCode="0.000">
                  <c:v>20.577553275862083</c:v>
                </c:pt>
                <c:pt idx="12590" formatCode="0.000">
                  <c:v>20.577880891034496</c:v>
                </c:pt>
                <c:pt idx="12591" formatCode="0.000">
                  <c:v>20.578258788965535</c:v>
                </c:pt>
                <c:pt idx="12592" formatCode="0.000">
                  <c:v>20.578439588965534</c:v>
                </c:pt>
                <c:pt idx="12593" formatCode="0.000">
                  <c:v>20.578557572413811</c:v>
                </c:pt>
                <c:pt idx="12594" formatCode="0.000">
                  <c:v>20.578779904827606</c:v>
                </c:pt>
                <c:pt idx="12595" formatCode="0.000">
                  <c:v>20.578974022068987</c:v>
                </c:pt>
                <c:pt idx="12596" formatCode="0.000">
                  <c:v>20.579201317241399</c:v>
                </c:pt>
                <c:pt idx="12597" formatCode="0.000">
                  <c:v>20.57949531034485</c:v>
                </c:pt>
                <c:pt idx="12598" formatCode="0.000">
                  <c:v>20.579790107586227</c:v>
                </c:pt>
                <c:pt idx="12599" formatCode="0.000">
                  <c:v>20.58003888689657</c:v>
                </c:pt>
                <c:pt idx="12600" formatCode="0.000">
                  <c:v>20.580296288275882</c:v>
                </c:pt>
                <c:pt idx="12601" formatCode="0.000">
                  <c:v>20.580565837241398</c:v>
                </c:pt>
                <c:pt idx="12602" formatCode="0.000">
                  <c:v>20.580782371034495</c:v>
                </c:pt>
                <c:pt idx="12603" formatCode="0.000">
                  <c:v>20.580963760000014</c:v>
                </c:pt>
                <c:pt idx="12604" formatCode="0.000">
                  <c:v>20.580969885517252</c:v>
                </c:pt>
                <c:pt idx="12605" formatCode="0.000">
                  <c:v>20.580795259310356</c:v>
                </c:pt>
                <c:pt idx="12606" formatCode="0.000">
                  <c:v>20.580535183448291</c:v>
                </c:pt>
                <c:pt idx="12607" formatCode="0.000">
                  <c:v>20.580332103448292</c:v>
                </c:pt>
                <c:pt idx="12608" formatCode="0.000">
                  <c:v>20.58012173517243</c:v>
                </c:pt>
                <c:pt idx="12609" formatCode="0.000">
                  <c:v>20.579832379310357</c:v>
                </c:pt>
                <c:pt idx="12610" formatCode="0.000">
                  <c:v>20.579448445517251</c:v>
                </c:pt>
                <c:pt idx="12611" formatCode="0.000">
                  <c:v>20.579070080000012</c:v>
                </c:pt>
                <c:pt idx="12612" formatCode="0.000">
                  <c:v>20.578757077241391</c:v>
                </c:pt>
                <c:pt idx="12613" formatCode="0.000">
                  <c:v>20.578357652413803</c:v>
                </c:pt>
                <c:pt idx="12614" formatCode="0.000">
                  <c:v>20.57788540000001</c:v>
                </c:pt>
                <c:pt idx="12615" formatCode="0.000">
                  <c:v>20.577389195862082</c:v>
                </c:pt>
                <c:pt idx="12616" formatCode="0.000">
                  <c:v>20.576968606896564</c:v>
                </c:pt>
                <c:pt idx="12617" formatCode="0.000">
                  <c:v>20.576511453793117</c:v>
                </c:pt>
                <c:pt idx="12618" formatCode="0.000">
                  <c:v>20.57606306620691</c:v>
                </c:pt>
                <c:pt idx="12619" formatCode="0.000">
                  <c:v>20.575766202758636</c:v>
                </c:pt>
                <c:pt idx="12620" formatCode="0.000">
                  <c:v>20.575476292413807</c:v>
                </c:pt>
                <c:pt idx="12621" formatCode="0.000">
                  <c:v>20.575081484137943</c:v>
                </c:pt>
                <c:pt idx="12622" formatCode="0.000">
                  <c:v>20.574692754482772</c:v>
                </c:pt>
                <c:pt idx="12623" formatCode="0.000">
                  <c:v>20.57436056413794</c:v>
                </c:pt>
                <c:pt idx="12624" formatCode="0.000">
                  <c:v>20.574066103448285</c:v>
                </c:pt>
                <c:pt idx="12625" formatCode="0.000">
                  <c:v>20.573843082758628</c:v>
                </c:pt>
                <c:pt idx="12626" formatCode="0.000">
                  <c:v>20.573531194482769</c:v>
                </c:pt>
                <c:pt idx="12627" formatCode="0.000">
                  <c:v>20.573245013793112</c:v>
                </c:pt>
                <c:pt idx="12628" formatCode="0.000">
                  <c:v>20.572975979310353</c:v>
                </c:pt>
                <c:pt idx="12629" formatCode="0.000">
                  <c:v>20.572667234482765</c:v>
                </c:pt>
                <c:pt idx="12630" formatCode="0.000">
                  <c:v>20.572233231724145</c:v>
                </c:pt>
                <c:pt idx="12631" formatCode="0.000">
                  <c:v>20.571752286896558</c:v>
                </c:pt>
                <c:pt idx="12632" formatCode="0.000">
                  <c:v>20.571202834482765</c:v>
                </c:pt>
                <c:pt idx="12633" formatCode="0.000">
                  <c:v>20.570965689655178</c:v>
                </c:pt>
                <c:pt idx="12634" formatCode="0.000">
                  <c:v>20.570957547586211</c:v>
                </c:pt>
                <c:pt idx="12635" formatCode="0.000">
                  <c:v>20.571020903448279</c:v>
                </c:pt>
                <c:pt idx="12636" formatCode="0.000">
                  <c:v>20.571210877241384</c:v>
                </c:pt>
                <c:pt idx="12637" formatCode="0.000">
                  <c:v>20.571467286896556</c:v>
                </c:pt>
                <c:pt idx="12638" formatCode="0.000">
                  <c:v>20.57163974344828</c:v>
                </c:pt>
                <c:pt idx="12639" formatCode="0.000">
                  <c:v>20.571683248275868</c:v>
                </c:pt>
                <c:pt idx="12640" formatCode="0.000">
                  <c:v>20.571763223448279</c:v>
                </c:pt>
                <c:pt idx="12641" formatCode="0.000">
                  <c:v>20.571918862068973</c:v>
                </c:pt>
                <c:pt idx="12642" formatCode="0.000">
                  <c:v>20.572167133793108</c:v>
                </c:pt>
                <c:pt idx="12643" formatCode="0.000">
                  <c:v>20.572420114482764</c:v>
                </c:pt>
                <c:pt idx="12644" formatCode="0.000">
                  <c:v>20.572708706206903</c:v>
                </c:pt>
                <c:pt idx="12645" formatCode="0.000">
                  <c:v>20.573241445517251</c:v>
                </c:pt>
                <c:pt idx="12646" formatCode="0.000">
                  <c:v>20.573900822068975</c:v>
                </c:pt>
                <c:pt idx="12647" formatCode="0.000">
                  <c:v>20.574783582068974</c:v>
                </c:pt>
                <c:pt idx="12648" formatCode="0.000">
                  <c:v>20.575938786206905</c:v>
                </c:pt>
                <c:pt idx="12649" formatCode="0.000">
                  <c:v>20.577268794482766</c:v>
                </c:pt>
                <c:pt idx="12650" formatCode="0.000">
                  <c:v>20.57862068689656</c:v>
                </c:pt>
                <c:pt idx="12651" formatCode="0.000">
                  <c:v>20.579864495172423</c:v>
                </c:pt>
                <c:pt idx="12652" formatCode="0.000">
                  <c:v>20.581331380689662</c:v>
                </c:pt>
                <c:pt idx="12653" formatCode="0.000">
                  <c:v>20.582810622068976</c:v>
                </c:pt>
                <c:pt idx="12654" formatCode="0.000">
                  <c:v>20.584367564137942</c:v>
                </c:pt>
                <c:pt idx="12655" formatCode="0.000">
                  <c:v>20.586122437241386</c:v>
                </c:pt>
                <c:pt idx="12656" formatCode="0.000">
                  <c:v>20.588025206896557</c:v>
                </c:pt>
                <c:pt idx="12657" formatCode="0.000">
                  <c:v>20.59013959586207</c:v>
                </c:pt>
                <c:pt idx="12658" formatCode="0.000">
                  <c:v>20.592269495172417</c:v>
                </c:pt>
                <c:pt idx="12659" formatCode="0.000">
                  <c:v>20.594350514482763</c:v>
                </c:pt>
                <c:pt idx="12660" formatCode="0.000">
                  <c:v>20.596545664827591</c:v>
                </c:pt>
                <c:pt idx="12661" formatCode="0.000">
                  <c:v>20.599172331034488</c:v>
                </c:pt>
                <c:pt idx="12662" formatCode="0.000">
                  <c:v>20.602085862068972</c:v>
                </c:pt>
                <c:pt idx="12663" formatCode="0.000">
                  <c:v>20.605148838620696</c:v>
                </c:pt>
                <c:pt idx="12664" formatCode="0.000">
                  <c:v>20.608417926896557</c:v>
                </c:pt>
                <c:pt idx="12665" formatCode="0.000">
                  <c:v>20.611914817931037</c:v>
                </c:pt>
                <c:pt idx="12666" formatCode="0.000">
                  <c:v>20.615624161379319</c:v>
                </c:pt>
                <c:pt idx="12667" formatCode="0.000">
                  <c:v>20.619519642758629</c:v>
                </c:pt>
                <c:pt idx="12668" formatCode="0.000">
                  <c:v>20.623437262068972</c:v>
                </c:pt>
                <c:pt idx="12669" formatCode="0.000">
                  <c:v>20.627229987586212</c:v>
                </c:pt>
                <c:pt idx="12670" formatCode="0.000">
                  <c:v>20.631139292413799</c:v>
                </c:pt>
                <c:pt idx="12671" formatCode="0.000">
                  <c:v>20.634952881379316</c:v>
                </c:pt>
                <c:pt idx="12672" formatCode="0.000">
                  <c:v>20.638811802758624</c:v>
                </c:pt>
                <c:pt idx="12673" formatCode="0.000">
                  <c:v>20.642670493793108</c:v>
                </c:pt>
                <c:pt idx="12674" formatCode="0.000">
                  <c:v>20.646535486896557</c:v>
                </c:pt>
                <c:pt idx="12675" formatCode="0.000">
                  <c:v>20.650310628965524</c:v>
                </c:pt>
                <c:pt idx="12676" formatCode="0.000">
                  <c:v>20.654109744827593</c:v>
                </c:pt>
                <c:pt idx="12677" formatCode="0.000">
                  <c:v>20.65793425655173</c:v>
                </c:pt>
                <c:pt idx="12678" formatCode="0.000">
                  <c:v>20.661734773793111</c:v>
                </c:pt>
                <c:pt idx="12679" formatCode="0.000">
                  <c:v>20.665535226206902</c:v>
                </c:pt>
                <c:pt idx="12680" formatCode="0.000">
                  <c:v>20.669279884137939</c:v>
                </c:pt>
                <c:pt idx="12681" formatCode="0.000">
                  <c:v>20.673150965517252</c:v>
                </c:pt>
                <c:pt idx="12682" formatCode="0.000">
                  <c:v>20.677135802758631</c:v>
                </c:pt>
                <c:pt idx="12683" formatCode="0.000">
                  <c:v>20.681152507586216</c:v>
                </c:pt>
                <c:pt idx="12684" formatCode="0.000">
                  <c:v>20.685102940689664</c:v>
                </c:pt>
                <c:pt idx="12685" formatCode="0.000">
                  <c:v>20.688927384827586</c:v>
                </c:pt>
                <c:pt idx="12686" formatCode="0.000">
                  <c:v>20.692746884137936</c:v>
                </c:pt>
                <c:pt idx="12687" formatCode="0.000">
                  <c:v>20.696459480000005</c:v>
                </c:pt>
                <c:pt idx="12688" formatCode="0.000">
                  <c:v>20.700191600000004</c:v>
                </c:pt>
                <c:pt idx="12689" formatCode="0.000">
                  <c:v>20.703987045517245</c:v>
                </c:pt>
                <c:pt idx="12690" formatCode="0.000">
                  <c:v>20.707980223448278</c:v>
                </c:pt>
                <c:pt idx="12691" formatCode="0.000">
                  <c:v>20.711936088275866</c:v>
                </c:pt>
                <c:pt idx="12692" formatCode="0.000">
                  <c:v>20.715751518620692</c:v>
                </c:pt>
                <c:pt idx="12693" formatCode="0.000">
                  <c:v>20.719454863448277</c:v>
                </c:pt>
                <c:pt idx="12694" formatCode="0.000">
                  <c:v>20.723072273103451</c:v>
                </c:pt>
                <c:pt idx="12695" formatCode="0.000">
                  <c:v>20.726648441379314</c:v>
                </c:pt>
                <c:pt idx="12696" formatCode="0.000">
                  <c:v>20.730018220689661</c:v>
                </c:pt>
                <c:pt idx="12697" formatCode="0.000">
                  <c:v>20.733271560000002</c:v>
                </c:pt>
                <c:pt idx="12698" formatCode="0.000">
                  <c:v>20.736403415172418</c:v>
                </c:pt>
                <c:pt idx="12699" formatCode="0.000">
                  <c:v>20.738912946206902</c:v>
                </c:pt>
                <c:pt idx="12700" formatCode="0.000">
                  <c:v>20.741438481379316</c:v>
                </c:pt>
                <c:pt idx="12701" formatCode="0.000">
                  <c:v>20.743893051034487</c:v>
                </c:pt>
                <c:pt idx="12702" formatCode="0.000">
                  <c:v>20.746327460689656</c:v>
                </c:pt>
                <c:pt idx="12703" formatCode="0.000">
                  <c:v>20.748480826206901</c:v>
                </c:pt>
                <c:pt idx="12704" formatCode="0.000">
                  <c:v>20.750416786206898</c:v>
                </c:pt>
                <c:pt idx="12705" formatCode="0.000">
                  <c:v>20.751924633103449</c:v>
                </c:pt>
                <c:pt idx="12706" formatCode="0.000">
                  <c:v>20.753017795862068</c:v>
                </c:pt>
                <c:pt idx="12707" formatCode="0.000">
                  <c:v>20.753639184827588</c:v>
                </c:pt>
                <c:pt idx="12708" formatCode="0.000">
                  <c:v>20.754094896551724</c:v>
                </c:pt>
                <c:pt idx="12709" formatCode="0.000">
                  <c:v>20.754450660689656</c:v>
                </c:pt>
                <c:pt idx="12710" formatCode="0.000">
                  <c:v>20.754907950344823</c:v>
                </c:pt>
                <c:pt idx="12711" formatCode="0.000">
                  <c:v>20.755410399999995</c:v>
                </c:pt>
                <c:pt idx="12712" formatCode="0.000">
                  <c:v>20.755766175172415</c:v>
                </c:pt>
                <c:pt idx="12713" formatCode="0.000">
                  <c:v>20.756013671724137</c:v>
                </c:pt>
                <c:pt idx="12714" formatCode="0.000">
                  <c:v>20.756232212413792</c:v>
                </c:pt>
                <c:pt idx="12715" formatCode="0.000">
                  <c:v>20.756583240000001</c:v>
                </c:pt>
                <c:pt idx="12716" formatCode="0.000">
                  <c:v>20.757045088275863</c:v>
                </c:pt>
                <c:pt idx="12717" formatCode="0.000">
                  <c:v>20.757587148965516</c:v>
                </c:pt>
                <c:pt idx="12718" formatCode="0.000">
                  <c:v>20.758178703448273</c:v>
                </c:pt>
                <c:pt idx="12719" formatCode="0.000">
                  <c:v>20.758776103448277</c:v>
                </c:pt>
                <c:pt idx="12720" formatCode="0.000">
                  <c:v>20.759507266206892</c:v>
                </c:pt>
                <c:pt idx="12721" formatCode="0.000">
                  <c:v>20.760303451034481</c:v>
                </c:pt>
                <c:pt idx="12722" formatCode="0.000">
                  <c:v>20.761296514482758</c:v>
                </c:pt>
                <c:pt idx="12723" formatCode="0.000">
                  <c:v>20.7624168</c:v>
                </c:pt>
                <c:pt idx="12724" formatCode="0.000">
                  <c:v>20.763507468965518</c:v>
                </c:pt>
                <c:pt idx="12725" formatCode="0.000">
                  <c:v>20.76444408137931</c:v>
                </c:pt>
                <c:pt idx="12726" formatCode="0.000">
                  <c:v>20.765313379310346</c:v>
                </c:pt>
                <c:pt idx="12727" formatCode="0.000">
                  <c:v>20.766290435862068</c:v>
                </c:pt>
                <c:pt idx="12728" formatCode="0.000">
                  <c:v>20.767209988965515</c:v>
                </c:pt>
                <c:pt idx="12729" formatCode="0.000">
                  <c:v>20.768102430344825</c:v>
                </c:pt>
                <c:pt idx="12730" formatCode="0.000">
                  <c:v>20.768954655172411</c:v>
                </c:pt>
                <c:pt idx="12731" formatCode="0.000">
                  <c:v>20.769820266206896</c:v>
                </c:pt>
                <c:pt idx="12732" formatCode="0.000">
                  <c:v>20.770624146206895</c:v>
                </c:pt>
                <c:pt idx="12733" formatCode="0.000">
                  <c:v>20.771417427586211</c:v>
                </c:pt>
                <c:pt idx="12734" formatCode="0.000">
                  <c:v>20.772229233103449</c:v>
                </c:pt>
                <c:pt idx="12735" formatCode="0.000">
                  <c:v>20.773184234482763</c:v>
                </c:pt>
                <c:pt idx="12736" formatCode="0.000">
                  <c:v>20.774304194482763</c:v>
                </c:pt>
                <c:pt idx="12737" formatCode="0.000">
                  <c:v>20.775497062068968</c:v>
                </c:pt>
                <c:pt idx="12738" formatCode="0.000">
                  <c:v>20.776710293793105</c:v>
                </c:pt>
                <c:pt idx="12739" formatCode="0.000">
                  <c:v>20.77785464689655</c:v>
                </c:pt>
                <c:pt idx="12740" formatCode="0.000">
                  <c:v>20.779010348965514</c:v>
                </c:pt>
                <c:pt idx="12741" formatCode="0.000">
                  <c:v>20.780059961379308</c:v>
                </c:pt>
                <c:pt idx="12742" formatCode="0.000">
                  <c:v>20.781017608275864</c:v>
                </c:pt>
                <c:pt idx="12743" formatCode="0.000">
                  <c:v>20.78198646482759</c:v>
                </c:pt>
                <c:pt idx="12744" formatCode="0.000">
                  <c:v>20.78293579034483</c:v>
                </c:pt>
                <c:pt idx="12745" formatCode="0.000">
                  <c:v>20.783835542068967</c:v>
                </c:pt>
                <c:pt idx="12746" formatCode="0.000">
                  <c:v>20.784714722758622</c:v>
                </c:pt>
                <c:pt idx="12747" formatCode="0.000">
                  <c:v>20.785529830344828</c:v>
                </c:pt>
                <c:pt idx="12748" formatCode="0.000">
                  <c:v>20.786343033103449</c:v>
                </c:pt>
                <c:pt idx="12749" formatCode="0.000">
                  <c:v>20.787174590344833</c:v>
                </c:pt>
                <c:pt idx="12750" formatCode="0.000">
                  <c:v>20.788115434482766</c:v>
                </c:pt>
                <c:pt idx="12751" formatCode="0.000">
                  <c:v>20.789132154482761</c:v>
                </c:pt>
                <c:pt idx="12752" formatCode="0.000">
                  <c:v>20.790151132413801</c:v>
                </c:pt>
                <c:pt idx="12753" formatCode="0.000">
                  <c:v>20.791151066206901</c:v>
                </c:pt>
                <c:pt idx="12754" formatCode="0.000">
                  <c:v>20.792007733793106</c:v>
                </c:pt>
                <c:pt idx="12755" formatCode="0.000">
                  <c:v>20.79267956551724</c:v>
                </c:pt>
                <c:pt idx="12756" formatCode="0.000">
                  <c:v>20.793317762758619</c:v>
                </c:pt>
                <c:pt idx="12757" formatCode="0.000">
                  <c:v>20.794021586206895</c:v>
                </c:pt>
                <c:pt idx="12758" formatCode="0.000">
                  <c:v>20.794866331034481</c:v>
                </c:pt>
                <c:pt idx="12759" formatCode="0.000">
                  <c:v>20.795626035862067</c:v>
                </c:pt>
                <c:pt idx="12760" formatCode="0.000">
                  <c:v>20.79632864275862</c:v>
                </c:pt>
                <c:pt idx="12761" formatCode="0.000">
                  <c:v>20.797046542068966</c:v>
                </c:pt>
                <c:pt idx="12762" formatCode="0.000">
                  <c:v>20.797783751724136</c:v>
                </c:pt>
                <c:pt idx="12763" formatCode="0.000">
                  <c:v>20.798529888275866</c:v>
                </c:pt>
                <c:pt idx="12764" formatCode="0.000">
                  <c:v>20.799368684137931</c:v>
                </c:pt>
                <c:pt idx="12765" formatCode="0.000">
                  <c:v>20.800341169655177</c:v>
                </c:pt>
                <c:pt idx="12766" formatCode="0.000">
                  <c:v>20.801355693793106</c:v>
                </c:pt>
                <c:pt idx="12767" formatCode="0.000">
                  <c:v>20.802358259310349</c:v>
                </c:pt>
                <c:pt idx="12768" formatCode="0.000">
                  <c:v>20.803183354482762</c:v>
                </c:pt>
                <c:pt idx="12769" formatCode="0.000">
                  <c:v>20.803888987586213</c:v>
                </c:pt>
                <c:pt idx="12770" formatCode="0.000">
                  <c:v>20.804615793103451</c:v>
                </c:pt>
                <c:pt idx="12771" formatCode="0.000">
                  <c:v>20.805255067586213</c:v>
                </c:pt>
                <c:pt idx="12772" formatCode="0.000">
                  <c:v>20.805805511724145</c:v>
                </c:pt>
                <c:pt idx="12773" formatCode="0.000">
                  <c:v>20.806301624827586</c:v>
                </c:pt>
                <c:pt idx="12774" formatCode="0.000">
                  <c:v>20.806909762758625</c:v>
                </c:pt>
                <c:pt idx="12775" formatCode="0.000">
                  <c:v>20.807555052413797</c:v>
                </c:pt>
                <c:pt idx="12776" formatCode="0.000">
                  <c:v>20.808189562758628</c:v>
                </c:pt>
                <c:pt idx="12777" formatCode="0.000">
                  <c:v>20.808834125517247</c:v>
                </c:pt>
                <c:pt idx="12778" formatCode="0.000">
                  <c:v>20.809517343448281</c:v>
                </c:pt>
                <c:pt idx="12779" formatCode="0.000">
                  <c:v>20.810173143448282</c:v>
                </c:pt>
                <c:pt idx="12780" formatCode="0.000">
                  <c:v>20.810750082758627</c:v>
                </c:pt>
                <c:pt idx="12781" formatCode="0.000">
                  <c:v>20.81144790758621</c:v>
                </c:pt>
                <c:pt idx="12782" formatCode="0.000">
                  <c:v>20.812156096551732</c:v>
                </c:pt>
                <c:pt idx="12783" formatCode="0.000">
                  <c:v>20.81297070206897</c:v>
                </c:pt>
                <c:pt idx="12784" formatCode="0.000">
                  <c:v>20.813952166896559</c:v>
                </c:pt>
                <c:pt idx="12785" formatCode="0.000">
                  <c:v>20.814995266206903</c:v>
                </c:pt>
                <c:pt idx="12786" formatCode="0.000">
                  <c:v>20.816003045517249</c:v>
                </c:pt>
                <c:pt idx="12787" formatCode="0.000">
                  <c:v>20.816877542068973</c:v>
                </c:pt>
                <c:pt idx="12788" formatCode="0.000">
                  <c:v>20.817667777931042</c:v>
                </c:pt>
                <c:pt idx="12789" formatCode="0.000">
                  <c:v>20.818418303448283</c:v>
                </c:pt>
                <c:pt idx="12790" formatCode="0.000">
                  <c:v>20.819290508965526</c:v>
                </c:pt>
                <c:pt idx="12791" formatCode="0.000">
                  <c:v>20.82023516551725</c:v>
                </c:pt>
                <c:pt idx="12792" formatCode="0.000">
                  <c:v>20.821195332413797</c:v>
                </c:pt>
                <c:pt idx="12793" formatCode="0.000">
                  <c:v>20.822155777931037</c:v>
                </c:pt>
                <c:pt idx="12794" formatCode="0.000">
                  <c:v>20.823040805517245</c:v>
                </c:pt>
                <c:pt idx="12795" formatCode="0.000">
                  <c:v>20.823779953103454</c:v>
                </c:pt>
                <c:pt idx="12796" formatCode="0.000">
                  <c:v>20.824351513103451</c:v>
                </c:pt>
                <c:pt idx="12797" formatCode="0.000">
                  <c:v>20.82484827586207</c:v>
                </c:pt>
                <c:pt idx="12798" formatCode="0.000">
                  <c:v>20.825331434482759</c:v>
                </c:pt>
                <c:pt idx="12799" formatCode="0.000">
                  <c:v>20.825832315862069</c:v>
                </c:pt>
                <c:pt idx="12800" formatCode="0.000">
                  <c:v>20.826234809655173</c:v>
                </c:pt>
                <c:pt idx="12801" formatCode="0.000">
                  <c:v>20.826483379310346</c:v>
                </c:pt>
                <c:pt idx="12802" formatCode="0.000">
                  <c:v>20.826396920000001</c:v>
                </c:pt>
                <c:pt idx="12803" formatCode="0.000">
                  <c:v>20.826162804137933</c:v>
                </c:pt>
                <c:pt idx="12804" formatCode="0.000">
                  <c:v>20.825931017931037</c:v>
                </c:pt>
                <c:pt idx="12805" formatCode="0.000">
                  <c:v>20.825659561379311</c:v>
                </c:pt>
                <c:pt idx="12806" formatCode="0.000">
                  <c:v>20.825355244137931</c:v>
                </c:pt>
                <c:pt idx="12807" formatCode="0.000">
                  <c:v>20.824895383448272</c:v>
                </c:pt>
                <c:pt idx="12808" formatCode="0.000">
                  <c:v>20.824437795862071</c:v>
                </c:pt>
                <c:pt idx="12809" formatCode="0.000">
                  <c:v>20.823959004137933</c:v>
                </c:pt>
                <c:pt idx="12810" formatCode="0.000">
                  <c:v>20.823589011034482</c:v>
                </c:pt>
                <c:pt idx="12811" formatCode="0.000">
                  <c:v>20.823262434482757</c:v>
                </c:pt>
                <c:pt idx="12812" formatCode="0.000">
                  <c:v>20.822985765517242</c:v>
                </c:pt>
                <c:pt idx="12813" formatCode="0.000">
                  <c:v>20.82269064137931</c:v>
                </c:pt>
                <c:pt idx="12814" formatCode="0.000">
                  <c:v>20.822327091034484</c:v>
                </c:pt>
                <c:pt idx="12815" formatCode="0.000">
                  <c:v>20.821955811034481</c:v>
                </c:pt>
                <c:pt idx="12816" formatCode="0.000">
                  <c:v>20.821638695172417</c:v>
                </c:pt>
                <c:pt idx="12817" formatCode="0.000">
                  <c:v>20.821313326896558</c:v>
                </c:pt>
                <c:pt idx="12818" formatCode="0.000">
                  <c:v>20.820862561379315</c:v>
                </c:pt>
                <c:pt idx="12819" formatCode="0.000">
                  <c:v>20.820349387586209</c:v>
                </c:pt>
                <c:pt idx="12820" formatCode="0.000">
                  <c:v>20.819798754482761</c:v>
                </c:pt>
                <c:pt idx="12821" formatCode="0.000">
                  <c:v>20.819167662068967</c:v>
                </c:pt>
                <c:pt idx="12822" formatCode="0.000">
                  <c:v>20.818485604137933</c:v>
                </c:pt>
                <c:pt idx="12823" formatCode="0.000">
                  <c:v>20.817674972413798</c:v>
                </c:pt>
                <c:pt idx="12824" formatCode="0.000">
                  <c:v>20.816793255172421</c:v>
                </c:pt>
                <c:pt idx="12825" formatCode="0.000">
                  <c:v>20.815836311724144</c:v>
                </c:pt>
                <c:pt idx="12826" formatCode="0.000">
                  <c:v>20.814952740689662</c:v>
                </c:pt>
                <c:pt idx="12827" formatCode="0.000">
                  <c:v>20.814150299310349</c:v>
                </c:pt>
                <c:pt idx="12828" formatCode="0.000">
                  <c:v>20.813432838620692</c:v>
                </c:pt>
                <c:pt idx="12829" formatCode="0.000">
                  <c:v>20.812734445517243</c:v>
                </c:pt>
                <c:pt idx="12830" formatCode="0.000">
                  <c:v>20.812010600000004</c:v>
                </c:pt>
                <c:pt idx="12831" formatCode="0.000">
                  <c:v>20.81113643172414</c:v>
                </c:pt>
                <c:pt idx="12832" formatCode="0.000">
                  <c:v>20.810086030344827</c:v>
                </c:pt>
                <c:pt idx="12833" formatCode="0.000">
                  <c:v>20.809048235862068</c:v>
                </c:pt>
                <c:pt idx="12834" formatCode="0.000">
                  <c:v>20.807912162758623</c:v>
                </c:pt>
                <c:pt idx="12835" formatCode="0.000">
                  <c:v>20.806739380689656</c:v>
                </c:pt>
                <c:pt idx="12836" formatCode="0.000">
                  <c:v>20.805530355862075</c:v>
                </c:pt>
                <c:pt idx="12837" formatCode="0.000">
                  <c:v>20.804522013793108</c:v>
                </c:pt>
                <c:pt idx="12838" formatCode="0.000">
                  <c:v>20.803506852413797</c:v>
                </c:pt>
                <c:pt idx="12839" formatCode="0.000">
                  <c:v>20.802284531034491</c:v>
                </c:pt>
                <c:pt idx="12840" formatCode="0.000">
                  <c:v>20.800994226206903</c:v>
                </c:pt>
                <c:pt idx="12841" formatCode="0.000">
                  <c:v>20.79970384551725</c:v>
                </c:pt>
                <c:pt idx="12842" formatCode="0.000">
                  <c:v>20.798452113103455</c:v>
                </c:pt>
                <c:pt idx="12843" formatCode="0.000">
                  <c:v>20.797122568275867</c:v>
                </c:pt>
                <c:pt idx="12844" formatCode="0.000">
                  <c:v>20.795845147586213</c:v>
                </c:pt>
                <c:pt idx="12845" formatCode="0.000">
                  <c:v>20.79462016275863</c:v>
                </c:pt>
                <c:pt idx="12846" formatCode="0.000">
                  <c:v>20.793393237241386</c:v>
                </c:pt>
                <c:pt idx="12847" formatCode="0.000">
                  <c:v>20.792077115862075</c:v>
                </c:pt>
                <c:pt idx="12848" formatCode="0.000">
                  <c:v>20.790631102068968</c:v>
                </c:pt>
                <c:pt idx="12849" formatCode="0.000">
                  <c:v>20.789137975172419</c:v>
                </c:pt>
                <c:pt idx="12850" formatCode="0.000">
                  <c:v>20.787708786206899</c:v>
                </c:pt>
                <c:pt idx="12851" formatCode="0.000">
                  <c:v>20.786452292413795</c:v>
                </c:pt>
                <c:pt idx="12852" formatCode="0.000">
                  <c:v>20.785230622068969</c:v>
                </c:pt>
                <c:pt idx="12853" formatCode="0.000">
                  <c:v>20.783959782068965</c:v>
                </c:pt>
                <c:pt idx="12854" formatCode="0.000">
                  <c:v>20.782755558620689</c:v>
                </c:pt>
                <c:pt idx="12855" formatCode="0.000">
                  <c:v>20.781665697931036</c:v>
                </c:pt>
                <c:pt idx="12856" formatCode="0.000">
                  <c:v>20.780733417931035</c:v>
                </c:pt>
                <c:pt idx="12857" formatCode="0.000">
                  <c:v>20.779794226206896</c:v>
                </c:pt>
                <c:pt idx="12858" formatCode="0.000">
                  <c:v>20.778787373793104</c:v>
                </c:pt>
                <c:pt idx="12859" formatCode="0.000">
                  <c:v>20.77774587586207</c:v>
                </c:pt>
                <c:pt idx="12860" formatCode="0.000">
                  <c:v>20.776569936551724</c:v>
                </c:pt>
                <c:pt idx="12861" formatCode="0.000">
                  <c:v>20.775402187586209</c:v>
                </c:pt>
                <c:pt idx="12862" formatCode="0.000">
                  <c:v>20.774312639999998</c:v>
                </c:pt>
                <c:pt idx="12863" formatCode="0.000">
                  <c:v>20.773151143448278</c:v>
                </c:pt>
                <c:pt idx="12864" formatCode="0.000">
                  <c:v>20.771798488275863</c:v>
                </c:pt>
                <c:pt idx="12865" formatCode="0.000">
                  <c:v>20.770337473103449</c:v>
                </c:pt>
                <c:pt idx="12866" formatCode="0.000">
                  <c:v>20.768835586206897</c:v>
                </c:pt>
                <c:pt idx="12867" formatCode="0.000">
                  <c:v>20.767392415172417</c:v>
                </c:pt>
                <c:pt idx="12868" formatCode="0.000">
                  <c:v>20.765929646896552</c:v>
                </c:pt>
                <c:pt idx="12869" formatCode="0.000">
                  <c:v>20.764509008275866</c:v>
                </c:pt>
                <c:pt idx="12870" formatCode="0.000">
                  <c:v>20.76316535724138</c:v>
                </c:pt>
                <c:pt idx="12871" formatCode="0.000">
                  <c:v>20.76194855586207</c:v>
                </c:pt>
                <c:pt idx="12872" formatCode="0.000">
                  <c:v>20.760991543448277</c:v>
                </c:pt>
                <c:pt idx="12873" formatCode="0.000">
                  <c:v>20.760152769655175</c:v>
                </c:pt>
                <c:pt idx="12874" formatCode="0.000">
                  <c:v>20.759379286896554</c:v>
                </c:pt>
                <c:pt idx="12875" formatCode="0.000">
                  <c:v>20.758534831724145</c:v>
                </c:pt>
                <c:pt idx="12876" formatCode="0.000">
                  <c:v>20.757662551724145</c:v>
                </c:pt>
                <c:pt idx="12877" formatCode="0.000">
                  <c:v>20.756925525517243</c:v>
                </c:pt>
                <c:pt idx="12878" formatCode="0.000">
                  <c:v>20.756309940689661</c:v>
                </c:pt>
                <c:pt idx="12879" formatCode="0.000">
                  <c:v>20.755789360000001</c:v>
                </c:pt>
                <c:pt idx="12880" formatCode="0.000">
                  <c:v>20.75539227310345</c:v>
                </c:pt>
                <c:pt idx="12881" formatCode="0.000">
                  <c:v>20.755089924137934</c:v>
                </c:pt>
                <c:pt idx="12882" formatCode="0.000">
                  <c:v>20.754840180689655</c:v>
                </c:pt>
                <c:pt idx="12883" formatCode="0.000">
                  <c:v>20.754512179310346</c:v>
                </c:pt>
                <c:pt idx="12884" formatCode="0.000">
                  <c:v>20.754203382068969</c:v>
                </c:pt>
                <c:pt idx="12885" formatCode="0.000">
                  <c:v>20.753949459310348</c:v>
                </c:pt>
                <c:pt idx="12886" formatCode="0.000">
                  <c:v>20.753816375172416</c:v>
                </c:pt>
                <c:pt idx="12887" formatCode="0.000">
                  <c:v>20.75381347172414</c:v>
                </c:pt>
                <c:pt idx="12888" formatCode="0.000">
                  <c:v>20.753877213793103</c:v>
                </c:pt>
                <c:pt idx="12889" formatCode="0.000">
                  <c:v>20.753972008275863</c:v>
                </c:pt>
                <c:pt idx="12890" formatCode="0.000">
                  <c:v>20.7542606662069</c:v>
                </c:pt>
                <c:pt idx="12891" formatCode="0.000">
                  <c:v>20.754574260689658</c:v>
                </c:pt>
                <c:pt idx="12892" formatCode="0.000">
                  <c:v>20.754719977931035</c:v>
                </c:pt>
                <c:pt idx="12893" formatCode="0.000">
                  <c:v>20.754776495172415</c:v>
                </c:pt>
                <c:pt idx="12894" formatCode="0.000">
                  <c:v>20.75482979310345</c:v>
                </c:pt>
                <c:pt idx="12895" formatCode="0.000">
                  <c:v>20.754873482758622</c:v>
                </c:pt>
                <c:pt idx="12896" formatCode="0.000">
                  <c:v>20.754713144827587</c:v>
                </c:pt>
                <c:pt idx="12897" formatCode="0.000">
                  <c:v>20.754471525517243</c:v>
                </c:pt>
                <c:pt idx="12898" formatCode="0.000">
                  <c:v>20.754227862068966</c:v>
                </c:pt>
                <c:pt idx="12899" formatCode="0.000">
                  <c:v>20.754066555862071</c:v>
                </c:pt>
                <c:pt idx="12900" formatCode="0.000">
                  <c:v>20.753931424827584</c:v>
                </c:pt>
                <c:pt idx="12901" formatCode="0.000">
                  <c:v>20.753767095172414</c:v>
                </c:pt>
                <c:pt idx="12902" formatCode="0.000">
                  <c:v>20.753570736551726</c:v>
                </c:pt>
                <c:pt idx="12903" formatCode="0.000">
                  <c:v>20.753315103448276</c:v>
                </c:pt>
                <c:pt idx="12904" formatCode="0.000">
                  <c:v>20.753222760000003</c:v>
                </c:pt>
                <c:pt idx="12905" formatCode="0.000">
                  <c:v>20.753255467586211</c:v>
                </c:pt>
                <c:pt idx="12906" formatCode="0.000">
                  <c:v>20.753410561379315</c:v>
                </c:pt>
                <c:pt idx="12907" formatCode="0.000">
                  <c:v>20.753668710344833</c:v>
                </c:pt>
                <c:pt idx="12908" formatCode="0.000">
                  <c:v>20.753955997241384</c:v>
                </c:pt>
                <c:pt idx="12909" formatCode="0.000">
                  <c:v>20.754270685517245</c:v>
                </c:pt>
                <c:pt idx="12910" formatCode="0.000">
                  <c:v>20.754558557241385</c:v>
                </c:pt>
                <c:pt idx="12911" formatCode="0.000">
                  <c:v>20.75483400965518</c:v>
                </c:pt>
                <c:pt idx="12912" formatCode="0.000">
                  <c:v>20.754936886896559</c:v>
                </c:pt>
                <c:pt idx="12913" formatCode="0.000">
                  <c:v>20.754714219310351</c:v>
                </c:pt>
                <c:pt idx="12914" formatCode="0.000">
                  <c:v>20.75430134206897</c:v>
                </c:pt>
                <c:pt idx="12915" formatCode="0.000">
                  <c:v>20.753741231724145</c:v>
                </c:pt>
                <c:pt idx="12916" formatCode="0.000">
                  <c:v>20.753040158620696</c:v>
                </c:pt>
                <c:pt idx="12917" formatCode="0.000">
                  <c:v>20.752285111724142</c:v>
                </c:pt>
                <c:pt idx="12918" formatCode="0.000">
                  <c:v>20.751609008275867</c:v>
                </c:pt>
                <c:pt idx="12919" formatCode="0.000">
                  <c:v>20.750863833103452</c:v>
                </c:pt>
                <c:pt idx="12920" formatCode="0.000">
                  <c:v>20.750068322758626</c:v>
                </c:pt>
                <c:pt idx="12921" formatCode="0.000">
                  <c:v>20.749416868965522</c:v>
                </c:pt>
                <c:pt idx="12922" formatCode="0.000">
                  <c:v>20.749067128275865</c:v>
                </c:pt>
                <c:pt idx="12923" formatCode="0.000">
                  <c:v>20.748906977931036</c:v>
                </c:pt>
                <c:pt idx="12924" formatCode="0.000">
                  <c:v>20.748761753103448</c:v>
                </c:pt>
                <c:pt idx="12925" formatCode="0.000">
                  <c:v>20.748774233103447</c:v>
                </c:pt>
                <c:pt idx="12926" formatCode="0.000">
                  <c:v>20.748690038620687</c:v>
                </c:pt>
                <c:pt idx="12927" formatCode="0.000">
                  <c:v>20.748558583448272</c:v>
                </c:pt>
                <c:pt idx="12928" formatCode="0.000">
                  <c:v>20.74845013793103</c:v>
                </c:pt>
                <c:pt idx="12929" formatCode="0.000">
                  <c:v>20.748493958620685</c:v>
                </c:pt>
                <c:pt idx="12930" formatCode="0.000">
                  <c:v>20.748507755862065</c:v>
                </c:pt>
                <c:pt idx="12931" formatCode="0.000">
                  <c:v>20.748527296551721</c:v>
                </c:pt>
                <c:pt idx="12932" formatCode="0.000">
                  <c:v>20.748629637241375</c:v>
                </c:pt>
                <c:pt idx="12933" formatCode="0.000">
                  <c:v>20.748812877241374</c:v>
                </c:pt>
                <c:pt idx="12934" formatCode="0.000">
                  <c:v>20.74902897241379</c:v>
                </c:pt>
                <c:pt idx="12935" formatCode="0.000">
                  <c:v>20.749001948965514</c:v>
                </c:pt>
                <c:pt idx="12936" formatCode="0.000">
                  <c:v>20.748874328275861</c:v>
                </c:pt>
                <c:pt idx="12937" formatCode="0.000">
                  <c:v>20.748697697931032</c:v>
                </c:pt>
                <c:pt idx="12938" formatCode="0.000">
                  <c:v>20.748471468965512</c:v>
                </c:pt>
                <c:pt idx="12939" formatCode="0.000">
                  <c:v>20.748212784827579</c:v>
                </c:pt>
                <c:pt idx="12940" formatCode="0.000">
                  <c:v>20.747934506206892</c:v>
                </c:pt>
                <c:pt idx="12941" formatCode="0.000">
                  <c:v>20.747570431724135</c:v>
                </c:pt>
                <c:pt idx="12942" formatCode="0.000">
                  <c:v>20.747028666206891</c:v>
                </c:pt>
                <c:pt idx="12943" formatCode="0.000">
                  <c:v>20.746316703448276</c:v>
                </c:pt>
                <c:pt idx="12944" formatCode="0.000">
                  <c:v>20.745588191724135</c:v>
                </c:pt>
                <c:pt idx="12945" formatCode="0.000">
                  <c:v>20.744919911724136</c:v>
                </c:pt>
                <c:pt idx="12946" formatCode="0.000">
                  <c:v>20.744261223448273</c:v>
                </c:pt>
                <c:pt idx="12947" formatCode="0.000">
                  <c:v>20.743673811034483</c:v>
                </c:pt>
                <c:pt idx="12948" formatCode="0.000">
                  <c:v>20.743220148965516</c:v>
                </c:pt>
                <c:pt idx="12949" formatCode="0.000">
                  <c:v>20.742944740689655</c:v>
                </c:pt>
                <c:pt idx="12950" formatCode="0.000">
                  <c:v>20.742833133793102</c:v>
                </c:pt>
                <c:pt idx="12951" formatCode="0.000">
                  <c:v>20.742810394482756</c:v>
                </c:pt>
                <c:pt idx="12952" formatCode="0.000">
                  <c:v>20.74280848689655</c:v>
                </c:pt>
                <c:pt idx="12953" formatCode="0.000">
                  <c:v>20.742944154482757</c:v>
                </c:pt>
                <c:pt idx="12954" formatCode="0.000">
                  <c:v>20.743180656551722</c:v>
                </c:pt>
                <c:pt idx="12955" formatCode="0.000">
                  <c:v>20.743376667586208</c:v>
                </c:pt>
                <c:pt idx="12956" formatCode="0.000">
                  <c:v>20.743449259310346</c:v>
                </c:pt>
                <c:pt idx="12957" formatCode="0.000">
                  <c:v>20.743432133793107</c:v>
                </c:pt>
                <c:pt idx="12958" formatCode="0.000">
                  <c:v>20.743401722758623</c:v>
                </c:pt>
                <c:pt idx="12959" formatCode="0.000">
                  <c:v>20.743518277241382</c:v>
                </c:pt>
                <c:pt idx="12960" formatCode="0.000">
                  <c:v>20.743623782068969</c:v>
                </c:pt>
                <c:pt idx="12961" formatCode="0.000">
                  <c:v>20.743701600000005</c:v>
                </c:pt>
                <c:pt idx="12962" formatCode="0.000">
                  <c:v>20.743647419310349</c:v>
                </c:pt>
                <c:pt idx="12963" formatCode="0.000">
                  <c:v>20.743393035862074</c:v>
                </c:pt>
                <c:pt idx="12964" formatCode="0.000">
                  <c:v>20.743001264827587</c:v>
                </c:pt>
                <c:pt idx="12965" formatCode="0.000">
                  <c:v>20.742686404137935</c:v>
                </c:pt>
                <c:pt idx="12966" formatCode="0.000">
                  <c:v>20.74246992137931</c:v>
                </c:pt>
                <c:pt idx="12967" formatCode="0.000">
                  <c:v>20.742181566896555</c:v>
                </c:pt>
                <c:pt idx="12968" formatCode="0.000">
                  <c:v>20.741820102068971</c:v>
                </c:pt>
                <c:pt idx="12969" formatCode="0.000">
                  <c:v>20.741528391724142</c:v>
                </c:pt>
                <c:pt idx="12970" formatCode="0.000">
                  <c:v>20.741268939310348</c:v>
                </c:pt>
                <c:pt idx="12971" formatCode="0.000">
                  <c:v>20.741102729655175</c:v>
                </c:pt>
                <c:pt idx="12972" formatCode="0.000">
                  <c:v>20.740932168275865</c:v>
                </c:pt>
                <c:pt idx="12973" formatCode="0.000">
                  <c:v>20.740707104827589</c:v>
                </c:pt>
                <c:pt idx="12974" formatCode="0.000">
                  <c:v>20.740397060689663</c:v>
                </c:pt>
                <c:pt idx="12975" formatCode="0.000">
                  <c:v>20.740067046896559</c:v>
                </c:pt>
                <c:pt idx="12976" formatCode="0.000">
                  <c:v>20.73990889931035</c:v>
                </c:pt>
                <c:pt idx="12977" formatCode="0.000">
                  <c:v>20.739803368275869</c:v>
                </c:pt>
                <c:pt idx="12978" formatCode="0.000">
                  <c:v>20.739551131034485</c:v>
                </c:pt>
                <c:pt idx="12979" formatCode="0.000">
                  <c:v>20.739340521379315</c:v>
                </c:pt>
                <c:pt idx="12980" formatCode="0.000">
                  <c:v>20.739088939310349</c:v>
                </c:pt>
                <c:pt idx="12981" formatCode="0.000">
                  <c:v>20.738850257931038</c:v>
                </c:pt>
                <c:pt idx="12982" formatCode="0.000">
                  <c:v>20.738599245517246</c:v>
                </c:pt>
                <c:pt idx="12983" formatCode="0.000">
                  <c:v>20.73838949517242</c:v>
                </c:pt>
                <c:pt idx="12984" formatCode="0.000">
                  <c:v>20.738098456551729</c:v>
                </c:pt>
                <c:pt idx="12985" formatCode="0.000">
                  <c:v>20.737721987586212</c:v>
                </c:pt>
                <c:pt idx="12986" formatCode="0.000">
                  <c:v>20.737211369655178</c:v>
                </c:pt>
                <c:pt idx="12987" formatCode="0.000">
                  <c:v>20.736485313103454</c:v>
                </c:pt>
                <c:pt idx="12988" formatCode="0.000">
                  <c:v>20.735544776551727</c:v>
                </c:pt>
                <c:pt idx="12989" formatCode="0.000">
                  <c:v>20.734380038620696</c:v>
                </c:pt>
                <c:pt idx="12990" formatCode="0.000">
                  <c:v>20.733047057931039</c:v>
                </c:pt>
                <c:pt idx="12991" formatCode="0.000">
                  <c:v>20.731591267586211</c:v>
                </c:pt>
                <c:pt idx="12992" formatCode="0.000">
                  <c:v>20.730108779310353</c:v>
                </c:pt>
                <c:pt idx="12993" formatCode="0.000">
                  <c:v>20.728603528275869</c:v>
                </c:pt>
                <c:pt idx="12994" formatCode="0.000">
                  <c:v>20.727003274482765</c:v>
                </c:pt>
                <c:pt idx="12995" formatCode="0.000">
                  <c:v>20.725265240000009</c:v>
                </c:pt>
                <c:pt idx="12996" formatCode="0.000">
                  <c:v>20.723526620689665</c:v>
                </c:pt>
                <c:pt idx="12997" formatCode="0.000">
                  <c:v>20.721848684137939</c:v>
                </c:pt>
                <c:pt idx="12998" formatCode="0.000">
                  <c:v>20.720148732413801</c:v>
                </c:pt>
                <c:pt idx="12999" formatCode="0.000">
                  <c:v>20.718472329655182</c:v>
                </c:pt>
                <c:pt idx="13000" formatCode="0.000">
                  <c:v>20.716582586206904</c:v>
                </c:pt>
                <c:pt idx="13001" formatCode="0.000">
                  <c:v>20.714548395862074</c:v>
                </c:pt>
                <c:pt idx="13002" formatCode="0.000">
                  <c:v>20.712542398620698</c:v>
                </c:pt>
                <c:pt idx="13003" formatCode="0.000">
                  <c:v>20.710556777931043</c:v>
                </c:pt>
                <c:pt idx="13004" formatCode="0.000">
                  <c:v>20.708580648275866</c:v>
                </c:pt>
                <c:pt idx="13005" formatCode="0.000">
                  <c:v>20.706695899310347</c:v>
                </c:pt>
                <c:pt idx="13006" formatCode="0.000">
                  <c:v>20.704823470344831</c:v>
                </c:pt>
                <c:pt idx="13007" formatCode="0.000">
                  <c:v>20.702916935172418</c:v>
                </c:pt>
                <c:pt idx="13008" formatCode="0.000">
                  <c:v>20.700899960000005</c:v>
                </c:pt>
                <c:pt idx="13009" formatCode="0.000">
                  <c:v>20.698764642758626</c:v>
                </c:pt>
                <c:pt idx="13010" formatCode="0.000">
                  <c:v>20.696752755862072</c:v>
                </c:pt>
                <c:pt idx="13011" formatCode="0.000">
                  <c:v>20.694963771034487</c:v>
                </c:pt>
                <c:pt idx="13012" formatCode="0.000">
                  <c:v>20.693499660689657</c:v>
                </c:pt>
                <c:pt idx="13013" formatCode="0.000">
                  <c:v>20.692217554482763</c:v>
                </c:pt>
                <c:pt idx="13014" formatCode="0.000">
                  <c:v>20.691121477241381</c:v>
                </c:pt>
                <c:pt idx="13015" formatCode="0.000">
                  <c:v>20.690110027586211</c:v>
                </c:pt>
                <c:pt idx="13016" formatCode="0.000">
                  <c:v>20.689187841379312</c:v>
                </c:pt>
                <c:pt idx="13017" formatCode="0.000">
                  <c:v>20.688501136551725</c:v>
                </c:pt>
                <c:pt idx="13018" formatCode="0.000">
                  <c:v>20.687873275862067</c:v>
                </c:pt>
                <c:pt idx="13019" formatCode="0.000">
                  <c:v>20.687223987586208</c:v>
                </c:pt>
                <c:pt idx="13020" formatCode="0.000">
                  <c:v>20.68651072137931</c:v>
                </c:pt>
                <c:pt idx="13021" formatCode="0.000">
                  <c:v>20.685847013793104</c:v>
                </c:pt>
                <c:pt idx="13022" formatCode="0.000">
                  <c:v>20.685023954482762</c:v>
                </c:pt>
                <c:pt idx="13023" formatCode="0.000">
                  <c:v>20.684212857931033</c:v>
                </c:pt>
                <c:pt idx="13024" formatCode="0.000">
                  <c:v>20.683632008275861</c:v>
                </c:pt>
                <c:pt idx="13025" formatCode="0.000">
                  <c:v>20.68325799724138</c:v>
                </c:pt>
                <c:pt idx="13026" formatCode="0.000">
                  <c:v>20.682958787586205</c:v>
                </c:pt>
                <c:pt idx="13027" formatCode="0.000">
                  <c:v>20.682642653793106</c:v>
                </c:pt>
                <c:pt idx="13028" formatCode="0.000">
                  <c:v>20.682311220689659</c:v>
                </c:pt>
                <c:pt idx="13029" formatCode="0.000">
                  <c:v>20.682087702068966</c:v>
                </c:pt>
                <c:pt idx="13030" formatCode="0.000">
                  <c:v>20.681939619310342</c:v>
                </c:pt>
                <c:pt idx="13031" formatCode="0.000">
                  <c:v>20.681874571034484</c:v>
                </c:pt>
                <c:pt idx="13032" formatCode="0.000">
                  <c:v>20.682036023448273</c:v>
                </c:pt>
                <c:pt idx="13033" formatCode="0.000">
                  <c:v>20.682357713103446</c:v>
                </c:pt>
                <c:pt idx="13034" formatCode="0.000">
                  <c:v>20.682848270344827</c:v>
                </c:pt>
                <c:pt idx="13035" formatCode="0.000">
                  <c:v>20.683499788965516</c:v>
                </c:pt>
                <c:pt idx="13036" formatCode="0.000">
                  <c:v>20.684229896551724</c:v>
                </c:pt>
                <c:pt idx="13037" formatCode="0.000">
                  <c:v>20.68475620413793</c:v>
                </c:pt>
                <c:pt idx="13038" formatCode="0.000">
                  <c:v>20.685189333793101</c:v>
                </c:pt>
                <c:pt idx="13039" formatCode="0.000">
                  <c:v>20.685647234482758</c:v>
                </c:pt>
                <c:pt idx="13040" formatCode="0.000">
                  <c:v>20.685990405517241</c:v>
                </c:pt>
                <c:pt idx="13041" formatCode="0.000">
                  <c:v>20.686254788965517</c:v>
                </c:pt>
                <c:pt idx="13042" formatCode="0.000">
                  <c:v>20.686572318620691</c:v>
                </c:pt>
                <c:pt idx="13043" formatCode="0.000">
                  <c:v>20.686836816551725</c:v>
                </c:pt>
                <c:pt idx="13044" formatCode="0.000">
                  <c:v>20.686990699310346</c:v>
                </c:pt>
                <c:pt idx="13045" formatCode="0.000">
                  <c:v>20.687269598620688</c:v>
                </c:pt>
                <c:pt idx="13046" formatCode="0.000">
                  <c:v>20.687599066206893</c:v>
                </c:pt>
                <c:pt idx="13047" formatCode="0.000">
                  <c:v>20.68799915586207</c:v>
                </c:pt>
                <c:pt idx="13048" formatCode="0.000">
                  <c:v>20.688310713103448</c:v>
                </c:pt>
                <c:pt idx="13049" formatCode="0.000">
                  <c:v>20.688703528275862</c:v>
                </c:pt>
                <c:pt idx="13050" formatCode="0.000">
                  <c:v>20.68907164827586</c:v>
                </c:pt>
                <c:pt idx="13051" formatCode="0.000">
                  <c:v>20.689532940689652</c:v>
                </c:pt>
                <c:pt idx="13052" formatCode="0.000">
                  <c:v>20.690020462068961</c:v>
                </c:pt>
                <c:pt idx="13053" formatCode="0.000">
                  <c:v>20.69048824689655</c:v>
                </c:pt>
                <c:pt idx="13054" formatCode="0.000">
                  <c:v>20.690985496551725</c:v>
                </c:pt>
                <c:pt idx="13055" formatCode="0.000">
                  <c:v>20.691567121379308</c:v>
                </c:pt>
                <c:pt idx="13056" formatCode="0.000">
                  <c:v>20.692210602758621</c:v>
                </c:pt>
                <c:pt idx="13057" formatCode="0.000">
                  <c:v>20.69275352</c:v>
                </c:pt>
                <c:pt idx="13058" formatCode="0.000">
                  <c:v>20.693458387586208</c:v>
                </c:pt>
                <c:pt idx="13059" formatCode="0.000">
                  <c:v>20.694253668965516</c:v>
                </c:pt>
                <c:pt idx="13060" formatCode="0.000">
                  <c:v>20.695036202758619</c:v>
                </c:pt>
                <c:pt idx="13061" formatCode="0.000">
                  <c:v>20.695760588965516</c:v>
                </c:pt>
                <c:pt idx="13062" formatCode="0.000">
                  <c:v>20.696442604137928</c:v>
                </c:pt>
                <c:pt idx="13063" formatCode="0.000">
                  <c:v>20.697201433103448</c:v>
                </c:pt>
                <c:pt idx="13064" formatCode="0.000">
                  <c:v>20.698080053793106</c:v>
                </c:pt>
                <c:pt idx="13065" formatCode="0.000">
                  <c:v>20.699019246896551</c:v>
                </c:pt>
                <c:pt idx="13066" formatCode="0.000">
                  <c:v>20.69993219862069</c:v>
                </c:pt>
                <c:pt idx="13067" formatCode="0.000">
                  <c:v>20.70075660827586</c:v>
                </c:pt>
                <c:pt idx="13068" formatCode="0.000">
                  <c:v>20.701459146206894</c:v>
                </c:pt>
                <c:pt idx="13069" formatCode="0.000">
                  <c:v>20.702107834482756</c:v>
                </c:pt>
                <c:pt idx="13070" formatCode="0.000">
                  <c:v>20.702810122758617</c:v>
                </c:pt>
                <c:pt idx="13071" formatCode="0.000">
                  <c:v>20.703601784827583</c:v>
                </c:pt>
                <c:pt idx="13072" formatCode="0.000">
                  <c:v>20.7044434937931</c:v>
                </c:pt>
                <c:pt idx="13073" formatCode="0.000">
                  <c:v>20.7053925075862</c:v>
                </c:pt>
                <c:pt idx="13074" formatCode="0.000">
                  <c:v>20.706309046896546</c:v>
                </c:pt>
                <c:pt idx="13075" formatCode="0.000">
                  <c:v>20.707160788965513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169920"/>
        <c:axId val="89170496"/>
      </c:scatterChart>
      <c:valAx>
        <c:axId val="89169920"/>
        <c:scaling>
          <c:orientation val="minMax"/>
          <c:max val="2018"/>
          <c:min val="1980"/>
        </c:scaling>
        <c:delete val="0"/>
        <c:axPos val="b"/>
        <c:majorGridlines/>
        <c:minorGridlines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89170496"/>
        <c:crosses val="autoZero"/>
        <c:crossBetween val="midCat"/>
      </c:valAx>
      <c:valAx>
        <c:axId val="89170496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891699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3.8693739559591434E-2"/>
          <c:y val="0.61538683994287946"/>
          <c:w val="0.38546582871285928"/>
          <c:h val="0.24651976642454576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1600" b="1"/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600">
                <a:latin typeface="Arial" pitchFamily="34" charset="0"/>
                <a:cs typeface="Arial" pitchFamily="34" charset="0"/>
              </a:rPr>
              <a:t>Masses et volumes des glaciers </a:t>
            </a:r>
            <a:br>
              <a:rPr lang="fr-FR" sz="1600">
                <a:latin typeface="Arial" pitchFamily="34" charset="0"/>
                <a:cs typeface="Arial" pitchFamily="34" charset="0"/>
              </a:rPr>
            </a:br>
            <a:r>
              <a:rPr lang="fr-FR" sz="1400">
                <a:latin typeface="Arial" pitchFamily="34" charset="0"/>
                <a:cs typeface="Arial" pitchFamily="34" charset="0"/>
              </a:rPr>
              <a:t>selon Tab 4.2 AR5</a:t>
            </a:r>
            <a:endParaRPr lang="fr-FR" sz="16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9.4498068544443276E-3"/>
          <c:y val="1.2504302494881447E-2"/>
        </c:manualLayout>
      </c:layout>
      <c:overlay val="1"/>
      <c:spPr>
        <a:solidFill>
          <a:schemeClr val="bg1">
            <a:lumMod val="95000"/>
          </a:schemeClr>
        </a:solidFill>
      </c:spPr>
    </c:title>
    <c:autoTitleDeleted val="0"/>
    <c:plotArea>
      <c:layout>
        <c:manualLayout>
          <c:layoutTarget val="inner"/>
          <c:xMode val="edge"/>
          <c:yMode val="edge"/>
          <c:x val="0.39219373595139051"/>
          <c:y val="6.0859708595283363E-2"/>
          <c:w val="0.57457111832688867"/>
          <c:h val="0.87964816607587637"/>
        </c:manualLayout>
      </c:layout>
      <c:pieChart>
        <c:varyColors val="1"/>
        <c:ser>
          <c:idx val="0"/>
          <c:order val="0"/>
          <c:dPt>
            <c:idx val="1"/>
            <c:bubble3D val="0"/>
            <c:explosion val="20"/>
            <c:spPr>
              <a:solidFill>
                <a:srgbClr val="FF0000"/>
              </a:solidFill>
            </c:spPr>
          </c:dPt>
          <c:dPt>
            <c:idx val="7"/>
            <c:bubble3D val="0"/>
            <c:explosion val="14"/>
            <c:spPr>
              <a:solidFill>
                <a:srgbClr val="FF0000"/>
              </a:solidFill>
            </c:spPr>
          </c:dPt>
          <c:dPt>
            <c:idx val="10"/>
            <c:bubble3D val="0"/>
            <c:explosion val="36"/>
            <c:spPr>
              <a:solidFill>
                <a:srgbClr val="FF0000"/>
              </a:solidFill>
            </c:spPr>
          </c:dPt>
          <c:dPt>
            <c:idx val="11"/>
            <c:bubble3D val="0"/>
            <c:explosion val="17"/>
          </c:dPt>
          <c:dLbls>
            <c:dLbl>
              <c:idx val="0"/>
              <c:layout>
                <c:manualLayout>
                  <c:x val="-7.1776214610563896E-2"/>
                  <c:y val="0.13041955644653974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8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4.3258539786281386E-2"/>
                  <c:y val="-8.3947654031293631E-2"/>
                </c:manualLayout>
              </c:layout>
              <c:tx>
                <c:rich>
                  <a:bodyPr/>
                  <a:lstStyle/>
                  <a:p>
                    <a:pPr>
                      <a:defRPr sz="800">
                        <a:latin typeface="Arial" pitchFamily="34" charset="0"/>
                        <a:cs typeface="Arial" pitchFamily="34" charset="0"/>
                      </a:defRPr>
                    </a:pPr>
                    <a:r>
                      <a:rPr lang="en-US" sz="900" b="1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W Canada &amp; USA
0,68 %</a:t>
                    </a:r>
                    <a:endParaRPr lang="en-US" sz="900" b="1">
                      <a:solidFill>
                        <a:srgbClr val="FF0000"/>
                      </a:solidFill>
                    </a:endParaRP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335427135678394E-2"/>
                  <c:y val="2.394734605178549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8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7.3651685948290344E-2"/>
                  <c:y val="-0.11964802533087368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8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6.5349630243738271E-2"/>
                  <c:y val="-3.01403794135641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2.1807617293037852E-2"/>
                  <c:y val="2.37372043216863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7.1084615728769771E-2"/>
                  <c:y val="3.5829742372356544E-3"/>
                </c:manualLayout>
              </c:layout>
              <c:tx>
                <c:rich>
                  <a:bodyPr/>
                  <a:lstStyle/>
                  <a:p>
                    <a:pPr>
                      <a:defRPr sz="900">
                        <a:latin typeface="Arial" pitchFamily="34" charset="0"/>
                        <a:cs typeface="Arial" pitchFamily="34" charset="0"/>
                      </a:defRPr>
                    </a:pPr>
                    <a:r>
                      <a:rPr lang="en-US" sz="900" b="1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Scandinavia
0,15%</a:t>
                    </a:r>
                    <a:endParaRPr lang="en-US" sz="900" b="1">
                      <a:solidFill>
                        <a:srgbClr val="FF0000"/>
                      </a:solidFill>
                    </a:endParaRPr>
                  </a:p>
                </c:rich>
              </c:tx>
              <c:numFmt formatCode="0.00%" sourceLinked="0"/>
              <c:spPr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0.10476335141294289"/>
                  <c:y val="-0.12740486667286888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8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4.6991791878551625E-2"/>
                  <c:y val="8.30233583964151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layout>
                <c:manualLayout>
                  <c:x val="-5.9178241372061478E-2"/>
                  <c:y val="9.7314033157783045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9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-0.10891632810283107"/>
                  <c:y val="2.68101681902030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2"/>
              <c:layout>
                <c:manualLayout>
                  <c:x val="-7.5526650883023919E-2"/>
                  <c:y val="1.6134969228233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3"/>
              <c:layout>
                <c:manualLayout>
                  <c:x val="-0.20155768986796777"/>
                  <c:y val="4.3538613603822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4"/>
              <c:layout>
                <c:manualLayout>
                  <c:x val="-0.21758035490111116"/>
                  <c:y val="-6.0637784158977894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5"/>
              <c:layout>
                <c:manualLayout>
                  <c:x val="-0.12648712211240135"/>
                  <c:y val="-5.76166902143833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6"/>
              <c:layout>
                <c:manualLayout>
                  <c:x val="-0.19661810019773476"/>
                  <c:y val="-0.1404690199638648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7"/>
              <c:layout>
                <c:manualLayout>
                  <c:x val="-6.3820381083244906E-2"/>
                  <c:y val="-0.1688134320459235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8"/>
              <c:layout/>
              <c:tx>
                <c:rich>
                  <a:bodyPr/>
                  <a:lstStyle/>
                  <a:p>
                    <a:pPr>
                      <a:defRPr sz="800">
                        <a:solidFill>
                          <a:schemeClr val="bg1"/>
                        </a:solidFill>
                        <a:latin typeface="Arial" pitchFamily="34" charset="0"/>
                        <a:cs typeface="Arial" pitchFamily="34" charset="0"/>
                      </a:defRPr>
                    </a:pPr>
                    <a:r>
                      <a:rPr lang="en-US" b="1">
                        <a:solidFill>
                          <a:sysClr val="windowText" lastClr="000000"/>
                        </a:solidFill>
                      </a:rPr>
                      <a:t>Antartic et Sub A
23,38%</a:t>
                    </a:r>
                  </a:p>
                </c:rich>
              </c:tx>
              <c:numFmt formatCode="0.00%" sourceLinked="0"/>
              <c:spPr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txPr>
              <a:bodyPr/>
              <a:lstStyle/>
              <a:p>
                <a:pPr>
                  <a:defRPr sz="800">
                    <a:latin typeface="Arial" pitchFamily="34" charset="0"/>
                    <a:cs typeface="Arial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175">
                  <a:solidFill>
                    <a:schemeClr val="tx1"/>
                  </a:solidFill>
                  <a:prstDash val="dash"/>
                </a:ln>
              </c:spPr>
            </c:leaderLines>
          </c:dLbls>
          <c:cat>
            <c:strRef>
              <c:f>Glaciers!$T$38:$T$56</c:f>
              <c:strCache>
                <c:ptCount val="19"/>
                <c:pt idx="0">
                  <c:v>Alaska</c:v>
                </c:pt>
                <c:pt idx="1">
                  <c:v>W Canada &amp; USA</c:v>
                </c:pt>
                <c:pt idx="2">
                  <c:v>Canada Artic North</c:v>
                </c:pt>
                <c:pt idx="3">
                  <c:v>Canada Artic South</c:v>
                </c:pt>
                <c:pt idx="4">
                  <c:v>Greenland</c:v>
                </c:pt>
                <c:pt idx="5">
                  <c:v>Iceland</c:v>
                </c:pt>
                <c:pt idx="6">
                  <c:v>Swalbard</c:v>
                </c:pt>
                <c:pt idx="7">
                  <c:v>Scandinavia</c:v>
                </c:pt>
                <c:pt idx="8">
                  <c:v>Russian Artic</c:v>
                </c:pt>
                <c:pt idx="9">
                  <c:v>North Asia</c:v>
                </c:pt>
                <c:pt idx="10">
                  <c:v>Central Europe</c:v>
                </c:pt>
                <c:pt idx="11">
                  <c:v>Caucasus</c:v>
                </c:pt>
                <c:pt idx="12">
                  <c:v>Central Asia</c:v>
                </c:pt>
                <c:pt idx="13">
                  <c:v>South Asia  W</c:v>
                </c:pt>
                <c:pt idx="14">
                  <c:v>South Asia  E</c:v>
                </c:pt>
                <c:pt idx="15">
                  <c:v>Low latitudes</c:v>
                </c:pt>
                <c:pt idx="16">
                  <c:v>Southern Andes</c:v>
                </c:pt>
                <c:pt idx="17">
                  <c:v>New Zealand</c:v>
                </c:pt>
                <c:pt idx="18">
                  <c:v>Antartic &amp; Sub Antarctic</c:v>
                </c:pt>
              </c:strCache>
            </c:strRef>
          </c:cat>
          <c:val>
            <c:numRef>
              <c:f>Glaciers!$U$38:$U$56</c:f>
              <c:numCache>
                <c:formatCode>General</c:formatCode>
                <c:ptCount val="19"/>
                <c:pt idx="0">
                  <c:v>54.7</c:v>
                </c:pt>
                <c:pt idx="1">
                  <c:v>2.8</c:v>
                </c:pt>
                <c:pt idx="2">
                  <c:v>84.2</c:v>
                </c:pt>
                <c:pt idx="3">
                  <c:v>19.399999999999999</c:v>
                </c:pt>
                <c:pt idx="4">
                  <c:v>38.9</c:v>
                </c:pt>
                <c:pt idx="5">
                  <c:v>9.8000000000000007</c:v>
                </c:pt>
                <c:pt idx="6">
                  <c:v>19.100000000000001</c:v>
                </c:pt>
                <c:pt idx="7">
                  <c:v>0.6</c:v>
                </c:pt>
                <c:pt idx="8">
                  <c:v>41.2</c:v>
                </c:pt>
                <c:pt idx="9">
                  <c:v>0.5</c:v>
                </c:pt>
                <c:pt idx="10">
                  <c:v>0.3</c:v>
                </c:pt>
                <c:pt idx="11">
                  <c:v>0.2</c:v>
                </c:pt>
                <c:pt idx="12">
                  <c:v>16.7</c:v>
                </c:pt>
                <c:pt idx="13">
                  <c:v>9.1</c:v>
                </c:pt>
                <c:pt idx="14">
                  <c:v>3.9</c:v>
                </c:pt>
                <c:pt idx="15">
                  <c:v>0.5</c:v>
                </c:pt>
                <c:pt idx="16">
                  <c:v>13.5</c:v>
                </c:pt>
                <c:pt idx="17">
                  <c:v>0.2</c:v>
                </c:pt>
                <c:pt idx="18">
                  <c:v>96.3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image" Target="../media/image4.emf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4.emf"/><Relationship Id="rId7" Type="http://schemas.openxmlformats.org/officeDocument/2006/relationships/image" Target="../media/image12.png"/><Relationship Id="rId2" Type="http://schemas.openxmlformats.org/officeDocument/2006/relationships/image" Target="../media/image1.emf"/><Relationship Id="rId1" Type="http://schemas.openxmlformats.org/officeDocument/2006/relationships/image" Target="../media/image8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795865</xdr:colOff>
      <xdr:row>0</xdr:row>
      <xdr:rowOff>153944</xdr:rowOff>
    </xdr:from>
    <xdr:to>
      <xdr:col>15</xdr:col>
      <xdr:colOff>149293</xdr:colOff>
      <xdr:row>27</xdr:row>
      <xdr:rowOff>89668</xdr:rowOff>
    </xdr:to>
    <xdr:pic>
      <xdr:nvPicPr>
        <xdr:cNvPr id="1537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04565" y="153944"/>
          <a:ext cx="7202027" cy="4994557"/>
        </a:xfrm>
        <a:prstGeom prst="rect">
          <a:avLst/>
        </a:prstGeom>
        <a:ln w="85725" cap="sq" cmpd="thickThin">
          <a:solidFill>
            <a:srgbClr val="FF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>
    <xdr:from>
      <xdr:col>2</xdr:col>
      <xdr:colOff>563880</xdr:colOff>
      <xdr:row>28</xdr:row>
      <xdr:rowOff>129540</xdr:rowOff>
    </xdr:from>
    <xdr:to>
      <xdr:col>11</xdr:col>
      <xdr:colOff>220980</xdr:colOff>
      <xdr:row>75</xdr:row>
      <xdr:rowOff>53340</xdr:rowOff>
    </xdr:to>
    <xdr:grpSp>
      <xdr:nvGrpSpPr>
        <xdr:cNvPr id="1678" name="Groupe 2"/>
        <xdr:cNvGrpSpPr>
          <a:grpSpLocks/>
        </xdr:cNvGrpSpPr>
      </xdr:nvGrpSpPr>
      <xdr:grpSpPr bwMode="auto">
        <a:xfrm>
          <a:off x="2481580" y="5387340"/>
          <a:ext cx="9144000" cy="8928100"/>
          <a:chOff x="3551086" y="16372699"/>
          <a:chExt cx="8878302" cy="8436547"/>
        </a:xfrm>
      </xdr:grpSpPr>
      <xdr:graphicFrame macro="">
        <xdr:nvGraphicFramePr>
          <xdr:cNvPr id="1680" name="Graphique 2"/>
          <xdr:cNvGraphicFramePr>
            <a:graphicFrameLocks/>
          </xdr:cNvGraphicFramePr>
        </xdr:nvGraphicFramePr>
        <xdr:xfrm>
          <a:off x="3551086" y="16372699"/>
          <a:ext cx="8878302" cy="843654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2" name="ZoneTexte 1"/>
          <xdr:cNvSpPr txBox="1"/>
        </xdr:nvSpPr>
        <xdr:spPr>
          <a:xfrm>
            <a:off x="7002095" y="22798865"/>
            <a:ext cx="2777277" cy="6983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800" i="1">
                <a:latin typeface="Arial" pitchFamily="34" charset="0"/>
                <a:cs typeface="Arial" pitchFamily="34" charset="0"/>
              </a:rPr>
              <a:t>Antactique Ouest  ≈ 12%</a:t>
            </a:r>
          </a:p>
          <a:p>
            <a:pPr algn="ctr"/>
            <a:r>
              <a:rPr lang="fr-FR" sz="1800" b="1" i="1">
                <a:latin typeface="Arial" pitchFamily="34" charset="0"/>
                <a:cs typeface="Arial" pitchFamily="34" charset="0"/>
              </a:rPr>
              <a:t>Antarctique Est  ≈ 76%</a:t>
            </a:r>
          </a:p>
        </xdr:txBody>
      </xdr:sp>
    </xdr:grpSp>
    <xdr:clientData/>
  </xdr:twoCellAnchor>
  <xdr:twoCellAnchor>
    <xdr:from>
      <xdr:col>17</xdr:col>
      <xdr:colOff>289560</xdr:colOff>
      <xdr:row>36</xdr:row>
      <xdr:rowOff>160020</xdr:rowOff>
    </xdr:from>
    <xdr:to>
      <xdr:col>27</xdr:col>
      <xdr:colOff>137160</xdr:colOff>
      <xdr:row>73</xdr:row>
      <xdr:rowOff>68580</xdr:rowOff>
    </xdr:to>
    <xdr:graphicFrame macro="">
      <xdr:nvGraphicFramePr>
        <xdr:cNvPr id="1679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546430</xdr:colOff>
      <xdr:row>15</xdr:row>
      <xdr:rowOff>43544</xdr:rowOff>
    </xdr:from>
    <xdr:to>
      <xdr:col>6</xdr:col>
      <xdr:colOff>940076</xdr:colOff>
      <xdr:row>28</xdr:row>
      <xdr:rowOff>148046</xdr:rowOff>
    </xdr:to>
    <xdr:pic>
      <xdr:nvPicPr>
        <xdr:cNvPr id="7" name="Image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316" y="2960915"/>
          <a:ext cx="4682617" cy="2521131"/>
        </a:xfrm>
        <a:prstGeom prst="rect">
          <a:avLst/>
        </a:prstGeom>
        <a:noFill/>
        <a:ln w="76200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224383</xdr:colOff>
      <xdr:row>4</xdr:row>
      <xdr:rowOff>49953</xdr:rowOff>
    </xdr:from>
    <xdr:to>
      <xdr:col>16</xdr:col>
      <xdr:colOff>417</xdr:colOff>
      <xdr:row>5</xdr:row>
      <xdr:rowOff>71120</xdr:rowOff>
    </xdr:to>
    <xdr:sp macro="" textlink="">
      <xdr:nvSpPr>
        <xdr:cNvPr id="3" name="Flèche droite 2"/>
        <xdr:cNvSpPr/>
      </xdr:nvSpPr>
      <xdr:spPr>
        <a:xfrm>
          <a:off x="14031823" y="903393"/>
          <a:ext cx="873314" cy="219287"/>
        </a:xfrm>
        <a:prstGeom prst="rightArrow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87223</xdr:colOff>
      <xdr:row>5</xdr:row>
      <xdr:rowOff>65193</xdr:rowOff>
    </xdr:from>
    <xdr:to>
      <xdr:col>6</xdr:col>
      <xdr:colOff>960537</xdr:colOff>
      <xdr:row>6</xdr:row>
      <xdr:rowOff>86360</xdr:rowOff>
    </xdr:to>
    <xdr:sp macro="" textlink="">
      <xdr:nvSpPr>
        <xdr:cNvPr id="9" name="Flèche droite 8"/>
        <xdr:cNvSpPr/>
      </xdr:nvSpPr>
      <xdr:spPr>
        <a:xfrm flipH="1">
          <a:off x="6305143" y="1116753"/>
          <a:ext cx="873314" cy="219287"/>
        </a:xfrm>
        <a:prstGeom prst="rightArrow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519979</xdr:colOff>
      <xdr:row>18</xdr:row>
      <xdr:rowOff>41533</xdr:rowOff>
    </xdr:from>
    <xdr:to>
      <xdr:col>12</xdr:col>
      <xdr:colOff>596900</xdr:colOff>
      <xdr:row>26</xdr:row>
      <xdr:rowOff>78740</xdr:rowOff>
    </xdr:to>
    <xdr:pic>
      <xdr:nvPicPr>
        <xdr:cNvPr id="10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0279" y="3508633"/>
          <a:ext cx="6058621" cy="1459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157019</xdr:colOff>
      <xdr:row>15</xdr:row>
      <xdr:rowOff>145852</xdr:rowOff>
    </xdr:from>
    <xdr:to>
      <xdr:col>13</xdr:col>
      <xdr:colOff>31750</xdr:colOff>
      <xdr:row>24</xdr:row>
      <xdr:rowOff>133349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019" y="3060502"/>
          <a:ext cx="3767281" cy="1663897"/>
        </a:xfrm>
        <a:prstGeom prst="rect">
          <a:avLst/>
        </a:prstGeom>
        <a:noFill/>
        <a:ln w="3810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120650</xdr:colOff>
      <xdr:row>0</xdr:row>
      <xdr:rowOff>44449</xdr:rowOff>
    </xdr:from>
    <xdr:to>
      <xdr:col>18</xdr:col>
      <xdr:colOff>450850</xdr:colOff>
      <xdr:row>26</xdr:row>
      <xdr:rowOff>67122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75"/>
        <a:stretch/>
      </xdr:blipFill>
      <xdr:spPr>
        <a:xfrm>
          <a:off x="7442200" y="44449"/>
          <a:ext cx="4298950" cy="498837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198120</xdr:colOff>
      <xdr:row>1</xdr:row>
      <xdr:rowOff>60960</xdr:rowOff>
    </xdr:from>
    <xdr:to>
      <xdr:col>20</xdr:col>
      <xdr:colOff>472440</xdr:colOff>
      <xdr:row>23</xdr:row>
      <xdr:rowOff>68580</xdr:rowOff>
    </xdr:to>
    <xdr:graphicFrame macro="">
      <xdr:nvGraphicFramePr>
        <xdr:cNvPr id="11973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685800</xdr:colOff>
      <xdr:row>1</xdr:row>
      <xdr:rowOff>81280</xdr:rowOff>
    </xdr:from>
    <xdr:to>
      <xdr:col>31</xdr:col>
      <xdr:colOff>266700</xdr:colOff>
      <xdr:row>23</xdr:row>
      <xdr:rowOff>25400</xdr:rowOff>
    </xdr:to>
    <xdr:graphicFrame macro="">
      <xdr:nvGraphicFramePr>
        <xdr:cNvPr id="1197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1295400</xdr:colOff>
      <xdr:row>31</xdr:row>
      <xdr:rowOff>76200</xdr:rowOff>
    </xdr:from>
    <xdr:to>
      <xdr:col>10</xdr:col>
      <xdr:colOff>762000</xdr:colOff>
      <xdr:row>44</xdr:row>
      <xdr:rowOff>129540</xdr:rowOff>
    </xdr:to>
    <xdr:pic>
      <xdr:nvPicPr>
        <xdr:cNvPr id="11976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5" r="-9" b="-5"/>
        <a:stretch>
          <a:fillRect/>
        </a:stretch>
      </xdr:blipFill>
      <xdr:spPr bwMode="auto">
        <a:xfrm>
          <a:off x="5257800" y="6621780"/>
          <a:ext cx="3177540" cy="26289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190500</xdr:colOff>
      <xdr:row>31</xdr:row>
      <xdr:rowOff>60960</xdr:rowOff>
    </xdr:from>
    <xdr:to>
      <xdr:col>14</xdr:col>
      <xdr:colOff>45720</xdr:colOff>
      <xdr:row>45</xdr:row>
      <xdr:rowOff>15240</xdr:rowOff>
    </xdr:to>
    <xdr:pic>
      <xdr:nvPicPr>
        <xdr:cNvPr id="11977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2" t="-15" r="-12" b="-15"/>
        <a:stretch>
          <a:fillRect/>
        </a:stretch>
      </xdr:blipFill>
      <xdr:spPr bwMode="auto">
        <a:xfrm>
          <a:off x="8656320" y="6606540"/>
          <a:ext cx="3467100" cy="272796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1103399</xdr:colOff>
      <xdr:row>5</xdr:row>
      <xdr:rowOff>190500</xdr:rowOff>
    </xdr:from>
    <xdr:to>
      <xdr:col>12</xdr:col>
      <xdr:colOff>1116099</xdr:colOff>
      <xdr:row>13</xdr:row>
      <xdr:rowOff>0</xdr:rowOff>
    </xdr:to>
    <xdr:cxnSp macro="">
      <xdr:nvCxnSpPr>
        <xdr:cNvPr id="3" name="Connecteur droit avec flèche 2"/>
        <xdr:cNvCxnSpPr/>
      </xdr:nvCxnSpPr>
      <xdr:spPr>
        <a:xfrm flipV="1">
          <a:off x="10559126" y="1582882"/>
          <a:ext cx="12700" cy="1416627"/>
        </a:xfrm>
        <a:prstGeom prst="straightConnector1">
          <a:avLst/>
        </a:prstGeom>
        <a:ln w="19050">
          <a:solidFill>
            <a:srgbClr val="00B0F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708659</xdr:colOff>
      <xdr:row>30</xdr:row>
      <xdr:rowOff>33020</xdr:rowOff>
    </xdr:from>
    <xdr:to>
      <xdr:col>23</xdr:col>
      <xdr:colOff>410391</xdr:colOff>
      <xdr:row>45</xdr:row>
      <xdr:rowOff>38100</xdr:rowOff>
    </xdr:to>
    <xdr:pic>
      <xdr:nvPicPr>
        <xdr:cNvPr id="9" name="Imag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6359" y="6510020"/>
          <a:ext cx="6788332" cy="3053080"/>
        </a:xfrm>
        <a:prstGeom prst="rect">
          <a:avLst/>
        </a:prstGeom>
        <a:noFill/>
        <a:ln w="3810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330187</xdr:colOff>
      <xdr:row>2</xdr:row>
      <xdr:rowOff>355596</xdr:rowOff>
    </xdr:from>
    <xdr:to>
      <xdr:col>10</xdr:col>
      <xdr:colOff>218320</xdr:colOff>
      <xdr:row>11</xdr:row>
      <xdr:rowOff>70663</xdr:rowOff>
    </xdr:to>
    <xdr:sp macro="" textlink="">
      <xdr:nvSpPr>
        <xdr:cNvPr id="2" name="Rectangle 1"/>
        <xdr:cNvSpPr/>
      </xdr:nvSpPr>
      <xdr:spPr>
        <a:xfrm>
          <a:off x="7205120" y="872063"/>
          <a:ext cx="684000" cy="1764000"/>
        </a:xfrm>
        <a:prstGeom prst="rect">
          <a:avLst/>
        </a:prstGeom>
        <a:solidFill>
          <a:srgbClr val="FFFF00">
            <a:alpha val="29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36000" rIns="0" bIns="36000" rtlCol="0" anchor="b" anchorCtr="0"/>
        <a:lstStyle/>
        <a:p>
          <a:pPr algn="l"/>
          <a:endParaRPr lang="fr-FR" sz="1100">
            <a:solidFill>
              <a:srgbClr val="FF0000"/>
            </a:solidFill>
          </a:endParaRPr>
        </a:p>
        <a:p>
          <a:pPr algn="l"/>
          <a:endParaRPr lang="fr-FR" sz="1100">
            <a:solidFill>
              <a:srgbClr val="FF0000"/>
            </a:solidFill>
          </a:endParaRPr>
        </a:p>
        <a:p>
          <a:pPr algn="l"/>
          <a:endParaRPr lang="fr-FR" sz="1100">
            <a:solidFill>
              <a:srgbClr val="FF0000"/>
            </a:solidFill>
          </a:endParaRPr>
        </a:p>
        <a:p>
          <a:pPr algn="l"/>
          <a:endParaRPr lang="fr-FR" sz="1100">
            <a:solidFill>
              <a:srgbClr val="FF0000"/>
            </a:solidFill>
          </a:endParaRPr>
        </a:p>
        <a:p>
          <a:pPr algn="l"/>
          <a:endParaRPr lang="fr-FR" sz="1100">
            <a:solidFill>
              <a:srgbClr val="FF0000"/>
            </a:solidFill>
          </a:endParaRPr>
        </a:p>
        <a:p>
          <a:pPr algn="l"/>
          <a:endParaRPr lang="fr-FR" sz="1100">
            <a:solidFill>
              <a:srgbClr val="FF0000"/>
            </a:solidFill>
          </a:endParaRPr>
        </a:p>
        <a:p>
          <a:pPr algn="l"/>
          <a:endParaRPr lang="fr-FR" sz="1100">
            <a:solidFill>
              <a:srgbClr val="FF0000"/>
            </a:solidFill>
          </a:endParaRPr>
        </a:p>
        <a:p>
          <a:pPr algn="ctr"/>
          <a:r>
            <a:rPr lang="fr-FR" sz="11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1984/1986</a:t>
          </a:r>
        </a:p>
      </xdr:txBody>
    </xdr:sp>
    <xdr:clientData/>
  </xdr:twoCellAnchor>
  <xdr:twoCellAnchor>
    <xdr:from>
      <xdr:col>17</xdr:col>
      <xdr:colOff>736609</xdr:colOff>
      <xdr:row>2</xdr:row>
      <xdr:rowOff>355589</xdr:rowOff>
    </xdr:from>
    <xdr:to>
      <xdr:col>18</xdr:col>
      <xdr:colOff>624742</xdr:colOff>
      <xdr:row>11</xdr:row>
      <xdr:rowOff>70656</xdr:rowOff>
    </xdr:to>
    <xdr:sp macro="" textlink="">
      <xdr:nvSpPr>
        <xdr:cNvPr id="10" name="Rectangle 9"/>
        <xdr:cNvSpPr/>
      </xdr:nvSpPr>
      <xdr:spPr>
        <a:xfrm>
          <a:off x="15206142" y="872056"/>
          <a:ext cx="684000" cy="1764000"/>
        </a:xfrm>
        <a:prstGeom prst="rect">
          <a:avLst/>
        </a:prstGeom>
        <a:solidFill>
          <a:srgbClr val="FFFF00">
            <a:alpha val="29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36000" rIns="0" bIns="36000" rtlCol="0" anchor="b" anchorCtr="0"/>
        <a:lstStyle/>
        <a:p>
          <a:pPr algn="l"/>
          <a:endParaRPr lang="fr-FR" sz="1100">
            <a:solidFill>
              <a:srgbClr val="FF0000"/>
            </a:solidFill>
          </a:endParaRPr>
        </a:p>
        <a:p>
          <a:pPr algn="l"/>
          <a:endParaRPr lang="fr-FR" sz="1100">
            <a:solidFill>
              <a:srgbClr val="FF0000"/>
            </a:solidFill>
          </a:endParaRPr>
        </a:p>
        <a:p>
          <a:pPr algn="l"/>
          <a:endParaRPr lang="fr-FR" sz="1100">
            <a:solidFill>
              <a:srgbClr val="FF0000"/>
            </a:solidFill>
          </a:endParaRPr>
        </a:p>
        <a:p>
          <a:pPr algn="l"/>
          <a:endParaRPr lang="fr-FR" sz="1100">
            <a:solidFill>
              <a:srgbClr val="FF0000"/>
            </a:solidFill>
          </a:endParaRPr>
        </a:p>
        <a:p>
          <a:pPr algn="l"/>
          <a:endParaRPr lang="fr-FR" sz="1100">
            <a:solidFill>
              <a:srgbClr val="FF0000"/>
            </a:solidFill>
          </a:endParaRPr>
        </a:p>
        <a:p>
          <a:pPr algn="l"/>
          <a:endParaRPr lang="fr-FR" sz="1100">
            <a:solidFill>
              <a:srgbClr val="FF0000"/>
            </a:solidFill>
          </a:endParaRPr>
        </a:p>
        <a:p>
          <a:pPr algn="l"/>
          <a:endParaRPr lang="fr-FR" sz="1100">
            <a:solidFill>
              <a:srgbClr val="FF0000"/>
            </a:solidFill>
          </a:endParaRPr>
        </a:p>
        <a:p>
          <a:pPr algn="ctr"/>
          <a:r>
            <a:rPr lang="fr-FR" sz="11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2014/2015</a:t>
          </a:r>
        </a:p>
      </xdr:txBody>
    </xdr:sp>
    <xdr:clientData/>
  </xdr:twoCellAnchor>
  <xdr:twoCellAnchor>
    <xdr:from>
      <xdr:col>13</xdr:col>
      <xdr:colOff>581081</xdr:colOff>
      <xdr:row>19</xdr:row>
      <xdr:rowOff>30925</xdr:rowOff>
    </xdr:from>
    <xdr:to>
      <xdr:col>17</xdr:col>
      <xdr:colOff>114777</xdr:colOff>
      <xdr:row>21</xdr:row>
      <xdr:rowOff>65451</xdr:rowOff>
    </xdr:to>
    <xdr:sp macro="" textlink="">
      <xdr:nvSpPr>
        <xdr:cNvPr id="4" name="Flèche droite 3"/>
        <xdr:cNvSpPr/>
      </xdr:nvSpPr>
      <xdr:spPr>
        <a:xfrm rot="2405754">
          <a:off x="11350681" y="4272725"/>
          <a:ext cx="3203996" cy="440926"/>
        </a:xfrm>
        <a:prstGeom prst="rightArrow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0.15835</cdr:x>
      <cdr:y>0.1272</cdr:y>
    </cdr:from>
    <cdr:to>
      <cdr:x>0.87542</cdr:x>
      <cdr:y>0.1272</cdr:y>
    </cdr:to>
    <cdr:cxnSp macro="">
      <cdr:nvCxnSpPr>
        <cdr:cNvPr id="3" name="Connecteur droit 2"/>
        <cdr:cNvCxnSpPr/>
      </cdr:nvCxnSpPr>
      <cdr:spPr>
        <a:xfrm xmlns:a="http://schemas.openxmlformats.org/drawingml/2006/main" flipH="1" flipV="1">
          <a:off x="1876213" y="582507"/>
          <a:ext cx="8496000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0.15835</cdr:x>
      <cdr:y>0.423</cdr:y>
    </cdr:from>
    <cdr:to>
      <cdr:x>0.87542</cdr:x>
      <cdr:y>0.423</cdr:y>
    </cdr:to>
    <cdr:cxnSp macro="">
      <cdr:nvCxnSpPr>
        <cdr:cNvPr id="4" name="Connecteur droit 3"/>
        <cdr:cNvCxnSpPr/>
      </cdr:nvCxnSpPr>
      <cdr:spPr>
        <a:xfrm xmlns:a="http://schemas.openxmlformats.org/drawingml/2006/main" flipH="1" flipV="1">
          <a:off x="1876213" y="1937174"/>
          <a:ext cx="8496000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308610</xdr:colOff>
      <xdr:row>8</xdr:row>
      <xdr:rowOff>171450</xdr:rowOff>
    </xdr:from>
    <xdr:to>
      <xdr:col>17</xdr:col>
      <xdr:colOff>622670</xdr:colOff>
      <xdr:row>29</xdr:row>
      <xdr:rowOff>70796</xdr:rowOff>
    </xdr:to>
    <xdr:pic>
      <xdr:nvPicPr>
        <xdr:cNvPr id="638980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2860" y="1765300"/>
          <a:ext cx="4644760" cy="3722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482308</xdr:colOff>
      <xdr:row>18</xdr:row>
      <xdr:rowOff>87629</xdr:rowOff>
    </xdr:from>
    <xdr:to>
      <xdr:col>11</xdr:col>
      <xdr:colOff>599706</xdr:colOff>
      <xdr:row>29</xdr:row>
      <xdr:rowOff>67106</xdr:rowOff>
    </xdr:to>
    <xdr:pic>
      <xdr:nvPicPr>
        <xdr:cNvPr id="3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92283" y="3621404"/>
          <a:ext cx="2630093" cy="1865427"/>
        </a:xfrm>
        <a:prstGeom prst="rect">
          <a:avLst/>
        </a:prstGeom>
        <a:ln w="85725" cap="sq" cmpd="thickThin">
          <a:solidFill>
            <a:srgbClr val="FF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>
    <xdr:from>
      <xdr:col>2</xdr:col>
      <xdr:colOff>1101437</xdr:colOff>
      <xdr:row>18</xdr:row>
      <xdr:rowOff>60199</xdr:rowOff>
    </xdr:from>
    <xdr:to>
      <xdr:col>3</xdr:col>
      <xdr:colOff>121661</xdr:colOff>
      <xdr:row>20</xdr:row>
      <xdr:rowOff>114299</xdr:rowOff>
    </xdr:to>
    <xdr:sp macro="" textlink="">
      <xdr:nvSpPr>
        <xdr:cNvPr id="6" name="Flèche gauche 5"/>
        <xdr:cNvSpPr/>
      </xdr:nvSpPr>
      <xdr:spPr>
        <a:xfrm rot="5400000" flipV="1">
          <a:off x="1327449" y="3667047"/>
          <a:ext cx="358900" cy="186084"/>
        </a:xfrm>
        <a:prstGeom prst="leftArrow">
          <a:avLst>
            <a:gd name="adj1" fmla="val 26719"/>
            <a:gd name="adj2" fmla="val 79630"/>
          </a:avLst>
        </a:prstGeom>
        <a:solidFill>
          <a:srgbClr val="FFFF00"/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307221</xdr:colOff>
      <xdr:row>16</xdr:row>
      <xdr:rowOff>13876</xdr:rowOff>
    </xdr:from>
    <xdr:to>
      <xdr:col>12</xdr:col>
      <xdr:colOff>416871</xdr:colOff>
      <xdr:row>17</xdr:row>
      <xdr:rowOff>434</xdr:rowOff>
    </xdr:to>
    <xdr:sp macro="" textlink="">
      <xdr:nvSpPr>
        <xdr:cNvPr id="7" name="Flèche gauche 6"/>
        <xdr:cNvSpPr/>
      </xdr:nvSpPr>
      <xdr:spPr>
        <a:xfrm rot="10800000" flipH="1">
          <a:off x="4345821" y="3153316"/>
          <a:ext cx="3812970" cy="184678"/>
        </a:xfrm>
        <a:prstGeom prst="leftArrow">
          <a:avLst>
            <a:gd name="adj1" fmla="val 26719"/>
            <a:gd name="adj2" fmla="val 79630"/>
          </a:avLst>
        </a:prstGeom>
        <a:solidFill>
          <a:srgbClr val="FFFF00"/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13</xdr:col>
      <xdr:colOff>1541319</xdr:colOff>
      <xdr:row>6</xdr:row>
      <xdr:rowOff>22646</xdr:rowOff>
    </xdr:from>
    <xdr:to>
      <xdr:col>13</xdr:col>
      <xdr:colOff>1728356</xdr:colOff>
      <xdr:row>8</xdr:row>
      <xdr:rowOff>111887</xdr:rowOff>
    </xdr:to>
    <xdr:sp macro="" textlink="">
      <xdr:nvSpPr>
        <xdr:cNvPr id="8" name="Flèche gauche 7"/>
        <xdr:cNvSpPr/>
      </xdr:nvSpPr>
      <xdr:spPr>
        <a:xfrm rot="5400000" flipV="1">
          <a:off x="10090327" y="1379638"/>
          <a:ext cx="477861" cy="187037"/>
        </a:xfrm>
        <a:prstGeom prst="leftArrow">
          <a:avLst>
            <a:gd name="adj1" fmla="val 26719"/>
            <a:gd name="adj2" fmla="val 79630"/>
          </a:avLst>
        </a:prstGeom>
        <a:solidFill>
          <a:srgbClr val="FFFF00"/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420955</xdr:colOff>
      <xdr:row>12</xdr:row>
      <xdr:rowOff>136112</xdr:rowOff>
    </xdr:from>
    <xdr:to>
      <xdr:col>12</xdr:col>
      <xdr:colOff>637134</xdr:colOff>
      <xdr:row>13</xdr:row>
      <xdr:rowOff>149340</xdr:rowOff>
    </xdr:to>
    <xdr:sp macro="" textlink="">
      <xdr:nvSpPr>
        <xdr:cNvPr id="9" name="Flèche gauche 8"/>
        <xdr:cNvSpPr/>
      </xdr:nvSpPr>
      <xdr:spPr>
        <a:xfrm rot="12580331" flipH="1" flipV="1">
          <a:off x="7431355" y="2513552"/>
          <a:ext cx="947699" cy="203728"/>
        </a:xfrm>
        <a:prstGeom prst="leftArrow">
          <a:avLst>
            <a:gd name="adj1" fmla="val 26719"/>
            <a:gd name="adj2" fmla="val 79630"/>
          </a:avLst>
        </a:prstGeom>
        <a:solidFill>
          <a:srgbClr val="FFFF00"/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475298</xdr:colOff>
      <xdr:row>11</xdr:row>
      <xdr:rowOff>80940</xdr:rowOff>
    </xdr:from>
    <xdr:to>
      <xdr:col>9</xdr:col>
      <xdr:colOff>475298</xdr:colOff>
      <xdr:row>12</xdr:row>
      <xdr:rowOff>178440</xdr:rowOff>
    </xdr:to>
    <xdr:cxnSp macro="">
      <xdr:nvCxnSpPr>
        <xdr:cNvPr id="4" name="Connecteur droit avec flèche 3"/>
        <xdr:cNvCxnSpPr/>
      </xdr:nvCxnSpPr>
      <xdr:spPr>
        <a:xfrm flipH="1">
          <a:off x="5748338" y="2267880"/>
          <a:ext cx="0" cy="288000"/>
        </a:xfrm>
        <a:prstGeom prst="straightConnector1">
          <a:avLst/>
        </a:prstGeom>
        <a:ln w="127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99060</xdr:colOff>
      <xdr:row>21</xdr:row>
      <xdr:rowOff>7620</xdr:rowOff>
    </xdr:from>
    <xdr:to>
      <xdr:col>6</xdr:col>
      <xdr:colOff>355600</xdr:colOff>
      <xdr:row>30</xdr:row>
      <xdr:rowOff>0</xdr:rowOff>
    </xdr:to>
    <xdr:pic>
      <xdr:nvPicPr>
        <xdr:cNvPr id="11" name="Imag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4015740"/>
          <a:ext cx="3639820" cy="1584960"/>
        </a:xfrm>
        <a:prstGeom prst="rect">
          <a:avLst/>
        </a:prstGeom>
        <a:noFill/>
        <a:ln w="3810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1446</xdr:colOff>
      <xdr:row>6</xdr:row>
      <xdr:rowOff>176782</xdr:rowOff>
    </xdr:from>
    <xdr:to>
      <xdr:col>29</xdr:col>
      <xdr:colOff>124693</xdr:colOff>
      <xdr:row>14</xdr:row>
      <xdr:rowOff>64867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70937" y="1402909"/>
          <a:ext cx="4071792" cy="1467503"/>
        </a:xfrm>
        <a:prstGeom prst="rect">
          <a:avLst/>
        </a:prstGeom>
      </xdr:spPr>
    </xdr:pic>
    <xdr:clientData/>
  </xdr:twoCellAnchor>
  <xdr:twoCellAnchor editAs="oneCell">
    <xdr:from>
      <xdr:col>19</xdr:col>
      <xdr:colOff>82534</xdr:colOff>
      <xdr:row>14</xdr:row>
      <xdr:rowOff>69912</xdr:rowOff>
    </xdr:from>
    <xdr:to>
      <xdr:col>25</xdr:col>
      <xdr:colOff>706166</xdr:colOff>
      <xdr:row>31</xdr:row>
      <xdr:rowOff>25895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63484" y="2825812"/>
          <a:ext cx="4833682" cy="2984933"/>
        </a:xfrm>
        <a:prstGeom prst="rect">
          <a:avLst/>
        </a:prstGeom>
      </xdr:spPr>
    </xdr:pic>
    <xdr:clientData/>
  </xdr:twoCellAnchor>
  <xdr:twoCellAnchor editAs="oneCell">
    <xdr:from>
      <xdr:col>26</xdr:col>
      <xdr:colOff>65692</xdr:colOff>
      <xdr:row>14</xdr:row>
      <xdr:rowOff>105096</xdr:rowOff>
    </xdr:from>
    <xdr:to>
      <xdr:col>29</xdr:col>
      <xdr:colOff>88553</xdr:colOff>
      <xdr:row>24</xdr:row>
      <xdr:rowOff>173990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750442" y="2860996"/>
          <a:ext cx="2404111" cy="1808794"/>
        </a:xfrm>
        <a:prstGeom prst="rect">
          <a:avLst/>
        </a:prstGeom>
      </xdr:spPr>
    </xdr:pic>
    <xdr:clientData/>
  </xdr:twoCellAnchor>
  <xdr:twoCellAnchor editAs="oneCell">
    <xdr:from>
      <xdr:col>23</xdr:col>
      <xdr:colOff>398832</xdr:colOff>
      <xdr:row>0</xdr:row>
      <xdr:rowOff>21255</xdr:rowOff>
    </xdr:from>
    <xdr:to>
      <xdr:col>28</xdr:col>
      <xdr:colOff>354095</xdr:colOff>
      <xdr:row>6</xdr:row>
      <xdr:rowOff>147977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278614" y="21255"/>
          <a:ext cx="3903808" cy="1383329"/>
        </a:xfrm>
        <a:prstGeom prst="rect">
          <a:avLst/>
        </a:prstGeom>
      </xdr:spPr>
    </xdr:pic>
    <xdr:clientData/>
  </xdr:twoCellAnchor>
  <xdr:twoCellAnchor>
    <xdr:from>
      <xdr:col>17</xdr:col>
      <xdr:colOff>158237</xdr:colOff>
      <xdr:row>6</xdr:row>
      <xdr:rowOff>41535</xdr:rowOff>
    </xdr:from>
    <xdr:to>
      <xdr:col>18</xdr:col>
      <xdr:colOff>154264</xdr:colOff>
      <xdr:row>7</xdr:row>
      <xdr:rowOff>31348</xdr:rowOff>
    </xdr:to>
    <xdr:sp macro="" textlink="">
      <xdr:nvSpPr>
        <xdr:cNvPr id="14" name="Flèche gauche 13"/>
        <xdr:cNvSpPr/>
      </xdr:nvSpPr>
      <xdr:spPr>
        <a:xfrm rot="12979342" flipV="1">
          <a:off x="11567455" y="1267662"/>
          <a:ext cx="785736" cy="190704"/>
        </a:xfrm>
        <a:prstGeom prst="leftArrow">
          <a:avLst>
            <a:gd name="adj1" fmla="val 26719"/>
            <a:gd name="adj2" fmla="val 79630"/>
          </a:avLst>
        </a:prstGeom>
        <a:solidFill>
          <a:schemeClr val="accent6">
            <a:lumMod val="40000"/>
            <a:lumOff val="60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23</xdr:col>
      <xdr:colOff>27299</xdr:colOff>
      <xdr:row>4</xdr:row>
      <xdr:rowOff>48816</xdr:rowOff>
    </xdr:from>
    <xdr:to>
      <xdr:col>23</xdr:col>
      <xdr:colOff>420632</xdr:colOff>
      <xdr:row>5</xdr:row>
      <xdr:rowOff>43112</xdr:rowOff>
    </xdr:to>
    <xdr:sp macro="" textlink="">
      <xdr:nvSpPr>
        <xdr:cNvPr id="15" name="Flèche gauche 14"/>
        <xdr:cNvSpPr/>
      </xdr:nvSpPr>
      <xdr:spPr>
        <a:xfrm flipV="1">
          <a:off x="14907081" y="880089"/>
          <a:ext cx="393333" cy="188259"/>
        </a:xfrm>
        <a:prstGeom prst="leftArrow">
          <a:avLst>
            <a:gd name="adj1" fmla="val 26719"/>
            <a:gd name="adj2" fmla="val 79630"/>
          </a:avLst>
        </a:prstGeom>
        <a:solidFill>
          <a:schemeClr val="accent6">
            <a:lumMod val="40000"/>
            <a:lumOff val="60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23</xdr:col>
      <xdr:colOff>434379</xdr:colOff>
      <xdr:row>12</xdr:row>
      <xdr:rowOff>25181</xdr:rowOff>
    </xdr:from>
    <xdr:to>
      <xdr:col>24</xdr:col>
      <xdr:colOff>38003</xdr:colOff>
      <xdr:row>13</xdr:row>
      <xdr:rowOff>19477</xdr:rowOff>
    </xdr:to>
    <xdr:sp macro="" textlink="">
      <xdr:nvSpPr>
        <xdr:cNvPr id="17" name="Flèche gauche 16"/>
        <xdr:cNvSpPr/>
      </xdr:nvSpPr>
      <xdr:spPr>
        <a:xfrm rot="2601873" flipV="1">
          <a:off x="15314161" y="2435872"/>
          <a:ext cx="393333" cy="188260"/>
        </a:xfrm>
        <a:prstGeom prst="leftArrow">
          <a:avLst>
            <a:gd name="adj1" fmla="val 26719"/>
            <a:gd name="adj2" fmla="val 79630"/>
          </a:avLst>
        </a:prstGeom>
        <a:solidFill>
          <a:schemeClr val="accent6">
            <a:lumMod val="40000"/>
            <a:lumOff val="60000"/>
          </a:schemeClr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4</xdr:col>
      <xdr:colOff>47625</xdr:colOff>
      <xdr:row>33</xdr:row>
      <xdr:rowOff>54572</xdr:rowOff>
    </xdr:from>
    <xdr:to>
      <xdr:col>9</xdr:col>
      <xdr:colOff>373727</xdr:colOff>
      <xdr:row>42</xdr:row>
      <xdr:rowOff>30477</xdr:rowOff>
    </xdr:to>
    <xdr:pic>
      <xdr:nvPicPr>
        <xdr:cNvPr id="18" name="Image 17" descr="image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6198197"/>
          <a:ext cx="3497927" cy="1604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401514</xdr:colOff>
      <xdr:row>29</xdr:row>
      <xdr:rowOff>61943</xdr:rowOff>
    </xdr:from>
    <xdr:to>
      <xdr:col>17</xdr:col>
      <xdr:colOff>619847</xdr:colOff>
      <xdr:row>34</xdr:row>
      <xdr:rowOff>108577</xdr:rowOff>
    </xdr:to>
    <xdr:sp macro="" textlink="">
      <xdr:nvSpPr>
        <xdr:cNvPr id="19" name="Flèche gauche 18"/>
        <xdr:cNvSpPr/>
      </xdr:nvSpPr>
      <xdr:spPr>
        <a:xfrm rot="3877968" flipH="1" flipV="1">
          <a:off x="11705092" y="5903365"/>
          <a:ext cx="971919" cy="218333"/>
        </a:xfrm>
        <a:prstGeom prst="leftArrow">
          <a:avLst>
            <a:gd name="adj1" fmla="val 26719"/>
            <a:gd name="adj2" fmla="val 79630"/>
          </a:avLst>
        </a:prstGeom>
        <a:solidFill>
          <a:srgbClr val="FFFF00"/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435430</xdr:colOff>
      <xdr:row>31</xdr:row>
      <xdr:rowOff>176348</xdr:rowOff>
    </xdr:from>
    <xdr:to>
      <xdr:col>17</xdr:col>
      <xdr:colOff>366850</xdr:colOff>
      <xdr:row>55</xdr:row>
      <xdr:rowOff>119743</xdr:rowOff>
    </xdr:to>
    <xdr:graphicFrame macro="">
      <xdr:nvGraphicFramePr>
        <xdr:cNvPr id="16" name="Graphique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nasa.gov/feature/goddard/nasa-study-mass-gains-of-antarctic-ice-sheet-greater-than-losses" TargetMode="External"/><Relationship Id="rId1" Type="http://schemas.openxmlformats.org/officeDocument/2006/relationships/hyperlink" Target="https://www.ipcc.ch/site/assets/uploads/2018/02/WG1AR5_Chapter04_FINAL.pdf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pcc.ch/site/assets/uploads/2018/02/WG1AR5_Chapter04_FINAL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agupubs.onlinelibrary.wiley.com/doi/full/10.1029/2012JF002523" TargetMode="External"/><Relationship Id="rId1" Type="http://schemas.openxmlformats.org/officeDocument/2006/relationships/hyperlink" Target="https://www.ipcc.ch/site/assets/uploads/2018/02/WG1AR5_Chapter04_FINAL.pdf" TargetMode="External"/><Relationship Id="rId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AB78"/>
  <sheetViews>
    <sheetView zoomScale="60" zoomScaleNormal="60" workbookViewId="0">
      <selection activeCell="T27" sqref="T27"/>
    </sheetView>
  </sheetViews>
  <sheetFormatPr baseColWidth="10" defaultRowHeight="14.4" x14ac:dyDescent="0.3"/>
  <cols>
    <col min="1" max="1" width="3.6640625" customWidth="1"/>
    <col min="2" max="2" width="24.33203125" customWidth="1"/>
    <col min="3" max="3" width="19.109375" style="1" customWidth="1"/>
    <col min="4" max="4" width="18.44140625" style="1" customWidth="1"/>
    <col min="5" max="5" width="10.109375" style="1" customWidth="1"/>
    <col min="6" max="6" width="14.88671875" customWidth="1"/>
    <col min="7" max="7" width="18.6640625" customWidth="1"/>
    <col min="8" max="8" width="17.88671875" customWidth="1"/>
    <col min="9" max="9" width="14.109375" customWidth="1"/>
    <col min="11" max="11" width="13.44140625" customWidth="1"/>
    <col min="15" max="15" width="4.33203125" customWidth="1"/>
    <col min="17" max="17" width="21.109375" customWidth="1"/>
    <col min="18" max="18" width="18.21875" customWidth="1"/>
    <col min="19" max="19" width="12.5546875" customWidth="1"/>
    <col min="21" max="21" width="1.33203125" customWidth="1"/>
    <col min="23" max="23" width="8.33203125" customWidth="1"/>
  </cols>
  <sheetData>
    <row r="1" spans="2:25" s="20" customFormat="1" ht="19.8" customHeight="1" x14ac:dyDescent="0.3">
      <c r="B1" s="125" t="s">
        <v>4</v>
      </c>
      <c r="D1" s="19"/>
      <c r="E1" s="19"/>
      <c r="O1" s="31"/>
      <c r="Q1" s="88" t="s">
        <v>120</v>
      </c>
      <c r="R1" s="88" t="s">
        <v>73</v>
      </c>
      <c r="S1" s="88" t="s">
        <v>119</v>
      </c>
      <c r="T1" s="107" t="s">
        <v>75</v>
      </c>
      <c r="U1"/>
      <c r="V1" s="89" t="s">
        <v>74</v>
      </c>
    </row>
    <row r="2" spans="2:25" ht="15" thickBot="1" x14ac:dyDescent="0.35">
      <c r="B2" s="29"/>
      <c r="C2" s="29"/>
      <c r="D2" s="55" t="s">
        <v>136</v>
      </c>
      <c r="E2" s="55" t="s">
        <v>136</v>
      </c>
      <c r="F2" s="55" t="s">
        <v>136</v>
      </c>
      <c r="O2" s="31"/>
      <c r="Q2" s="90" t="s">
        <v>69</v>
      </c>
      <c r="R2" s="91">
        <v>8.3000000000000007</v>
      </c>
      <c r="S2" s="91"/>
      <c r="T2" s="108">
        <f>R2*R8/100</f>
        <v>12.250800000000002</v>
      </c>
      <c r="V2" s="92"/>
      <c r="W2" s="93"/>
    </row>
    <row r="3" spans="2:25" ht="15" thickTop="1" x14ac:dyDescent="0.3">
      <c r="B3" s="317" t="s">
        <v>137</v>
      </c>
      <c r="C3" s="318" t="s">
        <v>115</v>
      </c>
      <c r="D3" s="24" t="s">
        <v>52</v>
      </c>
      <c r="E3" s="44" t="s">
        <v>23</v>
      </c>
      <c r="F3" s="37" t="s">
        <v>51</v>
      </c>
      <c r="O3" s="31"/>
      <c r="Q3" s="90" t="s">
        <v>68</v>
      </c>
      <c r="R3" s="91"/>
      <c r="S3" s="91">
        <v>3</v>
      </c>
      <c r="T3" s="108">
        <f>S3*S8/100</f>
        <v>10.875</v>
      </c>
      <c r="V3" s="92"/>
      <c r="W3" s="94"/>
    </row>
    <row r="4" spans="2:25" ht="15.6" x14ac:dyDescent="0.3">
      <c r="B4" s="319" t="s">
        <v>5</v>
      </c>
      <c r="C4" s="320">
        <v>58.3</v>
      </c>
      <c r="D4" s="40">
        <f>C4*C20</f>
        <v>25.441872791519433</v>
      </c>
      <c r="E4" s="36">
        <f t="shared" ref="E4:E10" si="0">D4/$D$10</f>
        <v>0.89053029095151071</v>
      </c>
      <c r="F4" s="38">
        <f>D4*0.917</f>
        <v>23.330197349823322</v>
      </c>
      <c r="G4" s="314"/>
      <c r="O4" s="31"/>
      <c r="Q4" s="90" t="s">
        <v>70</v>
      </c>
      <c r="R4" s="91"/>
      <c r="S4" s="91">
        <v>0.45</v>
      </c>
      <c r="T4" s="108">
        <f>S4*S8/100</f>
        <v>1.6312500000000001</v>
      </c>
      <c r="V4" s="102">
        <f>T2+T3+T4</f>
        <v>24.757050000000003</v>
      </c>
      <c r="W4" s="100">
        <f>V4/T8</f>
        <v>0.66166572010824176</v>
      </c>
    </row>
    <row r="5" spans="2:25" ht="15.6" x14ac:dyDescent="0.3">
      <c r="B5" s="321" t="s">
        <v>0</v>
      </c>
      <c r="C5" s="322">
        <v>7.36</v>
      </c>
      <c r="D5" s="32">
        <f>C5*C21</f>
        <v>2.9238356164383563</v>
      </c>
      <c r="E5" s="33">
        <f t="shared" si="0"/>
        <v>0.10234168701091668</v>
      </c>
      <c r="F5" s="39">
        <f t="shared" ref="F5:F10" si="1">D5*0.917</f>
        <v>2.6811572602739728</v>
      </c>
      <c r="O5" s="31"/>
      <c r="Q5" s="106" t="s">
        <v>0</v>
      </c>
      <c r="R5" s="95">
        <v>1.2</v>
      </c>
      <c r="S5" s="95"/>
      <c r="T5" s="109">
        <f>R5*R8/100</f>
        <v>1.7711999999999997</v>
      </c>
      <c r="V5" s="96"/>
      <c r="W5" s="97"/>
    </row>
    <row r="6" spans="2:25" ht="15.6" x14ac:dyDescent="0.3">
      <c r="B6" s="321" t="s">
        <v>6</v>
      </c>
      <c r="C6" s="322">
        <v>0.41</v>
      </c>
      <c r="D6" s="34">
        <f>C6*0.3625/0.917</f>
        <v>0.16207742639040346</v>
      </c>
      <c r="E6" s="33">
        <f t="shared" si="0"/>
        <v>5.6731223704659566E-3</v>
      </c>
      <c r="F6" s="39">
        <f t="shared" si="1"/>
        <v>0.14862499999999998</v>
      </c>
      <c r="O6" s="31"/>
      <c r="Q6" s="106" t="s">
        <v>72</v>
      </c>
      <c r="R6" s="95">
        <v>0.5</v>
      </c>
      <c r="S6" s="95"/>
      <c r="T6" s="109">
        <f>R6*R8/100</f>
        <v>0.73799999999999999</v>
      </c>
      <c r="V6" s="96"/>
      <c r="W6" s="97"/>
      <c r="Y6" t="s">
        <v>84</v>
      </c>
    </row>
    <row r="7" spans="2:25" ht="16.2" thickBot="1" x14ac:dyDescent="0.35">
      <c r="B7" s="321" t="s">
        <v>20</v>
      </c>
      <c r="C7" s="322">
        <v>0.05</v>
      </c>
      <c r="D7" s="34">
        <f>C7*0.3625/0.917</f>
        <v>1.9765539803707741E-2</v>
      </c>
      <c r="E7" s="33">
        <f t="shared" si="0"/>
        <v>6.9184419152023874E-4</v>
      </c>
      <c r="F7" s="39">
        <f t="shared" si="1"/>
        <v>1.8124999999999999E-2</v>
      </c>
      <c r="O7" s="31"/>
      <c r="Q7" s="126" t="s">
        <v>71</v>
      </c>
      <c r="R7" s="127"/>
      <c r="S7" s="127">
        <f>5.6/2</f>
        <v>2.8</v>
      </c>
      <c r="T7" s="128">
        <f>S7*S8/100</f>
        <v>10.149999999999999</v>
      </c>
      <c r="V7" s="103">
        <f>T5+T6+T7</f>
        <v>12.659199999999998</v>
      </c>
      <c r="W7" s="101">
        <f>V7/T8</f>
        <v>0.33833427989175818</v>
      </c>
      <c r="Y7" s="148">
        <f>T3+T7</f>
        <v>21.024999999999999</v>
      </c>
    </row>
    <row r="8" spans="2:25" ht="19.2" thickTop="1" thickBot="1" x14ac:dyDescent="0.4">
      <c r="B8" s="321" t="s">
        <v>18</v>
      </c>
      <c r="C8" s="323" t="s">
        <v>21</v>
      </c>
      <c r="D8" s="41">
        <f>(3.4+11.1)/2000</f>
        <v>7.2500000000000004E-3</v>
      </c>
      <c r="E8" s="253">
        <f t="shared" si="0"/>
        <v>2.537684494496236E-4</v>
      </c>
      <c r="F8" s="42">
        <f t="shared" si="1"/>
        <v>6.6482500000000005E-3</v>
      </c>
      <c r="O8" s="31"/>
      <c r="Q8" s="129">
        <f>R8+S8</f>
        <v>510.1</v>
      </c>
      <c r="R8" s="130">
        <v>147.6</v>
      </c>
      <c r="S8" s="130">
        <v>362.5</v>
      </c>
      <c r="T8" s="131">
        <f>T2+T3+T4+T5+T6+T7</f>
        <v>37.416250000000005</v>
      </c>
      <c r="V8" s="104">
        <f>V4+V7</f>
        <v>37.416250000000005</v>
      </c>
      <c r="W8" s="105">
        <f>W4+W7</f>
        <v>1</v>
      </c>
      <c r="Y8" s="147">
        <f>Y7/Q8</f>
        <v>4.1217408351303664E-2</v>
      </c>
    </row>
    <row r="9" spans="2:25" ht="16.2" thickTop="1" x14ac:dyDescent="0.3">
      <c r="B9" s="321" t="s">
        <v>19</v>
      </c>
      <c r="C9" s="323" t="s">
        <v>22</v>
      </c>
      <c r="D9" s="41">
        <f>(13+16.1)/2000</f>
        <v>1.455E-2</v>
      </c>
      <c r="E9" s="253">
        <f t="shared" si="0"/>
        <v>5.0928702613683074E-4</v>
      </c>
      <c r="F9" s="42">
        <f t="shared" si="1"/>
        <v>1.3342350000000001E-2</v>
      </c>
      <c r="O9" s="31"/>
      <c r="Q9" s="87"/>
      <c r="S9" s="98" t="s">
        <v>76</v>
      </c>
      <c r="T9" s="99">
        <f>T8/Q8</f>
        <v>7.3350813565967468E-2</v>
      </c>
    </row>
    <row r="10" spans="2:25" ht="21" customHeight="1" thickBot="1" x14ac:dyDescent="0.45">
      <c r="B10" s="260" t="s">
        <v>1</v>
      </c>
      <c r="C10" s="43">
        <f>66.1</f>
        <v>66.099999999999994</v>
      </c>
      <c r="D10" s="324">
        <f>D4+D5+D6+D7+D8+D9</f>
        <v>28.5693513741519</v>
      </c>
      <c r="E10" s="325">
        <f t="shared" si="0"/>
        <v>1</v>
      </c>
      <c r="F10" s="326">
        <f t="shared" si="1"/>
        <v>26.198095210097293</v>
      </c>
      <c r="G10" s="314"/>
      <c r="O10" s="31"/>
      <c r="Q10" s="87"/>
      <c r="T10" s="1"/>
    </row>
    <row r="11" spans="2:25" ht="7.95" customHeight="1" thickTop="1" thickBot="1" x14ac:dyDescent="0.35">
      <c r="B11" s="1"/>
      <c r="C11"/>
      <c r="D11"/>
      <c r="E11"/>
      <c r="O11" s="31"/>
      <c r="S11" s="110"/>
      <c r="T11" s="110"/>
    </row>
    <row r="12" spans="2:25" ht="13.2" customHeight="1" thickBot="1" x14ac:dyDescent="0.35">
      <c r="B12" s="46" t="s">
        <v>7</v>
      </c>
      <c r="C12" s="46"/>
      <c r="D12" s="47">
        <f>D8+D9</f>
        <v>2.18E-2</v>
      </c>
      <c r="E12" s="254">
        <f>D12/$D$10</f>
        <v>7.6305547558645434E-4</v>
      </c>
      <c r="F12" s="48">
        <f>D12*0.917</f>
        <v>1.9990600000000001E-2</v>
      </c>
      <c r="O12" s="31"/>
      <c r="Q12" s="114" t="s">
        <v>116</v>
      </c>
      <c r="R12" s="116">
        <f>(1.3+30.3)/2</f>
        <v>15.8</v>
      </c>
      <c r="S12" s="117"/>
      <c r="T12" s="118">
        <f>R12*R8/100</f>
        <v>23.320799999999998</v>
      </c>
    </row>
    <row r="13" spans="2:25" ht="13.2" customHeight="1" thickBot="1" x14ac:dyDescent="0.35">
      <c r="B13" s="46" t="s">
        <v>138</v>
      </c>
      <c r="C13" s="46"/>
      <c r="D13" s="47">
        <f>D8+D9+D6</f>
        <v>0.18387742639040344</v>
      </c>
      <c r="E13" s="254">
        <f>D13/$D$10</f>
        <v>6.4361778460524099E-3</v>
      </c>
      <c r="F13" s="48">
        <f>D13*0.917</f>
        <v>0.16861559999999998</v>
      </c>
      <c r="G13">
        <f>1</f>
        <v>1</v>
      </c>
      <c r="O13" s="31"/>
      <c r="Q13" s="115" t="s">
        <v>118</v>
      </c>
      <c r="R13" s="119" t="s">
        <v>78</v>
      </c>
      <c r="S13" s="117"/>
      <c r="T13" s="118">
        <f>T12-T5-T6</f>
        <v>20.811599999999999</v>
      </c>
      <c r="V13" s="111" t="s">
        <v>61</v>
      </c>
      <c r="W13" s="112">
        <f>V4/T14</f>
        <v>0.42517541004862797</v>
      </c>
    </row>
    <row r="14" spans="2:25" ht="13.2" customHeight="1" thickBot="1" x14ac:dyDescent="0.35">
      <c r="B14" s="261" t="s">
        <v>53</v>
      </c>
      <c r="C14" s="47"/>
      <c r="D14" s="47">
        <f>D12+D7+D6</f>
        <v>0.20364296619411121</v>
      </c>
      <c r="E14" s="255">
        <f>D14/D10</f>
        <v>7.1280220375726502E-3</v>
      </c>
      <c r="F14" s="48">
        <f>D14*0.917</f>
        <v>0.18674059999999998</v>
      </c>
      <c r="O14" s="31"/>
      <c r="Q14" s="121" t="s">
        <v>117</v>
      </c>
      <c r="R14" s="122" t="s">
        <v>77</v>
      </c>
      <c r="S14" s="123"/>
      <c r="T14" s="124">
        <f>T13+T8</f>
        <v>58.227850000000004</v>
      </c>
      <c r="U14" s="31"/>
      <c r="V14" s="111" t="s">
        <v>60</v>
      </c>
      <c r="W14" s="113">
        <f>1-W13</f>
        <v>0.57482458995137198</v>
      </c>
    </row>
    <row r="15" spans="2:25" ht="13.95" customHeight="1" x14ac:dyDescent="0.3">
      <c r="B15" s="49" t="s">
        <v>110</v>
      </c>
      <c r="C15" s="49"/>
      <c r="D15" s="50">
        <f>D4+D5</f>
        <v>28.36570840795779</v>
      </c>
      <c r="E15" s="35">
        <f>D15/D10</f>
        <v>0.99287197796242743</v>
      </c>
      <c r="F15" s="51">
        <f>D15*0.917</f>
        <v>26.011354610097296</v>
      </c>
      <c r="G15" s="11"/>
      <c r="O15" s="31"/>
      <c r="T15" s="120">
        <f>T14/Q8</f>
        <v>0.11414987257400509</v>
      </c>
    </row>
    <row r="16" spans="2:25" x14ac:dyDescent="0.3">
      <c r="O16" s="31"/>
    </row>
    <row r="17" spans="2:18" x14ac:dyDescent="0.3">
      <c r="O17" s="31"/>
    </row>
    <row r="18" spans="2:18" x14ac:dyDescent="0.3">
      <c r="O18" s="31"/>
    </row>
    <row r="19" spans="2:18" x14ac:dyDescent="0.3">
      <c r="O19" s="31"/>
      <c r="Q19" s="2" t="s">
        <v>8</v>
      </c>
    </row>
    <row r="20" spans="2:18" x14ac:dyDescent="0.3">
      <c r="B20" s="263" t="s">
        <v>108</v>
      </c>
      <c r="C20" s="315">
        <f>24.7/56.6</f>
        <v>0.43639575971731448</v>
      </c>
      <c r="O20" s="31"/>
      <c r="Q20" s="240" t="s">
        <v>25</v>
      </c>
      <c r="R20" s="3"/>
    </row>
    <row r="21" spans="2:18" x14ac:dyDescent="0.3">
      <c r="B21" s="263" t="s">
        <v>107</v>
      </c>
      <c r="C21" s="315">
        <f>2.9/7.3</f>
        <v>0.39726027397260272</v>
      </c>
      <c r="O21" s="31"/>
      <c r="Q21" s="238" t="s">
        <v>79</v>
      </c>
      <c r="R21" s="3">
        <f>(114+192)/2</f>
        <v>153</v>
      </c>
    </row>
    <row r="22" spans="2:18" x14ac:dyDescent="0.3">
      <c r="B22" s="262" t="s">
        <v>109</v>
      </c>
      <c r="C22" s="316">
        <f>D10/C10</f>
        <v>0.43221409038051289</v>
      </c>
      <c r="O22" s="31"/>
      <c r="Q22" s="277" t="s">
        <v>3</v>
      </c>
      <c r="R22" s="4">
        <f>R21/917</f>
        <v>0.16684841875681569</v>
      </c>
    </row>
    <row r="23" spans="2:18" x14ac:dyDescent="0.3">
      <c r="O23" s="31"/>
    </row>
    <row r="24" spans="2:18" x14ac:dyDescent="0.3">
      <c r="O24" s="31"/>
    </row>
    <row r="25" spans="2:18" x14ac:dyDescent="0.3">
      <c r="O25" s="31"/>
    </row>
    <row r="26" spans="2:18" x14ac:dyDescent="0.3">
      <c r="O26" s="31"/>
    </row>
    <row r="27" spans="2:18" x14ac:dyDescent="0.3">
      <c r="O27" s="31"/>
    </row>
    <row r="28" spans="2:18" ht="15" thickBot="1" x14ac:dyDescent="0.35">
      <c r="O28" s="31"/>
    </row>
    <row r="29" spans="2:18" ht="18" x14ac:dyDescent="0.35">
      <c r="B29" s="81" t="s">
        <v>67</v>
      </c>
      <c r="C29" s="256" t="s">
        <v>2</v>
      </c>
      <c r="O29" s="31"/>
      <c r="Q29" s="133" t="s">
        <v>80</v>
      </c>
      <c r="R29" s="134" t="s">
        <v>81</v>
      </c>
    </row>
    <row r="30" spans="2:18" ht="18" x14ac:dyDescent="0.35">
      <c r="B30" s="75" t="s">
        <v>5</v>
      </c>
      <c r="C30" s="257">
        <f>E4</f>
        <v>0.89053029095151071</v>
      </c>
      <c r="O30" s="31"/>
      <c r="Q30" s="135" t="s">
        <v>5</v>
      </c>
      <c r="R30" s="144">
        <f>T2</f>
        <v>12.250800000000002</v>
      </c>
    </row>
    <row r="31" spans="2:18" ht="18" x14ac:dyDescent="0.35">
      <c r="B31" s="75" t="s">
        <v>0</v>
      </c>
      <c r="C31" s="257">
        <f>E5</f>
        <v>0.10234168701091668</v>
      </c>
      <c r="O31" s="31"/>
      <c r="Q31" s="141" t="s">
        <v>18</v>
      </c>
      <c r="R31" s="144">
        <f>T3</f>
        <v>10.875</v>
      </c>
    </row>
    <row r="32" spans="2:18" ht="18" x14ac:dyDescent="0.35">
      <c r="B32" s="79" t="s">
        <v>7</v>
      </c>
      <c r="C32" s="258">
        <f>E12</f>
        <v>7.6305547558645434E-4</v>
      </c>
      <c r="O32" s="31"/>
      <c r="Q32" s="142" t="s">
        <v>0</v>
      </c>
      <c r="R32" s="144">
        <f>T5</f>
        <v>1.7711999999999997</v>
      </c>
    </row>
    <row r="33" spans="2:18" ht="18" x14ac:dyDescent="0.35">
      <c r="B33" s="80" t="s">
        <v>6</v>
      </c>
      <c r="C33" s="259">
        <f>E6</f>
        <v>5.6731223704659566E-3</v>
      </c>
      <c r="O33" s="31"/>
      <c r="Q33" s="143" t="s">
        <v>19</v>
      </c>
      <c r="R33" s="144">
        <f>T7</f>
        <v>10.149999999999999</v>
      </c>
    </row>
    <row r="34" spans="2:18" ht="18" x14ac:dyDescent="0.35">
      <c r="B34" s="82" t="s">
        <v>24</v>
      </c>
      <c r="C34" s="259">
        <f>E7</f>
        <v>6.9184419152023874E-4</v>
      </c>
      <c r="O34" s="31"/>
      <c r="Q34" s="137" t="s">
        <v>6</v>
      </c>
      <c r="R34" s="144">
        <f>T6</f>
        <v>0.73799999999999999</v>
      </c>
    </row>
    <row r="35" spans="2:18" ht="15.6" x14ac:dyDescent="0.3">
      <c r="B35" s="78" t="s">
        <v>1</v>
      </c>
      <c r="C35" s="257">
        <v>1</v>
      </c>
      <c r="O35" s="31"/>
      <c r="Q35" s="138"/>
      <c r="R35" s="136"/>
    </row>
    <row r="36" spans="2:18" ht="16.2" thickBot="1" x14ac:dyDescent="0.35">
      <c r="O36" s="31"/>
      <c r="Q36" s="139" t="s">
        <v>1</v>
      </c>
      <c r="R36" s="140">
        <f>SUM(R30:R34)</f>
        <v>35.784999999999997</v>
      </c>
    </row>
    <row r="37" spans="2:18" x14ac:dyDescent="0.3">
      <c r="O37" s="31"/>
    </row>
    <row r="38" spans="2:18" x14ac:dyDescent="0.3">
      <c r="O38" s="31"/>
    </row>
    <row r="39" spans="2:18" x14ac:dyDescent="0.3">
      <c r="O39" s="31"/>
    </row>
    <row r="40" spans="2:18" ht="36.6" x14ac:dyDescent="0.7">
      <c r="M40" s="145" t="s">
        <v>82</v>
      </c>
      <c r="N40" s="145"/>
      <c r="O40" s="145"/>
      <c r="P40" s="145" t="s">
        <v>83</v>
      </c>
      <c r="Q40" s="146"/>
    </row>
    <row r="41" spans="2:18" x14ac:dyDescent="0.3">
      <c r="O41" s="31"/>
    </row>
    <row r="42" spans="2:18" x14ac:dyDescent="0.3">
      <c r="O42" s="31"/>
    </row>
    <row r="43" spans="2:18" x14ac:dyDescent="0.3">
      <c r="O43" s="31"/>
    </row>
    <row r="44" spans="2:18" x14ac:dyDescent="0.3">
      <c r="O44" s="31"/>
    </row>
    <row r="45" spans="2:18" x14ac:dyDescent="0.3">
      <c r="O45" s="31"/>
    </row>
    <row r="46" spans="2:18" x14ac:dyDescent="0.3">
      <c r="O46" s="31"/>
    </row>
    <row r="47" spans="2:18" x14ac:dyDescent="0.3">
      <c r="O47" s="31"/>
    </row>
    <row r="48" spans="2:18" x14ac:dyDescent="0.3">
      <c r="O48" s="31"/>
    </row>
    <row r="49" spans="15:15" x14ac:dyDescent="0.3">
      <c r="O49" s="31"/>
    </row>
    <row r="50" spans="15:15" x14ac:dyDescent="0.3">
      <c r="O50" s="31"/>
    </row>
    <row r="51" spans="15:15" x14ac:dyDescent="0.3">
      <c r="O51" s="31"/>
    </row>
    <row r="52" spans="15:15" x14ac:dyDescent="0.3">
      <c r="O52" s="31"/>
    </row>
    <row r="53" spans="15:15" x14ac:dyDescent="0.3">
      <c r="O53" s="31"/>
    </row>
    <row r="54" spans="15:15" x14ac:dyDescent="0.3">
      <c r="O54" s="31"/>
    </row>
    <row r="55" spans="15:15" x14ac:dyDescent="0.3">
      <c r="O55" s="31"/>
    </row>
    <row r="56" spans="15:15" x14ac:dyDescent="0.3">
      <c r="O56" s="31"/>
    </row>
    <row r="57" spans="15:15" x14ac:dyDescent="0.3">
      <c r="O57" s="31"/>
    </row>
    <row r="58" spans="15:15" x14ac:dyDescent="0.3">
      <c r="O58" s="31"/>
    </row>
    <row r="59" spans="15:15" x14ac:dyDescent="0.3">
      <c r="O59" s="31"/>
    </row>
    <row r="60" spans="15:15" x14ac:dyDescent="0.3">
      <c r="O60" s="31"/>
    </row>
    <row r="61" spans="15:15" x14ac:dyDescent="0.3">
      <c r="O61" s="31"/>
    </row>
    <row r="62" spans="15:15" x14ac:dyDescent="0.3">
      <c r="O62" s="31"/>
    </row>
    <row r="63" spans="15:15" x14ac:dyDescent="0.3">
      <c r="O63" s="31"/>
    </row>
    <row r="64" spans="15:15" x14ac:dyDescent="0.3">
      <c r="O64" s="31"/>
    </row>
    <row r="65" spans="2:28" x14ac:dyDescent="0.3">
      <c r="O65" s="31"/>
    </row>
    <row r="66" spans="2:28" x14ac:dyDescent="0.3">
      <c r="O66" s="31"/>
    </row>
    <row r="67" spans="2:28" x14ac:dyDescent="0.3">
      <c r="O67" s="31"/>
    </row>
    <row r="68" spans="2:28" x14ac:dyDescent="0.3">
      <c r="O68" s="31"/>
    </row>
    <row r="69" spans="2:28" x14ac:dyDescent="0.3">
      <c r="O69" s="31"/>
    </row>
    <row r="70" spans="2:28" x14ac:dyDescent="0.3">
      <c r="O70" s="31"/>
    </row>
    <row r="71" spans="2:28" x14ac:dyDescent="0.3">
      <c r="O71" s="31"/>
    </row>
    <row r="72" spans="2:28" x14ac:dyDescent="0.3">
      <c r="O72" s="31"/>
    </row>
    <row r="73" spans="2:28" x14ac:dyDescent="0.3">
      <c r="O73" s="31"/>
    </row>
    <row r="74" spans="2:28" x14ac:dyDescent="0.3">
      <c r="O74" s="31"/>
    </row>
    <row r="75" spans="2:28" x14ac:dyDescent="0.3">
      <c r="O75" s="31"/>
    </row>
    <row r="76" spans="2:28" x14ac:dyDescent="0.3">
      <c r="O76" s="31"/>
    </row>
    <row r="77" spans="2:28" x14ac:dyDescent="0.3">
      <c r="O77" s="31"/>
    </row>
    <row r="78" spans="2:28" x14ac:dyDescent="0.3"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</row>
  </sheetData>
  <hyperlinks>
    <hyperlink ref="B1" r:id="rId1"/>
    <hyperlink ref="Q19" r:id="rId2"/>
  </hyperlinks>
  <pageMargins left="0.7" right="0.7" top="0.75" bottom="0.75" header="0.3" footer="0.3"/>
  <pageSetup paperSize="9" orientation="portrait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Q28"/>
  <sheetViews>
    <sheetView tabSelected="1" zoomScale="120" zoomScaleNormal="120" workbookViewId="0"/>
  </sheetViews>
  <sheetFormatPr baseColWidth="10" defaultRowHeight="14.4" x14ac:dyDescent="0.3"/>
  <cols>
    <col min="1" max="1" width="4.5546875" customWidth="1"/>
    <col min="2" max="2" width="12.33203125" customWidth="1"/>
    <col min="3" max="3" width="5.6640625" customWidth="1"/>
    <col min="4" max="4" width="9.88671875" customWidth="1"/>
    <col min="5" max="5" width="8.6640625" style="1" customWidth="1"/>
    <col min="6" max="6" width="8.88671875" style="1" customWidth="1"/>
    <col min="7" max="7" width="10.33203125" style="1" customWidth="1"/>
    <col min="8" max="9" width="9.44140625" style="1" customWidth="1"/>
    <col min="10" max="10" width="9.33203125" style="1" customWidth="1"/>
    <col min="11" max="11" width="8.88671875" customWidth="1"/>
    <col min="12" max="12" width="1.5546875" customWidth="1"/>
    <col min="13" max="13" width="7.6640625" customWidth="1"/>
  </cols>
  <sheetData>
    <row r="1" spans="1:17" x14ac:dyDescent="0.3">
      <c r="A1" s="22"/>
      <c r="B1" s="13"/>
      <c r="C1" s="13"/>
      <c r="D1" s="13"/>
      <c r="E1" s="85"/>
      <c r="F1" s="85"/>
      <c r="G1" s="85"/>
      <c r="H1" s="85"/>
      <c r="I1" s="85"/>
      <c r="J1" s="85"/>
      <c r="K1" s="13"/>
      <c r="L1" s="13"/>
      <c r="M1" s="13"/>
      <c r="N1" s="13"/>
    </row>
    <row r="2" spans="1:17" ht="15.6" x14ac:dyDescent="0.3">
      <c r="A2" s="22"/>
      <c r="B2" s="26" t="s">
        <v>4</v>
      </c>
      <c r="C2" s="83"/>
      <c r="D2" s="83"/>
      <c r="E2" s="149"/>
      <c r="F2" s="149"/>
      <c r="G2" s="149"/>
      <c r="H2" s="149"/>
      <c r="I2" s="149"/>
      <c r="J2" s="149"/>
      <c r="K2" s="83"/>
      <c r="L2" s="83"/>
      <c r="M2" s="13"/>
      <c r="N2" s="22"/>
    </row>
    <row r="3" spans="1:17" ht="15" thickBot="1" x14ac:dyDescent="0.35">
      <c r="A3" s="22"/>
      <c r="B3" s="13"/>
      <c r="C3" s="13"/>
      <c r="D3" s="13"/>
      <c r="E3" s="85"/>
      <c r="F3" s="85"/>
      <c r="G3" s="85"/>
      <c r="H3" s="85"/>
      <c r="I3" s="85"/>
      <c r="J3" s="85"/>
      <c r="K3" s="13"/>
      <c r="L3" s="22"/>
      <c r="M3" s="13"/>
      <c r="N3" s="22"/>
    </row>
    <row r="4" spans="1:17" ht="28.95" customHeight="1" thickTop="1" thickBot="1" x14ac:dyDescent="0.35">
      <c r="A4" s="22"/>
      <c r="B4" s="25" t="s">
        <v>47</v>
      </c>
      <c r="C4" s="152" t="s">
        <v>50</v>
      </c>
      <c r="D4" s="153" t="s">
        <v>30</v>
      </c>
      <c r="E4" s="362" t="s">
        <v>167</v>
      </c>
      <c r="F4" s="264" t="s">
        <v>6</v>
      </c>
      <c r="G4" s="265" t="s">
        <v>35</v>
      </c>
      <c r="H4" s="266" t="s">
        <v>32</v>
      </c>
      <c r="I4" s="267" t="s">
        <v>36</v>
      </c>
      <c r="J4" s="268" t="s">
        <v>37</v>
      </c>
      <c r="K4" s="152" t="s">
        <v>29</v>
      </c>
      <c r="L4" s="22"/>
      <c r="M4" s="346" t="s">
        <v>1</v>
      </c>
      <c r="N4" s="22"/>
    </row>
    <row r="5" spans="1:17" ht="6" customHeight="1" thickBot="1" x14ac:dyDescent="0.35">
      <c r="A5" s="22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22"/>
      <c r="M5" s="343"/>
      <c r="N5" s="22"/>
    </row>
    <row r="6" spans="1:17" ht="15" thickTop="1" x14ac:dyDescent="0.3">
      <c r="A6" s="22"/>
      <c r="B6" s="157" t="s">
        <v>34</v>
      </c>
      <c r="C6" s="158"/>
      <c r="D6" s="157" t="s">
        <v>38</v>
      </c>
      <c r="E6" s="269" t="s">
        <v>39</v>
      </c>
      <c r="F6" s="269" t="s">
        <v>40</v>
      </c>
      <c r="G6" s="270" t="s">
        <v>41</v>
      </c>
      <c r="H6" s="271" t="s">
        <v>42</v>
      </c>
      <c r="I6" s="272" t="s">
        <v>43</v>
      </c>
      <c r="J6" s="273" t="s">
        <v>44</v>
      </c>
      <c r="K6" s="159"/>
      <c r="L6" s="22"/>
      <c r="M6" s="348"/>
      <c r="N6" s="22"/>
    </row>
    <row r="7" spans="1:17" x14ac:dyDescent="0.3">
      <c r="A7" s="22"/>
      <c r="B7" s="188" t="s">
        <v>28</v>
      </c>
      <c r="C7" s="160">
        <v>317</v>
      </c>
      <c r="D7" s="160">
        <v>321</v>
      </c>
      <c r="E7" s="160">
        <v>323</v>
      </c>
      <c r="F7" s="160">
        <v>335</v>
      </c>
      <c r="G7" s="161">
        <v>344</v>
      </c>
      <c r="H7" s="162">
        <v>358</v>
      </c>
      <c r="I7" s="160">
        <v>361</v>
      </c>
      <c r="J7" s="163">
        <v>362</v>
      </c>
      <c r="K7" s="164">
        <v>367</v>
      </c>
      <c r="L7" s="22"/>
      <c r="M7" s="349">
        <v>382</v>
      </c>
      <c r="N7" s="22"/>
      <c r="O7" s="327"/>
      <c r="P7" s="327"/>
      <c r="Q7" s="327"/>
    </row>
    <row r="8" spans="1:17" ht="15" customHeight="1" thickBot="1" x14ac:dyDescent="0.35">
      <c r="A8" s="22"/>
      <c r="B8" s="151" t="s">
        <v>85</v>
      </c>
      <c r="C8" s="165">
        <f>D7-C7</f>
        <v>4</v>
      </c>
      <c r="D8" s="165">
        <v>2.5</v>
      </c>
      <c r="E8" s="166">
        <f t="shared" ref="E8:J8" si="0">F7-E7</f>
        <v>12</v>
      </c>
      <c r="F8" s="166">
        <v>11</v>
      </c>
      <c r="G8" s="328">
        <v>14</v>
      </c>
      <c r="H8" s="168">
        <f t="shared" si="0"/>
        <v>3</v>
      </c>
      <c r="I8" s="169">
        <v>0.5</v>
      </c>
      <c r="J8" s="170">
        <f t="shared" si="0"/>
        <v>5</v>
      </c>
      <c r="K8" s="171">
        <v>13.5</v>
      </c>
      <c r="L8" s="22"/>
      <c r="M8" s="350">
        <v>65</v>
      </c>
      <c r="N8" s="22"/>
    </row>
    <row r="9" spans="1:17" ht="10.8" customHeight="1" thickTop="1" thickBot="1" x14ac:dyDescent="0.35">
      <c r="A9" s="22"/>
      <c r="B9" s="172"/>
      <c r="C9" s="172"/>
      <c r="D9" s="172"/>
      <c r="E9" s="172"/>
      <c r="F9" s="172"/>
      <c r="G9" s="363" t="s">
        <v>177</v>
      </c>
      <c r="H9" s="173"/>
      <c r="I9" s="155" t="s">
        <v>48</v>
      </c>
      <c r="J9" s="174"/>
      <c r="K9" s="352" t="s">
        <v>139</v>
      </c>
      <c r="L9" s="22"/>
      <c r="M9" s="344"/>
      <c r="N9" s="22"/>
      <c r="O9" s="22"/>
      <c r="P9" s="22"/>
    </row>
    <row r="10" spans="1:17" ht="15" thickTop="1" x14ac:dyDescent="0.3">
      <c r="A10" s="22"/>
      <c r="B10" s="158" t="s">
        <v>15</v>
      </c>
      <c r="C10" s="158"/>
      <c r="D10" s="158">
        <v>1</v>
      </c>
      <c r="E10" s="158" t="s">
        <v>162</v>
      </c>
      <c r="F10" s="158" t="s">
        <v>176</v>
      </c>
      <c r="G10" s="175">
        <v>6</v>
      </c>
      <c r="H10" s="176">
        <v>3</v>
      </c>
      <c r="I10" s="158">
        <v>0</v>
      </c>
      <c r="J10" s="177">
        <v>3</v>
      </c>
      <c r="K10" s="159">
        <v>1</v>
      </c>
      <c r="L10" s="22"/>
      <c r="M10" s="351">
        <f>D10+G10+H10+J10+K10+7+6-2</f>
        <v>25</v>
      </c>
      <c r="N10" s="22"/>
    </row>
    <row r="11" spans="1:17" x14ac:dyDescent="0.3">
      <c r="A11" s="22"/>
      <c r="B11" s="158" t="s">
        <v>31</v>
      </c>
      <c r="C11" s="158"/>
      <c r="D11" s="158">
        <v>1</v>
      </c>
      <c r="E11" s="158">
        <v>0</v>
      </c>
      <c r="F11" s="158">
        <v>4</v>
      </c>
      <c r="G11" s="175" t="s">
        <v>175</v>
      </c>
      <c r="H11" s="176">
        <v>1</v>
      </c>
      <c r="I11" s="158">
        <v>0</v>
      </c>
      <c r="J11" s="177">
        <v>1</v>
      </c>
      <c r="K11" s="353" t="s">
        <v>166</v>
      </c>
      <c r="L11" s="22"/>
      <c r="M11" s="349">
        <v>12</v>
      </c>
      <c r="N11" s="22"/>
    </row>
    <row r="12" spans="1:17" x14ac:dyDescent="0.3">
      <c r="A12" s="22"/>
      <c r="B12" s="158" t="s">
        <v>33</v>
      </c>
      <c r="C12" s="158"/>
      <c r="D12" s="158">
        <v>0</v>
      </c>
      <c r="E12" s="158">
        <v>1</v>
      </c>
      <c r="F12" s="158">
        <v>1</v>
      </c>
      <c r="G12" s="175">
        <v>0</v>
      </c>
      <c r="H12" s="176">
        <v>1</v>
      </c>
      <c r="I12" s="158">
        <v>0</v>
      </c>
      <c r="J12" s="177">
        <v>0</v>
      </c>
      <c r="K12" s="361">
        <v>0</v>
      </c>
      <c r="L12" s="22"/>
      <c r="M12" s="349">
        <v>3</v>
      </c>
      <c r="N12" s="22"/>
    </row>
    <row r="13" spans="1:17" ht="19.8" customHeight="1" thickBot="1" x14ac:dyDescent="0.35">
      <c r="A13" s="22"/>
      <c r="B13" s="151" t="s">
        <v>45</v>
      </c>
      <c r="C13" s="169"/>
      <c r="D13" s="165">
        <v>2</v>
      </c>
      <c r="E13" s="166">
        <v>8</v>
      </c>
      <c r="F13" s="166">
        <v>11</v>
      </c>
      <c r="G13" s="167">
        <v>11</v>
      </c>
      <c r="H13" s="168">
        <v>5</v>
      </c>
      <c r="I13" s="169">
        <v>0</v>
      </c>
      <c r="J13" s="170">
        <v>4</v>
      </c>
      <c r="K13" s="171">
        <v>1</v>
      </c>
      <c r="L13" s="22"/>
      <c r="M13" s="350">
        <f>M10+M11+M12</f>
        <v>40</v>
      </c>
      <c r="N13" s="22"/>
    </row>
    <row r="14" spans="1:17" ht="13.2" customHeight="1" thickTop="1" thickBot="1" x14ac:dyDescent="0.35">
      <c r="A14" s="22"/>
      <c r="B14" s="178"/>
      <c r="C14" s="178"/>
      <c r="D14" s="178"/>
      <c r="E14" s="178"/>
      <c r="F14" s="178"/>
      <c r="G14" s="178"/>
      <c r="H14" s="179"/>
      <c r="I14" s="154" t="s">
        <v>48</v>
      </c>
      <c r="J14" s="180"/>
      <c r="K14" s="22"/>
      <c r="L14" s="22"/>
      <c r="M14" s="345"/>
      <c r="N14" s="22"/>
    </row>
    <row r="15" spans="1:17" ht="16.8" thickTop="1" thickBot="1" x14ac:dyDescent="0.35">
      <c r="A15" s="22"/>
      <c r="B15" s="181" t="s">
        <v>46</v>
      </c>
      <c r="C15" s="182"/>
      <c r="D15" s="182"/>
      <c r="E15" s="183">
        <v>8.0000000000000004E-4</v>
      </c>
      <c r="F15" s="183">
        <v>5.7000000000000002E-3</v>
      </c>
      <c r="G15" s="184">
        <v>0.99299999999999999</v>
      </c>
      <c r="H15" s="185"/>
      <c r="I15" s="186" t="s">
        <v>111</v>
      </c>
      <c r="J15" s="187"/>
      <c r="K15" s="22"/>
      <c r="L15" s="22"/>
      <c r="M15" s="347">
        <v>1</v>
      </c>
      <c r="N15" s="22"/>
      <c r="O15" s="12"/>
    </row>
    <row r="16" spans="1:17" ht="15" thickTop="1" x14ac:dyDescent="0.3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12"/>
    </row>
    <row r="17" spans="1:15" x14ac:dyDescent="0.3">
      <c r="A17" s="83"/>
      <c r="B17" s="278" t="s">
        <v>49</v>
      </c>
      <c r="C17" s="27"/>
      <c r="D17" s="27"/>
      <c r="E17" s="28">
        <f>(99.3*12)/(0.08*14)</f>
        <v>1063.9285714285713</v>
      </c>
      <c r="F17" s="28">
        <f>(99.3*11)/(0.57*14)</f>
        <v>136.87969924812029</v>
      </c>
      <c r="G17" s="85"/>
      <c r="H17" s="85"/>
      <c r="I17" s="85"/>
      <c r="J17" s="85"/>
      <c r="K17" s="85"/>
      <c r="L17" s="85"/>
      <c r="M17" s="85"/>
      <c r="N17" s="22"/>
      <c r="O17" s="12"/>
    </row>
    <row r="18" spans="1:15" ht="15" thickBot="1" x14ac:dyDescent="0.35">
      <c r="A18" s="84"/>
      <c r="B18" s="278" t="s">
        <v>169</v>
      </c>
      <c r="C18" s="27"/>
      <c r="D18" s="27"/>
      <c r="E18" s="28">
        <v>903</v>
      </c>
      <c r="F18" s="28">
        <v>174</v>
      </c>
      <c r="G18" s="85"/>
      <c r="H18" s="85"/>
      <c r="I18" s="85"/>
      <c r="J18" s="85"/>
      <c r="K18" s="85"/>
      <c r="L18" s="85"/>
      <c r="M18" s="85"/>
      <c r="N18" s="22"/>
    </row>
    <row r="19" spans="1:15" x14ac:dyDescent="0.3">
      <c r="A19" s="83"/>
      <c r="B19" s="278" t="s">
        <v>86</v>
      </c>
      <c r="C19" s="27"/>
      <c r="D19" s="27"/>
      <c r="E19" s="367">
        <f>AVERAGE(E17:E18)</f>
        <v>983.46428571428567</v>
      </c>
      <c r="F19" s="368">
        <f>AVERAGE(F17:F18)</f>
        <v>155.43984962406014</v>
      </c>
      <c r="G19" s="85"/>
      <c r="H19" s="85"/>
      <c r="I19" s="85"/>
      <c r="J19" s="85"/>
      <c r="K19" s="85"/>
      <c r="L19" s="85"/>
      <c r="M19" s="85"/>
      <c r="N19" s="22"/>
    </row>
    <row r="20" spans="1:15" ht="15" thickBot="1" x14ac:dyDescent="0.35">
      <c r="A20" s="13"/>
      <c r="B20" s="85"/>
      <c r="C20" s="85"/>
      <c r="D20" s="85"/>
      <c r="E20" s="369" t="s">
        <v>178</v>
      </c>
      <c r="F20" s="370" t="s">
        <v>6</v>
      </c>
      <c r="G20" s="85"/>
      <c r="H20" s="85"/>
      <c r="I20" s="85"/>
      <c r="J20" s="85"/>
      <c r="K20" s="85"/>
      <c r="L20" s="85"/>
      <c r="M20" s="85"/>
      <c r="N20" s="22"/>
    </row>
    <row r="21" spans="1:15" x14ac:dyDescent="0.3">
      <c r="A21" s="13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150"/>
    </row>
    <row r="22" spans="1:15" x14ac:dyDescent="0.3">
      <c r="C22" s="3" t="s">
        <v>171</v>
      </c>
      <c r="D22" s="238" t="s">
        <v>173</v>
      </c>
      <c r="E22" s="4">
        <f>99.3/14</f>
        <v>7.0928571428571425</v>
      </c>
      <c r="F22" s="358">
        <f>99.3/14</f>
        <v>7.0928571428571425</v>
      </c>
      <c r="N22" s="22"/>
    </row>
    <row r="23" spans="1:15" x14ac:dyDescent="0.3">
      <c r="C23" s="3" t="s">
        <v>171</v>
      </c>
      <c r="D23" s="238"/>
      <c r="E23" s="4">
        <f>0.08/12</f>
        <v>6.6666666666666671E-3</v>
      </c>
      <c r="F23" s="358">
        <f>0.57/11</f>
        <v>5.1818181818181812E-2</v>
      </c>
      <c r="N23" s="22"/>
    </row>
    <row r="24" spans="1:15" x14ac:dyDescent="0.3">
      <c r="C24" s="3"/>
      <c r="D24" s="238" t="s">
        <v>174</v>
      </c>
      <c r="E24" s="359">
        <f>E22/E23</f>
        <v>1063.9285714285713</v>
      </c>
      <c r="F24" s="360">
        <f>F22/F23</f>
        <v>136.87969924812032</v>
      </c>
    </row>
    <row r="25" spans="1:15" ht="15" thickBot="1" x14ac:dyDescent="0.35">
      <c r="D25" s="1"/>
      <c r="E25" s="354" t="s">
        <v>170</v>
      </c>
      <c r="F25" s="355" t="s">
        <v>6</v>
      </c>
    </row>
    <row r="26" spans="1:15" x14ac:dyDescent="0.3">
      <c r="C26" s="3" t="s">
        <v>172</v>
      </c>
      <c r="D26" s="238" t="s">
        <v>168</v>
      </c>
      <c r="E26" s="3">
        <f>99.3/11</f>
        <v>9.0272727272727273</v>
      </c>
      <c r="F26" s="238">
        <f>99.3/11</f>
        <v>9.0272727272727273</v>
      </c>
    </row>
    <row r="27" spans="1:15" x14ac:dyDescent="0.3">
      <c r="C27" s="3" t="s">
        <v>172</v>
      </c>
      <c r="D27" s="3"/>
      <c r="E27" s="3">
        <f>0.08/8</f>
        <v>0.01</v>
      </c>
      <c r="F27" s="358">
        <f>0.57/11</f>
        <v>5.1818181818181812E-2</v>
      </c>
    </row>
    <row r="28" spans="1:15" x14ac:dyDescent="0.3">
      <c r="C28" s="3"/>
      <c r="D28" s="3" t="s">
        <v>174</v>
      </c>
      <c r="E28" s="359">
        <f>E26/E27</f>
        <v>902.72727272727275</v>
      </c>
      <c r="F28" s="360">
        <f>F26/F27</f>
        <v>174.21052631578951</v>
      </c>
    </row>
  </sheetData>
  <hyperlinks>
    <hyperlink ref="B2" r:id="rId1"/>
  </hyperlinks>
  <pageMargins left="0.25" right="0.25" top="0.75" bottom="0.75" header="0.3" footer="0.3"/>
  <pageSetup paperSize="9" orientation="landscape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W13259"/>
  <sheetViews>
    <sheetView zoomScale="60" zoomScaleNormal="60" workbookViewId="0">
      <pane ySplit="9048" topLeftCell="A13229"/>
      <selection pane="bottomLeft" activeCell="I13229" sqref="I13229"/>
    </sheetView>
  </sheetViews>
  <sheetFormatPr baseColWidth="10" defaultRowHeight="14.4" x14ac:dyDescent="0.3"/>
  <cols>
    <col min="1" max="4" width="2.5546875" style="1" customWidth="1"/>
    <col min="5" max="5" width="15.33203125" style="1" customWidth="1"/>
    <col min="6" max="6" width="26.44140625" style="1" customWidth="1"/>
    <col min="7" max="7" width="16.44140625" style="55" customWidth="1"/>
    <col min="12" max="12" width="14.33203125" customWidth="1"/>
    <col min="13" max="13" width="19.33203125" customWidth="1"/>
    <col min="14" max="14" width="19" customWidth="1"/>
  </cols>
  <sheetData>
    <row r="1" spans="1:7" ht="25.8" x14ac:dyDescent="0.5">
      <c r="B1" s="76"/>
      <c r="C1" s="76"/>
      <c r="D1" s="77" t="s">
        <v>9</v>
      </c>
      <c r="E1" s="76"/>
      <c r="F1" s="76"/>
      <c r="G1" s="76"/>
    </row>
    <row r="3" spans="1:7" ht="38.4" customHeight="1" x14ac:dyDescent="0.3">
      <c r="A3" s="1" t="s">
        <v>10</v>
      </c>
      <c r="B3" s="1" t="s">
        <v>11</v>
      </c>
      <c r="C3" s="1" t="s">
        <v>12</v>
      </c>
      <c r="D3" s="1" t="s">
        <v>13</v>
      </c>
      <c r="E3" s="60" t="s">
        <v>14</v>
      </c>
      <c r="F3" s="60" t="s">
        <v>58</v>
      </c>
      <c r="G3" s="86" t="s">
        <v>59</v>
      </c>
    </row>
    <row r="4" spans="1:7" ht="15.6" x14ac:dyDescent="0.3">
      <c r="A4" s="1">
        <v>0</v>
      </c>
      <c r="B4" s="1">
        <v>1978</v>
      </c>
      <c r="C4" s="1">
        <v>11</v>
      </c>
      <c r="D4" s="1">
        <v>1</v>
      </c>
      <c r="E4" s="7">
        <v>1978.91940639269</v>
      </c>
      <c r="F4" s="7">
        <v>27.802229000000001</v>
      </c>
      <c r="G4" s="29"/>
    </row>
    <row r="5" spans="1:7" ht="15.6" x14ac:dyDescent="0.3">
      <c r="A5" s="1">
        <v>1</v>
      </c>
      <c r="B5" s="1">
        <v>1978</v>
      </c>
      <c r="C5" s="1">
        <v>11</v>
      </c>
      <c r="D5" s="1">
        <v>3</v>
      </c>
      <c r="E5" s="7">
        <v>1978.92488584475</v>
      </c>
      <c r="F5" s="7">
        <v>27.78004</v>
      </c>
    </row>
    <row r="6" spans="1:7" ht="15.6" x14ac:dyDescent="0.3">
      <c r="A6" s="1">
        <v>2</v>
      </c>
      <c r="B6" s="1">
        <v>1978</v>
      </c>
      <c r="C6" s="1">
        <v>11</v>
      </c>
      <c r="D6" s="1">
        <v>5</v>
      </c>
      <c r="E6" s="7">
        <v>1978.9303652967999</v>
      </c>
      <c r="F6" s="7">
        <v>27.830511999999999</v>
      </c>
    </row>
    <row r="7" spans="1:7" ht="15.6" x14ac:dyDescent="0.3">
      <c r="A7" s="1">
        <v>3</v>
      </c>
      <c r="B7" s="1">
        <v>1978</v>
      </c>
      <c r="C7" s="1">
        <v>11</v>
      </c>
      <c r="D7" s="1">
        <v>7</v>
      </c>
      <c r="E7" s="7">
        <v>1978.9358447488601</v>
      </c>
      <c r="F7" s="7">
        <v>27.767994000000002</v>
      </c>
    </row>
    <row r="8" spans="1:7" ht="15.6" x14ac:dyDescent="0.3">
      <c r="A8" s="1">
        <v>4</v>
      </c>
      <c r="B8" s="1">
        <v>1978</v>
      </c>
      <c r="C8" s="1">
        <v>11</v>
      </c>
      <c r="D8" s="1">
        <v>9</v>
      </c>
      <c r="E8" s="7">
        <v>1978.94132420091</v>
      </c>
      <c r="F8" s="7">
        <v>27.655217</v>
      </c>
    </row>
    <row r="9" spans="1:7" ht="15.6" x14ac:dyDescent="0.3">
      <c r="A9" s="1">
        <v>5</v>
      </c>
      <c r="B9" s="1">
        <v>1978</v>
      </c>
      <c r="C9" s="1">
        <v>11</v>
      </c>
      <c r="D9" s="1">
        <v>11</v>
      </c>
      <c r="E9" s="7">
        <v>1978.9468036529699</v>
      </c>
      <c r="F9" s="7">
        <v>27.471233000000002</v>
      </c>
    </row>
    <row r="10" spans="1:7" ht="15.6" x14ac:dyDescent="0.3">
      <c r="A10" s="1">
        <v>6</v>
      </c>
      <c r="B10" s="1">
        <v>1978</v>
      </c>
      <c r="C10" s="1">
        <v>11</v>
      </c>
      <c r="D10" s="1">
        <v>13</v>
      </c>
      <c r="E10" s="7">
        <v>1978.9522831050199</v>
      </c>
      <c r="F10" s="7">
        <v>27.293911000000001</v>
      </c>
    </row>
    <row r="11" spans="1:7" ht="15.6" x14ac:dyDescent="0.3">
      <c r="A11" s="1">
        <v>7</v>
      </c>
      <c r="B11" s="1">
        <v>1978</v>
      </c>
      <c r="C11" s="1">
        <v>11</v>
      </c>
      <c r="D11" s="1">
        <v>15</v>
      </c>
      <c r="E11" s="7">
        <v>1978.9577625570801</v>
      </c>
      <c r="F11" s="7">
        <v>27.295116</v>
      </c>
    </row>
    <row r="12" spans="1:7" ht="15.6" x14ac:dyDescent="0.3">
      <c r="A12" s="1">
        <v>8</v>
      </c>
      <c r="B12" s="1">
        <v>1978</v>
      </c>
      <c r="C12" s="1">
        <v>11</v>
      </c>
      <c r="D12" s="1">
        <v>17</v>
      </c>
      <c r="E12" s="7">
        <v>1978.96324200913</v>
      </c>
      <c r="F12" s="7">
        <v>27.113844</v>
      </c>
    </row>
    <row r="13" spans="1:7" ht="15.6" x14ac:dyDescent="0.3">
      <c r="A13" s="1">
        <v>9</v>
      </c>
      <c r="B13" s="1">
        <v>1978</v>
      </c>
      <c r="C13" s="1">
        <v>11</v>
      </c>
      <c r="D13" s="1">
        <v>19</v>
      </c>
      <c r="E13" s="7">
        <v>1978.9687214611899</v>
      </c>
      <c r="F13" s="7">
        <v>26.949619999999999</v>
      </c>
    </row>
    <row r="14" spans="1:7" ht="15.6" x14ac:dyDescent="0.3">
      <c r="A14" s="1">
        <v>10</v>
      </c>
      <c r="B14" s="1">
        <v>1978</v>
      </c>
      <c r="C14" s="1">
        <v>11</v>
      </c>
      <c r="D14" s="1">
        <v>21</v>
      </c>
      <c r="E14" s="7">
        <v>1978.9742009132401</v>
      </c>
      <c r="F14" s="7">
        <v>26.884806999999999</v>
      </c>
    </row>
    <row r="15" spans="1:7" ht="15.6" x14ac:dyDescent="0.3">
      <c r="A15" s="1">
        <v>11</v>
      </c>
      <c r="B15" s="1">
        <v>1978</v>
      </c>
      <c r="C15" s="1">
        <v>11</v>
      </c>
      <c r="D15" s="1">
        <v>23</v>
      </c>
      <c r="E15" s="7">
        <v>1978.9796803653001</v>
      </c>
      <c r="F15" s="7">
        <v>26.808805</v>
      </c>
    </row>
    <row r="16" spans="1:7" ht="15.6" x14ac:dyDescent="0.3">
      <c r="A16" s="1">
        <v>12</v>
      </c>
      <c r="B16" s="1">
        <v>1978</v>
      </c>
      <c r="C16" s="1">
        <v>11</v>
      </c>
      <c r="D16" s="1">
        <v>25</v>
      </c>
      <c r="E16" s="7">
        <v>1978.98515981735</v>
      </c>
      <c r="F16" s="7">
        <v>26.690373999999998</v>
      </c>
    </row>
    <row r="17" spans="1:23" ht="15.6" x14ac:dyDescent="0.3">
      <c r="A17" s="1">
        <v>13</v>
      </c>
      <c r="B17" s="1">
        <v>1978</v>
      </c>
      <c r="C17" s="1">
        <v>11</v>
      </c>
      <c r="D17" s="1">
        <v>27</v>
      </c>
      <c r="E17" s="7">
        <v>1978.9906392694099</v>
      </c>
      <c r="F17" s="7">
        <v>26.398454000000001</v>
      </c>
    </row>
    <row r="18" spans="1:23" ht="15.6" x14ac:dyDescent="0.3">
      <c r="A18" s="1">
        <v>14</v>
      </c>
      <c r="B18" s="1">
        <v>1978</v>
      </c>
      <c r="C18" s="1">
        <v>11</v>
      </c>
      <c r="D18" s="1">
        <v>29</v>
      </c>
      <c r="E18" s="7">
        <v>1978.9961187214601</v>
      </c>
      <c r="F18" s="7">
        <v>26.166105999999999</v>
      </c>
    </row>
    <row r="19" spans="1:23" ht="15.6" x14ac:dyDescent="0.3">
      <c r="A19" s="1">
        <v>15</v>
      </c>
      <c r="B19" s="1">
        <v>1978</v>
      </c>
      <c r="C19" s="1">
        <v>12</v>
      </c>
      <c r="D19" s="1">
        <v>1</v>
      </c>
      <c r="E19" s="7">
        <v>1979.0027397260301</v>
      </c>
      <c r="F19" s="53">
        <v>25.828662000000001</v>
      </c>
    </row>
    <row r="20" spans="1:23" ht="15.6" x14ac:dyDescent="0.3">
      <c r="A20" s="1">
        <v>16</v>
      </c>
      <c r="B20" s="1">
        <v>1978</v>
      </c>
      <c r="C20" s="1">
        <v>12</v>
      </c>
      <c r="D20" s="1">
        <v>3</v>
      </c>
      <c r="E20" s="7">
        <v>1979.00821917808</v>
      </c>
      <c r="F20" s="53">
        <v>25.590458999999999</v>
      </c>
    </row>
    <row r="21" spans="1:23" ht="15.6" x14ac:dyDescent="0.3">
      <c r="A21" s="1">
        <v>17</v>
      </c>
      <c r="B21" s="1">
        <v>1978</v>
      </c>
      <c r="C21" s="1">
        <v>12</v>
      </c>
      <c r="D21" s="1">
        <v>5</v>
      </c>
      <c r="E21" s="7">
        <v>1979.01369863014</v>
      </c>
      <c r="F21" s="53">
        <v>25.367522000000001</v>
      </c>
    </row>
    <row r="22" spans="1:23" ht="15.6" x14ac:dyDescent="0.3">
      <c r="A22" s="1">
        <v>18</v>
      </c>
      <c r="B22" s="1">
        <v>1978</v>
      </c>
      <c r="C22" s="1">
        <v>12</v>
      </c>
      <c r="D22" s="1">
        <v>7</v>
      </c>
      <c r="E22" s="7">
        <v>1979.0191780821899</v>
      </c>
      <c r="F22" s="53">
        <v>25.010096000000001</v>
      </c>
    </row>
    <row r="23" spans="1:23" ht="15.6" x14ac:dyDescent="0.3">
      <c r="A23" s="1">
        <v>19</v>
      </c>
      <c r="B23" s="1">
        <v>1978</v>
      </c>
      <c r="C23" s="1">
        <v>12</v>
      </c>
      <c r="D23" s="1">
        <v>9</v>
      </c>
      <c r="E23" s="7">
        <v>1979.0246575342501</v>
      </c>
      <c r="F23" s="53">
        <v>24.904938999999999</v>
      </c>
    </row>
    <row r="24" spans="1:23" ht="15.6" x14ac:dyDescent="0.3">
      <c r="A24" s="1">
        <v>20</v>
      </c>
      <c r="B24" s="1">
        <v>1978</v>
      </c>
      <c r="C24" s="1">
        <v>12</v>
      </c>
      <c r="D24" s="1">
        <v>11</v>
      </c>
      <c r="E24" s="7">
        <v>1979.0301369863</v>
      </c>
      <c r="F24" s="53">
        <v>24.674388</v>
      </c>
    </row>
    <row r="25" spans="1:23" ht="15.6" x14ac:dyDescent="0.3">
      <c r="A25" s="1">
        <v>21</v>
      </c>
      <c r="B25" s="1">
        <v>1978</v>
      </c>
      <c r="C25" s="1">
        <v>12</v>
      </c>
      <c r="D25" s="1">
        <v>13</v>
      </c>
      <c r="E25" s="7">
        <v>1979.03561643836</v>
      </c>
      <c r="F25" s="53">
        <v>24.721070000000001</v>
      </c>
    </row>
    <row r="26" spans="1:23" ht="15.6" x14ac:dyDescent="0.3">
      <c r="A26" s="1">
        <v>22</v>
      </c>
      <c r="B26" s="1">
        <v>1978</v>
      </c>
      <c r="C26" s="1">
        <v>12</v>
      </c>
      <c r="D26" s="1">
        <v>15</v>
      </c>
      <c r="E26" s="7">
        <v>1979.0410958904099</v>
      </c>
      <c r="F26" s="53">
        <v>24.419996000000001</v>
      </c>
    </row>
    <row r="27" spans="1:23" ht="18" x14ac:dyDescent="0.35">
      <c r="A27" s="1">
        <v>23</v>
      </c>
      <c r="B27" s="1">
        <v>1978</v>
      </c>
      <c r="C27" s="1">
        <v>12</v>
      </c>
      <c r="D27" s="1">
        <v>17</v>
      </c>
      <c r="E27" s="7">
        <v>1979.0465753424701</v>
      </c>
      <c r="F27" s="53">
        <v>23.687618000000001</v>
      </c>
      <c r="O27" s="21"/>
      <c r="P27" s="364" t="s">
        <v>65</v>
      </c>
      <c r="Q27" s="364">
        <v>1979</v>
      </c>
      <c r="R27" s="364">
        <v>1989</v>
      </c>
      <c r="S27" s="364">
        <v>1999</v>
      </c>
      <c r="T27" s="364">
        <v>2009</v>
      </c>
      <c r="U27" s="364">
        <v>2019</v>
      </c>
      <c r="V27" s="365">
        <v>2100</v>
      </c>
      <c r="W27" s="365">
        <v>2378</v>
      </c>
    </row>
    <row r="28" spans="1:23" ht="18" x14ac:dyDescent="0.35">
      <c r="A28" s="1">
        <v>24</v>
      </c>
      <c r="B28" s="1">
        <v>1978</v>
      </c>
      <c r="C28" s="1">
        <v>12</v>
      </c>
      <c r="D28" s="1">
        <v>19</v>
      </c>
      <c r="E28" s="7">
        <v>1979.05205479452</v>
      </c>
      <c r="F28" s="53">
        <v>23.426234999999998</v>
      </c>
      <c r="P28" s="364" t="s">
        <v>66</v>
      </c>
      <c r="Q28" s="364">
        <f>-0.06*Q27+142.7</f>
        <v>23.959999999999994</v>
      </c>
      <c r="R28" s="364">
        <f t="shared" ref="R28:W28" si="0">-0.06*R27+142.7</f>
        <v>23.36</v>
      </c>
      <c r="S28" s="364">
        <f t="shared" si="0"/>
        <v>22.759999999999991</v>
      </c>
      <c r="T28" s="364">
        <f t="shared" si="0"/>
        <v>22.159999999999997</v>
      </c>
      <c r="U28" s="364">
        <f t="shared" si="0"/>
        <v>21.559999999999988</v>
      </c>
      <c r="V28" s="364">
        <f t="shared" si="0"/>
        <v>16.699999999999989</v>
      </c>
      <c r="W28" s="364">
        <f t="shared" si="0"/>
        <v>1.999999999998181E-2</v>
      </c>
    </row>
    <row r="29" spans="1:23" ht="18" x14ac:dyDescent="0.35">
      <c r="A29" s="1">
        <v>25</v>
      </c>
      <c r="B29" s="1">
        <v>1978</v>
      </c>
      <c r="C29" s="1">
        <v>12</v>
      </c>
      <c r="D29" s="1">
        <v>21</v>
      </c>
      <c r="E29" s="7">
        <v>1979.05753424658</v>
      </c>
      <c r="F29" s="53">
        <v>23.110728000000002</v>
      </c>
      <c r="J29" s="75"/>
      <c r="K29" s="75" t="s">
        <v>62</v>
      </c>
      <c r="L29" s="75" t="s">
        <v>63</v>
      </c>
      <c r="M29" s="75" t="s">
        <v>64</v>
      </c>
      <c r="P29" s="1"/>
      <c r="Q29" s="366">
        <f>Q28/$Q$28</f>
        <v>1</v>
      </c>
      <c r="R29" s="1"/>
      <c r="S29" s="1"/>
      <c r="T29" s="1"/>
      <c r="U29" s="1"/>
      <c r="V29" s="366">
        <f>V28/$Q$28</f>
        <v>0.69699499165275425</v>
      </c>
      <c r="W29" s="366">
        <f>W28/$Q$28</f>
        <v>8.3472454090074359E-4</v>
      </c>
    </row>
    <row r="30" spans="1:23" ht="15.6" x14ac:dyDescent="0.3">
      <c r="A30" s="1">
        <v>26</v>
      </c>
      <c r="B30" s="1">
        <v>1978</v>
      </c>
      <c r="C30" s="1">
        <v>12</v>
      </c>
      <c r="D30" s="1">
        <v>23</v>
      </c>
      <c r="E30" s="7">
        <v>1979.0630136986299</v>
      </c>
      <c r="F30" s="53">
        <v>22.714967999999999</v>
      </c>
      <c r="J30" s="75" t="s">
        <v>60</v>
      </c>
      <c r="K30" s="5">
        <v>11</v>
      </c>
      <c r="L30" s="5">
        <v>14.6</v>
      </c>
      <c r="M30" s="132">
        <f>L30/K30</f>
        <v>1.3272727272727272</v>
      </c>
    </row>
    <row r="31" spans="1:23" ht="15.6" x14ac:dyDescent="0.3">
      <c r="A31" s="1">
        <v>27</v>
      </c>
      <c r="B31" s="1">
        <v>1978</v>
      </c>
      <c r="C31" s="1">
        <v>12</v>
      </c>
      <c r="D31" s="1">
        <v>25</v>
      </c>
      <c r="E31" s="7">
        <v>1979.0684931506801</v>
      </c>
      <c r="F31" s="53">
        <v>22.469709000000002</v>
      </c>
      <c r="J31" s="75" t="s">
        <v>61</v>
      </c>
      <c r="K31" s="5">
        <v>11</v>
      </c>
      <c r="L31" s="5">
        <v>7.3</v>
      </c>
      <c r="M31" s="132">
        <f>L31/K31</f>
        <v>0.66363636363636358</v>
      </c>
    </row>
    <row r="32" spans="1:23" ht="15.6" x14ac:dyDescent="0.3">
      <c r="A32" s="1">
        <v>28</v>
      </c>
      <c r="B32" s="1">
        <v>1978</v>
      </c>
      <c r="C32" s="1">
        <v>12</v>
      </c>
      <c r="D32" s="1">
        <v>27</v>
      </c>
      <c r="E32" s="7">
        <v>1979.07397260274</v>
      </c>
      <c r="F32" s="53">
        <v>22.081472000000002</v>
      </c>
    </row>
    <row r="33" spans="1:7" ht="15.6" x14ac:dyDescent="0.3">
      <c r="A33" s="1">
        <v>29</v>
      </c>
      <c r="B33" s="1">
        <v>1978</v>
      </c>
      <c r="C33" s="1">
        <v>12</v>
      </c>
      <c r="D33" s="1">
        <v>29</v>
      </c>
      <c r="E33" s="7">
        <v>1979.07945205479</v>
      </c>
      <c r="F33" s="53">
        <v>21.827338999999998</v>
      </c>
    </row>
    <row r="34" spans="1:7" ht="15.6" x14ac:dyDescent="0.3">
      <c r="A34" s="1">
        <v>30</v>
      </c>
      <c r="B34" s="1">
        <v>1978</v>
      </c>
      <c r="C34" s="1">
        <v>12</v>
      </c>
      <c r="D34" s="1">
        <v>31</v>
      </c>
      <c r="E34" s="7">
        <v>1979.0849315068499</v>
      </c>
      <c r="F34" s="53">
        <v>21.703402000000001</v>
      </c>
    </row>
    <row r="35" spans="1:7" ht="15.6" x14ac:dyDescent="0.3">
      <c r="A35" s="1">
        <v>31</v>
      </c>
      <c r="B35" s="1">
        <v>1979</v>
      </c>
      <c r="C35" s="1">
        <v>1</v>
      </c>
      <c r="D35" s="1">
        <v>2</v>
      </c>
      <c r="E35" s="7">
        <v>1979.08881278539</v>
      </c>
      <c r="F35" s="53">
        <v>21.487808000000001</v>
      </c>
      <c r="G35" s="56"/>
    </row>
    <row r="36" spans="1:7" ht="15.6" x14ac:dyDescent="0.3">
      <c r="A36" s="1">
        <v>32</v>
      </c>
      <c r="B36" s="1">
        <v>1979</v>
      </c>
      <c r="C36" s="1">
        <v>1</v>
      </c>
      <c r="D36" s="1">
        <v>4</v>
      </c>
      <c r="E36" s="7">
        <v>1979.09429223744</v>
      </c>
      <c r="F36" s="53">
        <v>21.223106999999999</v>
      </c>
      <c r="G36" s="56"/>
    </row>
    <row r="37" spans="1:7" ht="15.6" x14ac:dyDescent="0.3">
      <c r="A37" s="1">
        <v>33</v>
      </c>
      <c r="B37" s="1">
        <v>1979</v>
      </c>
      <c r="C37" s="1">
        <v>1</v>
      </c>
      <c r="D37" s="1">
        <v>6</v>
      </c>
      <c r="E37" s="7">
        <v>1979.0997716894999</v>
      </c>
      <c r="F37" s="53">
        <v>21.100829999999998</v>
      </c>
      <c r="G37" s="56"/>
    </row>
    <row r="38" spans="1:7" ht="15.6" x14ac:dyDescent="0.3">
      <c r="A38" s="1">
        <v>34</v>
      </c>
      <c r="B38" s="1">
        <v>1979</v>
      </c>
      <c r="C38" s="1">
        <v>1</v>
      </c>
      <c r="D38" s="1">
        <v>8</v>
      </c>
      <c r="E38" s="7">
        <v>1979.1052511415501</v>
      </c>
      <c r="F38" s="53">
        <v>20.980149000000001</v>
      </c>
      <c r="G38" s="56"/>
    </row>
    <row r="39" spans="1:7" ht="15.6" x14ac:dyDescent="0.3">
      <c r="A39" s="1">
        <v>35</v>
      </c>
      <c r="B39" s="1">
        <v>1979</v>
      </c>
      <c r="C39" s="1">
        <v>1</v>
      </c>
      <c r="D39" s="1">
        <v>10</v>
      </c>
      <c r="E39" s="7">
        <v>1979.11073059361</v>
      </c>
      <c r="F39" s="53">
        <v>20.854420000000001</v>
      </c>
      <c r="G39" s="56"/>
    </row>
    <row r="40" spans="1:7" ht="15.6" x14ac:dyDescent="0.3">
      <c r="A40" s="1">
        <v>36</v>
      </c>
      <c r="B40" s="1">
        <v>1979</v>
      </c>
      <c r="C40" s="1">
        <v>1</v>
      </c>
      <c r="D40" s="1">
        <v>12</v>
      </c>
      <c r="E40" s="7">
        <v>1979.11621004566</v>
      </c>
      <c r="F40" s="53">
        <v>20.772337</v>
      </c>
      <c r="G40" s="56"/>
    </row>
    <row r="41" spans="1:7" ht="15.6" x14ac:dyDescent="0.3">
      <c r="A41" s="1">
        <v>37</v>
      </c>
      <c r="B41" s="1">
        <v>1979</v>
      </c>
      <c r="C41" s="1">
        <v>1</v>
      </c>
      <c r="D41" s="1">
        <v>14</v>
      </c>
      <c r="E41" s="7">
        <v>1979.1216894977199</v>
      </c>
      <c r="F41" s="53">
        <v>20.545960000000001</v>
      </c>
      <c r="G41" s="56"/>
    </row>
    <row r="42" spans="1:7" ht="15.6" x14ac:dyDescent="0.3">
      <c r="A42" s="1">
        <v>38</v>
      </c>
      <c r="B42" s="1">
        <v>1979</v>
      </c>
      <c r="C42" s="1">
        <v>1</v>
      </c>
      <c r="D42" s="1">
        <v>16</v>
      </c>
      <c r="E42" s="7">
        <v>1979.1271689497701</v>
      </c>
      <c r="F42" s="53">
        <v>20.338391999999999</v>
      </c>
      <c r="G42" s="56"/>
    </row>
    <row r="43" spans="1:7" ht="15.6" x14ac:dyDescent="0.3">
      <c r="A43" s="1">
        <v>39</v>
      </c>
      <c r="B43" s="1">
        <v>1979</v>
      </c>
      <c r="C43" s="1">
        <v>1</v>
      </c>
      <c r="D43" s="1">
        <v>18</v>
      </c>
      <c r="E43" s="7">
        <v>1979.13264840183</v>
      </c>
      <c r="F43" s="53">
        <v>20.309846</v>
      </c>
      <c r="G43" s="56"/>
    </row>
    <row r="44" spans="1:7" ht="15.6" x14ac:dyDescent="0.3">
      <c r="A44" s="1">
        <v>40</v>
      </c>
      <c r="B44" s="1">
        <v>1979</v>
      </c>
      <c r="C44" s="1">
        <v>1</v>
      </c>
      <c r="D44" s="1">
        <v>20</v>
      </c>
      <c r="E44" s="7">
        <v>1979.13812785388</v>
      </c>
      <c r="F44" s="53">
        <v>20.210940000000001</v>
      </c>
      <c r="G44" s="56"/>
    </row>
    <row r="45" spans="1:7" ht="15.6" x14ac:dyDescent="0.3">
      <c r="A45" s="1">
        <v>41</v>
      </c>
      <c r="B45" s="1">
        <v>1979</v>
      </c>
      <c r="C45" s="1">
        <v>1</v>
      </c>
      <c r="D45" s="1">
        <v>22</v>
      </c>
      <c r="E45" s="7">
        <v>1979.1436073059399</v>
      </c>
      <c r="F45" s="53">
        <v>20.063972</v>
      </c>
      <c r="G45" s="56"/>
    </row>
    <row r="46" spans="1:7" ht="15.6" x14ac:dyDescent="0.3">
      <c r="A46" s="1">
        <v>42</v>
      </c>
      <c r="B46" s="1">
        <v>1979</v>
      </c>
      <c r="C46" s="1">
        <v>1</v>
      </c>
      <c r="D46" s="1">
        <v>24</v>
      </c>
      <c r="E46" s="7">
        <v>1979.1490867579901</v>
      </c>
      <c r="F46" s="53">
        <v>19.756602999999998</v>
      </c>
      <c r="G46" s="56"/>
    </row>
    <row r="47" spans="1:7" ht="15.6" x14ac:dyDescent="0.3">
      <c r="A47" s="1">
        <v>43</v>
      </c>
      <c r="B47" s="1">
        <v>1979</v>
      </c>
      <c r="C47" s="1">
        <v>1</v>
      </c>
      <c r="D47" s="1">
        <v>26</v>
      </c>
      <c r="E47" s="7">
        <v>1979.15456621005</v>
      </c>
      <c r="F47" s="53">
        <v>19.570568999999999</v>
      </c>
      <c r="G47" s="56"/>
    </row>
    <row r="48" spans="1:7" ht="15.6" x14ac:dyDescent="0.3">
      <c r="A48" s="1">
        <v>44</v>
      </c>
      <c r="B48" s="1">
        <v>1979</v>
      </c>
      <c r="C48" s="1">
        <v>1</v>
      </c>
      <c r="D48" s="1">
        <v>28</v>
      </c>
      <c r="E48" s="7">
        <v>1979.1600456620999</v>
      </c>
      <c r="F48" s="53">
        <v>19.378820999999999</v>
      </c>
      <c r="G48" s="56"/>
    </row>
    <row r="49" spans="1:7" ht="15.6" x14ac:dyDescent="0.3">
      <c r="A49" s="1">
        <v>45</v>
      </c>
      <c r="B49" s="1">
        <v>1979</v>
      </c>
      <c r="C49" s="1">
        <v>1</v>
      </c>
      <c r="D49" s="1">
        <v>30</v>
      </c>
      <c r="E49" s="7">
        <v>1979.1655251141599</v>
      </c>
      <c r="F49" s="53">
        <v>19.231223</v>
      </c>
      <c r="G49" s="56"/>
    </row>
    <row r="50" spans="1:7" ht="15.6" x14ac:dyDescent="0.3">
      <c r="A50" s="1">
        <v>46</v>
      </c>
      <c r="B50" s="1">
        <v>1979</v>
      </c>
      <c r="C50" s="1">
        <v>2</v>
      </c>
      <c r="D50" s="1">
        <v>1</v>
      </c>
      <c r="E50" s="7">
        <v>1979.16940639269</v>
      </c>
      <c r="F50" s="53">
        <v>19.141838</v>
      </c>
      <c r="G50" s="56"/>
    </row>
    <row r="51" spans="1:7" ht="15.6" x14ac:dyDescent="0.3">
      <c r="A51" s="1">
        <v>47</v>
      </c>
      <c r="B51" s="1">
        <v>1979</v>
      </c>
      <c r="C51" s="1">
        <v>2</v>
      </c>
      <c r="D51" s="1">
        <v>3</v>
      </c>
      <c r="E51" s="7">
        <v>1979.17488584475</v>
      </c>
      <c r="F51" s="53">
        <v>18.874403000000001</v>
      </c>
      <c r="G51" s="56"/>
    </row>
    <row r="52" spans="1:7" ht="15.6" x14ac:dyDescent="0.3">
      <c r="A52" s="1">
        <v>48</v>
      </c>
      <c r="B52" s="1">
        <v>1979</v>
      </c>
      <c r="C52" s="1">
        <v>2</v>
      </c>
      <c r="D52" s="1">
        <v>5</v>
      </c>
      <c r="E52" s="7">
        <v>1979.1803652967999</v>
      </c>
      <c r="F52" s="53">
        <v>18.562308000000002</v>
      </c>
      <c r="G52" s="56"/>
    </row>
    <row r="53" spans="1:7" ht="15.6" x14ac:dyDescent="0.3">
      <c r="A53" s="1">
        <v>49</v>
      </c>
      <c r="B53" s="1">
        <v>1979</v>
      </c>
      <c r="C53" s="1">
        <v>2</v>
      </c>
      <c r="D53" s="1">
        <v>7</v>
      </c>
      <c r="E53" s="7">
        <v>1979.1858447488601</v>
      </c>
      <c r="F53" s="53">
        <v>18.652228999999998</v>
      </c>
      <c r="G53" s="56"/>
    </row>
    <row r="54" spans="1:7" ht="15.6" x14ac:dyDescent="0.3">
      <c r="A54" s="1">
        <v>50</v>
      </c>
      <c r="B54" s="1">
        <v>1979</v>
      </c>
      <c r="C54" s="1">
        <v>2</v>
      </c>
      <c r="D54" s="1">
        <v>9</v>
      </c>
      <c r="E54" s="7">
        <v>1979.19132420091</v>
      </c>
      <c r="F54" s="53">
        <v>18.638943999999999</v>
      </c>
      <c r="G54" s="56"/>
    </row>
    <row r="55" spans="1:7" ht="15.6" x14ac:dyDescent="0.3">
      <c r="A55" s="1">
        <v>51</v>
      </c>
      <c r="B55" s="1">
        <v>1979</v>
      </c>
      <c r="C55" s="1">
        <v>2</v>
      </c>
      <c r="D55" s="1">
        <v>11</v>
      </c>
      <c r="E55" s="7">
        <v>1979.1968036529699</v>
      </c>
      <c r="F55" s="53">
        <v>18.888142999999999</v>
      </c>
      <c r="G55" s="56"/>
    </row>
    <row r="56" spans="1:7" ht="15.6" x14ac:dyDescent="0.3">
      <c r="A56" s="1">
        <v>52</v>
      </c>
      <c r="B56" s="1">
        <v>1979</v>
      </c>
      <c r="C56" s="1">
        <v>2</v>
      </c>
      <c r="D56" s="1">
        <v>13</v>
      </c>
      <c r="E56" s="7">
        <v>1979.2022831050199</v>
      </c>
      <c r="F56" s="53">
        <v>18.836983</v>
      </c>
      <c r="G56" s="56"/>
    </row>
    <row r="57" spans="1:7" ht="15.6" x14ac:dyDescent="0.3">
      <c r="A57" s="1">
        <v>53</v>
      </c>
      <c r="B57" s="1">
        <v>1979</v>
      </c>
      <c r="C57" s="1">
        <v>2</v>
      </c>
      <c r="D57" s="1">
        <v>15</v>
      </c>
      <c r="E57" s="7">
        <v>1979.2077625570801</v>
      </c>
      <c r="F57" s="53">
        <v>18.979848</v>
      </c>
      <c r="G57" s="56"/>
    </row>
    <row r="58" spans="1:7" ht="15.6" x14ac:dyDescent="0.3">
      <c r="A58" s="1">
        <v>54</v>
      </c>
      <c r="B58" s="1">
        <v>1979</v>
      </c>
      <c r="C58" s="1">
        <v>2</v>
      </c>
      <c r="D58" s="1">
        <v>17</v>
      </c>
      <c r="E58" s="7">
        <v>1979.21324200913</v>
      </c>
      <c r="F58" s="53">
        <v>18.87435</v>
      </c>
      <c r="G58" s="56"/>
    </row>
    <row r="59" spans="1:7" ht="15.6" x14ac:dyDescent="0.3">
      <c r="A59" s="1">
        <v>55</v>
      </c>
      <c r="B59" s="1">
        <v>1979</v>
      </c>
      <c r="C59" s="1">
        <v>2</v>
      </c>
      <c r="D59" s="1">
        <v>19</v>
      </c>
      <c r="E59" s="7">
        <v>1979.2187214611899</v>
      </c>
      <c r="F59" s="53">
        <v>18.888204000000002</v>
      </c>
      <c r="G59" s="56"/>
    </row>
    <row r="60" spans="1:7" ht="15.6" x14ac:dyDescent="0.3">
      <c r="A60" s="1">
        <v>56</v>
      </c>
      <c r="B60" s="1">
        <v>1979</v>
      </c>
      <c r="C60" s="1">
        <v>2</v>
      </c>
      <c r="D60" s="1">
        <v>21</v>
      </c>
      <c r="E60" s="7">
        <v>1979.2242009132401</v>
      </c>
      <c r="F60" s="53">
        <v>18.877564</v>
      </c>
      <c r="G60" s="56"/>
    </row>
    <row r="61" spans="1:7" ht="15.6" x14ac:dyDescent="0.3">
      <c r="A61" s="1">
        <v>57</v>
      </c>
      <c r="B61" s="1">
        <v>1979</v>
      </c>
      <c r="C61" s="1">
        <v>2</v>
      </c>
      <c r="D61" s="1">
        <v>23</v>
      </c>
      <c r="E61" s="7">
        <v>1979.2296803653001</v>
      </c>
      <c r="F61" s="53">
        <v>19.060454</v>
      </c>
      <c r="G61" s="56"/>
    </row>
    <row r="62" spans="1:7" ht="15.6" x14ac:dyDescent="0.3">
      <c r="A62" s="1">
        <v>58</v>
      </c>
      <c r="B62" s="1">
        <v>1979</v>
      </c>
      <c r="C62" s="1">
        <v>2</v>
      </c>
      <c r="D62" s="1">
        <v>25</v>
      </c>
      <c r="E62" s="7">
        <v>1979.23515981735</v>
      </c>
      <c r="F62" s="53">
        <v>19.230675999999999</v>
      </c>
      <c r="G62" s="56"/>
    </row>
    <row r="63" spans="1:7" ht="15.6" x14ac:dyDescent="0.3">
      <c r="A63" s="1">
        <v>59</v>
      </c>
      <c r="B63" s="1">
        <v>1979</v>
      </c>
      <c r="C63" s="1">
        <v>2</v>
      </c>
      <c r="D63" s="1">
        <v>27</v>
      </c>
      <c r="E63" s="7">
        <v>1979.2406392694099</v>
      </c>
      <c r="F63" s="53">
        <v>19.329733999999998</v>
      </c>
      <c r="G63" s="56"/>
    </row>
    <row r="64" spans="1:7" ht="15.6" x14ac:dyDescent="0.3">
      <c r="A64" s="1">
        <v>60</v>
      </c>
      <c r="B64" s="1">
        <v>1979</v>
      </c>
      <c r="C64" s="1">
        <v>3</v>
      </c>
      <c r="D64" s="1">
        <v>1</v>
      </c>
      <c r="E64" s="7">
        <v>1979.2527397260301</v>
      </c>
      <c r="F64" s="53">
        <v>19.299728000000002</v>
      </c>
      <c r="G64" s="56"/>
    </row>
    <row r="65" spans="1:7" ht="15.6" x14ac:dyDescent="0.3">
      <c r="A65" s="1">
        <v>61</v>
      </c>
      <c r="B65" s="1">
        <v>1979</v>
      </c>
      <c r="C65" s="1">
        <v>3</v>
      </c>
      <c r="D65" s="1">
        <v>3</v>
      </c>
      <c r="E65" s="7">
        <v>1979.25821917808</v>
      </c>
      <c r="F65" s="53">
        <v>19.358281000000002</v>
      </c>
      <c r="G65" s="56"/>
    </row>
    <row r="66" spans="1:7" ht="15.6" x14ac:dyDescent="0.3">
      <c r="A66" s="1">
        <v>62</v>
      </c>
      <c r="B66" s="1">
        <v>1979</v>
      </c>
      <c r="C66" s="1">
        <v>3</v>
      </c>
      <c r="D66" s="1">
        <v>5</v>
      </c>
      <c r="E66" s="7">
        <v>1979.26369863014</v>
      </c>
      <c r="F66" s="53">
        <v>19.416381000000001</v>
      </c>
      <c r="G66" s="56"/>
    </row>
    <row r="67" spans="1:7" ht="15.6" x14ac:dyDescent="0.3">
      <c r="A67" s="1">
        <v>63</v>
      </c>
      <c r="B67" s="1">
        <v>1979</v>
      </c>
      <c r="C67" s="1">
        <v>3</v>
      </c>
      <c r="D67" s="1">
        <v>7</v>
      </c>
      <c r="E67" s="7">
        <v>1979.2691780821899</v>
      </c>
      <c r="F67" s="53">
        <v>19.538367999999998</v>
      </c>
      <c r="G67" s="56"/>
    </row>
    <row r="68" spans="1:7" ht="15.6" x14ac:dyDescent="0.3">
      <c r="A68" s="1">
        <v>64</v>
      </c>
      <c r="B68" s="1">
        <v>1979</v>
      </c>
      <c r="C68" s="1">
        <v>3</v>
      </c>
      <c r="D68" s="1">
        <v>9</v>
      </c>
      <c r="E68" s="7">
        <v>1979.2746575342501</v>
      </c>
      <c r="F68" s="53">
        <v>19.636175999999999</v>
      </c>
      <c r="G68" s="56"/>
    </row>
    <row r="69" spans="1:7" ht="15.6" x14ac:dyDescent="0.3">
      <c r="A69" s="1">
        <v>65</v>
      </c>
      <c r="B69" s="1">
        <v>1979</v>
      </c>
      <c r="C69" s="1">
        <v>3</v>
      </c>
      <c r="D69" s="1">
        <v>11</v>
      </c>
      <c r="E69" s="7">
        <v>1979.2801369863</v>
      </c>
      <c r="F69" s="53">
        <v>19.626380999999999</v>
      </c>
      <c r="G69" s="56"/>
    </row>
    <row r="70" spans="1:7" ht="15.6" x14ac:dyDescent="0.3">
      <c r="A70" s="1">
        <v>66</v>
      </c>
      <c r="B70" s="1">
        <v>1979</v>
      </c>
      <c r="C70" s="1">
        <v>3</v>
      </c>
      <c r="D70" s="1">
        <v>13</v>
      </c>
      <c r="E70" s="7">
        <v>1979.28561643836</v>
      </c>
      <c r="F70" s="53">
        <v>19.734932000000001</v>
      </c>
      <c r="G70" s="56"/>
    </row>
    <row r="71" spans="1:7" ht="15.6" x14ac:dyDescent="0.3">
      <c r="A71" s="1">
        <v>67</v>
      </c>
      <c r="B71" s="1">
        <v>1979</v>
      </c>
      <c r="C71" s="1">
        <v>3</v>
      </c>
      <c r="D71" s="1">
        <v>15</v>
      </c>
      <c r="E71" s="7">
        <v>1979.2910958904099</v>
      </c>
      <c r="F71" s="53">
        <v>19.785374999999998</v>
      </c>
      <c r="G71" s="56"/>
    </row>
    <row r="72" spans="1:7" ht="15.6" x14ac:dyDescent="0.3">
      <c r="A72" s="1">
        <v>68</v>
      </c>
      <c r="B72" s="1">
        <v>1979</v>
      </c>
      <c r="C72" s="1">
        <v>3</v>
      </c>
      <c r="D72" s="1">
        <v>17</v>
      </c>
      <c r="E72" s="7">
        <v>1979.2965753424701</v>
      </c>
      <c r="F72" s="53">
        <v>20.025825000000001</v>
      </c>
      <c r="G72" s="56"/>
    </row>
    <row r="73" spans="1:7" ht="15.6" x14ac:dyDescent="0.3">
      <c r="A73" s="1">
        <v>69</v>
      </c>
      <c r="B73" s="1">
        <v>1979</v>
      </c>
      <c r="C73" s="1">
        <v>3</v>
      </c>
      <c r="D73" s="1">
        <v>19</v>
      </c>
      <c r="E73" s="7">
        <v>1979.30205479452</v>
      </c>
      <c r="F73" s="53">
        <v>20.208995999999999</v>
      </c>
      <c r="G73" s="56"/>
    </row>
    <row r="74" spans="1:7" ht="15.6" x14ac:dyDescent="0.3">
      <c r="A74" s="1">
        <v>70</v>
      </c>
      <c r="B74" s="1">
        <v>1979</v>
      </c>
      <c r="C74" s="1">
        <v>3</v>
      </c>
      <c r="D74" s="1">
        <v>21</v>
      </c>
      <c r="E74" s="7">
        <v>1979.30753424658</v>
      </c>
      <c r="F74" s="53">
        <v>20.365082000000001</v>
      </c>
      <c r="G74" s="56"/>
    </row>
    <row r="75" spans="1:7" ht="15.6" x14ac:dyDescent="0.3">
      <c r="A75" s="1">
        <v>71</v>
      </c>
      <c r="B75" s="1">
        <v>1979</v>
      </c>
      <c r="C75" s="1">
        <v>3</v>
      </c>
      <c r="D75" s="1">
        <v>23</v>
      </c>
      <c r="E75" s="7">
        <v>1979.3130136986299</v>
      </c>
      <c r="F75" s="53">
        <v>20.489381000000002</v>
      </c>
      <c r="G75" s="56"/>
    </row>
    <row r="76" spans="1:7" ht="15.6" x14ac:dyDescent="0.3">
      <c r="A76" s="1">
        <v>72</v>
      </c>
      <c r="B76" s="1">
        <v>1979</v>
      </c>
      <c r="C76" s="1">
        <v>3</v>
      </c>
      <c r="D76" s="1">
        <v>25</v>
      </c>
      <c r="E76" s="7">
        <v>1979.3184931506901</v>
      </c>
      <c r="F76" s="53">
        <v>20.742124</v>
      </c>
      <c r="G76" s="56"/>
    </row>
    <row r="77" spans="1:7" ht="15.6" x14ac:dyDescent="0.3">
      <c r="A77" s="1">
        <v>73</v>
      </c>
      <c r="B77" s="1">
        <v>1979</v>
      </c>
      <c r="C77" s="1">
        <v>3</v>
      </c>
      <c r="D77" s="1">
        <v>27</v>
      </c>
      <c r="E77" s="7">
        <v>1979.32397260274</v>
      </c>
      <c r="F77" s="53">
        <v>20.799325</v>
      </c>
      <c r="G77" s="56"/>
    </row>
    <row r="78" spans="1:7" ht="15.6" x14ac:dyDescent="0.3">
      <c r="A78" s="1">
        <v>74</v>
      </c>
      <c r="B78" s="1">
        <v>1979</v>
      </c>
      <c r="C78" s="1">
        <v>3</v>
      </c>
      <c r="D78" s="1">
        <v>29</v>
      </c>
      <c r="E78" s="7">
        <v>1979.32945205479</v>
      </c>
      <c r="F78" s="53">
        <v>20.890671999999999</v>
      </c>
      <c r="G78" s="56"/>
    </row>
    <row r="79" spans="1:7" ht="15.6" x14ac:dyDescent="0.3">
      <c r="A79" s="1">
        <v>75</v>
      </c>
      <c r="B79" s="1">
        <v>1979</v>
      </c>
      <c r="C79" s="1">
        <v>3</v>
      </c>
      <c r="D79" s="1">
        <v>31</v>
      </c>
      <c r="E79" s="7">
        <v>1979.3349315068499</v>
      </c>
      <c r="F79" s="53">
        <v>20.997862000000001</v>
      </c>
      <c r="G79" s="56"/>
    </row>
    <row r="80" spans="1:7" ht="15.6" x14ac:dyDescent="0.3">
      <c r="A80" s="1">
        <v>76</v>
      </c>
      <c r="B80" s="1">
        <v>1979</v>
      </c>
      <c r="C80" s="1">
        <v>4</v>
      </c>
      <c r="D80" s="1">
        <v>2</v>
      </c>
      <c r="E80" s="7">
        <v>1979.33881278539</v>
      </c>
      <c r="F80" s="53">
        <v>21.110833</v>
      </c>
      <c r="G80" s="56"/>
    </row>
    <row r="81" spans="1:12" ht="15.6" x14ac:dyDescent="0.3">
      <c r="A81" s="1">
        <v>77</v>
      </c>
      <c r="B81" s="1">
        <v>1979</v>
      </c>
      <c r="C81" s="1">
        <v>4</v>
      </c>
      <c r="D81" s="1">
        <v>4</v>
      </c>
      <c r="E81" s="7">
        <v>1979.34429223744</v>
      </c>
      <c r="F81" s="53">
        <v>21.256347999999999</v>
      </c>
      <c r="G81" s="56"/>
    </row>
    <row r="82" spans="1:12" ht="15.6" x14ac:dyDescent="0.3">
      <c r="A82" s="1">
        <v>78</v>
      </c>
      <c r="B82" s="1">
        <v>1979</v>
      </c>
      <c r="C82" s="1">
        <v>4</v>
      </c>
      <c r="D82" s="1">
        <v>6</v>
      </c>
      <c r="E82" s="7">
        <v>1979.3497716894999</v>
      </c>
      <c r="F82" s="53">
        <v>21.595839000000002</v>
      </c>
      <c r="G82" s="56"/>
    </row>
    <row r="83" spans="1:12" ht="15.6" x14ac:dyDescent="0.3">
      <c r="A83" s="1">
        <v>79</v>
      </c>
      <c r="B83" s="1">
        <v>1979</v>
      </c>
      <c r="C83" s="1">
        <v>4</v>
      </c>
      <c r="D83" s="1">
        <v>8</v>
      </c>
      <c r="E83" s="7">
        <v>1979.3552511415501</v>
      </c>
      <c r="F83" s="53">
        <v>21.920670999999999</v>
      </c>
      <c r="G83" s="56"/>
    </row>
    <row r="84" spans="1:12" ht="15.6" x14ac:dyDescent="0.3">
      <c r="A84" s="1">
        <v>80</v>
      </c>
      <c r="B84" s="1">
        <v>1979</v>
      </c>
      <c r="C84" s="1">
        <v>4</v>
      </c>
      <c r="D84" s="1">
        <v>10</v>
      </c>
      <c r="E84" s="7">
        <v>1979.36073059361</v>
      </c>
      <c r="F84" s="53">
        <v>22.262888</v>
      </c>
      <c r="G84" s="56"/>
    </row>
    <row r="85" spans="1:12" ht="15.6" x14ac:dyDescent="0.3">
      <c r="A85" s="1">
        <v>81</v>
      </c>
      <c r="B85" s="1">
        <v>1979</v>
      </c>
      <c r="C85" s="1">
        <v>4</v>
      </c>
      <c r="D85" s="1">
        <v>12</v>
      </c>
      <c r="E85" s="7">
        <v>1979.36621004566</v>
      </c>
      <c r="F85" s="53">
        <v>22.459136999999998</v>
      </c>
      <c r="G85" s="56"/>
    </row>
    <row r="86" spans="1:12" ht="15.6" x14ac:dyDescent="0.3">
      <c r="A86" s="1">
        <v>82</v>
      </c>
      <c r="B86" s="1">
        <v>1979</v>
      </c>
      <c r="C86" s="1">
        <v>4</v>
      </c>
      <c r="D86" s="1">
        <v>14</v>
      </c>
      <c r="E86" s="7">
        <v>1979.3716894977199</v>
      </c>
      <c r="F86" s="53">
        <v>22.558430999999999</v>
      </c>
      <c r="G86" s="56"/>
    </row>
    <row r="87" spans="1:12" ht="15.6" x14ac:dyDescent="0.3">
      <c r="A87" s="1">
        <v>83</v>
      </c>
      <c r="B87" s="1">
        <v>1979</v>
      </c>
      <c r="C87" s="1">
        <v>4</v>
      </c>
      <c r="D87" s="1">
        <v>16</v>
      </c>
      <c r="E87" s="7">
        <v>1979.3771689497701</v>
      </c>
      <c r="F87" s="53">
        <v>22.71415</v>
      </c>
      <c r="G87" s="56"/>
    </row>
    <row r="88" spans="1:12" ht="15.6" x14ac:dyDescent="0.3">
      <c r="A88" s="1">
        <v>84</v>
      </c>
      <c r="B88" s="1">
        <v>1979</v>
      </c>
      <c r="C88" s="1">
        <v>4</v>
      </c>
      <c r="D88" s="1">
        <v>18</v>
      </c>
      <c r="E88" s="7">
        <v>1979.38264840183</v>
      </c>
      <c r="F88" s="53">
        <v>22.893460999999999</v>
      </c>
      <c r="G88" s="56"/>
    </row>
    <row r="89" spans="1:12" ht="15.6" x14ac:dyDescent="0.3">
      <c r="A89" s="1">
        <v>85</v>
      </c>
      <c r="B89" s="1">
        <v>1979</v>
      </c>
      <c r="C89" s="1">
        <v>4</v>
      </c>
      <c r="D89" s="1">
        <v>20</v>
      </c>
      <c r="E89" s="7">
        <v>1979.38812785388</v>
      </c>
      <c r="F89" s="53">
        <v>23.085315999999999</v>
      </c>
      <c r="G89" s="56"/>
    </row>
    <row r="90" spans="1:12" ht="15.6" x14ac:dyDescent="0.3">
      <c r="A90" s="1">
        <v>86</v>
      </c>
      <c r="B90" s="1">
        <v>1979</v>
      </c>
      <c r="C90" s="1">
        <v>4</v>
      </c>
      <c r="D90" s="1">
        <v>22</v>
      </c>
      <c r="E90" s="7">
        <v>1979.3936073059399</v>
      </c>
      <c r="F90" s="53">
        <v>23.3507</v>
      </c>
      <c r="G90" s="56"/>
    </row>
    <row r="91" spans="1:12" ht="15.6" x14ac:dyDescent="0.3">
      <c r="A91" s="1">
        <v>87</v>
      </c>
      <c r="B91" s="1">
        <v>1979</v>
      </c>
      <c r="C91" s="1">
        <v>4</v>
      </c>
      <c r="D91" s="1">
        <v>24</v>
      </c>
      <c r="E91" s="7">
        <v>1979.3990867579901</v>
      </c>
      <c r="F91" s="53">
        <v>23.499790999999998</v>
      </c>
      <c r="G91" s="56"/>
    </row>
    <row r="92" spans="1:12" ht="15.6" x14ac:dyDescent="0.3">
      <c r="A92" s="1">
        <v>88</v>
      </c>
      <c r="B92" s="1">
        <v>1979</v>
      </c>
      <c r="C92" s="1">
        <v>4</v>
      </c>
      <c r="D92" s="1">
        <v>26</v>
      </c>
      <c r="E92" s="7">
        <v>1979.40456621005</v>
      </c>
      <c r="F92" s="53">
        <v>23.688383000000002</v>
      </c>
      <c r="G92" s="56"/>
    </row>
    <row r="93" spans="1:12" ht="15.6" x14ac:dyDescent="0.3">
      <c r="A93" s="1">
        <v>89</v>
      </c>
      <c r="B93" s="1">
        <v>1979</v>
      </c>
      <c r="C93" s="1">
        <v>4</v>
      </c>
      <c r="D93" s="1">
        <v>28</v>
      </c>
      <c r="E93" s="7">
        <v>1979.4100456620999</v>
      </c>
      <c r="F93" s="53">
        <v>23.800795000000001</v>
      </c>
      <c r="G93" s="56"/>
    </row>
    <row r="94" spans="1:12" ht="15.6" x14ac:dyDescent="0.3">
      <c r="A94" s="1">
        <v>90</v>
      </c>
      <c r="B94" s="1">
        <v>1979</v>
      </c>
      <c r="C94" s="1">
        <v>4</v>
      </c>
      <c r="D94" s="1">
        <v>30</v>
      </c>
      <c r="E94" s="7">
        <v>1979.4155251141599</v>
      </c>
      <c r="F94" s="53">
        <v>23.818090999999999</v>
      </c>
      <c r="G94" s="56"/>
    </row>
    <row r="95" spans="1:12" ht="15.6" x14ac:dyDescent="0.3">
      <c r="A95" s="1">
        <v>91</v>
      </c>
      <c r="B95" s="1">
        <v>1979</v>
      </c>
      <c r="C95" s="1">
        <v>5</v>
      </c>
      <c r="D95" s="1">
        <v>2</v>
      </c>
      <c r="E95" s="7">
        <v>1979.4221461187201</v>
      </c>
      <c r="F95" s="53">
        <v>23.799982</v>
      </c>
      <c r="G95" s="57">
        <f>AVERAGE(F4:F178)</f>
        <v>24.070983245714274</v>
      </c>
      <c r="I95" s="11">
        <f t="shared" ref="I95:I126" si="1">E178-E4</f>
        <v>1.0027397260300859</v>
      </c>
      <c r="J95">
        <f>174-4</f>
        <v>170</v>
      </c>
      <c r="K95">
        <f>2*J95</f>
        <v>340</v>
      </c>
    </row>
    <row r="96" spans="1:12" ht="15.6" x14ac:dyDescent="0.3">
      <c r="A96" s="1">
        <v>92</v>
      </c>
      <c r="B96" s="1">
        <v>1979</v>
      </c>
      <c r="C96" s="1">
        <v>5</v>
      </c>
      <c r="D96" s="1">
        <v>4</v>
      </c>
      <c r="E96" s="7">
        <v>1979.42762557078</v>
      </c>
      <c r="F96" s="53">
        <v>23.866835999999999</v>
      </c>
      <c r="G96" s="57">
        <f t="shared" ref="G96:G126" si="2">AVERAGE(F5:F179)</f>
        <v>24.065513537142849</v>
      </c>
      <c r="I96" s="11">
        <f t="shared" si="1"/>
        <v>1.0027397260300859</v>
      </c>
      <c r="L96" s="9"/>
    </row>
    <row r="97" spans="1:9" ht="15.6" x14ac:dyDescent="0.3">
      <c r="A97" s="1">
        <v>93</v>
      </c>
      <c r="B97" s="1">
        <v>1979</v>
      </c>
      <c r="C97" s="1">
        <v>5</v>
      </c>
      <c r="D97" s="1">
        <v>6</v>
      </c>
      <c r="E97" s="7">
        <v>1979.43310502283</v>
      </c>
      <c r="F97" s="53">
        <v>23.896985999999998</v>
      </c>
      <c r="G97" s="57">
        <f t="shared" si="2"/>
        <v>24.059674062857137</v>
      </c>
      <c r="I97" s="11">
        <f t="shared" si="1"/>
        <v>1.0027397260300859</v>
      </c>
    </row>
    <row r="98" spans="1:9" ht="15.6" x14ac:dyDescent="0.3">
      <c r="A98" s="1">
        <v>94</v>
      </c>
      <c r="B98" s="1">
        <v>1979</v>
      </c>
      <c r="C98" s="1">
        <v>5</v>
      </c>
      <c r="D98" s="1">
        <v>8</v>
      </c>
      <c r="E98" s="7">
        <v>1979.4385844748899</v>
      </c>
      <c r="F98" s="53">
        <v>24.068580999999998</v>
      </c>
      <c r="G98" s="57">
        <f t="shared" si="2"/>
        <v>24.053082194285711</v>
      </c>
      <c r="I98" s="11">
        <f t="shared" si="1"/>
        <v>1.0027397260298585</v>
      </c>
    </row>
    <row r="99" spans="1:9" ht="15.6" x14ac:dyDescent="0.3">
      <c r="A99" s="1">
        <v>95</v>
      </c>
      <c r="B99" s="1">
        <v>1979</v>
      </c>
      <c r="C99" s="1">
        <v>5</v>
      </c>
      <c r="D99" s="1">
        <v>10</v>
      </c>
      <c r="E99" s="7">
        <v>1979.4440639269401</v>
      </c>
      <c r="F99" s="53">
        <v>24.176089000000001</v>
      </c>
      <c r="G99" s="57">
        <f t="shared" si="2"/>
        <v>24.046024131428567</v>
      </c>
      <c r="I99" s="11">
        <f t="shared" si="1"/>
        <v>1.0027397260300859</v>
      </c>
    </row>
    <row r="100" spans="1:9" ht="15.6" x14ac:dyDescent="0.3">
      <c r="A100" s="1">
        <v>96</v>
      </c>
      <c r="B100" s="1">
        <v>1979</v>
      </c>
      <c r="C100" s="1">
        <v>5</v>
      </c>
      <c r="D100" s="1">
        <v>12</v>
      </c>
      <c r="E100" s="7">
        <v>1979.449543379</v>
      </c>
      <c r="F100" s="53">
        <v>24.270099999999999</v>
      </c>
      <c r="G100" s="57">
        <f t="shared" si="2"/>
        <v>24.039345908571427</v>
      </c>
      <c r="I100" s="11">
        <f t="shared" si="1"/>
        <v>1.0027397260300859</v>
      </c>
    </row>
    <row r="101" spans="1:9" ht="15.6" x14ac:dyDescent="0.3">
      <c r="A101" s="1">
        <v>97</v>
      </c>
      <c r="B101" s="1">
        <v>1979</v>
      </c>
      <c r="C101" s="1">
        <v>5</v>
      </c>
      <c r="D101" s="1">
        <v>14</v>
      </c>
      <c r="E101" s="7">
        <v>1979.45502283105</v>
      </c>
      <c r="F101" s="53">
        <v>24.405774000000001</v>
      </c>
      <c r="G101" s="57">
        <f t="shared" si="2"/>
        <v>24.03359710285714</v>
      </c>
      <c r="I101" s="11">
        <f t="shared" si="1"/>
        <v>1.0027397260300859</v>
      </c>
    </row>
    <row r="102" spans="1:9" ht="15.6" x14ac:dyDescent="0.3">
      <c r="A102" s="1">
        <v>98</v>
      </c>
      <c r="B102" s="1">
        <v>1979</v>
      </c>
      <c r="C102" s="1">
        <v>5</v>
      </c>
      <c r="D102" s="1">
        <v>16</v>
      </c>
      <c r="E102" s="7">
        <v>1979.4605022831099</v>
      </c>
      <c r="F102" s="53">
        <v>24.59844</v>
      </c>
      <c r="G102" s="57">
        <f t="shared" si="2"/>
        <v>24.028044977142855</v>
      </c>
      <c r="I102" s="11">
        <f t="shared" si="1"/>
        <v>1.0027397260298585</v>
      </c>
    </row>
    <row r="103" spans="1:9" ht="15.6" x14ac:dyDescent="0.3">
      <c r="A103" s="1">
        <v>99</v>
      </c>
      <c r="B103" s="1">
        <v>1979</v>
      </c>
      <c r="C103" s="1">
        <v>5</v>
      </c>
      <c r="D103" s="1">
        <v>18</v>
      </c>
      <c r="E103" s="7">
        <v>1979.4659817351601</v>
      </c>
      <c r="F103" s="53">
        <v>24.648154000000002</v>
      </c>
      <c r="G103" s="57">
        <f t="shared" si="2"/>
        <v>24.021562639999996</v>
      </c>
      <c r="I103" s="11">
        <f t="shared" si="1"/>
        <v>1.0027397260300859</v>
      </c>
    </row>
    <row r="104" spans="1:9" ht="15.6" x14ac:dyDescent="0.3">
      <c r="A104" s="1">
        <v>100</v>
      </c>
      <c r="B104" s="1">
        <v>1979</v>
      </c>
      <c r="C104" s="1">
        <v>5</v>
      </c>
      <c r="D104" s="1">
        <v>20</v>
      </c>
      <c r="E104" s="7">
        <v>1979.47146118721</v>
      </c>
      <c r="F104" s="53">
        <v>24.623189</v>
      </c>
      <c r="G104" s="57">
        <f t="shared" si="2"/>
        <v>24.015398868571424</v>
      </c>
      <c r="I104" s="11">
        <f t="shared" si="1"/>
        <v>1.0027397260200814</v>
      </c>
    </row>
    <row r="105" spans="1:9" ht="15.6" x14ac:dyDescent="0.3">
      <c r="A105" s="1">
        <v>101</v>
      </c>
      <c r="B105" s="1">
        <v>1979</v>
      </c>
      <c r="C105" s="1">
        <v>5</v>
      </c>
      <c r="D105" s="1">
        <v>28</v>
      </c>
      <c r="E105" s="7">
        <v>1979.49337899543</v>
      </c>
      <c r="F105" s="53">
        <v>25.293682</v>
      </c>
      <c r="G105" s="57">
        <f t="shared" si="2"/>
        <v>24.009567548571422</v>
      </c>
      <c r="I105" s="11">
        <f t="shared" si="1"/>
        <v>1.0027397260298585</v>
      </c>
    </row>
    <row r="106" spans="1:9" ht="15.6" x14ac:dyDescent="0.3">
      <c r="A106" s="1">
        <v>102</v>
      </c>
      <c r="B106" s="1">
        <v>1979</v>
      </c>
      <c r="C106" s="1">
        <v>5</v>
      </c>
      <c r="D106" s="1">
        <v>30</v>
      </c>
      <c r="E106" s="7">
        <v>1979.49885844749</v>
      </c>
      <c r="F106" s="53">
        <v>25.415074000000001</v>
      </c>
      <c r="G106" s="57">
        <f t="shared" si="2"/>
        <v>24.002851377142854</v>
      </c>
      <c r="I106" s="11">
        <f t="shared" si="1"/>
        <v>1.0027397260198541</v>
      </c>
    </row>
    <row r="107" spans="1:9" ht="15.6" x14ac:dyDescent="0.3">
      <c r="A107" s="1">
        <v>103</v>
      </c>
      <c r="B107" s="1">
        <v>1979</v>
      </c>
      <c r="C107" s="1">
        <v>6</v>
      </c>
      <c r="D107" s="1">
        <v>1</v>
      </c>
      <c r="E107" s="7">
        <v>1979.5027397260301</v>
      </c>
      <c r="F107" s="53">
        <v>25.691942000000001</v>
      </c>
      <c r="G107" s="57">
        <f t="shared" si="2"/>
        <v>23.995085919999998</v>
      </c>
      <c r="I107" s="11">
        <f t="shared" si="1"/>
        <v>1.0027397260300859</v>
      </c>
    </row>
    <row r="108" spans="1:9" ht="15.6" x14ac:dyDescent="0.3">
      <c r="A108" s="1">
        <v>104</v>
      </c>
      <c r="B108" s="1">
        <v>1979</v>
      </c>
      <c r="C108" s="1">
        <v>6</v>
      </c>
      <c r="D108" s="1">
        <v>3</v>
      </c>
      <c r="E108" s="7">
        <v>1979.50821917808</v>
      </c>
      <c r="F108" s="53">
        <v>25.840268999999999</v>
      </c>
      <c r="G108" s="57">
        <f t="shared" si="2"/>
        <v>23.987293577142857</v>
      </c>
      <c r="I108" s="11">
        <f t="shared" si="1"/>
        <v>1.0027397260200814</v>
      </c>
    </row>
    <row r="109" spans="1:9" ht="15.6" x14ac:dyDescent="0.3">
      <c r="A109" s="1">
        <v>105</v>
      </c>
      <c r="B109" s="1">
        <v>1979</v>
      </c>
      <c r="C109" s="1">
        <v>6</v>
      </c>
      <c r="D109" s="1">
        <v>5</v>
      </c>
      <c r="E109" s="7">
        <v>1979.51369863014</v>
      </c>
      <c r="F109" s="53">
        <v>26.029716000000001</v>
      </c>
      <c r="G109" s="57">
        <f t="shared" si="2"/>
        <v>23.979872422857142</v>
      </c>
      <c r="I109" s="11">
        <f t="shared" si="1"/>
        <v>1.0027397260298585</v>
      </c>
    </row>
    <row r="110" spans="1:9" ht="15.6" x14ac:dyDescent="0.3">
      <c r="A110" s="1">
        <v>106</v>
      </c>
      <c r="B110" s="1">
        <v>1979</v>
      </c>
      <c r="C110" s="1">
        <v>6</v>
      </c>
      <c r="D110" s="1">
        <v>19</v>
      </c>
      <c r="E110" s="7">
        <v>1979.55205479452</v>
      </c>
      <c r="F110" s="53">
        <v>26.827753000000001</v>
      </c>
      <c r="G110" s="57">
        <f t="shared" si="2"/>
        <v>23.972721588571428</v>
      </c>
      <c r="I110" s="11">
        <f t="shared" si="1"/>
        <v>1.0027397260198541</v>
      </c>
    </row>
    <row r="111" spans="1:9" ht="15.6" x14ac:dyDescent="0.3">
      <c r="A111" s="1">
        <v>107</v>
      </c>
      <c r="B111" s="1">
        <v>1979</v>
      </c>
      <c r="C111" s="1">
        <v>6</v>
      </c>
      <c r="D111" s="1">
        <v>21</v>
      </c>
      <c r="E111" s="7">
        <v>1979.55753424658</v>
      </c>
      <c r="F111" s="53">
        <v>27.088421</v>
      </c>
      <c r="G111" s="57">
        <f t="shared" si="2"/>
        <v>23.966441862857138</v>
      </c>
      <c r="I111" s="11">
        <f t="shared" si="1"/>
        <v>1.0027397260300859</v>
      </c>
    </row>
    <row r="112" spans="1:9" ht="15.6" x14ac:dyDescent="0.3">
      <c r="A112" s="1">
        <v>108</v>
      </c>
      <c r="B112" s="1">
        <v>1979</v>
      </c>
      <c r="C112" s="1">
        <v>6</v>
      </c>
      <c r="D112" s="1">
        <v>23</v>
      </c>
      <c r="E112" s="7">
        <v>1979.5630136986299</v>
      </c>
      <c r="F112" s="53">
        <v>27.208252999999999</v>
      </c>
      <c r="G112" s="57">
        <f t="shared" si="2"/>
        <v>23.959869725714274</v>
      </c>
      <c r="I112" s="11">
        <f t="shared" si="1"/>
        <v>1.0027397260200814</v>
      </c>
    </row>
    <row r="113" spans="1:9" ht="15.6" x14ac:dyDescent="0.3">
      <c r="A113" s="1">
        <v>109</v>
      </c>
      <c r="B113" s="1">
        <v>1979</v>
      </c>
      <c r="C113" s="1">
        <v>6</v>
      </c>
      <c r="D113" s="1">
        <v>25</v>
      </c>
      <c r="E113" s="7">
        <v>1979.5684931506901</v>
      </c>
      <c r="F113" s="53">
        <v>27.245933000000001</v>
      </c>
      <c r="G113" s="57">
        <f t="shared" si="2"/>
        <v>23.952423228571419</v>
      </c>
      <c r="I113" s="11">
        <f t="shared" si="1"/>
        <v>1.0027397260300859</v>
      </c>
    </row>
    <row r="114" spans="1:9" ht="15.6" x14ac:dyDescent="0.3">
      <c r="A114" s="1">
        <v>110</v>
      </c>
      <c r="B114" s="1">
        <v>1979</v>
      </c>
      <c r="C114" s="1">
        <v>6</v>
      </c>
      <c r="D114" s="1">
        <v>27</v>
      </c>
      <c r="E114" s="7">
        <v>1979.57397260274</v>
      </c>
      <c r="F114" s="53">
        <v>27.298148999999999</v>
      </c>
      <c r="G114" s="57">
        <f t="shared" si="2"/>
        <v>23.94457174857142</v>
      </c>
      <c r="I114" s="11">
        <f t="shared" si="1"/>
        <v>1.0027397260198541</v>
      </c>
    </row>
    <row r="115" spans="1:9" ht="15.6" x14ac:dyDescent="0.3">
      <c r="A115" s="1">
        <v>111</v>
      </c>
      <c r="B115" s="1">
        <v>1979</v>
      </c>
      <c r="C115" s="1">
        <v>6</v>
      </c>
      <c r="D115" s="1">
        <v>29</v>
      </c>
      <c r="E115" s="7">
        <v>1979.57945205479</v>
      </c>
      <c r="F115" s="53">
        <v>27.369689000000001</v>
      </c>
      <c r="G115" s="57">
        <f t="shared" si="2"/>
        <v>23.935036948571415</v>
      </c>
      <c r="I115" s="11">
        <f t="shared" si="1"/>
        <v>1.0027397260300859</v>
      </c>
    </row>
    <row r="116" spans="1:9" ht="15.6" x14ac:dyDescent="0.3">
      <c r="A116" s="1">
        <v>112</v>
      </c>
      <c r="B116" s="1">
        <v>1979</v>
      </c>
      <c r="C116" s="1">
        <v>7</v>
      </c>
      <c r="D116" s="1">
        <v>1</v>
      </c>
      <c r="E116" s="7">
        <v>1979.5860730593599</v>
      </c>
      <c r="F116" s="53">
        <v>27.335329000000002</v>
      </c>
      <c r="G116" s="57">
        <f t="shared" si="2"/>
        <v>23.92416933714285</v>
      </c>
      <c r="I116" s="11">
        <f t="shared" si="1"/>
        <v>1.0027397260200814</v>
      </c>
    </row>
    <row r="117" spans="1:9" ht="15.6" x14ac:dyDescent="0.3">
      <c r="A117" s="1">
        <v>113</v>
      </c>
      <c r="B117" s="1">
        <v>1979</v>
      </c>
      <c r="C117" s="1">
        <v>7</v>
      </c>
      <c r="D117" s="1">
        <v>3</v>
      </c>
      <c r="E117" s="7">
        <v>1979.5915525114201</v>
      </c>
      <c r="F117" s="53">
        <v>27.295244</v>
      </c>
      <c r="G117" s="57">
        <f t="shared" si="2"/>
        <v>23.909226079999993</v>
      </c>
      <c r="I117" s="11">
        <f t="shared" si="1"/>
        <v>1.0027397260300859</v>
      </c>
    </row>
    <row r="118" spans="1:9" ht="15.6" x14ac:dyDescent="0.3">
      <c r="A118" s="1">
        <v>114</v>
      </c>
      <c r="B118" s="1">
        <v>1979</v>
      </c>
      <c r="C118" s="1">
        <v>7</v>
      </c>
      <c r="D118" s="1">
        <v>5</v>
      </c>
      <c r="E118" s="7">
        <v>1979.59703196347</v>
      </c>
      <c r="F118" s="53">
        <v>27.220606</v>
      </c>
      <c r="G118" s="57">
        <f t="shared" si="2"/>
        <v>23.892597131428563</v>
      </c>
      <c r="I118" s="11">
        <f t="shared" si="1"/>
        <v>1.0027397260198541</v>
      </c>
    </row>
    <row r="119" spans="1:9" ht="15.6" x14ac:dyDescent="0.3">
      <c r="A119" s="1">
        <v>115</v>
      </c>
      <c r="B119" s="1">
        <v>1979</v>
      </c>
      <c r="C119" s="1">
        <v>7</v>
      </c>
      <c r="D119" s="1">
        <v>7</v>
      </c>
      <c r="E119" s="7">
        <v>1979.60251141553</v>
      </c>
      <c r="F119" s="53">
        <v>27.220334999999999</v>
      </c>
      <c r="G119" s="57">
        <f t="shared" si="2"/>
        <v>23.877735645714274</v>
      </c>
      <c r="I119" s="11">
        <f t="shared" si="1"/>
        <v>1.0027397260300859</v>
      </c>
    </row>
    <row r="120" spans="1:9" ht="15.6" x14ac:dyDescent="0.3">
      <c r="A120" s="1">
        <v>116</v>
      </c>
      <c r="B120" s="1">
        <v>1979</v>
      </c>
      <c r="C120" s="1">
        <v>7</v>
      </c>
      <c r="D120" s="1">
        <v>9</v>
      </c>
      <c r="E120" s="7">
        <v>1979.6079908675799</v>
      </c>
      <c r="F120" s="53">
        <v>27.131142000000001</v>
      </c>
      <c r="G120" s="57">
        <f t="shared" si="2"/>
        <v>23.861750057142849</v>
      </c>
      <c r="I120" s="11">
        <f t="shared" si="1"/>
        <v>1.0027397260200814</v>
      </c>
    </row>
    <row r="121" spans="1:9" ht="15.6" x14ac:dyDescent="0.3">
      <c r="A121" s="1">
        <v>117</v>
      </c>
      <c r="B121" s="1">
        <v>1979</v>
      </c>
      <c r="C121" s="1">
        <v>7</v>
      </c>
      <c r="D121" s="1">
        <v>11</v>
      </c>
      <c r="E121" s="7">
        <v>1979.6134703196301</v>
      </c>
      <c r="F121" s="53">
        <v>27.144055000000002</v>
      </c>
      <c r="G121" s="57">
        <f t="shared" si="2"/>
        <v>23.845943325714273</v>
      </c>
      <c r="I121" s="11">
        <f t="shared" si="1"/>
        <v>1.0027397260300859</v>
      </c>
    </row>
    <row r="122" spans="1:9" ht="15.6" x14ac:dyDescent="0.3">
      <c r="A122" s="1">
        <v>118</v>
      </c>
      <c r="B122" s="1">
        <v>1979</v>
      </c>
      <c r="C122" s="1">
        <v>7</v>
      </c>
      <c r="D122" s="1">
        <v>13</v>
      </c>
      <c r="E122" s="7">
        <v>1979.61894977169</v>
      </c>
      <c r="F122" s="53">
        <v>27.180004</v>
      </c>
      <c r="G122" s="57">
        <f t="shared" si="2"/>
        <v>23.831882125714277</v>
      </c>
      <c r="I122" s="11">
        <f t="shared" si="1"/>
        <v>1.0027397260298585</v>
      </c>
    </row>
    <row r="123" spans="1:9" ht="15.6" x14ac:dyDescent="0.3">
      <c r="A123" s="1">
        <v>119</v>
      </c>
      <c r="B123" s="1">
        <v>1979</v>
      </c>
      <c r="C123" s="1">
        <v>7</v>
      </c>
      <c r="D123" s="1">
        <v>15</v>
      </c>
      <c r="E123" s="7">
        <v>1979.62442922374</v>
      </c>
      <c r="F123" s="53">
        <v>27.177102999999999</v>
      </c>
      <c r="G123" s="57">
        <f t="shared" si="2"/>
        <v>23.818578691428563</v>
      </c>
      <c r="I123" s="11">
        <f t="shared" si="1"/>
        <v>1.0027397260300859</v>
      </c>
    </row>
    <row r="124" spans="1:9" ht="15.6" x14ac:dyDescent="0.3">
      <c r="A124" s="1">
        <v>120</v>
      </c>
      <c r="B124" s="1">
        <v>1979</v>
      </c>
      <c r="C124" s="1">
        <v>7</v>
      </c>
      <c r="D124" s="1">
        <v>17</v>
      </c>
      <c r="E124" s="7">
        <v>1979.6299086757999</v>
      </c>
      <c r="F124" s="53">
        <v>27.100204999999999</v>
      </c>
      <c r="G124" s="57">
        <f t="shared" si="2"/>
        <v>23.806676194285703</v>
      </c>
      <c r="I124" s="11">
        <f t="shared" si="1"/>
        <v>1.0027397260300859</v>
      </c>
    </row>
    <row r="125" spans="1:9" ht="15.6" x14ac:dyDescent="0.3">
      <c r="A125" s="1">
        <v>121</v>
      </c>
      <c r="B125" s="1">
        <v>1979</v>
      </c>
      <c r="C125" s="1">
        <v>7</v>
      </c>
      <c r="D125" s="1">
        <v>19</v>
      </c>
      <c r="E125" s="7">
        <v>1979.6353881278501</v>
      </c>
      <c r="F125" s="53">
        <v>27.023361000000001</v>
      </c>
      <c r="G125" s="57">
        <f t="shared" si="2"/>
        <v>23.795415274285702</v>
      </c>
      <c r="I125" s="11">
        <f t="shared" si="1"/>
        <v>1.0011415525100347</v>
      </c>
    </row>
    <row r="126" spans="1:9" ht="15.6" x14ac:dyDescent="0.3">
      <c r="A126" s="1">
        <v>122</v>
      </c>
      <c r="B126" s="1">
        <v>1979</v>
      </c>
      <c r="C126" s="1">
        <v>7</v>
      </c>
      <c r="D126" s="1">
        <v>21</v>
      </c>
      <c r="E126" s="7">
        <v>1979.64086757991</v>
      </c>
      <c r="F126" s="53">
        <v>27.051439999999999</v>
      </c>
      <c r="G126" s="57">
        <f t="shared" si="2"/>
        <v>23.784172771428562</v>
      </c>
      <c r="I126" s="11">
        <f t="shared" si="1"/>
        <v>1.0027397260300859</v>
      </c>
    </row>
    <row r="127" spans="1:9" ht="15.6" x14ac:dyDescent="0.3">
      <c r="A127" s="1">
        <v>123</v>
      </c>
      <c r="B127" s="1">
        <v>1979</v>
      </c>
      <c r="C127" s="1">
        <v>7</v>
      </c>
      <c r="D127" s="1">
        <v>23</v>
      </c>
      <c r="E127" s="7">
        <v>1979.64634703196</v>
      </c>
      <c r="F127" s="53">
        <v>27.033132999999999</v>
      </c>
      <c r="G127" s="57">
        <f>AVERAGE(F40:F210)</f>
        <v>23.835178994152034</v>
      </c>
      <c r="H127" s="31"/>
      <c r="I127" s="11">
        <f>E210-E40</f>
        <v>1.0027397260300859</v>
      </c>
    </row>
    <row r="128" spans="1:9" ht="15.6" x14ac:dyDescent="0.3">
      <c r="A128" s="1">
        <v>124</v>
      </c>
      <c r="B128" s="1">
        <v>1979</v>
      </c>
      <c r="C128" s="1">
        <v>7</v>
      </c>
      <c r="D128" s="1">
        <v>25</v>
      </c>
      <c r="E128" s="7">
        <v>1979.6518264840199</v>
      </c>
      <c r="F128" s="53">
        <v>26.912586999999998</v>
      </c>
      <c r="G128" s="57">
        <f t="shared" ref="G128:G157" si="3">AVERAGE(F41:F211)</f>
        <v>23.825880725146188</v>
      </c>
      <c r="I128" s="11">
        <f t="shared" ref="I128:I165" si="4">E211-E41</f>
        <v>1.0027397260200814</v>
      </c>
    </row>
    <row r="129" spans="1:9" ht="15.6" x14ac:dyDescent="0.3">
      <c r="A129" s="1">
        <v>125</v>
      </c>
      <c r="B129" s="1">
        <v>1979</v>
      </c>
      <c r="C129" s="1">
        <v>7</v>
      </c>
      <c r="D129" s="1">
        <v>27</v>
      </c>
      <c r="E129" s="7">
        <v>1979.6573059360701</v>
      </c>
      <c r="F129" s="53">
        <v>26.733941000000002</v>
      </c>
      <c r="G129" s="57">
        <f t="shared" si="3"/>
        <v>23.817623853801159</v>
      </c>
      <c r="I129" s="11">
        <f t="shared" si="4"/>
        <v>1.0027397260298585</v>
      </c>
    </row>
    <row r="130" spans="1:9" ht="15.6" x14ac:dyDescent="0.3">
      <c r="A130" s="1">
        <v>126</v>
      </c>
      <c r="B130" s="1">
        <v>1979</v>
      </c>
      <c r="C130" s="1">
        <v>7</v>
      </c>
      <c r="D130" s="1">
        <v>29</v>
      </c>
      <c r="E130" s="7">
        <v>1979.66278538813</v>
      </c>
      <c r="F130" s="53">
        <v>26.551470999999999</v>
      </c>
      <c r="G130" s="57">
        <f t="shared" si="3"/>
        <v>23.810538286549697</v>
      </c>
      <c r="I130" s="11">
        <f t="shared" si="4"/>
        <v>1.0027397260200814</v>
      </c>
    </row>
    <row r="131" spans="1:9" ht="15.6" x14ac:dyDescent="0.3">
      <c r="A131" s="1">
        <v>127</v>
      </c>
      <c r="B131" s="1">
        <v>1979</v>
      </c>
      <c r="C131" s="1">
        <v>7</v>
      </c>
      <c r="D131" s="1">
        <v>31</v>
      </c>
      <c r="E131" s="7">
        <v>1979.66826484018</v>
      </c>
      <c r="F131" s="53">
        <v>26.340375000000002</v>
      </c>
      <c r="G131" s="57">
        <f t="shared" si="3"/>
        <v>23.80370796491227</v>
      </c>
      <c r="I131" s="11">
        <f t="shared" si="4"/>
        <v>1.0027397260300859</v>
      </c>
    </row>
    <row r="132" spans="1:9" ht="15.6" x14ac:dyDescent="0.3">
      <c r="A132" s="1">
        <v>128</v>
      </c>
      <c r="B132" s="1">
        <v>1979</v>
      </c>
      <c r="C132" s="1">
        <v>8</v>
      </c>
      <c r="D132" s="1">
        <v>2</v>
      </c>
      <c r="E132" s="7">
        <v>1979.6721461187201</v>
      </c>
      <c r="F132" s="53">
        <v>26.263774000000002</v>
      </c>
      <c r="G132" s="57">
        <f t="shared" si="3"/>
        <v>23.796503713450281</v>
      </c>
      <c r="I132" s="11">
        <f t="shared" si="4"/>
        <v>1.0027397260200814</v>
      </c>
    </row>
    <row r="133" spans="1:9" ht="15.6" x14ac:dyDescent="0.3">
      <c r="A133" s="1">
        <v>129</v>
      </c>
      <c r="B133" s="1">
        <v>1979</v>
      </c>
      <c r="C133" s="1">
        <v>8</v>
      </c>
      <c r="D133" s="1">
        <v>4</v>
      </c>
      <c r="E133" s="7">
        <v>1979.67762557078</v>
      </c>
      <c r="F133" s="53">
        <v>26.167265</v>
      </c>
      <c r="G133" s="57">
        <f t="shared" si="3"/>
        <v>23.789046695906421</v>
      </c>
      <c r="I133" s="11">
        <f t="shared" si="4"/>
        <v>1.0027397260298585</v>
      </c>
    </row>
    <row r="134" spans="1:9" ht="15.6" x14ac:dyDescent="0.3">
      <c r="A134" s="1">
        <v>130</v>
      </c>
      <c r="B134" s="1">
        <v>1979</v>
      </c>
      <c r="C134" s="1">
        <v>8</v>
      </c>
      <c r="D134" s="1">
        <v>6</v>
      </c>
      <c r="E134" s="7">
        <v>1979.68310502283</v>
      </c>
      <c r="F134" s="53">
        <v>26.08578</v>
      </c>
      <c r="G134" s="57">
        <f t="shared" si="3"/>
        <v>23.782537959064321</v>
      </c>
      <c r="I134" s="11">
        <f t="shared" si="4"/>
        <v>1.0027397260200814</v>
      </c>
    </row>
    <row r="135" spans="1:9" ht="15.6" x14ac:dyDescent="0.3">
      <c r="A135" s="1">
        <v>131</v>
      </c>
      <c r="B135" s="1">
        <v>1979</v>
      </c>
      <c r="C135" s="1">
        <v>8</v>
      </c>
      <c r="D135" s="1">
        <v>8</v>
      </c>
      <c r="E135" s="7">
        <v>1979.6885844748899</v>
      </c>
      <c r="F135" s="53">
        <v>25.936987999999999</v>
      </c>
      <c r="G135" s="57">
        <f t="shared" si="3"/>
        <v>23.777034532163736</v>
      </c>
      <c r="I135" s="11">
        <f t="shared" si="4"/>
        <v>1.0027397260300859</v>
      </c>
    </row>
    <row r="136" spans="1:9" ht="15.6" x14ac:dyDescent="0.3">
      <c r="A136" s="1">
        <v>132</v>
      </c>
      <c r="B136" s="1">
        <v>1979</v>
      </c>
      <c r="C136" s="1">
        <v>8</v>
      </c>
      <c r="D136" s="1">
        <v>10</v>
      </c>
      <c r="E136" s="7">
        <v>1979.6940639269401</v>
      </c>
      <c r="F136" s="53">
        <v>25.991083</v>
      </c>
      <c r="G136" s="57">
        <f t="shared" si="3"/>
        <v>23.77267190058479</v>
      </c>
      <c r="I136" s="11">
        <f t="shared" si="4"/>
        <v>1.0027397260200814</v>
      </c>
    </row>
    <row r="137" spans="1:9" ht="15.6" x14ac:dyDescent="0.3">
      <c r="A137" s="1">
        <v>133</v>
      </c>
      <c r="B137" s="1">
        <v>1979</v>
      </c>
      <c r="C137" s="1">
        <v>8</v>
      </c>
      <c r="D137" s="1">
        <v>12</v>
      </c>
      <c r="E137" s="7">
        <v>1979.699543379</v>
      </c>
      <c r="F137" s="53">
        <v>26.017590999999999</v>
      </c>
      <c r="G137" s="57">
        <f t="shared" si="3"/>
        <v>23.76930799415204</v>
      </c>
      <c r="I137" s="11">
        <f t="shared" si="4"/>
        <v>1.0027397260300859</v>
      </c>
    </row>
    <row r="138" spans="1:9" ht="15.6" x14ac:dyDescent="0.3">
      <c r="A138" s="1">
        <v>134</v>
      </c>
      <c r="B138" s="1">
        <v>1979</v>
      </c>
      <c r="C138" s="1">
        <v>8</v>
      </c>
      <c r="D138" s="1">
        <v>14</v>
      </c>
      <c r="E138" s="7">
        <v>1979.70502283105</v>
      </c>
      <c r="F138" s="53">
        <v>26.123988000000001</v>
      </c>
      <c r="G138" s="57">
        <f t="shared" si="3"/>
        <v>23.76620329824561</v>
      </c>
      <c r="I138" s="11">
        <f t="shared" si="4"/>
        <v>1.0027397260300859</v>
      </c>
    </row>
    <row r="139" spans="1:9" ht="15.6" x14ac:dyDescent="0.3">
      <c r="A139" s="1">
        <v>135</v>
      </c>
      <c r="B139" s="1">
        <v>1979</v>
      </c>
      <c r="C139" s="1">
        <v>8</v>
      </c>
      <c r="D139" s="1">
        <v>16</v>
      </c>
      <c r="E139" s="7">
        <v>1979.7105022831099</v>
      </c>
      <c r="F139" s="53">
        <v>26.210621</v>
      </c>
      <c r="G139" s="57">
        <f t="shared" si="3"/>
        <v>23.7647334619883</v>
      </c>
      <c r="I139" s="11">
        <f t="shared" si="4"/>
        <v>1.0027397260300859</v>
      </c>
    </row>
    <row r="140" spans="1:9" ht="15.6" x14ac:dyDescent="0.3">
      <c r="A140" s="1">
        <v>136</v>
      </c>
      <c r="B140" s="1">
        <v>1979</v>
      </c>
      <c r="C140" s="1">
        <v>8</v>
      </c>
      <c r="D140" s="1">
        <v>18</v>
      </c>
      <c r="E140" s="7">
        <v>1979.7159817351601</v>
      </c>
      <c r="F140" s="53">
        <v>26.217151000000001</v>
      </c>
      <c r="G140" s="57">
        <f t="shared" si="3"/>
        <v>23.764219906432743</v>
      </c>
      <c r="I140" s="11">
        <f t="shared" si="4"/>
        <v>1.0027397260298585</v>
      </c>
    </row>
    <row r="141" spans="1:9" ht="15.6" x14ac:dyDescent="0.3">
      <c r="A141" s="1">
        <v>137</v>
      </c>
      <c r="B141" s="1">
        <v>1979</v>
      </c>
      <c r="C141" s="1">
        <v>8</v>
      </c>
      <c r="D141" s="1">
        <v>20</v>
      </c>
      <c r="E141" s="7">
        <v>1979.72146118721</v>
      </c>
      <c r="F141" s="53">
        <v>26.193574999999999</v>
      </c>
      <c r="G141" s="57">
        <f t="shared" si="3"/>
        <v>23.763526988304086</v>
      </c>
      <c r="I141" s="11">
        <f t="shared" si="4"/>
        <v>1.0027397260300859</v>
      </c>
    </row>
    <row r="142" spans="1:9" ht="15.6" x14ac:dyDescent="0.3">
      <c r="A142" s="1">
        <v>138</v>
      </c>
      <c r="B142" s="1">
        <v>1979</v>
      </c>
      <c r="C142" s="1">
        <v>8</v>
      </c>
      <c r="D142" s="1">
        <v>22</v>
      </c>
      <c r="E142" s="7">
        <v>1979.72694063927</v>
      </c>
      <c r="F142" s="53">
        <v>26.117108999999999</v>
      </c>
      <c r="G142" s="57">
        <f t="shared" si="3"/>
        <v>23.762164076023389</v>
      </c>
      <c r="I142" s="11">
        <f t="shared" si="4"/>
        <v>1.0027397260300859</v>
      </c>
    </row>
    <row r="143" spans="1:9" ht="15.6" x14ac:dyDescent="0.3">
      <c r="A143" s="1">
        <v>139</v>
      </c>
      <c r="B143" s="1">
        <v>1979</v>
      </c>
      <c r="C143" s="1">
        <v>8</v>
      </c>
      <c r="D143" s="1">
        <v>24</v>
      </c>
      <c r="E143" s="7">
        <v>1979.7324200913199</v>
      </c>
      <c r="F143" s="53">
        <v>26.032454000000001</v>
      </c>
      <c r="G143" s="57">
        <f t="shared" si="3"/>
        <v>23.759480163742687</v>
      </c>
      <c r="I143" s="11">
        <f t="shared" si="4"/>
        <v>1.0027397260300859</v>
      </c>
    </row>
    <row r="144" spans="1:9" ht="15.6" x14ac:dyDescent="0.3">
      <c r="A144" s="1">
        <v>140</v>
      </c>
      <c r="B144" s="1">
        <v>1979</v>
      </c>
      <c r="C144" s="1">
        <v>8</v>
      </c>
      <c r="D144" s="1">
        <v>26</v>
      </c>
      <c r="E144" s="7">
        <v>1979.7378995433801</v>
      </c>
      <c r="F144" s="53">
        <v>25.864035999999999</v>
      </c>
      <c r="G144" s="57">
        <f t="shared" si="3"/>
        <v>23.756809309941517</v>
      </c>
      <c r="I144" s="11">
        <f t="shared" si="4"/>
        <v>1.0027397260298585</v>
      </c>
    </row>
    <row r="145" spans="1:9" ht="15.6" x14ac:dyDescent="0.3">
      <c r="A145" s="1">
        <v>141</v>
      </c>
      <c r="B145" s="1">
        <v>1979</v>
      </c>
      <c r="C145" s="1">
        <v>8</v>
      </c>
      <c r="D145" s="1">
        <v>28</v>
      </c>
      <c r="E145" s="7">
        <v>1979.74337899543</v>
      </c>
      <c r="F145" s="53">
        <v>25.777002</v>
      </c>
      <c r="G145" s="57">
        <f t="shared" si="3"/>
        <v>23.753837701754385</v>
      </c>
      <c r="I145" s="11">
        <f t="shared" si="4"/>
        <v>1.0027397260300859</v>
      </c>
    </row>
    <row r="146" spans="1:9" ht="15.6" x14ac:dyDescent="0.3">
      <c r="A146" s="1">
        <v>142</v>
      </c>
      <c r="B146" s="1">
        <v>1979</v>
      </c>
      <c r="C146" s="1">
        <v>8</v>
      </c>
      <c r="D146" s="1">
        <v>30</v>
      </c>
      <c r="E146" s="7">
        <v>1979.74885844749</v>
      </c>
      <c r="F146" s="53">
        <v>25.676817</v>
      </c>
      <c r="G146" s="57">
        <f t="shared" si="3"/>
        <v>23.751025111111108</v>
      </c>
      <c r="I146" s="11">
        <f t="shared" si="4"/>
        <v>1.0027397260300859</v>
      </c>
    </row>
    <row r="147" spans="1:9" ht="15.6" x14ac:dyDescent="0.3">
      <c r="A147" s="1">
        <v>143</v>
      </c>
      <c r="B147" s="1">
        <v>1979</v>
      </c>
      <c r="C147" s="1">
        <v>9</v>
      </c>
      <c r="D147" s="1">
        <v>1</v>
      </c>
      <c r="E147" s="7">
        <v>1979.7527397260301</v>
      </c>
      <c r="F147" s="53">
        <v>25.633752000000001</v>
      </c>
      <c r="G147" s="57">
        <f t="shared" si="3"/>
        <v>23.748045631578943</v>
      </c>
      <c r="I147" s="11">
        <f t="shared" si="4"/>
        <v>1.0027397260298585</v>
      </c>
    </row>
    <row r="148" spans="1:9" ht="15.6" x14ac:dyDescent="0.3">
      <c r="A148" s="1">
        <v>144</v>
      </c>
      <c r="B148" s="1">
        <v>1979</v>
      </c>
      <c r="C148" s="1">
        <v>9</v>
      </c>
      <c r="D148" s="1">
        <v>3</v>
      </c>
      <c r="E148" s="7">
        <v>1979.75821917808</v>
      </c>
      <c r="F148" s="53">
        <v>25.647357</v>
      </c>
      <c r="G148" s="57">
        <f t="shared" si="3"/>
        <v>23.744965175438594</v>
      </c>
      <c r="I148" s="11">
        <f t="shared" si="4"/>
        <v>1.0027397260198541</v>
      </c>
    </row>
    <row r="149" spans="1:9" ht="15.6" x14ac:dyDescent="0.3">
      <c r="A149" s="1">
        <v>145</v>
      </c>
      <c r="B149" s="1">
        <v>1979</v>
      </c>
      <c r="C149" s="1">
        <v>9</v>
      </c>
      <c r="D149" s="1">
        <v>5</v>
      </c>
      <c r="E149" s="7">
        <v>1979.76369863014</v>
      </c>
      <c r="F149" s="53">
        <v>25.593665999999999</v>
      </c>
      <c r="G149" s="57">
        <f t="shared" si="3"/>
        <v>23.740361596491226</v>
      </c>
      <c r="I149" s="11">
        <f t="shared" si="4"/>
        <v>1.0027397260300859</v>
      </c>
    </row>
    <row r="150" spans="1:9" ht="15.6" x14ac:dyDescent="0.3">
      <c r="A150" s="1">
        <v>146</v>
      </c>
      <c r="B150" s="1">
        <v>1979</v>
      </c>
      <c r="C150" s="1">
        <v>9</v>
      </c>
      <c r="D150" s="1">
        <v>7</v>
      </c>
      <c r="E150" s="7">
        <v>1979.7691780821899</v>
      </c>
      <c r="F150" s="53">
        <v>25.628007</v>
      </c>
      <c r="G150" s="57">
        <f t="shared" si="3"/>
        <v>23.737488298245612</v>
      </c>
      <c r="I150" s="11">
        <f t="shared" si="4"/>
        <v>1.0230593607300307</v>
      </c>
    </row>
    <row r="151" spans="1:9" ht="15.6" x14ac:dyDescent="0.3">
      <c r="A151" s="1">
        <v>147</v>
      </c>
      <c r="B151" s="1">
        <v>1979</v>
      </c>
      <c r="C151" s="1">
        <v>9</v>
      </c>
      <c r="D151" s="1">
        <v>9</v>
      </c>
      <c r="E151" s="7">
        <v>1979.7746575342501</v>
      </c>
      <c r="F151" s="53">
        <v>25.622931000000001</v>
      </c>
      <c r="G151" s="57">
        <f t="shared" si="3"/>
        <v>23.734382649122804</v>
      </c>
      <c r="I151" s="11">
        <f t="shared" si="4"/>
        <v>1.0164383561598243</v>
      </c>
    </row>
    <row r="152" spans="1:9" ht="15.6" x14ac:dyDescent="0.3">
      <c r="A152" s="1">
        <v>148</v>
      </c>
      <c r="B152" s="1">
        <v>1979</v>
      </c>
      <c r="C152" s="1">
        <v>9</v>
      </c>
      <c r="D152" s="1">
        <v>11</v>
      </c>
      <c r="E152" s="7">
        <v>1979.7801369863</v>
      </c>
      <c r="F152" s="53">
        <v>25.663204</v>
      </c>
      <c r="G152" s="57">
        <f t="shared" si="3"/>
        <v>23.731491520467834</v>
      </c>
      <c r="I152" s="11">
        <f t="shared" si="4"/>
        <v>1.0164383561700561</v>
      </c>
    </row>
    <row r="153" spans="1:9" ht="15.6" x14ac:dyDescent="0.3">
      <c r="A153" s="1">
        <v>149</v>
      </c>
      <c r="B153" s="1">
        <v>1979</v>
      </c>
      <c r="C153" s="1">
        <v>9</v>
      </c>
      <c r="D153" s="1">
        <v>13</v>
      </c>
      <c r="E153" s="7">
        <v>1979.78561643836</v>
      </c>
      <c r="F153" s="53">
        <v>25.655777</v>
      </c>
      <c r="G153" s="57">
        <f t="shared" si="3"/>
        <v>23.728670807017544</v>
      </c>
      <c r="I153" s="11">
        <f t="shared" si="4"/>
        <v>1.0164383561600516</v>
      </c>
    </row>
    <row r="154" spans="1:9" ht="15.6" x14ac:dyDescent="0.3">
      <c r="A154" s="1">
        <v>150</v>
      </c>
      <c r="B154" s="1">
        <v>1979</v>
      </c>
      <c r="C154" s="1">
        <v>9</v>
      </c>
      <c r="D154" s="1">
        <v>15</v>
      </c>
      <c r="E154" s="7">
        <v>1979.7910958904099</v>
      </c>
      <c r="F154" s="53">
        <v>25.590536</v>
      </c>
      <c r="G154" s="57">
        <f t="shared" si="3"/>
        <v>23.72569912865497</v>
      </c>
      <c r="I154" s="11">
        <f t="shared" si="4"/>
        <v>1.0164383561700561</v>
      </c>
    </row>
    <row r="155" spans="1:9" ht="15.6" x14ac:dyDescent="0.3">
      <c r="A155" s="1">
        <v>151</v>
      </c>
      <c r="B155" s="1">
        <v>1979</v>
      </c>
      <c r="C155" s="1">
        <v>9</v>
      </c>
      <c r="D155" s="1">
        <v>17</v>
      </c>
      <c r="E155" s="7">
        <v>1979.7965753424701</v>
      </c>
      <c r="F155" s="53">
        <v>25.409873999999999</v>
      </c>
      <c r="G155" s="57">
        <f t="shared" si="3"/>
        <v>23.720091614035084</v>
      </c>
      <c r="I155" s="11">
        <f t="shared" si="4"/>
        <v>1.0164383561598243</v>
      </c>
    </row>
    <row r="156" spans="1:9" ht="15.6" x14ac:dyDescent="0.3">
      <c r="A156" s="1">
        <v>152</v>
      </c>
      <c r="B156" s="1">
        <v>1979</v>
      </c>
      <c r="C156" s="1">
        <v>9</v>
      </c>
      <c r="D156" s="1">
        <v>19</v>
      </c>
      <c r="E156" s="7">
        <v>1979.80205479452</v>
      </c>
      <c r="F156" s="53">
        <v>25.230768000000001</v>
      </c>
      <c r="G156" s="57">
        <f t="shared" si="3"/>
        <v>23.718520824561402</v>
      </c>
      <c r="I156" s="11">
        <f t="shared" si="4"/>
        <v>1.0328767123298803</v>
      </c>
    </row>
    <row r="157" spans="1:9" ht="15.6" x14ac:dyDescent="0.3">
      <c r="A157" s="1">
        <v>153</v>
      </c>
      <c r="B157" s="1">
        <v>1979</v>
      </c>
      <c r="C157" s="1">
        <v>9</v>
      </c>
      <c r="D157" s="1">
        <v>21</v>
      </c>
      <c r="E157" s="7">
        <v>1979.80753424658</v>
      </c>
      <c r="F157" s="53">
        <v>25.190033</v>
      </c>
      <c r="G157" s="57">
        <f t="shared" si="3"/>
        <v>23.717326491228071</v>
      </c>
      <c r="I157" s="11">
        <f t="shared" si="4"/>
        <v>1.0328767123201033</v>
      </c>
    </row>
    <row r="158" spans="1:9" ht="15.6" x14ac:dyDescent="0.3">
      <c r="A158" s="1">
        <v>154</v>
      </c>
      <c r="B158" s="1">
        <v>1979</v>
      </c>
      <c r="C158" s="1">
        <v>9</v>
      </c>
      <c r="D158" s="1">
        <v>23</v>
      </c>
      <c r="E158" s="7">
        <v>1979.8130136986299</v>
      </c>
      <c r="F158" s="53">
        <v>25.256878</v>
      </c>
      <c r="G158" s="57">
        <f t="shared" ref="G158:G173" si="5">AVERAGE(F67:F237)</f>
        <v>23.72569912865497</v>
      </c>
      <c r="I158" s="11">
        <f t="shared" si="4"/>
        <v>1.0328767123301077</v>
      </c>
    </row>
    <row r="159" spans="1:9" ht="15.6" x14ac:dyDescent="0.3">
      <c r="A159" s="1">
        <v>155</v>
      </c>
      <c r="B159" s="1">
        <v>1979</v>
      </c>
      <c r="C159" s="1">
        <v>9</v>
      </c>
      <c r="D159" s="1">
        <v>25</v>
      </c>
      <c r="E159" s="7">
        <v>1979.8184931506801</v>
      </c>
      <c r="F159" s="53">
        <v>25.317966999999999</v>
      </c>
      <c r="G159" s="57">
        <f t="shared" si="5"/>
        <v>23.720091614035084</v>
      </c>
      <c r="I159" s="11">
        <f t="shared" si="4"/>
        <v>1.0328767123198759</v>
      </c>
    </row>
    <row r="160" spans="1:9" ht="15.6" x14ac:dyDescent="0.3">
      <c r="A160" s="1">
        <v>156</v>
      </c>
      <c r="B160" s="1">
        <v>1979</v>
      </c>
      <c r="C160" s="1">
        <v>9</v>
      </c>
      <c r="D160" s="1">
        <v>27</v>
      </c>
      <c r="E160" s="7">
        <v>1979.82397260274</v>
      </c>
      <c r="F160" s="53">
        <v>25.411204999999999</v>
      </c>
      <c r="G160" s="57">
        <f t="shared" si="5"/>
        <v>23.718520824561402</v>
      </c>
      <c r="I160" s="11">
        <f t="shared" si="4"/>
        <v>1.0328767123298803</v>
      </c>
    </row>
    <row r="161" spans="1:12" ht="15.6" x14ac:dyDescent="0.3">
      <c r="A161" s="1">
        <v>157</v>
      </c>
      <c r="B161" s="1">
        <v>1979</v>
      </c>
      <c r="C161" s="1">
        <v>9</v>
      </c>
      <c r="D161" s="1">
        <v>29</v>
      </c>
      <c r="E161" s="7">
        <v>1979.82945205479</v>
      </c>
      <c r="F161" s="53">
        <v>25.52064</v>
      </c>
      <c r="G161" s="57">
        <f t="shared" si="5"/>
        <v>23.717326491228071</v>
      </c>
      <c r="I161" s="11">
        <f t="shared" si="4"/>
        <v>1.0312785388100565</v>
      </c>
    </row>
    <row r="162" spans="1:12" ht="15.6" x14ac:dyDescent="0.3">
      <c r="A162" s="1">
        <v>158</v>
      </c>
      <c r="B162" s="1">
        <v>1979</v>
      </c>
      <c r="C162" s="1">
        <v>10</v>
      </c>
      <c r="D162" s="1">
        <v>1</v>
      </c>
      <c r="E162" s="7">
        <v>1979.8360730593599</v>
      </c>
      <c r="F162" s="53">
        <v>25.674016000000002</v>
      </c>
      <c r="G162" s="57">
        <f t="shared" si="5"/>
        <v>23.715684807017546</v>
      </c>
      <c r="I162" s="11">
        <f t="shared" si="4"/>
        <v>1.0312785388100565</v>
      </c>
    </row>
    <row r="163" spans="1:12" ht="15.6" x14ac:dyDescent="0.3">
      <c r="A163" s="1">
        <v>159</v>
      </c>
      <c r="B163" s="1">
        <v>1979</v>
      </c>
      <c r="C163" s="1">
        <v>10</v>
      </c>
      <c r="D163" s="1">
        <v>3</v>
      </c>
      <c r="E163" s="7">
        <v>1979.8415525114201</v>
      </c>
      <c r="F163" s="53">
        <v>25.808441999999999</v>
      </c>
      <c r="G163" s="57">
        <f t="shared" si="5"/>
        <v>23.714117286549708</v>
      </c>
      <c r="I163" s="11">
        <f t="shared" si="4"/>
        <v>1.0312785388098291</v>
      </c>
    </row>
    <row r="164" spans="1:12" ht="15.6" x14ac:dyDescent="0.3">
      <c r="A164" s="1">
        <v>160</v>
      </c>
      <c r="B164" s="1">
        <v>1979</v>
      </c>
      <c r="C164" s="1">
        <v>10</v>
      </c>
      <c r="D164" s="1">
        <v>5</v>
      </c>
      <c r="E164" s="7">
        <v>1979.84703196347</v>
      </c>
      <c r="F164" s="53">
        <v>25.892790000000002</v>
      </c>
      <c r="G164" s="57">
        <f t="shared" si="5"/>
        <v>23.71195143859649</v>
      </c>
      <c r="I164" s="11">
        <f t="shared" si="4"/>
        <v>1.0312785388100565</v>
      </c>
    </row>
    <row r="165" spans="1:12" ht="15.6" x14ac:dyDescent="0.3">
      <c r="A165" s="1">
        <v>161</v>
      </c>
      <c r="B165" s="1">
        <v>1979</v>
      </c>
      <c r="C165" s="1">
        <v>10</v>
      </c>
      <c r="D165" s="1">
        <v>7</v>
      </c>
      <c r="E165" s="7">
        <v>1979.85251141553</v>
      </c>
      <c r="F165" s="53">
        <v>25.983573</v>
      </c>
      <c r="G165" s="57">
        <f t="shared" si="5"/>
        <v>23.70895930994152</v>
      </c>
      <c r="I165" s="11">
        <f t="shared" si="4"/>
        <v>1.0477168949801126</v>
      </c>
    </row>
    <row r="166" spans="1:12" ht="15.6" x14ac:dyDescent="0.3">
      <c r="A166" s="1">
        <v>162</v>
      </c>
      <c r="B166" s="1">
        <v>1979</v>
      </c>
      <c r="C166" s="1">
        <v>10</v>
      </c>
      <c r="D166" s="1">
        <v>9</v>
      </c>
      <c r="E166" s="7">
        <v>1979.8579908675799</v>
      </c>
      <c r="F166" s="53">
        <v>26.109067</v>
      </c>
      <c r="G166" s="57">
        <f t="shared" si="5"/>
        <v>23.705646099415201</v>
      </c>
      <c r="I166" s="11">
        <f t="shared" ref="I166:I173" si="6">E249-E75</f>
        <v>1.0696347032001086</v>
      </c>
    </row>
    <row r="167" spans="1:12" ht="15.6" x14ac:dyDescent="0.3">
      <c r="A167" s="1">
        <v>163</v>
      </c>
      <c r="B167" s="1">
        <v>1979</v>
      </c>
      <c r="C167" s="1">
        <v>10</v>
      </c>
      <c r="D167" s="1">
        <v>11</v>
      </c>
      <c r="E167" s="7">
        <v>1979.8634703196301</v>
      </c>
      <c r="F167" s="53">
        <v>26.265650000000001</v>
      </c>
      <c r="G167" s="57">
        <f t="shared" si="5"/>
        <v>23.702612233918124</v>
      </c>
      <c r="I167" s="11">
        <f t="shared" si="6"/>
        <v>1.0696347031898767</v>
      </c>
    </row>
    <row r="168" spans="1:12" ht="15.6" x14ac:dyDescent="0.3">
      <c r="A168" s="1">
        <v>164</v>
      </c>
      <c r="B168" s="1">
        <v>1979</v>
      </c>
      <c r="C168" s="1">
        <v>10</v>
      </c>
      <c r="D168" s="1">
        <v>13</v>
      </c>
      <c r="E168" s="7">
        <v>1979.86894977169</v>
      </c>
      <c r="F168" s="53">
        <v>26.371966</v>
      </c>
      <c r="G168" s="57">
        <f t="shared" si="5"/>
        <v>23.69816535087719</v>
      </c>
      <c r="I168" s="11">
        <f t="shared" si="6"/>
        <v>1.0696347031998812</v>
      </c>
    </row>
    <row r="169" spans="1:12" ht="15.6" x14ac:dyDescent="0.3">
      <c r="A169" s="1">
        <v>165</v>
      </c>
      <c r="B169" s="1">
        <v>1979</v>
      </c>
      <c r="C169" s="1">
        <v>10</v>
      </c>
      <c r="D169" s="1">
        <v>15</v>
      </c>
      <c r="E169" s="7">
        <v>1979.87442922374</v>
      </c>
      <c r="F169" s="53">
        <v>26.696617</v>
      </c>
      <c r="G169" s="57">
        <f t="shared" si="5"/>
        <v>23.696108631578944</v>
      </c>
      <c r="I169" s="11">
        <f t="shared" si="6"/>
        <v>1.0696347032001086</v>
      </c>
    </row>
    <row r="170" spans="1:12" ht="15.6" x14ac:dyDescent="0.3">
      <c r="A170" s="1">
        <v>166</v>
      </c>
      <c r="B170" s="1">
        <v>1979</v>
      </c>
      <c r="C170" s="1">
        <v>10</v>
      </c>
      <c r="D170" s="1">
        <v>17</v>
      </c>
      <c r="E170" s="7">
        <v>1979.8799086757999</v>
      </c>
      <c r="F170" s="53">
        <v>26.934335999999998</v>
      </c>
      <c r="G170" s="57">
        <f t="shared" si="5"/>
        <v>23.694526035087719</v>
      </c>
      <c r="I170" s="11">
        <f t="shared" si="6"/>
        <v>1.0696347032001086</v>
      </c>
      <c r="L170" s="54"/>
    </row>
    <row r="171" spans="1:12" ht="15.6" x14ac:dyDescent="0.3">
      <c r="A171" s="1">
        <v>167</v>
      </c>
      <c r="B171" s="1">
        <v>1979</v>
      </c>
      <c r="C171" s="1">
        <v>10</v>
      </c>
      <c r="D171" s="1">
        <v>19</v>
      </c>
      <c r="E171" s="7">
        <v>1979.8853881278501</v>
      </c>
      <c r="F171" s="53">
        <v>26.955641</v>
      </c>
      <c r="G171" s="57">
        <f t="shared" si="5"/>
        <v>23.693926105263156</v>
      </c>
      <c r="I171" s="11">
        <f t="shared" si="6"/>
        <v>1.071232876709928</v>
      </c>
      <c r="L171" s="12"/>
    </row>
    <row r="172" spans="1:12" ht="15.6" x14ac:dyDescent="0.3">
      <c r="A172" s="1">
        <v>168</v>
      </c>
      <c r="B172" s="1">
        <v>1979</v>
      </c>
      <c r="C172" s="1">
        <v>10</v>
      </c>
      <c r="D172" s="1">
        <v>21</v>
      </c>
      <c r="E172" s="7">
        <v>1979.89086757991</v>
      </c>
      <c r="F172" s="53">
        <v>27.084536</v>
      </c>
      <c r="G172" s="57">
        <f t="shared" si="5"/>
        <v>23.693812350877192</v>
      </c>
      <c r="I172" s="11">
        <f t="shared" si="6"/>
        <v>1.0712328767199324</v>
      </c>
    </row>
    <row r="173" spans="1:12" ht="15.6" x14ac:dyDescent="0.3">
      <c r="A173" s="1">
        <v>169</v>
      </c>
      <c r="B173" s="1">
        <v>1979</v>
      </c>
      <c r="C173" s="1">
        <v>10</v>
      </c>
      <c r="D173" s="1">
        <v>23</v>
      </c>
      <c r="E173" s="7">
        <v>1979.89634703196</v>
      </c>
      <c r="F173" s="53">
        <v>27.209831000000001</v>
      </c>
      <c r="G173" s="57">
        <f t="shared" si="5"/>
        <v>23.693431526315788</v>
      </c>
      <c r="I173" s="11">
        <f t="shared" si="6"/>
        <v>1.07237442922019</v>
      </c>
    </row>
    <row r="174" spans="1:12" ht="15.6" x14ac:dyDescent="0.3">
      <c r="A174" s="1">
        <v>170</v>
      </c>
      <c r="B174" s="1">
        <v>1979</v>
      </c>
      <c r="C174" s="1">
        <v>10</v>
      </c>
      <c r="D174" s="1">
        <v>25</v>
      </c>
      <c r="E174" s="7">
        <v>1979.9018264840199</v>
      </c>
      <c r="F174" s="53">
        <v>27.278955</v>
      </c>
      <c r="G174" s="72">
        <f>AVERAGE(F4:F347)</f>
        <v>23.825906627906974</v>
      </c>
      <c r="H174" s="31"/>
      <c r="I174" s="71">
        <f>E347-E4</f>
        <v>1.9988584474899653</v>
      </c>
      <c r="J174" s="31"/>
    </row>
    <row r="175" spans="1:12" ht="15.6" x14ac:dyDescent="0.3">
      <c r="A175" s="1">
        <v>171</v>
      </c>
      <c r="B175" s="1">
        <v>1979</v>
      </c>
      <c r="C175" s="1">
        <v>10</v>
      </c>
      <c r="D175" s="1">
        <v>27</v>
      </c>
      <c r="E175" s="7">
        <v>1979.9073059360701</v>
      </c>
      <c r="F175" s="53">
        <v>27.117356000000001</v>
      </c>
      <c r="G175" s="57">
        <f>AVERAGE(F5:F348)</f>
        <v>23.826362255813947</v>
      </c>
      <c r="I175" s="73">
        <f t="shared" ref="I175:I238" si="7">E348-E5</f>
        <v>1.9972602739701415</v>
      </c>
    </row>
    <row r="176" spans="1:12" ht="15.6" x14ac:dyDescent="0.3">
      <c r="A176" s="1">
        <v>172</v>
      </c>
      <c r="B176" s="1">
        <v>1979</v>
      </c>
      <c r="C176" s="1">
        <v>10</v>
      </c>
      <c r="D176" s="1">
        <v>29</v>
      </c>
      <c r="E176" s="7">
        <v>1979.91278538813</v>
      </c>
      <c r="F176" s="53">
        <v>26.992782999999999</v>
      </c>
      <c r="G176" s="57">
        <f t="shared" ref="G176:G239" si="8">AVERAGE(F6:F349)</f>
        <v>23.826680558139529</v>
      </c>
      <c r="I176" s="73">
        <f t="shared" si="7"/>
        <v>1.9972602739801459</v>
      </c>
    </row>
    <row r="177" spans="1:10" ht="15.6" x14ac:dyDescent="0.3">
      <c r="A177" s="1">
        <v>173</v>
      </c>
      <c r="B177" s="1">
        <v>1979</v>
      </c>
      <c r="C177" s="1">
        <v>10</v>
      </c>
      <c r="D177" s="1">
        <v>31</v>
      </c>
      <c r="E177" s="7">
        <v>1979.91826484018</v>
      </c>
      <c r="F177" s="53">
        <v>26.972049999999999</v>
      </c>
      <c r="G177" s="57">
        <f t="shared" si="8"/>
        <v>23.826585726744185</v>
      </c>
      <c r="I177" s="73">
        <f t="shared" si="7"/>
        <v>1.9972602739699141</v>
      </c>
    </row>
    <row r="178" spans="1:10" ht="15.6" x14ac:dyDescent="0.3">
      <c r="A178" s="1">
        <v>174</v>
      </c>
      <c r="B178" s="1">
        <v>1979</v>
      </c>
      <c r="C178" s="1">
        <v>11</v>
      </c>
      <c r="D178" s="1">
        <v>2</v>
      </c>
      <c r="E178" s="7">
        <v>1979.9221461187201</v>
      </c>
      <c r="F178" s="53">
        <v>26.876044</v>
      </c>
      <c r="G178" s="57">
        <f t="shared" si="8"/>
        <v>23.826660694767433</v>
      </c>
      <c r="I178" s="73">
        <f t="shared" si="7"/>
        <v>1.9972602739799186</v>
      </c>
    </row>
    <row r="179" spans="1:10" ht="15.6" x14ac:dyDescent="0.3">
      <c r="A179" s="1">
        <v>175</v>
      </c>
      <c r="B179" s="1">
        <v>1979</v>
      </c>
      <c r="C179" s="1">
        <v>11</v>
      </c>
      <c r="D179" s="1">
        <v>4</v>
      </c>
      <c r="E179" s="7">
        <v>1979.92762557078</v>
      </c>
      <c r="F179" s="53">
        <v>26.845030000000001</v>
      </c>
      <c r="G179" s="57">
        <f t="shared" si="8"/>
        <v>23.826991805232552</v>
      </c>
      <c r="I179" s="73">
        <f t="shared" si="7"/>
        <v>1.9972602739701415</v>
      </c>
    </row>
    <row r="180" spans="1:10" ht="15.6" x14ac:dyDescent="0.3">
      <c r="A180" s="1">
        <v>176</v>
      </c>
      <c r="B180" s="1">
        <v>1979</v>
      </c>
      <c r="C180" s="1">
        <v>11</v>
      </c>
      <c r="D180" s="1">
        <v>6</v>
      </c>
      <c r="E180" s="7">
        <v>1979.93310502283</v>
      </c>
      <c r="F180" s="53">
        <v>26.758132</v>
      </c>
      <c r="G180" s="57">
        <f t="shared" si="8"/>
        <v>23.827821909883713</v>
      </c>
      <c r="I180" s="73">
        <f t="shared" si="7"/>
        <v>1.9972602739801459</v>
      </c>
    </row>
    <row r="181" spans="1:10" ht="15.6" x14ac:dyDescent="0.3">
      <c r="A181" s="1">
        <v>177</v>
      </c>
      <c r="B181" s="1">
        <v>1979</v>
      </c>
      <c r="C181" s="1">
        <v>11</v>
      </c>
      <c r="D181" s="1">
        <v>8</v>
      </c>
      <c r="E181" s="7">
        <v>1979.9385844748899</v>
      </c>
      <c r="F181" s="53">
        <v>26.676935</v>
      </c>
      <c r="G181" s="57">
        <f t="shared" si="8"/>
        <v>23.828896215116274</v>
      </c>
      <c r="I181" s="73">
        <f t="shared" si="7"/>
        <v>1.9972602739699141</v>
      </c>
    </row>
    <row r="182" spans="1:10" ht="15.6" x14ac:dyDescent="0.3">
      <c r="A182" s="1">
        <v>178</v>
      </c>
      <c r="B182" s="1">
        <v>1979</v>
      </c>
      <c r="C182" s="1">
        <v>11</v>
      </c>
      <c r="D182" s="1">
        <v>10</v>
      </c>
      <c r="E182" s="7">
        <v>1979.9440639269401</v>
      </c>
      <c r="F182" s="53">
        <v>26.532833</v>
      </c>
      <c r="G182" s="57">
        <f t="shared" si="8"/>
        <v>23.829601334302318</v>
      </c>
      <c r="I182" s="73">
        <f t="shared" si="7"/>
        <v>1.9972602739799186</v>
      </c>
    </row>
    <row r="183" spans="1:10" ht="15.6" x14ac:dyDescent="0.3">
      <c r="A183" s="1">
        <v>179</v>
      </c>
      <c r="B183" s="1">
        <v>1979</v>
      </c>
      <c r="C183" s="1">
        <v>11</v>
      </c>
      <c r="D183" s="1">
        <v>12</v>
      </c>
      <c r="E183" s="7">
        <v>1979.949543379</v>
      </c>
      <c r="F183" s="53">
        <v>26.486528</v>
      </c>
      <c r="G183" s="57">
        <f t="shared" si="8"/>
        <v>23.830335781976739</v>
      </c>
      <c r="I183" s="73">
        <f t="shared" si="7"/>
        <v>1.9972602739701415</v>
      </c>
    </row>
    <row r="184" spans="1:10" ht="15.6" x14ac:dyDescent="0.3">
      <c r="A184" s="1">
        <v>180</v>
      </c>
      <c r="B184" s="1">
        <v>1979</v>
      </c>
      <c r="C184" s="1">
        <v>11</v>
      </c>
      <c r="D184" s="1">
        <v>14</v>
      </c>
      <c r="E184" s="7">
        <v>1979.95502283105</v>
      </c>
      <c r="F184" s="53">
        <v>26.465191999999998</v>
      </c>
      <c r="G184" s="57">
        <f t="shared" si="8"/>
        <v>23.831275398255805</v>
      </c>
      <c r="I184" s="73">
        <f t="shared" si="7"/>
        <v>1.9972602739799186</v>
      </c>
    </row>
    <row r="185" spans="1:10" ht="15.6" x14ac:dyDescent="0.3">
      <c r="A185" s="1">
        <v>181</v>
      </c>
      <c r="B185" s="1">
        <v>1979</v>
      </c>
      <c r="C185" s="1">
        <v>11</v>
      </c>
      <c r="D185" s="1">
        <v>16</v>
      </c>
      <c r="E185" s="7">
        <v>1979.9605022831099</v>
      </c>
      <c r="F185" s="53">
        <v>26.322289000000001</v>
      </c>
      <c r="G185" s="57">
        <f t="shared" si="8"/>
        <v>23.832011343023247</v>
      </c>
      <c r="I185" s="73">
        <f t="shared" si="7"/>
        <v>1.9972602739699141</v>
      </c>
    </row>
    <row r="186" spans="1:10" ht="15.6" x14ac:dyDescent="0.3">
      <c r="A186" s="1">
        <v>182</v>
      </c>
      <c r="B186" s="1">
        <v>1979</v>
      </c>
      <c r="C186" s="1">
        <v>11</v>
      </c>
      <c r="D186" s="1">
        <v>18</v>
      </c>
      <c r="E186" s="7">
        <v>1979.9659817351601</v>
      </c>
      <c r="F186" s="53">
        <v>26.160706999999999</v>
      </c>
      <c r="G186" s="57">
        <f t="shared" si="8"/>
        <v>23.832773787790693</v>
      </c>
      <c r="I186" s="73">
        <f t="shared" si="7"/>
        <v>1.9972602739699141</v>
      </c>
    </row>
    <row r="187" spans="1:10" ht="15.6" x14ac:dyDescent="0.3">
      <c r="A187" s="1">
        <v>183</v>
      </c>
      <c r="B187" s="1">
        <v>1979</v>
      </c>
      <c r="C187" s="1">
        <v>11</v>
      </c>
      <c r="D187" s="1">
        <v>20</v>
      </c>
      <c r="E187" s="7">
        <v>1979.97146118721</v>
      </c>
      <c r="F187" s="53">
        <v>26.035184000000001</v>
      </c>
      <c r="G187" s="57">
        <f t="shared" si="8"/>
        <v>23.833720450581389</v>
      </c>
      <c r="I187" s="73">
        <f t="shared" si="7"/>
        <v>1.9972602739701415</v>
      </c>
    </row>
    <row r="188" spans="1:10" ht="15.6" x14ac:dyDescent="0.3">
      <c r="A188" s="1">
        <v>184</v>
      </c>
      <c r="B188" s="1">
        <v>1979</v>
      </c>
      <c r="C188" s="1">
        <v>11</v>
      </c>
      <c r="D188" s="1">
        <v>22</v>
      </c>
      <c r="E188" s="7">
        <v>1979.97694063927</v>
      </c>
      <c r="F188" s="53">
        <v>25.929138999999999</v>
      </c>
      <c r="G188" s="57">
        <f t="shared" si="8"/>
        <v>23.834766116279066</v>
      </c>
      <c r="I188" s="73">
        <f t="shared" si="7"/>
        <v>1.9972602739699141</v>
      </c>
    </row>
    <row r="189" spans="1:10" ht="15.6" x14ac:dyDescent="0.3">
      <c r="A189" s="1">
        <v>185</v>
      </c>
      <c r="B189" s="1">
        <v>1979</v>
      </c>
      <c r="C189" s="1">
        <v>11</v>
      </c>
      <c r="D189" s="1">
        <v>24</v>
      </c>
      <c r="E189" s="7">
        <v>1979.9824200913199</v>
      </c>
      <c r="F189" s="53">
        <v>25.709477</v>
      </c>
      <c r="G189" s="57">
        <f t="shared" si="8"/>
        <v>23.835687537790697</v>
      </c>
      <c r="I189" s="73">
        <f t="shared" si="7"/>
        <v>1.9961187214598795</v>
      </c>
    </row>
    <row r="190" spans="1:10" ht="15.6" x14ac:dyDescent="0.3">
      <c r="A190" s="1">
        <v>186</v>
      </c>
      <c r="B190" s="1">
        <v>1979</v>
      </c>
      <c r="C190" s="1">
        <v>11</v>
      </c>
      <c r="D190" s="1">
        <v>26</v>
      </c>
      <c r="E190" s="7">
        <v>1979.9878995433801</v>
      </c>
      <c r="F190" s="53">
        <v>25.449850000000001</v>
      </c>
      <c r="G190" s="57">
        <f t="shared" si="8"/>
        <v>23.836898078488364</v>
      </c>
      <c r="I190" s="73">
        <f t="shared" si="7"/>
        <v>1.9972602739699141</v>
      </c>
    </row>
    <row r="191" spans="1:10" ht="16.2" thickBot="1" x14ac:dyDescent="0.35">
      <c r="A191" s="1">
        <v>187</v>
      </c>
      <c r="B191" s="1">
        <v>1979</v>
      </c>
      <c r="C191" s="1">
        <v>11</v>
      </c>
      <c r="D191" s="1">
        <v>28</v>
      </c>
      <c r="E191" s="7">
        <v>1979.99337899543</v>
      </c>
      <c r="F191" s="53">
        <v>25.326713999999999</v>
      </c>
      <c r="G191" s="57">
        <f t="shared" si="8"/>
        <v>23.83811854360464</v>
      </c>
      <c r="I191" s="73">
        <f t="shared" si="7"/>
        <v>1.9972602739701415</v>
      </c>
    </row>
    <row r="192" spans="1:10" ht="18.600000000000001" thickBot="1" x14ac:dyDescent="0.4">
      <c r="A192" s="1">
        <v>188</v>
      </c>
      <c r="B192" s="1">
        <v>1979</v>
      </c>
      <c r="C192" s="1">
        <v>11</v>
      </c>
      <c r="D192" s="1">
        <v>30</v>
      </c>
      <c r="E192" s="7">
        <v>1979.99885844749</v>
      </c>
      <c r="F192" s="53">
        <v>25.099751999999999</v>
      </c>
      <c r="G192" s="10">
        <f t="shared" si="8"/>
        <v>23.839079511627901</v>
      </c>
      <c r="H192" s="61">
        <f>AVERAGE(F19:F192)</f>
        <v>23.967307862068967</v>
      </c>
      <c r="I192" s="62" t="s">
        <v>54</v>
      </c>
      <c r="J192" s="63"/>
    </row>
    <row r="193" spans="1:9" ht="15.6" x14ac:dyDescent="0.3">
      <c r="A193" s="1">
        <v>189</v>
      </c>
      <c r="B193" s="1">
        <v>1979</v>
      </c>
      <c r="C193" s="1">
        <v>12</v>
      </c>
      <c r="D193" s="1">
        <v>2</v>
      </c>
      <c r="E193" s="7">
        <v>1980.0054794520499</v>
      </c>
      <c r="F193" s="7">
        <v>24.914709999999999</v>
      </c>
      <c r="G193" s="57">
        <f t="shared" si="8"/>
        <v>23.839435005813943</v>
      </c>
      <c r="I193" s="73">
        <f t="shared" si="7"/>
        <v>1.9972602739699141</v>
      </c>
    </row>
    <row r="194" spans="1:9" ht="15.6" x14ac:dyDescent="0.3">
      <c r="A194" s="1">
        <v>190</v>
      </c>
      <c r="B194" s="1">
        <v>1979</v>
      </c>
      <c r="C194" s="1">
        <v>12</v>
      </c>
      <c r="D194" s="1">
        <v>4</v>
      </c>
      <c r="E194" s="7">
        <v>1980.0109589041101</v>
      </c>
      <c r="F194" s="7">
        <v>24.729710000000001</v>
      </c>
      <c r="G194" s="57">
        <f t="shared" si="8"/>
        <v>23.839107767441853</v>
      </c>
      <c r="I194" s="73">
        <f t="shared" si="7"/>
        <v>1.9972602739699141</v>
      </c>
    </row>
    <row r="195" spans="1:9" ht="15.6" x14ac:dyDescent="0.3">
      <c r="A195" s="1">
        <v>191</v>
      </c>
      <c r="B195" s="1">
        <v>1979</v>
      </c>
      <c r="C195" s="1">
        <v>12</v>
      </c>
      <c r="D195" s="1">
        <v>6</v>
      </c>
      <c r="E195" s="7">
        <v>1980.0164383561601</v>
      </c>
      <c r="F195" s="7">
        <v>24.440335000000001</v>
      </c>
      <c r="G195" s="57">
        <f t="shared" si="8"/>
        <v>23.838301433139531</v>
      </c>
      <c r="I195" s="73">
        <f t="shared" si="7"/>
        <v>1.9972602739701415</v>
      </c>
    </row>
    <row r="196" spans="1:9" ht="15.6" x14ac:dyDescent="0.3">
      <c r="A196" s="1">
        <v>192</v>
      </c>
      <c r="B196" s="1">
        <v>1979</v>
      </c>
      <c r="C196" s="1">
        <v>12</v>
      </c>
      <c r="D196" s="1">
        <v>8</v>
      </c>
      <c r="E196" s="7">
        <v>1980.02191780822</v>
      </c>
      <c r="F196" s="7">
        <v>24.064385000000001</v>
      </c>
      <c r="G196" s="57">
        <f t="shared" si="8"/>
        <v>23.836396607558136</v>
      </c>
      <c r="I196" s="73">
        <f t="shared" si="7"/>
        <v>1.9972602739701415</v>
      </c>
    </row>
    <row r="197" spans="1:9" ht="15.6" x14ac:dyDescent="0.3">
      <c r="A197" s="1">
        <v>193</v>
      </c>
      <c r="B197" s="1">
        <v>1979</v>
      </c>
      <c r="C197" s="1">
        <v>12</v>
      </c>
      <c r="D197" s="1">
        <v>10</v>
      </c>
      <c r="E197" s="7">
        <v>1980.0273972602699</v>
      </c>
      <c r="F197" s="7">
        <v>23.636087</v>
      </c>
      <c r="G197" s="57">
        <f t="shared" si="8"/>
        <v>23.834444174418596</v>
      </c>
      <c r="I197" s="73">
        <f t="shared" si="7"/>
        <v>1.9972602739699141</v>
      </c>
    </row>
    <row r="198" spans="1:9" ht="15.6" x14ac:dyDescent="0.3">
      <c r="A198" s="1">
        <v>194</v>
      </c>
      <c r="B198" s="1">
        <v>1979</v>
      </c>
      <c r="C198" s="1">
        <v>12</v>
      </c>
      <c r="D198" s="1">
        <v>12</v>
      </c>
      <c r="E198" s="7">
        <v>1980.0328767123301</v>
      </c>
      <c r="F198" s="7">
        <v>23.236349000000001</v>
      </c>
      <c r="G198" s="57">
        <f t="shared" si="8"/>
        <v>23.833445970930228</v>
      </c>
      <c r="I198" s="73">
        <f t="shared" si="7"/>
        <v>1.9972602739699141</v>
      </c>
    </row>
    <row r="199" spans="1:9" ht="15.6" x14ac:dyDescent="0.3">
      <c r="A199" s="1">
        <v>195</v>
      </c>
      <c r="B199" s="1">
        <v>1979</v>
      </c>
      <c r="C199" s="1">
        <v>12</v>
      </c>
      <c r="D199" s="1">
        <v>14</v>
      </c>
      <c r="E199" s="7">
        <v>1980.03835616438</v>
      </c>
      <c r="F199" s="7">
        <v>22.772556000000002</v>
      </c>
      <c r="G199" s="57">
        <f t="shared" si="8"/>
        <v>23.831167290697664</v>
      </c>
      <c r="I199" s="73">
        <f t="shared" si="7"/>
        <v>1.9972602739701415</v>
      </c>
    </row>
    <row r="200" spans="1:9" ht="15.6" x14ac:dyDescent="0.3">
      <c r="A200" s="1">
        <v>196</v>
      </c>
      <c r="B200" s="1">
        <v>1979</v>
      </c>
      <c r="C200" s="1">
        <v>12</v>
      </c>
      <c r="D200" s="1">
        <v>16</v>
      </c>
      <c r="E200" s="7">
        <v>1980.04383561644</v>
      </c>
      <c r="F200" s="7">
        <v>22.106000000000002</v>
      </c>
      <c r="G200" s="57">
        <f t="shared" si="8"/>
        <v>23.82829671802325</v>
      </c>
      <c r="I200" s="73">
        <f t="shared" si="7"/>
        <v>1.9972602739701415</v>
      </c>
    </row>
    <row r="201" spans="1:9" ht="15.6" x14ac:dyDescent="0.3">
      <c r="A201" s="1">
        <v>197</v>
      </c>
      <c r="B201" s="1">
        <v>1979</v>
      </c>
      <c r="C201" s="1">
        <v>12</v>
      </c>
      <c r="D201" s="1">
        <v>18</v>
      </c>
      <c r="E201" s="7">
        <v>1980.0493150684899</v>
      </c>
      <c r="F201" s="7">
        <v>21.509930000000001</v>
      </c>
      <c r="G201" s="57">
        <f t="shared" si="8"/>
        <v>23.825390514534874</v>
      </c>
      <c r="I201" s="73">
        <f t="shared" si="7"/>
        <v>1.9972602739799186</v>
      </c>
    </row>
    <row r="202" spans="1:9" ht="15.6" x14ac:dyDescent="0.3">
      <c r="A202" s="1">
        <v>198</v>
      </c>
      <c r="B202" s="1">
        <v>1979</v>
      </c>
      <c r="C202" s="1">
        <v>12</v>
      </c>
      <c r="D202" s="1">
        <v>20</v>
      </c>
      <c r="E202" s="7">
        <v>1980.0547945205501</v>
      </c>
      <c r="F202" s="7">
        <v>21.086857999999999</v>
      </c>
      <c r="G202" s="57">
        <f t="shared" si="8"/>
        <v>23.821935802325577</v>
      </c>
      <c r="I202" s="73">
        <f t="shared" si="7"/>
        <v>1.9972602739699141</v>
      </c>
    </row>
    <row r="203" spans="1:9" ht="15.6" x14ac:dyDescent="0.3">
      <c r="A203" s="1">
        <v>199</v>
      </c>
      <c r="B203" s="1">
        <v>1979</v>
      </c>
      <c r="C203" s="1">
        <v>12</v>
      </c>
      <c r="D203" s="1">
        <v>22</v>
      </c>
      <c r="E203" s="7">
        <v>1980.0602739726</v>
      </c>
      <c r="F203" s="7">
        <v>20.628757</v>
      </c>
      <c r="G203" s="57">
        <f t="shared" si="8"/>
        <v>23.818720008720927</v>
      </c>
      <c r="I203" s="73">
        <f t="shared" si="7"/>
        <v>1.9972602739801459</v>
      </c>
    </row>
    <row r="204" spans="1:9" ht="15.6" x14ac:dyDescent="0.3">
      <c r="A204" s="1">
        <v>200</v>
      </c>
      <c r="B204" s="1">
        <v>1979</v>
      </c>
      <c r="C204" s="1">
        <v>12</v>
      </c>
      <c r="D204" s="1">
        <v>24</v>
      </c>
      <c r="E204" s="7">
        <v>1980.06575342466</v>
      </c>
      <c r="F204" s="7">
        <v>20.344550000000002</v>
      </c>
      <c r="G204" s="57">
        <f t="shared" si="8"/>
        <v>23.815486965116275</v>
      </c>
      <c r="I204" s="73">
        <f t="shared" si="7"/>
        <v>1.9972602739701415</v>
      </c>
    </row>
    <row r="205" spans="1:9" ht="15.6" x14ac:dyDescent="0.3">
      <c r="A205" s="1">
        <v>201</v>
      </c>
      <c r="B205" s="1">
        <v>1979</v>
      </c>
      <c r="C205" s="1">
        <v>12</v>
      </c>
      <c r="D205" s="1">
        <v>26</v>
      </c>
      <c r="E205" s="7">
        <v>1980.0712328767099</v>
      </c>
      <c r="F205" s="7">
        <v>20.254258</v>
      </c>
      <c r="G205" s="57">
        <f t="shared" si="8"/>
        <v>23.811145531976742</v>
      </c>
      <c r="I205" s="73">
        <f t="shared" si="7"/>
        <v>1.9972602739699141</v>
      </c>
    </row>
    <row r="206" spans="1:9" ht="15.6" x14ac:dyDescent="0.3">
      <c r="A206" s="1">
        <v>202</v>
      </c>
      <c r="B206" s="1">
        <v>1979</v>
      </c>
      <c r="C206" s="1">
        <v>12</v>
      </c>
      <c r="D206" s="1">
        <v>28</v>
      </c>
      <c r="E206" s="7">
        <v>1980.0767123287701</v>
      </c>
      <c r="F206" s="7">
        <v>20.141608000000002</v>
      </c>
      <c r="G206" s="57">
        <f t="shared" si="8"/>
        <v>23.80650431104651</v>
      </c>
      <c r="I206" s="73">
        <f t="shared" si="7"/>
        <v>1.9972602739801459</v>
      </c>
    </row>
    <row r="207" spans="1:9" ht="15.6" x14ac:dyDescent="0.3">
      <c r="A207" s="1">
        <v>203</v>
      </c>
      <c r="B207" s="1">
        <v>1979</v>
      </c>
      <c r="C207" s="1">
        <v>12</v>
      </c>
      <c r="D207" s="1">
        <v>30</v>
      </c>
      <c r="E207" s="7">
        <v>1980.08219178082</v>
      </c>
      <c r="F207" s="7">
        <v>19.998535</v>
      </c>
      <c r="G207" s="57">
        <f t="shared" si="8"/>
        <v>23.801986002906975</v>
      </c>
      <c r="I207" s="73">
        <f t="shared" si="7"/>
        <v>1.9972602739701415</v>
      </c>
    </row>
    <row r="208" spans="1:9" ht="15.6" x14ac:dyDescent="0.3">
      <c r="A208" s="1">
        <v>204</v>
      </c>
      <c r="B208" s="1">
        <v>1980</v>
      </c>
      <c r="C208" s="1">
        <v>1</v>
      </c>
      <c r="D208" s="1">
        <v>1</v>
      </c>
      <c r="E208" s="7">
        <v>1980.0860730593599</v>
      </c>
      <c r="F208" s="7">
        <v>19.856677999999999</v>
      </c>
      <c r="G208" s="57">
        <f t="shared" si="8"/>
        <v>23.79692265697674</v>
      </c>
      <c r="I208" s="73">
        <f t="shared" si="7"/>
        <v>1.9972602739799186</v>
      </c>
    </row>
    <row r="209" spans="1:9" ht="15.6" x14ac:dyDescent="0.3">
      <c r="A209" s="1">
        <v>205</v>
      </c>
      <c r="B209" s="1">
        <v>1980</v>
      </c>
      <c r="C209" s="1">
        <v>1</v>
      </c>
      <c r="D209" s="1">
        <v>3</v>
      </c>
      <c r="E209" s="7">
        <v>1980.0915525114201</v>
      </c>
      <c r="F209" s="7">
        <v>19.735963999999999</v>
      </c>
      <c r="G209" s="57">
        <f t="shared" si="8"/>
        <v>23.791817348837206</v>
      </c>
      <c r="I209" s="73">
        <f t="shared" si="7"/>
        <v>1.9972602739699141</v>
      </c>
    </row>
    <row r="210" spans="1:9" ht="15.6" x14ac:dyDescent="0.3">
      <c r="A210" s="1">
        <v>206</v>
      </c>
      <c r="B210" s="1">
        <v>1980</v>
      </c>
      <c r="C210" s="1">
        <v>1</v>
      </c>
      <c r="D210" s="1">
        <v>13</v>
      </c>
      <c r="E210" s="7">
        <v>1980.11894977169</v>
      </c>
      <c r="F210" s="7">
        <v>19.231687000000001</v>
      </c>
      <c r="G210" s="57">
        <f t="shared" si="8"/>
        <v>23.786311139534874</v>
      </c>
      <c r="I210" s="73">
        <f t="shared" si="7"/>
        <v>1.9972602739701415</v>
      </c>
    </row>
    <row r="211" spans="1:9" ht="15.6" x14ac:dyDescent="0.3">
      <c r="A211" s="1">
        <v>207</v>
      </c>
      <c r="B211" s="1">
        <v>1980</v>
      </c>
      <c r="C211" s="1">
        <v>1</v>
      </c>
      <c r="D211" s="1">
        <v>15</v>
      </c>
      <c r="E211" s="7">
        <v>1980.12442922374</v>
      </c>
      <c r="F211" s="7">
        <v>19.182333</v>
      </c>
      <c r="G211" s="57">
        <f t="shared" si="8"/>
        <v>23.780720151162786</v>
      </c>
      <c r="I211" s="73">
        <f t="shared" si="7"/>
        <v>1.9972602739701415</v>
      </c>
    </row>
    <row r="212" spans="1:9" ht="15.6" x14ac:dyDescent="0.3">
      <c r="A212" s="1">
        <v>208</v>
      </c>
      <c r="B212" s="1">
        <v>1980</v>
      </c>
      <c r="C212" s="1">
        <v>1</v>
      </c>
      <c r="D212" s="1">
        <v>17</v>
      </c>
      <c r="E212" s="7">
        <v>1980.1299086757999</v>
      </c>
      <c r="F212" s="7">
        <v>19.134035000000001</v>
      </c>
      <c r="G212" s="57">
        <f t="shared" si="8"/>
        <v>23.775514674418595</v>
      </c>
      <c r="I212" s="73">
        <f t="shared" si="7"/>
        <v>1.9972602739699141</v>
      </c>
    </row>
    <row r="213" spans="1:9" ht="15.6" x14ac:dyDescent="0.3">
      <c r="A213" s="1">
        <v>209</v>
      </c>
      <c r="B213" s="1">
        <v>1980</v>
      </c>
      <c r="C213" s="1">
        <v>1</v>
      </c>
      <c r="D213" s="1">
        <v>19</v>
      </c>
      <c r="E213" s="7">
        <v>1980.1353881278501</v>
      </c>
      <c r="F213" s="7">
        <v>19.126760000000001</v>
      </c>
      <c r="G213" s="57">
        <f t="shared" si="8"/>
        <v>23.770914799418598</v>
      </c>
      <c r="I213" s="73">
        <f t="shared" si="7"/>
        <v>1.9972602739699141</v>
      </c>
    </row>
    <row r="214" spans="1:9" ht="15.6" x14ac:dyDescent="0.3">
      <c r="A214" s="1">
        <v>210</v>
      </c>
      <c r="B214" s="1">
        <v>1980</v>
      </c>
      <c r="C214" s="1">
        <v>1</v>
      </c>
      <c r="D214" s="1">
        <v>21</v>
      </c>
      <c r="E214" s="7">
        <v>1980.14086757991</v>
      </c>
      <c r="F214" s="7">
        <v>19.141860999999999</v>
      </c>
      <c r="G214" s="57">
        <f t="shared" si="8"/>
        <v>23.766495034883715</v>
      </c>
      <c r="I214" s="73">
        <f t="shared" si="7"/>
        <v>1.9972602739701415</v>
      </c>
    </row>
    <row r="215" spans="1:9" ht="15.6" x14ac:dyDescent="0.3">
      <c r="A215" s="1">
        <v>211</v>
      </c>
      <c r="B215" s="1">
        <v>1980</v>
      </c>
      <c r="C215" s="1">
        <v>1</v>
      </c>
      <c r="D215" s="1">
        <v>23</v>
      </c>
      <c r="E215" s="7">
        <v>1980.14634703196</v>
      </c>
      <c r="F215" s="7">
        <v>18.979012999999998</v>
      </c>
      <c r="G215" s="57">
        <f t="shared" si="8"/>
        <v>23.7621538866279</v>
      </c>
      <c r="I215" s="73">
        <f t="shared" si="7"/>
        <v>1.9972602739701415</v>
      </c>
    </row>
    <row r="216" spans="1:9" ht="15.6" x14ac:dyDescent="0.3">
      <c r="A216" s="1">
        <v>212</v>
      </c>
      <c r="B216" s="1">
        <v>1980</v>
      </c>
      <c r="C216" s="1">
        <v>1</v>
      </c>
      <c r="D216" s="1">
        <v>25</v>
      </c>
      <c r="E216" s="7">
        <v>1980.1518264840199</v>
      </c>
      <c r="F216" s="7">
        <v>18.788822</v>
      </c>
      <c r="G216" s="57">
        <f t="shared" si="8"/>
        <v>23.758027136627906</v>
      </c>
      <c r="I216" s="73">
        <f t="shared" si="7"/>
        <v>1.9972602739699141</v>
      </c>
    </row>
    <row r="217" spans="1:9" ht="15.6" x14ac:dyDescent="0.3">
      <c r="A217" s="1">
        <v>213</v>
      </c>
      <c r="B217" s="1">
        <v>1980</v>
      </c>
      <c r="C217" s="1">
        <v>1</v>
      </c>
      <c r="D217" s="1">
        <v>27</v>
      </c>
      <c r="E217" s="7">
        <v>1980.1573059360701</v>
      </c>
      <c r="F217" s="7">
        <v>18.643609000000001</v>
      </c>
      <c r="G217" s="57">
        <f t="shared" si="8"/>
        <v>23.754805415697675</v>
      </c>
      <c r="I217" s="73">
        <f t="shared" si="7"/>
        <v>1.9972602739699141</v>
      </c>
    </row>
    <row r="218" spans="1:9" ht="15.6" x14ac:dyDescent="0.3">
      <c r="A218" s="1">
        <v>214</v>
      </c>
      <c r="B218" s="1">
        <v>1980</v>
      </c>
      <c r="C218" s="1">
        <v>1</v>
      </c>
      <c r="D218" s="1">
        <v>29</v>
      </c>
      <c r="E218" s="7">
        <v>1980.16278538813</v>
      </c>
      <c r="F218" s="7">
        <v>18.629483</v>
      </c>
      <c r="G218" s="57">
        <f t="shared" si="8"/>
        <v>23.752187037790694</v>
      </c>
      <c r="I218" s="73">
        <f t="shared" si="7"/>
        <v>1.9972602739701415</v>
      </c>
    </row>
    <row r="219" spans="1:9" ht="15.6" x14ac:dyDescent="0.3">
      <c r="A219" s="1">
        <v>215</v>
      </c>
      <c r="B219" s="1">
        <v>1980</v>
      </c>
      <c r="C219" s="1">
        <v>1</v>
      </c>
      <c r="D219" s="1">
        <v>31</v>
      </c>
      <c r="E219" s="7">
        <v>1980.16826484018</v>
      </c>
      <c r="F219" s="7">
        <v>18.632811</v>
      </c>
      <c r="G219" s="57">
        <f t="shared" si="8"/>
        <v>23.750232895348837</v>
      </c>
      <c r="I219" s="73">
        <f t="shared" si="7"/>
        <v>1.9972602739701415</v>
      </c>
    </row>
    <row r="220" spans="1:9" ht="15.6" x14ac:dyDescent="0.3">
      <c r="A220" s="1">
        <v>216</v>
      </c>
      <c r="B220" s="1">
        <v>1980</v>
      </c>
      <c r="C220" s="1">
        <v>2</v>
      </c>
      <c r="D220" s="1">
        <v>2</v>
      </c>
      <c r="E220" s="7">
        <v>1980.1721461187201</v>
      </c>
      <c r="F220" s="7">
        <v>18.655995000000001</v>
      </c>
      <c r="G220" s="57">
        <f t="shared" si="8"/>
        <v>23.748827095930231</v>
      </c>
      <c r="I220" s="73">
        <f t="shared" si="7"/>
        <v>1.9988584474899653</v>
      </c>
    </row>
    <row r="221" spans="1:9" ht="15.6" x14ac:dyDescent="0.3">
      <c r="A221" s="1">
        <v>217</v>
      </c>
      <c r="B221" s="1">
        <v>1980</v>
      </c>
      <c r="C221" s="1">
        <v>2</v>
      </c>
      <c r="D221" s="1">
        <v>4</v>
      </c>
      <c r="E221" s="7">
        <v>1980.17762557078</v>
      </c>
      <c r="F221" s="7">
        <v>18.610935000000001</v>
      </c>
      <c r="G221" s="57">
        <f t="shared" si="8"/>
        <v>23.747265328488371</v>
      </c>
      <c r="I221" s="73">
        <f t="shared" si="7"/>
        <v>1.9972602739701415</v>
      </c>
    </row>
    <row r="222" spans="1:9" ht="15.6" x14ac:dyDescent="0.3">
      <c r="A222" s="1">
        <v>218</v>
      </c>
      <c r="B222" s="1">
        <v>1980</v>
      </c>
      <c r="C222" s="1">
        <v>2</v>
      </c>
      <c r="D222" s="1">
        <v>6</v>
      </c>
      <c r="E222" s="7">
        <v>1980.18310502283</v>
      </c>
      <c r="F222" s="7">
        <v>18.623061</v>
      </c>
      <c r="G222" s="57">
        <f t="shared" si="8"/>
        <v>23.746236261627907</v>
      </c>
      <c r="I222" s="73">
        <f t="shared" si="7"/>
        <v>1.9972602739801459</v>
      </c>
    </row>
    <row r="223" spans="1:9" ht="15.6" x14ac:dyDescent="0.3">
      <c r="A223" s="1">
        <v>219</v>
      </c>
      <c r="B223" s="1">
        <v>1980</v>
      </c>
      <c r="C223" s="1">
        <v>2</v>
      </c>
      <c r="D223" s="1">
        <v>8</v>
      </c>
      <c r="E223" s="7">
        <v>1980.1885844748899</v>
      </c>
      <c r="F223" s="7">
        <v>18.474489999999999</v>
      </c>
      <c r="G223" s="57">
        <f t="shared" si="8"/>
        <v>23.745974906976745</v>
      </c>
      <c r="I223" s="73">
        <f t="shared" si="7"/>
        <v>1.9972602739699141</v>
      </c>
    </row>
    <row r="224" spans="1:9" ht="15.6" x14ac:dyDescent="0.3">
      <c r="A224" s="1">
        <v>220</v>
      </c>
      <c r="B224" s="1">
        <v>1980</v>
      </c>
      <c r="C224" s="1">
        <v>2</v>
      </c>
      <c r="D224" s="1">
        <v>10</v>
      </c>
      <c r="E224" s="7">
        <v>1980.1940639269401</v>
      </c>
      <c r="F224" s="7">
        <v>18.533740000000002</v>
      </c>
      <c r="G224" s="57">
        <f t="shared" si="8"/>
        <v>23.745070360465117</v>
      </c>
      <c r="I224" s="73">
        <f t="shared" si="7"/>
        <v>1.9972602739799186</v>
      </c>
    </row>
    <row r="225" spans="1:9" ht="15.6" x14ac:dyDescent="0.3">
      <c r="A225" s="1">
        <v>221</v>
      </c>
      <c r="B225" s="1">
        <v>1980</v>
      </c>
      <c r="C225" s="1">
        <v>2</v>
      </c>
      <c r="D225" s="1">
        <v>12</v>
      </c>
      <c r="E225" s="7">
        <v>1980.199543379</v>
      </c>
      <c r="F225" s="7">
        <v>18.405885999999999</v>
      </c>
      <c r="G225" s="57">
        <f t="shared" si="8"/>
        <v>23.743563787790698</v>
      </c>
      <c r="I225" s="73">
        <f t="shared" si="7"/>
        <v>1.9972602739701415</v>
      </c>
    </row>
    <row r="226" spans="1:9" ht="15.6" x14ac:dyDescent="0.3">
      <c r="A226" s="1">
        <v>222</v>
      </c>
      <c r="B226" s="1">
        <v>1980</v>
      </c>
      <c r="C226" s="1">
        <v>2</v>
      </c>
      <c r="D226" s="1">
        <v>14</v>
      </c>
      <c r="E226" s="7">
        <v>1980.20502283105</v>
      </c>
      <c r="F226" s="7">
        <v>18.429193999999999</v>
      </c>
      <c r="G226" s="57">
        <f t="shared" si="8"/>
        <v>23.741213215116279</v>
      </c>
      <c r="I226" s="73">
        <f t="shared" si="7"/>
        <v>1.9972602739801459</v>
      </c>
    </row>
    <row r="227" spans="1:9" ht="15.6" x14ac:dyDescent="0.3">
      <c r="A227" s="1">
        <v>223</v>
      </c>
      <c r="B227" s="1">
        <v>1980</v>
      </c>
      <c r="C227" s="1">
        <v>2</v>
      </c>
      <c r="D227" s="1">
        <v>16</v>
      </c>
      <c r="E227" s="7">
        <v>1980.2105022831099</v>
      </c>
      <c r="F227" s="7">
        <v>18.380267</v>
      </c>
      <c r="G227" s="57">
        <f t="shared" si="8"/>
        <v>23.738800159883723</v>
      </c>
      <c r="I227" s="73">
        <f t="shared" si="7"/>
        <v>1.9972602739699141</v>
      </c>
    </row>
    <row r="228" spans="1:9" ht="15.6" x14ac:dyDescent="0.3">
      <c r="A228" s="1">
        <v>224</v>
      </c>
      <c r="B228" s="1">
        <v>1980</v>
      </c>
      <c r="C228" s="1">
        <v>2</v>
      </c>
      <c r="D228" s="1">
        <v>18</v>
      </c>
      <c r="E228" s="7">
        <v>1980.2159817351601</v>
      </c>
      <c r="F228" s="7">
        <v>18.471703000000002</v>
      </c>
      <c r="G228" s="57">
        <f t="shared" si="8"/>
        <v>23.736009325581403</v>
      </c>
      <c r="I228" s="73">
        <f t="shared" si="7"/>
        <v>1.9972602739799186</v>
      </c>
    </row>
    <row r="229" spans="1:9" ht="15.6" x14ac:dyDescent="0.3">
      <c r="A229" s="1">
        <v>225</v>
      </c>
      <c r="B229" s="1">
        <v>1980</v>
      </c>
      <c r="C229" s="1">
        <v>2</v>
      </c>
      <c r="D229" s="1">
        <v>20</v>
      </c>
      <c r="E229" s="7">
        <v>1980.22146118722</v>
      </c>
      <c r="F229" s="7">
        <v>18.393397</v>
      </c>
      <c r="G229" s="57">
        <f t="shared" si="8"/>
        <v>23.733540985465119</v>
      </c>
      <c r="I229" s="73">
        <f t="shared" si="7"/>
        <v>1.9972602739701415</v>
      </c>
    </row>
    <row r="230" spans="1:9" ht="15.6" x14ac:dyDescent="0.3">
      <c r="A230" s="1">
        <v>226</v>
      </c>
      <c r="B230" s="1">
        <v>1980</v>
      </c>
      <c r="C230" s="1">
        <v>2</v>
      </c>
      <c r="D230" s="1">
        <v>22</v>
      </c>
      <c r="E230" s="7">
        <v>1980.22694063927</v>
      </c>
      <c r="F230" s="7">
        <v>18.378713000000001</v>
      </c>
      <c r="G230" s="57">
        <f t="shared" si="8"/>
        <v>23.731355912790704</v>
      </c>
      <c r="I230" s="73">
        <f t="shared" si="7"/>
        <v>1.9972602739699141</v>
      </c>
    </row>
    <row r="231" spans="1:9" ht="15.6" x14ac:dyDescent="0.3">
      <c r="A231" s="1">
        <v>227</v>
      </c>
      <c r="B231" s="1">
        <v>1980</v>
      </c>
      <c r="C231" s="1">
        <v>2</v>
      </c>
      <c r="D231" s="1">
        <v>24</v>
      </c>
      <c r="E231" s="7">
        <v>1980.2324200913199</v>
      </c>
      <c r="F231" s="7">
        <v>18.350805999999999</v>
      </c>
      <c r="G231" s="57">
        <f t="shared" si="8"/>
        <v>23.729412151162794</v>
      </c>
      <c r="I231" s="73">
        <f t="shared" si="7"/>
        <v>1.9972602739699141</v>
      </c>
    </row>
    <row r="232" spans="1:9" ht="15.6" x14ac:dyDescent="0.3">
      <c r="A232" s="1">
        <v>228</v>
      </c>
      <c r="B232" s="1">
        <v>1980</v>
      </c>
      <c r="C232" s="1">
        <v>2</v>
      </c>
      <c r="D232" s="1">
        <v>26</v>
      </c>
      <c r="E232" s="7">
        <v>1980.2378995433801</v>
      </c>
      <c r="F232" s="7">
        <v>18.273242</v>
      </c>
      <c r="G232" s="57">
        <f t="shared" si="8"/>
        <v>23.727030348837214</v>
      </c>
      <c r="I232" s="73">
        <f t="shared" si="7"/>
        <v>1.9972602739699141</v>
      </c>
    </row>
    <row r="233" spans="1:9" ht="15.6" x14ac:dyDescent="0.3">
      <c r="A233" s="1">
        <v>229</v>
      </c>
      <c r="B233" s="1">
        <v>1980</v>
      </c>
      <c r="C233" s="1">
        <v>3</v>
      </c>
      <c r="D233" s="1">
        <v>5</v>
      </c>
      <c r="E233" s="7">
        <v>1980.26369863014</v>
      </c>
      <c r="F233" s="7">
        <v>18.739342000000001</v>
      </c>
      <c r="G233" s="57">
        <f t="shared" si="8"/>
        <v>23.724171837209308</v>
      </c>
      <c r="I233" s="73">
        <f t="shared" si="7"/>
        <v>1.9972602739701415</v>
      </c>
    </row>
    <row r="234" spans="1:9" ht="15.6" x14ac:dyDescent="0.3">
      <c r="A234" s="1">
        <v>230</v>
      </c>
      <c r="B234" s="1">
        <v>1980</v>
      </c>
      <c r="C234" s="1">
        <v>3</v>
      </c>
      <c r="D234" s="1">
        <v>7</v>
      </c>
      <c r="E234" s="7">
        <v>1980.2691780821899</v>
      </c>
      <c r="F234" s="7">
        <v>18.798667999999999</v>
      </c>
      <c r="G234" s="57">
        <f t="shared" si="8"/>
        <v>23.720814523255818</v>
      </c>
      <c r="I234" s="73">
        <f t="shared" si="7"/>
        <v>2.0136986301299657</v>
      </c>
    </row>
    <row r="235" spans="1:9" ht="15.6" x14ac:dyDescent="0.3">
      <c r="A235" s="1">
        <v>231</v>
      </c>
      <c r="B235" s="1">
        <v>1980</v>
      </c>
      <c r="C235" s="1">
        <v>3</v>
      </c>
      <c r="D235" s="1">
        <v>9</v>
      </c>
      <c r="E235" s="7">
        <v>1980.2746575342501</v>
      </c>
      <c r="F235" s="7">
        <v>18.805344999999999</v>
      </c>
      <c r="G235" s="57">
        <f t="shared" si="8"/>
        <v>23.717872401162797</v>
      </c>
      <c r="I235" s="73">
        <f t="shared" si="7"/>
        <v>2.0136986301399702</v>
      </c>
    </row>
    <row r="236" spans="1:9" ht="15.6" x14ac:dyDescent="0.3">
      <c r="A236" s="1">
        <v>232</v>
      </c>
      <c r="B236" s="1">
        <v>1980</v>
      </c>
      <c r="C236" s="1">
        <v>3</v>
      </c>
      <c r="D236" s="1">
        <v>11</v>
      </c>
      <c r="E236" s="7">
        <v>1980.2801369863</v>
      </c>
      <c r="F236" s="7">
        <v>18.875938999999999</v>
      </c>
      <c r="G236" s="57">
        <f t="shared" si="8"/>
        <v>23.715120808139542</v>
      </c>
      <c r="I236" s="73">
        <f t="shared" si="7"/>
        <v>2.0136986301299657</v>
      </c>
    </row>
    <row r="237" spans="1:9" ht="15.6" x14ac:dyDescent="0.3">
      <c r="A237" s="1">
        <v>233</v>
      </c>
      <c r="B237" s="1">
        <v>1980</v>
      </c>
      <c r="C237" s="1">
        <v>3</v>
      </c>
      <c r="D237" s="1">
        <v>13</v>
      </c>
      <c r="E237" s="7">
        <v>1980.28561643836</v>
      </c>
      <c r="F237" s="7">
        <v>18.908224000000001</v>
      </c>
      <c r="G237" s="57">
        <f t="shared" si="8"/>
        <v>23.712806377906983</v>
      </c>
      <c r="I237" s="73">
        <f t="shared" si="7"/>
        <v>2.0136986301401976</v>
      </c>
    </row>
    <row r="238" spans="1:9" ht="15.6" x14ac:dyDescent="0.3">
      <c r="A238" s="1">
        <v>234</v>
      </c>
      <c r="B238" s="1">
        <v>1980</v>
      </c>
      <c r="C238" s="1">
        <v>3</v>
      </c>
      <c r="D238" s="1">
        <v>15</v>
      </c>
      <c r="E238" s="7">
        <v>1980.2910958904099</v>
      </c>
      <c r="F238" s="7">
        <v>18.579483</v>
      </c>
      <c r="G238" s="57">
        <f t="shared" si="8"/>
        <v>23.710554718023261</v>
      </c>
      <c r="I238" s="73">
        <f t="shared" si="7"/>
        <v>2.0136986301299657</v>
      </c>
    </row>
    <row r="239" spans="1:9" ht="15.6" x14ac:dyDescent="0.3">
      <c r="A239" s="1">
        <v>235</v>
      </c>
      <c r="B239" s="1">
        <v>1980</v>
      </c>
      <c r="C239" s="1">
        <v>3</v>
      </c>
      <c r="D239" s="1">
        <v>23</v>
      </c>
      <c r="E239" s="7">
        <v>1980.3130136986299</v>
      </c>
      <c r="F239" s="7">
        <v>19.367571000000002</v>
      </c>
      <c r="G239" s="57">
        <f t="shared" si="8"/>
        <v>23.708328656976747</v>
      </c>
      <c r="I239" s="73">
        <f t="shared" ref="I239:I279" si="9">E412-E69</f>
        <v>2.0136986301399702</v>
      </c>
    </row>
    <row r="240" spans="1:9" ht="15.6" x14ac:dyDescent="0.3">
      <c r="A240" s="1">
        <v>236</v>
      </c>
      <c r="B240" s="1">
        <v>1980</v>
      </c>
      <c r="C240" s="1">
        <v>3</v>
      </c>
      <c r="D240" s="1">
        <v>25</v>
      </c>
      <c r="E240" s="7">
        <v>1980.3184931506801</v>
      </c>
      <c r="F240" s="7">
        <v>19.422149999999998</v>
      </c>
      <c r="G240" s="57">
        <f t="shared" ref="G240:G279" si="10">AVERAGE(F70:F413)</f>
        <v>23.706079470930238</v>
      </c>
      <c r="I240" s="73">
        <f t="shared" si="9"/>
        <v>2.0136986301299657</v>
      </c>
    </row>
    <row r="241" spans="1:9" ht="15.6" x14ac:dyDescent="0.3">
      <c r="A241" s="1">
        <v>237</v>
      </c>
      <c r="B241" s="1">
        <v>1980</v>
      </c>
      <c r="C241" s="1">
        <v>3</v>
      </c>
      <c r="D241" s="1">
        <v>27</v>
      </c>
      <c r="E241" s="7">
        <v>1980.32397260274</v>
      </c>
      <c r="F241" s="7">
        <v>19.454204000000001</v>
      </c>
      <c r="G241" s="57">
        <f t="shared" si="10"/>
        <v>23.703732063953495</v>
      </c>
      <c r="I241" s="73">
        <f t="shared" si="9"/>
        <v>2.0136986301401976</v>
      </c>
    </row>
    <row r="242" spans="1:9" ht="15.6" x14ac:dyDescent="0.3">
      <c r="A242" s="1">
        <v>238</v>
      </c>
      <c r="B242" s="1">
        <v>1980</v>
      </c>
      <c r="C242" s="1">
        <v>3</v>
      </c>
      <c r="D242" s="1">
        <v>29</v>
      </c>
      <c r="E242" s="7">
        <v>1980.32945205479</v>
      </c>
      <c r="F242" s="7">
        <v>19.517329</v>
      </c>
      <c r="G242" s="57">
        <f t="shared" si="10"/>
        <v>23.701538098837212</v>
      </c>
      <c r="I242" s="73">
        <f t="shared" si="9"/>
        <v>2.0136986301299657</v>
      </c>
    </row>
    <row r="243" spans="1:9" ht="15.6" x14ac:dyDescent="0.3">
      <c r="A243" s="1">
        <v>239</v>
      </c>
      <c r="B243" s="1">
        <v>1980</v>
      </c>
      <c r="C243" s="1">
        <v>3</v>
      </c>
      <c r="D243" s="1">
        <v>31</v>
      </c>
      <c r="E243" s="7">
        <v>1980.3349315068499</v>
      </c>
      <c r="F243" s="7">
        <v>19.655465</v>
      </c>
      <c r="G243" s="57">
        <f t="shared" si="10"/>
        <v>23.699167069767444</v>
      </c>
      <c r="I243" s="73">
        <f t="shared" si="9"/>
        <v>2.0136986301399702</v>
      </c>
    </row>
    <row r="244" spans="1:9" ht="15.6" x14ac:dyDescent="0.3">
      <c r="A244" s="1">
        <v>240</v>
      </c>
      <c r="B244" s="1">
        <v>1980</v>
      </c>
      <c r="C244" s="1">
        <v>4</v>
      </c>
      <c r="D244" s="1">
        <v>2</v>
      </c>
      <c r="E244" s="7">
        <v>1980.33881278539</v>
      </c>
      <c r="F244" s="7">
        <v>19.697341999999999</v>
      </c>
      <c r="G244" s="57">
        <f t="shared" si="10"/>
        <v>23.696765430232563</v>
      </c>
      <c r="I244" s="73">
        <f t="shared" si="9"/>
        <v>2.0136986301299657</v>
      </c>
    </row>
    <row r="245" spans="1:9" ht="15.6" x14ac:dyDescent="0.3">
      <c r="A245" s="1">
        <v>241</v>
      </c>
      <c r="B245" s="1">
        <v>1980</v>
      </c>
      <c r="C245" s="1">
        <v>4</v>
      </c>
      <c r="D245" s="1">
        <v>4</v>
      </c>
      <c r="E245" s="7">
        <v>1980.34429223744</v>
      </c>
      <c r="F245" s="7">
        <v>19.798522999999999</v>
      </c>
      <c r="G245" s="57">
        <f t="shared" si="10"/>
        <v>23.694183662790699</v>
      </c>
      <c r="I245" s="73">
        <f t="shared" si="9"/>
        <v>2.0136986301401976</v>
      </c>
    </row>
    <row r="246" spans="1:9" ht="15.6" x14ac:dyDescent="0.3">
      <c r="A246" s="1">
        <v>242</v>
      </c>
      <c r="B246" s="1">
        <v>1980</v>
      </c>
      <c r="C246" s="1">
        <v>4</v>
      </c>
      <c r="D246" s="1">
        <v>6</v>
      </c>
      <c r="E246" s="7">
        <v>1980.3497716894999</v>
      </c>
      <c r="F246" s="7">
        <v>19.970590000000001</v>
      </c>
      <c r="G246" s="57">
        <f t="shared" si="10"/>
        <v>23.691529808139538</v>
      </c>
      <c r="I246" s="73">
        <f t="shared" si="9"/>
        <v>2.0136986301299657</v>
      </c>
    </row>
    <row r="247" spans="1:9" ht="15.6" x14ac:dyDescent="0.3">
      <c r="A247" s="1">
        <v>243</v>
      </c>
      <c r="B247" s="1">
        <v>1980</v>
      </c>
      <c r="C247" s="1">
        <v>4</v>
      </c>
      <c r="D247" s="1">
        <v>8</v>
      </c>
      <c r="E247" s="7">
        <v>1980.3552511415501</v>
      </c>
      <c r="F247" s="7">
        <v>19.981707</v>
      </c>
      <c r="G247" s="57">
        <f t="shared" si="10"/>
        <v>23.688283122093029</v>
      </c>
      <c r="I247" s="73">
        <f t="shared" si="9"/>
        <v>2.012100456619919</v>
      </c>
    </row>
    <row r="248" spans="1:9" ht="15.6" x14ac:dyDescent="0.3">
      <c r="A248" s="1">
        <v>244</v>
      </c>
      <c r="B248" s="1">
        <v>1980</v>
      </c>
      <c r="C248" s="1">
        <v>4</v>
      </c>
      <c r="D248" s="1">
        <v>16</v>
      </c>
      <c r="E248" s="7">
        <v>1980.3771689497701</v>
      </c>
      <c r="F248" s="7">
        <v>20.447626</v>
      </c>
      <c r="G248" s="57">
        <f t="shared" si="10"/>
        <v>23.685326569767447</v>
      </c>
      <c r="I248" s="73">
        <f t="shared" si="9"/>
        <v>2.0121004566301508</v>
      </c>
    </row>
    <row r="249" spans="1:9" ht="15.6" x14ac:dyDescent="0.3">
      <c r="A249" s="1">
        <v>245</v>
      </c>
      <c r="B249" s="1">
        <v>1980</v>
      </c>
      <c r="C249" s="1">
        <v>4</v>
      </c>
      <c r="D249" s="1">
        <v>18</v>
      </c>
      <c r="E249" s="7">
        <v>1980.38264840183</v>
      </c>
      <c r="F249" s="7">
        <v>20.620048000000001</v>
      </c>
      <c r="G249" s="57">
        <f t="shared" si="10"/>
        <v>23.682418901162798</v>
      </c>
      <c r="I249" s="73">
        <f t="shared" si="9"/>
        <v>2.0121004566201464</v>
      </c>
    </row>
    <row r="250" spans="1:9" ht="15.6" x14ac:dyDescent="0.3">
      <c r="A250" s="1">
        <v>246</v>
      </c>
      <c r="B250" s="1">
        <v>1980</v>
      </c>
      <c r="C250" s="1">
        <v>4</v>
      </c>
      <c r="D250" s="1">
        <v>20</v>
      </c>
      <c r="E250" s="7">
        <v>1980.38812785388</v>
      </c>
      <c r="F250" s="7">
        <v>20.895274000000001</v>
      </c>
      <c r="G250" s="57">
        <f t="shared" si="10"/>
        <v>23.679655994186046</v>
      </c>
      <c r="I250" s="73">
        <f t="shared" si="9"/>
        <v>2.0136986301399702</v>
      </c>
    </row>
    <row r="251" spans="1:9" ht="15.6" x14ac:dyDescent="0.3">
      <c r="A251" s="1">
        <v>247</v>
      </c>
      <c r="B251" s="1">
        <v>1980</v>
      </c>
      <c r="C251" s="1">
        <v>4</v>
      </c>
      <c r="D251" s="1">
        <v>22</v>
      </c>
      <c r="E251" s="7">
        <v>1980.3936073059399</v>
      </c>
      <c r="F251" s="7">
        <v>21.091380999999998</v>
      </c>
      <c r="G251" s="57">
        <f t="shared" si="10"/>
        <v>23.677129438953489</v>
      </c>
      <c r="I251" s="73">
        <f t="shared" si="9"/>
        <v>2.0136986301399702</v>
      </c>
    </row>
    <row r="252" spans="1:9" ht="15.6" x14ac:dyDescent="0.3">
      <c r="A252" s="1">
        <v>248</v>
      </c>
      <c r="B252" s="1">
        <v>1980</v>
      </c>
      <c r="C252" s="1">
        <v>4</v>
      </c>
      <c r="D252" s="1">
        <v>24</v>
      </c>
      <c r="E252" s="7">
        <v>1980.3990867579901</v>
      </c>
      <c r="F252" s="7">
        <v>21.191227000000001</v>
      </c>
      <c r="G252" s="57">
        <f t="shared" si="10"/>
        <v>23.674634866279071</v>
      </c>
      <c r="I252" s="73">
        <f t="shared" si="9"/>
        <v>2.0136986301301931</v>
      </c>
    </row>
    <row r="253" spans="1:9" ht="15.6" x14ac:dyDescent="0.3">
      <c r="A253" s="1">
        <v>249</v>
      </c>
      <c r="B253" s="1">
        <v>1980</v>
      </c>
      <c r="C253" s="1">
        <v>4</v>
      </c>
      <c r="D253" s="1">
        <v>26</v>
      </c>
      <c r="E253" s="7">
        <v>1980.40456621005</v>
      </c>
      <c r="F253" s="7">
        <v>21.304805999999999</v>
      </c>
      <c r="G253" s="57">
        <f t="shared" si="10"/>
        <v>23.671416264534884</v>
      </c>
      <c r="I253" s="73">
        <f t="shared" si="9"/>
        <v>2.0136986301399702</v>
      </c>
    </row>
    <row r="254" spans="1:9" ht="15.6" x14ac:dyDescent="0.3">
      <c r="A254" s="1">
        <v>250</v>
      </c>
      <c r="B254" s="1">
        <v>1980</v>
      </c>
      <c r="C254" s="1">
        <v>4</v>
      </c>
      <c r="D254" s="1">
        <v>28</v>
      </c>
      <c r="E254" s="7">
        <v>1980.4100456620999</v>
      </c>
      <c r="F254" s="7">
        <v>21.348405</v>
      </c>
      <c r="G254" s="57">
        <f t="shared" si="10"/>
        <v>23.667675296511636</v>
      </c>
      <c r="I254" s="73">
        <f t="shared" si="9"/>
        <v>2.0136986301299657</v>
      </c>
    </row>
    <row r="255" spans="1:9" ht="15.6" x14ac:dyDescent="0.3">
      <c r="A255" s="1">
        <v>251</v>
      </c>
      <c r="B255" s="1">
        <v>1980</v>
      </c>
      <c r="C255" s="1">
        <v>4</v>
      </c>
      <c r="D255" s="1">
        <v>30</v>
      </c>
      <c r="E255" s="7">
        <v>1980.4155251141599</v>
      </c>
      <c r="F255" s="7">
        <v>21.548307000000001</v>
      </c>
      <c r="G255" s="57">
        <f t="shared" si="10"/>
        <v>23.663336723837215</v>
      </c>
      <c r="I255" s="73">
        <f t="shared" si="9"/>
        <v>2.0136986301399702</v>
      </c>
    </row>
    <row r="256" spans="1:9" ht="15.6" x14ac:dyDescent="0.3">
      <c r="A256" s="1">
        <v>252</v>
      </c>
      <c r="B256" s="1">
        <v>1980</v>
      </c>
      <c r="C256" s="1">
        <v>5</v>
      </c>
      <c r="D256" s="1">
        <v>2</v>
      </c>
      <c r="E256" s="7">
        <v>1980.4221461187201</v>
      </c>
      <c r="F256" s="7">
        <v>21.702774999999999</v>
      </c>
      <c r="G256" s="57">
        <f t="shared" si="10"/>
        <v>23.65881897674419</v>
      </c>
      <c r="I256" s="73">
        <f t="shared" si="9"/>
        <v>2.0136986301301931</v>
      </c>
    </row>
    <row r="257" spans="1:9" ht="15.6" x14ac:dyDescent="0.3">
      <c r="A257" s="1">
        <v>253</v>
      </c>
      <c r="B257" s="1">
        <v>1980</v>
      </c>
      <c r="C257" s="1">
        <v>5</v>
      </c>
      <c r="D257" s="1">
        <v>4</v>
      </c>
      <c r="E257" s="7">
        <v>1980.42762557078</v>
      </c>
      <c r="F257" s="7">
        <v>21.816682</v>
      </c>
      <c r="G257" s="57">
        <f t="shared" si="10"/>
        <v>23.654512712209307</v>
      </c>
      <c r="I257" s="73">
        <f t="shared" si="9"/>
        <v>2.0136986301399702</v>
      </c>
    </row>
    <row r="258" spans="1:9" ht="15.6" x14ac:dyDescent="0.3">
      <c r="A258" s="1">
        <v>254</v>
      </c>
      <c r="B258" s="1">
        <v>1980</v>
      </c>
      <c r="C258" s="1">
        <v>5</v>
      </c>
      <c r="D258" s="1">
        <v>6</v>
      </c>
      <c r="E258" s="7">
        <v>1980.43310502283</v>
      </c>
      <c r="F258" s="7">
        <v>21.935673000000001</v>
      </c>
      <c r="G258" s="57">
        <f t="shared" si="10"/>
        <v>23.650385584302331</v>
      </c>
      <c r="I258" s="73">
        <f t="shared" si="9"/>
        <v>2.0136986301299657</v>
      </c>
    </row>
    <row r="259" spans="1:9" ht="15.6" x14ac:dyDescent="0.3">
      <c r="A259" s="1">
        <v>255</v>
      </c>
      <c r="B259" s="1">
        <v>1980</v>
      </c>
      <c r="C259" s="1">
        <v>5</v>
      </c>
      <c r="D259" s="1">
        <v>8</v>
      </c>
      <c r="E259" s="7">
        <v>1980.4385844748899</v>
      </c>
      <c r="F259" s="7">
        <v>22.026675000000001</v>
      </c>
      <c r="G259" s="57">
        <f t="shared" si="10"/>
        <v>23.646276726744194</v>
      </c>
      <c r="I259" s="73">
        <f t="shared" si="9"/>
        <v>2.0136986301399702</v>
      </c>
    </row>
    <row r="260" spans="1:9" ht="15.6" x14ac:dyDescent="0.3">
      <c r="A260" s="1">
        <v>256</v>
      </c>
      <c r="B260" s="1">
        <v>1980</v>
      </c>
      <c r="C260" s="1">
        <v>5</v>
      </c>
      <c r="D260" s="1">
        <v>10</v>
      </c>
      <c r="E260" s="7">
        <v>1980.4440639269401</v>
      </c>
      <c r="F260" s="7">
        <v>22.20299</v>
      </c>
      <c r="G260" s="57">
        <f t="shared" si="10"/>
        <v>23.641892372093029</v>
      </c>
      <c r="I260" s="73">
        <f t="shared" si="9"/>
        <v>2.0136986301301931</v>
      </c>
    </row>
    <row r="261" spans="1:9" ht="15.6" x14ac:dyDescent="0.3">
      <c r="A261" s="1">
        <v>257</v>
      </c>
      <c r="B261" s="1">
        <v>1980</v>
      </c>
      <c r="C261" s="1">
        <v>5</v>
      </c>
      <c r="D261" s="1">
        <v>12</v>
      </c>
      <c r="E261" s="7">
        <v>1980.449543379</v>
      </c>
      <c r="F261" s="7">
        <v>22.255845999999998</v>
      </c>
      <c r="G261" s="57">
        <f t="shared" si="10"/>
        <v>23.636947017441866</v>
      </c>
      <c r="I261" s="73">
        <f t="shared" si="9"/>
        <v>2.0136986301399702</v>
      </c>
    </row>
    <row r="262" spans="1:9" ht="15.6" x14ac:dyDescent="0.3">
      <c r="A262" s="1">
        <v>258</v>
      </c>
      <c r="B262" s="1">
        <v>1980</v>
      </c>
      <c r="C262" s="1">
        <v>5</v>
      </c>
      <c r="D262" s="1">
        <v>14</v>
      </c>
      <c r="E262" s="7">
        <v>1980.45502283105</v>
      </c>
      <c r="F262" s="7">
        <v>22.28</v>
      </c>
      <c r="G262" s="57">
        <f t="shared" si="10"/>
        <v>23.631981930232566</v>
      </c>
      <c r="I262" s="73">
        <f t="shared" si="9"/>
        <v>2.0148401826400004</v>
      </c>
    </row>
    <row r="263" spans="1:9" ht="15.6" x14ac:dyDescent="0.3">
      <c r="A263" s="1">
        <v>259</v>
      </c>
      <c r="B263" s="1">
        <v>1980</v>
      </c>
      <c r="C263" s="1">
        <v>5</v>
      </c>
      <c r="D263" s="1">
        <v>16</v>
      </c>
      <c r="E263" s="7">
        <v>1980.4605022831099</v>
      </c>
      <c r="F263" s="7">
        <v>22.391597999999998</v>
      </c>
      <c r="G263" s="57">
        <f t="shared" si="10"/>
        <v>23.626844843023267</v>
      </c>
      <c r="I263" s="73">
        <f t="shared" si="9"/>
        <v>2.0148401826500049</v>
      </c>
    </row>
    <row r="264" spans="1:9" ht="15.6" x14ac:dyDescent="0.3">
      <c r="A264" s="1">
        <v>260</v>
      </c>
      <c r="B264" s="1">
        <v>1980</v>
      </c>
      <c r="C264" s="1">
        <v>5</v>
      </c>
      <c r="D264" s="1">
        <v>18</v>
      </c>
      <c r="E264" s="7">
        <v>1980.4659817351601</v>
      </c>
      <c r="F264" s="7">
        <v>22.476409</v>
      </c>
      <c r="G264" s="57">
        <f t="shared" si="10"/>
        <v>23.621754953488381</v>
      </c>
      <c r="I264" s="73">
        <f t="shared" si="9"/>
        <v>2.0148401826400004</v>
      </c>
    </row>
    <row r="265" spans="1:9" ht="15.6" x14ac:dyDescent="0.3">
      <c r="A265" s="1">
        <v>261</v>
      </c>
      <c r="B265" s="1">
        <v>1980</v>
      </c>
      <c r="C265" s="1">
        <v>5</v>
      </c>
      <c r="D265" s="1">
        <v>20</v>
      </c>
      <c r="E265" s="7">
        <v>1980.47146118721</v>
      </c>
      <c r="F265" s="7">
        <v>22.571241000000001</v>
      </c>
      <c r="G265" s="57">
        <f t="shared" si="10"/>
        <v>23.617033308139543</v>
      </c>
      <c r="I265" s="73">
        <f t="shared" si="9"/>
        <v>2.0136986301399702</v>
      </c>
    </row>
    <row r="266" spans="1:9" ht="15.6" x14ac:dyDescent="0.3">
      <c r="A266" s="1">
        <v>262</v>
      </c>
      <c r="B266" s="1">
        <v>1980</v>
      </c>
      <c r="C266" s="1">
        <v>5</v>
      </c>
      <c r="D266" s="1">
        <v>22</v>
      </c>
      <c r="E266" s="7">
        <v>1980.47694063927</v>
      </c>
      <c r="F266" s="7">
        <v>22.740606</v>
      </c>
      <c r="G266" s="57">
        <f t="shared" si="10"/>
        <v>23.612893433139543</v>
      </c>
      <c r="I266" s="73">
        <f t="shared" si="9"/>
        <v>2.0136986301299657</v>
      </c>
    </row>
    <row r="267" spans="1:9" ht="15.6" x14ac:dyDescent="0.3">
      <c r="A267" s="1">
        <v>263</v>
      </c>
      <c r="B267" s="1">
        <v>1980</v>
      </c>
      <c r="C267" s="1">
        <v>5</v>
      </c>
      <c r="D267" s="1">
        <v>24</v>
      </c>
      <c r="E267" s="7">
        <v>1980.4824200913199</v>
      </c>
      <c r="F267" s="7">
        <v>22.912588</v>
      </c>
      <c r="G267" s="57">
        <f t="shared" si="10"/>
        <v>23.609056688953494</v>
      </c>
      <c r="I267" s="73">
        <f t="shared" si="9"/>
        <v>2.0136986301399702</v>
      </c>
    </row>
    <row r="268" spans="1:9" ht="15.6" x14ac:dyDescent="0.3">
      <c r="A268" s="1">
        <v>264</v>
      </c>
      <c r="B268" s="1">
        <v>1980</v>
      </c>
      <c r="C268" s="1">
        <v>5</v>
      </c>
      <c r="D268" s="1">
        <v>26</v>
      </c>
      <c r="E268" s="7">
        <v>1980.4878995433801</v>
      </c>
      <c r="F268" s="7">
        <v>22.953520999999999</v>
      </c>
      <c r="G268" s="57">
        <f t="shared" si="10"/>
        <v>23.605730630813955</v>
      </c>
      <c r="I268" s="73">
        <f t="shared" si="9"/>
        <v>2.0136986301299657</v>
      </c>
    </row>
    <row r="269" spans="1:9" ht="15.6" x14ac:dyDescent="0.3">
      <c r="A269" s="1">
        <v>265</v>
      </c>
      <c r="B269" s="1">
        <v>1980</v>
      </c>
      <c r="C269" s="1">
        <v>5</v>
      </c>
      <c r="D269" s="1">
        <v>28</v>
      </c>
      <c r="E269" s="7">
        <v>1980.49337899543</v>
      </c>
      <c r="F269" s="7">
        <v>23.004633999999999</v>
      </c>
      <c r="G269" s="57">
        <f t="shared" si="10"/>
        <v>23.602552543604656</v>
      </c>
      <c r="I269" s="73">
        <f t="shared" si="9"/>
        <v>2.0136986301399702</v>
      </c>
    </row>
    <row r="270" spans="1:9" ht="15.6" x14ac:dyDescent="0.3">
      <c r="A270" s="1">
        <v>266</v>
      </c>
      <c r="B270" s="1">
        <v>1980</v>
      </c>
      <c r="C270" s="1">
        <v>5</v>
      </c>
      <c r="D270" s="1">
        <v>30</v>
      </c>
      <c r="E270" s="7">
        <v>1980.49885844749</v>
      </c>
      <c r="F270" s="7">
        <v>23.119021</v>
      </c>
      <c r="G270" s="57">
        <f t="shared" si="10"/>
        <v>23.599324555232563</v>
      </c>
      <c r="I270" s="73">
        <f t="shared" si="9"/>
        <v>2.0136986301299657</v>
      </c>
    </row>
    <row r="271" spans="1:9" ht="15.6" x14ac:dyDescent="0.3">
      <c r="A271" s="1">
        <v>267</v>
      </c>
      <c r="B271" s="1">
        <v>1980</v>
      </c>
      <c r="C271" s="1">
        <v>6</v>
      </c>
      <c r="D271" s="1">
        <v>1</v>
      </c>
      <c r="E271" s="7">
        <v>1980.5027397260301</v>
      </c>
      <c r="F271" s="7">
        <v>23.245031000000001</v>
      </c>
      <c r="G271" s="57">
        <f t="shared" si="10"/>
        <v>23.596317223837215</v>
      </c>
      <c r="I271" s="73">
        <f t="shared" si="9"/>
        <v>2.0136986301399702</v>
      </c>
    </row>
    <row r="272" spans="1:9" ht="15.6" x14ac:dyDescent="0.3">
      <c r="A272" s="1">
        <v>268</v>
      </c>
      <c r="B272" s="1">
        <v>1980</v>
      </c>
      <c r="C272" s="1">
        <v>6</v>
      </c>
      <c r="D272" s="1">
        <v>3</v>
      </c>
      <c r="E272" s="7">
        <v>1980.50821917808</v>
      </c>
      <c r="F272" s="7">
        <v>23.422263999999998</v>
      </c>
      <c r="G272" s="57">
        <f t="shared" si="10"/>
        <v>23.593337398255816</v>
      </c>
      <c r="I272" s="73">
        <f t="shared" si="9"/>
        <v>2.0136986301301931</v>
      </c>
    </row>
    <row r="273" spans="1:9" ht="15.6" x14ac:dyDescent="0.3">
      <c r="A273" s="1">
        <v>269</v>
      </c>
      <c r="B273" s="1">
        <v>1980</v>
      </c>
      <c r="C273" s="1">
        <v>6</v>
      </c>
      <c r="D273" s="1">
        <v>5</v>
      </c>
      <c r="E273" s="7">
        <v>1980.51369863014</v>
      </c>
      <c r="F273" s="7">
        <v>23.627293999999999</v>
      </c>
      <c r="G273" s="57">
        <f t="shared" si="10"/>
        <v>23.590342328488372</v>
      </c>
      <c r="I273" s="73">
        <f t="shared" si="9"/>
        <v>2.0136986301399702</v>
      </c>
    </row>
    <row r="274" spans="1:9" ht="15.6" x14ac:dyDescent="0.3">
      <c r="A274" s="1">
        <v>270</v>
      </c>
      <c r="B274" s="1">
        <v>1980</v>
      </c>
      <c r="C274" s="1">
        <v>6</v>
      </c>
      <c r="D274" s="1">
        <v>7</v>
      </c>
      <c r="E274" s="7">
        <v>1980.5191780821899</v>
      </c>
      <c r="F274" s="7">
        <v>23.777474999999999</v>
      </c>
      <c r="G274" s="57">
        <f t="shared" si="10"/>
        <v>23.587501258720931</v>
      </c>
      <c r="I274" s="73">
        <f t="shared" si="9"/>
        <v>2.0136986301399702</v>
      </c>
    </row>
    <row r="275" spans="1:9" ht="15.6" x14ac:dyDescent="0.3">
      <c r="A275" s="1">
        <v>271</v>
      </c>
      <c r="B275" s="1">
        <v>1980</v>
      </c>
      <c r="C275" s="1">
        <v>6</v>
      </c>
      <c r="D275" s="1">
        <v>9</v>
      </c>
      <c r="E275" s="7">
        <v>1980.5246575342501</v>
      </c>
      <c r="F275" s="7">
        <v>23.997876000000002</v>
      </c>
      <c r="G275" s="57">
        <f t="shared" si="10"/>
        <v>23.585278063953488</v>
      </c>
      <c r="I275" s="73">
        <f t="shared" si="9"/>
        <v>1.9972602739799186</v>
      </c>
    </row>
    <row r="276" spans="1:9" ht="15.6" x14ac:dyDescent="0.3">
      <c r="A276" s="1">
        <v>272</v>
      </c>
      <c r="B276" s="1">
        <v>1980</v>
      </c>
      <c r="C276" s="1">
        <v>6</v>
      </c>
      <c r="D276" s="1">
        <v>11</v>
      </c>
      <c r="E276" s="7">
        <v>1980.5301369863</v>
      </c>
      <c r="F276" s="7">
        <v>24.210353000000001</v>
      </c>
      <c r="G276" s="57">
        <f t="shared" si="10"/>
        <v>23.581742479651162</v>
      </c>
      <c r="I276" s="73">
        <f t="shared" si="9"/>
        <v>1.9972602739701415</v>
      </c>
    </row>
    <row r="277" spans="1:9" ht="15.6" x14ac:dyDescent="0.3">
      <c r="A277" s="1">
        <v>273</v>
      </c>
      <c r="B277" s="1">
        <v>1980</v>
      </c>
      <c r="C277" s="1">
        <v>6</v>
      </c>
      <c r="D277" s="1">
        <v>13</v>
      </c>
      <c r="E277" s="7">
        <v>1980.53561643836</v>
      </c>
      <c r="F277" s="7">
        <v>24.454661000000002</v>
      </c>
      <c r="G277" s="57">
        <f t="shared" si="10"/>
        <v>23.578664869186049</v>
      </c>
      <c r="I277" s="73">
        <f t="shared" si="9"/>
        <v>1.9988584474899653</v>
      </c>
    </row>
    <row r="278" spans="1:9" ht="15.6" x14ac:dyDescent="0.3">
      <c r="A278" s="1">
        <v>274</v>
      </c>
      <c r="B278" s="1">
        <v>1980</v>
      </c>
      <c r="C278" s="1">
        <v>6</v>
      </c>
      <c r="D278" s="1">
        <v>15</v>
      </c>
      <c r="E278" s="7">
        <v>1980.5410958904099</v>
      </c>
      <c r="F278" s="7">
        <v>24.695996999999998</v>
      </c>
      <c r="G278" s="57">
        <f t="shared" si="10"/>
        <v>23.575299840116276</v>
      </c>
      <c r="I278" s="73">
        <f t="shared" si="9"/>
        <v>1.9972602739699141</v>
      </c>
    </row>
    <row r="279" spans="1:9" ht="15.6" x14ac:dyDescent="0.3">
      <c r="A279" s="1">
        <v>275</v>
      </c>
      <c r="B279" s="1">
        <v>1980</v>
      </c>
      <c r="C279" s="1">
        <v>6</v>
      </c>
      <c r="D279" s="1">
        <v>17</v>
      </c>
      <c r="E279" s="7">
        <v>1980.5465753424701</v>
      </c>
      <c r="F279" s="7">
        <v>24.837219000000001</v>
      </c>
      <c r="G279" s="57">
        <f t="shared" si="10"/>
        <v>23.571614877906974</v>
      </c>
      <c r="I279" s="73">
        <f t="shared" si="9"/>
        <v>1.9972602739701415</v>
      </c>
    </row>
    <row r="280" spans="1:9" ht="15.6" x14ac:dyDescent="0.3">
      <c r="A280" s="1">
        <v>276</v>
      </c>
      <c r="B280" s="1">
        <v>1980</v>
      </c>
      <c r="C280" s="1">
        <v>6</v>
      </c>
      <c r="D280" s="1">
        <v>19</v>
      </c>
      <c r="E280" s="7">
        <v>1980.55205479452</v>
      </c>
      <c r="F280" s="7">
        <v>24.921211</v>
      </c>
      <c r="G280" s="57">
        <f>AVERAGE(F105:F453)</f>
        <v>23.597498289398281</v>
      </c>
      <c r="H280" s="31"/>
      <c r="I280" s="73">
        <f>E453-E105</f>
        <v>2.0230593607300307</v>
      </c>
    </row>
    <row r="281" spans="1:9" ht="15.6" x14ac:dyDescent="0.3">
      <c r="A281" s="1">
        <v>277</v>
      </c>
      <c r="B281" s="1">
        <v>1980</v>
      </c>
      <c r="C281" s="1">
        <v>6</v>
      </c>
      <c r="D281" s="1">
        <v>21</v>
      </c>
      <c r="E281" s="7">
        <v>1980.55753424658</v>
      </c>
      <c r="F281" s="7">
        <v>25.059480000000001</v>
      </c>
      <c r="G281" s="57">
        <f t="shared" ref="G281:G344" si="11">AVERAGE(F106:F454)</f>
        <v>23.595766257879653</v>
      </c>
      <c r="I281" s="73">
        <f t="shared" ref="I281:I344" si="12">E454-E106</f>
        <v>2.0230593607300307</v>
      </c>
    </row>
    <row r="282" spans="1:9" ht="15.6" x14ac:dyDescent="0.3">
      <c r="A282" s="1">
        <v>278</v>
      </c>
      <c r="B282" s="1">
        <v>1980</v>
      </c>
      <c r="C282" s="1">
        <v>6</v>
      </c>
      <c r="D282" s="1">
        <v>23</v>
      </c>
      <c r="E282" s="7">
        <v>1980.5630136986299</v>
      </c>
      <c r="F282" s="7">
        <v>25.250539</v>
      </c>
      <c r="G282" s="57">
        <f t="shared" si="11"/>
        <v>23.594409074498571</v>
      </c>
      <c r="I282" s="73">
        <f t="shared" si="12"/>
        <v>2.0246575342398501</v>
      </c>
    </row>
    <row r="283" spans="1:9" ht="15.6" x14ac:dyDescent="0.3">
      <c r="A283" s="1">
        <v>279</v>
      </c>
      <c r="B283" s="1">
        <v>1980</v>
      </c>
      <c r="C283" s="1">
        <v>6</v>
      </c>
      <c r="D283" s="1">
        <v>25</v>
      </c>
      <c r="E283" s="7">
        <v>1980.5684931506801</v>
      </c>
      <c r="F283" s="7">
        <v>25.354106999999999</v>
      </c>
      <c r="G283" s="57">
        <f t="shared" si="11"/>
        <v>23.592837389684814</v>
      </c>
      <c r="I283" s="73">
        <f t="shared" si="12"/>
        <v>2.0246575342500819</v>
      </c>
    </row>
    <row r="284" spans="1:9" ht="15.6" x14ac:dyDescent="0.3">
      <c r="A284" s="1">
        <v>280</v>
      </c>
      <c r="B284" s="1">
        <v>1980</v>
      </c>
      <c r="C284" s="1">
        <v>6</v>
      </c>
      <c r="D284" s="1">
        <v>27</v>
      </c>
      <c r="E284" s="7">
        <v>1980.57397260274</v>
      </c>
      <c r="F284" s="7">
        <v>25.428847000000001</v>
      </c>
      <c r="G284" s="57">
        <f t="shared" si="11"/>
        <v>23.591387063037249</v>
      </c>
      <c r="I284" s="73">
        <f t="shared" si="12"/>
        <v>2.0246575342400774</v>
      </c>
    </row>
    <row r="285" spans="1:9" ht="15.6" x14ac:dyDescent="0.3">
      <c r="A285" s="1">
        <v>281</v>
      </c>
      <c r="B285" s="1">
        <v>1980</v>
      </c>
      <c r="C285" s="1">
        <v>6</v>
      </c>
      <c r="D285" s="1">
        <v>29</v>
      </c>
      <c r="E285" s="7">
        <v>1980.57945205479</v>
      </c>
      <c r="F285" s="7">
        <v>25.433177000000001</v>
      </c>
      <c r="G285" s="57">
        <f t="shared" si="11"/>
        <v>23.590133415472781</v>
      </c>
      <c r="I285" s="73">
        <f t="shared" si="12"/>
        <v>1.9917808219199742</v>
      </c>
    </row>
    <row r="286" spans="1:9" ht="15.6" x14ac:dyDescent="0.3">
      <c r="A286" s="1">
        <v>282</v>
      </c>
      <c r="B286" s="1">
        <v>1980</v>
      </c>
      <c r="C286" s="1">
        <v>7</v>
      </c>
      <c r="D286" s="1">
        <v>1</v>
      </c>
      <c r="E286" s="7">
        <v>1980.5860730593599</v>
      </c>
      <c r="F286" s="7">
        <v>25.533162999999998</v>
      </c>
      <c r="G286" s="57">
        <f t="shared" si="11"/>
        <v>23.587123163323781</v>
      </c>
      <c r="I286" s="73">
        <f t="shared" si="12"/>
        <v>1.9917808219099697</v>
      </c>
    </row>
    <row r="287" spans="1:9" ht="15.6" x14ac:dyDescent="0.3">
      <c r="A287" s="1">
        <v>283</v>
      </c>
      <c r="B287" s="1">
        <v>1980</v>
      </c>
      <c r="C287" s="1">
        <v>7</v>
      </c>
      <c r="D287" s="1">
        <v>3</v>
      </c>
      <c r="E287" s="7">
        <v>1980.5915525114201</v>
      </c>
      <c r="F287" s="7">
        <v>25.634347000000002</v>
      </c>
      <c r="G287" s="57">
        <f t="shared" si="11"/>
        <v>23.583621177650432</v>
      </c>
      <c r="I287" s="73">
        <f t="shared" si="12"/>
        <v>1.9917808219202016</v>
      </c>
    </row>
    <row r="288" spans="1:9" ht="15.6" x14ac:dyDescent="0.3">
      <c r="A288" s="1">
        <v>284</v>
      </c>
      <c r="B288" s="1">
        <v>1980</v>
      </c>
      <c r="C288" s="1">
        <v>7</v>
      </c>
      <c r="D288" s="1">
        <v>5</v>
      </c>
      <c r="E288" s="7">
        <v>1980.59703196347</v>
      </c>
      <c r="F288" s="7">
        <v>25.790876000000001</v>
      </c>
      <c r="G288" s="57">
        <f t="shared" si="11"/>
        <v>23.579824916905448</v>
      </c>
      <c r="I288" s="73">
        <f t="shared" si="12"/>
        <v>1.9917808219099697</v>
      </c>
    </row>
    <row r="289" spans="1:9" ht="15.6" x14ac:dyDescent="0.3">
      <c r="A289" s="1">
        <v>285</v>
      </c>
      <c r="B289" s="1">
        <v>1980</v>
      </c>
      <c r="C289" s="1">
        <v>7</v>
      </c>
      <c r="D289" s="1">
        <v>7</v>
      </c>
      <c r="E289" s="7">
        <v>1980.60251141553</v>
      </c>
      <c r="F289" s="7">
        <v>25.877927</v>
      </c>
      <c r="G289" s="57">
        <f t="shared" si="11"/>
        <v>23.576408679083098</v>
      </c>
      <c r="I289" s="73">
        <f t="shared" si="12"/>
        <v>1.9917808219199742</v>
      </c>
    </row>
    <row r="290" spans="1:9" ht="15.6" x14ac:dyDescent="0.3">
      <c r="A290" s="1">
        <v>286</v>
      </c>
      <c r="B290" s="1">
        <v>1980</v>
      </c>
      <c r="C290" s="1">
        <v>7</v>
      </c>
      <c r="D290" s="1">
        <v>9</v>
      </c>
      <c r="E290" s="7">
        <v>1980.6079908675799</v>
      </c>
      <c r="F290" s="7">
        <v>25.922644999999999</v>
      </c>
      <c r="G290" s="57">
        <f t="shared" si="11"/>
        <v>23.573536444126074</v>
      </c>
      <c r="I290" s="73">
        <f t="shared" si="12"/>
        <v>1.9917808219199742</v>
      </c>
    </row>
    <row r="291" spans="1:9" ht="15.6" x14ac:dyDescent="0.3">
      <c r="A291" s="1">
        <v>287</v>
      </c>
      <c r="B291" s="1">
        <v>1980</v>
      </c>
      <c r="C291" s="1">
        <v>7</v>
      </c>
      <c r="D291" s="1">
        <v>11</v>
      </c>
      <c r="E291" s="7">
        <v>1980.6134703196301</v>
      </c>
      <c r="F291" s="7">
        <v>25.836143</v>
      </c>
      <c r="G291" s="57">
        <f t="shared" si="11"/>
        <v>23.570868421203443</v>
      </c>
      <c r="I291" s="73">
        <f t="shared" si="12"/>
        <v>1.9906392694101669</v>
      </c>
    </row>
    <row r="292" spans="1:9" ht="15.6" x14ac:dyDescent="0.3">
      <c r="A292" s="1">
        <v>288</v>
      </c>
      <c r="B292" s="1">
        <v>1980</v>
      </c>
      <c r="C292" s="1">
        <v>7</v>
      </c>
      <c r="D292" s="1">
        <v>13</v>
      </c>
      <c r="E292" s="7">
        <v>1980.61894977169</v>
      </c>
      <c r="F292" s="7">
        <v>25.933008999999998</v>
      </c>
      <c r="G292" s="57">
        <f t="shared" si="11"/>
        <v>23.568765134670493</v>
      </c>
      <c r="I292" s="73">
        <f t="shared" si="12"/>
        <v>1.9906392693999351</v>
      </c>
    </row>
    <row r="293" spans="1:9" ht="15.6" x14ac:dyDescent="0.3">
      <c r="A293" s="1">
        <v>289</v>
      </c>
      <c r="B293" s="1">
        <v>1980</v>
      </c>
      <c r="C293" s="1">
        <v>7</v>
      </c>
      <c r="D293" s="1">
        <v>15</v>
      </c>
      <c r="E293" s="7">
        <v>1980.62442922374</v>
      </c>
      <c r="F293" s="7">
        <v>25.941711000000002</v>
      </c>
      <c r="G293" s="57">
        <f t="shared" si="11"/>
        <v>23.567205584527226</v>
      </c>
      <c r="I293" s="73">
        <f t="shared" si="12"/>
        <v>1.9917808219199742</v>
      </c>
    </row>
    <row r="294" spans="1:9" ht="15.6" x14ac:dyDescent="0.3">
      <c r="A294" s="1">
        <v>290</v>
      </c>
      <c r="B294" s="1">
        <v>1980</v>
      </c>
      <c r="C294" s="1">
        <v>7</v>
      </c>
      <c r="D294" s="1">
        <v>17</v>
      </c>
      <c r="E294" s="7">
        <v>1980.6299086757999</v>
      </c>
      <c r="F294" s="7">
        <v>25.882888999999999</v>
      </c>
      <c r="G294" s="57">
        <f t="shared" si="11"/>
        <v>23.566019624641836</v>
      </c>
      <c r="I294" s="73">
        <f t="shared" si="12"/>
        <v>1.9917808219099697</v>
      </c>
    </row>
    <row r="295" spans="1:9" ht="15.6" x14ac:dyDescent="0.3">
      <c r="A295" s="1">
        <v>291</v>
      </c>
      <c r="B295" s="1">
        <v>1980</v>
      </c>
      <c r="C295" s="1">
        <v>7</v>
      </c>
      <c r="D295" s="1">
        <v>19</v>
      </c>
      <c r="E295" s="7">
        <v>1980.6353881278501</v>
      </c>
      <c r="F295" s="7">
        <v>25.856801000000001</v>
      </c>
      <c r="G295" s="57">
        <f t="shared" si="11"/>
        <v>23.564671449856736</v>
      </c>
      <c r="I295" s="73">
        <f t="shared" si="12"/>
        <v>1.9917808219199742</v>
      </c>
    </row>
    <row r="296" spans="1:9" ht="15.6" x14ac:dyDescent="0.3">
      <c r="A296" s="1">
        <v>292</v>
      </c>
      <c r="B296" s="1">
        <v>1980</v>
      </c>
      <c r="C296" s="1">
        <v>7</v>
      </c>
      <c r="D296" s="1">
        <v>21</v>
      </c>
      <c r="E296" s="7">
        <v>1980.64086757991</v>
      </c>
      <c r="F296" s="7">
        <v>25.910042000000001</v>
      </c>
      <c r="G296" s="57">
        <f t="shared" si="11"/>
        <v>23.563549415472778</v>
      </c>
      <c r="I296" s="73">
        <f t="shared" si="12"/>
        <v>1.9917808219199742</v>
      </c>
    </row>
    <row r="297" spans="1:9" ht="15.6" x14ac:dyDescent="0.3">
      <c r="A297" s="1">
        <v>293</v>
      </c>
      <c r="B297" s="1">
        <v>1980</v>
      </c>
      <c r="C297" s="1">
        <v>7</v>
      </c>
      <c r="D297" s="1">
        <v>23</v>
      </c>
      <c r="E297" s="7">
        <v>1980.64634703196</v>
      </c>
      <c r="F297" s="7">
        <v>25.967441999999998</v>
      </c>
      <c r="G297" s="57">
        <f t="shared" si="11"/>
        <v>23.562455068767907</v>
      </c>
      <c r="I297" s="73">
        <f t="shared" si="12"/>
        <v>1.9917808219199742</v>
      </c>
    </row>
    <row r="298" spans="1:9" ht="15.6" x14ac:dyDescent="0.3">
      <c r="A298" s="1">
        <v>294</v>
      </c>
      <c r="B298" s="1">
        <v>1980</v>
      </c>
      <c r="C298" s="1">
        <v>7</v>
      </c>
      <c r="D298" s="1">
        <v>25</v>
      </c>
      <c r="E298" s="7">
        <v>1980.6518264840199</v>
      </c>
      <c r="F298" s="7">
        <v>26.029644000000001</v>
      </c>
      <c r="G298" s="57">
        <f t="shared" si="11"/>
        <v>23.561329174785097</v>
      </c>
      <c r="I298" s="73">
        <f t="shared" si="12"/>
        <v>1.9917808219199742</v>
      </c>
    </row>
    <row r="299" spans="1:9" ht="15.6" x14ac:dyDescent="0.3">
      <c r="A299" s="1">
        <v>295</v>
      </c>
      <c r="B299" s="1">
        <v>1980</v>
      </c>
      <c r="C299" s="1">
        <v>7</v>
      </c>
      <c r="D299" s="1">
        <v>27</v>
      </c>
      <c r="E299" s="7">
        <v>1980.6573059360701</v>
      </c>
      <c r="F299" s="7">
        <v>25.905228999999999</v>
      </c>
      <c r="G299" s="57">
        <f t="shared" si="11"/>
        <v>23.560299813753581</v>
      </c>
      <c r="I299" s="73">
        <f t="shared" si="12"/>
        <v>1.9917808219199742</v>
      </c>
    </row>
    <row r="300" spans="1:9" ht="15.6" x14ac:dyDescent="0.3">
      <c r="A300" s="1">
        <v>296</v>
      </c>
      <c r="B300" s="1">
        <v>1980</v>
      </c>
      <c r="C300" s="1">
        <v>7</v>
      </c>
      <c r="D300" s="1">
        <v>29</v>
      </c>
      <c r="E300" s="7">
        <v>1980.66278538813</v>
      </c>
      <c r="F300" s="7">
        <v>25.772655</v>
      </c>
      <c r="G300" s="57">
        <f t="shared" si="11"/>
        <v>23.559188544412606</v>
      </c>
      <c r="I300" s="73">
        <f t="shared" si="12"/>
        <v>1.9917808219199742</v>
      </c>
    </row>
    <row r="301" spans="1:9" ht="15.6" x14ac:dyDescent="0.3">
      <c r="A301" s="1">
        <v>297</v>
      </c>
      <c r="B301" s="1">
        <v>1980</v>
      </c>
      <c r="C301" s="1">
        <v>7</v>
      </c>
      <c r="D301" s="1">
        <v>31</v>
      </c>
      <c r="E301" s="7">
        <v>1980.66826484018</v>
      </c>
      <c r="F301" s="7">
        <v>25.715931999999999</v>
      </c>
      <c r="G301" s="57">
        <f t="shared" si="11"/>
        <v>23.557820796561607</v>
      </c>
      <c r="I301" s="73">
        <f t="shared" si="12"/>
        <v>1.9917808219199742</v>
      </c>
    </row>
    <row r="302" spans="1:9" ht="15.6" x14ac:dyDescent="0.3">
      <c r="A302" s="1">
        <v>298</v>
      </c>
      <c r="B302" s="1">
        <v>1980</v>
      </c>
      <c r="C302" s="1">
        <v>8</v>
      </c>
      <c r="D302" s="1">
        <v>2</v>
      </c>
      <c r="E302" s="7">
        <v>1980.6721461187201</v>
      </c>
      <c r="F302" s="7">
        <v>25.839485</v>
      </c>
      <c r="G302" s="57">
        <f t="shared" si="11"/>
        <v>23.556390404011466</v>
      </c>
      <c r="I302" s="73">
        <f t="shared" si="12"/>
        <v>1.9917808219199742</v>
      </c>
    </row>
    <row r="303" spans="1:9" ht="15.6" x14ac:dyDescent="0.3">
      <c r="A303" s="1">
        <v>299</v>
      </c>
      <c r="B303" s="1">
        <v>1980</v>
      </c>
      <c r="C303" s="1">
        <v>8</v>
      </c>
      <c r="D303" s="1">
        <v>4</v>
      </c>
      <c r="E303" s="7">
        <v>1980.67762557078</v>
      </c>
      <c r="F303" s="7">
        <v>26.062294000000001</v>
      </c>
      <c r="G303" s="57">
        <f t="shared" si="11"/>
        <v>23.555064810888251</v>
      </c>
      <c r="I303" s="73">
        <f t="shared" si="12"/>
        <v>1.9917808219199742</v>
      </c>
    </row>
    <row r="304" spans="1:9" ht="15.6" x14ac:dyDescent="0.3">
      <c r="A304" s="1">
        <v>300</v>
      </c>
      <c r="B304" s="1">
        <v>1980</v>
      </c>
      <c r="C304" s="1">
        <v>8</v>
      </c>
      <c r="D304" s="1">
        <v>6</v>
      </c>
      <c r="E304" s="7">
        <v>1980.68310502283</v>
      </c>
      <c r="F304" s="7">
        <v>26.127117999999999</v>
      </c>
      <c r="G304" s="57">
        <f t="shared" si="11"/>
        <v>23.554245363896843</v>
      </c>
      <c r="I304" s="73">
        <f t="shared" si="12"/>
        <v>1.9917808219199742</v>
      </c>
    </row>
    <row r="305" spans="1:9" ht="15.6" x14ac:dyDescent="0.3">
      <c r="A305" s="1">
        <v>301</v>
      </c>
      <c r="B305" s="1">
        <v>1980</v>
      </c>
      <c r="C305" s="1">
        <v>8</v>
      </c>
      <c r="D305" s="1">
        <v>8</v>
      </c>
      <c r="E305" s="7">
        <v>1980.6885844748899</v>
      </c>
      <c r="F305" s="7">
        <v>26.147496</v>
      </c>
      <c r="G305" s="57">
        <f t="shared" si="11"/>
        <v>23.553780469914038</v>
      </c>
      <c r="I305" s="73">
        <f t="shared" si="12"/>
        <v>1.9917808219199742</v>
      </c>
    </row>
    <row r="306" spans="1:9" ht="15.6" x14ac:dyDescent="0.3">
      <c r="A306" s="1">
        <v>302</v>
      </c>
      <c r="B306" s="1">
        <v>1980</v>
      </c>
      <c r="C306" s="1">
        <v>8</v>
      </c>
      <c r="D306" s="1">
        <v>10</v>
      </c>
      <c r="E306" s="7">
        <v>1980.6940639269401</v>
      </c>
      <c r="F306" s="7">
        <v>26.137405999999999</v>
      </c>
      <c r="G306" s="57">
        <f t="shared" si="11"/>
        <v>23.55369673925501</v>
      </c>
      <c r="I306" s="73">
        <f t="shared" si="12"/>
        <v>1.9917808219199742</v>
      </c>
    </row>
    <row r="307" spans="1:9" ht="15.6" x14ac:dyDescent="0.3">
      <c r="A307" s="1">
        <v>303</v>
      </c>
      <c r="B307" s="1">
        <v>1980</v>
      </c>
      <c r="C307" s="1">
        <v>8</v>
      </c>
      <c r="D307" s="1">
        <v>12</v>
      </c>
      <c r="E307" s="7">
        <v>1980.699543379</v>
      </c>
      <c r="F307" s="7">
        <v>26.189496999999999</v>
      </c>
      <c r="G307" s="57">
        <f t="shared" si="11"/>
        <v>23.554002171919766</v>
      </c>
      <c r="I307" s="73">
        <f t="shared" si="12"/>
        <v>1.993378995439798</v>
      </c>
    </row>
    <row r="308" spans="1:9" ht="15.6" x14ac:dyDescent="0.3">
      <c r="A308" s="1">
        <v>304</v>
      </c>
      <c r="B308" s="1">
        <v>1980</v>
      </c>
      <c r="C308" s="1">
        <v>8</v>
      </c>
      <c r="D308" s="1">
        <v>14</v>
      </c>
      <c r="E308" s="7">
        <v>1980.70502283105</v>
      </c>
      <c r="F308" s="7">
        <v>26.177416999999998</v>
      </c>
      <c r="G308" s="57">
        <f t="shared" si="11"/>
        <v>23.554492776504294</v>
      </c>
      <c r="I308" s="73">
        <f t="shared" si="12"/>
        <v>1.9917808219099697</v>
      </c>
    </row>
    <row r="309" spans="1:9" ht="15.6" x14ac:dyDescent="0.3">
      <c r="A309" s="1">
        <v>305</v>
      </c>
      <c r="B309" s="1">
        <v>1980</v>
      </c>
      <c r="C309" s="1">
        <v>8</v>
      </c>
      <c r="D309" s="1">
        <v>16</v>
      </c>
      <c r="E309" s="7">
        <v>1980.7105022831099</v>
      </c>
      <c r="F309" s="7">
        <v>26.099176</v>
      </c>
      <c r="G309" s="57">
        <f t="shared" si="11"/>
        <v>23.554663828080226</v>
      </c>
      <c r="I309" s="73">
        <f t="shared" si="12"/>
        <v>1.9917808219199742</v>
      </c>
    </row>
    <row r="310" spans="1:9" ht="15.6" x14ac:dyDescent="0.3">
      <c r="A310" s="1">
        <v>306</v>
      </c>
      <c r="B310" s="1">
        <v>1980</v>
      </c>
      <c r="C310" s="1">
        <v>8</v>
      </c>
      <c r="D310" s="1">
        <v>18</v>
      </c>
      <c r="E310" s="7">
        <v>1980.7159817351601</v>
      </c>
      <c r="F310" s="7">
        <v>26.083348999999998</v>
      </c>
      <c r="G310" s="57">
        <f t="shared" si="11"/>
        <v>23.555032916905439</v>
      </c>
      <c r="I310" s="73">
        <f t="shared" si="12"/>
        <v>1.9917808219099697</v>
      </c>
    </row>
    <row r="311" spans="1:9" ht="15.6" x14ac:dyDescent="0.3">
      <c r="A311" s="1">
        <v>307</v>
      </c>
      <c r="B311" s="1">
        <v>1980</v>
      </c>
      <c r="C311" s="1">
        <v>8</v>
      </c>
      <c r="D311" s="1">
        <v>20</v>
      </c>
      <c r="E311" s="7">
        <v>1980.72146118721</v>
      </c>
      <c r="F311" s="7">
        <v>26.201291999999999</v>
      </c>
      <c r="G311" s="57">
        <f t="shared" si="11"/>
        <v>23.555650787965607</v>
      </c>
      <c r="I311" s="73">
        <f t="shared" si="12"/>
        <v>1.9917808219199742</v>
      </c>
    </row>
    <row r="312" spans="1:9" ht="15.6" x14ac:dyDescent="0.3">
      <c r="A312" s="1">
        <v>308</v>
      </c>
      <c r="B312" s="1">
        <v>1980</v>
      </c>
      <c r="C312" s="1">
        <v>8</v>
      </c>
      <c r="D312" s="1">
        <v>22</v>
      </c>
      <c r="E312" s="7">
        <v>1980.72694063927</v>
      </c>
      <c r="F312" s="7">
        <v>26.223295</v>
      </c>
      <c r="G312" s="57">
        <f t="shared" si="11"/>
        <v>23.556394275071629</v>
      </c>
      <c r="I312" s="73">
        <f t="shared" si="12"/>
        <v>1.9917808219099697</v>
      </c>
    </row>
    <row r="313" spans="1:9" ht="15.6" x14ac:dyDescent="0.3">
      <c r="A313" s="1">
        <v>309</v>
      </c>
      <c r="B313" s="1">
        <v>1980</v>
      </c>
      <c r="C313" s="1">
        <v>8</v>
      </c>
      <c r="D313" s="1">
        <v>24</v>
      </c>
      <c r="E313" s="7">
        <v>1980.7324200913199</v>
      </c>
      <c r="F313" s="7">
        <v>26.293403000000001</v>
      </c>
      <c r="G313" s="57">
        <f t="shared" si="11"/>
        <v>23.55694628366761</v>
      </c>
      <c r="I313" s="73">
        <f t="shared" si="12"/>
        <v>1.9917808219199742</v>
      </c>
    </row>
    <row r="314" spans="1:9" ht="15.6" x14ac:dyDescent="0.3">
      <c r="A314" s="1">
        <v>310</v>
      </c>
      <c r="B314" s="1">
        <v>1980</v>
      </c>
      <c r="C314" s="1">
        <v>8</v>
      </c>
      <c r="D314" s="1">
        <v>26</v>
      </c>
      <c r="E314" s="7">
        <v>1980.7378995433801</v>
      </c>
      <c r="F314" s="7">
        <v>26.337568000000001</v>
      </c>
      <c r="G314" s="57">
        <f t="shared" si="11"/>
        <v>23.557120994269329</v>
      </c>
      <c r="I314" s="73">
        <f t="shared" si="12"/>
        <v>1.9917808219099697</v>
      </c>
    </row>
    <row r="315" spans="1:9" ht="15.6" x14ac:dyDescent="0.3">
      <c r="A315" s="1">
        <v>311</v>
      </c>
      <c r="B315" s="1">
        <v>1980</v>
      </c>
      <c r="C315" s="1">
        <v>8</v>
      </c>
      <c r="D315" s="1">
        <v>28</v>
      </c>
      <c r="E315" s="7">
        <v>1980.74337899543</v>
      </c>
      <c r="F315" s="7">
        <v>26.357510000000001</v>
      </c>
      <c r="G315" s="57">
        <f t="shared" si="11"/>
        <v>23.557038879656158</v>
      </c>
      <c r="I315" s="73">
        <f t="shared" si="12"/>
        <v>1.9917808219199742</v>
      </c>
    </row>
    <row r="316" spans="1:9" ht="15.6" x14ac:dyDescent="0.3">
      <c r="A316" s="1">
        <v>312</v>
      </c>
      <c r="B316" s="1">
        <v>1980</v>
      </c>
      <c r="C316" s="1">
        <v>8</v>
      </c>
      <c r="D316" s="1">
        <v>30</v>
      </c>
      <c r="E316" s="7">
        <v>1980.74885844749</v>
      </c>
      <c r="F316" s="7">
        <v>26.489129999999999</v>
      </c>
      <c r="G316" s="57">
        <f t="shared" si="11"/>
        <v>23.556834647564468</v>
      </c>
      <c r="I316" s="73">
        <f t="shared" si="12"/>
        <v>1.9917808219199742</v>
      </c>
    </row>
    <row r="317" spans="1:9" ht="15.6" x14ac:dyDescent="0.3">
      <c r="A317" s="1">
        <v>313</v>
      </c>
      <c r="B317" s="1">
        <v>1980</v>
      </c>
      <c r="C317" s="1">
        <v>9</v>
      </c>
      <c r="D317" s="1">
        <v>1</v>
      </c>
      <c r="E317" s="7">
        <v>1980.7527397260301</v>
      </c>
      <c r="F317" s="7">
        <v>26.601838999999998</v>
      </c>
      <c r="G317" s="57">
        <f t="shared" si="11"/>
        <v>23.556604481375356</v>
      </c>
      <c r="I317" s="73">
        <f t="shared" si="12"/>
        <v>1.9917808219199742</v>
      </c>
    </row>
    <row r="318" spans="1:9" ht="15.6" x14ac:dyDescent="0.3">
      <c r="A318" s="1">
        <v>314</v>
      </c>
      <c r="B318" s="1">
        <v>1980</v>
      </c>
      <c r="C318" s="1">
        <v>9</v>
      </c>
      <c r="D318" s="1">
        <v>3</v>
      </c>
      <c r="E318" s="7">
        <v>1980.75821917808</v>
      </c>
      <c r="F318" s="7">
        <v>26.640540000000001</v>
      </c>
      <c r="G318" s="57">
        <f t="shared" si="11"/>
        <v>23.556374578796557</v>
      </c>
      <c r="I318" s="73">
        <f t="shared" si="12"/>
        <v>1.9917808219202016</v>
      </c>
    </row>
    <row r="319" spans="1:9" ht="15.6" x14ac:dyDescent="0.3">
      <c r="A319" s="1">
        <v>315</v>
      </c>
      <c r="B319" s="1">
        <v>1980</v>
      </c>
      <c r="C319" s="1">
        <v>9</v>
      </c>
      <c r="D319" s="1">
        <v>5</v>
      </c>
      <c r="E319" s="7">
        <v>1980.76369863014</v>
      </c>
      <c r="F319" s="7">
        <v>26.640191999999999</v>
      </c>
      <c r="G319" s="57">
        <f t="shared" si="11"/>
        <v>23.556418544412601</v>
      </c>
      <c r="I319" s="73">
        <f t="shared" si="12"/>
        <v>1.9917808219199742</v>
      </c>
    </row>
    <row r="320" spans="1:9" ht="15.6" x14ac:dyDescent="0.3">
      <c r="A320" s="1">
        <v>316</v>
      </c>
      <c r="B320" s="1">
        <v>1980</v>
      </c>
      <c r="C320" s="1">
        <v>9</v>
      </c>
      <c r="D320" s="1">
        <v>7</v>
      </c>
      <c r="E320" s="7">
        <v>1980.7691780821899</v>
      </c>
      <c r="F320" s="7">
        <v>26.642672999999998</v>
      </c>
      <c r="G320" s="57">
        <f t="shared" si="11"/>
        <v>23.556918922636097</v>
      </c>
      <c r="I320" s="73">
        <f t="shared" si="12"/>
        <v>1.9917808219199742</v>
      </c>
    </row>
    <row r="321" spans="1:9" ht="15.6" x14ac:dyDescent="0.3">
      <c r="A321" s="1">
        <v>317</v>
      </c>
      <c r="B321" s="1">
        <v>1980</v>
      </c>
      <c r="C321" s="1">
        <v>9</v>
      </c>
      <c r="D321" s="1">
        <v>9</v>
      </c>
      <c r="E321" s="7">
        <v>1980.7746575342501</v>
      </c>
      <c r="F321" s="7">
        <v>26.642669000000001</v>
      </c>
      <c r="G321" s="57">
        <f t="shared" si="11"/>
        <v>23.557568295128938</v>
      </c>
      <c r="I321" s="73">
        <f t="shared" si="12"/>
        <v>1.9917808219199742</v>
      </c>
    </row>
    <row r="322" spans="1:9" ht="15.6" x14ac:dyDescent="0.3">
      <c r="A322" s="1">
        <v>318</v>
      </c>
      <c r="B322" s="1">
        <v>1980</v>
      </c>
      <c r="C322" s="1">
        <v>9</v>
      </c>
      <c r="D322" s="1">
        <v>11</v>
      </c>
      <c r="E322" s="7">
        <v>1980.7801369863</v>
      </c>
      <c r="F322" s="7">
        <v>26.668780000000002</v>
      </c>
      <c r="G322" s="57">
        <f t="shared" si="11"/>
        <v>23.558443323782225</v>
      </c>
      <c r="I322" s="73">
        <f t="shared" si="12"/>
        <v>1.993378995430021</v>
      </c>
    </row>
    <row r="323" spans="1:9" ht="15.6" x14ac:dyDescent="0.3">
      <c r="A323" s="1">
        <v>319</v>
      </c>
      <c r="B323" s="1">
        <v>1980</v>
      </c>
      <c r="C323" s="1">
        <v>9</v>
      </c>
      <c r="D323" s="1">
        <v>13</v>
      </c>
      <c r="E323" s="7">
        <v>1980.78561643836</v>
      </c>
      <c r="F323" s="7">
        <v>26.722693</v>
      </c>
      <c r="G323" s="57">
        <f t="shared" si="11"/>
        <v>23.559612432664753</v>
      </c>
      <c r="I323" s="73">
        <f t="shared" si="12"/>
        <v>1.9933789954400254</v>
      </c>
    </row>
    <row r="324" spans="1:9" ht="15.6" x14ac:dyDescent="0.3">
      <c r="A324" s="1">
        <v>320</v>
      </c>
      <c r="B324" s="1">
        <v>1980</v>
      </c>
      <c r="C324" s="1">
        <v>9</v>
      </c>
      <c r="D324" s="1">
        <v>15</v>
      </c>
      <c r="E324" s="7">
        <v>1980.7910958904099</v>
      </c>
      <c r="F324" s="7">
        <v>26.745113</v>
      </c>
      <c r="G324" s="57">
        <f t="shared" si="11"/>
        <v>23.560674157593123</v>
      </c>
      <c r="I324" s="73">
        <f t="shared" si="12"/>
        <v>1.9917808219099697</v>
      </c>
    </row>
    <row r="325" spans="1:9" ht="15.6" x14ac:dyDescent="0.3">
      <c r="A325" s="1">
        <v>321</v>
      </c>
      <c r="B325" s="1">
        <v>1980</v>
      </c>
      <c r="C325" s="1">
        <v>9</v>
      </c>
      <c r="D325" s="1">
        <v>17</v>
      </c>
      <c r="E325" s="7">
        <v>1980.7965753424701</v>
      </c>
      <c r="F325" s="7">
        <v>26.830641</v>
      </c>
      <c r="G325" s="57">
        <f t="shared" si="11"/>
        <v>23.56177657593123</v>
      </c>
      <c r="I325" s="73">
        <f t="shared" si="12"/>
        <v>1.9917808219202016</v>
      </c>
    </row>
    <row r="326" spans="1:9" ht="15.6" x14ac:dyDescent="0.3">
      <c r="A326" s="1">
        <v>322</v>
      </c>
      <c r="B326" s="1">
        <v>1980</v>
      </c>
      <c r="C326" s="1">
        <v>9</v>
      </c>
      <c r="D326" s="1">
        <v>19</v>
      </c>
      <c r="E326" s="7">
        <v>1980.80205479452</v>
      </c>
      <c r="F326" s="7">
        <v>26.913274999999999</v>
      </c>
      <c r="G326" s="57">
        <f t="shared" si="11"/>
        <v>23.562613799426931</v>
      </c>
      <c r="I326" s="73">
        <f t="shared" si="12"/>
        <v>1.9917808219099697</v>
      </c>
    </row>
    <row r="327" spans="1:9" ht="15.6" x14ac:dyDescent="0.3">
      <c r="A327" s="1">
        <v>323</v>
      </c>
      <c r="B327" s="1">
        <v>1980</v>
      </c>
      <c r="C327" s="1">
        <v>9</v>
      </c>
      <c r="D327" s="1">
        <v>21</v>
      </c>
      <c r="E327" s="7">
        <v>1980.80753424658</v>
      </c>
      <c r="F327" s="7">
        <v>27.025528999999999</v>
      </c>
      <c r="G327" s="57">
        <f t="shared" si="11"/>
        <v>23.563656722063037</v>
      </c>
      <c r="I327" s="73">
        <f t="shared" si="12"/>
        <v>1.9917808219199742</v>
      </c>
    </row>
    <row r="328" spans="1:9" ht="15.6" x14ac:dyDescent="0.3">
      <c r="A328" s="1">
        <v>324</v>
      </c>
      <c r="B328" s="1">
        <v>1980</v>
      </c>
      <c r="C328" s="1">
        <v>9</v>
      </c>
      <c r="D328" s="1">
        <v>23</v>
      </c>
      <c r="E328" s="7">
        <v>1980.8130136986299</v>
      </c>
      <c r="F328" s="7">
        <v>27.099620000000002</v>
      </c>
      <c r="G328" s="57">
        <f t="shared" si="11"/>
        <v>23.564389183381092</v>
      </c>
      <c r="I328" s="73">
        <f t="shared" si="12"/>
        <v>1.9917808219099697</v>
      </c>
    </row>
    <row r="329" spans="1:9" ht="15.6" x14ac:dyDescent="0.3">
      <c r="A329" s="1">
        <v>325</v>
      </c>
      <c r="B329" s="1">
        <v>1980</v>
      </c>
      <c r="C329" s="1">
        <v>9</v>
      </c>
      <c r="D329" s="1">
        <v>25</v>
      </c>
      <c r="E329" s="7">
        <v>1980.8184931506901</v>
      </c>
      <c r="F329" s="7">
        <v>27.134761000000001</v>
      </c>
      <c r="G329" s="57">
        <f t="shared" si="11"/>
        <v>23.565361845272211</v>
      </c>
      <c r="I329" s="73">
        <f t="shared" si="12"/>
        <v>1.9917808219202016</v>
      </c>
    </row>
    <row r="330" spans="1:9" ht="15.6" x14ac:dyDescent="0.3">
      <c r="A330" s="1">
        <v>326</v>
      </c>
      <c r="B330" s="1">
        <v>1980</v>
      </c>
      <c r="C330" s="1">
        <v>9</v>
      </c>
      <c r="D330" s="1">
        <v>27</v>
      </c>
      <c r="E330" s="7">
        <v>1980.82397260274</v>
      </c>
      <c r="F330" s="7">
        <v>27.199449000000001</v>
      </c>
      <c r="G330" s="57">
        <f t="shared" si="11"/>
        <v>23.566888489971348</v>
      </c>
      <c r="I330" s="73">
        <f t="shared" si="12"/>
        <v>1.9917808219099697</v>
      </c>
    </row>
    <row r="331" spans="1:9" ht="15.6" x14ac:dyDescent="0.3">
      <c r="A331" s="1">
        <v>327</v>
      </c>
      <c r="B331" s="1">
        <v>1980</v>
      </c>
      <c r="C331" s="1">
        <v>9</v>
      </c>
      <c r="D331" s="1">
        <v>29</v>
      </c>
      <c r="E331" s="7">
        <v>1980.82945205479</v>
      </c>
      <c r="F331" s="7">
        <v>27.212603999999999</v>
      </c>
      <c r="G331" s="57">
        <f t="shared" si="11"/>
        <v>23.569346237822344</v>
      </c>
      <c r="I331" s="73">
        <f t="shared" si="12"/>
        <v>1.9917808219199742</v>
      </c>
    </row>
    <row r="332" spans="1:9" ht="15.6" x14ac:dyDescent="0.3">
      <c r="A332" s="1">
        <v>328</v>
      </c>
      <c r="B332" s="1">
        <v>1980</v>
      </c>
      <c r="C332" s="1">
        <v>10</v>
      </c>
      <c r="D332" s="1">
        <v>1</v>
      </c>
      <c r="E332" s="7">
        <v>1980.8360730593599</v>
      </c>
      <c r="F332" s="7">
        <v>27.120235999999998</v>
      </c>
      <c r="G332" s="57">
        <f t="shared" si="11"/>
        <v>23.572578756446987</v>
      </c>
      <c r="I332" s="73">
        <f t="shared" si="12"/>
        <v>1.9917808219099697</v>
      </c>
    </row>
    <row r="333" spans="1:9" ht="15.6" x14ac:dyDescent="0.3">
      <c r="A333" s="1">
        <v>329</v>
      </c>
      <c r="B333" s="1">
        <v>1980</v>
      </c>
      <c r="C333" s="1">
        <v>10</v>
      </c>
      <c r="D333" s="1">
        <v>3</v>
      </c>
      <c r="E333" s="7">
        <v>1980.8415525114201</v>
      </c>
      <c r="F333" s="7">
        <v>27.258738000000001</v>
      </c>
      <c r="G333" s="57">
        <f t="shared" si="11"/>
        <v>23.576072936962746</v>
      </c>
      <c r="I333" s="73">
        <f t="shared" si="12"/>
        <v>1.9917808219202016</v>
      </c>
    </row>
    <row r="334" spans="1:9" ht="15.6" x14ac:dyDescent="0.3">
      <c r="A334" s="1">
        <v>330</v>
      </c>
      <c r="B334" s="1">
        <v>1980</v>
      </c>
      <c r="C334" s="1">
        <v>10</v>
      </c>
      <c r="D334" s="1">
        <v>5</v>
      </c>
      <c r="E334" s="7">
        <v>1980.84703196347</v>
      </c>
      <c r="F334" s="7">
        <v>27.303553999999998</v>
      </c>
      <c r="G334" s="57">
        <f t="shared" si="11"/>
        <v>23.579268618911172</v>
      </c>
      <c r="I334" s="73">
        <f t="shared" si="12"/>
        <v>1.9917808219199742</v>
      </c>
    </row>
    <row r="335" spans="1:9" ht="15.6" x14ac:dyDescent="0.3">
      <c r="A335" s="1">
        <v>331</v>
      </c>
      <c r="B335" s="1">
        <v>1980</v>
      </c>
      <c r="C335" s="1">
        <v>10</v>
      </c>
      <c r="D335" s="1">
        <v>7</v>
      </c>
      <c r="E335" s="7">
        <v>1980.85251141553</v>
      </c>
      <c r="F335" s="7">
        <v>27.520716</v>
      </c>
      <c r="G335" s="57">
        <f t="shared" si="11"/>
        <v>23.582436767908302</v>
      </c>
      <c r="I335" s="73">
        <f t="shared" si="12"/>
        <v>1.9917808219199742</v>
      </c>
    </row>
    <row r="336" spans="1:9" ht="15.6" x14ac:dyDescent="0.3">
      <c r="A336" s="1">
        <v>332</v>
      </c>
      <c r="B336" s="1">
        <v>1980</v>
      </c>
      <c r="C336" s="1">
        <v>10</v>
      </c>
      <c r="D336" s="1">
        <v>9</v>
      </c>
      <c r="E336" s="7">
        <v>1980.8579908675799</v>
      </c>
      <c r="F336" s="7">
        <v>27.645254999999999</v>
      </c>
      <c r="G336" s="57">
        <f t="shared" si="11"/>
        <v>23.585647031518615</v>
      </c>
      <c r="I336" s="73">
        <f t="shared" si="12"/>
        <v>1.9917808219199742</v>
      </c>
    </row>
    <row r="337" spans="1:9" ht="15.6" x14ac:dyDescent="0.3">
      <c r="A337" s="1">
        <v>333</v>
      </c>
      <c r="B337" s="1">
        <v>1980</v>
      </c>
      <c r="C337" s="1">
        <v>10</v>
      </c>
      <c r="D337" s="1">
        <v>11</v>
      </c>
      <c r="E337" s="7">
        <v>1980.8634703196301</v>
      </c>
      <c r="F337" s="7">
        <v>27.823924999999999</v>
      </c>
      <c r="G337" s="57">
        <f t="shared" si="11"/>
        <v>23.588853163323773</v>
      </c>
      <c r="I337" s="73">
        <f t="shared" si="12"/>
        <v>1.9906392694101669</v>
      </c>
    </row>
    <row r="338" spans="1:9" ht="15.6" x14ac:dyDescent="0.3">
      <c r="A338" s="1">
        <v>334</v>
      </c>
      <c r="B338" s="1">
        <v>1980</v>
      </c>
      <c r="C338" s="1">
        <v>10</v>
      </c>
      <c r="D338" s="1">
        <v>13</v>
      </c>
      <c r="E338" s="7">
        <v>1980.86894977169</v>
      </c>
      <c r="F338" s="7">
        <v>27.957812000000001</v>
      </c>
      <c r="G338" s="57">
        <f t="shared" si="11"/>
        <v>23.592193679083088</v>
      </c>
      <c r="I338" s="73">
        <f t="shared" si="12"/>
        <v>1.9906392693999351</v>
      </c>
    </row>
    <row r="339" spans="1:9" ht="15.6" x14ac:dyDescent="0.3">
      <c r="A339" s="1">
        <v>335</v>
      </c>
      <c r="B339" s="1">
        <v>1980</v>
      </c>
      <c r="C339" s="1">
        <v>10</v>
      </c>
      <c r="D339" s="1">
        <v>15</v>
      </c>
      <c r="E339" s="7">
        <v>1980.87442922374</v>
      </c>
      <c r="F339" s="7">
        <v>27.942751999999999</v>
      </c>
      <c r="G339" s="57">
        <f t="shared" si="11"/>
        <v>23.595514690544409</v>
      </c>
      <c r="I339" s="73">
        <f t="shared" si="12"/>
        <v>1.9917808219199742</v>
      </c>
    </row>
    <row r="340" spans="1:9" ht="15.6" x14ac:dyDescent="0.3">
      <c r="A340" s="1">
        <v>336</v>
      </c>
      <c r="B340" s="1">
        <v>1980</v>
      </c>
      <c r="C340" s="1">
        <v>10</v>
      </c>
      <c r="D340" s="1">
        <v>17</v>
      </c>
      <c r="E340" s="7">
        <v>1980.8799086757999</v>
      </c>
      <c r="F340" s="7">
        <v>27.901741999999999</v>
      </c>
      <c r="G340" s="57">
        <f t="shared" si="11"/>
        <v>23.599021676217763</v>
      </c>
      <c r="I340" s="73">
        <f t="shared" si="12"/>
        <v>1.9917808219099697</v>
      </c>
    </row>
    <row r="341" spans="1:9" ht="15.6" x14ac:dyDescent="0.3">
      <c r="A341" s="1">
        <v>337</v>
      </c>
      <c r="B341" s="1">
        <v>1980</v>
      </c>
      <c r="C341" s="1">
        <v>10</v>
      </c>
      <c r="D341" s="1">
        <v>19</v>
      </c>
      <c r="E341" s="7">
        <v>1980.8853881278501</v>
      </c>
      <c r="F341" s="7">
        <v>27.790500000000002</v>
      </c>
      <c r="G341" s="57">
        <f t="shared" si="11"/>
        <v>23.602641194842406</v>
      </c>
      <c r="I341" s="73">
        <f t="shared" si="12"/>
        <v>1.9917808219199742</v>
      </c>
    </row>
    <row r="342" spans="1:9" ht="15.6" x14ac:dyDescent="0.3">
      <c r="A342" s="1">
        <v>338</v>
      </c>
      <c r="B342" s="1">
        <v>1980</v>
      </c>
      <c r="C342" s="1">
        <v>10</v>
      </c>
      <c r="D342" s="1">
        <v>21</v>
      </c>
      <c r="E342" s="7">
        <v>1980.89086757991</v>
      </c>
      <c r="F342" s="7">
        <v>27.827221000000002</v>
      </c>
      <c r="G342" s="57">
        <f t="shared" si="11"/>
        <v>23.606125045845264</v>
      </c>
      <c r="I342" s="73">
        <f t="shared" si="12"/>
        <v>1.9917808219199742</v>
      </c>
    </row>
    <row r="343" spans="1:9" ht="15.6" x14ac:dyDescent="0.3">
      <c r="A343" s="1">
        <v>339</v>
      </c>
      <c r="B343" s="1">
        <v>1980</v>
      </c>
      <c r="C343" s="1">
        <v>10</v>
      </c>
      <c r="D343" s="1">
        <v>23</v>
      </c>
      <c r="E343" s="7">
        <v>1980.89634703196</v>
      </c>
      <c r="F343" s="7">
        <v>27.865202</v>
      </c>
      <c r="G343" s="57">
        <f t="shared" si="11"/>
        <v>23.609487727793692</v>
      </c>
      <c r="I343" s="73">
        <f t="shared" si="12"/>
        <v>1.9917808219199742</v>
      </c>
    </row>
    <row r="344" spans="1:9" ht="15.6" x14ac:dyDescent="0.3">
      <c r="A344" s="1">
        <v>340</v>
      </c>
      <c r="B344" s="1">
        <v>1980</v>
      </c>
      <c r="C344" s="1">
        <v>10</v>
      </c>
      <c r="D344" s="1">
        <v>25</v>
      </c>
      <c r="E344" s="7">
        <v>1980.9018264840199</v>
      </c>
      <c r="F344" s="7">
        <v>27.925668000000002</v>
      </c>
      <c r="G344" s="57">
        <f t="shared" si="11"/>
        <v>23.612716458452724</v>
      </c>
      <c r="I344" s="73">
        <f t="shared" si="12"/>
        <v>1.9917808219199742</v>
      </c>
    </row>
    <row r="345" spans="1:9" ht="15.6" x14ac:dyDescent="0.3">
      <c r="A345" s="1">
        <v>341</v>
      </c>
      <c r="B345" s="1">
        <v>1980</v>
      </c>
      <c r="C345" s="1">
        <v>10</v>
      </c>
      <c r="D345" s="1">
        <v>27</v>
      </c>
      <c r="E345" s="7">
        <v>1980.9073059360701</v>
      </c>
      <c r="F345" s="7">
        <v>27.994778</v>
      </c>
      <c r="G345" s="57">
        <f t="shared" ref="G345:G384" si="13">AVERAGE(F170:F518)</f>
        <v>23.615075467048712</v>
      </c>
      <c r="I345" s="73">
        <f t="shared" ref="I345:I384" si="14">E518-E170</f>
        <v>1.9917808219199742</v>
      </c>
    </row>
    <row r="346" spans="1:9" ht="15.6" x14ac:dyDescent="0.3">
      <c r="A346" s="1">
        <v>342</v>
      </c>
      <c r="B346" s="1">
        <v>1980</v>
      </c>
      <c r="C346" s="1">
        <v>10</v>
      </c>
      <c r="D346" s="1">
        <v>29</v>
      </c>
      <c r="E346" s="7">
        <v>1980.91278538813</v>
      </c>
      <c r="F346" s="7">
        <v>27.956105000000001</v>
      </c>
      <c r="G346" s="57">
        <f t="shared" si="13"/>
        <v>23.616673054441261</v>
      </c>
      <c r="I346" s="73">
        <f t="shared" si="14"/>
        <v>1.9917808219199742</v>
      </c>
    </row>
    <row r="347" spans="1:9" ht="15.6" x14ac:dyDescent="0.3">
      <c r="A347" s="1">
        <v>343</v>
      </c>
      <c r="B347" s="1">
        <v>1980</v>
      </c>
      <c r="C347" s="1">
        <v>10</v>
      </c>
      <c r="D347" s="1">
        <v>31</v>
      </c>
      <c r="E347" s="7">
        <v>1980.91826484018</v>
      </c>
      <c r="F347" s="7">
        <v>28.007718000000001</v>
      </c>
      <c r="G347" s="57">
        <f t="shared" si="13"/>
        <v>23.618232859598855</v>
      </c>
      <c r="I347" s="73">
        <f t="shared" si="14"/>
        <v>1.9917808219199742</v>
      </c>
    </row>
    <row r="348" spans="1:9" ht="15.6" x14ac:dyDescent="0.3">
      <c r="A348" s="1">
        <v>344</v>
      </c>
      <c r="B348" s="1">
        <v>1980</v>
      </c>
      <c r="C348" s="1">
        <v>11</v>
      </c>
      <c r="D348" s="1">
        <v>2</v>
      </c>
      <c r="E348" s="7">
        <v>1980.9221461187201</v>
      </c>
      <c r="F348" s="7">
        <v>27.958964999999999</v>
      </c>
      <c r="G348" s="57">
        <f t="shared" si="13"/>
        <v>23.619119378223498</v>
      </c>
      <c r="I348" s="73">
        <f t="shared" si="14"/>
        <v>1.9917808219199742</v>
      </c>
    </row>
    <row r="349" spans="1:9" ht="15.6" x14ac:dyDescent="0.3">
      <c r="A349" s="1">
        <v>345</v>
      </c>
      <c r="B349" s="1">
        <v>1980</v>
      </c>
      <c r="C349" s="1">
        <v>11</v>
      </c>
      <c r="D349" s="1">
        <v>4</v>
      </c>
      <c r="E349" s="7">
        <v>1980.92762557078</v>
      </c>
      <c r="F349" s="7">
        <v>27.889536</v>
      </c>
      <c r="G349" s="57">
        <f t="shared" si="13"/>
        <v>23.619232441260746</v>
      </c>
      <c r="I349" s="73">
        <f t="shared" si="14"/>
        <v>1.9917808219199742</v>
      </c>
    </row>
    <row r="350" spans="1:9" ht="15.6" x14ac:dyDescent="0.3">
      <c r="A350" s="1">
        <v>346</v>
      </c>
      <c r="B350" s="1">
        <v>1980</v>
      </c>
      <c r="C350" s="1">
        <v>11</v>
      </c>
      <c r="D350" s="1">
        <v>6</v>
      </c>
      <c r="E350" s="7">
        <v>1980.93310502283</v>
      </c>
      <c r="F350" s="7">
        <v>27.797889999999999</v>
      </c>
      <c r="G350" s="57">
        <f t="shared" si="13"/>
        <v>23.619141670487107</v>
      </c>
      <c r="I350" s="73">
        <f t="shared" si="14"/>
        <v>1.9917808219199742</v>
      </c>
    </row>
    <row r="351" spans="1:9" ht="15.6" x14ac:dyDescent="0.3">
      <c r="A351" s="1">
        <v>347</v>
      </c>
      <c r="B351" s="1">
        <v>1980</v>
      </c>
      <c r="C351" s="1">
        <v>11</v>
      </c>
      <c r="D351" s="1">
        <v>8</v>
      </c>
      <c r="E351" s="7">
        <v>1980.9385844748899</v>
      </c>
      <c r="F351" s="7">
        <v>27.793783000000001</v>
      </c>
      <c r="G351" s="57">
        <f t="shared" si="13"/>
        <v>23.619472154727791</v>
      </c>
      <c r="I351" s="73">
        <f t="shared" si="14"/>
        <v>1.9917808219199742</v>
      </c>
    </row>
    <row r="352" spans="1:9" ht="15.6" x14ac:dyDescent="0.3">
      <c r="A352" s="1">
        <v>348</v>
      </c>
      <c r="B352" s="1">
        <v>1980</v>
      </c>
      <c r="C352" s="1">
        <v>11</v>
      </c>
      <c r="D352" s="1">
        <v>10</v>
      </c>
      <c r="E352" s="7">
        <v>1980.9440639269401</v>
      </c>
      <c r="F352" s="7">
        <v>27.769119</v>
      </c>
      <c r="G352" s="57">
        <f t="shared" si="13"/>
        <v>23.620277183381088</v>
      </c>
      <c r="I352" s="73">
        <f t="shared" si="14"/>
        <v>1.9917808219199742</v>
      </c>
    </row>
    <row r="353" spans="1:9" ht="15.6" x14ac:dyDescent="0.3">
      <c r="A353" s="1">
        <v>349</v>
      </c>
      <c r="B353" s="1">
        <v>1980</v>
      </c>
      <c r="C353" s="1">
        <v>11</v>
      </c>
      <c r="D353" s="1">
        <v>12</v>
      </c>
      <c r="E353" s="7">
        <v>1980.949543379</v>
      </c>
      <c r="F353" s="7">
        <v>27.756789000000001</v>
      </c>
      <c r="G353" s="57">
        <f t="shared" si="13"/>
        <v>23.621004676217765</v>
      </c>
      <c r="I353" s="73">
        <f t="shared" si="14"/>
        <v>1.993378995439798</v>
      </c>
    </row>
    <row r="354" spans="1:9" ht="15.6" x14ac:dyDescent="0.3">
      <c r="A354" s="1">
        <v>350</v>
      </c>
      <c r="B354" s="1">
        <v>1980</v>
      </c>
      <c r="C354" s="1">
        <v>11</v>
      </c>
      <c r="D354" s="1">
        <v>14</v>
      </c>
      <c r="E354" s="7">
        <v>1980.95502283105</v>
      </c>
      <c r="F354" s="7">
        <v>27.663471999999999</v>
      </c>
      <c r="G354" s="57">
        <f t="shared" si="13"/>
        <v>23.621720220630369</v>
      </c>
      <c r="I354" s="73">
        <f t="shared" si="14"/>
        <v>1.9917808219099697</v>
      </c>
    </row>
    <row r="355" spans="1:9" ht="15.6" x14ac:dyDescent="0.3">
      <c r="A355" s="1">
        <v>351</v>
      </c>
      <c r="B355" s="1">
        <v>1980</v>
      </c>
      <c r="C355" s="1">
        <v>11</v>
      </c>
      <c r="D355" s="1">
        <v>16</v>
      </c>
      <c r="E355" s="7">
        <v>1980.9605022831099</v>
      </c>
      <c r="F355" s="7">
        <v>27.537676999999999</v>
      </c>
      <c r="G355" s="57">
        <f t="shared" si="13"/>
        <v>23.622352750716331</v>
      </c>
      <c r="I355" s="73">
        <f t="shared" si="14"/>
        <v>1.9917808219199742</v>
      </c>
    </row>
    <row r="356" spans="1:9" ht="15.6" x14ac:dyDescent="0.3">
      <c r="A356" s="1">
        <v>352</v>
      </c>
      <c r="B356" s="1">
        <v>1980</v>
      </c>
      <c r="C356" s="1">
        <v>11</v>
      </c>
      <c r="D356" s="1">
        <v>18</v>
      </c>
      <c r="E356" s="7">
        <v>1980.9659817351601</v>
      </c>
      <c r="F356" s="7">
        <v>27.366493999999999</v>
      </c>
      <c r="G356" s="57">
        <f t="shared" si="13"/>
        <v>23.62348753868195</v>
      </c>
      <c r="I356" s="73">
        <f t="shared" si="14"/>
        <v>1.9917808219099697</v>
      </c>
    </row>
    <row r="357" spans="1:9" ht="15.6" x14ac:dyDescent="0.3">
      <c r="A357" s="1">
        <v>353</v>
      </c>
      <c r="B357" s="1">
        <v>1980</v>
      </c>
      <c r="C357" s="1">
        <v>11</v>
      </c>
      <c r="D357" s="1">
        <v>20</v>
      </c>
      <c r="E357" s="7">
        <v>1980.97146118722</v>
      </c>
      <c r="F357" s="7">
        <v>27.272848</v>
      </c>
      <c r="G357" s="57">
        <f t="shared" si="13"/>
        <v>23.624855458452725</v>
      </c>
      <c r="I357" s="73">
        <f t="shared" si="14"/>
        <v>1.9917808219199742</v>
      </c>
    </row>
    <row r="358" spans="1:9" ht="15.6" x14ac:dyDescent="0.3">
      <c r="A358" s="1">
        <v>354</v>
      </c>
      <c r="B358" s="1">
        <v>1980</v>
      </c>
      <c r="C358" s="1">
        <v>11</v>
      </c>
      <c r="D358" s="1">
        <v>22</v>
      </c>
      <c r="E358" s="7">
        <v>1980.97694063927</v>
      </c>
      <c r="F358" s="7">
        <v>27.137972000000001</v>
      </c>
      <c r="G358" s="57">
        <f t="shared" si="13"/>
        <v>23.6265894269341</v>
      </c>
      <c r="I358" s="73">
        <f t="shared" si="14"/>
        <v>1.9917808219099697</v>
      </c>
    </row>
    <row r="359" spans="1:9" ht="15.6" x14ac:dyDescent="0.3">
      <c r="A359" s="1">
        <v>355</v>
      </c>
      <c r="B359" s="1">
        <v>1980</v>
      </c>
      <c r="C359" s="1">
        <v>11</v>
      </c>
      <c r="D359" s="1">
        <v>24</v>
      </c>
      <c r="E359" s="7">
        <v>1980.9824200913199</v>
      </c>
      <c r="F359" s="7">
        <v>27.071086000000001</v>
      </c>
      <c r="G359" s="57">
        <f t="shared" si="13"/>
        <v>23.628704742120345</v>
      </c>
      <c r="I359" s="73">
        <f t="shared" si="14"/>
        <v>1.9917808219199742</v>
      </c>
    </row>
    <row r="360" spans="1:9" ht="15.6" x14ac:dyDescent="0.3">
      <c r="A360" s="1">
        <v>356</v>
      </c>
      <c r="B360" s="1">
        <v>1980</v>
      </c>
      <c r="C360" s="1">
        <v>11</v>
      </c>
      <c r="D360" s="1">
        <v>26</v>
      </c>
      <c r="E360" s="7">
        <v>1980.9878995433801</v>
      </c>
      <c r="F360" s="7">
        <v>27.016026</v>
      </c>
      <c r="G360" s="57">
        <f t="shared" si="13"/>
        <v>23.631014518624639</v>
      </c>
      <c r="I360" s="73">
        <f t="shared" si="14"/>
        <v>1.9917808219099697</v>
      </c>
    </row>
    <row r="361" spans="1:9" ht="15.6" x14ac:dyDescent="0.3">
      <c r="A361" s="1">
        <v>357</v>
      </c>
      <c r="B361" s="1">
        <v>1980</v>
      </c>
      <c r="C361" s="1">
        <v>11</v>
      </c>
      <c r="D361" s="1">
        <v>28</v>
      </c>
      <c r="E361" s="7">
        <v>1980.99337899543</v>
      </c>
      <c r="F361" s="7">
        <v>26.758163</v>
      </c>
      <c r="G361" s="57">
        <f t="shared" si="13"/>
        <v>23.633654042979948</v>
      </c>
      <c r="I361" s="73">
        <f t="shared" si="14"/>
        <v>1.9917808219199742</v>
      </c>
    </row>
    <row r="362" spans="1:9" ht="15.6" x14ac:dyDescent="0.3">
      <c r="A362" s="1">
        <v>358</v>
      </c>
      <c r="B362" s="1">
        <v>1980</v>
      </c>
      <c r="C362" s="1">
        <v>11</v>
      </c>
      <c r="D362" s="1">
        <v>30</v>
      </c>
      <c r="E362" s="7">
        <v>1980.99885844749</v>
      </c>
      <c r="F362" s="7">
        <v>26.483074999999999</v>
      </c>
      <c r="G362" s="57">
        <f t="shared" si="13"/>
        <v>23.636732154727799</v>
      </c>
      <c r="I362" s="73">
        <f t="shared" si="14"/>
        <v>1.9917808219199742</v>
      </c>
    </row>
    <row r="363" spans="1:9" ht="15.6" x14ac:dyDescent="0.3">
      <c r="A363" s="1">
        <v>359</v>
      </c>
      <c r="B363" s="1">
        <v>1980</v>
      </c>
      <c r="C363" s="1">
        <v>12</v>
      </c>
      <c r="D363" s="1">
        <v>2</v>
      </c>
      <c r="E363" s="7">
        <v>1981.0054794520499</v>
      </c>
      <c r="F363" s="7">
        <v>26.245087999999999</v>
      </c>
      <c r="G363" s="57">
        <f t="shared" si="13"/>
        <v>23.639962455587391</v>
      </c>
      <c r="I363" s="73">
        <f t="shared" si="14"/>
        <v>1.9917808219199742</v>
      </c>
    </row>
    <row r="364" spans="1:9" ht="15.6" x14ac:dyDescent="0.3">
      <c r="A364" s="1">
        <v>360</v>
      </c>
      <c r="B364" s="1">
        <v>1980</v>
      </c>
      <c r="C364" s="1">
        <v>12</v>
      </c>
      <c r="D364" s="1">
        <v>4</v>
      </c>
      <c r="E364" s="7">
        <v>1981.0109589041101</v>
      </c>
      <c r="F364" s="7">
        <v>26.010299</v>
      </c>
      <c r="G364" s="57">
        <f t="shared" si="13"/>
        <v>23.643219123209164</v>
      </c>
      <c r="I364" s="73">
        <f t="shared" si="14"/>
        <v>1.9917808219202016</v>
      </c>
    </row>
    <row r="365" spans="1:9" ht="15.6" x14ac:dyDescent="0.3">
      <c r="A365" s="1">
        <v>361</v>
      </c>
      <c r="B365" s="1">
        <v>1980</v>
      </c>
      <c r="C365" s="1">
        <v>12</v>
      </c>
      <c r="D365" s="1">
        <v>6</v>
      </c>
      <c r="E365" s="7">
        <v>1981.0164383561601</v>
      </c>
      <c r="F365" s="7">
        <v>25.698094999999999</v>
      </c>
      <c r="G365" s="57">
        <f t="shared" si="13"/>
        <v>23.646728028653289</v>
      </c>
      <c r="I365" s="73">
        <f t="shared" si="14"/>
        <v>1.9917808219199742</v>
      </c>
    </row>
    <row r="366" spans="1:9" ht="15.6" x14ac:dyDescent="0.3">
      <c r="A366" s="1">
        <v>362</v>
      </c>
      <c r="B366" s="1">
        <v>1980</v>
      </c>
      <c r="C366" s="1">
        <v>12</v>
      </c>
      <c r="D366" s="1">
        <v>8</v>
      </c>
      <c r="E366" s="7">
        <v>1981.02191780822</v>
      </c>
      <c r="F366" s="7">
        <v>25.132386</v>
      </c>
      <c r="G366" s="57">
        <f t="shared" si="13"/>
        <v>23.650452833810888</v>
      </c>
      <c r="I366" s="73">
        <f t="shared" si="14"/>
        <v>1.9917808219199742</v>
      </c>
    </row>
    <row r="367" spans="1:9" ht="15.6" x14ac:dyDescent="0.3">
      <c r="A367" s="1">
        <v>363</v>
      </c>
      <c r="B367" s="1">
        <v>1980</v>
      </c>
      <c r="C367" s="1">
        <v>12</v>
      </c>
      <c r="D367" s="1">
        <v>10</v>
      </c>
      <c r="E367" s="7">
        <v>1981.0273972602699</v>
      </c>
      <c r="F367" s="7">
        <v>24.792369000000001</v>
      </c>
      <c r="G367" s="57">
        <f t="shared" si="13"/>
        <v>23.654273667621776</v>
      </c>
      <c r="I367" s="73">
        <f t="shared" si="14"/>
        <v>1.9917808219199742</v>
      </c>
    </row>
    <row r="368" spans="1:9" ht="15.6" x14ac:dyDescent="0.3">
      <c r="A368" s="1">
        <v>364</v>
      </c>
      <c r="B368" s="1">
        <v>1980</v>
      </c>
      <c r="C368" s="1">
        <v>12</v>
      </c>
      <c r="D368" s="1">
        <v>12</v>
      </c>
      <c r="E368" s="7">
        <v>1981.0328767123301</v>
      </c>
      <c r="F368" s="7">
        <v>24.397009000000001</v>
      </c>
      <c r="G368" s="57">
        <f t="shared" si="13"/>
        <v>23.658472114613183</v>
      </c>
      <c r="I368" s="73">
        <f t="shared" si="14"/>
        <v>1.9906392694101669</v>
      </c>
    </row>
    <row r="369" spans="1:9" ht="15.6" x14ac:dyDescent="0.3">
      <c r="A369" s="1">
        <v>365</v>
      </c>
      <c r="B369" s="1">
        <v>1980</v>
      </c>
      <c r="C369" s="1">
        <v>12</v>
      </c>
      <c r="D369" s="1">
        <v>14</v>
      </c>
      <c r="E369" s="7">
        <v>1981.03835616438</v>
      </c>
      <c r="F369" s="7">
        <v>24.065809999999999</v>
      </c>
      <c r="G369" s="57">
        <f t="shared" si="13"/>
        <v>23.662725157593119</v>
      </c>
      <c r="I369" s="73">
        <f t="shared" si="14"/>
        <v>1.9917808219199742</v>
      </c>
    </row>
    <row r="370" spans="1:9" ht="15.6" x14ac:dyDescent="0.3">
      <c r="A370" s="1">
        <v>366</v>
      </c>
      <c r="B370" s="1">
        <v>1980</v>
      </c>
      <c r="C370" s="1">
        <v>12</v>
      </c>
      <c r="D370" s="1">
        <v>16</v>
      </c>
      <c r="E370" s="7">
        <v>1981.04383561644</v>
      </c>
      <c r="F370" s="7">
        <v>23.748359000000001</v>
      </c>
      <c r="G370" s="57">
        <f t="shared" si="13"/>
        <v>23.667017318051574</v>
      </c>
      <c r="I370" s="73">
        <f t="shared" si="14"/>
        <v>1.9917808219199742</v>
      </c>
    </row>
    <row r="371" spans="1:9" ht="15.6" x14ac:dyDescent="0.3">
      <c r="A371" s="1">
        <v>367</v>
      </c>
      <c r="B371" s="1">
        <v>1980</v>
      </c>
      <c r="C371" s="1">
        <v>12</v>
      </c>
      <c r="D371" s="1">
        <v>18</v>
      </c>
      <c r="E371" s="7">
        <v>1981.0493150684899</v>
      </c>
      <c r="F371" s="7">
        <v>23.344235999999999</v>
      </c>
      <c r="G371" s="57">
        <f t="shared" si="13"/>
        <v>23.671880839541547</v>
      </c>
      <c r="I371" s="73">
        <f t="shared" si="14"/>
        <v>1.9917808219199742</v>
      </c>
    </row>
    <row r="372" spans="1:9" ht="15.6" x14ac:dyDescent="0.3">
      <c r="A372" s="1">
        <v>368</v>
      </c>
      <c r="B372" s="1">
        <v>1980</v>
      </c>
      <c r="C372" s="1">
        <v>12</v>
      </c>
      <c r="D372" s="1">
        <v>20</v>
      </c>
      <c r="E372" s="7">
        <v>1981.0547945205501</v>
      </c>
      <c r="F372" s="7">
        <v>22.642368999999999</v>
      </c>
      <c r="G372" s="57">
        <f t="shared" si="13"/>
        <v>23.676860997134675</v>
      </c>
      <c r="I372" s="73">
        <f t="shared" si="14"/>
        <v>1.9917808219199742</v>
      </c>
    </row>
    <row r="373" spans="1:9" ht="15.6" x14ac:dyDescent="0.3">
      <c r="A373" s="1">
        <v>369</v>
      </c>
      <c r="B373" s="1">
        <v>1980</v>
      </c>
      <c r="C373" s="1">
        <v>12</v>
      </c>
      <c r="D373" s="1">
        <v>22</v>
      </c>
      <c r="E373" s="7">
        <v>1981.0602739726</v>
      </c>
      <c r="F373" s="7">
        <v>22.123251</v>
      </c>
      <c r="G373" s="57">
        <f t="shared" si="13"/>
        <v>23.682323584527225</v>
      </c>
      <c r="I373" s="73">
        <f t="shared" si="14"/>
        <v>1.9917808219199742</v>
      </c>
    </row>
    <row r="374" spans="1:9" ht="15.6" x14ac:dyDescent="0.3">
      <c r="A374" s="1">
        <v>370</v>
      </c>
      <c r="B374" s="1">
        <v>1980</v>
      </c>
      <c r="C374" s="1">
        <v>12</v>
      </c>
      <c r="D374" s="1">
        <v>24</v>
      </c>
      <c r="E374" s="7">
        <v>1981.06575342466</v>
      </c>
      <c r="F374" s="7">
        <v>21.715233999999999</v>
      </c>
      <c r="G374" s="57">
        <f t="shared" si="13"/>
        <v>23.688441226361036</v>
      </c>
      <c r="I374" s="73">
        <f t="shared" si="14"/>
        <v>1.9917808219199742</v>
      </c>
    </row>
    <row r="375" spans="1:9" ht="15.6" x14ac:dyDescent="0.3">
      <c r="A375" s="1">
        <v>371</v>
      </c>
      <c r="B375" s="1">
        <v>1980</v>
      </c>
      <c r="C375" s="1">
        <v>12</v>
      </c>
      <c r="D375" s="1">
        <v>26</v>
      </c>
      <c r="E375" s="7">
        <v>1981.0712328767099</v>
      </c>
      <c r="F375" s="7">
        <v>21.281288</v>
      </c>
      <c r="G375" s="57">
        <f t="shared" si="13"/>
        <v>23.695269928366766</v>
      </c>
      <c r="I375" s="73">
        <f t="shared" si="14"/>
        <v>1.9917808219199742</v>
      </c>
    </row>
    <row r="376" spans="1:9" ht="15.6" x14ac:dyDescent="0.3">
      <c r="A376" s="1">
        <v>372</v>
      </c>
      <c r="B376" s="1">
        <v>1980</v>
      </c>
      <c r="C376" s="1">
        <v>12</v>
      </c>
      <c r="D376" s="1">
        <v>28</v>
      </c>
      <c r="E376" s="7">
        <v>1981.0767123287701</v>
      </c>
      <c r="F376" s="7">
        <v>20.975238999999998</v>
      </c>
      <c r="G376" s="57">
        <f t="shared" si="13"/>
        <v>23.703232169054441</v>
      </c>
      <c r="I376" s="73">
        <f t="shared" si="14"/>
        <v>1.9917808219199742</v>
      </c>
    </row>
    <row r="377" spans="1:9" ht="15.6" x14ac:dyDescent="0.3">
      <c r="A377" s="1">
        <v>373</v>
      </c>
      <c r="B377" s="1">
        <v>1980</v>
      </c>
      <c r="C377" s="1">
        <v>12</v>
      </c>
      <c r="D377" s="1">
        <v>30</v>
      </c>
      <c r="E377" s="7">
        <v>1981.08219178082</v>
      </c>
      <c r="F377" s="7">
        <v>20.715171999999999</v>
      </c>
      <c r="G377" s="57">
        <f t="shared" si="13"/>
        <v>23.711142555873927</v>
      </c>
      <c r="I377" s="73">
        <f t="shared" si="14"/>
        <v>1.9917808219199742</v>
      </c>
    </row>
    <row r="378" spans="1:9" ht="15.6" x14ac:dyDescent="0.3">
      <c r="A378" s="1">
        <v>374</v>
      </c>
      <c r="B378" s="1">
        <v>1981</v>
      </c>
      <c r="C378" s="1">
        <v>1</v>
      </c>
      <c r="D378" s="1">
        <v>1</v>
      </c>
      <c r="E378" s="7">
        <v>1981.0860730593599</v>
      </c>
      <c r="F378" s="7">
        <v>20.209949000000002</v>
      </c>
      <c r="G378" s="57">
        <f t="shared" si="13"/>
        <v>23.718804997134662</v>
      </c>
      <c r="I378" s="73">
        <f t="shared" si="14"/>
        <v>1.9917808219199742</v>
      </c>
    </row>
    <row r="379" spans="1:9" ht="15.6" x14ac:dyDescent="0.3">
      <c r="A379" s="1">
        <v>375</v>
      </c>
      <c r="B379" s="1">
        <v>1981</v>
      </c>
      <c r="C379" s="1">
        <v>1</v>
      </c>
      <c r="D379" s="1">
        <v>3</v>
      </c>
      <c r="E379" s="7">
        <v>1981.0915525114201</v>
      </c>
      <c r="F379" s="7">
        <v>19.891228000000002</v>
      </c>
      <c r="G379" s="57">
        <f t="shared" si="13"/>
        <v>23.726185561604577</v>
      </c>
      <c r="I379" s="73">
        <f t="shared" si="14"/>
        <v>1.9917808219199742</v>
      </c>
    </row>
    <row r="380" spans="1:9" ht="15.6" x14ac:dyDescent="0.3">
      <c r="A380" s="1">
        <v>376</v>
      </c>
      <c r="B380" s="1">
        <v>1981</v>
      </c>
      <c r="C380" s="1">
        <v>1</v>
      </c>
      <c r="D380" s="1">
        <v>5</v>
      </c>
      <c r="E380" s="7">
        <v>1981.09703196347</v>
      </c>
      <c r="F380" s="7">
        <v>19.668809</v>
      </c>
      <c r="G380" s="57">
        <f t="shared" si="13"/>
        <v>23.732682802292249</v>
      </c>
      <c r="I380" s="73">
        <f t="shared" si="14"/>
        <v>1.9917808219199742</v>
      </c>
    </row>
    <row r="381" spans="1:9" ht="15.6" x14ac:dyDescent="0.3">
      <c r="A381" s="1">
        <v>377</v>
      </c>
      <c r="B381" s="1">
        <v>1981</v>
      </c>
      <c r="C381" s="1">
        <v>1</v>
      </c>
      <c r="D381" s="1">
        <v>7</v>
      </c>
      <c r="E381" s="7">
        <v>1981.10251141553</v>
      </c>
      <c r="F381" s="7">
        <v>19.359038999999999</v>
      </c>
      <c r="G381" s="57">
        <f t="shared" si="13"/>
        <v>23.737887071633228</v>
      </c>
      <c r="I381" s="73">
        <f t="shared" si="14"/>
        <v>1.9917808219199742</v>
      </c>
    </row>
    <row r="382" spans="1:9" ht="15.6" x14ac:dyDescent="0.3">
      <c r="A382" s="1">
        <v>378</v>
      </c>
      <c r="B382" s="1">
        <v>1981</v>
      </c>
      <c r="C382" s="1">
        <v>1</v>
      </c>
      <c r="D382" s="1">
        <v>9</v>
      </c>
      <c r="E382" s="7">
        <v>1981.1079908675799</v>
      </c>
      <c r="F382" s="7">
        <v>19.223922999999999</v>
      </c>
      <c r="G382" s="57">
        <f t="shared" si="13"/>
        <v>23.742949899713459</v>
      </c>
      <c r="I382" s="73">
        <f t="shared" si="14"/>
        <v>1.9917808219199742</v>
      </c>
    </row>
    <row r="383" spans="1:9" ht="15.6" x14ac:dyDescent="0.3">
      <c r="A383" s="1">
        <v>379</v>
      </c>
      <c r="B383" s="1">
        <v>1981</v>
      </c>
      <c r="C383" s="1">
        <v>1</v>
      </c>
      <c r="D383" s="1">
        <v>11</v>
      </c>
      <c r="E383" s="7">
        <v>1981.1134703196301</v>
      </c>
      <c r="F383" s="7">
        <v>18.960284000000001</v>
      </c>
      <c r="G383" s="57">
        <f t="shared" si="13"/>
        <v>23.747751226361029</v>
      </c>
      <c r="I383" s="73">
        <f t="shared" si="14"/>
        <v>1.993378995430021</v>
      </c>
    </row>
    <row r="384" spans="1:9" ht="15.6" x14ac:dyDescent="0.3">
      <c r="A384" s="1">
        <v>380</v>
      </c>
      <c r="B384" s="1">
        <v>1981</v>
      </c>
      <c r="C384" s="1">
        <v>1</v>
      </c>
      <c r="D384" s="1">
        <v>13</v>
      </c>
      <c r="E384" s="7">
        <v>1981.11894977169</v>
      </c>
      <c r="F384" s="7">
        <v>18.849036999999999</v>
      </c>
      <c r="G384" s="57">
        <f t="shared" si="13"/>
        <v>23.752402595988539</v>
      </c>
      <c r="I384" s="73">
        <f t="shared" si="14"/>
        <v>1.9933789954297936</v>
      </c>
    </row>
    <row r="385" spans="1:9" ht="15.6" x14ac:dyDescent="0.3">
      <c r="A385" s="1">
        <v>381</v>
      </c>
      <c r="B385" s="1">
        <v>1981</v>
      </c>
      <c r="C385" s="1">
        <v>1</v>
      </c>
      <c r="D385" s="1">
        <v>15</v>
      </c>
      <c r="E385" s="7">
        <v>1981.12442922374</v>
      </c>
      <c r="F385" s="7">
        <v>18.755275999999999</v>
      </c>
      <c r="G385" s="57">
        <f t="shared" ref="G385:G406" si="15">AVERAGE(F210:F565)</f>
        <v>23.695874735955062</v>
      </c>
      <c r="H385" s="31"/>
      <c r="I385" s="73">
        <f t="shared" ref="I385:I406" si="16">E565-E210</f>
        <v>2.0082191780800258</v>
      </c>
    </row>
    <row r="386" spans="1:9" ht="15.6" x14ac:dyDescent="0.3">
      <c r="A386" s="1">
        <v>382</v>
      </c>
      <c r="B386" s="1">
        <v>1981</v>
      </c>
      <c r="C386" s="1">
        <v>1</v>
      </c>
      <c r="D386" s="1">
        <v>17</v>
      </c>
      <c r="E386" s="7">
        <v>1981.1299086757999</v>
      </c>
      <c r="F386" s="7">
        <v>18.756035000000001</v>
      </c>
      <c r="G386" s="57">
        <f t="shared" si="15"/>
        <v>23.698289466292138</v>
      </c>
      <c r="I386" s="73">
        <f t="shared" si="16"/>
        <v>2.0082191780900303</v>
      </c>
    </row>
    <row r="387" spans="1:9" ht="15.6" x14ac:dyDescent="0.3">
      <c r="A387" s="1">
        <v>383</v>
      </c>
      <c r="B387" s="1">
        <v>1981</v>
      </c>
      <c r="C387" s="1">
        <v>1</v>
      </c>
      <c r="D387" s="1">
        <v>19</v>
      </c>
      <c r="E387" s="7">
        <v>1981.1353881278501</v>
      </c>
      <c r="F387" s="7">
        <v>18.789446999999999</v>
      </c>
      <c r="G387" s="57">
        <f t="shared" si="15"/>
        <v>23.700031884831461</v>
      </c>
      <c r="I387" s="73">
        <f t="shared" si="16"/>
        <v>2.0082191780800258</v>
      </c>
    </row>
    <row r="388" spans="1:9" ht="15.6" x14ac:dyDescent="0.3">
      <c r="A388" s="1">
        <v>384</v>
      </c>
      <c r="B388" s="1">
        <v>1981</v>
      </c>
      <c r="C388" s="1">
        <v>1</v>
      </c>
      <c r="D388" s="1">
        <v>21</v>
      </c>
      <c r="E388" s="7">
        <v>1981.14086757991</v>
      </c>
      <c r="F388" s="7">
        <v>18.717585</v>
      </c>
      <c r="G388" s="57">
        <f t="shared" si="15"/>
        <v>23.701272935393263</v>
      </c>
      <c r="I388" s="73">
        <f t="shared" si="16"/>
        <v>2.0082191780898029</v>
      </c>
    </row>
    <row r="389" spans="1:9" ht="15.6" x14ac:dyDescent="0.3">
      <c r="A389" s="1">
        <v>385</v>
      </c>
      <c r="B389" s="1">
        <v>1981</v>
      </c>
      <c r="C389" s="1">
        <v>1</v>
      </c>
      <c r="D389" s="1">
        <v>23</v>
      </c>
      <c r="E389" s="7">
        <v>1981.14634703196</v>
      </c>
      <c r="F389" s="7">
        <v>18.644369999999999</v>
      </c>
      <c r="G389" s="57">
        <f t="shared" si="15"/>
        <v>23.702201842696631</v>
      </c>
      <c r="I389" s="73">
        <f t="shared" si="16"/>
        <v>2.0082191780800258</v>
      </c>
    </row>
    <row r="390" spans="1:9" ht="15.6" x14ac:dyDescent="0.3">
      <c r="A390" s="1">
        <v>386</v>
      </c>
      <c r="B390" s="1">
        <v>1981</v>
      </c>
      <c r="C390" s="1">
        <v>1</v>
      </c>
      <c r="D390" s="1">
        <v>25</v>
      </c>
      <c r="E390" s="7">
        <v>1981.1518264840199</v>
      </c>
      <c r="F390" s="7">
        <v>18.648330999999999</v>
      </c>
      <c r="G390" s="57">
        <f t="shared" si="15"/>
        <v>23.703124772471906</v>
      </c>
      <c r="I390" s="73">
        <f t="shared" si="16"/>
        <v>2.0082191780900303</v>
      </c>
    </row>
    <row r="391" spans="1:9" ht="15.6" x14ac:dyDescent="0.3">
      <c r="A391" s="1">
        <v>387</v>
      </c>
      <c r="B391" s="1">
        <v>1981</v>
      </c>
      <c r="C391" s="1">
        <v>1</v>
      </c>
      <c r="D391" s="1">
        <v>27</v>
      </c>
      <c r="E391" s="7">
        <v>1981.1573059360701</v>
      </c>
      <c r="F391" s="7">
        <v>18.669847000000001</v>
      </c>
      <c r="G391" s="57">
        <f t="shared" si="15"/>
        <v>23.70464139325842</v>
      </c>
      <c r="I391" s="73">
        <f t="shared" si="16"/>
        <v>2.0082191780800258</v>
      </c>
    </row>
    <row r="392" spans="1:9" ht="15.6" x14ac:dyDescent="0.3">
      <c r="A392" s="1">
        <v>388</v>
      </c>
      <c r="B392" s="1">
        <v>1981</v>
      </c>
      <c r="C392" s="1">
        <v>1</v>
      </c>
      <c r="D392" s="1">
        <v>29</v>
      </c>
      <c r="E392" s="7">
        <v>1981.16278538813</v>
      </c>
      <c r="F392" s="7">
        <v>18.706596000000001</v>
      </c>
      <c r="G392" s="57">
        <f t="shared" si="15"/>
        <v>23.706275533707856</v>
      </c>
      <c r="I392" s="73">
        <f t="shared" si="16"/>
        <v>2.0082191780898029</v>
      </c>
    </row>
    <row r="393" spans="1:9" ht="15.6" x14ac:dyDescent="0.3">
      <c r="A393" s="1">
        <v>389</v>
      </c>
      <c r="B393" s="1">
        <v>1981</v>
      </c>
      <c r="C393" s="1">
        <v>1</v>
      </c>
      <c r="D393" s="1">
        <v>31</v>
      </c>
      <c r="E393" s="7">
        <v>1981.16826484018</v>
      </c>
      <c r="F393" s="7">
        <v>18.747627999999999</v>
      </c>
      <c r="G393" s="57">
        <f t="shared" si="15"/>
        <v>23.707969115168535</v>
      </c>
      <c r="I393" s="73">
        <f t="shared" si="16"/>
        <v>2.0066210045599746</v>
      </c>
    </row>
    <row r="394" spans="1:9" ht="15.6" x14ac:dyDescent="0.3">
      <c r="A394" s="1">
        <v>390</v>
      </c>
      <c r="B394" s="1">
        <v>1981</v>
      </c>
      <c r="C394" s="1">
        <v>2</v>
      </c>
      <c r="D394" s="1">
        <v>2</v>
      </c>
      <c r="E394" s="7">
        <v>1981.1721461187201</v>
      </c>
      <c r="F394" s="7">
        <v>18.604590000000002</v>
      </c>
      <c r="G394" s="57">
        <f t="shared" si="15"/>
        <v>23.709541912921338</v>
      </c>
      <c r="I394" s="73">
        <f t="shared" si="16"/>
        <v>2.006621004569979</v>
      </c>
    </row>
    <row r="395" spans="1:9" ht="15.6" x14ac:dyDescent="0.3">
      <c r="A395" s="1">
        <v>391</v>
      </c>
      <c r="B395" s="1">
        <v>1981</v>
      </c>
      <c r="C395" s="1">
        <v>2</v>
      </c>
      <c r="D395" s="1">
        <v>4</v>
      </c>
      <c r="E395" s="7">
        <v>1981.17762557078</v>
      </c>
      <c r="F395" s="7">
        <v>18.520403999999999</v>
      </c>
      <c r="G395" s="57">
        <f t="shared" si="15"/>
        <v>23.710870870786515</v>
      </c>
      <c r="I395" s="73">
        <f t="shared" si="16"/>
        <v>2.0082191780797984</v>
      </c>
    </row>
    <row r="396" spans="1:9" ht="15.6" x14ac:dyDescent="0.3">
      <c r="A396" s="1">
        <v>392</v>
      </c>
      <c r="B396" s="1">
        <v>1981</v>
      </c>
      <c r="C396" s="1">
        <v>2</v>
      </c>
      <c r="D396" s="1">
        <v>6</v>
      </c>
      <c r="E396" s="7">
        <v>1981.18310502283</v>
      </c>
      <c r="F396" s="7">
        <v>18.472401999999999</v>
      </c>
      <c r="G396" s="57">
        <f t="shared" si="15"/>
        <v>23.711661047752798</v>
      </c>
      <c r="I396" s="73">
        <f t="shared" si="16"/>
        <v>2.0082191780800258</v>
      </c>
    </row>
    <row r="397" spans="1:9" ht="15.6" x14ac:dyDescent="0.3">
      <c r="A397" s="1">
        <v>393</v>
      </c>
      <c r="B397" s="1">
        <v>1981</v>
      </c>
      <c r="C397" s="1">
        <v>2</v>
      </c>
      <c r="D397" s="1">
        <v>8</v>
      </c>
      <c r="E397" s="7">
        <v>1981.1885844748899</v>
      </c>
      <c r="F397" s="7">
        <v>18.341065</v>
      </c>
      <c r="G397" s="57">
        <f t="shared" si="15"/>
        <v>23.712225668539318</v>
      </c>
      <c r="I397" s="73">
        <f t="shared" si="16"/>
        <v>2.0082191780800258</v>
      </c>
    </row>
    <row r="398" spans="1:9" ht="15.6" x14ac:dyDescent="0.3">
      <c r="A398" s="1">
        <v>394</v>
      </c>
      <c r="B398" s="1">
        <v>1981</v>
      </c>
      <c r="C398" s="1">
        <v>2</v>
      </c>
      <c r="D398" s="1">
        <v>10</v>
      </c>
      <c r="E398" s="7">
        <v>1981.1940639269401</v>
      </c>
      <c r="F398" s="7">
        <v>18.120683</v>
      </c>
      <c r="G398" s="57">
        <f t="shared" si="15"/>
        <v>23.712496615168533</v>
      </c>
      <c r="I398" s="73">
        <f t="shared" si="16"/>
        <v>2.0082191780800258</v>
      </c>
    </row>
    <row r="399" spans="1:9" ht="15.6" x14ac:dyDescent="0.3">
      <c r="A399" s="1">
        <v>395</v>
      </c>
      <c r="B399" s="1">
        <v>1981</v>
      </c>
      <c r="C399" s="1">
        <v>2</v>
      </c>
      <c r="D399" s="1">
        <v>12</v>
      </c>
      <c r="E399" s="7">
        <v>1981.199543379</v>
      </c>
      <c r="F399" s="7">
        <v>18.079546000000001</v>
      </c>
      <c r="G399" s="57">
        <f t="shared" si="15"/>
        <v>23.713022609550556</v>
      </c>
      <c r="I399" s="73">
        <f t="shared" si="16"/>
        <v>2.0082191780797984</v>
      </c>
    </row>
    <row r="400" spans="1:9" ht="15.6" x14ac:dyDescent="0.3">
      <c r="A400" s="1">
        <v>396</v>
      </c>
      <c r="B400" s="1">
        <v>1981</v>
      </c>
      <c r="C400" s="1">
        <v>2</v>
      </c>
      <c r="D400" s="1">
        <v>14</v>
      </c>
      <c r="E400" s="7">
        <v>1981.20502283105</v>
      </c>
      <c r="F400" s="7">
        <v>18.006892000000001</v>
      </c>
      <c r="G400" s="57">
        <f t="shared" si="15"/>
        <v>23.713386323033692</v>
      </c>
      <c r="I400" s="73">
        <f t="shared" si="16"/>
        <v>2.0082191780800258</v>
      </c>
    </row>
    <row r="401" spans="1:9" ht="15.6" x14ac:dyDescent="0.3">
      <c r="A401" s="1">
        <v>397</v>
      </c>
      <c r="B401" s="1">
        <v>1981</v>
      </c>
      <c r="C401" s="1">
        <v>2</v>
      </c>
      <c r="D401" s="1">
        <v>16</v>
      </c>
      <c r="E401" s="7">
        <v>1981.2105022831099</v>
      </c>
      <c r="F401" s="7">
        <v>18.019801000000001</v>
      </c>
      <c r="G401" s="57">
        <f t="shared" si="15"/>
        <v>23.714304050561783</v>
      </c>
      <c r="I401" s="73">
        <f t="shared" si="16"/>
        <v>2.0082191780800258</v>
      </c>
    </row>
    <row r="402" spans="1:9" ht="15.6" x14ac:dyDescent="0.3">
      <c r="A402" s="1">
        <v>398</v>
      </c>
      <c r="B402" s="1">
        <v>1981</v>
      </c>
      <c r="C402" s="1">
        <v>2</v>
      </c>
      <c r="D402" s="1">
        <v>18</v>
      </c>
      <c r="E402" s="7">
        <v>1981.2159817351601</v>
      </c>
      <c r="F402" s="7">
        <v>18.025241000000001</v>
      </c>
      <c r="G402" s="57">
        <f t="shared" si="15"/>
        <v>23.715394985955051</v>
      </c>
      <c r="I402" s="73">
        <f t="shared" si="16"/>
        <v>2.0082191780800258</v>
      </c>
    </row>
    <row r="403" spans="1:9" ht="15.6" x14ac:dyDescent="0.3">
      <c r="A403" s="1">
        <v>399</v>
      </c>
      <c r="B403" s="1">
        <v>1981</v>
      </c>
      <c r="C403" s="1">
        <v>2</v>
      </c>
      <c r="D403" s="1">
        <v>20</v>
      </c>
      <c r="E403" s="7">
        <v>1981.22146118721</v>
      </c>
      <c r="F403" s="7">
        <v>18.136538999999999</v>
      </c>
      <c r="G403" s="57">
        <f t="shared" si="15"/>
        <v>23.716899348314598</v>
      </c>
      <c r="I403" s="73">
        <f t="shared" si="16"/>
        <v>2.0082191780800258</v>
      </c>
    </row>
    <row r="404" spans="1:9" ht="15.6" x14ac:dyDescent="0.3">
      <c r="A404" s="1">
        <v>400</v>
      </c>
      <c r="B404" s="1">
        <v>1981</v>
      </c>
      <c r="C404" s="1">
        <v>2</v>
      </c>
      <c r="D404" s="1">
        <v>22</v>
      </c>
      <c r="E404" s="7">
        <v>1981.22694063927</v>
      </c>
      <c r="F404" s="7">
        <v>18.208909999999999</v>
      </c>
      <c r="G404" s="57">
        <f t="shared" si="15"/>
        <v>23.718276337078645</v>
      </c>
      <c r="I404" s="73">
        <f t="shared" si="16"/>
        <v>2.0082191780800258</v>
      </c>
    </row>
    <row r="405" spans="1:9" ht="15.6" x14ac:dyDescent="0.3">
      <c r="A405" s="1">
        <v>401</v>
      </c>
      <c r="B405" s="1">
        <v>1981</v>
      </c>
      <c r="C405" s="1">
        <v>2</v>
      </c>
      <c r="D405" s="1">
        <v>24</v>
      </c>
      <c r="E405" s="7">
        <v>1981.2324200913199</v>
      </c>
      <c r="F405" s="7">
        <v>18.241114</v>
      </c>
      <c r="G405" s="57">
        <f t="shared" si="15"/>
        <v>23.72029312921347</v>
      </c>
      <c r="I405" s="73">
        <f t="shared" si="16"/>
        <v>2.0082191780800258</v>
      </c>
    </row>
    <row r="406" spans="1:9" ht="15.6" x14ac:dyDescent="0.3">
      <c r="A406" s="1">
        <v>402</v>
      </c>
      <c r="B406" s="1">
        <v>1981</v>
      </c>
      <c r="C406" s="1">
        <v>2</v>
      </c>
      <c r="D406" s="1">
        <v>26</v>
      </c>
      <c r="E406" s="7">
        <v>1981.2378995433801</v>
      </c>
      <c r="F406" s="7">
        <v>18.247347999999999</v>
      </c>
      <c r="G406" s="57">
        <f t="shared" si="15"/>
        <v>23.722525587078646</v>
      </c>
      <c r="I406" s="73">
        <f t="shared" si="16"/>
        <v>2.0082191780900303</v>
      </c>
    </row>
    <row r="407" spans="1:9" ht="15.6" x14ac:dyDescent="0.3">
      <c r="A407" s="1">
        <v>403</v>
      </c>
      <c r="B407" s="1">
        <v>1981</v>
      </c>
      <c r="C407" s="1">
        <v>3</v>
      </c>
      <c r="D407" s="1">
        <v>6</v>
      </c>
      <c r="E407" s="7">
        <v>1981.2664383561601</v>
      </c>
      <c r="F407" s="7">
        <v>18.174817999999998</v>
      </c>
      <c r="G407" s="57">
        <f>AVERAGE(F233:F587)</f>
        <v>23.740314349295765</v>
      </c>
      <c r="I407" s="73">
        <f>E587-E233</f>
        <v>1.9890410958901157</v>
      </c>
    </row>
    <row r="408" spans="1:9" ht="15.6" x14ac:dyDescent="0.3">
      <c r="A408" s="1">
        <v>404</v>
      </c>
      <c r="B408" s="1">
        <v>1981</v>
      </c>
      <c r="C408" s="1">
        <v>3</v>
      </c>
      <c r="D408" s="1">
        <v>8</v>
      </c>
      <c r="E408" s="7">
        <v>1981.27191780822</v>
      </c>
      <c r="F408" s="7">
        <v>18.287638000000001</v>
      </c>
      <c r="G408" s="57">
        <f t="shared" ref="G408:G414" si="17">AVERAGE(F232:F588)</f>
        <v>23.712538859943976</v>
      </c>
      <c r="H408" s="31"/>
      <c r="I408" s="73">
        <f t="shared" ref="I408:I414" si="18">E588-E232</f>
        <v>2.0203196346999448</v>
      </c>
    </row>
    <row r="409" spans="1:9" ht="15.6" x14ac:dyDescent="0.3">
      <c r="A409" s="1">
        <v>405</v>
      </c>
      <c r="B409" s="1">
        <v>1981</v>
      </c>
      <c r="C409" s="1">
        <v>3</v>
      </c>
      <c r="D409" s="1">
        <v>10</v>
      </c>
      <c r="E409" s="7">
        <v>1981.2773972602699</v>
      </c>
      <c r="F409" s="7">
        <v>18.411733000000002</v>
      </c>
      <c r="G409" s="57">
        <f t="shared" si="17"/>
        <v>23.716251218487386</v>
      </c>
      <c r="I409" s="73">
        <f t="shared" si="18"/>
        <v>2</v>
      </c>
    </row>
    <row r="410" spans="1:9" ht="15.6" x14ac:dyDescent="0.3">
      <c r="A410" s="1">
        <v>406</v>
      </c>
      <c r="B410" s="1">
        <v>1981</v>
      </c>
      <c r="C410" s="1">
        <v>3</v>
      </c>
      <c r="D410" s="1">
        <v>12</v>
      </c>
      <c r="E410" s="7">
        <v>1981.2828767123301</v>
      </c>
      <c r="F410" s="7">
        <v>18.620217</v>
      </c>
      <c r="G410" s="57">
        <f t="shared" si="17"/>
        <v>23.71875770308122</v>
      </c>
      <c r="I410" s="73">
        <f t="shared" si="18"/>
        <v>2</v>
      </c>
    </row>
    <row r="411" spans="1:9" ht="15.6" x14ac:dyDescent="0.3">
      <c r="A411" s="1">
        <v>407</v>
      </c>
      <c r="B411" s="1">
        <v>1981</v>
      </c>
      <c r="C411" s="1">
        <v>3</v>
      </c>
      <c r="D411" s="1">
        <v>14</v>
      </c>
      <c r="E411" s="7">
        <v>1981.28835616438</v>
      </c>
      <c r="F411" s="7">
        <v>18.763797</v>
      </c>
      <c r="G411" s="57">
        <f t="shared" si="17"/>
        <v>23.721097341736684</v>
      </c>
      <c r="I411" s="73">
        <f t="shared" si="18"/>
        <v>2</v>
      </c>
    </row>
    <row r="412" spans="1:9" ht="15.6" x14ac:dyDescent="0.3">
      <c r="A412" s="1">
        <v>408</v>
      </c>
      <c r="B412" s="1">
        <v>1981</v>
      </c>
      <c r="C412" s="1">
        <v>3</v>
      </c>
      <c r="D412" s="1">
        <v>16</v>
      </c>
      <c r="E412" s="7">
        <v>1981.29383561644</v>
      </c>
      <c r="F412" s="7">
        <v>18.870411000000001</v>
      </c>
      <c r="G412" s="57">
        <f t="shared" si="17"/>
        <v>23.723323865546206</v>
      </c>
      <c r="I412" s="73">
        <f t="shared" si="18"/>
        <v>2</v>
      </c>
    </row>
    <row r="413" spans="1:9" ht="15.6" x14ac:dyDescent="0.3">
      <c r="A413" s="1">
        <v>409</v>
      </c>
      <c r="B413" s="1">
        <v>1981</v>
      </c>
      <c r="C413" s="1">
        <v>3</v>
      </c>
      <c r="D413" s="1">
        <v>18</v>
      </c>
      <c r="E413" s="7">
        <v>1981.2993150684899</v>
      </c>
      <c r="F413" s="7">
        <v>18.852661000000001</v>
      </c>
      <c r="G413" s="57">
        <f t="shared" si="17"/>
        <v>23.725856574229685</v>
      </c>
      <c r="I413" s="73">
        <f t="shared" si="18"/>
        <v>2</v>
      </c>
    </row>
    <row r="414" spans="1:9" ht="15.6" x14ac:dyDescent="0.3">
      <c r="A414" s="1">
        <v>410</v>
      </c>
      <c r="B414" s="1">
        <v>1981</v>
      </c>
      <c r="C414" s="1">
        <v>3</v>
      </c>
      <c r="D414" s="1">
        <v>20</v>
      </c>
      <c r="E414" s="7">
        <v>1981.3047945205501</v>
      </c>
      <c r="F414" s="7">
        <v>18.927423999999998</v>
      </c>
      <c r="G414" s="57">
        <f t="shared" si="17"/>
        <v>23.728765551820718</v>
      </c>
      <c r="I414" s="73">
        <f t="shared" si="18"/>
        <v>2</v>
      </c>
    </row>
    <row r="415" spans="1:9" ht="15.6" x14ac:dyDescent="0.3">
      <c r="A415" s="1">
        <v>411</v>
      </c>
      <c r="B415" s="1">
        <v>1981</v>
      </c>
      <c r="C415" s="1">
        <v>3</v>
      </c>
      <c r="D415" s="1">
        <v>22</v>
      </c>
      <c r="E415" s="7">
        <v>1981.3102739726</v>
      </c>
      <c r="F415" s="7">
        <v>19.030650999999999</v>
      </c>
      <c r="G415" s="57">
        <f t="shared" ref="G415:G424" si="19">AVERAGE(F238:F595)</f>
        <v>23.718575924580993</v>
      </c>
      <c r="H415" s="31"/>
      <c r="I415" s="73">
        <f>E595-E238</f>
        <v>2.0054794520601718</v>
      </c>
    </row>
    <row r="416" spans="1:9" ht="15.6" x14ac:dyDescent="0.3">
      <c r="A416" s="1">
        <v>412</v>
      </c>
      <c r="B416" s="1">
        <v>1981</v>
      </c>
      <c r="C416" s="1">
        <v>3</v>
      </c>
      <c r="D416" s="1">
        <v>24</v>
      </c>
      <c r="E416" s="7">
        <v>1981.31575342466</v>
      </c>
      <c r="F416" s="7">
        <v>19.210190999999998</v>
      </c>
      <c r="G416" s="57">
        <f t="shared" si="19"/>
        <v>23.723170184357528</v>
      </c>
      <c r="I416" s="73">
        <f t="shared" ref="I416:I424" si="20">E596-E239</f>
        <v>1.9890410958901157</v>
      </c>
    </row>
    <row r="417" spans="1:9" ht="15.6" x14ac:dyDescent="0.3">
      <c r="A417" s="1">
        <v>413</v>
      </c>
      <c r="B417" s="1">
        <v>1981</v>
      </c>
      <c r="C417" s="1">
        <v>3</v>
      </c>
      <c r="D417" s="1">
        <v>26</v>
      </c>
      <c r="E417" s="7">
        <v>1981.3212328767099</v>
      </c>
      <c r="F417" s="7">
        <v>19.382832000000001</v>
      </c>
      <c r="G417" s="57">
        <f t="shared" si="19"/>
        <v>23.726085318435747</v>
      </c>
      <c r="I417" s="73">
        <f t="shared" si="20"/>
        <v>1.9890410958998928</v>
      </c>
    </row>
    <row r="418" spans="1:9" ht="15.6" x14ac:dyDescent="0.3">
      <c r="A418" s="1">
        <v>414</v>
      </c>
      <c r="B418" s="1">
        <v>1981</v>
      </c>
      <c r="C418" s="1">
        <v>3</v>
      </c>
      <c r="D418" s="1">
        <v>28</v>
      </c>
      <c r="E418" s="7">
        <v>1981.3267123287701</v>
      </c>
      <c r="F418" s="7">
        <v>19.476953999999999</v>
      </c>
      <c r="G418" s="57">
        <f t="shared" si="19"/>
        <v>23.729503005586583</v>
      </c>
      <c r="I418" s="73">
        <f t="shared" si="20"/>
        <v>1.9890410958898883</v>
      </c>
    </row>
    <row r="419" spans="1:9" ht="15.6" x14ac:dyDescent="0.3">
      <c r="A419" s="1">
        <v>415</v>
      </c>
      <c r="B419" s="1">
        <v>1981</v>
      </c>
      <c r="C419" s="1">
        <v>3</v>
      </c>
      <c r="D419" s="1">
        <v>30</v>
      </c>
      <c r="E419" s="7">
        <v>1981.33219178082</v>
      </c>
      <c r="F419" s="7">
        <v>19.576454999999999</v>
      </c>
      <c r="G419" s="57">
        <f t="shared" si="19"/>
        <v>23.733452854748588</v>
      </c>
      <c r="I419" s="73">
        <f t="shared" si="20"/>
        <v>1.9890410958901157</v>
      </c>
    </row>
    <row r="420" spans="1:9" ht="15.6" x14ac:dyDescent="0.3">
      <c r="A420" s="1">
        <v>416</v>
      </c>
      <c r="B420" s="1">
        <v>1981</v>
      </c>
      <c r="C420" s="1">
        <v>4</v>
      </c>
      <c r="D420" s="1">
        <v>1</v>
      </c>
      <c r="E420" s="7">
        <v>1981.3360730593599</v>
      </c>
      <c r="F420" s="7">
        <v>19.625264000000001</v>
      </c>
      <c r="G420" s="57">
        <f t="shared" si="19"/>
        <v>23.738159365921774</v>
      </c>
      <c r="I420" s="73">
        <f t="shared" si="20"/>
        <v>1.9890410958901157</v>
      </c>
    </row>
    <row r="421" spans="1:9" ht="15.6" x14ac:dyDescent="0.3">
      <c r="A421" s="1">
        <v>417</v>
      </c>
      <c r="B421" s="1">
        <v>1981</v>
      </c>
      <c r="C421" s="1">
        <v>4</v>
      </c>
      <c r="D421" s="1">
        <v>3</v>
      </c>
      <c r="E421" s="7">
        <v>1981.3415525114201</v>
      </c>
      <c r="F421" s="7">
        <v>19.782271000000001</v>
      </c>
      <c r="G421" s="57">
        <f t="shared" si="19"/>
        <v>23.743190952513952</v>
      </c>
      <c r="I421" s="73">
        <f t="shared" si="20"/>
        <v>1.9906392693999351</v>
      </c>
    </row>
    <row r="422" spans="1:9" ht="15.6" x14ac:dyDescent="0.3">
      <c r="A422" s="1">
        <v>418</v>
      </c>
      <c r="B422" s="1">
        <v>1981</v>
      </c>
      <c r="C422" s="1">
        <v>4</v>
      </c>
      <c r="D422" s="1">
        <v>5</v>
      </c>
      <c r="E422" s="7">
        <v>1981.34703196347</v>
      </c>
      <c r="F422" s="7">
        <v>19.890433999999999</v>
      </c>
      <c r="G422" s="57">
        <f t="shared" si="19"/>
        <v>23.748861368715065</v>
      </c>
      <c r="I422" s="73">
        <f t="shared" si="20"/>
        <v>1.9906392694099395</v>
      </c>
    </row>
    <row r="423" spans="1:9" ht="15.6" x14ac:dyDescent="0.3">
      <c r="A423" s="1">
        <v>419</v>
      </c>
      <c r="B423" s="1">
        <v>1981</v>
      </c>
      <c r="C423" s="1">
        <v>4</v>
      </c>
      <c r="D423" s="1">
        <v>7</v>
      </c>
      <c r="E423" s="7">
        <v>1981.35251141553</v>
      </c>
      <c r="F423" s="7">
        <v>20.047422000000001</v>
      </c>
      <c r="G423" s="57">
        <f t="shared" si="19"/>
        <v>23.754970631284898</v>
      </c>
      <c r="I423" s="73">
        <f t="shared" si="20"/>
        <v>1.9890410958901157</v>
      </c>
    </row>
    <row r="424" spans="1:9" ht="15.6" x14ac:dyDescent="0.3">
      <c r="A424" s="1">
        <v>420</v>
      </c>
      <c r="B424" s="1">
        <v>1981</v>
      </c>
      <c r="C424" s="1">
        <v>4</v>
      </c>
      <c r="D424" s="1">
        <v>9</v>
      </c>
      <c r="E424" s="7">
        <v>1981.3579908675799</v>
      </c>
      <c r="F424" s="7">
        <v>20.241698</v>
      </c>
      <c r="G424" s="57">
        <f t="shared" si="19"/>
        <v>23.761182290502777</v>
      </c>
      <c r="I424" s="73">
        <f t="shared" si="20"/>
        <v>1.9890410958898883</v>
      </c>
    </row>
    <row r="425" spans="1:9" ht="15.6" x14ac:dyDescent="0.3">
      <c r="A425" s="1">
        <v>421</v>
      </c>
      <c r="B425" s="1">
        <v>1981</v>
      </c>
      <c r="C425" s="1">
        <v>4</v>
      </c>
      <c r="D425" s="1">
        <v>11</v>
      </c>
      <c r="E425" s="7">
        <v>1981.3634703196301</v>
      </c>
      <c r="F425" s="7">
        <v>20.398215</v>
      </c>
      <c r="G425" s="57">
        <f>AVERAGE(F245:F605)</f>
        <v>23.735625005540147</v>
      </c>
      <c r="H425" s="31"/>
      <c r="I425" s="73">
        <f>E605-E245</f>
        <v>2.0054794520599444</v>
      </c>
    </row>
    <row r="426" spans="1:9" ht="15.6" x14ac:dyDescent="0.3">
      <c r="A426" s="1">
        <v>422</v>
      </c>
      <c r="B426" s="1">
        <v>1981</v>
      </c>
      <c r="C426" s="1">
        <v>4</v>
      </c>
      <c r="D426" s="1">
        <v>13</v>
      </c>
      <c r="E426" s="7">
        <v>1981.36894977169</v>
      </c>
      <c r="F426" s="7">
        <v>20.48864</v>
      </c>
      <c r="G426" s="57">
        <f t="shared" ref="G426:G489" si="21">AVERAGE(F246:F606)</f>
        <v>23.742601800553999</v>
      </c>
      <c r="I426" s="73">
        <f t="shared" ref="I426:I489" si="22">E606-E246</f>
        <v>2.0054794520501673</v>
      </c>
    </row>
    <row r="427" spans="1:9" ht="15.6" x14ac:dyDescent="0.3">
      <c r="A427" s="1">
        <v>423</v>
      </c>
      <c r="B427" s="1">
        <v>1981</v>
      </c>
      <c r="C427" s="1">
        <v>4</v>
      </c>
      <c r="D427" s="1">
        <v>15</v>
      </c>
      <c r="E427" s="7">
        <v>1981.37442922374</v>
      </c>
      <c r="F427" s="7">
        <v>20.633778</v>
      </c>
      <c r="G427" s="57">
        <f t="shared" si="21"/>
        <v>23.749491102493053</v>
      </c>
      <c r="I427" s="73">
        <f t="shared" si="22"/>
        <v>2.0054794520599444</v>
      </c>
    </row>
    <row r="428" spans="1:9" ht="15.6" x14ac:dyDescent="0.3">
      <c r="A428" s="1">
        <v>424</v>
      </c>
      <c r="B428" s="1">
        <v>1981</v>
      </c>
      <c r="C428" s="1">
        <v>4</v>
      </c>
      <c r="D428" s="1">
        <v>17</v>
      </c>
      <c r="E428" s="7">
        <v>1981.3799086757999</v>
      </c>
      <c r="F428" s="7">
        <v>20.770419</v>
      </c>
      <c r="G428" s="57">
        <f t="shared" si="21"/>
        <v>23.75680560110801</v>
      </c>
      <c r="I428" s="73">
        <f t="shared" si="22"/>
        <v>1.9890410958898883</v>
      </c>
    </row>
    <row r="429" spans="1:9" ht="15.6" x14ac:dyDescent="0.3">
      <c r="A429" s="1">
        <v>425</v>
      </c>
      <c r="B429" s="1">
        <v>1981</v>
      </c>
      <c r="C429" s="1">
        <v>4</v>
      </c>
      <c r="D429" s="1">
        <v>19</v>
      </c>
      <c r="E429" s="7">
        <v>1981.3853881278501</v>
      </c>
      <c r="F429" s="7">
        <v>20.905031999999999</v>
      </c>
      <c r="G429" s="57">
        <f t="shared" si="21"/>
        <v>23.763510432132943</v>
      </c>
      <c r="I429" s="73">
        <f t="shared" si="22"/>
        <v>1.9890410958898883</v>
      </c>
    </row>
    <row r="430" spans="1:9" ht="15.6" x14ac:dyDescent="0.3">
      <c r="A430" s="1">
        <v>426</v>
      </c>
      <c r="B430" s="1">
        <v>1981</v>
      </c>
      <c r="C430" s="1">
        <v>4</v>
      </c>
      <c r="D430" s="1">
        <v>21</v>
      </c>
      <c r="E430" s="7">
        <v>1981.39086757991</v>
      </c>
      <c r="F430" s="7">
        <v>21.077076000000002</v>
      </c>
      <c r="G430" s="57">
        <f t="shared" si="21"/>
        <v>23.770451734071997</v>
      </c>
      <c r="I430" s="73">
        <f t="shared" si="22"/>
        <v>1.9890410958901157</v>
      </c>
    </row>
    <row r="431" spans="1:9" ht="15.6" x14ac:dyDescent="0.3">
      <c r="A431" s="1">
        <v>427</v>
      </c>
      <c r="B431" s="1">
        <v>1981</v>
      </c>
      <c r="C431" s="1">
        <v>4</v>
      </c>
      <c r="D431" s="1">
        <v>23</v>
      </c>
      <c r="E431" s="7">
        <v>1981.39634703196</v>
      </c>
      <c r="F431" s="7">
        <v>21.294418</v>
      </c>
      <c r="G431" s="57">
        <f t="shared" si="21"/>
        <v>23.776946138504133</v>
      </c>
      <c r="I431" s="73">
        <f t="shared" si="22"/>
        <v>1.9890410958901157</v>
      </c>
    </row>
    <row r="432" spans="1:9" ht="15.6" x14ac:dyDescent="0.3">
      <c r="A432" s="1">
        <v>428</v>
      </c>
      <c r="B432" s="1">
        <v>1981</v>
      </c>
      <c r="C432" s="1">
        <v>4</v>
      </c>
      <c r="D432" s="1">
        <v>25</v>
      </c>
      <c r="E432" s="7">
        <v>1981.4018264840199</v>
      </c>
      <c r="F432" s="7">
        <v>21.480014000000001</v>
      </c>
      <c r="G432" s="57">
        <f t="shared" si="21"/>
        <v>23.783234592797761</v>
      </c>
      <c r="I432" s="73">
        <f t="shared" si="22"/>
        <v>1.9890410958898883</v>
      </c>
    </row>
    <row r="433" spans="1:9" ht="15.6" x14ac:dyDescent="0.3">
      <c r="A433" s="1">
        <v>429</v>
      </c>
      <c r="B433" s="1">
        <v>1981</v>
      </c>
      <c r="C433" s="1">
        <v>4</v>
      </c>
      <c r="D433" s="1">
        <v>27</v>
      </c>
      <c r="E433" s="7">
        <v>1981.4073059360701</v>
      </c>
      <c r="F433" s="7">
        <v>21.577097999999999</v>
      </c>
      <c r="G433" s="57">
        <f t="shared" si="21"/>
        <v>23.789306554016605</v>
      </c>
      <c r="I433" s="73">
        <f t="shared" si="22"/>
        <v>1.9890410958898883</v>
      </c>
    </row>
    <row r="434" spans="1:9" ht="15.6" x14ac:dyDescent="0.3">
      <c r="A434" s="1">
        <v>430</v>
      </c>
      <c r="B434" s="1">
        <v>1981</v>
      </c>
      <c r="C434" s="1">
        <v>4</v>
      </c>
      <c r="D434" s="1">
        <v>29</v>
      </c>
      <c r="E434" s="7">
        <v>1981.41278538813</v>
      </c>
      <c r="F434" s="7">
        <v>21.649498000000001</v>
      </c>
      <c r="G434" s="57">
        <f t="shared" si="21"/>
        <v>23.795630077562311</v>
      </c>
      <c r="I434" s="73">
        <f t="shared" si="22"/>
        <v>1.9890410958901157</v>
      </c>
    </row>
    <row r="435" spans="1:9" ht="15.6" x14ac:dyDescent="0.3">
      <c r="A435" s="1">
        <v>431</v>
      </c>
      <c r="B435" s="1">
        <v>1981</v>
      </c>
      <c r="C435" s="1">
        <v>5</v>
      </c>
      <c r="D435" s="1">
        <v>1</v>
      </c>
      <c r="E435" s="7">
        <v>1981.41940639269</v>
      </c>
      <c r="F435" s="7">
        <v>21.791801</v>
      </c>
      <c r="G435" s="57">
        <f t="shared" si="21"/>
        <v>23.802578720221589</v>
      </c>
      <c r="I435" s="73">
        <f t="shared" si="22"/>
        <v>1.9890410958901157</v>
      </c>
    </row>
    <row r="436" spans="1:9" ht="15.6" x14ac:dyDescent="0.3">
      <c r="A436" s="1">
        <v>432</v>
      </c>
      <c r="B436" s="1">
        <v>1981</v>
      </c>
      <c r="C436" s="1">
        <v>5</v>
      </c>
      <c r="D436" s="1">
        <v>3</v>
      </c>
      <c r="E436" s="7">
        <v>1981.42488584475</v>
      </c>
      <c r="F436" s="7">
        <v>21.921225</v>
      </c>
      <c r="G436" s="57">
        <f t="shared" si="21"/>
        <v>23.809114966758987</v>
      </c>
      <c r="I436" s="73">
        <f t="shared" si="22"/>
        <v>1.9878995433798536</v>
      </c>
    </row>
    <row r="437" spans="1:9" ht="15.6" x14ac:dyDescent="0.3">
      <c r="A437" s="1">
        <v>433</v>
      </c>
      <c r="B437" s="1">
        <v>1981</v>
      </c>
      <c r="C437" s="1">
        <v>5</v>
      </c>
      <c r="D437" s="1">
        <v>5</v>
      </c>
      <c r="E437" s="7">
        <v>1981.4303652967999</v>
      </c>
      <c r="F437" s="7">
        <v>22.049873000000002</v>
      </c>
      <c r="G437" s="57">
        <f t="shared" si="21"/>
        <v>23.815552396121873</v>
      </c>
      <c r="I437" s="73">
        <f t="shared" si="22"/>
        <v>1.9878995433798536</v>
      </c>
    </row>
    <row r="438" spans="1:9" ht="15.6" x14ac:dyDescent="0.3">
      <c r="A438" s="1">
        <v>434</v>
      </c>
      <c r="B438" s="1">
        <v>1981</v>
      </c>
      <c r="C438" s="1">
        <v>5</v>
      </c>
      <c r="D438" s="1">
        <v>7</v>
      </c>
      <c r="E438" s="7">
        <v>1981.4358447488601</v>
      </c>
      <c r="F438" s="7">
        <v>22.193845</v>
      </c>
      <c r="G438" s="57">
        <f t="shared" si="21"/>
        <v>23.82212440997229</v>
      </c>
      <c r="I438" s="73">
        <f t="shared" si="22"/>
        <v>1.9890410958901157</v>
      </c>
    </row>
    <row r="439" spans="1:9" ht="15.6" x14ac:dyDescent="0.3">
      <c r="A439" s="1">
        <v>435</v>
      </c>
      <c r="B439" s="1">
        <v>1981</v>
      </c>
      <c r="C439" s="1">
        <v>5</v>
      </c>
      <c r="D439" s="1">
        <v>9</v>
      </c>
      <c r="E439" s="7">
        <v>1981.44132420091</v>
      </c>
      <c r="F439" s="7">
        <v>22.375865000000001</v>
      </c>
      <c r="G439" s="57">
        <f t="shared" si="21"/>
        <v>23.828417099722984</v>
      </c>
      <c r="I439" s="73">
        <f t="shared" si="22"/>
        <v>1.9890410958901157</v>
      </c>
    </row>
    <row r="440" spans="1:9" ht="15.6" x14ac:dyDescent="0.3">
      <c r="A440" s="1">
        <v>436</v>
      </c>
      <c r="B440" s="1">
        <v>1981</v>
      </c>
      <c r="C440" s="1">
        <v>5</v>
      </c>
      <c r="D440" s="1">
        <v>11</v>
      </c>
      <c r="E440" s="7">
        <v>1981.4468036529699</v>
      </c>
      <c r="F440" s="7">
        <v>22.546996</v>
      </c>
      <c r="G440" s="57">
        <f t="shared" si="21"/>
        <v>23.83446753185595</v>
      </c>
      <c r="I440" s="73">
        <f t="shared" si="22"/>
        <v>1.9890410958898883</v>
      </c>
    </row>
    <row r="441" spans="1:9" ht="15.6" x14ac:dyDescent="0.3">
      <c r="A441" s="1">
        <v>437</v>
      </c>
      <c r="B441" s="1">
        <v>1981</v>
      </c>
      <c r="C441" s="1">
        <v>5</v>
      </c>
      <c r="D441" s="1">
        <v>13</v>
      </c>
      <c r="E441" s="7">
        <v>1981.4522831050199</v>
      </c>
      <c r="F441" s="7">
        <v>22.752821999999998</v>
      </c>
      <c r="G441" s="57">
        <f t="shared" si="21"/>
        <v>23.8404539501385</v>
      </c>
      <c r="I441" s="73">
        <f t="shared" si="22"/>
        <v>1.9890410958898883</v>
      </c>
    </row>
    <row r="442" spans="1:9" ht="15.6" x14ac:dyDescent="0.3">
      <c r="A442" s="1">
        <v>438</v>
      </c>
      <c r="B442" s="1">
        <v>1981</v>
      </c>
      <c r="C442" s="1">
        <v>5</v>
      </c>
      <c r="D442" s="1">
        <v>15</v>
      </c>
      <c r="E442" s="7">
        <v>1981.4577625570801</v>
      </c>
      <c r="F442" s="7">
        <v>22.975318999999999</v>
      </c>
      <c r="G442" s="57">
        <f t="shared" si="21"/>
        <v>23.846334620498613</v>
      </c>
      <c r="I442" s="73">
        <f t="shared" si="22"/>
        <v>1.9890410958901157</v>
      </c>
    </row>
    <row r="443" spans="1:9" ht="15.6" x14ac:dyDescent="0.3">
      <c r="A443" s="1">
        <v>439</v>
      </c>
      <c r="B443" s="1">
        <v>1981</v>
      </c>
      <c r="C443" s="1">
        <v>5</v>
      </c>
      <c r="D443" s="1">
        <v>17</v>
      </c>
      <c r="E443" s="7">
        <v>1981.46324200913</v>
      </c>
      <c r="F443" s="7">
        <v>23.065660999999999</v>
      </c>
      <c r="G443" s="57">
        <f t="shared" si="21"/>
        <v>23.852455108033237</v>
      </c>
      <c r="I443" s="73">
        <f t="shared" si="22"/>
        <v>1.9890410958901157</v>
      </c>
    </row>
    <row r="444" spans="1:9" ht="15.6" x14ac:dyDescent="0.3">
      <c r="A444" s="1">
        <v>440</v>
      </c>
      <c r="B444" s="1">
        <v>1981</v>
      </c>
      <c r="C444" s="1">
        <v>5</v>
      </c>
      <c r="D444" s="1">
        <v>19</v>
      </c>
      <c r="E444" s="7">
        <v>1981.4687214611899</v>
      </c>
      <c r="F444" s="7">
        <v>23.235578</v>
      </c>
      <c r="G444" s="57">
        <f t="shared" si="21"/>
        <v>23.858369373961217</v>
      </c>
      <c r="I444" s="73">
        <f t="shared" si="22"/>
        <v>1.9890410958898883</v>
      </c>
    </row>
    <row r="445" spans="1:9" ht="15.6" x14ac:dyDescent="0.3">
      <c r="A445" s="1">
        <v>441</v>
      </c>
      <c r="B445" s="1">
        <v>1981</v>
      </c>
      <c r="C445" s="1">
        <v>5</v>
      </c>
      <c r="D445" s="1">
        <v>21</v>
      </c>
      <c r="E445" s="7">
        <v>1981.4742009132401</v>
      </c>
      <c r="F445" s="7">
        <v>23.380714000000001</v>
      </c>
      <c r="G445" s="57">
        <f t="shared" si="21"/>
        <v>23.864094878116344</v>
      </c>
      <c r="I445" s="73">
        <f t="shared" si="22"/>
        <v>1.9890410958998928</v>
      </c>
    </row>
    <row r="446" spans="1:9" ht="15.6" x14ac:dyDescent="0.3">
      <c r="A446" s="1">
        <v>442</v>
      </c>
      <c r="B446" s="1">
        <v>1981</v>
      </c>
      <c r="C446" s="1">
        <v>5</v>
      </c>
      <c r="D446" s="1">
        <v>23</v>
      </c>
      <c r="E446" s="7">
        <v>1981.4796803653001</v>
      </c>
      <c r="F446" s="7">
        <v>23.568135999999999</v>
      </c>
      <c r="G446" s="57">
        <f t="shared" si="21"/>
        <v>23.869600110803322</v>
      </c>
      <c r="I446" s="73">
        <f t="shared" si="22"/>
        <v>1.9890410958901157</v>
      </c>
    </row>
    <row r="447" spans="1:9" ht="15.6" x14ac:dyDescent="0.3">
      <c r="A447" s="1">
        <v>443</v>
      </c>
      <c r="B447" s="1">
        <v>1981</v>
      </c>
      <c r="C447" s="1">
        <v>5</v>
      </c>
      <c r="D447" s="1">
        <v>25</v>
      </c>
      <c r="E447" s="7">
        <v>1981.48515981735</v>
      </c>
      <c r="F447" s="7">
        <v>23.670826000000002</v>
      </c>
      <c r="G447" s="57">
        <f t="shared" si="21"/>
        <v>23.875143088642652</v>
      </c>
      <c r="I447" s="73">
        <f t="shared" si="22"/>
        <v>1.9890410958901157</v>
      </c>
    </row>
    <row r="448" spans="1:9" ht="15.6" x14ac:dyDescent="0.3">
      <c r="A448" s="1">
        <v>444</v>
      </c>
      <c r="B448" s="1">
        <v>1981</v>
      </c>
      <c r="C448" s="1">
        <v>5</v>
      </c>
      <c r="D448" s="1">
        <v>27</v>
      </c>
      <c r="E448" s="7">
        <v>1981.4906392694099</v>
      </c>
      <c r="F448" s="7">
        <v>23.858409999999999</v>
      </c>
      <c r="G448" s="57">
        <f t="shared" si="21"/>
        <v>23.880279975069239</v>
      </c>
      <c r="I448" s="73">
        <f t="shared" si="22"/>
        <v>1.9890410958898883</v>
      </c>
    </row>
    <row r="449" spans="1:9" ht="15.6" x14ac:dyDescent="0.3">
      <c r="A449" s="1">
        <v>445</v>
      </c>
      <c r="B449" s="1">
        <v>1981</v>
      </c>
      <c r="C449" s="1">
        <v>5</v>
      </c>
      <c r="D449" s="1">
        <v>29</v>
      </c>
      <c r="E449" s="7">
        <v>1981.4961187214601</v>
      </c>
      <c r="F449" s="7">
        <v>24.077441</v>
      </c>
      <c r="G449" s="57">
        <f t="shared" si="21"/>
        <v>23.885772833795009</v>
      </c>
      <c r="I449" s="73">
        <f t="shared" si="22"/>
        <v>1.9890410958898883</v>
      </c>
    </row>
    <row r="450" spans="1:9" ht="15.6" x14ac:dyDescent="0.3">
      <c r="A450" s="1">
        <v>446</v>
      </c>
      <c r="B450" s="1">
        <v>1981</v>
      </c>
      <c r="C450" s="1">
        <v>5</v>
      </c>
      <c r="D450" s="1">
        <v>31</v>
      </c>
      <c r="E450" s="7">
        <v>1981.5015981735201</v>
      </c>
      <c r="F450" s="7">
        <v>24.356376000000001</v>
      </c>
      <c r="G450" s="57">
        <f t="shared" si="21"/>
        <v>23.89143902493074</v>
      </c>
      <c r="I450" s="73">
        <f t="shared" si="22"/>
        <v>1.9890410958901157</v>
      </c>
    </row>
    <row r="451" spans="1:9" ht="15.6" x14ac:dyDescent="0.3">
      <c r="A451" s="1">
        <v>447</v>
      </c>
      <c r="B451" s="1">
        <v>1981</v>
      </c>
      <c r="C451" s="1">
        <v>6</v>
      </c>
      <c r="D451" s="1">
        <v>2</v>
      </c>
      <c r="E451" s="7">
        <v>1981.5054794520499</v>
      </c>
      <c r="F451" s="7">
        <v>24.534372000000001</v>
      </c>
      <c r="G451" s="57">
        <f t="shared" si="21"/>
        <v>23.896990268698055</v>
      </c>
      <c r="I451" s="73">
        <f t="shared" si="22"/>
        <v>1.9906392693999351</v>
      </c>
    </row>
    <row r="452" spans="1:9" ht="15.6" x14ac:dyDescent="0.3">
      <c r="A452" s="1">
        <v>448</v>
      </c>
      <c r="B452" s="1">
        <v>1981</v>
      </c>
      <c r="C452" s="1">
        <v>6</v>
      </c>
      <c r="D452" s="1">
        <v>4</v>
      </c>
      <c r="E452" s="7">
        <v>1981.5109589041101</v>
      </c>
      <c r="F452" s="7">
        <v>24.572641999999998</v>
      </c>
      <c r="G452" s="57">
        <f t="shared" si="21"/>
        <v>23.902288191135732</v>
      </c>
      <c r="I452" s="73">
        <f t="shared" si="22"/>
        <v>1.9906392694099395</v>
      </c>
    </row>
    <row r="453" spans="1:9" ht="15.6" x14ac:dyDescent="0.3">
      <c r="A453" s="1">
        <v>449</v>
      </c>
      <c r="B453" s="1">
        <v>1981</v>
      </c>
      <c r="C453" s="1">
        <v>6</v>
      </c>
      <c r="D453" s="1">
        <v>6</v>
      </c>
      <c r="E453" s="7">
        <v>1981.5164383561601</v>
      </c>
      <c r="F453" s="7">
        <v>24.650417999999998</v>
      </c>
      <c r="G453" s="57">
        <f t="shared" si="21"/>
        <v>23.907285869806092</v>
      </c>
      <c r="I453" s="73">
        <f t="shared" si="22"/>
        <v>1.9890410958901157</v>
      </c>
    </row>
    <row r="454" spans="1:9" ht="15.6" x14ac:dyDescent="0.3">
      <c r="A454" s="1">
        <v>450</v>
      </c>
      <c r="B454" s="1">
        <v>1981</v>
      </c>
      <c r="C454" s="1">
        <v>6</v>
      </c>
      <c r="D454" s="1">
        <v>8</v>
      </c>
      <c r="E454" s="7">
        <v>1981.52191780822</v>
      </c>
      <c r="F454" s="7">
        <v>24.689202999999999</v>
      </c>
      <c r="G454" s="57">
        <f t="shared" si="21"/>
        <v>23.911913778393348</v>
      </c>
      <c r="I454" s="73">
        <f t="shared" si="22"/>
        <v>1.9890410958901157</v>
      </c>
    </row>
    <row r="455" spans="1:9" ht="15.6" x14ac:dyDescent="0.3">
      <c r="A455" s="1">
        <v>451</v>
      </c>
      <c r="B455" s="1">
        <v>1981</v>
      </c>
      <c r="C455" s="1">
        <v>6</v>
      </c>
      <c r="D455" s="1">
        <v>10</v>
      </c>
      <c r="E455" s="7">
        <v>1981.5273972602699</v>
      </c>
      <c r="F455" s="7">
        <v>24.941417000000001</v>
      </c>
      <c r="G455" s="57">
        <f t="shared" si="21"/>
        <v>23.916606501385033</v>
      </c>
      <c r="I455" s="73">
        <f t="shared" si="22"/>
        <v>1.9890410958898883</v>
      </c>
    </row>
    <row r="456" spans="1:9" ht="15.6" x14ac:dyDescent="0.3">
      <c r="A456" s="1">
        <v>452</v>
      </c>
      <c r="B456" s="1">
        <v>1981</v>
      </c>
      <c r="C456" s="1">
        <v>6</v>
      </c>
      <c r="D456" s="1">
        <v>12</v>
      </c>
      <c r="E456" s="7">
        <v>1981.5328767123301</v>
      </c>
      <c r="F456" s="7">
        <v>25.143424</v>
      </c>
      <c r="G456" s="57">
        <f t="shared" si="21"/>
        <v>23.920854548476441</v>
      </c>
      <c r="I456" s="73">
        <f t="shared" si="22"/>
        <v>1.9890410958898883</v>
      </c>
    </row>
    <row r="457" spans="1:9" ht="15.6" x14ac:dyDescent="0.3">
      <c r="A457" s="1">
        <v>453</v>
      </c>
      <c r="B457" s="1">
        <v>1981</v>
      </c>
      <c r="C457" s="1">
        <v>6</v>
      </c>
      <c r="D457" s="1">
        <v>14</v>
      </c>
      <c r="E457" s="7">
        <v>1981.53835616438</v>
      </c>
      <c r="F457" s="7">
        <v>25.334105000000001</v>
      </c>
      <c r="G457" s="57">
        <f t="shared" si="21"/>
        <v>23.924952462603866</v>
      </c>
      <c r="I457" s="73">
        <f t="shared" si="22"/>
        <v>1.9890410958901157</v>
      </c>
    </row>
    <row r="458" spans="1:9" ht="15.6" x14ac:dyDescent="0.3">
      <c r="A458" s="1">
        <v>454</v>
      </c>
      <c r="B458" s="1">
        <v>1981</v>
      </c>
      <c r="C458" s="1">
        <v>6</v>
      </c>
      <c r="D458" s="1">
        <v>16</v>
      </c>
      <c r="E458" s="7">
        <v>1981.54383561644</v>
      </c>
      <c r="F458" s="7">
        <v>25.592193000000002</v>
      </c>
      <c r="G458" s="57">
        <f t="shared" si="21"/>
        <v>23.928829240997217</v>
      </c>
      <c r="I458" s="73">
        <f t="shared" si="22"/>
        <v>1.9890410958901157</v>
      </c>
    </row>
    <row r="459" spans="1:9" ht="15.6" x14ac:dyDescent="0.3">
      <c r="A459" s="1">
        <v>455</v>
      </c>
      <c r="B459" s="1">
        <v>1981</v>
      </c>
      <c r="C459" s="1">
        <v>6</v>
      </c>
      <c r="D459" s="1">
        <v>18</v>
      </c>
      <c r="E459" s="7">
        <v>1981.5493150684899</v>
      </c>
      <c r="F459" s="7">
        <v>25.777175</v>
      </c>
      <c r="G459" s="57">
        <f t="shared" si="21"/>
        <v>23.932489207756216</v>
      </c>
      <c r="I459" s="73">
        <f t="shared" si="22"/>
        <v>1.9890410958898883</v>
      </c>
    </row>
    <row r="460" spans="1:9" ht="15.6" x14ac:dyDescent="0.3">
      <c r="A460" s="1">
        <v>456</v>
      </c>
      <c r="B460" s="1">
        <v>1981</v>
      </c>
      <c r="C460" s="1">
        <v>6</v>
      </c>
      <c r="D460" s="1">
        <v>20</v>
      </c>
      <c r="E460" s="7">
        <v>1981.5547945205501</v>
      </c>
      <c r="F460" s="7">
        <v>25.866228</v>
      </c>
      <c r="G460" s="57">
        <f t="shared" si="21"/>
        <v>23.935942542936267</v>
      </c>
      <c r="I460" s="73">
        <f t="shared" si="22"/>
        <v>1.9890410958898883</v>
      </c>
    </row>
    <row r="461" spans="1:9" ht="15.6" x14ac:dyDescent="0.3">
      <c r="A461" s="1">
        <v>457</v>
      </c>
      <c r="B461" s="1">
        <v>1981</v>
      </c>
      <c r="C461" s="1">
        <v>6</v>
      </c>
      <c r="D461" s="1">
        <v>22</v>
      </c>
      <c r="E461" s="7">
        <v>1981.5602739726</v>
      </c>
      <c r="F461" s="7">
        <v>25.883358000000001</v>
      </c>
      <c r="G461" s="57">
        <f t="shared" si="21"/>
        <v>23.939200767313</v>
      </c>
      <c r="I461" s="73">
        <f t="shared" si="22"/>
        <v>1.9890410958901157</v>
      </c>
    </row>
    <row r="462" spans="1:9" ht="15.6" x14ac:dyDescent="0.3">
      <c r="A462" s="1">
        <v>458</v>
      </c>
      <c r="B462" s="1">
        <v>1981</v>
      </c>
      <c r="C462" s="1">
        <v>6</v>
      </c>
      <c r="D462" s="1">
        <v>24</v>
      </c>
      <c r="E462" s="7">
        <v>1981.56575342466</v>
      </c>
      <c r="F462" s="7">
        <v>26.053666</v>
      </c>
      <c r="G462" s="57">
        <f t="shared" si="21"/>
        <v>23.941871105263147</v>
      </c>
      <c r="I462" s="73">
        <f t="shared" si="22"/>
        <v>1.9890410958901157</v>
      </c>
    </row>
    <row r="463" spans="1:9" ht="15.6" x14ac:dyDescent="0.3">
      <c r="A463" s="1">
        <v>459</v>
      </c>
      <c r="B463" s="1">
        <v>1981</v>
      </c>
      <c r="C463" s="1">
        <v>6</v>
      </c>
      <c r="D463" s="1">
        <v>26</v>
      </c>
      <c r="E463" s="7">
        <v>1981.5712328767099</v>
      </c>
      <c r="F463" s="7">
        <v>26.295739000000001</v>
      </c>
      <c r="G463" s="57">
        <f t="shared" si="21"/>
        <v>23.943889720221595</v>
      </c>
      <c r="I463" s="73">
        <f t="shared" si="22"/>
        <v>1.9890410958998928</v>
      </c>
    </row>
    <row r="464" spans="1:9" ht="15.6" x14ac:dyDescent="0.3">
      <c r="A464" s="1">
        <v>460</v>
      </c>
      <c r="B464" s="1">
        <v>1981</v>
      </c>
      <c r="C464" s="1">
        <v>6</v>
      </c>
      <c r="D464" s="1">
        <v>28</v>
      </c>
      <c r="E464" s="7">
        <v>1981.5767123287701</v>
      </c>
      <c r="F464" s="7">
        <v>26.438548999999998</v>
      </c>
      <c r="G464" s="57">
        <f t="shared" si="21"/>
        <v>23.945551811634342</v>
      </c>
      <c r="I464" s="73">
        <f t="shared" si="22"/>
        <v>1.9890410958898883</v>
      </c>
    </row>
    <row r="465" spans="1:9" ht="15.6" x14ac:dyDescent="0.3">
      <c r="A465" s="1">
        <v>461</v>
      </c>
      <c r="B465" s="1">
        <v>1981</v>
      </c>
      <c r="C465" s="1">
        <v>6</v>
      </c>
      <c r="D465" s="1">
        <v>30</v>
      </c>
      <c r="E465" s="7">
        <v>1981.58219178082</v>
      </c>
      <c r="F465" s="7">
        <v>26.601282000000001</v>
      </c>
      <c r="G465" s="57">
        <f t="shared" si="21"/>
        <v>23.947303016620488</v>
      </c>
      <c r="I465" s="73">
        <f t="shared" si="22"/>
        <v>1.9890410958901157</v>
      </c>
    </row>
    <row r="466" spans="1:9" ht="15.6" x14ac:dyDescent="0.3">
      <c r="A466" s="1">
        <v>462</v>
      </c>
      <c r="B466" s="1">
        <v>1981</v>
      </c>
      <c r="C466" s="1">
        <v>7</v>
      </c>
      <c r="D466" s="1">
        <v>2</v>
      </c>
      <c r="E466" s="7">
        <v>1981.58881278539</v>
      </c>
      <c r="F466" s="7">
        <v>26.750961</v>
      </c>
      <c r="G466" s="57">
        <f t="shared" si="21"/>
        <v>23.949393623268683</v>
      </c>
      <c r="I466" s="73">
        <f t="shared" si="22"/>
        <v>1.987899543380081</v>
      </c>
    </row>
    <row r="467" spans="1:9" ht="15.6" x14ac:dyDescent="0.3">
      <c r="A467" s="1">
        <v>463</v>
      </c>
      <c r="B467" s="1">
        <v>1981</v>
      </c>
      <c r="C467" s="1">
        <v>7</v>
      </c>
      <c r="D467" s="1">
        <v>4</v>
      </c>
      <c r="E467" s="7">
        <v>1981.59429223744</v>
      </c>
      <c r="F467" s="7">
        <v>26.806705999999998</v>
      </c>
      <c r="G467" s="57">
        <f t="shared" si="21"/>
        <v>23.951661080332403</v>
      </c>
      <c r="I467" s="73">
        <f t="shared" si="22"/>
        <v>1.9878995433698492</v>
      </c>
    </row>
    <row r="468" spans="1:9" ht="15.6" x14ac:dyDescent="0.3">
      <c r="A468" s="1">
        <v>464</v>
      </c>
      <c r="B468" s="1">
        <v>1981</v>
      </c>
      <c r="C468" s="1">
        <v>7</v>
      </c>
      <c r="D468" s="1">
        <v>6</v>
      </c>
      <c r="E468" s="7">
        <v>1981.5997716894999</v>
      </c>
      <c r="F468" s="7">
        <v>26.749822000000002</v>
      </c>
      <c r="G468" s="57">
        <f t="shared" si="21"/>
        <v>23.953978121883647</v>
      </c>
      <c r="I468" s="73">
        <f t="shared" si="22"/>
        <v>1.9890410958898883</v>
      </c>
    </row>
    <row r="469" spans="1:9" ht="15.6" x14ac:dyDescent="0.3">
      <c r="A469" s="1">
        <v>465</v>
      </c>
      <c r="B469" s="1">
        <v>1981</v>
      </c>
      <c r="C469" s="1">
        <v>7</v>
      </c>
      <c r="D469" s="1">
        <v>8</v>
      </c>
      <c r="E469" s="7">
        <v>1981.6052511415501</v>
      </c>
      <c r="F469" s="7">
        <v>26.739552</v>
      </c>
      <c r="G469" s="57">
        <f t="shared" si="21"/>
        <v>23.956233614958443</v>
      </c>
      <c r="I469" s="73">
        <f t="shared" si="22"/>
        <v>1.9890410958901157</v>
      </c>
    </row>
    <row r="470" spans="1:9" ht="15.6" x14ac:dyDescent="0.3">
      <c r="A470" s="1">
        <v>466</v>
      </c>
      <c r="B470" s="1">
        <v>1981</v>
      </c>
      <c r="C470" s="1">
        <v>7</v>
      </c>
      <c r="D470" s="1">
        <v>10</v>
      </c>
      <c r="E470" s="7">
        <v>1981.61073059361</v>
      </c>
      <c r="F470" s="7">
        <v>26.762128000000001</v>
      </c>
      <c r="G470" s="57">
        <f t="shared" si="21"/>
        <v>23.95808537950138</v>
      </c>
      <c r="I470" s="73">
        <f t="shared" si="22"/>
        <v>1.9890410958901157</v>
      </c>
    </row>
    <row r="471" spans="1:9" ht="15.6" x14ac:dyDescent="0.3">
      <c r="A471" s="1">
        <v>467</v>
      </c>
      <c r="B471" s="1">
        <v>1981</v>
      </c>
      <c r="C471" s="1">
        <v>7</v>
      </c>
      <c r="D471" s="1">
        <v>12</v>
      </c>
      <c r="E471" s="7">
        <v>1981.61621004566</v>
      </c>
      <c r="F471" s="7">
        <v>26.787067</v>
      </c>
      <c r="G471" s="57">
        <f t="shared" si="21"/>
        <v>23.959769903047089</v>
      </c>
      <c r="I471" s="73">
        <f t="shared" si="22"/>
        <v>1.9890410958998928</v>
      </c>
    </row>
    <row r="472" spans="1:9" ht="15.6" x14ac:dyDescent="0.3">
      <c r="A472" s="1">
        <v>468</v>
      </c>
      <c r="B472" s="1">
        <v>1981</v>
      </c>
      <c r="C472" s="1">
        <v>7</v>
      </c>
      <c r="D472" s="1">
        <v>14</v>
      </c>
      <c r="E472" s="7">
        <v>1981.6216894977199</v>
      </c>
      <c r="F472" s="7">
        <v>26.817855999999999</v>
      </c>
      <c r="G472" s="57">
        <f t="shared" si="21"/>
        <v>23.961432603878119</v>
      </c>
      <c r="I472" s="73">
        <f t="shared" si="22"/>
        <v>1.9890410958898883</v>
      </c>
    </row>
    <row r="473" spans="1:9" ht="15.6" x14ac:dyDescent="0.3">
      <c r="A473" s="1">
        <v>469</v>
      </c>
      <c r="B473" s="1">
        <v>1981</v>
      </c>
      <c r="C473" s="1">
        <v>7</v>
      </c>
      <c r="D473" s="1">
        <v>16</v>
      </c>
      <c r="E473" s="7">
        <v>1981.6271689497701</v>
      </c>
      <c r="F473" s="7">
        <v>26.712371999999998</v>
      </c>
      <c r="G473" s="57">
        <f t="shared" si="21"/>
        <v>23.962936002770089</v>
      </c>
      <c r="I473" s="73">
        <f t="shared" si="22"/>
        <v>1.9890410958901157</v>
      </c>
    </row>
    <row r="474" spans="1:9" ht="15.6" x14ac:dyDescent="0.3">
      <c r="A474" s="1">
        <v>470</v>
      </c>
      <c r="B474" s="1">
        <v>1981</v>
      </c>
      <c r="C474" s="1">
        <v>7</v>
      </c>
      <c r="D474" s="1">
        <v>18</v>
      </c>
      <c r="E474" s="7">
        <v>1981.63264840183</v>
      </c>
      <c r="F474" s="7">
        <v>26.546016999999999</v>
      </c>
      <c r="G474" s="57">
        <f t="shared" si="21"/>
        <v>23.964452878116351</v>
      </c>
      <c r="I474" s="73">
        <f t="shared" si="22"/>
        <v>1.9890410958901157</v>
      </c>
    </row>
    <row r="475" spans="1:9" ht="15.6" x14ac:dyDescent="0.3">
      <c r="A475" s="1">
        <v>471</v>
      </c>
      <c r="B475" s="1">
        <v>1981</v>
      </c>
      <c r="C475" s="1">
        <v>7</v>
      </c>
      <c r="D475" s="1">
        <v>20</v>
      </c>
      <c r="E475" s="7">
        <v>1981.63812785388</v>
      </c>
      <c r="F475" s="7">
        <v>26.552233000000001</v>
      </c>
      <c r="G475" s="57">
        <f t="shared" si="21"/>
        <v>23.965950096952916</v>
      </c>
      <c r="I475" s="73">
        <f t="shared" si="22"/>
        <v>1.9945205479498327</v>
      </c>
    </row>
    <row r="476" spans="1:9" ht="15.6" x14ac:dyDescent="0.3">
      <c r="A476" s="1">
        <v>472</v>
      </c>
      <c r="B476" s="1">
        <v>1981</v>
      </c>
      <c r="C476" s="1">
        <v>7</v>
      </c>
      <c r="D476" s="1">
        <v>22</v>
      </c>
      <c r="E476" s="7">
        <v>1981.6436073059399</v>
      </c>
      <c r="F476" s="7">
        <v>26.570501</v>
      </c>
      <c r="G476" s="57">
        <f t="shared" si="21"/>
        <v>23.967576362880894</v>
      </c>
      <c r="I476" s="73">
        <f t="shared" si="22"/>
        <v>1.9945205479400556</v>
      </c>
    </row>
    <row r="477" spans="1:9" ht="15.6" x14ac:dyDescent="0.3">
      <c r="A477" s="1">
        <v>473</v>
      </c>
      <c r="B477" s="1">
        <v>1981</v>
      </c>
      <c r="C477" s="1">
        <v>7</v>
      </c>
      <c r="D477" s="1">
        <v>24</v>
      </c>
      <c r="E477" s="7">
        <v>1981.6490867579901</v>
      </c>
      <c r="F477" s="7">
        <v>26.6266</v>
      </c>
      <c r="G477" s="57">
        <f t="shared" si="21"/>
        <v>23.968875512465377</v>
      </c>
      <c r="I477" s="73">
        <f t="shared" si="22"/>
        <v>1.9945205479500601</v>
      </c>
    </row>
    <row r="478" spans="1:9" ht="15.6" x14ac:dyDescent="0.3">
      <c r="A478" s="1">
        <v>474</v>
      </c>
      <c r="B478" s="1">
        <v>1981</v>
      </c>
      <c r="C478" s="1">
        <v>7</v>
      </c>
      <c r="D478" s="1">
        <v>26</v>
      </c>
      <c r="E478" s="7">
        <v>1981.65456621005</v>
      </c>
      <c r="F478" s="7">
        <v>26.571693</v>
      </c>
      <c r="G478" s="57">
        <f t="shared" si="21"/>
        <v>23.970415221606654</v>
      </c>
      <c r="I478" s="73">
        <f t="shared" si="22"/>
        <v>1.9945205479400556</v>
      </c>
    </row>
    <row r="479" spans="1:9" ht="15.6" x14ac:dyDescent="0.3">
      <c r="A479" s="1">
        <v>475</v>
      </c>
      <c r="B479" s="1">
        <v>1981</v>
      </c>
      <c r="C479" s="1">
        <v>7</v>
      </c>
      <c r="D479" s="1">
        <v>28</v>
      </c>
      <c r="E479" s="7">
        <v>1981.6600456620999</v>
      </c>
      <c r="F479" s="7">
        <v>26.522248999999999</v>
      </c>
      <c r="G479" s="57">
        <f t="shared" si="21"/>
        <v>23.971899742382277</v>
      </c>
      <c r="I479" s="73">
        <f t="shared" si="22"/>
        <v>1.9945205479498327</v>
      </c>
    </row>
    <row r="480" spans="1:9" ht="15.6" x14ac:dyDescent="0.3">
      <c r="A480" s="1">
        <v>476</v>
      </c>
      <c r="B480" s="1">
        <v>1981</v>
      </c>
      <c r="C480" s="1">
        <v>7</v>
      </c>
      <c r="D480" s="1">
        <v>30</v>
      </c>
      <c r="E480" s="7">
        <v>1981.6655251141599</v>
      </c>
      <c r="F480" s="7">
        <v>26.446971000000001</v>
      </c>
      <c r="G480" s="57">
        <f t="shared" si="21"/>
        <v>23.973541080332414</v>
      </c>
      <c r="I480" s="73">
        <f t="shared" si="22"/>
        <v>1.9945205479400556</v>
      </c>
    </row>
    <row r="481" spans="1:9" ht="15.6" x14ac:dyDescent="0.3">
      <c r="A481" s="1">
        <v>477</v>
      </c>
      <c r="B481" s="1">
        <v>1981</v>
      </c>
      <c r="C481" s="1">
        <v>8</v>
      </c>
      <c r="D481" s="1">
        <v>1</v>
      </c>
      <c r="E481" s="7">
        <v>1981.66940639269</v>
      </c>
      <c r="F481" s="7">
        <v>26.434995000000001</v>
      </c>
      <c r="G481" s="57">
        <f t="shared" si="21"/>
        <v>23.975164681440447</v>
      </c>
      <c r="I481" s="73">
        <f t="shared" si="22"/>
        <v>1.9945205479500601</v>
      </c>
    </row>
    <row r="482" spans="1:9" ht="15.6" x14ac:dyDescent="0.3">
      <c r="A482" s="1">
        <v>478</v>
      </c>
      <c r="B482" s="1">
        <v>1981</v>
      </c>
      <c r="C482" s="1">
        <v>8</v>
      </c>
      <c r="D482" s="1">
        <v>3</v>
      </c>
      <c r="E482" s="7">
        <v>1981.67488584475</v>
      </c>
      <c r="F482" s="7">
        <v>26.226962</v>
      </c>
      <c r="G482" s="57">
        <f t="shared" si="21"/>
        <v>23.97711072022161</v>
      </c>
      <c r="I482" s="73">
        <f t="shared" si="22"/>
        <v>2.021917808219996</v>
      </c>
    </row>
    <row r="483" spans="1:9" ht="15.6" x14ac:dyDescent="0.3">
      <c r="A483" s="1">
        <v>479</v>
      </c>
      <c r="B483" s="1">
        <v>1981</v>
      </c>
      <c r="C483" s="1">
        <v>8</v>
      </c>
      <c r="D483" s="1">
        <v>5</v>
      </c>
      <c r="E483" s="7">
        <v>1981.6803652967999</v>
      </c>
      <c r="F483" s="7">
        <v>26.214592</v>
      </c>
      <c r="G483" s="57">
        <f t="shared" si="21"/>
        <v>23.97899320498615</v>
      </c>
      <c r="I483" s="73">
        <f t="shared" si="22"/>
        <v>2.021917808219996</v>
      </c>
    </row>
    <row r="484" spans="1:9" ht="15.6" x14ac:dyDescent="0.3">
      <c r="A484" s="1">
        <v>480</v>
      </c>
      <c r="B484" s="1">
        <v>1981</v>
      </c>
      <c r="C484" s="1">
        <v>8</v>
      </c>
      <c r="D484" s="1">
        <v>7</v>
      </c>
      <c r="E484" s="7">
        <v>1981.6858447488601</v>
      </c>
      <c r="F484" s="7">
        <v>26.152625</v>
      </c>
      <c r="G484" s="57">
        <f t="shared" si="21"/>
        <v>23.980125808864273</v>
      </c>
      <c r="I484" s="73">
        <f t="shared" si="22"/>
        <v>2.021917808219996</v>
      </c>
    </row>
    <row r="485" spans="1:9" ht="15.6" x14ac:dyDescent="0.3">
      <c r="A485" s="1">
        <v>481</v>
      </c>
      <c r="B485" s="1">
        <v>1981</v>
      </c>
      <c r="C485" s="1">
        <v>8</v>
      </c>
      <c r="D485" s="1">
        <v>9</v>
      </c>
      <c r="E485" s="7">
        <v>1981.69132420091</v>
      </c>
      <c r="F485" s="7">
        <v>26.25056</v>
      </c>
      <c r="G485" s="57">
        <f t="shared" si="21"/>
        <v>23.980350448753466</v>
      </c>
      <c r="I485" s="73">
        <f t="shared" si="22"/>
        <v>2.0273972602701633</v>
      </c>
    </row>
    <row r="486" spans="1:9" ht="15.6" x14ac:dyDescent="0.3">
      <c r="A486" s="1">
        <v>482</v>
      </c>
      <c r="B486" s="1">
        <v>1981</v>
      </c>
      <c r="C486" s="1">
        <v>8</v>
      </c>
      <c r="D486" s="1">
        <v>11</v>
      </c>
      <c r="E486" s="7">
        <v>1981.6968036529699</v>
      </c>
      <c r="F486" s="7">
        <v>26.210242000000001</v>
      </c>
      <c r="G486" s="57">
        <f t="shared" si="21"/>
        <v>23.980630548476451</v>
      </c>
      <c r="I486" s="73">
        <f t="shared" si="22"/>
        <v>2.0273972602699359</v>
      </c>
    </row>
    <row r="487" spans="1:9" ht="15.6" x14ac:dyDescent="0.3">
      <c r="A487" s="1">
        <v>483</v>
      </c>
      <c r="B487" s="1">
        <v>1981</v>
      </c>
      <c r="C487" s="1">
        <v>8</v>
      </c>
      <c r="D487" s="1">
        <v>13</v>
      </c>
      <c r="E487" s="7">
        <v>1981.7022831050199</v>
      </c>
      <c r="F487" s="7">
        <v>26.184961999999999</v>
      </c>
      <c r="G487" s="57">
        <f t="shared" si="21"/>
        <v>23.980896919667597</v>
      </c>
      <c r="I487" s="73">
        <f t="shared" si="22"/>
        <v>2.0273972602699359</v>
      </c>
    </row>
    <row r="488" spans="1:9" ht="15.6" x14ac:dyDescent="0.3">
      <c r="A488" s="1">
        <v>484</v>
      </c>
      <c r="B488" s="1">
        <v>1981</v>
      </c>
      <c r="C488" s="1">
        <v>8</v>
      </c>
      <c r="D488" s="1">
        <v>15</v>
      </c>
      <c r="E488" s="7">
        <v>1981.7077625570801</v>
      </c>
      <c r="F488" s="7">
        <v>26.181963</v>
      </c>
      <c r="G488" s="57">
        <f t="shared" si="21"/>
        <v>23.980837080332414</v>
      </c>
      <c r="I488" s="73">
        <f t="shared" si="22"/>
        <v>2.0273972602699359</v>
      </c>
    </row>
    <row r="489" spans="1:9" ht="15.6" x14ac:dyDescent="0.3">
      <c r="A489" s="1">
        <v>485</v>
      </c>
      <c r="B489" s="1">
        <v>1981</v>
      </c>
      <c r="C489" s="1">
        <v>8</v>
      </c>
      <c r="D489" s="1">
        <v>17</v>
      </c>
      <c r="E489" s="7">
        <v>1981.71324200913</v>
      </c>
      <c r="F489" s="7">
        <v>26.145873999999999</v>
      </c>
      <c r="G489" s="57">
        <f t="shared" si="21"/>
        <v>23.980544847645433</v>
      </c>
      <c r="I489" s="73">
        <f t="shared" si="22"/>
        <v>2.0273972602701633</v>
      </c>
    </row>
    <row r="490" spans="1:9" ht="15.6" x14ac:dyDescent="0.3">
      <c r="A490" s="1">
        <v>486</v>
      </c>
      <c r="B490" s="1">
        <v>1981</v>
      </c>
      <c r="C490" s="1">
        <v>8</v>
      </c>
      <c r="D490" s="1">
        <v>19</v>
      </c>
      <c r="E490" s="7">
        <v>1981.7187214611899</v>
      </c>
      <c r="F490" s="7">
        <v>26.113247000000001</v>
      </c>
      <c r="G490" s="57">
        <f t="shared" ref="G490:G553" si="23">AVERAGE(F310:F670)</f>
        <v>23.980502315789479</v>
      </c>
      <c r="I490" s="73">
        <f t="shared" ref="I490:I553" si="24">E670-E310</f>
        <v>2.0273972602699359</v>
      </c>
    </row>
    <row r="491" spans="1:9" ht="15.6" x14ac:dyDescent="0.3">
      <c r="A491" s="1">
        <v>487</v>
      </c>
      <c r="B491" s="1">
        <v>1981</v>
      </c>
      <c r="C491" s="1">
        <v>8</v>
      </c>
      <c r="D491" s="1">
        <v>21</v>
      </c>
      <c r="E491" s="7">
        <v>1981.7242009132401</v>
      </c>
      <c r="F491" s="7">
        <v>26.036873</v>
      </c>
      <c r="G491" s="57">
        <f t="shared" si="23"/>
        <v>23.980357138504161</v>
      </c>
      <c r="I491" s="73">
        <f t="shared" si="24"/>
        <v>2.0273972602799404</v>
      </c>
    </row>
    <row r="492" spans="1:9" ht="15.6" x14ac:dyDescent="0.3">
      <c r="A492" s="1">
        <v>488</v>
      </c>
      <c r="B492" s="1">
        <v>1981</v>
      </c>
      <c r="C492" s="1">
        <v>8</v>
      </c>
      <c r="D492" s="1">
        <v>23</v>
      </c>
      <c r="E492" s="7">
        <v>1981.7296803653001</v>
      </c>
      <c r="F492" s="7">
        <v>26.047798</v>
      </c>
      <c r="G492" s="57">
        <f t="shared" si="23"/>
        <v>23.980268310249315</v>
      </c>
      <c r="I492" s="73">
        <f t="shared" si="24"/>
        <v>2.0257990867601166</v>
      </c>
    </row>
    <row r="493" spans="1:9" ht="15.6" x14ac:dyDescent="0.3">
      <c r="A493" s="1">
        <v>489</v>
      </c>
      <c r="B493" s="1">
        <v>1981</v>
      </c>
      <c r="C493" s="1">
        <v>8</v>
      </c>
      <c r="D493" s="1">
        <v>25</v>
      </c>
      <c r="E493" s="7">
        <v>1981.73515981735</v>
      </c>
      <c r="F493" s="7">
        <v>26.038668000000001</v>
      </c>
      <c r="G493" s="57">
        <f t="shared" si="23"/>
        <v>23.980169518005553</v>
      </c>
      <c r="I493" s="73">
        <f t="shared" si="24"/>
        <v>2.0257990867601166</v>
      </c>
    </row>
    <row r="494" spans="1:9" ht="15.6" x14ac:dyDescent="0.3">
      <c r="A494" s="1">
        <v>490</v>
      </c>
      <c r="B494" s="1">
        <v>1981</v>
      </c>
      <c r="C494" s="1">
        <v>8</v>
      </c>
      <c r="D494" s="1">
        <v>27</v>
      </c>
      <c r="E494" s="7">
        <v>1981.7406392694099</v>
      </c>
      <c r="F494" s="7">
        <v>26.003633000000001</v>
      </c>
      <c r="G494" s="57">
        <f t="shared" si="23"/>
        <v>23.979826296398905</v>
      </c>
      <c r="I494" s="73">
        <f t="shared" si="24"/>
        <v>2.0257990867598892</v>
      </c>
    </row>
    <row r="495" spans="1:9" ht="15.6" x14ac:dyDescent="0.3">
      <c r="A495" s="1">
        <v>491</v>
      </c>
      <c r="B495" s="1">
        <v>1981</v>
      </c>
      <c r="C495" s="1">
        <v>8</v>
      </c>
      <c r="D495" s="1">
        <v>29</v>
      </c>
      <c r="E495" s="7">
        <v>1981.7461187214601</v>
      </c>
      <c r="F495" s="7">
        <v>25.982202000000001</v>
      </c>
      <c r="G495" s="57">
        <f t="shared" si="23"/>
        <v>23.978959235457069</v>
      </c>
      <c r="I495" s="73">
        <f t="shared" si="24"/>
        <v>2.0257990867598892</v>
      </c>
    </row>
    <row r="496" spans="1:9" ht="15.6" x14ac:dyDescent="0.3">
      <c r="A496" s="1">
        <v>492</v>
      </c>
      <c r="B496" s="1">
        <v>1981</v>
      </c>
      <c r="C496" s="1">
        <v>8</v>
      </c>
      <c r="D496" s="1">
        <v>31</v>
      </c>
      <c r="E496" s="7">
        <v>1981.7515981735201</v>
      </c>
      <c r="F496" s="7">
        <v>26.041771000000001</v>
      </c>
      <c r="G496" s="57">
        <f t="shared" si="23"/>
        <v>23.977805182825495</v>
      </c>
      <c r="I496" s="73">
        <f t="shared" si="24"/>
        <v>2.0257990867601166</v>
      </c>
    </row>
    <row r="497" spans="1:9" ht="15.6" x14ac:dyDescent="0.3">
      <c r="A497" s="1">
        <v>493</v>
      </c>
      <c r="B497" s="1">
        <v>1981</v>
      </c>
      <c r="C497" s="1">
        <v>9</v>
      </c>
      <c r="D497" s="1">
        <v>2</v>
      </c>
      <c r="E497" s="7">
        <v>1981.7554794520499</v>
      </c>
      <c r="F497" s="7">
        <v>26.017899</v>
      </c>
      <c r="G497" s="57">
        <f t="shared" si="23"/>
        <v>23.976110119113585</v>
      </c>
      <c r="I497" s="73">
        <f t="shared" si="24"/>
        <v>2.0273972602699359</v>
      </c>
    </row>
    <row r="498" spans="1:9" ht="15.6" x14ac:dyDescent="0.3">
      <c r="A498" s="1">
        <v>494</v>
      </c>
      <c r="B498" s="1">
        <v>1981</v>
      </c>
      <c r="C498" s="1">
        <v>9</v>
      </c>
      <c r="D498" s="1">
        <v>4</v>
      </c>
      <c r="E498" s="7">
        <v>1981.7609589041101</v>
      </c>
      <c r="F498" s="7">
        <v>25.97841</v>
      </c>
      <c r="G498" s="57">
        <f t="shared" si="23"/>
        <v>23.973822027700837</v>
      </c>
      <c r="I498" s="73">
        <f t="shared" si="24"/>
        <v>2.0273972602799404</v>
      </c>
    </row>
    <row r="499" spans="1:9" ht="15.6" x14ac:dyDescent="0.3">
      <c r="A499" s="1">
        <v>495</v>
      </c>
      <c r="B499" s="1">
        <v>1981</v>
      </c>
      <c r="C499" s="1">
        <v>9</v>
      </c>
      <c r="D499" s="1">
        <v>6</v>
      </c>
      <c r="E499" s="7">
        <v>1981.7664383561601</v>
      </c>
      <c r="F499" s="7">
        <v>25.920197999999999</v>
      </c>
      <c r="G499" s="57">
        <f t="shared" si="23"/>
        <v>23.971439443213306</v>
      </c>
      <c r="I499" s="73">
        <f t="shared" si="24"/>
        <v>2.0273972602699359</v>
      </c>
    </row>
    <row r="500" spans="1:9" ht="15.6" x14ac:dyDescent="0.3">
      <c r="A500" s="1">
        <v>496</v>
      </c>
      <c r="B500" s="1">
        <v>1981</v>
      </c>
      <c r="C500" s="1">
        <v>9</v>
      </c>
      <c r="D500" s="1">
        <v>8</v>
      </c>
      <c r="E500" s="7">
        <v>1981.77191780822</v>
      </c>
      <c r="F500" s="7">
        <v>25.986910999999999</v>
      </c>
      <c r="G500" s="57">
        <f t="shared" si="23"/>
        <v>23.969345091412752</v>
      </c>
      <c r="I500" s="73">
        <f t="shared" si="24"/>
        <v>2.0273972602801678</v>
      </c>
    </row>
    <row r="501" spans="1:9" ht="15.6" x14ac:dyDescent="0.3">
      <c r="A501" s="1">
        <v>497</v>
      </c>
      <c r="B501" s="1">
        <v>1981</v>
      </c>
      <c r="C501" s="1">
        <v>9</v>
      </c>
      <c r="D501" s="1">
        <v>10</v>
      </c>
      <c r="E501" s="7">
        <v>1981.7773972602699</v>
      </c>
      <c r="F501" s="7">
        <v>25.918832999999999</v>
      </c>
      <c r="G501" s="57">
        <f t="shared" si="23"/>
        <v>23.967291224376741</v>
      </c>
      <c r="I501" s="73">
        <f t="shared" si="24"/>
        <v>2.0273972602699359</v>
      </c>
    </row>
    <row r="502" spans="1:9" ht="15.6" x14ac:dyDescent="0.3">
      <c r="A502" s="1">
        <v>498</v>
      </c>
      <c r="B502" s="1">
        <v>1981</v>
      </c>
      <c r="C502" s="1">
        <v>9</v>
      </c>
      <c r="D502" s="1">
        <v>12</v>
      </c>
      <c r="E502" s="7">
        <v>1981.7828767123301</v>
      </c>
      <c r="F502" s="7">
        <v>25.995235999999998</v>
      </c>
      <c r="G502" s="57">
        <f t="shared" si="23"/>
        <v>23.965139288088658</v>
      </c>
      <c r="I502" s="73">
        <f t="shared" si="24"/>
        <v>2.0273972602799404</v>
      </c>
    </row>
    <row r="503" spans="1:9" ht="15.6" x14ac:dyDescent="0.3">
      <c r="A503" s="1">
        <v>499</v>
      </c>
      <c r="B503" s="1">
        <v>1981</v>
      </c>
      <c r="C503" s="1">
        <v>9</v>
      </c>
      <c r="D503" s="1">
        <v>14</v>
      </c>
      <c r="E503" s="7">
        <v>1981.78835616438</v>
      </c>
      <c r="F503" s="7">
        <v>26.123335000000001</v>
      </c>
      <c r="G503" s="57">
        <f t="shared" si="23"/>
        <v>23.962995747922456</v>
      </c>
      <c r="I503" s="73">
        <f t="shared" si="24"/>
        <v>2.0273972602699359</v>
      </c>
    </row>
    <row r="504" spans="1:9" ht="15.6" x14ac:dyDescent="0.3">
      <c r="A504" s="1">
        <v>500</v>
      </c>
      <c r="B504" s="1">
        <v>1981</v>
      </c>
      <c r="C504" s="1">
        <v>9</v>
      </c>
      <c r="D504" s="1">
        <v>16</v>
      </c>
      <c r="E504" s="7">
        <v>1981.79383561644</v>
      </c>
      <c r="F504" s="7">
        <v>26.267627999999998</v>
      </c>
      <c r="G504" s="57">
        <f t="shared" si="23"/>
        <v>23.960775268698072</v>
      </c>
      <c r="I504" s="73">
        <f t="shared" si="24"/>
        <v>2.0273972602801678</v>
      </c>
    </row>
    <row r="505" spans="1:9" ht="15.6" x14ac:dyDescent="0.3">
      <c r="A505" s="1">
        <v>501</v>
      </c>
      <c r="B505" s="1">
        <v>1981</v>
      </c>
      <c r="C505" s="1">
        <v>9</v>
      </c>
      <c r="D505" s="1">
        <v>18</v>
      </c>
      <c r="E505" s="7">
        <v>1981.7993150684899</v>
      </c>
      <c r="F505" s="7">
        <v>26.358917000000002</v>
      </c>
      <c r="G505" s="57">
        <f t="shared" si="23"/>
        <v>23.958646833795019</v>
      </c>
      <c r="I505" s="73">
        <f t="shared" si="24"/>
        <v>2.0273972602699359</v>
      </c>
    </row>
    <row r="506" spans="1:9" ht="15.6" x14ac:dyDescent="0.3">
      <c r="A506" s="1">
        <v>502</v>
      </c>
      <c r="B506" s="1">
        <v>1981</v>
      </c>
      <c r="C506" s="1">
        <v>9</v>
      </c>
      <c r="D506" s="1">
        <v>20</v>
      </c>
      <c r="E506" s="7">
        <v>1981.8047945205501</v>
      </c>
      <c r="F506" s="7">
        <v>26.409502</v>
      </c>
      <c r="G506" s="57">
        <f t="shared" si="23"/>
        <v>23.956504387811638</v>
      </c>
      <c r="I506" s="73">
        <f t="shared" si="24"/>
        <v>2.0273972602699359</v>
      </c>
    </row>
    <row r="507" spans="1:9" ht="15.6" x14ac:dyDescent="0.3">
      <c r="A507" s="1">
        <v>503</v>
      </c>
      <c r="B507" s="1">
        <v>1981</v>
      </c>
      <c r="C507" s="1">
        <v>9</v>
      </c>
      <c r="D507" s="1">
        <v>22</v>
      </c>
      <c r="E507" s="7">
        <v>1981.8102739726</v>
      </c>
      <c r="F507" s="7">
        <v>26.372171000000002</v>
      </c>
      <c r="G507" s="57">
        <f t="shared" si="23"/>
        <v>23.954427196675905</v>
      </c>
      <c r="I507" s="73">
        <f t="shared" si="24"/>
        <v>2.0285388127799706</v>
      </c>
    </row>
    <row r="508" spans="1:9" ht="15.6" x14ac:dyDescent="0.3">
      <c r="A508" s="1">
        <v>504</v>
      </c>
      <c r="B508" s="1">
        <v>1981</v>
      </c>
      <c r="C508" s="1">
        <v>9</v>
      </c>
      <c r="D508" s="1">
        <v>24</v>
      </c>
      <c r="E508" s="7">
        <v>1981.81575342466</v>
      </c>
      <c r="F508" s="7">
        <v>26.423651</v>
      </c>
      <c r="G508" s="57">
        <f t="shared" si="23"/>
        <v>23.952276102493077</v>
      </c>
      <c r="I508" s="73">
        <f t="shared" si="24"/>
        <v>2.0285388127902024</v>
      </c>
    </row>
    <row r="509" spans="1:9" ht="15.6" x14ac:dyDescent="0.3">
      <c r="A509" s="1">
        <v>505</v>
      </c>
      <c r="B509" s="1">
        <v>1981</v>
      </c>
      <c r="C509" s="1">
        <v>9</v>
      </c>
      <c r="D509" s="1">
        <v>26</v>
      </c>
      <c r="E509" s="7">
        <v>1981.8212328767099</v>
      </c>
      <c r="F509" s="7">
        <v>26.531586999999998</v>
      </c>
      <c r="G509" s="57">
        <f t="shared" si="23"/>
        <v>23.950415310249316</v>
      </c>
      <c r="I509" s="73">
        <f t="shared" si="24"/>
        <v>2.0285388127799706</v>
      </c>
    </row>
    <row r="510" spans="1:9" ht="15.6" x14ac:dyDescent="0.3">
      <c r="A510" s="1">
        <v>506</v>
      </c>
      <c r="B510" s="1">
        <v>1981</v>
      </c>
      <c r="C510" s="1">
        <v>9</v>
      </c>
      <c r="D510" s="1">
        <v>28</v>
      </c>
      <c r="E510" s="7">
        <v>1981.8267123287701</v>
      </c>
      <c r="F510" s="7">
        <v>26.639579999999999</v>
      </c>
      <c r="G510" s="57">
        <f t="shared" si="23"/>
        <v>23.949605717451529</v>
      </c>
      <c r="I510" s="73">
        <f t="shared" si="24"/>
        <v>2.0285388127799706</v>
      </c>
    </row>
    <row r="511" spans="1:9" ht="15.6" x14ac:dyDescent="0.3">
      <c r="A511" s="1">
        <v>507</v>
      </c>
      <c r="B511" s="1">
        <v>1981</v>
      </c>
      <c r="C511" s="1">
        <v>9</v>
      </c>
      <c r="D511" s="1">
        <v>30</v>
      </c>
      <c r="E511" s="7">
        <v>1981.83219178082</v>
      </c>
      <c r="F511" s="7">
        <v>26.839856000000001</v>
      </c>
      <c r="G511" s="57">
        <f t="shared" si="23"/>
        <v>23.949534587257617</v>
      </c>
      <c r="I511" s="73">
        <f t="shared" si="24"/>
        <v>2.0285388127899751</v>
      </c>
    </row>
    <row r="512" spans="1:9" ht="15.6" x14ac:dyDescent="0.3">
      <c r="A512" s="1">
        <v>508</v>
      </c>
      <c r="B512" s="1">
        <v>1981</v>
      </c>
      <c r="C512" s="1">
        <v>10</v>
      </c>
      <c r="D512" s="1">
        <v>2</v>
      </c>
      <c r="E512" s="7">
        <v>1981.83881278539</v>
      </c>
      <c r="F512" s="7">
        <v>26.967475</v>
      </c>
      <c r="G512" s="57">
        <f t="shared" si="23"/>
        <v>23.949661969529089</v>
      </c>
      <c r="I512" s="73">
        <f t="shared" si="24"/>
        <v>2.0273972602701633</v>
      </c>
    </row>
    <row r="513" spans="1:9" ht="15.6" x14ac:dyDescent="0.3">
      <c r="A513" s="1">
        <v>509</v>
      </c>
      <c r="B513" s="1">
        <v>1981</v>
      </c>
      <c r="C513" s="1">
        <v>10</v>
      </c>
      <c r="D513" s="1">
        <v>4</v>
      </c>
      <c r="E513" s="7">
        <v>1981.84429223744</v>
      </c>
      <c r="F513" s="7">
        <v>27.116727999999998</v>
      </c>
      <c r="G513" s="57">
        <f t="shared" si="23"/>
        <v>23.95014211357341</v>
      </c>
      <c r="I513" s="73">
        <f t="shared" si="24"/>
        <v>2.0273972602699359</v>
      </c>
    </row>
    <row r="514" spans="1:9" ht="15.6" x14ac:dyDescent="0.3">
      <c r="A514" s="1">
        <v>510</v>
      </c>
      <c r="B514" s="1">
        <v>1981</v>
      </c>
      <c r="C514" s="1">
        <v>10</v>
      </c>
      <c r="D514" s="1">
        <v>6</v>
      </c>
      <c r="E514" s="7">
        <v>1981.8497716894999</v>
      </c>
      <c r="F514" s="7">
        <v>27.246784999999999</v>
      </c>
      <c r="G514" s="57">
        <f t="shared" si="23"/>
        <v>23.950623822714686</v>
      </c>
      <c r="I514" s="73">
        <f t="shared" si="24"/>
        <v>2.0273972602699359</v>
      </c>
    </row>
    <row r="515" spans="1:9" ht="15.6" x14ac:dyDescent="0.3">
      <c r="A515" s="1">
        <v>511</v>
      </c>
      <c r="B515" s="1">
        <v>1981</v>
      </c>
      <c r="C515" s="1">
        <v>10</v>
      </c>
      <c r="D515" s="1">
        <v>8</v>
      </c>
      <c r="E515" s="7">
        <v>1981.8552511415501</v>
      </c>
      <c r="F515" s="7">
        <v>27.324930999999999</v>
      </c>
      <c r="G515" s="57">
        <f t="shared" si="23"/>
        <v>23.951195872576182</v>
      </c>
      <c r="I515" s="73">
        <f t="shared" si="24"/>
        <v>2.0273972602699359</v>
      </c>
    </row>
    <row r="516" spans="1:9" ht="15.6" x14ac:dyDescent="0.3">
      <c r="A516" s="1">
        <v>512</v>
      </c>
      <c r="B516" s="1">
        <v>1981</v>
      </c>
      <c r="C516" s="1">
        <v>10</v>
      </c>
      <c r="D516" s="1">
        <v>10</v>
      </c>
      <c r="E516" s="7">
        <v>1981.86073059361</v>
      </c>
      <c r="F516" s="7">
        <v>27.439226000000001</v>
      </c>
      <c r="G516" s="57">
        <f t="shared" si="23"/>
        <v>23.951221182825485</v>
      </c>
      <c r="I516" s="73">
        <f t="shared" si="24"/>
        <v>2.0273972602701633</v>
      </c>
    </row>
    <row r="517" spans="1:9" ht="15.6" x14ac:dyDescent="0.3">
      <c r="A517" s="1">
        <v>513</v>
      </c>
      <c r="B517" s="1">
        <v>1981</v>
      </c>
      <c r="C517" s="1">
        <v>10</v>
      </c>
      <c r="D517" s="1">
        <v>12</v>
      </c>
      <c r="E517" s="7">
        <v>1981.86621004566</v>
      </c>
      <c r="F517" s="7">
        <v>27.498792999999999</v>
      </c>
      <c r="G517" s="57">
        <f t="shared" si="23"/>
        <v>23.951174379501389</v>
      </c>
      <c r="I517" s="73">
        <f t="shared" si="24"/>
        <v>2.0273972602799404</v>
      </c>
    </row>
    <row r="518" spans="1:9" ht="15.6" x14ac:dyDescent="0.3">
      <c r="A518" s="1">
        <v>514</v>
      </c>
      <c r="B518" s="1">
        <v>1981</v>
      </c>
      <c r="C518" s="1">
        <v>10</v>
      </c>
      <c r="D518" s="1">
        <v>14</v>
      </c>
      <c r="E518" s="7">
        <v>1981.8716894977199</v>
      </c>
      <c r="F518" s="7">
        <v>27.519911</v>
      </c>
      <c r="G518" s="57">
        <f t="shared" si="23"/>
        <v>23.950867354570637</v>
      </c>
      <c r="I518" s="73">
        <f t="shared" si="24"/>
        <v>2.0273972602699359</v>
      </c>
    </row>
    <row r="519" spans="1:9" ht="15.6" x14ac:dyDescent="0.3">
      <c r="A519" s="1">
        <v>515</v>
      </c>
      <c r="B519" s="1">
        <v>1981</v>
      </c>
      <c r="C519" s="1">
        <v>10</v>
      </c>
      <c r="D519" s="1">
        <v>16</v>
      </c>
      <c r="E519" s="7">
        <v>1981.8771689497701</v>
      </c>
      <c r="F519" s="7">
        <v>27.491893999999998</v>
      </c>
      <c r="G519" s="57">
        <f t="shared" si="23"/>
        <v>23.950176398891966</v>
      </c>
      <c r="I519" s="73">
        <f t="shared" si="24"/>
        <v>2.0273972602799404</v>
      </c>
    </row>
    <row r="520" spans="1:9" ht="15.6" x14ac:dyDescent="0.3">
      <c r="A520" s="1">
        <v>516</v>
      </c>
      <c r="B520" s="1">
        <v>1981</v>
      </c>
      <c r="C520" s="1">
        <v>10</v>
      </c>
      <c r="D520" s="1">
        <v>18</v>
      </c>
      <c r="E520" s="7">
        <v>1981.88264840183</v>
      </c>
      <c r="F520" s="7">
        <v>27.500012999999999</v>
      </c>
      <c r="G520" s="57">
        <f t="shared" si="23"/>
        <v>23.949803761772859</v>
      </c>
      <c r="I520" s="73">
        <f t="shared" si="24"/>
        <v>2.0273972602701633</v>
      </c>
    </row>
    <row r="521" spans="1:9" ht="15.6" x14ac:dyDescent="0.3">
      <c r="A521" s="1">
        <v>517</v>
      </c>
      <c r="B521" s="1">
        <v>1981</v>
      </c>
      <c r="C521" s="1">
        <v>10</v>
      </c>
      <c r="D521" s="1">
        <v>20</v>
      </c>
      <c r="E521" s="7">
        <v>1981.88812785388</v>
      </c>
      <c r="F521" s="7">
        <v>27.393930999999998</v>
      </c>
      <c r="G521" s="57">
        <f t="shared" si="23"/>
        <v>23.949616301939059</v>
      </c>
      <c r="I521" s="73">
        <f t="shared" si="24"/>
        <v>2.0273972602799404</v>
      </c>
    </row>
    <row r="522" spans="1:9" ht="15.6" x14ac:dyDescent="0.3">
      <c r="A522" s="1">
        <v>518</v>
      </c>
      <c r="B522" s="1">
        <v>1981</v>
      </c>
      <c r="C522" s="1">
        <v>10</v>
      </c>
      <c r="D522" s="1">
        <v>22</v>
      </c>
      <c r="E522" s="7">
        <v>1981.8936073059399</v>
      </c>
      <c r="F522" s="7">
        <v>27.249289999999998</v>
      </c>
      <c r="G522" s="57">
        <f t="shared" si="23"/>
        <v>23.949702041551248</v>
      </c>
      <c r="I522" s="73">
        <f t="shared" si="24"/>
        <v>2.0273972602699359</v>
      </c>
    </row>
    <row r="523" spans="1:9" ht="15.6" x14ac:dyDescent="0.3">
      <c r="A523" s="1">
        <v>519</v>
      </c>
      <c r="B523" s="1">
        <v>1981</v>
      </c>
      <c r="C523" s="1">
        <v>10</v>
      </c>
      <c r="D523" s="1">
        <v>24</v>
      </c>
      <c r="E523" s="7">
        <v>1981.8990867579901</v>
      </c>
      <c r="F523" s="7">
        <v>27.247275999999999</v>
      </c>
      <c r="G523" s="57">
        <f t="shared" si="23"/>
        <v>23.949539739612188</v>
      </c>
      <c r="I523" s="73">
        <f t="shared" si="24"/>
        <v>2.0257990867601166</v>
      </c>
    </row>
    <row r="524" spans="1:9" ht="15.6" x14ac:dyDescent="0.3">
      <c r="A524" s="1">
        <v>520</v>
      </c>
      <c r="B524" s="1">
        <v>1981</v>
      </c>
      <c r="C524" s="1">
        <v>10</v>
      </c>
      <c r="D524" s="1">
        <v>26</v>
      </c>
      <c r="E524" s="7">
        <v>1981.90456621005</v>
      </c>
      <c r="F524" s="7">
        <v>27.232695</v>
      </c>
      <c r="G524" s="57">
        <f t="shared" si="23"/>
        <v>23.949362337950145</v>
      </c>
      <c r="I524" s="73">
        <f t="shared" si="24"/>
        <v>2.0257990867601166</v>
      </c>
    </row>
    <row r="525" spans="1:9" ht="15.6" x14ac:dyDescent="0.3">
      <c r="A525" s="1">
        <v>521</v>
      </c>
      <c r="B525" s="1">
        <v>1981</v>
      </c>
      <c r="C525" s="1">
        <v>10</v>
      </c>
      <c r="D525" s="1">
        <v>28</v>
      </c>
      <c r="E525" s="7">
        <v>1981.9100456620999</v>
      </c>
      <c r="F525" s="7">
        <v>27.273738000000002</v>
      </c>
      <c r="G525" s="57">
        <f t="shared" si="23"/>
        <v>23.948809130193911</v>
      </c>
      <c r="I525" s="73">
        <f t="shared" si="24"/>
        <v>2.0257990867598892</v>
      </c>
    </row>
    <row r="526" spans="1:9" ht="15.6" x14ac:dyDescent="0.3">
      <c r="A526" s="1">
        <v>522</v>
      </c>
      <c r="B526" s="1">
        <v>1981</v>
      </c>
      <c r="C526" s="1">
        <v>10</v>
      </c>
      <c r="D526" s="1">
        <v>30</v>
      </c>
      <c r="E526" s="7">
        <v>1981.9155251141599</v>
      </c>
      <c r="F526" s="7">
        <v>27.225944999999999</v>
      </c>
      <c r="G526" s="57">
        <f t="shared" si="23"/>
        <v>23.947750886426594</v>
      </c>
      <c r="I526" s="73">
        <f t="shared" si="24"/>
        <v>2.0257990867598892</v>
      </c>
    </row>
    <row r="527" spans="1:9" ht="15.6" x14ac:dyDescent="0.3">
      <c r="A527" s="1">
        <v>523</v>
      </c>
      <c r="B527" s="1">
        <v>1981</v>
      </c>
      <c r="C527" s="1">
        <v>11</v>
      </c>
      <c r="D527" s="1">
        <v>1</v>
      </c>
      <c r="E527" s="7">
        <v>1981.91940639269</v>
      </c>
      <c r="F527" s="7">
        <v>27.125768999999998</v>
      </c>
      <c r="G527" s="57">
        <f t="shared" si="23"/>
        <v>23.946860501385039</v>
      </c>
      <c r="I527" s="73">
        <f t="shared" si="24"/>
        <v>2.0257990867601166</v>
      </c>
    </row>
    <row r="528" spans="1:9" ht="15.6" x14ac:dyDescent="0.3">
      <c r="A528" s="1">
        <v>524</v>
      </c>
      <c r="B528" s="1">
        <v>1981</v>
      </c>
      <c r="C528" s="1">
        <v>11</v>
      </c>
      <c r="D528" s="1">
        <v>3</v>
      </c>
      <c r="E528" s="7">
        <v>1981.92488584475</v>
      </c>
      <c r="F528" s="7">
        <v>27.065783</v>
      </c>
      <c r="G528" s="57">
        <f t="shared" si="23"/>
        <v>23.945769277008317</v>
      </c>
      <c r="I528" s="73">
        <f t="shared" si="24"/>
        <v>2.0273972602799404</v>
      </c>
    </row>
    <row r="529" spans="1:9" ht="15.6" x14ac:dyDescent="0.3">
      <c r="A529" s="1">
        <v>525</v>
      </c>
      <c r="B529" s="1">
        <v>1981</v>
      </c>
      <c r="C529" s="1">
        <v>11</v>
      </c>
      <c r="D529" s="1">
        <v>5</v>
      </c>
      <c r="E529" s="7">
        <v>1981.9303652967999</v>
      </c>
      <c r="F529" s="7">
        <v>27.154173</v>
      </c>
      <c r="G529" s="57">
        <f t="shared" si="23"/>
        <v>23.945037520775625</v>
      </c>
      <c r="I529" s="73">
        <f t="shared" si="24"/>
        <v>2.0273972602699359</v>
      </c>
    </row>
    <row r="530" spans="1:9" ht="15.6" x14ac:dyDescent="0.3">
      <c r="A530" s="1">
        <v>526</v>
      </c>
      <c r="B530" s="1">
        <v>1981</v>
      </c>
      <c r="C530" s="1">
        <v>11</v>
      </c>
      <c r="D530" s="1">
        <v>7</v>
      </c>
      <c r="E530" s="7">
        <v>1981.9358447488601</v>
      </c>
      <c r="F530" s="7">
        <v>27.154339</v>
      </c>
      <c r="G530" s="57">
        <f t="shared" si="23"/>
        <v>23.944147540166217</v>
      </c>
      <c r="I530" s="73">
        <f t="shared" si="24"/>
        <v>2.0273972602799404</v>
      </c>
    </row>
    <row r="531" spans="1:9" ht="15.6" x14ac:dyDescent="0.3">
      <c r="A531" s="1">
        <v>527</v>
      </c>
      <c r="B531" s="1">
        <v>1981</v>
      </c>
      <c r="C531" s="1">
        <v>11</v>
      </c>
      <c r="D531" s="1">
        <v>9</v>
      </c>
      <c r="E531" s="7">
        <v>1981.94132420091</v>
      </c>
      <c r="F531" s="7">
        <v>27.137988</v>
      </c>
      <c r="G531" s="57">
        <f t="shared" si="23"/>
        <v>23.942643598337959</v>
      </c>
      <c r="I531" s="73">
        <f t="shared" si="24"/>
        <v>2.0273972602701633</v>
      </c>
    </row>
    <row r="532" spans="1:9" ht="15.6" x14ac:dyDescent="0.3">
      <c r="A532" s="1">
        <v>528</v>
      </c>
      <c r="B532" s="1">
        <v>1981</v>
      </c>
      <c r="C532" s="1">
        <v>11</v>
      </c>
      <c r="D532" s="1">
        <v>11</v>
      </c>
      <c r="E532" s="7">
        <v>1981.9468036529699</v>
      </c>
      <c r="F532" s="7">
        <v>27.224772999999999</v>
      </c>
      <c r="G532" s="57">
        <f t="shared" si="23"/>
        <v>23.940357617728537</v>
      </c>
      <c r="I532" s="73">
        <f t="shared" si="24"/>
        <v>2.0273972602799404</v>
      </c>
    </row>
    <row r="533" spans="1:9" ht="15.6" x14ac:dyDescent="0.3">
      <c r="A533" s="1">
        <v>529</v>
      </c>
      <c r="B533" s="1">
        <v>1981</v>
      </c>
      <c r="C533" s="1">
        <v>11</v>
      </c>
      <c r="D533" s="1">
        <v>13</v>
      </c>
      <c r="E533" s="7">
        <v>1981.9522831050199</v>
      </c>
      <c r="F533" s="7">
        <v>27.271304000000001</v>
      </c>
      <c r="G533" s="57">
        <f t="shared" si="23"/>
        <v>23.937192504155128</v>
      </c>
      <c r="I533" s="73">
        <f t="shared" si="24"/>
        <v>2.0273972602699359</v>
      </c>
    </row>
    <row r="534" spans="1:9" ht="15.6" x14ac:dyDescent="0.3">
      <c r="A534" s="1">
        <v>530</v>
      </c>
      <c r="B534" s="1">
        <v>1981</v>
      </c>
      <c r="C534" s="1">
        <v>11</v>
      </c>
      <c r="D534" s="1">
        <v>15</v>
      </c>
      <c r="E534" s="7">
        <v>1981.9577625570801</v>
      </c>
      <c r="F534" s="7">
        <v>27.243483000000001</v>
      </c>
      <c r="G534" s="57">
        <f t="shared" si="23"/>
        <v>23.933773512465375</v>
      </c>
      <c r="I534" s="73">
        <f t="shared" si="24"/>
        <v>2.0273972602699359</v>
      </c>
    </row>
    <row r="535" spans="1:9" ht="15.6" x14ac:dyDescent="0.3">
      <c r="A535" s="1">
        <v>531</v>
      </c>
      <c r="B535" s="1">
        <v>1981</v>
      </c>
      <c r="C535" s="1">
        <v>11</v>
      </c>
      <c r="D535" s="1">
        <v>17</v>
      </c>
      <c r="E535" s="7">
        <v>1981.96324200913</v>
      </c>
      <c r="F535" s="7">
        <v>27.234967999999999</v>
      </c>
      <c r="G535" s="57">
        <f t="shared" si="23"/>
        <v>23.929697155124657</v>
      </c>
      <c r="I535" s="73">
        <f t="shared" si="24"/>
        <v>2.0273972602701633</v>
      </c>
    </row>
    <row r="536" spans="1:9" ht="15.6" x14ac:dyDescent="0.3">
      <c r="A536" s="1">
        <v>532</v>
      </c>
      <c r="B536" s="1">
        <v>1981</v>
      </c>
      <c r="C536" s="1">
        <v>11</v>
      </c>
      <c r="D536" s="1">
        <v>19</v>
      </c>
      <c r="E536" s="7">
        <v>1981.9687214611899</v>
      </c>
      <c r="F536" s="7">
        <v>27.162559000000002</v>
      </c>
      <c r="G536" s="57">
        <f t="shared" si="23"/>
        <v>23.925567409972302</v>
      </c>
      <c r="I536" s="73">
        <f t="shared" si="24"/>
        <v>2.0273972602699359</v>
      </c>
    </row>
    <row r="537" spans="1:9" ht="15.6" x14ac:dyDescent="0.3">
      <c r="A537" s="1">
        <v>533</v>
      </c>
      <c r="B537" s="1">
        <v>1981</v>
      </c>
      <c r="C537" s="1">
        <v>11</v>
      </c>
      <c r="D537" s="1">
        <v>21</v>
      </c>
      <c r="E537" s="7">
        <v>1981.9742009132401</v>
      </c>
      <c r="F537" s="7">
        <v>27.065715999999998</v>
      </c>
      <c r="G537" s="57">
        <f t="shared" si="23"/>
        <v>23.920710196675902</v>
      </c>
      <c r="I537" s="73">
        <f t="shared" si="24"/>
        <v>2.0273972602699359</v>
      </c>
    </row>
    <row r="538" spans="1:9" ht="15.6" x14ac:dyDescent="0.3">
      <c r="A538" s="1">
        <v>534</v>
      </c>
      <c r="B538" s="1">
        <v>1981</v>
      </c>
      <c r="C538" s="1">
        <v>11</v>
      </c>
      <c r="D538" s="1">
        <v>23</v>
      </c>
      <c r="E538" s="7">
        <v>1981.9796803653001</v>
      </c>
      <c r="F538" s="7">
        <v>26.934085</v>
      </c>
      <c r="G538" s="57">
        <f t="shared" si="23"/>
        <v>23.914785357340723</v>
      </c>
      <c r="I538" s="73">
        <f t="shared" si="24"/>
        <v>2.0285388127799706</v>
      </c>
    </row>
    <row r="539" spans="1:9" ht="15.6" x14ac:dyDescent="0.3">
      <c r="A539" s="1">
        <v>535</v>
      </c>
      <c r="B539" s="1">
        <v>1981</v>
      </c>
      <c r="C539" s="1">
        <v>11</v>
      </c>
      <c r="D539" s="1">
        <v>25</v>
      </c>
      <c r="E539" s="7">
        <v>1981.98515981735</v>
      </c>
      <c r="F539" s="7">
        <v>26.749807000000001</v>
      </c>
      <c r="G539" s="57">
        <f t="shared" si="23"/>
        <v>23.907807268698061</v>
      </c>
      <c r="I539" s="73">
        <f t="shared" si="24"/>
        <v>2.0285388127902024</v>
      </c>
    </row>
    <row r="540" spans="1:9" ht="15.6" x14ac:dyDescent="0.3">
      <c r="A540" s="1">
        <v>536</v>
      </c>
      <c r="B540" s="1">
        <v>1981</v>
      </c>
      <c r="C540" s="1">
        <v>11</v>
      </c>
      <c r="D540" s="1">
        <v>27</v>
      </c>
      <c r="E540" s="7">
        <v>1981.9906392694099</v>
      </c>
      <c r="F540" s="7">
        <v>26.660184999999998</v>
      </c>
      <c r="G540" s="57">
        <f t="shared" si="23"/>
        <v>23.900075290858716</v>
      </c>
      <c r="I540" s="73">
        <f t="shared" si="24"/>
        <v>2.0285388127799706</v>
      </c>
    </row>
    <row r="541" spans="1:9" ht="15.6" x14ac:dyDescent="0.3">
      <c r="A541" s="1">
        <v>537</v>
      </c>
      <c r="B541" s="1">
        <v>1981</v>
      </c>
      <c r="C541" s="1">
        <v>11</v>
      </c>
      <c r="D541" s="1">
        <v>29</v>
      </c>
      <c r="E541" s="7">
        <v>1981.9961187214601</v>
      </c>
      <c r="F541" s="7">
        <v>26.565010000000001</v>
      </c>
      <c r="G541" s="57">
        <f t="shared" si="23"/>
        <v>23.891632049861496</v>
      </c>
      <c r="I541" s="73">
        <f t="shared" si="24"/>
        <v>2.0285388127899751</v>
      </c>
    </row>
    <row r="542" spans="1:9" ht="15.6" x14ac:dyDescent="0.3">
      <c r="A542" s="1">
        <v>538</v>
      </c>
      <c r="B542" s="1">
        <v>1981</v>
      </c>
      <c r="C542" s="1">
        <v>12</v>
      </c>
      <c r="D542" s="1">
        <v>1</v>
      </c>
      <c r="E542" s="7">
        <v>1982.0027397260301</v>
      </c>
      <c r="F542" s="7">
        <v>26.399021999999999</v>
      </c>
      <c r="G542" s="57">
        <f t="shared" si="23"/>
        <v>23.883175110803318</v>
      </c>
      <c r="I542" s="73">
        <f t="shared" si="24"/>
        <v>2.0285388127799706</v>
      </c>
    </row>
    <row r="543" spans="1:9" ht="15.6" x14ac:dyDescent="0.3">
      <c r="A543" s="1">
        <v>539</v>
      </c>
      <c r="B543" s="1">
        <v>1981</v>
      </c>
      <c r="C543" s="1">
        <v>12</v>
      </c>
      <c r="D543" s="1">
        <v>3</v>
      </c>
      <c r="E543" s="7">
        <v>1982.00821917808</v>
      </c>
      <c r="F543" s="7">
        <v>26.227674</v>
      </c>
      <c r="G543" s="57">
        <f t="shared" si="23"/>
        <v>23.874379437673127</v>
      </c>
      <c r="I543" s="73">
        <f t="shared" si="24"/>
        <v>2.0273972602801678</v>
      </c>
    </row>
    <row r="544" spans="1:9" ht="15.6" x14ac:dyDescent="0.3">
      <c r="A544" s="1">
        <v>540</v>
      </c>
      <c r="B544" s="1">
        <v>1981</v>
      </c>
      <c r="C544" s="1">
        <v>12</v>
      </c>
      <c r="D544" s="1">
        <v>5</v>
      </c>
      <c r="E544" s="7">
        <v>1982.01369863014</v>
      </c>
      <c r="F544" s="7">
        <v>26.137703999999999</v>
      </c>
      <c r="G544" s="57">
        <f t="shared" si="23"/>
        <v>23.865275498614956</v>
      </c>
      <c r="I544" s="73">
        <f t="shared" si="24"/>
        <v>2.0273972602699359</v>
      </c>
    </row>
    <row r="545" spans="1:9" ht="15.6" x14ac:dyDescent="0.3">
      <c r="A545" s="1">
        <v>541</v>
      </c>
      <c r="B545" s="1">
        <v>1981</v>
      </c>
      <c r="C545" s="1">
        <v>12</v>
      </c>
      <c r="D545" s="1">
        <v>7</v>
      </c>
      <c r="E545" s="7">
        <v>1982.0191780821899</v>
      </c>
      <c r="F545" s="7">
        <v>25.80246</v>
      </c>
      <c r="G545" s="57">
        <f t="shared" si="23"/>
        <v>23.856016277008308</v>
      </c>
      <c r="I545" s="73">
        <f t="shared" si="24"/>
        <v>2.0273972602799404</v>
      </c>
    </row>
    <row r="546" spans="1:9" ht="15.6" x14ac:dyDescent="0.3">
      <c r="A546" s="1">
        <v>542</v>
      </c>
      <c r="B546" s="1">
        <v>1981</v>
      </c>
      <c r="C546" s="1">
        <v>12</v>
      </c>
      <c r="D546" s="1">
        <v>9</v>
      </c>
      <c r="E546" s="7">
        <v>1982.0246575342501</v>
      </c>
      <c r="F546" s="7">
        <v>25.542529999999999</v>
      </c>
      <c r="G546" s="57">
        <f t="shared" si="23"/>
        <v>23.846718360110803</v>
      </c>
      <c r="I546" s="73">
        <f t="shared" si="24"/>
        <v>2.0273972602699359</v>
      </c>
    </row>
    <row r="547" spans="1:9" ht="15.6" x14ac:dyDescent="0.3">
      <c r="A547" s="1">
        <v>543</v>
      </c>
      <c r="B547" s="1">
        <v>1981</v>
      </c>
      <c r="C547" s="1">
        <v>12</v>
      </c>
      <c r="D547" s="1">
        <v>11</v>
      </c>
      <c r="E547" s="7">
        <v>1982.0301369863</v>
      </c>
      <c r="F547" s="7">
        <v>25.371406</v>
      </c>
      <c r="G547" s="57">
        <f t="shared" si="23"/>
        <v>23.837858759002767</v>
      </c>
      <c r="I547" s="73">
        <f t="shared" si="24"/>
        <v>2.0273972602801678</v>
      </c>
    </row>
    <row r="548" spans="1:9" ht="15.6" x14ac:dyDescent="0.3">
      <c r="A548" s="1">
        <v>544</v>
      </c>
      <c r="B548" s="1">
        <v>1981</v>
      </c>
      <c r="C548" s="1">
        <v>12</v>
      </c>
      <c r="D548" s="1">
        <v>13</v>
      </c>
      <c r="E548" s="7">
        <v>1982.03561643836</v>
      </c>
      <c r="F548" s="7">
        <v>25.155773</v>
      </c>
      <c r="G548" s="57">
        <f t="shared" si="23"/>
        <v>23.828784274238224</v>
      </c>
      <c r="I548" s="73">
        <f t="shared" si="24"/>
        <v>2.0273972602699359</v>
      </c>
    </row>
    <row r="549" spans="1:9" ht="15.6" x14ac:dyDescent="0.3">
      <c r="A549" s="1">
        <v>545</v>
      </c>
      <c r="B549" s="1">
        <v>1981</v>
      </c>
      <c r="C549" s="1">
        <v>12</v>
      </c>
      <c r="D549" s="1">
        <v>15</v>
      </c>
      <c r="E549" s="7">
        <v>1982.0410958904099</v>
      </c>
      <c r="F549" s="7">
        <v>24.884822</v>
      </c>
      <c r="G549" s="57">
        <f t="shared" si="23"/>
        <v>23.82042586980609</v>
      </c>
      <c r="I549" s="73">
        <f t="shared" si="24"/>
        <v>2.0273972602799404</v>
      </c>
    </row>
    <row r="550" spans="1:9" ht="15.6" x14ac:dyDescent="0.3">
      <c r="A550" s="1">
        <v>546</v>
      </c>
      <c r="B550" s="1">
        <v>1981</v>
      </c>
      <c r="C550" s="1">
        <v>12</v>
      </c>
      <c r="D550" s="1">
        <v>17</v>
      </c>
      <c r="E550" s="7">
        <v>1982.0465753424701</v>
      </c>
      <c r="F550" s="7">
        <v>24.270655000000001</v>
      </c>
      <c r="G550" s="57">
        <f t="shared" si="23"/>
        <v>23.812390598337945</v>
      </c>
      <c r="I550" s="73">
        <f t="shared" si="24"/>
        <v>2.0273972602699359</v>
      </c>
    </row>
    <row r="551" spans="1:9" ht="15.6" x14ac:dyDescent="0.3">
      <c r="A551" s="1">
        <v>547</v>
      </c>
      <c r="B551" s="1">
        <v>1981</v>
      </c>
      <c r="C551" s="1">
        <v>12</v>
      </c>
      <c r="D551" s="1">
        <v>19</v>
      </c>
      <c r="E551" s="7">
        <v>1982.05205479452</v>
      </c>
      <c r="F551" s="7">
        <v>23.761050000000001</v>
      </c>
      <c r="G551" s="57">
        <f t="shared" si="23"/>
        <v>23.804491650969528</v>
      </c>
      <c r="I551" s="73">
        <f t="shared" si="24"/>
        <v>2.0273972602801678</v>
      </c>
    </row>
    <row r="552" spans="1:9" ht="15.6" x14ac:dyDescent="0.3">
      <c r="A552" s="1">
        <v>548</v>
      </c>
      <c r="B552" s="1">
        <v>1981</v>
      </c>
      <c r="C552" s="1">
        <v>12</v>
      </c>
      <c r="D552" s="1">
        <v>21</v>
      </c>
      <c r="E552" s="7">
        <v>1982.05753424658</v>
      </c>
      <c r="F552" s="7">
        <v>23.204574000000001</v>
      </c>
      <c r="G552" s="57">
        <f t="shared" si="23"/>
        <v>23.797046204986152</v>
      </c>
      <c r="I552" s="73">
        <f t="shared" si="24"/>
        <v>2.0273972602699359</v>
      </c>
    </row>
    <row r="553" spans="1:9" ht="15.6" x14ac:dyDescent="0.3">
      <c r="A553" s="1">
        <v>549</v>
      </c>
      <c r="B553" s="1">
        <v>1981</v>
      </c>
      <c r="C553" s="1">
        <v>12</v>
      </c>
      <c r="D553" s="1">
        <v>23</v>
      </c>
      <c r="E553" s="7">
        <v>1982.0630136986299</v>
      </c>
      <c r="F553" s="7">
        <v>22.612086999999999</v>
      </c>
      <c r="G553" s="57">
        <f t="shared" si="23"/>
        <v>23.791146991689754</v>
      </c>
      <c r="I553" s="73">
        <f t="shared" si="24"/>
        <v>2.0257990867598892</v>
      </c>
    </row>
    <row r="554" spans="1:9" ht="15.6" x14ac:dyDescent="0.3">
      <c r="A554" s="1">
        <v>550</v>
      </c>
      <c r="B554" s="1">
        <v>1981</v>
      </c>
      <c r="C554" s="1">
        <v>12</v>
      </c>
      <c r="D554" s="1">
        <v>25</v>
      </c>
      <c r="E554" s="7">
        <v>1982.0684931506901</v>
      </c>
      <c r="F554" s="7">
        <v>22.070547999999999</v>
      </c>
      <c r="G554" s="57">
        <f t="shared" ref="G554:G617" si="25">AVERAGE(F374:F734)</f>
        <v>23.785806620498615</v>
      </c>
      <c r="I554" s="73">
        <f t="shared" ref="I554:I617" si="26">E734-E374</f>
        <v>2.0257990867601166</v>
      </c>
    </row>
    <row r="555" spans="1:9" ht="15.6" x14ac:dyDescent="0.3">
      <c r="A555" s="1">
        <v>551</v>
      </c>
      <c r="B555" s="1">
        <v>1981</v>
      </c>
      <c r="C555" s="1">
        <v>12</v>
      </c>
      <c r="D555" s="1">
        <v>27</v>
      </c>
      <c r="E555" s="7">
        <v>1982.07397260274</v>
      </c>
      <c r="F555" s="7">
        <v>21.908535000000001</v>
      </c>
      <c r="G555" s="57">
        <f t="shared" si="25"/>
        <v>23.781271124653742</v>
      </c>
      <c r="I555" s="73">
        <f t="shared" si="26"/>
        <v>2.0257990867601166</v>
      </c>
    </row>
    <row r="556" spans="1:9" ht="15.6" x14ac:dyDescent="0.3">
      <c r="A556" s="1">
        <v>552</v>
      </c>
      <c r="B556" s="1">
        <v>1981</v>
      </c>
      <c r="C556" s="1">
        <v>12</v>
      </c>
      <c r="D556" s="1">
        <v>29</v>
      </c>
      <c r="E556" s="7">
        <v>1982.07945205479</v>
      </c>
      <c r="F556" s="7">
        <v>21.674198000000001</v>
      </c>
      <c r="G556" s="57">
        <f t="shared" si="25"/>
        <v>23.777660786703599</v>
      </c>
      <c r="I556" s="73">
        <f t="shared" si="26"/>
        <v>2.0257990867598892</v>
      </c>
    </row>
    <row r="557" spans="1:9" ht="15.6" x14ac:dyDescent="0.3">
      <c r="A557" s="1">
        <v>553</v>
      </c>
      <c r="B557" s="1">
        <v>1981</v>
      </c>
      <c r="C557" s="1">
        <v>12</v>
      </c>
      <c r="D557" s="1">
        <v>31</v>
      </c>
      <c r="E557" s="7">
        <v>1982.0849315068499</v>
      </c>
      <c r="F557" s="7">
        <v>21.480005999999999</v>
      </c>
      <c r="G557" s="57">
        <f t="shared" si="25"/>
        <v>23.774269836565097</v>
      </c>
      <c r="I557" s="73">
        <f t="shared" si="26"/>
        <v>2.0257990867598892</v>
      </c>
    </row>
    <row r="558" spans="1:9" ht="15.6" x14ac:dyDescent="0.3">
      <c r="A558" s="1">
        <v>554</v>
      </c>
      <c r="B558" s="1">
        <v>1982</v>
      </c>
      <c r="C558" s="1">
        <v>1</v>
      </c>
      <c r="D558" s="1">
        <v>2</v>
      </c>
      <c r="E558" s="7">
        <v>1982.08881278539</v>
      </c>
      <c r="F558" s="7">
        <v>21.268689999999999</v>
      </c>
      <c r="G558" s="57">
        <f t="shared" si="25"/>
        <v>23.770575759002771</v>
      </c>
      <c r="I558" s="73">
        <f t="shared" si="26"/>
        <v>2.0273972602701633</v>
      </c>
    </row>
    <row r="559" spans="1:9" ht="15.6" x14ac:dyDescent="0.3">
      <c r="A559" s="1">
        <v>555</v>
      </c>
      <c r="B559" s="1">
        <v>1982</v>
      </c>
      <c r="C559" s="1">
        <v>1</v>
      </c>
      <c r="D559" s="1">
        <v>4</v>
      </c>
      <c r="E559" s="7">
        <v>1982.09429223744</v>
      </c>
      <c r="F559" s="7">
        <v>21.139579000000001</v>
      </c>
      <c r="G559" s="57">
        <f t="shared" si="25"/>
        <v>23.767866761772844</v>
      </c>
      <c r="I559" s="73">
        <f t="shared" si="26"/>
        <v>2.0273972602699359</v>
      </c>
    </row>
    <row r="560" spans="1:9" ht="15.6" x14ac:dyDescent="0.3">
      <c r="A560" s="1">
        <v>556</v>
      </c>
      <c r="B560" s="1">
        <v>1982</v>
      </c>
      <c r="C560" s="1">
        <v>1</v>
      </c>
      <c r="D560" s="1">
        <v>6</v>
      </c>
      <c r="E560" s="7">
        <v>1982.0997716894999</v>
      </c>
      <c r="F560" s="7">
        <v>21.020572000000001</v>
      </c>
      <c r="G560" s="57">
        <f t="shared" si="25"/>
        <v>23.765744373961205</v>
      </c>
      <c r="I560" s="73">
        <f t="shared" si="26"/>
        <v>2.0273972602699359</v>
      </c>
    </row>
    <row r="561" spans="1:9" ht="15.6" x14ac:dyDescent="0.3">
      <c r="A561" s="1">
        <v>557</v>
      </c>
      <c r="B561" s="1">
        <v>1982</v>
      </c>
      <c r="C561" s="1">
        <v>1</v>
      </c>
      <c r="D561" s="1">
        <v>8</v>
      </c>
      <c r="E561" s="7">
        <v>1982.1052511415501</v>
      </c>
      <c r="F561" s="7">
        <v>20.832495999999999</v>
      </c>
      <c r="G561" s="57">
        <f t="shared" si="25"/>
        <v>23.764159005540158</v>
      </c>
      <c r="I561" s="73">
        <f t="shared" si="26"/>
        <v>2.0273972602699359</v>
      </c>
    </row>
    <row r="562" spans="1:9" ht="15.6" x14ac:dyDescent="0.3">
      <c r="A562" s="1">
        <v>558</v>
      </c>
      <c r="B562" s="1">
        <v>1982</v>
      </c>
      <c r="C562" s="1">
        <v>1</v>
      </c>
      <c r="D562" s="1">
        <v>10</v>
      </c>
      <c r="E562" s="7">
        <v>1982.11073059361</v>
      </c>
      <c r="F562" s="7">
        <v>20.621572</v>
      </c>
      <c r="G562" s="57">
        <f t="shared" si="25"/>
        <v>23.763589850415507</v>
      </c>
      <c r="I562" s="73">
        <f t="shared" si="26"/>
        <v>2.0273972602701633</v>
      </c>
    </row>
    <row r="563" spans="1:9" ht="15.6" x14ac:dyDescent="0.3">
      <c r="A563" s="1">
        <v>559</v>
      </c>
      <c r="B563" s="1">
        <v>1982</v>
      </c>
      <c r="C563" s="1">
        <v>1</v>
      </c>
      <c r="D563" s="1">
        <v>12</v>
      </c>
      <c r="E563" s="7">
        <v>1982.11621004566</v>
      </c>
      <c r="F563" s="7">
        <v>20.414034999999998</v>
      </c>
      <c r="G563" s="57">
        <f t="shared" si="25"/>
        <v>23.763374479224364</v>
      </c>
      <c r="I563" s="73">
        <f t="shared" si="26"/>
        <v>2.0273972602799404</v>
      </c>
    </row>
    <row r="564" spans="1:9" ht="15.6" x14ac:dyDescent="0.3">
      <c r="A564" s="1">
        <v>560</v>
      </c>
      <c r="B564" s="1">
        <v>1982</v>
      </c>
      <c r="C564" s="1">
        <v>1</v>
      </c>
      <c r="D564" s="1">
        <v>14</v>
      </c>
      <c r="E564" s="7">
        <v>1982.1216894977199</v>
      </c>
      <c r="F564" s="7">
        <v>20.318835</v>
      </c>
      <c r="G564" s="57">
        <f t="shared" si="25"/>
        <v>23.763928742382269</v>
      </c>
      <c r="I564" s="73">
        <f t="shared" si="26"/>
        <v>2.0273972602699359</v>
      </c>
    </row>
    <row r="565" spans="1:9" ht="15.6" x14ac:dyDescent="0.3">
      <c r="A565" s="1">
        <v>561</v>
      </c>
      <c r="B565" s="1">
        <v>1982</v>
      </c>
      <c r="C565" s="1">
        <v>1</v>
      </c>
      <c r="D565" s="1">
        <v>16</v>
      </c>
      <c r="E565" s="7">
        <v>1982.1271689497701</v>
      </c>
      <c r="F565" s="7">
        <v>20.263085</v>
      </c>
      <c r="G565" s="57">
        <f t="shared" si="25"/>
        <v>23.76444011911358</v>
      </c>
      <c r="I565" s="73">
        <f t="shared" si="26"/>
        <v>2.0273972602799404</v>
      </c>
    </row>
    <row r="566" spans="1:9" ht="15.6" x14ac:dyDescent="0.3">
      <c r="A566" s="1">
        <v>562</v>
      </c>
      <c r="B566" s="1">
        <v>1982</v>
      </c>
      <c r="C566" s="1">
        <v>1</v>
      </c>
      <c r="D566" s="1">
        <v>18</v>
      </c>
      <c r="E566" s="7">
        <v>1982.13264840183</v>
      </c>
      <c r="F566" s="7">
        <v>20.091331</v>
      </c>
      <c r="G566" s="57">
        <f t="shared" si="25"/>
        <v>23.765003257617725</v>
      </c>
      <c r="I566" s="73">
        <f t="shared" si="26"/>
        <v>2.0273972602701633</v>
      </c>
    </row>
    <row r="567" spans="1:9" ht="15.6" x14ac:dyDescent="0.3">
      <c r="A567" s="1">
        <v>563</v>
      </c>
      <c r="B567" s="1">
        <v>1982</v>
      </c>
      <c r="C567" s="1">
        <v>1</v>
      </c>
      <c r="D567" s="1">
        <v>20</v>
      </c>
      <c r="E567" s="7">
        <v>1982.13812785388</v>
      </c>
      <c r="F567" s="7">
        <v>19.802634000000001</v>
      </c>
      <c r="G567" s="57">
        <f t="shared" si="25"/>
        <v>23.765660058171747</v>
      </c>
      <c r="I567" s="73">
        <f t="shared" si="26"/>
        <v>2.0273972602799404</v>
      </c>
    </row>
    <row r="568" spans="1:9" ht="15.6" x14ac:dyDescent="0.3">
      <c r="A568" s="1">
        <v>564</v>
      </c>
      <c r="B568" s="1">
        <v>1982</v>
      </c>
      <c r="C568" s="1">
        <v>1</v>
      </c>
      <c r="D568" s="1">
        <v>22</v>
      </c>
      <c r="E568" s="7">
        <v>1982.1436073059399</v>
      </c>
      <c r="F568" s="7">
        <v>19.575849000000002</v>
      </c>
      <c r="G568" s="57">
        <f t="shared" si="25"/>
        <v>23.766321836565101</v>
      </c>
      <c r="I568" s="73">
        <f t="shared" si="26"/>
        <v>2.0273972602699359</v>
      </c>
    </row>
    <row r="569" spans="1:9" ht="15.6" x14ac:dyDescent="0.3">
      <c r="A569" s="1">
        <v>565</v>
      </c>
      <c r="B569" s="1">
        <v>1982</v>
      </c>
      <c r="C569" s="1">
        <v>1</v>
      </c>
      <c r="D569" s="1">
        <v>24</v>
      </c>
      <c r="E569" s="7">
        <v>1982.1490867579901</v>
      </c>
      <c r="F569" s="7">
        <v>19.457450999999999</v>
      </c>
      <c r="G569" s="57">
        <f t="shared" si="25"/>
        <v>23.767030238227147</v>
      </c>
      <c r="I569" s="73">
        <f t="shared" si="26"/>
        <v>2.0257990867601166</v>
      </c>
    </row>
    <row r="570" spans="1:9" ht="15.6" x14ac:dyDescent="0.3">
      <c r="A570" s="1">
        <v>566</v>
      </c>
      <c r="B570" s="1">
        <v>1982</v>
      </c>
      <c r="C570" s="1">
        <v>1</v>
      </c>
      <c r="D570" s="1">
        <v>26</v>
      </c>
      <c r="E570" s="7">
        <v>1982.15456621005</v>
      </c>
      <c r="F570" s="7">
        <v>19.470424000000001</v>
      </c>
      <c r="G570" s="57">
        <f t="shared" si="25"/>
        <v>23.767845459833797</v>
      </c>
      <c r="I570" s="73">
        <f t="shared" si="26"/>
        <v>2.0257990867601166</v>
      </c>
    </row>
    <row r="571" spans="1:9" ht="15.6" x14ac:dyDescent="0.3">
      <c r="A571" s="1">
        <v>567</v>
      </c>
      <c r="B571" s="1">
        <v>1982</v>
      </c>
      <c r="C571" s="1">
        <v>1</v>
      </c>
      <c r="D571" s="1">
        <v>28</v>
      </c>
      <c r="E571" s="7">
        <v>1982.1600456620999</v>
      </c>
      <c r="F571" s="7">
        <v>19.518930000000001</v>
      </c>
      <c r="G571" s="57">
        <f t="shared" si="25"/>
        <v>23.768489653739618</v>
      </c>
      <c r="I571" s="73">
        <f t="shared" si="26"/>
        <v>2.0257990867598892</v>
      </c>
    </row>
    <row r="572" spans="1:9" ht="15.6" x14ac:dyDescent="0.3">
      <c r="A572" s="1">
        <v>568</v>
      </c>
      <c r="B572" s="1">
        <v>1982</v>
      </c>
      <c r="C572" s="1">
        <v>1</v>
      </c>
      <c r="D572" s="1">
        <v>30</v>
      </c>
      <c r="E572" s="7">
        <v>1982.1655251141599</v>
      </c>
      <c r="F572" s="7">
        <v>19.370576</v>
      </c>
      <c r="G572" s="57">
        <f t="shared" si="25"/>
        <v>23.768759423822722</v>
      </c>
      <c r="I572" s="73">
        <f t="shared" si="26"/>
        <v>2.0257990867598892</v>
      </c>
    </row>
    <row r="573" spans="1:9" ht="15.6" x14ac:dyDescent="0.3">
      <c r="A573" s="1">
        <v>569</v>
      </c>
      <c r="B573" s="1">
        <v>1982</v>
      </c>
      <c r="C573" s="1">
        <v>2</v>
      </c>
      <c r="D573" s="1">
        <v>1</v>
      </c>
      <c r="E573" s="7">
        <v>1982.16940639269</v>
      </c>
      <c r="F573" s="7">
        <v>19.246524000000001</v>
      </c>
      <c r="G573" s="57">
        <f t="shared" si="25"/>
        <v>23.768704346260396</v>
      </c>
      <c r="I573" s="73">
        <f t="shared" si="26"/>
        <v>2.0257990867601166</v>
      </c>
    </row>
    <row r="574" spans="1:9" ht="15.6" x14ac:dyDescent="0.3">
      <c r="A574" s="1">
        <v>570</v>
      </c>
      <c r="B574" s="1">
        <v>1982</v>
      </c>
      <c r="C574" s="1">
        <v>2</v>
      </c>
      <c r="D574" s="1">
        <v>3</v>
      </c>
      <c r="E574" s="7">
        <v>1982.17488584475</v>
      </c>
      <c r="F574" s="7">
        <v>19.189399000000002</v>
      </c>
      <c r="G574" s="57">
        <f t="shared" si="25"/>
        <v>23.768375850415516</v>
      </c>
      <c r="I574" s="73">
        <f t="shared" si="26"/>
        <v>2.0273972602799404</v>
      </c>
    </row>
    <row r="575" spans="1:9" ht="15.6" x14ac:dyDescent="0.3">
      <c r="A575" s="1">
        <v>571</v>
      </c>
      <c r="B575" s="1">
        <v>1982</v>
      </c>
      <c r="C575" s="1">
        <v>2</v>
      </c>
      <c r="D575" s="1">
        <v>5</v>
      </c>
      <c r="E575" s="7">
        <v>1982.1803652967999</v>
      </c>
      <c r="F575" s="7">
        <v>19.105920000000001</v>
      </c>
      <c r="G575" s="57">
        <f t="shared" si="25"/>
        <v>23.768578675900283</v>
      </c>
      <c r="I575" s="73">
        <f t="shared" si="26"/>
        <v>2.0273972602699359</v>
      </c>
    </row>
    <row r="576" spans="1:9" ht="15.6" x14ac:dyDescent="0.3">
      <c r="A576" s="1">
        <v>572</v>
      </c>
      <c r="B576" s="1">
        <v>1982</v>
      </c>
      <c r="C576" s="1">
        <v>2</v>
      </c>
      <c r="D576" s="1">
        <v>7</v>
      </c>
      <c r="E576" s="7">
        <v>1982.1858447488601</v>
      </c>
      <c r="F576" s="7">
        <v>18.937297999999998</v>
      </c>
      <c r="G576" s="57">
        <f t="shared" si="25"/>
        <v>23.769056686980612</v>
      </c>
      <c r="I576" s="73">
        <f t="shared" si="26"/>
        <v>2.0273972602799404</v>
      </c>
    </row>
    <row r="577" spans="1:9" ht="15.6" x14ac:dyDescent="0.3">
      <c r="A577" s="1">
        <v>573</v>
      </c>
      <c r="B577" s="1">
        <v>1982</v>
      </c>
      <c r="C577" s="1">
        <v>2</v>
      </c>
      <c r="D577" s="1">
        <v>9</v>
      </c>
      <c r="E577" s="7">
        <v>1982.19132420091</v>
      </c>
      <c r="F577" s="7">
        <v>18.81194</v>
      </c>
      <c r="G577" s="57">
        <f t="shared" si="25"/>
        <v>23.769605240997237</v>
      </c>
      <c r="I577" s="73">
        <f t="shared" si="26"/>
        <v>2.0273972602701633</v>
      </c>
    </row>
    <row r="578" spans="1:9" ht="15.6" x14ac:dyDescent="0.3">
      <c r="A578" s="1">
        <v>574</v>
      </c>
      <c r="B578" s="1">
        <v>1982</v>
      </c>
      <c r="C578" s="1">
        <v>2</v>
      </c>
      <c r="D578" s="1">
        <v>11</v>
      </c>
      <c r="E578" s="7">
        <v>1982.1968036529699</v>
      </c>
      <c r="F578" s="7">
        <v>18.719518000000001</v>
      </c>
      <c r="G578" s="57">
        <f t="shared" si="25"/>
        <v>23.77068255678671</v>
      </c>
      <c r="I578" s="73">
        <f t="shared" si="26"/>
        <v>2.0273972602699359</v>
      </c>
    </row>
    <row r="579" spans="1:9" ht="15.6" x14ac:dyDescent="0.3">
      <c r="A579" s="1">
        <v>575</v>
      </c>
      <c r="B579" s="1">
        <v>1982</v>
      </c>
      <c r="C579" s="1">
        <v>2</v>
      </c>
      <c r="D579" s="1">
        <v>13</v>
      </c>
      <c r="E579" s="7">
        <v>1982.2022831050199</v>
      </c>
      <c r="F579" s="7">
        <v>18.661743999999999</v>
      </c>
      <c r="G579" s="57">
        <f t="shared" si="25"/>
        <v>23.772676254847653</v>
      </c>
      <c r="I579" s="73">
        <f t="shared" si="26"/>
        <v>2.0273972602699359</v>
      </c>
    </row>
    <row r="580" spans="1:9" ht="15.6" x14ac:dyDescent="0.3">
      <c r="A580" s="1">
        <v>576</v>
      </c>
      <c r="B580" s="1">
        <v>1982</v>
      </c>
      <c r="C580" s="1">
        <v>2</v>
      </c>
      <c r="D580" s="1">
        <v>15</v>
      </c>
      <c r="E580" s="7">
        <v>1982.2077625570801</v>
      </c>
      <c r="F580" s="7">
        <v>18.663222000000001</v>
      </c>
      <c r="G580" s="57">
        <f t="shared" si="25"/>
        <v>23.775073903047097</v>
      </c>
      <c r="I580" s="73">
        <f t="shared" si="26"/>
        <v>2.0273972602699359</v>
      </c>
    </row>
    <row r="581" spans="1:9" ht="15.6" x14ac:dyDescent="0.3">
      <c r="A581" s="1">
        <v>577</v>
      </c>
      <c r="B581" s="1">
        <v>1982</v>
      </c>
      <c r="C581" s="1">
        <v>2</v>
      </c>
      <c r="D581" s="1">
        <v>17</v>
      </c>
      <c r="E581" s="7">
        <v>1982.21324200913</v>
      </c>
      <c r="F581" s="7">
        <v>18.732596999999998</v>
      </c>
      <c r="G581" s="57">
        <f t="shared" si="25"/>
        <v>23.777585293628817</v>
      </c>
      <c r="I581" s="73">
        <f t="shared" si="26"/>
        <v>2.0273972602701633</v>
      </c>
    </row>
    <row r="582" spans="1:9" ht="15.6" x14ac:dyDescent="0.3">
      <c r="A582" s="1">
        <v>578</v>
      </c>
      <c r="B582" s="1">
        <v>1982</v>
      </c>
      <c r="C582" s="1">
        <v>2</v>
      </c>
      <c r="D582" s="1">
        <v>19</v>
      </c>
      <c r="E582" s="7">
        <v>1982.2187214611899</v>
      </c>
      <c r="F582" s="7">
        <v>18.817567</v>
      </c>
      <c r="G582" s="57">
        <f t="shared" si="25"/>
        <v>23.780016642659291</v>
      </c>
      <c r="I582" s="73">
        <f t="shared" si="26"/>
        <v>2.0273972602699359</v>
      </c>
    </row>
    <row r="583" spans="1:9" ht="15.6" x14ac:dyDescent="0.3">
      <c r="A583" s="1">
        <v>579</v>
      </c>
      <c r="B583" s="1">
        <v>1982</v>
      </c>
      <c r="C583" s="1">
        <v>2</v>
      </c>
      <c r="D583" s="1">
        <v>21</v>
      </c>
      <c r="E583" s="7">
        <v>1982.2242009132401</v>
      </c>
      <c r="F583" s="7">
        <v>18.91582</v>
      </c>
      <c r="G583" s="57">
        <f t="shared" si="25"/>
        <v>23.782552731301955</v>
      </c>
      <c r="I583" s="73">
        <f t="shared" si="26"/>
        <v>2.034018264839915</v>
      </c>
    </row>
    <row r="584" spans="1:9" ht="15.6" x14ac:dyDescent="0.3">
      <c r="A584" s="1">
        <v>580</v>
      </c>
      <c r="B584" s="1">
        <v>1982</v>
      </c>
      <c r="C584" s="1">
        <v>2</v>
      </c>
      <c r="D584" s="1">
        <v>23</v>
      </c>
      <c r="E584" s="7">
        <v>1982.2296803653001</v>
      </c>
      <c r="F584" s="7">
        <v>18.961911000000001</v>
      </c>
      <c r="G584" s="57">
        <f t="shared" si="25"/>
        <v>23.784910202216075</v>
      </c>
      <c r="I584" s="73">
        <f t="shared" si="26"/>
        <v>2.0340182648401424</v>
      </c>
    </row>
    <row r="585" spans="1:9" ht="15.6" x14ac:dyDescent="0.3">
      <c r="A585" s="1">
        <v>581</v>
      </c>
      <c r="B585" s="1">
        <v>1982</v>
      </c>
      <c r="C585" s="1">
        <v>2</v>
      </c>
      <c r="D585" s="1">
        <v>25</v>
      </c>
      <c r="E585" s="7">
        <v>1982.23515981735</v>
      </c>
      <c r="F585" s="7">
        <v>19.111374999999999</v>
      </c>
      <c r="G585" s="57">
        <f t="shared" si="25"/>
        <v>23.787398576177296</v>
      </c>
      <c r="I585" s="73">
        <f t="shared" si="26"/>
        <v>2.0340182648401424</v>
      </c>
    </row>
    <row r="586" spans="1:9" ht="15.6" x14ac:dyDescent="0.3">
      <c r="A586" s="1">
        <v>582</v>
      </c>
      <c r="B586" s="1">
        <v>1982</v>
      </c>
      <c r="C586" s="1">
        <v>2</v>
      </c>
      <c r="D586" s="1">
        <v>27</v>
      </c>
      <c r="E586" s="7">
        <v>1982.2406392694099</v>
      </c>
      <c r="F586" s="7">
        <v>19.173468</v>
      </c>
      <c r="G586" s="57">
        <f t="shared" si="25"/>
        <v>23.790113994459844</v>
      </c>
      <c r="I586" s="73">
        <f t="shared" si="26"/>
        <v>2.034018264839915</v>
      </c>
    </row>
    <row r="587" spans="1:9" ht="15.6" x14ac:dyDescent="0.3">
      <c r="A587" s="1">
        <v>583</v>
      </c>
      <c r="B587" s="1">
        <v>1982</v>
      </c>
      <c r="C587" s="1">
        <v>3</v>
      </c>
      <c r="D587" s="1">
        <v>1</v>
      </c>
      <c r="E587" s="7">
        <v>1982.2527397260301</v>
      </c>
      <c r="F587" s="7">
        <v>19.216532999999998</v>
      </c>
      <c r="G587" s="57">
        <f t="shared" si="25"/>
        <v>23.793338146814417</v>
      </c>
      <c r="I587" s="73">
        <f t="shared" si="26"/>
        <v>2.0109589041098843</v>
      </c>
    </row>
    <row r="588" spans="1:9" ht="15.6" x14ac:dyDescent="0.3">
      <c r="A588" s="1">
        <v>584</v>
      </c>
      <c r="B588" s="1">
        <v>1982</v>
      </c>
      <c r="C588" s="1">
        <v>3</v>
      </c>
      <c r="D588" s="1">
        <v>3</v>
      </c>
      <c r="E588" s="7">
        <v>1982.25821917808</v>
      </c>
      <c r="F588" s="7">
        <v>19.291537000000002</v>
      </c>
      <c r="G588" s="57">
        <f t="shared" si="25"/>
        <v>23.79750417174516</v>
      </c>
      <c r="I588" s="73">
        <f t="shared" si="26"/>
        <v>2.0109589041101117</v>
      </c>
    </row>
    <row r="589" spans="1:9" ht="15.6" x14ac:dyDescent="0.3">
      <c r="A589" s="1">
        <v>585</v>
      </c>
      <c r="B589" s="1">
        <v>1982</v>
      </c>
      <c r="C589" s="1">
        <v>3</v>
      </c>
      <c r="D589" s="1">
        <v>5</v>
      </c>
      <c r="E589" s="7">
        <v>1982.26369863014</v>
      </c>
      <c r="F589" s="7">
        <v>19.598554</v>
      </c>
      <c r="G589" s="57">
        <f t="shared" si="25"/>
        <v>23.80185263157896</v>
      </c>
      <c r="I589" s="73">
        <f t="shared" si="26"/>
        <v>2.0109589041101117</v>
      </c>
    </row>
    <row r="590" spans="1:9" ht="15.6" x14ac:dyDescent="0.3">
      <c r="A590" s="1">
        <v>586</v>
      </c>
      <c r="B590" s="1">
        <v>1982</v>
      </c>
      <c r="C590" s="1">
        <v>3</v>
      </c>
      <c r="D590" s="1">
        <v>7</v>
      </c>
      <c r="E590" s="7">
        <v>1982.2691780821899</v>
      </c>
      <c r="F590" s="7">
        <v>19.634156999999998</v>
      </c>
      <c r="G590" s="57">
        <f t="shared" si="25"/>
        <v>23.805837501385049</v>
      </c>
      <c r="I590" s="73">
        <f t="shared" si="26"/>
        <v>2.0109589041098843</v>
      </c>
    </row>
    <row r="591" spans="1:9" ht="15.6" x14ac:dyDescent="0.3">
      <c r="A591" s="1">
        <v>587</v>
      </c>
      <c r="B591" s="1">
        <v>1982</v>
      </c>
      <c r="C591" s="1">
        <v>3</v>
      </c>
      <c r="D591" s="1">
        <v>9</v>
      </c>
      <c r="E591" s="7">
        <v>1982.2746575342501</v>
      </c>
      <c r="F591" s="7">
        <v>19.633918999999999</v>
      </c>
      <c r="G591" s="57">
        <f t="shared" si="25"/>
        <v>23.80945227423824</v>
      </c>
      <c r="I591" s="73">
        <f t="shared" si="26"/>
        <v>2.0109589041098843</v>
      </c>
    </row>
    <row r="592" spans="1:9" ht="15.6" x14ac:dyDescent="0.3">
      <c r="A592" s="1">
        <v>588</v>
      </c>
      <c r="B592" s="1">
        <v>1982</v>
      </c>
      <c r="C592" s="1">
        <v>3</v>
      </c>
      <c r="D592" s="1">
        <v>11</v>
      </c>
      <c r="E592" s="7">
        <v>1982.2801369863</v>
      </c>
      <c r="F592" s="7">
        <v>19.600214000000001</v>
      </c>
      <c r="G592" s="57">
        <f t="shared" si="25"/>
        <v>23.813355271468147</v>
      </c>
      <c r="I592" s="73">
        <f t="shared" si="26"/>
        <v>2.0109589041101117</v>
      </c>
    </row>
    <row r="593" spans="1:9" ht="15.6" x14ac:dyDescent="0.3">
      <c r="A593" s="1">
        <v>589</v>
      </c>
      <c r="B593" s="1">
        <v>1982</v>
      </c>
      <c r="C593" s="1">
        <v>3</v>
      </c>
      <c r="D593" s="1">
        <v>13</v>
      </c>
      <c r="E593" s="7">
        <v>1982.28561643836</v>
      </c>
      <c r="F593" s="7">
        <v>19.780116</v>
      </c>
      <c r="G593" s="57">
        <f t="shared" si="25"/>
        <v>23.817327011080337</v>
      </c>
      <c r="I593" s="73">
        <f t="shared" si="26"/>
        <v>2.0109589041101117</v>
      </c>
    </row>
    <row r="594" spans="1:9" ht="15.6" x14ac:dyDescent="0.3">
      <c r="A594" s="1">
        <v>590</v>
      </c>
      <c r="B594" s="1">
        <v>1982</v>
      </c>
      <c r="C594" s="1">
        <v>3</v>
      </c>
      <c r="D594" s="1">
        <v>15</v>
      </c>
      <c r="E594" s="7">
        <v>1982.2910958904099</v>
      </c>
      <c r="F594" s="7">
        <v>19.946729000000001</v>
      </c>
      <c r="G594" s="57">
        <f t="shared" si="25"/>
        <v>23.821445221606652</v>
      </c>
      <c r="I594" s="73">
        <f t="shared" si="26"/>
        <v>2.0109589041098843</v>
      </c>
    </row>
    <row r="595" spans="1:9" ht="15.6" x14ac:dyDescent="0.3">
      <c r="A595" s="1">
        <v>591</v>
      </c>
      <c r="B595" s="1">
        <v>1982</v>
      </c>
      <c r="C595" s="1">
        <v>3</v>
      </c>
      <c r="D595" s="1">
        <v>17</v>
      </c>
      <c r="E595" s="7">
        <v>1982.2965753424701</v>
      </c>
      <c r="F595" s="7">
        <v>20.080878999999999</v>
      </c>
      <c r="G595" s="57">
        <f t="shared" si="25"/>
        <v>23.825855346260393</v>
      </c>
      <c r="I595" s="73">
        <f t="shared" si="26"/>
        <v>2.0109589041098843</v>
      </c>
    </row>
    <row r="596" spans="1:9" ht="15.6" x14ac:dyDescent="0.3">
      <c r="A596" s="1">
        <v>592</v>
      </c>
      <c r="B596" s="1">
        <v>1982</v>
      </c>
      <c r="C596" s="1">
        <v>3</v>
      </c>
      <c r="D596" s="1">
        <v>19</v>
      </c>
      <c r="E596" s="7">
        <v>1982.30205479452</v>
      </c>
      <c r="F596" s="7">
        <v>20.224228</v>
      </c>
      <c r="G596" s="57">
        <f t="shared" si="25"/>
        <v>23.830340711911365</v>
      </c>
      <c r="I596" s="73">
        <f t="shared" si="26"/>
        <v>2.0109589041101117</v>
      </c>
    </row>
    <row r="597" spans="1:9" ht="15.6" x14ac:dyDescent="0.3">
      <c r="A597" s="1">
        <v>593</v>
      </c>
      <c r="B597" s="1">
        <v>1982</v>
      </c>
      <c r="C597" s="1">
        <v>3</v>
      </c>
      <c r="D597" s="1">
        <v>21</v>
      </c>
      <c r="E597" s="7">
        <v>1982.30753424658</v>
      </c>
      <c r="F597" s="7">
        <v>20.411189</v>
      </c>
      <c r="G597" s="57">
        <f t="shared" si="25"/>
        <v>23.834704376731306</v>
      </c>
      <c r="I597" s="73">
        <f t="shared" si="26"/>
        <v>2.0109589041101117</v>
      </c>
    </row>
    <row r="598" spans="1:9" ht="15.6" x14ac:dyDescent="0.3">
      <c r="A598" s="1">
        <v>594</v>
      </c>
      <c r="B598" s="1">
        <v>1982</v>
      </c>
      <c r="C598" s="1">
        <v>3</v>
      </c>
      <c r="D598" s="1">
        <v>23</v>
      </c>
      <c r="E598" s="7">
        <v>1982.3130136986299</v>
      </c>
      <c r="F598" s="7">
        <v>20.645682000000001</v>
      </c>
      <c r="G598" s="57">
        <f t="shared" si="25"/>
        <v>23.838905243767318</v>
      </c>
      <c r="I598" s="73">
        <f t="shared" si="26"/>
        <v>2.0093607305898331</v>
      </c>
    </row>
    <row r="599" spans="1:9" ht="15.6" x14ac:dyDescent="0.3">
      <c r="A599" s="1">
        <v>595</v>
      </c>
      <c r="B599" s="1">
        <v>1982</v>
      </c>
      <c r="C599" s="1">
        <v>3</v>
      </c>
      <c r="D599" s="1">
        <v>25</v>
      </c>
      <c r="E599" s="7">
        <v>1982.3184931506801</v>
      </c>
      <c r="F599" s="7">
        <v>20.86825</v>
      </c>
      <c r="G599" s="57">
        <f t="shared" si="25"/>
        <v>23.843353371191139</v>
      </c>
      <c r="I599" s="73">
        <f t="shared" si="26"/>
        <v>2.0093607306000649</v>
      </c>
    </row>
    <row r="600" spans="1:9" ht="15.6" x14ac:dyDescent="0.3">
      <c r="A600" s="1">
        <v>596</v>
      </c>
      <c r="B600" s="1">
        <v>1982</v>
      </c>
      <c r="C600" s="1">
        <v>3</v>
      </c>
      <c r="D600" s="1">
        <v>27</v>
      </c>
      <c r="E600" s="7">
        <v>1982.32397260274</v>
      </c>
      <c r="F600" s="7">
        <v>21.202259999999999</v>
      </c>
      <c r="G600" s="57">
        <f t="shared" si="25"/>
        <v>23.847942232686986</v>
      </c>
      <c r="I600" s="73">
        <f t="shared" si="26"/>
        <v>2.0109589041101117</v>
      </c>
    </row>
    <row r="601" spans="1:9" ht="15.6" x14ac:dyDescent="0.3">
      <c r="A601" s="1">
        <v>597</v>
      </c>
      <c r="B601" s="1">
        <v>1982</v>
      </c>
      <c r="C601" s="1">
        <v>3</v>
      </c>
      <c r="D601" s="1">
        <v>29</v>
      </c>
      <c r="E601" s="7">
        <v>1982.32945205479</v>
      </c>
      <c r="F601" s="7">
        <v>21.456772999999998</v>
      </c>
      <c r="G601" s="57">
        <f t="shared" si="25"/>
        <v>23.852617293628807</v>
      </c>
      <c r="I601" s="73">
        <f t="shared" si="26"/>
        <v>2.0109589041098843</v>
      </c>
    </row>
    <row r="602" spans="1:9" ht="15.6" x14ac:dyDescent="0.3">
      <c r="A602" s="1">
        <v>598</v>
      </c>
      <c r="B602" s="1">
        <v>1982</v>
      </c>
      <c r="C602" s="1">
        <v>3</v>
      </c>
      <c r="D602" s="1">
        <v>31</v>
      </c>
      <c r="E602" s="7">
        <v>1982.3349315068499</v>
      </c>
      <c r="F602" s="7">
        <v>21.727350999999999</v>
      </c>
      <c r="G602" s="57">
        <f t="shared" si="25"/>
        <v>23.85746525484765</v>
      </c>
      <c r="I602" s="73">
        <f t="shared" si="26"/>
        <v>2.0109589041098843</v>
      </c>
    </row>
    <row r="603" spans="1:9" ht="15.6" x14ac:dyDescent="0.3">
      <c r="A603" s="1">
        <v>599</v>
      </c>
      <c r="B603" s="1">
        <v>1982</v>
      </c>
      <c r="C603" s="1">
        <v>4</v>
      </c>
      <c r="D603" s="1">
        <v>2</v>
      </c>
      <c r="E603" s="7">
        <v>1982.33881278539</v>
      </c>
      <c r="F603" s="7">
        <v>21.985638999999999</v>
      </c>
      <c r="G603" s="57">
        <f t="shared" si="25"/>
        <v>23.862325285318555</v>
      </c>
      <c r="I603" s="73">
        <f t="shared" si="26"/>
        <v>2.0109589041001072</v>
      </c>
    </row>
    <row r="604" spans="1:9" ht="15.6" x14ac:dyDescent="0.3">
      <c r="A604" s="1">
        <v>600</v>
      </c>
      <c r="B604" s="1">
        <v>1982</v>
      </c>
      <c r="C604" s="1">
        <v>4</v>
      </c>
      <c r="D604" s="1">
        <v>4</v>
      </c>
      <c r="E604" s="7">
        <v>1982.34429223744</v>
      </c>
      <c r="F604" s="7">
        <v>22.194364</v>
      </c>
      <c r="G604" s="57">
        <f t="shared" si="25"/>
        <v>23.866537944598335</v>
      </c>
      <c r="I604" s="73">
        <f t="shared" si="26"/>
        <v>2.0109589041101117</v>
      </c>
    </row>
    <row r="605" spans="1:9" ht="15.6" x14ac:dyDescent="0.3">
      <c r="A605" s="1">
        <v>601</v>
      </c>
      <c r="B605" s="1">
        <v>1982</v>
      </c>
      <c r="C605" s="1">
        <v>4</v>
      </c>
      <c r="D605" s="1">
        <v>6</v>
      </c>
      <c r="E605" s="7">
        <v>1982.3497716894999</v>
      </c>
      <c r="F605" s="7">
        <v>22.288253999999998</v>
      </c>
      <c r="G605" s="57">
        <f t="shared" si="25"/>
        <v>23.870218373961222</v>
      </c>
      <c r="I605" s="73">
        <f t="shared" si="26"/>
        <v>2.0109589041098843</v>
      </c>
    </row>
    <row r="606" spans="1:9" ht="15.6" x14ac:dyDescent="0.3">
      <c r="A606" s="1">
        <v>602</v>
      </c>
      <c r="B606" s="1">
        <v>1982</v>
      </c>
      <c r="C606" s="1">
        <v>4</v>
      </c>
      <c r="D606" s="1">
        <v>8</v>
      </c>
      <c r="E606" s="7">
        <v>1982.3552511415501</v>
      </c>
      <c r="F606" s="7">
        <v>22.317146000000001</v>
      </c>
      <c r="G606" s="57">
        <f t="shared" si="25"/>
        <v>23.873524130193903</v>
      </c>
      <c r="I606" s="73">
        <f t="shared" si="26"/>
        <v>2.0109589041098843</v>
      </c>
    </row>
    <row r="607" spans="1:9" ht="15.6" x14ac:dyDescent="0.3">
      <c r="A607" s="1">
        <v>603</v>
      </c>
      <c r="B607" s="1">
        <v>1982</v>
      </c>
      <c r="C607" s="1">
        <v>4</v>
      </c>
      <c r="D607" s="1">
        <v>10</v>
      </c>
      <c r="E607" s="7">
        <v>1982.36073059361</v>
      </c>
      <c r="F607" s="7">
        <v>22.457628</v>
      </c>
      <c r="G607" s="57">
        <f t="shared" si="25"/>
        <v>23.876516354570633</v>
      </c>
      <c r="I607" s="73">
        <f t="shared" si="26"/>
        <v>2.0109589041101117</v>
      </c>
    </row>
    <row r="608" spans="1:9" ht="15.6" x14ac:dyDescent="0.3">
      <c r="A608" s="1">
        <v>604</v>
      </c>
      <c r="B608" s="1">
        <v>1982</v>
      </c>
      <c r="C608" s="1">
        <v>4</v>
      </c>
      <c r="D608" s="1">
        <v>12</v>
      </c>
      <c r="E608" s="7">
        <v>1982.36621004566</v>
      </c>
      <c r="F608" s="7">
        <v>22.622240999999999</v>
      </c>
      <c r="G608" s="57">
        <f t="shared" si="25"/>
        <v>23.878971747922431</v>
      </c>
      <c r="I608" s="73">
        <f t="shared" si="26"/>
        <v>2.0109589041101117</v>
      </c>
    </row>
    <row r="609" spans="1:9" ht="15.6" x14ac:dyDescent="0.3">
      <c r="A609" s="1">
        <v>605</v>
      </c>
      <c r="B609" s="1">
        <v>1982</v>
      </c>
      <c r="C609" s="1">
        <v>4</v>
      </c>
      <c r="D609" s="1">
        <v>14</v>
      </c>
      <c r="E609" s="7">
        <v>1982.3716894977199</v>
      </c>
      <c r="F609" s="7">
        <v>22.868069999999999</v>
      </c>
      <c r="G609" s="57">
        <f t="shared" si="25"/>
        <v>23.881438972299161</v>
      </c>
      <c r="I609" s="73">
        <f t="shared" si="26"/>
        <v>2.0109589041098843</v>
      </c>
    </row>
    <row r="610" spans="1:9" ht="15.6" x14ac:dyDescent="0.3">
      <c r="A610" s="1">
        <v>606</v>
      </c>
      <c r="B610" s="1">
        <v>1982</v>
      </c>
      <c r="C610" s="1">
        <v>4</v>
      </c>
      <c r="D610" s="1">
        <v>16</v>
      </c>
      <c r="E610" s="7">
        <v>1982.3771689497701</v>
      </c>
      <c r="F610" s="7">
        <v>23.125858000000001</v>
      </c>
      <c r="G610" s="57">
        <f t="shared" si="25"/>
        <v>23.883835351800542</v>
      </c>
      <c r="I610" s="73">
        <f t="shared" si="26"/>
        <v>2.0109589041098843</v>
      </c>
    </row>
    <row r="611" spans="1:9" ht="15.6" x14ac:dyDescent="0.3">
      <c r="A611" s="1">
        <v>607</v>
      </c>
      <c r="B611" s="1">
        <v>1982</v>
      </c>
      <c r="C611" s="1">
        <v>4</v>
      </c>
      <c r="D611" s="1">
        <v>18</v>
      </c>
      <c r="E611" s="7">
        <v>1982.38264840183</v>
      </c>
      <c r="F611" s="7">
        <v>23.239754000000001</v>
      </c>
      <c r="G611" s="57">
        <f t="shared" si="25"/>
        <v>23.8861060637119</v>
      </c>
      <c r="I611" s="73">
        <f t="shared" si="26"/>
        <v>2.0109589041101117</v>
      </c>
    </row>
    <row r="612" spans="1:9" ht="15.6" x14ac:dyDescent="0.3">
      <c r="A612" s="1">
        <v>608</v>
      </c>
      <c r="B612" s="1">
        <v>1982</v>
      </c>
      <c r="C612" s="1">
        <v>4</v>
      </c>
      <c r="D612" s="1">
        <v>20</v>
      </c>
      <c r="E612" s="7">
        <v>1982.38812785388</v>
      </c>
      <c r="F612" s="7">
        <v>23.361512999999999</v>
      </c>
      <c r="G612" s="57">
        <f t="shared" si="25"/>
        <v>23.887936853185586</v>
      </c>
      <c r="I612" s="73">
        <f t="shared" si="26"/>
        <v>2.0109589041101117</v>
      </c>
    </row>
    <row r="613" spans="1:9" ht="15.6" x14ac:dyDescent="0.3">
      <c r="A613" s="1">
        <v>609</v>
      </c>
      <c r="B613" s="1">
        <v>1982</v>
      </c>
      <c r="C613" s="1">
        <v>4</v>
      </c>
      <c r="D613" s="1">
        <v>22</v>
      </c>
      <c r="E613" s="7">
        <v>1982.3936073059399</v>
      </c>
      <c r="F613" s="7">
        <v>23.383205</v>
      </c>
      <c r="G613" s="57">
        <f t="shared" si="25"/>
        <v>23.889456404432124</v>
      </c>
      <c r="I613" s="73">
        <f t="shared" si="26"/>
        <v>2.012100456619919</v>
      </c>
    </row>
    <row r="614" spans="1:9" ht="15.6" x14ac:dyDescent="0.3">
      <c r="A614" s="1">
        <v>610</v>
      </c>
      <c r="B614" s="1">
        <v>1982</v>
      </c>
      <c r="C614" s="1">
        <v>4</v>
      </c>
      <c r="D614" s="1">
        <v>24</v>
      </c>
      <c r="E614" s="7">
        <v>1982.3990867579901</v>
      </c>
      <c r="F614" s="7">
        <v>23.587598</v>
      </c>
      <c r="G614" s="57">
        <f t="shared" si="25"/>
        <v>23.891138052631565</v>
      </c>
      <c r="I614" s="73">
        <f t="shared" si="26"/>
        <v>2.012100456619919</v>
      </c>
    </row>
    <row r="615" spans="1:9" ht="15.6" x14ac:dyDescent="0.3">
      <c r="A615" s="1">
        <v>611</v>
      </c>
      <c r="B615" s="1">
        <v>1982</v>
      </c>
      <c r="C615" s="1">
        <v>4</v>
      </c>
      <c r="D615" s="1">
        <v>26</v>
      </c>
      <c r="E615" s="7">
        <v>1982.40456621005</v>
      </c>
      <c r="F615" s="7">
        <v>23.856864999999999</v>
      </c>
      <c r="G615" s="57">
        <f t="shared" si="25"/>
        <v>23.892610307479213</v>
      </c>
      <c r="I615" s="73">
        <f t="shared" si="26"/>
        <v>2.0109589041098843</v>
      </c>
    </row>
    <row r="616" spans="1:9" ht="15.6" x14ac:dyDescent="0.3">
      <c r="A616" s="1">
        <v>612</v>
      </c>
      <c r="B616" s="1">
        <v>1982</v>
      </c>
      <c r="C616" s="1">
        <v>4</v>
      </c>
      <c r="D616" s="1">
        <v>28</v>
      </c>
      <c r="E616" s="7">
        <v>1982.4100456620999</v>
      </c>
      <c r="F616" s="7">
        <v>23.907892</v>
      </c>
      <c r="G616" s="57">
        <f t="shared" si="25"/>
        <v>23.894064567867016</v>
      </c>
      <c r="I616" s="73">
        <f t="shared" si="26"/>
        <v>2.0109589041101117</v>
      </c>
    </row>
    <row r="617" spans="1:9" ht="15.6" x14ac:dyDescent="0.3">
      <c r="A617" s="1">
        <v>613</v>
      </c>
      <c r="B617" s="1">
        <v>1982</v>
      </c>
      <c r="C617" s="1">
        <v>4</v>
      </c>
      <c r="D617" s="1">
        <v>30</v>
      </c>
      <c r="E617" s="7">
        <v>1982.4155251141599</v>
      </c>
      <c r="F617" s="7">
        <v>24.026686999999999</v>
      </c>
      <c r="G617" s="57">
        <f t="shared" si="25"/>
        <v>23.895480113573392</v>
      </c>
      <c r="I617" s="73">
        <f t="shared" si="26"/>
        <v>2.0109589041101117</v>
      </c>
    </row>
    <row r="618" spans="1:9" ht="15.6" x14ac:dyDescent="0.3">
      <c r="A618" s="1">
        <v>614</v>
      </c>
      <c r="B618" s="1">
        <v>1982</v>
      </c>
      <c r="C618" s="1">
        <v>5</v>
      </c>
      <c r="D618" s="1">
        <v>2</v>
      </c>
      <c r="E618" s="7">
        <v>1982.4221461187201</v>
      </c>
      <c r="F618" s="7">
        <v>24.189178999999999</v>
      </c>
      <c r="G618" s="57">
        <f t="shared" ref="G618:G681" si="27">AVERAGE(F438:F798)</f>
        <v>23.896889861495833</v>
      </c>
      <c r="I618" s="73">
        <f t="shared" ref="I618:I681" si="28">E798-E438</f>
        <v>2.0109589041098843</v>
      </c>
    </row>
    <row r="619" spans="1:9" ht="15.6" x14ac:dyDescent="0.3">
      <c r="A619" s="1">
        <v>615</v>
      </c>
      <c r="B619" s="1">
        <v>1982</v>
      </c>
      <c r="C619" s="1">
        <v>5</v>
      </c>
      <c r="D619" s="1">
        <v>4</v>
      </c>
      <c r="E619" s="7">
        <v>1982.42762557078</v>
      </c>
      <c r="F619" s="7">
        <v>24.207333999999999</v>
      </c>
      <c r="G619" s="57">
        <f t="shared" si="27"/>
        <v>23.898234750692509</v>
      </c>
      <c r="I619" s="73">
        <f t="shared" si="28"/>
        <v>2.0109589041098843</v>
      </c>
    </row>
    <row r="620" spans="1:9" ht="15.6" x14ac:dyDescent="0.3">
      <c r="A620" s="1">
        <v>616</v>
      </c>
      <c r="B620" s="1">
        <v>1982</v>
      </c>
      <c r="C620" s="1">
        <v>5</v>
      </c>
      <c r="D620" s="1">
        <v>6</v>
      </c>
      <c r="E620" s="7">
        <v>1982.43310502283</v>
      </c>
      <c r="F620" s="7">
        <v>24.210881000000001</v>
      </c>
      <c r="G620" s="57">
        <f t="shared" si="27"/>
        <v>23.899267601108022</v>
      </c>
      <c r="I620" s="73">
        <f t="shared" si="28"/>
        <v>2.0109589041101117</v>
      </c>
    </row>
    <row r="621" spans="1:9" ht="15.6" x14ac:dyDescent="0.3">
      <c r="A621" s="1">
        <v>617</v>
      </c>
      <c r="B621" s="1">
        <v>1982</v>
      </c>
      <c r="C621" s="1">
        <v>5</v>
      </c>
      <c r="D621" s="1">
        <v>8</v>
      </c>
      <c r="E621" s="7">
        <v>1982.4385844748899</v>
      </c>
      <c r="F621" s="7">
        <v>24.364087000000001</v>
      </c>
      <c r="G621" s="57">
        <f t="shared" si="27"/>
        <v>23.900068988919646</v>
      </c>
      <c r="I621" s="73">
        <f t="shared" si="28"/>
        <v>2.0109589041101117</v>
      </c>
    </row>
    <row r="622" spans="1:9" ht="15.6" x14ac:dyDescent="0.3">
      <c r="A622" s="1">
        <v>618</v>
      </c>
      <c r="B622" s="1">
        <v>1982</v>
      </c>
      <c r="C622" s="1">
        <v>5</v>
      </c>
      <c r="D622" s="1">
        <v>10</v>
      </c>
      <c r="E622" s="7">
        <v>1982.4440639269401</v>
      </c>
      <c r="F622" s="7">
        <v>24.378768000000001</v>
      </c>
      <c r="G622" s="57">
        <f t="shared" si="27"/>
        <v>23.900619639889182</v>
      </c>
      <c r="I622" s="73">
        <f t="shared" si="28"/>
        <v>2.0109589041098843</v>
      </c>
    </row>
    <row r="623" spans="1:9" ht="15.6" x14ac:dyDescent="0.3">
      <c r="A623" s="1">
        <v>619</v>
      </c>
      <c r="B623" s="1">
        <v>1982</v>
      </c>
      <c r="C623" s="1">
        <v>5</v>
      </c>
      <c r="D623" s="1">
        <v>12</v>
      </c>
      <c r="E623" s="7">
        <v>1982.449543379</v>
      </c>
      <c r="F623" s="7">
        <v>24.489495999999999</v>
      </c>
      <c r="G623" s="57">
        <f t="shared" si="27"/>
        <v>23.900769044321315</v>
      </c>
      <c r="I623" s="73">
        <f t="shared" si="28"/>
        <v>2.0109589041101117</v>
      </c>
    </row>
    <row r="624" spans="1:9" ht="15.6" x14ac:dyDescent="0.3">
      <c r="A624" s="1">
        <v>620</v>
      </c>
      <c r="B624" s="1">
        <v>1982</v>
      </c>
      <c r="C624" s="1">
        <v>5</v>
      </c>
      <c r="D624" s="1">
        <v>14</v>
      </c>
      <c r="E624" s="7">
        <v>1982.45502283105</v>
      </c>
      <c r="F624" s="7">
        <v>24.526648000000002</v>
      </c>
      <c r="G624" s="57">
        <f t="shared" si="27"/>
        <v>23.9008514072022</v>
      </c>
      <c r="I624" s="73">
        <f t="shared" si="28"/>
        <v>2.0109589041101117</v>
      </c>
    </row>
    <row r="625" spans="1:9" ht="15.6" x14ac:dyDescent="0.3">
      <c r="A625" s="1">
        <v>621</v>
      </c>
      <c r="B625" s="1">
        <v>1982</v>
      </c>
      <c r="C625" s="1">
        <v>5</v>
      </c>
      <c r="D625" s="1">
        <v>16</v>
      </c>
      <c r="E625" s="7">
        <v>1982.4605022831099</v>
      </c>
      <c r="F625" s="7">
        <v>24.543316000000001</v>
      </c>
      <c r="G625" s="57">
        <f t="shared" si="27"/>
        <v>23.900868650969517</v>
      </c>
      <c r="I625" s="73">
        <f t="shared" si="28"/>
        <v>2.0109589041098843</v>
      </c>
    </row>
    <row r="626" spans="1:9" ht="15.6" x14ac:dyDescent="0.3">
      <c r="A626" s="1">
        <v>622</v>
      </c>
      <c r="B626" s="1">
        <v>1982</v>
      </c>
      <c r="C626" s="1">
        <v>5</v>
      </c>
      <c r="D626" s="1">
        <v>18</v>
      </c>
      <c r="E626" s="7">
        <v>1982.4659817351601</v>
      </c>
      <c r="F626" s="7">
        <v>24.558630000000001</v>
      </c>
      <c r="G626" s="57">
        <f t="shared" si="27"/>
        <v>23.901006684210511</v>
      </c>
      <c r="I626" s="73">
        <f t="shared" si="28"/>
        <v>2.0109589041098843</v>
      </c>
    </row>
    <row r="627" spans="1:9" ht="15.6" x14ac:dyDescent="0.3">
      <c r="A627" s="1">
        <v>623</v>
      </c>
      <c r="B627" s="1">
        <v>1982</v>
      </c>
      <c r="C627" s="1">
        <v>5</v>
      </c>
      <c r="D627" s="1">
        <v>20</v>
      </c>
      <c r="E627" s="7">
        <v>1982.47146118721</v>
      </c>
      <c r="F627" s="7">
        <v>24.741620999999999</v>
      </c>
      <c r="G627" s="57">
        <f t="shared" si="27"/>
        <v>23.901074432132955</v>
      </c>
      <c r="I627" s="73">
        <f t="shared" si="28"/>
        <v>2.0109589041101117</v>
      </c>
    </row>
    <row r="628" spans="1:9" ht="15.6" x14ac:dyDescent="0.3">
      <c r="A628" s="1">
        <v>624</v>
      </c>
      <c r="B628" s="1">
        <v>1982</v>
      </c>
      <c r="C628" s="1">
        <v>5</v>
      </c>
      <c r="D628" s="1">
        <v>22</v>
      </c>
      <c r="E628" s="7">
        <v>1982.47694063927</v>
      </c>
      <c r="F628" s="7">
        <v>24.767004</v>
      </c>
      <c r="G628" s="57">
        <f t="shared" si="27"/>
        <v>23.901144274238213</v>
      </c>
      <c r="I628" s="73">
        <f t="shared" si="28"/>
        <v>2.0109589041101117</v>
      </c>
    </row>
    <row r="629" spans="1:9" ht="15.6" x14ac:dyDescent="0.3">
      <c r="A629" s="1">
        <v>625</v>
      </c>
      <c r="B629" s="1">
        <v>1982</v>
      </c>
      <c r="C629" s="1">
        <v>5</v>
      </c>
      <c r="D629" s="1">
        <v>24</v>
      </c>
      <c r="E629" s="7">
        <v>1982.4824200913199</v>
      </c>
      <c r="F629" s="7">
        <v>24.936443000000001</v>
      </c>
      <c r="G629" s="57">
        <f t="shared" si="27"/>
        <v>23.900924426592791</v>
      </c>
      <c r="I629" s="73">
        <f t="shared" si="28"/>
        <v>2.0093607305898331</v>
      </c>
    </row>
    <row r="630" spans="1:9" ht="15.6" x14ac:dyDescent="0.3">
      <c r="A630" s="1">
        <v>626</v>
      </c>
      <c r="B630" s="1">
        <v>1982</v>
      </c>
      <c r="C630" s="1">
        <v>5</v>
      </c>
      <c r="D630" s="1">
        <v>26</v>
      </c>
      <c r="E630" s="7">
        <v>1982.4878995433801</v>
      </c>
      <c r="F630" s="7">
        <v>25.050128999999998</v>
      </c>
      <c r="G630" s="57">
        <f t="shared" si="27"/>
        <v>23.900388371191131</v>
      </c>
      <c r="I630" s="73">
        <f t="shared" si="28"/>
        <v>2.0093607305900605</v>
      </c>
    </row>
    <row r="631" spans="1:9" ht="15.6" x14ac:dyDescent="0.3">
      <c r="A631" s="1">
        <v>627</v>
      </c>
      <c r="B631" s="1">
        <v>1982</v>
      </c>
      <c r="C631" s="1">
        <v>5</v>
      </c>
      <c r="D631" s="1">
        <v>28</v>
      </c>
      <c r="E631" s="7">
        <v>1982.49337899543</v>
      </c>
      <c r="F631" s="7">
        <v>25.12302</v>
      </c>
      <c r="G631" s="57">
        <f t="shared" si="27"/>
        <v>23.899739803324096</v>
      </c>
      <c r="I631" s="73">
        <f t="shared" si="28"/>
        <v>2.0109589041101117</v>
      </c>
    </row>
    <row r="632" spans="1:9" ht="15.6" x14ac:dyDescent="0.3">
      <c r="A632" s="1">
        <v>628</v>
      </c>
      <c r="B632" s="1">
        <v>1982</v>
      </c>
      <c r="C632" s="1">
        <v>5</v>
      </c>
      <c r="D632" s="1">
        <v>30</v>
      </c>
      <c r="E632" s="7">
        <v>1982.49885844749</v>
      </c>
      <c r="F632" s="7">
        <v>25.157581</v>
      </c>
      <c r="G632" s="57">
        <f t="shared" si="27"/>
        <v>23.899094462603877</v>
      </c>
      <c r="I632" s="73">
        <f t="shared" si="28"/>
        <v>2.0109589041098843</v>
      </c>
    </row>
    <row r="633" spans="1:9" ht="15.6" x14ac:dyDescent="0.3">
      <c r="A633" s="1">
        <v>629</v>
      </c>
      <c r="B633" s="1">
        <v>1982</v>
      </c>
      <c r="C633" s="1">
        <v>6</v>
      </c>
      <c r="D633" s="1">
        <v>1</v>
      </c>
      <c r="E633" s="7">
        <v>1982.5027397260301</v>
      </c>
      <c r="F633" s="7">
        <v>25.226426</v>
      </c>
      <c r="G633" s="57">
        <f t="shared" si="27"/>
        <v>23.898652096952905</v>
      </c>
      <c r="I633" s="73">
        <f t="shared" si="28"/>
        <v>2.0109589041098843</v>
      </c>
    </row>
    <row r="634" spans="1:9" ht="15.6" x14ac:dyDescent="0.3">
      <c r="A634" s="1">
        <v>630</v>
      </c>
      <c r="B634" s="1">
        <v>1982</v>
      </c>
      <c r="C634" s="1">
        <v>6</v>
      </c>
      <c r="D634" s="1">
        <v>3</v>
      </c>
      <c r="E634" s="7">
        <v>1982.50821917808</v>
      </c>
      <c r="F634" s="7">
        <v>25.297968999999998</v>
      </c>
      <c r="G634" s="57">
        <f t="shared" si="27"/>
        <v>23.898322473684203</v>
      </c>
      <c r="I634" s="73">
        <f t="shared" si="28"/>
        <v>2.0109589041101117</v>
      </c>
    </row>
    <row r="635" spans="1:9" ht="15.6" x14ac:dyDescent="0.3">
      <c r="A635" s="1">
        <v>631</v>
      </c>
      <c r="B635" s="1">
        <v>1982</v>
      </c>
      <c r="C635" s="1">
        <v>6</v>
      </c>
      <c r="D635" s="1">
        <v>5</v>
      </c>
      <c r="E635" s="7">
        <v>1982.51369863014</v>
      </c>
      <c r="F635" s="7">
        <v>25.471547999999999</v>
      </c>
      <c r="G635" s="57">
        <f t="shared" si="27"/>
        <v>23.89828521329639</v>
      </c>
      <c r="I635" s="73">
        <f t="shared" si="28"/>
        <v>2.0109589041101117</v>
      </c>
    </row>
    <row r="636" spans="1:9" ht="15.6" x14ac:dyDescent="0.3">
      <c r="A636" s="1">
        <v>632</v>
      </c>
      <c r="B636" s="1">
        <v>1982</v>
      </c>
      <c r="C636" s="1">
        <v>6</v>
      </c>
      <c r="D636" s="1">
        <v>7</v>
      </c>
      <c r="E636" s="7">
        <v>1982.5191780821899</v>
      </c>
      <c r="F636" s="7">
        <v>25.531421000000002</v>
      </c>
      <c r="G636" s="57">
        <f t="shared" si="27"/>
        <v>23.897865628808855</v>
      </c>
      <c r="I636" s="73">
        <f t="shared" si="28"/>
        <v>2.0109589041098843</v>
      </c>
    </row>
    <row r="637" spans="1:9" ht="15.6" x14ac:dyDescent="0.3">
      <c r="A637" s="1">
        <v>633</v>
      </c>
      <c r="B637" s="1">
        <v>1982</v>
      </c>
      <c r="C637" s="1">
        <v>6</v>
      </c>
      <c r="D637" s="1">
        <v>9</v>
      </c>
      <c r="E637" s="7">
        <v>1982.5246575342501</v>
      </c>
      <c r="F637" s="7">
        <v>25.689699999999998</v>
      </c>
      <c r="G637" s="57">
        <f t="shared" si="27"/>
        <v>23.897116196675888</v>
      </c>
      <c r="I637" s="73">
        <f t="shared" si="28"/>
        <v>2.0109589041098843</v>
      </c>
    </row>
    <row r="638" spans="1:9" ht="15.6" x14ac:dyDescent="0.3">
      <c r="A638" s="1">
        <v>634</v>
      </c>
      <c r="B638" s="1">
        <v>1982</v>
      </c>
      <c r="C638" s="1">
        <v>6</v>
      </c>
      <c r="D638" s="1">
        <v>11</v>
      </c>
      <c r="E638" s="7">
        <v>1982.5301369863</v>
      </c>
      <c r="F638" s="7">
        <v>25.854178000000001</v>
      </c>
      <c r="G638" s="57">
        <f t="shared" si="27"/>
        <v>23.896086786703584</v>
      </c>
      <c r="I638" s="73">
        <f t="shared" si="28"/>
        <v>2.0109589041101117</v>
      </c>
    </row>
    <row r="639" spans="1:9" ht="15.6" x14ac:dyDescent="0.3">
      <c r="A639" s="1">
        <v>635</v>
      </c>
      <c r="B639" s="1">
        <v>1982</v>
      </c>
      <c r="C639" s="1">
        <v>6</v>
      </c>
      <c r="D639" s="1">
        <v>13</v>
      </c>
      <c r="E639" s="7">
        <v>1982.53561643836</v>
      </c>
      <c r="F639" s="7">
        <v>26.017244999999999</v>
      </c>
      <c r="G639" s="57">
        <f t="shared" si="27"/>
        <v>23.895061891966748</v>
      </c>
      <c r="I639" s="73">
        <f t="shared" si="28"/>
        <v>2.0109589041101117</v>
      </c>
    </row>
    <row r="640" spans="1:9" ht="15.6" x14ac:dyDescent="0.3">
      <c r="A640" s="1">
        <v>636</v>
      </c>
      <c r="B640" s="1">
        <v>1982</v>
      </c>
      <c r="C640" s="1">
        <v>6</v>
      </c>
      <c r="D640" s="1">
        <v>15</v>
      </c>
      <c r="E640" s="7">
        <v>1982.5410958904099</v>
      </c>
      <c r="F640" s="7">
        <v>26.083873000000001</v>
      </c>
      <c r="G640" s="57">
        <f t="shared" si="27"/>
        <v>23.893893033240985</v>
      </c>
      <c r="I640" s="73">
        <f t="shared" si="28"/>
        <v>2.0109589041098843</v>
      </c>
    </row>
    <row r="641" spans="1:9" ht="15.6" x14ac:dyDescent="0.3">
      <c r="A641" s="1">
        <v>637</v>
      </c>
      <c r="B641" s="1">
        <v>1982</v>
      </c>
      <c r="C641" s="1">
        <v>6</v>
      </c>
      <c r="D641" s="1">
        <v>17</v>
      </c>
      <c r="E641" s="7">
        <v>1982.5465753424701</v>
      </c>
      <c r="F641" s="7">
        <v>26.097429999999999</v>
      </c>
      <c r="G641" s="57">
        <f t="shared" si="27"/>
        <v>23.892613886426584</v>
      </c>
      <c r="I641" s="73">
        <f t="shared" si="28"/>
        <v>2.0109589041098843</v>
      </c>
    </row>
    <row r="642" spans="1:9" ht="15.6" x14ac:dyDescent="0.3">
      <c r="A642" s="1">
        <v>638</v>
      </c>
      <c r="B642" s="1">
        <v>1982</v>
      </c>
      <c r="C642" s="1">
        <v>6</v>
      </c>
      <c r="D642" s="1">
        <v>19</v>
      </c>
      <c r="E642" s="7">
        <v>1982.55205479452</v>
      </c>
      <c r="F642" s="7">
        <v>26.023472000000002</v>
      </c>
      <c r="G642" s="57">
        <f t="shared" si="27"/>
        <v>23.89173778947367</v>
      </c>
      <c r="I642" s="73">
        <f t="shared" si="28"/>
        <v>2.0109589041101117</v>
      </c>
    </row>
    <row r="643" spans="1:9" ht="15.6" x14ac:dyDescent="0.3">
      <c r="A643" s="1">
        <v>639</v>
      </c>
      <c r="B643" s="1">
        <v>1982</v>
      </c>
      <c r="C643" s="1">
        <v>6</v>
      </c>
      <c r="D643" s="1">
        <v>21</v>
      </c>
      <c r="E643" s="7">
        <v>1982.55753424658</v>
      </c>
      <c r="F643" s="7">
        <v>25.979258999999999</v>
      </c>
      <c r="G643" s="57">
        <f t="shared" si="27"/>
        <v>23.890952650969517</v>
      </c>
      <c r="I643" s="73">
        <f t="shared" si="28"/>
        <v>2.0109589041101117</v>
      </c>
    </row>
    <row r="644" spans="1:9" ht="15.6" x14ac:dyDescent="0.3">
      <c r="A644" s="1">
        <v>640</v>
      </c>
      <c r="B644" s="1">
        <v>1982</v>
      </c>
      <c r="C644" s="1">
        <v>6</v>
      </c>
      <c r="D644" s="1">
        <v>23</v>
      </c>
      <c r="E644" s="7">
        <v>1982.5630136986299</v>
      </c>
      <c r="F644" s="7">
        <v>25.954122000000002</v>
      </c>
      <c r="G644" s="57">
        <f t="shared" si="27"/>
        <v>23.89016170914126</v>
      </c>
      <c r="I644" s="73">
        <f t="shared" si="28"/>
        <v>2.012100456619919</v>
      </c>
    </row>
    <row r="645" spans="1:9" ht="15.6" x14ac:dyDescent="0.3">
      <c r="A645" s="1">
        <v>641</v>
      </c>
      <c r="B645" s="1">
        <v>1982</v>
      </c>
      <c r="C645" s="1">
        <v>6</v>
      </c>
      <c r="D645" s="1">
        <v>25</v>
      </c>
      <c r="E645" s="7">
        <v>1982.5684931506801</v>
      </c>
      <c r="F645" s="7">
        <v>26.061032000000001</v>
      </c>
      <c r="G645" s="57">
        <f t="shared" si="27"/>
        <v>23.889235160664807</v>
      </c>
      <c r="I645" s="73">
        <f t="shared" si="28"/>
        <v>2.012100456619919</v>
      </c>
    </row>
    <row r="646" spans="1:9" ht="15.6" x14ac:dyDescent="0.3">
      <c r="A646" s="1">
        <v>642</v>
      </c>
      <c r="B646" s="1">
        <v>1982</v>
      </c>
      <c r="C646" s="1">
        <v>6</v>
      </c>
      <c r="D646" s="1">
        <v>27</v>
      </c>
      <c r="E646" s="7">
        <v>1982.57397260274</v>
      </c>
      <c r="F646" s="7">
        <v>26.187885999999999</v>
      </c>
      <c r="G646" s="57">
        <f t="shared" si="27"/>
        <v>23.888073980609402</v>
      </c>
      <c r="I646" s="73">
        <f t="shared" si="28"/>
        <v>2.0109589041098843</v>
      </c>
    </row>
    <row r="647" spans="1:9" ht="15.6" x14ac:dyDescent="0.3">
      <c r="A647" s="1">
        <v>643</v>
      </c>
      <c r="B647" s="1">
        <v>1982</v>
      </c>
      <c r="C647" s="1">
        <v>6</v>
      </c>
      <c r="D647" s="1">
        <v>29</v>
      </c>
      <c r="E647" s="7">
        <v>1982.57945205479</v>
      </c>
      <c r="F647" s="7">
        <v>26.351714999999999</v>
      </c>
      <c r="G647" s="57">
        <f t="shared" si="27"/>
        <v>23.886588817174502</v>
      </c>
      <c r="I647" s="73">
        <f t="shared" si="28"/>
        <v>2.0109589041101117</v>
      </c>
    </row>
    <row r="648" spans="1:9" ht="15.6" x14ac:dyDescent="0.3">
      <c r="A648" s="1">
        <v>644</v>
      </c>
      <c r="B648" s="1">
        <v>1982</v>
      </c>
      <c r="C648" s="1">
        <v>7</v>
      </c>
      <c r="D648" s="1">
        <v>1</v>
      </c>
      <c r="E648" s="7">
        <v>1982.5860730593599</v>
      </c>
      <c r="F648" s="7">
        <v>26.470799</v>
      </c>
      <c r="G648" s="57">
        <f t="shared" si="27"/>
        <v>23.885274470914123</v>
      </c>
      <c r="I648" s="73">
        <f t="shared" si="28"/>
        <v>2.0109589041101117</v>
      </c>
    </row>
    <row r="649" spans="1:9" ht="15.6" x14ac:dyDescent="0.3">
      <c r="A649" s="1">
        <v>645</v>
      </c>
      <c r="B649" s="1">
        <v>1982</v>
      </c>
      <c r="C649" s="1">
        <v>7</v>
      </c>
      <c r="D649" s="1">
        <v>3</v>
      </c>
      <c r="E649" s="7">
        <v>1982.5915525114201</v>
      </c>
      <c r="F649" s="7">
        <v>26.605108999999999</v>
      </c>
      <c r="G649" s="57">
        <f t="shared" si="27"/>
        <v>23.884426243767308</v>
      </c>
      <c r="I649" s="73">
        <f t="shared" si="28"/>
        <v>2.0109589041098843</v>
      </c>
    </row>
    <row r="650" spans="1:9" ht="15.6" x14ac:dyDescent="0.3">
      <c r="A650" s="1">
        <v>646</v>
      </c>
      <c r="B650" s="1">
        <v>1982</v>
      </c>
      <c r="C650" s="1">
        <v>7</v>
      </c>
      <c r="D650" s="1">
        <v>5</v>
      </c>
      <c r="E650" s="7">
        <v>1982.59703196347</v>
      </c>
      <c r="F650" s="7">
        <v>26.546413999999999</v>
      </c>
      <c r="G650" s="57">
        <f t="shared" si="27"/>
        <v>23.88357978116343</v>
      </c>
      <c r="I650" s="73">
        <f t="shared" si="28"/>
        <v>2.0109589041098843</v>
      </c>
    </row>
    <row r="651" spans="1:9" ht="15.6" x14ac:dyDescent="0.3">
      <c r="A651" s="1">
        <v>647</v>
      </c>
      <c r="B651" s="1">
        <v>1982</v>
      </c>
      <c r="C651" s="1">
        <v>7</v>
      </c>
      <c r="D651" s="1">
        <v>7</v>
      </c>
      <c r="E651" s="7">
        <v>1982.60251141553</v>
      </c>
      <c r="F651" s="7">
        <v>26.530757999999999</v>
      </c>
      <c r="G651" s="57">
        <f t="shared" si="27"/>
        <v>23.882503783933512</v>
      </c>
      <c r="I651" s="73">
        <f t="shared" si="28"/>
        <v>2.0109589041101117</v>
      </c>
    </row>
    <row r="652" spans="1:9" ht="15.6" x14ac:dyDescent="0.3">
      <c r="A652" s="1">
        <v>648</v>
      </c>
      <c r="B652" s="1">
        <v>1982</v>
      </c>
      <c r="C652" s="1">
        <v>7</v>
      </c>
      <c r="D652" s="1">
        <v>9</v>
      </c>
      <c r="E652" s="7">
        <v>1982.6079908675799</v>
      </c>
      <c r="F652" s="7">
        <v>26.436378000000001</v>
      </c>
      <c r="G652" s="57">
        <f t="shared" si="27"/>
        <v>23.880943991689737</v>
      </c>
      <c r="I652" s="73">
        <f t="shared" si="28"/>
        <v>2.0109589041101117</v>
      </c>
    </row>
    <row r="653" spans="1:9" ht="15.6" x14ac:dyDescent="0.3">
      <c r="A653" s="1">
        <v>649</v>
      </c>
      <c r="B653" s="1">
        <v>1982</v>
      </c>
      <c r="C653" s="1">
        <v>7</v>
      </c>
      <c r="D653" s="1">
        <v>11</v>
      </c>
      <c r="E653" s="7">
        <v>1982.6134703196301</v>
      </c>
      <c r="F653" s="7">
        <v>26.475736000000001</v>
      </c>
      <c r="G653" s="57">
        <f t="shared" si="27"/>
        <v>23.878966299168962</v>
      </c>
      <c r="I653" s="73">
        <f t="shared" si="28"/>
        <v>2.0109589041098843</v>
      </c>
    </row>
    <row r="654" spans="1:9" ht="15.6" x14ac:dyDescent="0.3">
      <c r="A654" s="1">
        <v>650</v>
      </c>
      <c r="B654" s="1">
        <v>1982</v>
      </c>
      <c r="C654" s="1">
        <v>7</v>
      </c>
      <c r="D654" s="1">
        <v>13</v>
      </c>
      <c r="E654" s="7">
        <v>1982.61894977169</v>
      </c>
      <c r="F654" s="7">
        <v>26.489303</v>
      </c>
      <c r="G654" s="57">
        <f t="shared" si="27"/>
        <v>23.877078005540156</v>
      </c>
      <c r="I654" s="73">
        <f t="shared" si="28"/>
        <v>2.0109589041098843</v>
      </c>
    </row>
    <row r="655" spans="1:9" ht="15.6" x14ac:dyDescent="0.3">
      <c r="A655" s="1">
        <v>651</v>
      </c>
      <c r="B655" s="1">
        <v>1982</v>
      </c>
      <c r="C655" s="1">
        <v>7</v>
      </c>
      <c r="D655" s="1">
        <v>17</v>
      </c>
      <c r="E655" s="7">
        <v>1982.6299086757999</v>
      </c>
      <c r="F655" s="7">
        <v>26.423385</v>
      </c>
      <c r="G655" s="57">
        <f t="shared" si="27"/>
        <v>23.875370221606641</v>
      </c>
      <c r="I655" s="73">
        <f t="shared" si="28"/>
        <v>2.0109589041101117</v>
      </c>
    </row>
    <row r="656" spans="1:9" ht="15.6" x14ac:dyDescent="0.3">
      <c r="A656" s="1">
        <v>652</v>
      </c>
      <c r="B656" s="1">
        <v>1982</v>
      </c>
      <c r="C656" s="1">
        <v>7</v>
      </c>
      <c r="D656" s="1">
        <v>19</v>
      </c>
      <c r="E656" s="7">
        <v>1982.6353881278501</v>
      </c>
      <c r="F656" s="7">
        <v>26.443883</v>
      </c>
      <c r="G656" s="57">
        <f t="shared" si="27"/>
        <v>23.87324359556786</v>
      </c>
      <c r="I656" s="73">
        <f t="shared" si="28"/>
        <v>2.0109589041101117</v>
      </c>
    </row>
    <row r="657" spans="1:9" ht="15.6" x14ac:dyDescent="0.3">
      <c r="A657" s="1">
        <v>653</v>
      </c>
      <c r="B657" s="1">
        <v>1982</v>
      </c>
      <c r="C657" s="1">
        <v>7</v>
      </c>
      <c r="D657" s="1">
        <v>21</v>
      </c>
      <c r="E657" s="7">
        <v>1982.64086757991</v>
      </c>
      <c r="F657" s="7">
        <v>26.379034999999998</v>
      </c>
      <c r="G657" s="57">
        <f t="shared" si="27"/>
        <v>23.871355213296397</v>
      </c>
      <c r="I657" s="73">
        <f t="shared" si="28"/>
        <v>2.0109589041098843</v>
      </c>
    </row>
    <row r="658" spans="1:9" ht="15.6" x14ac:dyDescent="0.3">
      <c r="A658" s="1">
        <v>654</v>
      </c>
      <c r="B658" s="1">
        <v>1982</v>
      </c>
      <c r="C658" s="1">
        <v>7</v>
      </c>
      <c r="D658" s="1">
        <v>23</v>
      </c>
      <c r="E658" s="7">
        <v>1982.64634703196</v>
      </c>
      <c r="F658" s="7">
        <v>26.523277</v>
      </c>
      <c r="G658" s="57">
        <f t="shared" si="27"/>
        <v>23.869408448753461</v>
      </c>
      <c r="I658" s="73">
        <f t="shared" si="28"/>
        <v>2.0109589041098843</v>
      </c>
    </row>
    <row r="659" spans="1:9" ht="15.6" x14ac:dyDescent="0.3">
      <c r="A659" s="1">
        <v>655</v>
      </c>
      <c r="B659" s="1">
        <v>1982</v>
      </c>
      <c r="C659" s="1">
        <v>7</v>
      </c>
      <c r="D659" s="1">
        <v>25</v>
      </c>
      <c r="E659" s="7">
        <v>1982.6518264840199</v>
      </c>
      <c r="F659" s="7">
        <v>26.565556000000001</v>
      </c>
      <c r="G659" s="57">
        <f t="shared" si="27"/>
        <v>23.867738587257616</v>
      </c>
      <c r="I659" s="73">
        <f t="shared" si="28"/>
        <v>2.0093607305900605</v>
      </c>
    </row>
    <row r="660" spans="1:9" ht="15.6" x14ac:dyDescent="0.3">
      <c r="A660" s="1">
        <v>656</v>
      </c>
      <c r="B660" s="1">
        <v>1982</v>
      </c>
      <c r="C660" s="1">
        <v>7</v>
      </c>
      <c r="D660" s="1">
        <v>27</v>
      </c>
      <c r="E660" s="7">
        <v>1982.6573059360701</v>
      </c>
      <c r="F660" s="7">
        <v>26.497751999999998</v>
      </c>
      <c r="G660" s="57">
        <f t="shared" si="27"/>
        <v>23.866174861495843</v>
      </c>
      <c r="I660" s="73">
        <f t="shared" si="28"/>
        <v>2.0093607305900605</v>
      </c>
    </row>
    <row r="661" spans="1:9" ht="15.6" x14ac:dyDescent="0.3">
      <c r="A661" s="1">
        <v>657</v>
      </c>
      <c r="B661" s="1">
        <v>1982</v>
      </c>
      <c r="C661" s="1">
        <v>7</v>
      </c>
      <c r="D661" s="1">
        <v>29</v>
      </c>
      <c r="E661" s="7">
        <v>1982.66278538813</v>
      </c>
      <c r="F661" s="7">
        <v>26.358775000000001</v>
      </c>
      <c r="G661" s="57">
        <f t="shared" si="27"/>
        <v>23.864910667590021</v>
      </c>
      <c r="I661" s="73">
        <f t="shared" si="28"/>
        <v>2.0109589041098843</v>
      </c>
    </row>
    <row r="662" spans="1:9" ht="15.6" x14ac:dyDescent="0.3">
      <c r="A662" s="1">
        <v>658</v>
      </c>
      <c r="B662" s="1">
        <v>1982</v>
      </c>
      <c r="C662" s="1">
        <v>8</v>
      </c>
      <c r="D662" s="1">
        <v>10</v>
      </c>
      <c r="E662" s="7">
        <v>1982.6940639269401</v>
      </c>
      <c r="F662" s="7">
        <v>26.418451999999998</v>
      </c>
      <c r="G662" s="57">
        <f t="shared" si="27"/>
        <v>23.863210581717446</v>
      </c>
      <c r="I662" s="73">
        <f t="shared" si="28"/>
        <v>2.0109589041101117</v>
      </c>
    </row>
    <row r="663" spans="1:9" ht="15.6" x14ac:dyDescent="0.3">
      <c r="A663" s="1">
        <v>659</v>
      </c>
      <c r="B663" s="1">
        <v>1982</v>
      </c>
      <c r="C663" s="1">
        <v>8</v>
      </c>
      <c r="D663" s="1">
        <v>12</v>
      </c>
      <c r="E663" s="7">
        <v>1982.699543379</v>
      </c>
      <c r="F663" s="7">
        <v>26.519062000000002</v>
      </c>
      <c r="G663" s="57">
        <f t="shared" si="27"/>
        <v>23.861623512465368</v>
      </c>
      <c r="I663" s="73">
        <f t="shared" si="28"/>
        <v>2.0109589041101117</v>
      </c>
    </row>
    <row r="664" spans="1:9" ht="15.6" x14ac:dyDescent="0.3">
      <c r="A664" s="1">
        <v>660</v>
      </c>
      <c r="B664" s="1">
        <v>1982</v>
      </c>
      <c r="C664" s="1">
        <v>8</v>
      </c>
      <c r="D664" s="1">
        <v>14</v>
      </c>
      <c r="E664" s="7">
        <v>1982.70502283105</v>
      </c>
      <c r="F664" s="7">
        <v>26.471164000000002</v>
      </c>
      <c r="G664" s="57">
        <f t="shared" si="27"/>
        <v>23.859373437673121</v>
      </c>
      <c r="I664" s="73">
        <f t="shared" si="28"/>
        <v>2.0109589041098843</v>
      </c>
    </row>
    <row r="665" spans="1:9" ht="15.6" x14ac:dyDescent="0.3">
      <c r="A665" s="1">
        <v>661</v>
      </c>
      <c r="B665" s="1">
        <v>1982</v>
      </c>
      <c r="C665" s="1">
        <v>8</v>
      </c>
      <c r="D665" s="1">
        <v>18</v>
      </c>
      <c r="E665" s="7">
        <v>1982.7159817351601</v>
      </c>
      <c r="F665" s="7">
        <v>26.208213000000001</v>
      </c>
      <c r="G665" s="57">
        <f t="shared" si="27"/>
        <v>23.857204196675887</v>
      </c>
      <c r="I665" s="73">
        <f t="shared" si="28"/>
        <v>2.0109589041098843</v>
      </c>
    </row>
    <row r="666" spans="1:9" ht="15.6" x14ac:dyDescent="0.3">
      <c r="A666" s="1">
        <v>662</v>
      </c>
      <c r="B666" s="1">
        <v>1982</v>
      </c>
      <c r="C666" s="1">
        <v>8</v>
      </c>
      <c r="D666" s="1">
        <v>20</v>
      </c>
      <c r="E666" s="7">
        <v>1982.72146118721</v>
      </c>
      <c r="F666" s="7">
        <v>26.248612000000001</v>
      </c>
      <c r="G666" s="57">
        <f t="shared" si="27"/>
        <v>23.854709720221599</v>
      </c>
      <c r="I666" s="73">
        <f t="shared" si="28"/>
        <v>2.0109589041101117</v>
      </c>
    </row>
    <row r="667" spans="1:9" ht="15.6" x14ac:dyDescent="0.3">
      <c r="A667" s="1">
        <v>663</v>
      </c>
      <c r="B667" s="1">
        <v>1982</v>
      </c>
      <c r="C667" s="1">
        <v>8</v>
      </c>
      <c r="D667" s="1">
        <v>22</v>
      </c>
      <c r="E667" s="7">
        <v>1982.72694063927</v>
      </c>
      <c r="F667" s="7">
        <v>26.233566</v>
      </c>
      <c r="G667" s="57">
        <f t="shared" si="27"/>
        <v>23.852548376731296</v>
      </c>
      <c r="I667" s="73">
        <f t="shared" si="28"/>
        <v>2.0109589041101117</v>
      </c>
    </row>
    <row r="668" spans="1:9" ht="15.6" x14ac:dyDescent="0.3">
      <c r="A668" s="1">
        <v>664</v>
      </c>
      <c r="B668" s="1">
        <v>1982</v>
      </c>
      <c r="C668" s="1">
        <v>8</v>
      </c>
      <c r="D668" s="1">
        <v>24</v>
      </c>
      <c r="E668" s="7">
        <v>1982.7324200913199</v>
      </c>
      <c r="F668" s="7">
        <v>26.167895000000001</v>
      </c>
      <c r="G668" s="57">
        <f t="shared" si="27"/>
        <v>23.850735016620494</v>
      </c>
      <c r="I668" s="73">
        <f t="shared" si="28"/>
        <v>2.0109589041098843</v>
      </c>
    </row>
    <row r="669" spans="1:9" ht="15.6" x14ac:dyDescent="0.3">
      <c r="A669" s="1">
        <v>665</v>
      </c>
      <c r="B669" s="1">
        <v>1982</v>
      </c>
      <c r="C669" s="1">
        <v>8</v>
      </c>
      <c r="D669" s="1">
        <v>26</v>
      </c>
      <c r="E669" s="7">
        <v>1982.7378995433801</v>
      </c>
      <c r="F669" s="7">
        <v>26.071921</v>
      </c>
      <c r="G669" s="57">
        <f t="shared" si="27"/>
        <v>23.849333080332407</v>
      </c>
      <c r="I669" s="73">
        <f t="shared" si="28"/>
        <v>2.0109589041101117</v>
      </c>
    </row>
    <row r="670" spans="1:9" ht="15.6" x14ac:dyDescent="0.3">
      <c r="A670" s="1">
        <v>666</v>
      </c>
      <c r="B670" s="1">
        <v>1982</v>
      </c>
      <c r="C670" s="1">
        <v>8</v>
      </c>
      <c r="D670" s="1">
        <v>28</v>
      </c>
      <c r="E670" s="7">
        <v>1982.74337899543</v>
      </c>
      <c r="F670" s="7">
        <v>26.083822000000001</v>
      </c>
      <c r="G670" s="57">
        <f t="shared" si="27"/>
        <v>23.848359429362876</v>
      </c>
      <c r="I670" s="73">
        <f t="shared" si="28"/>
        <v>2.0109589041101117</v>
      </c>
    </row>
    <row r="671" spans="1:9" ht="15.6" x14ac:dyDescent="0.3">
      <c r="A671" s="1">
        <v>667</v>
      </c>
      <c r="B671" s="1">
        <v>1982</v>
      </c>
      <c r="C671" s="1">
        <v>8</v>
      </c>
      <c r="D671" s="1">
        <v>30</v>
      </c>
      <c r="E671" s="7">
        <v>1982.74885844749</v>
      </c>
      <c r="F671" s="7">
        <v>26.030940000000001</v>
      </c>
      <c r="G671" s="57">
        <f t="shared" si="27"/>
        <v>23.847570351800552</v>
      </c>
      <c r="I671" s="73">
        <f t="shared" si="28"/>
        <v>2.0109589041098843</v>
      </c>
    </row>
    <row r="672" spans="1:9" ht="15.6" x14ac:dyDescent="0.3">
      <c r="A672" s="1">
        <v>668</v>
      </c>
      <c r="B672" s="1">
        <v>1982</v>
      </c>
      <c r="C672" s="1">
        <v>9</v>
      </c>
      <c r="D672" s="1">
        <v>1</v>
      </c>
      <c r="E672" s="7">
        <v>1982.7527397260301</v>
      </c>
      <c r="F672" s="7">
        <v>26.169225000000001</v>
      </c>
      <c r="G672" s="57">
        <f t="shared" si="27"/>
        <v>23.846843373961221</v>
      </c>
      <c r="I672" s="73">
        <f t="shared" si="28"/>
        <v>2.0109589041098843</v>
      </c>
    </row>
    <row r="673" spans="1:9" ht="15.6" x14ac:dyDescent="0.3">
      <c r="A673" s="1">
        <v>669</v>
      </c>
      <c r="B673" s="1">
        <v>1982</v>
      </c>
      <c r="C673" s="1">
        <v>9</v>
      </c>
      <c r="D673" s="1">
        <v>3</v>
      </c>
      <c r="E673" s="7">
        <v>1982.75821917808</v>
      </c>
      <c r="F673" s="7">
        <v>26.187631</v>
      </c>
      <c r="G673" s="57">
        <f t="shared" si="27"/>
        <v>23.846315972299163</v>
      </c>
      <c r="I673" s="73">
        <f t="shared" si="28"/>
        <v>2.0109589041101117</v>
      </c>
    </row>
    <row r="674" spans="1:9" ht="15.6" x14ac:dyDescent="0.3">
      <c r="A674" s="1">
        <v>670</v>
      </c>
      <c r="B674" s="1">
        <v>1982</v>
      </c>
      <c r="C674" s="1">
        <v>9</v>
      </c>
      <c r="D674" s="1">
        <v>5</v>
      </c>
      <c r="E674" s="7">
        <v>1982.76369863014</v>
      </c>
      <c r="F674" s="7">
        <v>26.169499999999999</v>
      </c>
      <c r="G674" s="57">
        <f t="shared" si="27"/>
        <v>23.845867950138498</v>
      </c>
      <c r="I674" s="73">
        <f t="shared" si="28"/>
        <v>2.0109589041101117</v>
      </c>
    </row>
    <row r="675" spans="1:9" ht="15.6" x14ac:dyDescent="0.3">
      <c r="A675" s="1">
        <v>671</v>
      </c>
      <c r="B675" s="1">
        <v>1982</v>
      </c>
      <c r="C675" s="1">
        <v>9</v>
      </c>
      <c r="D675" s="1">
        <v>7</v>
      </c>
      <c r="E675" s="7">
        <v>1982.7691780821899</v>
      </c>
      <c r="F675" s="7">
        <v>26.024559</v>
      </c>
      <c r="G675" s="57">
        <f t="shared" si="27"/>
        <v>23.845856739612184</v>
      </c>
      <c r="I675" s="73">
        <f t="shared" si="28"/>
        <v>2.0093607305898331</v>
      </c>
    </row>
    <row r="676" spans="1:9" ht="15.6" x14ac:dyDescent="0.3">
      <c r="A676" s="1">
        <v>672</v>
      </c>
      <c r="B676" s="1">
        <v>1982</v>
      </c>
      <c r="C676" s="1">
        <v>9</v>
      </c>
      <c r="D676" s="1">
        <v>9</v>
      </c>
      <c r="E676" s="7">
        <v>1982.7746575342501</v>
      </c>
      <c r="F676" s="7">
        <v>25.940897</v>
      </c>
      <c r="G676" s="57">
        <f t="shared" si="27"/>
        <v>23.846095307479224</v>
      </c>
      <c r="I676" s="73">
        <f t="shared" si="28"/>
        <v>2.0093607305900605</v>
      </c>
    </row>
    <row r="677" spans="1:9" ht="15.6" x14ac:dyDescent="0.3">
      <c r="A677" s="1">
        <v>673</v>
      </c>
      <c r="B677" s="1">
        <v>1982</v>
      </c>
      <c r="C677" s="1">
        <v>9</v>
      </c>
      <c r="D677" s="1">
        <v>11</v>
      </c>
      <c r="E677" s="7">
        <v>1982.7801369863</v>
      </c>
      <c r="F677" s="7">
        <v>25.877212</v>
      </c>
      <c r="G677" s="57">
        <f t="shared" si="27"/>
        <v>23.84645188365651</v>
      </c>
      <c r="I677" s="73">
        <f t="shared" si="28"/>
        <v>2.0109589041101117</v>
      </c>
    </row>
    <row r="678" spans="1:9" ht="15.6" x14ac:dyDescent="0.3">
      <c r="A678" s="1">
        <v>674</v>
      </c>
      <c r="B678" s="1">
        <v>1982</v>
      </c>
      <c r="C678" s="1">
        <v>9</v>
      </c>
      <c r="D678" s="1">
        <v>13</v>
      </c>
      <c r="E678" s="7">
        <v>1982.78561643836</v>
      </c>
      <c r="F678" s="7">
        <v>25.775838</v>
      </c>
      <c r="G678" s="57">
        <f t="shared" si="27"/>
        <v>23.847165002770083</v>
      </c>
      <c r="I678" s="73">
        <f t="shared" si="28"/>
        <v>2.0109589041098843</v>
      </c>
    </row>
    <row r="679" spans="1:9" ht="15.6" x14ac:dyDescent="0.3">
      <c r="A679" s="1">
        <v>675</v>
      </c>
      <c r="B679" s="1">
        <v>1982</v>
      </c>
      <c r="C679" s="1">
        <v>9</v>
      </c>
      <c r="D679" s="1">
        <v>15</v>
      </c>
      <c r="E679" s="7">
        <v>1982.7910958904099</v>
      </c>
      <c r="F679" s="7">
        <v>25.780427</v>
      </c>
      <c r="G679" s="57">
        <f t="shared" si="27"/>
        <v>23.848003404432134</v>
      </c>
      <c r="I679" s="73">
        <f t="shared" si="28"/>
        <v>2.0109589041098843</v>
      </c>
    </row>
    <row r="680" spans="1:9" ht="15.6" x14ac:dyDescent="0.3">
      <c r="A680" s="1">
        <v>676</v>
      </c>
      <c r="B680" s="1">
        <v>1982</v>
      </c>
      <c r="C680" s="1">
        <v>9</v>
      </c>
      <c r="D680" s="1">
        <v>17</v>
      </c>
      <c r="E680" s="7">
        <v>1982.7965753424701</v>
      </c>
      <c r="F680" s="7">
        <v>25.884131</v>
      </c>
      <c r="G680" s="57">
        <f t="shared" si="27"/>
        <v>23.849232925207758</v>
      </c>
      <c r="I680" s="73">
        <f t="shared" si="28"/>
        <v>2.0109589041101117</v>
      </c>
    </row>
    <row r="681" spans="1:9" ht="15.6" x14ac:dyDescent="0.3">
      <c r="A681" s="1">
        <v>677</v>
      </c>
      <c r="B681" s="1">
        <v>1982</v>
      </c>
      <c r="C681" s="1">
        <v>9</v>
      </c>
      <c r="D681" s="1">
        <v>19</v>
      </c>
      <c r="E681" s="7">
        <v>1982.80205479452</v>
      </c>
      <c r="F681" s="7">
        <v>25.901226999999999</v>
      </c>
      <c r="G681" s="57">
        <f t="shared" si="27"/>
        <v>23.850163263157903</v>
      </c>
      <c r="I681" s="73">
        <f t="shared" si="28"/>
        <v>2.0109589041101117</v>
      </c>
    </row>
    <row r="682" spans="1:9" ht="15.6" x14ac:dyDescent="0.3">
      <c r="A682" s="1">
        <v>678</v>
      </c>
      <c r="B682" s="1">
        <v>1982</v>
      </c>
      <c r="C682" s="1">
        <v>9</v>
      </c>
      <c r="D682" s="1">
        <v>21</v>
      </c>
      <c r="E682" s="7">
        <v>1982.80753424658</v>
      </c>
      <c r="F682" s="7">
        <v>25.865819999999999</v>
      </c>
      <c r="G682" s="57">
        <f t="shared" ref="G682:G745" si="29">AVERAGE(F502:F862)</f>
        <v>23.85135149861496</v>
      </c>
      <c r="I682" s="73">
        <f t="shared" ref="I682:I745" si="30">E862-E502</f>
        <v>2.0109589041098843</v>
      </c>
    </row>
    <row r="683" spans="1:9" ht="15.6" x14ac:dyDescent="0.3">
      <c r="A683" s="1">
        <v>679</v>
      </c>
      <c r="B683" s="1">
        <v>1982</v>
      </c>
      <c r="C683" s="1">
        <v>9</v>
      </c>
      <c r="D683" s="1">
        <v>23</v>
      </c>
      <c r="E683" s="7">
        <v>1982.8130136986299</v>
      </c>
      <c r="F683" s="7">
        <v>25.894962</v>
      </c>
      <c r="G683" s="57">
        <f t="shared" si="29"/>
        <v>23.852535108033248</v>
      </c>
      <c r="I683" s="73">
        <f t="shared" si="30"/>
        <v>2.0109589041098843</v>
      </c>
    </row>
    <row r="684" spans="1:9" ht="15.6" x14ac:dyDescent="0.3">
      <c r="A684" s="1">
        <v>680</v>
      </c>
      <c r="B684" s="1">
        <v>1982</v>
      </c>
      <c r="C684" s="1">
        <v>9</v>
      </c>
      <c r="D684" s="1">
        <v>25</v>
      </c>
      <c r="E684" s="7">
        <v>1982.8184931506901</v>
      </c>
      <c r="F684" s="7">
        <v>25.921099999999999</v>
      </c>
      <c r="G684" s="57">
        <f t="shared" si="29"/>
        <v>23.853533795013856</v>
      </c>
      <c r="I684" s="73">
        <f t="shared" si="30"/>
        <v>2.0109589041101117</v>
      </c>
    </row>
    <row r="685" spans="1:9" ht="15.6" x14ac:dyDescent="0.3">
      <c r="A685" s="1">
        <v>681</v>
      </c>
      <c r="B685" s="1">
        <v>1982</v>
      </c>
      <c r="C685" s="1">
        <v>9</v>
      </c>
      <c r="D685" s="1">
        <v>27</v>
      </c>
      <c r="E685" s="7">
        <v>1982.82397260274</v>
      </c>
      <c r="F685" s="7">
        <v>25.976748000000001</v>
      </c>
      <c r="G685" s="57">
        <f t="shared" si="29"/>
        <v>23.853927387811641</v>
      </c>
      <c r="I685" s="73">
        <f t="shared" si="30"/>
        <v>2.0109589041101117</v>
      </c>
    </row>
    <row r="686" spans="1:9" ht="15.6" x14ac:dyDescent="0.3">
      <c r="A686" s="1">
        <v>682</v>
      </c>
      <c r="B686" s="1">
        <v>1982</v>
      </c>
      <c r="C686" s="1">
        <v>9</v>
      </c>
      <c r="D686" s="1">
        <v>29</v>
      </c>
      <c r="E686" s="7">
        <v>1982.82945205479</v>
      </c>
      <c r="F686" s="7">
        <v>26.057217999999999</v>
      </c>
      <c r="G686" s="57">
        <f t="shared" si="29"/>
        <v>23.853670382271474</v>
      </c>
      <c r="I686" s="73">
        <f t="shared" si="30"/>
        <v>2.0109589041098843</v>
      </c>
    </row>
    <row r="687" spans="1:9" ht="15.6" x14ac:dyDescent="0.3">
      <c r="A687" s="1">
        <v>683</v>
      </c>
      <c r="B687" s="1">
        <v>1982</v>
      </c>
      <c r="C687" s="1">
        <v>10</v>
      </c>
      <c r="D687" s="1">
        <v>1</v>
      </c>
      <c r="E687" s="7">
        <v>1982.8360730593599</v>
      </c>
      <c r="F687" s="7">
        <v>26.163409000000001</v>
      </c>
      <c r="G687" s="57">
        <f t="shared" si="29"/>
        <v>23.853067997229918</v>
      </c>
      <c r="I687" s="73">
        <f t="shared" si="30"/>
        <v>2.0109589041098843</v>
      </c>
    </row>
    <row r="688" spans="1:9" ht="15.6" x14ac:dyDescent="0.3">
      <c r="A688" s="1">
        <v>684</v>
      </c>
      <c r="B688" s="1">
        <v>1982</v>
      </c>
      <c r="C688" s="1">
        <v>10</v>
      </c>
      <c r="D688" s="1">
        <v>3</v>
      </c>
      <c r="E688" s="7">
        <v>1982.8415525114201</v>
      </c>
      <c r="F688" s="7">
        <v>26.248984</v>
      </c>
      <c r="G688" s="57">
        <f t="shared" si="29"/>
        <v>23.853005894736846</v>
      </c>
      <c r="I688" s="73">
        <f t="shared" si="30"/>
        <v>2.0109589041101117</v>
      </c>
    </row>
    <row r="689" spans="1:9" ht="15.6" x14ac:dyDescent="0.3">
      <c r="A689" s="1">
        <v>685</v>
      </c>
      <c r="B689" s="1">
        <v>1982</v>
      </c>
      <c r="C689" s="1">
        <v>10</v>
      </c>
      <c r="D689" s="1">
        <v>5</v>
      </c>
      <c r="E689" s="7">
        <v>1982.84703196347</v>
      </c>
      <c r="F689" s="7">
        <v>26.427873999999999</v>
      </c>
      <c r="G689" s="57">
        <f t="shared" si="29"/>
        <v>23.853235750692523</v>
      </c>
      <c r="I689" s="73">
        <f t="shared" si="30"/>
        <v>2.0109589041101117</v>
      </c>
    </row>
    <row r="690" spans="1:9" ht="15.6" x14ac:dyDescent="0.3">
      <c r="A690" s="1">
        <v>686</v>
      </c>
      <c r="B690" s="1">
        <v>1982</v>
      </c>
      <c r="C690" s="1">
        <v>10</v>
      </c>
      <c r="D690" s="1">
        <v>7</v>
      </c>
      <c r="E690" s="7">
        <v>1982.85251141552</v>
      </c>
      <c r="F690" s="7">
        <v>26.842497999999999</v>
      </c>
      <c r="G690" s="57">
        <f t="shared" si="29"/>
        <v>23.853303634349039</v>
      </c>
      <c r="I690" s="73">
        <f t="shared" si="30"/>
        <v>2.012100456619919</v>
      </c>
    </row>
    <row r="691" spans="1:9" ht="15.6" x14ac:dyDescent="0.3">
      <c r="A691" s="1">
        <v>687</v>
      </c>
      <c r="B691" s="1">
        <v>1982</v>
      </c>
      <c r="C691" s="1">
        <v>10</v>
      </c>
      <c r="D691" s="1">
        <v>9</v>
      </c>
      <c r="E691" s="7">
        <v>1982.8579908675799</v>
      </c>
      <c r="F691" s="7">
        <v>27.173770999999999</v>
      </c>
      <c r="G691" s="57">
        <f t="shared" si="29"/>
        <v>23.853124396121885</v>
      </c>
      <c r="I691" s="73">
        <f t="shared" si="30"/>
        <v>2.012100456619919</v>
      </c>
    </row>
    <row r="692" spans="1:9" ht="15.6" x14ac:dyDescent="0.3">
      <c r="A692" s="1">
        <v>688</v>
      </c>
      <c r="B692" s="1">
        <v>1982</v>
      </c>
      <c r="C692" s="1">
        <v>10</v>
      </c>
      <c r="D692" s="1">
        <v>11</v>
      </c>
      <c r="E692" s="7">
        <v>1982.8634703196301</v>
      </c>
      <c r="F692" s="7">
        <v>27.258589000000001</v>
      </c>
      <c r="G692" s="57">
        <f t="shared" si="29"/>
        <v>23.852336177285316</v>
      </c>
      <c r="I692" s="73">
        <f t="shared" si="30"/>
        <v>2.0109589041098843</v>
      </c>
    </row>
    <row r="693" spans="1:9" ht="15.6" x14ac:dyDescent="0.3">
      <c r="A693" s="1">
        <v>689</v>
      </c>
      <c r="B693" s="1">
        <v>1982</v>
      </c>
      <c r="C693" s="1">
        <v>10</v>
      </c>
      <c r="D693" s="1">
        <v>13</v>
      </c>
      <c r="E693" s="7">
        <v>1982.86894977169</v>
      </c>
      <c r="F693" s="7">
        <v>27.293568</v>
      </c>
      <c r="G693" s="57">
        <f t="shared" si="29"/>
        <v>23.851354997229915</v>
      </c>
      <c r="I693" s="73">
        <f t="shared" si="30"/>
        <v>2.0109589041101117</v>
      </c>
    </row>
    <row r="694" spans="1:9" ht="15.6" x14ac:dyDescent="0.3">
      <c r="A694" s="1">
        <v>690</v>
      </c>
      <c r="B694" s="1">
        <v>1982</v>
      </c>
      <c r="C694" s="1">
        <v>10</v>
      </c>
      <c r="D694" s="1">
        <v>15</v>
      </c>
      <c r="E694" s="7">
        <v>1982.87442922374</v>
      </c>
      <c r="F694" s="7">
        <v>27.432635000000001</v>
      </c>
      <c r="G694" s="57">
        <f t="shared" si="29"/>
        <v>23.850461847645423</v>
      </c>
      <c r="I694" s="73">
        <f t="shared" si="30"/>
        <v>2.0109589041101117</v>
      </c>
    </row>
    <row r="695" spans="1:9" ht="15.6" x14ac:dyDescent="0.3">
      <c r="A695" s="1">
        <v>691</v>
      </c>
      <c r="B695" s="1">
        <v>1982</v>
      </c>
      <c r="C695" s="1">
        <v>10</v>
      </c>
      <c r="D695" s="1">
        <v>17</v>
      </c>
      <c r="E695" s="7">
        <v>1982.8799086757999</v>
      </c>
      <c r="F695" s="7">
        <v>27.510064</v>
      </c>
      <c r="G695" s="57">
        <f t="shared" si="29"/>
        <v>23.849846822714682</v>
      </c>
      <c r="I695" s="73">
        <f t="shared" si="30"/>
        <v>2.0109589041098843</v>
      </c>
    </row>
    <row r="696" spans="1:9" ht="15.6" x14ac:dyDescent="0.3">
      <c r="A696" s="1">
        <v>692</v>
      </c>
      <c r="B696" s="1">
        <v>1982</v>
      </c>
      <c r="C696" s="1">
        <v>10</v>
      </c>
      <c r="D696" s="1">
        <v>19</v>
      </c>
      <c r="E696" s="7">
        <v>1982.8853881278501</v>
      </c>
      <c r="F696" s="7">
        <v>27.529852999999999</v>
      </c>
      <c r="G696" s="57">
        <f t="shared" si="29"/>
        <v>23.849356271468146</v>
      </c>
      <c r="I696" s="73">
        <f t="shared" si="30"/>
        <v>2.0109589041098843</v>
      </c>
    </row>
    <row r="697" spans="1:9" ht="15.6" x14ac:dyDescent="0.3">
      <c r="A697" s="1">
        <v>693</v>
      </c>
      <c r="B697" s="1">
        <v>1982</v>
      </c>
      <c r="C697" s="1">
        <v>10</v>
      </c>
      <c r="D697" s="1">
        <v>21</v>
      </c>
      <c r="E697" s="7">
        <v>1982.89086757991</v>
      </c>
      <c r="F697" s="7">
        <v>27.628359</v>
      </c>
      <c r="G697" s="57">
        <f t="shared" si="29"/>
        <v>23.848950207756236</v>
      </c>
      <c r="I697" s="73">
        <f t="shared" si="30"/>
        <v>2.0109589041101117</v>
      </c>
    </row>
    <row r="698" spans="1:9" ht="15.6" x14ac:dyDescent="0.3">
      <c r="A698" s="1">
        <v>694</v>
      </c>
      <c r="B698" s="1">
        <v>1982</v>
      </c>
      <c r="C698" s="1">
        <v>10</v>
      </c>
      <c r="D698" s="1">
        <v>23</v>
      </c>
      <c r="E698" s="7">
        <v>1982.89634703196</v>
      </c>
      <c r="F698" s="7">
        <v>27.713089</v>
      </c>
      <c r="G698" s="57">
        <f t="shared" si="29"/>
        <v>23.848753847645433</v>
      </c>
      <c r="I698" s="73">
        <f t="shared" si="30"/>
        <v>2.0109589041101117</v>
      </c>
    </row>
    <row r="699" spans="1:9" ht="15.6" x14ac:dyDescent="0.3">
      <c r="A699" s="1">
        <v>695</v>
      </c>
      <c r="B699" s="1">
        <v>1982</v>
      </c>
      <c r="C699" s="1">
        <v>10</v>
      </c>
      <c r="D699" s="1">
        <v>25</v>
      </c>
      <c r="E699" s="7">
        <v>1982.9018264840199</v>
      </c>
      <c r="F699" s="7">
        <v>27.708376999999999</v>
      </c>
      <c r="G699" s="57">
        <f t="shared" si="29"/>
        <v>23.848589382271467</v>
      </c>
      <c r="I699" s="73">
        <f t="shared" si="30"/>
        <v>2.0109589041098843</v>
      </c>
    </row>
    <row r="700" spans="1:9" ht="15.6" x14ac:dyDescent="0.3">
      <c r="A700" s="1">
        <v>696</v>
      </c>
      <c r="B700" s="1">
        <v>1982</v>
      </c>
      <c r="C700" s="1">
        <v>10</v>
      </c>
      <c r="D700" s="1">
        <v>27</v>
      </c>
      <c r="E700" s="7">
        <v>1982.9073059360701</v>
      </c>
      <c r="F700" s="7">
        <v>27.808229999999998</v>
      </c>
      <c r="G700" s="57">
        <f t="shared" si="29"/>
        <v>23.848493296398889</v>
      </c>
      <c r="I700" s="73">
        <f t="shared" si="30"/>
        <v>2.0109589041098843</v>
      </c>
    </row>
    <row r="701" spans="1:9" ht="15.6" x14ac:dyDescent="0.3">
      <c r="A701" s="1">
        <v>697</v>
      </c>
      <c r="B701" s="1">
        <v>1982</v>
      </c>
      <c r="C701" s="1">
        <v>10</v>
      </c>
      <c r="D701" s="1">
        <v>29</v>
      </c>
      <c r="E701" s="7">
        <v>1982.91278538813</v>
      </c>
      <c r="F701" s="7">
        <v>27.834069</v>
      </c>
      <c r="G701" s="57">
        <f t="shared" si="29"/>
        <v>23.848592534626036</v>
      </c>
      <c r="I701" s="73">
        <f t="shared" si="30"/>
        <v>2.0109589041101117</v>
      </c>
    </row>
    <row r="702" spans="1:9" ht="15.6" x14ac:dyDescent="0.3">
      <c r="A702" s="1">
        <v>698</v>
      </c>
      <c r="B702" s="1">
        <v>1982</v>
      </c>
      <c r="C702" s="1">
        <v>10</v>
      </c>
      <c r="D702" s="1">
        <v>31</v>
      </c>
      <c r="E702" s="7">
        <v>1982.91826484018</v>
      </c>
      <c r="F702" s="7">
        <v>27.821452000000001</v>
      </c>
      <c r="G702" s="57">
        <f t="shared" si="29"/>
        <v>23.84909102493074</v>
      </c>
      <c r="I702" s="73">
        <f t="shared" si="30"/>
        <v>2.0109589041101117</v>
      </c>
    </row>
    <row r="703" spans="1:9" ht="15.6" x14ac:dyDescent="0.3">
      <c r="A703" s="1">
        <v>699</v>
      </c>
      <c r="B703" s="1">
        <v>1982</v>
      </c>
      <c r="C703" s="1">
        <v>11</v>
      </c>
      <c r="D703" s="1">
        <v>2</v>
      </c>
      <c r="E703" s="7">
        <v>1982.9221461187201</v>
      </c>
      <c r="F703" s="7">
        <v>27.768630000000002</v>
      </c>
      <c r="G703" s="57">
        <f t="shared" si="29"/>
        <v>23.849964479224369</v>
      </c>
      <c r="I703" s="73">
        <f t="shared" si="30"/>
        <v>2.0109589041098843</v>
      </c>
    </row>
    <row r="704" spans="1:9" ht="15.6" x14ac:dyDescent="0.3">
      <c r="A704" s="1">
        <v>700</v>
      </c>
      <c r="B704" s="1">
        <v>1982</v>
      </c>
      <c r="C704" s="1">
        <v>11</v>
      </c>
      <c r="D704" s="1">
        <v>4</v>
      </c>
      <c r="E704" s="7">
        <v>1982.92762557078</v>
      </c>
      <c r="F704" s="7">
        <v>27.801159999999999</v>
      </c>
      <c r="G704" s="57">
        <f t="shared" si="29"/>
        <v>23.85090240443213</v>
      </c>
      <c r="I704" s="73">
        <f t="shared" si="30"/>
        <v>2.0109589041098843</v>
      </c>
    </row>
    <row r="705" spans="1:9" ht="15.6" x14ac:dyDescent="0.3">
      <c r="A705" s="1">
        <v>701</v>
      </c>
      <c r="B705" s="1">
        <v>1982</v>
      </c>
      <c r="C705" s="1">
        <v>11</v>
      </c>
      <c r="D705" s="1">
        <v>6</v>
      </c>
      <c r="E705" s="7">
        <v>1982.93310502283</v>
      </c>
      <c r="F705" s="7">
        <v>27.725960000000001</v>
      </c>
      <c r="G705" s="57">
        <f t="shared" si="29"/>
        <v>23.851937545706367</v>
      </c>
      <c r="I705" s="73">
        <f t="shared" si="30"/>
        <v>2.0093607305900605</v>
      </c>
    </row>
    <row r="706" spans="1:9" ht="15.6" x14ac:dyDescent="0.3">
      <c r="A706" s="1">
        <v>702</v>
      </c>
      <c r="B706" s="1">
        <v>1982</v>
      </c>
      <c r="C706" s="1">
        <v>11</v>
      </c>
      <c r="D706" s="1">
        <v>8</v>
      </c>
      <c r="E706" s="7">
        <v>1982.9385844748899</v>
      </c>
      <c r="F706" s="7">
        <v>27.612752</v>
      </c>
      <c r="G706" s="57">
        <f t="shared" si="29"/>
        <v>23.85259066204986</v>
      </c>
      <c r="I706" s="73">
        <f t="shared" si="30"/>
        <v>2.0093607305900605</v>
      </c>
    </row>
    <row r="707" spans="1:9" ht="15.6" x14ac:dyDescent="0.3">
      <c r="A707" s="1">
        <v>703</v>
      </c>
      <c r="B707" s="1">
        <v>1982</v>
      </c>
      <c r="C707" s="1">
        <v>11</v>
      </c>
      <c r="D707" s="1">
        <v>10</v>
      </c>
      <c r="E707" s="7">
        <v>1982.9440639269401</v>
      </c>
      <c r="F707" s="7">
        <v>27.634675999999999</v>
      </c>
      <c r="G707" s="57">
        <f t="shared" si="29"/>
        <v>23.853537490304713</v>
      </c>
      <c r="I707" s="73">
        <f t="shared" si="30"/>
        <v>2.0109589041098843</v>
      </c>
    </row>
    <row r="708" spans="1:9" ht="15.6" x14ac:dyDescent="0.3">
      <c r="A708" s="1">
        <v>704</v>
      </c>
      <c r="B708" s="1">
        <v>1982</v>
      </c>
      <c r="C708" s="1">
        <v>11</v>
      </c>
      <c r="D708" s="1">
        <v>12</v>
      </c>
      <c r="E708" s="7">
        <v>1982.949543379</v>
      </c>
      <c r="F708" s="7">
        <v>27.613786000000001</v>
      </c>
      <c r="G708" s="57">
        <f t="shared" si="29"/>
        <v>23.854566504155127</v>
      </c>
      <c r="I708" s="73">
        <f t="shared" si="30"/>
        <v>2.0109589041101117</v>
      </c>
    </row>
    <row r="709" spans="1:9" ht="15.6" x14ac:dyDescent="0.3">
      <c r="A709" s="1">
        <v>705</v>
      </c>
      <c r="B709" s="1">
        <v>1982</v>
      </c>
      <c r="C709" s="1">
        <v>11</v>
      </c>
      <c r="D709" s="1">
        <v>14</v>
      </c>
      <c r="E709" s="7">
        <v>1982.95502283105</v>
      </c>
      <c r="F709" s="7">
        <v>27.694800999999998</v>
      </c>
      <c r="G709" s="57">
        <f t="shared" si="29"/>
        <v>23.855816155124657</v>
      </c>
      <c r="I709" s="73">
        <f t="shared" si="30"/>
        <v>2.0109589041101117</v>
      </c>
    </row>
    <row r="710" spans="1:9" ht="15.6" x14ac:dyDescent="0.3">
      <c r="A710" s="1">
        <v>706</v>
      </c>
      <c r="B710" s="1">
        <v>1982</v>
      </c>
      <c r="C710" s="1">
        <v>11</v>
      </c>
      <c r="D710" s="1">
        <v>16</v>
      </c>
      <c r="E710" s="7">
        <v>1982.9605022831099</v>
      </c>
      <c r="F710" s="7">
        <v>27.568252999999999</v>
      </c>
      <c r="G710" s="57">
        <f t="shared" si="29"/>
        <v>23.856784440443217</v>
      </c>
      <c r="I710" s="73">
        <f t="shared" si="30"/>
        <v>2.0109589041098843</v>
      </c>
    </row>
    <row r="711" spans="1:9" ht="15.6" x14ac:dyDescent="0.3">
      <c r="A711" s="1">
        <v>707</v>
      </c>
      <c r="B711" s="1">
        <v>1982</v>
      </c>
      <c r="C711" s="1">
        <v>11</v>
      </c>
      <c r="D711" s="1">
        <v>18</v>
      </c>
      <c r="E711" s="7">
        <v>1982.9659817351601</v>
      </c>
      <c r="F711" s="7">
        <v>27.254967000000001</v>
      </c>
      <c r="G711" s="57">
        <f t="shared" si="29"/>
        <v>23.857903825484765</v>
      </c>
      <c r="I711" s="73">
        <f t="shared" si="30"/>
        <v>2.0109589041098843</v>
      </c>
    </row>
    <row r="712" spans="1:9" ht="15.6" x14ac:dyDescent="0.3">
      <c r="A712" s="1">
        <v>708</v>
      </c>
      <c r="B712" s="1">
        <v>1982</v>
      </c>
      <c r="C712" s="1">
        <v>11</v>
      </c>
      <c r="D712" s="1">
        <v>20</v>
      </c>
      <c r="E712" s="7">
        <v>1982.97146118722</v>
      </c>
      <c r="F712" s="7">
        <v>26.968544000000001</v>
      </c>
      <c r="G712" s="57">
        <f t="shared" si="29"/>
        <v>23.858949099722992</v>
      </c>
      <c r="I712" s="73">
        <f t="shared" si="30"/>
        <v>2.0109589041101117</v>
      </c>
    </row>
    <row r="713" spans="1:9" ht="15.6" x14ac:dyDescent="0.3">
      <c r="A713" s="1">
        <v>709</v>
      </c>
      <c r="B713" s="1">
        <v>1982</v>
      </c>
      <c r="C713" s="1">
        <v>11</v>
      </c>
      <c r="D713" s="1">
        <v>22</v>
      </c>
      <c r="E713" s="7">
        <v>1982.97694063927</v>
      </c>
      <c r="F713" s="7">
        <v>26.626512999999999</v>
      </c>
      <c r="G713" s="57">
        <f t="shared" si="29"/>
        <v>23.859455465373966</v>
      </c>
      <c r="I713" s="73">
        <f t="shared" si="30"/>
        <v>2.0109589041101117</v>
      </c>
    </row>
    <row r="714" spans="1:9" ht="15.6" x14ac:dyDescent="0.3">
      <c r="A714" s="1">
        <v>710</v>
      </c>
      <c r="B714" s="1">
        <v>1982</v>
      </c>
      <c r="C714" s="1">
        <v>11</v>
      </c>
      <c r="D714" s="1">
        <v>24</v>
      </c>
      <c r="E714" s="7">
        <v>1982.9824200913199</v>
      </c>
      <c r="F714" s="7">
        <v>26.522532999999999</v>
      </c>
      <c r="G714" s="57">
        <f t="shared" si="29"/>
        <v>23.85935954016621</v>
      </c>
      <c r="I714" s="73">
        <f t="shared" si="30"/>
        <v>2.0109589041098843</v>
      </c>
    </row>
    <row r="715" spans="1:9" ht="15.6" x14ac:dyDescent="0.3">
      <c r="A715" s="1">
        <v>711</v>
      </c>
      <c r="B715" s="1">
        <v>1982</v>
      </c>
      <c r="C715" s="1">
        <v>11</v>
      </c>
      <c r="D715" s="1">
        <v>26</v>
      </c>
      <c r="E715" s="7">
        <v>1982.9878995433801</v>
      </c>
      <c r="F715" s="7">
        <v>26.191907</v>
      </c>
      <c r="G715" s="57">
        <f t="shared" si="29"/>
        <v>23.858976980609427</v>
      </c>
      <c r="I715" s="73">
        <f t="shared" si="30"/>
        <v>2.0109589041101117</v>
      </c>
    </row>
    <row r="716" spans="1:9" ht="15.6" x14ac:dyDescent="0.3">
      <c r="A716" s="1">
        <v>712</v>
      </c>
      <c r="B716" s="1">
        <v>1982</v>
      </c>
      <c r="C716" s="1">
        <v>11</v>
      </c>
      <c r="D716" s="1">
        <v>28</v>
      </c>
      <c r="E716" s="7">
        <v>1982.99337899543</v>
      </c>
      <c r="F716" s="7">
        <v>26.046838999999999</v>
      </c>
      <c r="G716" s="57">
        <f t="shared" si="29"/>
        <v>23.858115900277021</v>
      </c>
      <c r="I716" s="73">
        <f t="shared" si="30"/>
        <v>2.0109589041101117</v>
      </c>
    </row>
    <row r="717" spans="1:9" ht="15.6" x14ac:dyDescent="0.3">
      <c r="A717" s="1">
        <v>713</v>
      </c>
      <c r="B717" s="1">
        <v>1982</v>
      </c>
      <c r="C717" s="1">
        <v>11</v>
      </c>
      <c r="D717" s="1">
        <v>30</v>
      </c>
      <c r="E717" s="7">
        <v>1982.99885844749</v>
      </c>
      <c r="F717" s="7">
        <v>25.613040000000002</v>
      </c>
      <c r="G717" s="57">
        <f t="shared" si="29"/>
        <v>23.856958922437684</v>
      </c>
      <c r="I717" s="73">
        <f t="shared" si="30"/>
        <v>2.0109589041098843</v>
      </c>
    </row>
    <row r="718" spans="1:9" ht="15.6" x14ac:dyDescent="0.3">
      <c r="A718" s="1">
        <v>714</v>
      </c>
      <c r="B718" s="1">
        <v>1982</v>
      </c>
      <c r="C718" s="1">
        <v>12</v>
      </c>
      <c r="D718" s="1">
        <v>2</v>
      </c>
      <c r="E718" s="7">
        <v>1983.0054794520499</v>
      </c>
      <c r="F718" s="7">
        <v>25.133980999999999</v>
      </c>
      <c r="G718" s="57">
        <f t="shared" si="29"/>
        <v>23.855405152354585</v>
      </c>
      <c r="I718" s="73">
        <f t="shared" si="30"/>
        <v>2.0109589041098843</v>
      </c>
    </row>
    <row r="719" spans="1:9" ht="15.6" x14ac:dyDescent="0.3">
      <c r="A719" s="1">
        <v>715</v>
      </c>
      <c r="B719" s="1">
        <v>1982</v>
      </c>
      <c r="C719" s="1">
        <v>12</v>
      </c>
      <c r="D719" s="1">
        <v>4</v>
      </c>
      <c r="E719" s="7">
        <v>1983.0109589041101</v>
      </c>
      <c r="F719" s="7">
        <v>24.618881999999999</v>
      </c>
      <c r="G719" s="57">
        <f t="shared" si="29"/>
        <v>23.853612684210546</v>
      </c>
      <c r="I719" s="73">
        <f t="shared" si="30"/>
        <v>2.0109589041101117</v>
      </c>
    </row>
    <row r="720" spans="1:9" ht="15.6" x14ac:dyDescent="0.3">
      <c r="A720" s="1">
        <v>716</v>
      </c>
      <c r="B720" s="1">
        <v>1982</v>
      </c>
      <c r="C720" s="1">
        <v>12</v>
      </c>
      <c r="D720" s="1">
        <v>6</v>
      </c>
      <c r="E720" s="7">
        <v>1983.0164383561601</v>
      </c>
      <c r="F720" s="7">
        <v>24.279841999999999</v>
      </c>
      <c r="G720" s="57">
        <f t="shared" si="29"/>
        <v>23.851817905817192</v>
      </c>
      <c r="I720" s="73">
        <f t="shared" si="30"/>
        <v>2.0121004566201464</v>
      </c>
    </row>
    <row r="721" spans="1:9" ht="15.6" x14ac:dyDescent="0.3">
      <c r="A721" s="1">
        <v>717</v>
      </c>
      <c r="B721" s="1">
        <v>1982</v>
      </c>
      <c r="C721" s="1">
        <v>12</v>
      </c>
      <c r="D721" s="1">
        <v>8</v>
      </c>
      <c r="E721" s="7">
        <v>1983.02191780822</v>
      </c>
      <c r="F721" s="7">
        <v>23.968015999999999</v>
      </c>
      <c r="G721" s="57">
        <f t="shared" si="29"/>
        <v>23.849457889196689</v>
      </c>
      <c r="I721" s="73">
        <f t="shared" si="30"/>
        <v>2.012100456619919</v>
      </c>
    </row>
    <row r="722" spans="1:9" ht="15.6" x14ac:dyDescent="0.3">
      <c r="A722" s="1">
        <v>718</v>
      </c>
      <c r="B722" s="1">
        <v>1982</v>
      </c>
      <c r="C722" s="1">
        <v>12</v>
      </c>
      <c r="D722" s="1">
        <v>10</v>
      </c>
      <c r="E722" s="7">
        <v>1983.0273972602699</v>
      </c>
      <c r="F722" s="7">
        <v>23.705207999999999</v>
      </c>
      <c r="G722" s="57">
        <f t="shared" si="29"/>
        <v>23.846106235457079</v>
      </c>
      <c r="I722" s="73">
        <f t="shared" si="30"/>
        <v>2.0109589041098843</v>
      </c>
    </row>
    <row r="723" spans="1:9" ht="15.6" x14ac:dyDescent="0.3">
      <c r="A723" s="1">
        <v>719</v>
      </c>
      <c r="B723" s="1">
        <v>1982</v>
      </c>
      <c r="C723" s="1">
        <v>12</v>
      </c>
      <c r="D723" s="1">
        <v>12</v>
      </c>
      <c r="E723" s="7">
        <v>1983.0328767123301</v>
      </c>
      <c r="F723" s="7">
        <v>23.307836999999999</v>
      </c>
      <c r="G723" s="57">
        <f t="shared" si="29"/>
        <v>23.842432404432145</v>
      </c>
      <c r="I723" s="73">
        <f t="shared" si="30"/>
        <v>2.0109589041098843</v>
      </c>
    </row>
    <row r="724" spans="1:9" ht="15.6" x14ac:dyDescent="0.3">
      <c r="A724" s="1">
        <v>720</v>
      </c>
      <c r="B724" s="1">
        <v>1982</v>
      </c>
      <c r="C724" s="1">
        <v>12</v>
      </c>
      <c r="D724" s="1">
        <v>14</v>
      </c>
      <c r="E724" s="7">
        <v>1983.03835616438</v>
      </c>
      <c r="F724" s="7">
        <v>22.958566000000001</v>
      </c>
      <c r="G724" s="57">
        <f t="shared" si="29"/>
        <v>23.838213972299183</v>
      </c>
      <c r="I724" s="73">
        <f t="shared" si="30"/>
        <v>2.0109589041101117</v>
      </c>
    </row>
    <row r="725" spans="1:9" ht="15.6" x14ac:dyDescent="0.3">
      <c r="A725" s="1">
        <v>721</v>
      </c>
      <c r="B725" s="1">
        <v>1982</v>
      </c>
      <c r="C725" s="1">
        <v>12</v>
      </c>
      <c r="D725" s="1">
        <v>16</v>
      </c>
      <c r="E725" s="7">
        <v>1983.04383561644</v>
      </c>
      <c r="F725" s="7">
        <v>22.667719999999999</v>
      </c>
      <c r="G725" s="57">
        <f t="shared" si="29"/>
        <v>23.833268382271481</v>
      </c>
      <c r="I725" s="73">
        <f t="shared" si="30"/>
        <v>2.0109589041101117</v>
      </c>
    </row>
    <row r="726" spans="1:9" ht="15.6" x14ac:dyDescent="0.3">
      <c r="A726" s="1">
        <v>722</v>
      </c>
      <c r="B726" s="1">
        <v>1982</v>
      </c>
      <c r="C726" s="1">
        <v>12</v>
      </c>
      <c r="D726" s="1">
        <v>18</v>
      </c>
      <c r="E726" s="7">
        <v>1983.0493150684899</v>
      </c>
      <c r="F726" s="7">
        <v>22.341546999999998</v>
      </c>
      <c r="G726" s="57">
        <f t="shared" si="29"/>
        <v>23.82849504432135</v>
      </c>
      <c r="I726" s="73">
        <f t="shared" si="30"/>
        <v>2.0109589041098843</v>
      </c>
    </row>
    <row r="727" spans="1:9" ht="15.6" x14ac:dyDescent="0.3">
      <c r="A727" s="1">
        <v>723</v>
      </c>
      <c r="B727" s="1">
        <v>1982</v>
      </c>
      <c r="C727" s="1">
        <v>12</v>
      </c>
      <c r="D727" s="1">
        <v>20</v>
      </c>
      <c r="E727" s="7">
        <v>1983.0547945205501</v>
      </c>
      <c r="F727" s="7">
        <v>21.934069999999998</v>
      </c>
      <c r="G727" s="57">
        <f t="shared" si="29"/>
        <v>23.823123224376744</v>
      </c>
      <c r="I727" s="73">
        <f t="shared" si="30"/>
        <v>2.0109589041098843</v>
      </c>
    </row>
    <row r="728" spans="1:9" ht="15.6" x14ac:dyDescent="0.3">
      <c r="A728" s="1">
        <v>724</v>
      </c>
      <c r="B728" s="1">
        <v>1982</v>
      </c>
      <c r="C728" s="1">
        <v>12</v>
      </c>
      <c r="D728" s="1">
        <v>22</v>
      </c>
      <c r="E728" s="7">
        <v>1983.0602739726</v>
      </c>
      <c r="F728" s="7">
        <v>21.516480000000001</v>
      </c>
      <c r="G728" s="57">
        <f t="shared" si="29"/>
        <v>23.816590570637139</v>
      </c>
      <c r="I728" s="73">
        <f t="shared" si="30"/>
        <v>2.0109589041101117</v>
      </c>
    </row>
    <row r="729" spans="1:9" ht="15.6" x14ac:dyDescent="0.3">
      <c r="A729" s="1">
        <v>725</v>
      </c>
      <c r="B729" s="1">
        <v>1982</v>
      </c>
      <c r="C729" s="1">
        <v>12</v>
      </c>
      <c r="D729" s="1">
        <v>24</v>
      </c>
      <c r="E729" s="7">
        <v>1983.06575342466</v>
      </c>
      <c r="F729" s="7">
        <v>21.379625000000001</v>
      </c>
      <c r="G729" s="57">
        <f t="shared" si="29"/>
        <v>23.809204119113591</v>
      </c>
      <c r="I729" s="73">
        <f t="shared" si="30"/>
        <v>2.0109589041101117</v>
      </c>
    </row>
    <row r="730" spans="1:9" ht="15.6" x14ac:dyDescent="0.3">
      <c r="A730" s="1">
        <v>726</v>
      </c>
      <c r="B730" s="1">
        <v>1982</v>
      </c>
      <c r="C730" s="1">
        <v>12</v>
      </c>
      <c r="D730" s="1">
        <v>26</v>
      </c>
      <c r="E730" s="7">
        <v>1983.0712328767099</v>
      </c>
      <c r="F730" s="7">
        <v>21.165077</v>
      </c>
      <c r="G730" s="57">
        <f t="shared" si="29"/>
        <v>23.801570371191151</v>
      </c>
      <c r="I730" s="73">
        <f t="shared" si="30"/>
        <v>2.0109589041098843</v>
      </c>
    </row>
    <row r="731" spans="1:9" ht="15.6" x14ac:dyDescent="0.3">
      <c r="A731" s="1">
        <v>727</v>
      </c>
      <c r="B731" s="1">
        <v>1982</v>
      </c>
      <c r="C731" s="1">
        <v>12</v>
      </c>
      <c r="D731" s="1">
        <v>28</v>
      </c>
      <c r="E731" s="7">
        <v>1983.0767123287701</v>
      </c>
      <c r="F731" s="7">
        <v>20.896839</v>
      </c>
      <c r="G731" s="57">
        <f t="shared" si="29"/>
        <v>23.794785958448767</v>
      </c>
      <c r="I731" s="73">
        <f t="shared" si="30"/>
        <v>2.0109589041098843</v>
      </c>
    </row>
    <row r="732" spans="1:9" ht="15.6" x14ac:dyDescent="0.3">
      <c r="A732" s="1">
        <v>728</v>
      </c>
      <c r="B732" s="1">
        <v>1982</v>
      </c>
      <c r="C732" s="1">
        <v>12</v>
      </c>
      <c r="D732" s="1">
        <v>30</v>
      </c>
      <c r="E732" s="7">
        <v>1983.08219178082</v>
      </c>
      <c r="F732" s="7">
        <v>20.65643</v>
      </c>
      <c r="G732" s="57">
        <f t="shared" si="29"/>
        <v>23.78850881994461</v>
      </c>
      <c r="I732" s="73">
        <f t="shared" si="30"/>
        <v>2.0109589041001072</v>
      </c>
    </row>
    <row r="733" spans="1:9" ht="15.6" x14ac:dyDescent="0.3">
      <c r="A733" s="1">
        <v>729</v>
      </c>
      <c r="B733" s="1">
        <v>1983</v>
      </c>
      <c r="C733" s="1">
        <v>1</v>
      </c>
      <c r="D733" s="1">
        <v>1</v>
      </c>
      <c r="E733" s="7">
        <v>1983.0860730593599</v>
      </c>
      <c r="F733" s="7">
        <v>20.512753</v>
      </c>
      <c r="G733" s="57">
        <f t="shared" si="29"/>
        <v>23.782730229916904</v>
      </c>
      <c r="I733" s="73">
        <f t="shared" si="30"/>
        <v>2.0109589041101117</v>
      </c>
    </row>
    <row r="734" spans="1:9" ht="15.6" x14ac:dyDescent="0.3">
      <c r="A734" s="1">
        <v>730</v>
      </c>
      <c r="B734" s="1">
        <v>1983</v>
      </c>
      <c r="C734" s="1">
        <v>1</v>
      </c>
      <c r="D734" s="1">
        <v>3</v>
      </c>
      <c r="E734" s="7">
        <v>1983.0915525114201</v>
      </c>
      <c r="F734" s="7">
        <v>20.195377000000001</v>
      </c>
      <c r="G734" s="57">
        <f t="shared" si="29"/>
        <v>23.778043102493079</v>
      </c>
      <c r="I734" s="73">
        <f t="shared" si="30"/>
        <v>2.0109589040998799</v>
      </c>
    </row>
    <row r="735" spans="1:9" ht="15.6" x14ac:dyDescent="0.3">
      <c r="A735" s="1">
        <v>731</v>
      </c>
      <c r="B735" s="1">
        <v>1983</v>
      </c>
      <c r="C735" s="1">
        <v>1</v>
      </c>
      <c r="D735" s="1">
        <v>5</v>
      </c>
      <c r="E735" s="7">
        <v>1983.09703196347</v>
      </c>
      <c r="F735" s="7">
        <v>20.077919999999999</v>
      </c>
      <c r="G735" s="57">
        <f t="shared" si="29"/>
        <v>23.774391110803329</v>
      </c>
      <c r="I735" s="73">
        <f t="shared" si="30"/>
        <v>2.0109589041098843</v>
      </c>
    </row>
    <row r="736" spans="1:9" ht="15.6" x14ac:dyDescent="0.3">
      <c r="A736" s="1">
        <v>732</v>
      </c>
      <c r="B736" s="1">
        <v>1983</v>
      </c>
      <c r="C736" s="1">
        <v>1</v>
      </c>
      <c r="D736" s="1">
        <v>7</v>
      </c>
      <c r="E736" s="7">
        <v>1983.10251141553</v>
      </c>
      <c r="F736" s="7">
        <v>19.977955999999999</v>
      </c>
      <c r="G736" s="57">
        <f t="shared" si="29"/>
        <v>23.770834440443213</v>
      </c>
      <c r="I736" s="73">
        <f t="shared" si="30"/>
        <v>2.0093607306000649</v>
      </c>
    </row>
    <row r="737" spans="1:9" ht="15.6" x14ac:dyDescent="0.3">
      <c r="A737" s="1">
        <v>733</v>
      </c>
      <c r="B737" s="1">
        <v>1983</v>
      </c>
      <c r="C737" s="1">
        <v>1</v>
      </c>
      <c r="D737" s="1">
        <v>9</v>
      </c>
      <c r="E737" s="7">
        <v>1983.1079908675799</v>
      </c>
      <c r="F737" s="7">
        <v>19.751106</v>
      </c>
      <c r="G737" s="57">
        <f t="shared" si="29"/>
        <v>23.76723396952908</v>
      </c>
      <c r="I737" s="73">
        <f t="shared" si="30"/>
        <v>2.0093607305900605</v>
      </c>
    </row>
    <row r="738" spans="1:9" ht="15.6" x14ac:dyDescent="0.3">
      <c r="A738" s="1">
        <v>734</v>
      </c>
      <c r="B738" s="1">
        <v>1983</v>
      </c>
      <c r="C738" s="1">
        <v>1</v>
      </c>
      <c r="D738" s="1">
        <v>11</v>
      </c>
      <c r="E738" s="7">
        <v>1983.1134703196301</v>
      </c>
      <c r="F738" s="7">
        <v>19.381609999999998</v>
      </c>
      <c r="G738" s="57">
        <f t="shared" si="29"/>
        <v>23.763390686980607</v>
      </c>
      <c r="I738" s="73">
        <f t="shared" si="30"/>
        <v>2.0109589041098843</v>
      </c>
    </row>
    <row r="739" spans="1:9" ht="15.6" x14ac:dyDescent="0.3">
      <c r="A739" s="1">
        <v>735</v>
      </c>
      <c r="B739" s="1">
        <v>1983</v>
      </c>
      <c r="C739" s="1">
        <v>1</v>
      </c>
      <c r="D739" s="1">
        <v>13</v>
      </c>
      <c r="E739" s="7">
        <v>1983.11894977169</v>
      </c>
      <c r="F739" s="7">
        <v>19.232001</v>
      </c>
      <c r="G739" s="57">
        <f t="shared" si="29"/>
        <v>23.759175839335171</v>
      </c>
      <c r="I739" s="73">
        <f t="shared" si="30"/>
        <v>2.0109589041101117</v>
      </c>
    </row>
    <row r="740" spans="1:9" ht="15.6" x14ac:dyDescent="0.3">
      <c r="A740" s="1">
        <v>736</v>
      </c>
      <c r="B740" s="1">
        <v>1983</v>
      </c>
      <c r="C740" s="1">
        <v>1</v>
      </c>
      <c r="D740" s="1">
        <v>15</v>
      </c>
      <c r="E740" s="7">
        <v>1983.12442922374</v>
      </c>
      <c r="F740" s="7">
        <v>19.125046000000001</v>
      </c>
      <c r="G740" s="57">
        <f t="shared" si="29"/>
        <v>23.754639473684204</v>
      </c>
      <c r="I740" s="73">
        <f t="shared" si="30"/>
        <v>2.0109589041101117</v>
      </c>
    </row>
    <row r="741" spans="1:9" ht="15.6" x14ac:dyDescent="0.3">
      <c r="A741" s="1">
        <v>737</v>
      </c>
      <c r="B741" s="1">
        <v>1983</v>
      </c>
      <c r="C741" s="1">
        <v>1</v>
      </c>
      <c r="D741" s="1">
        <v>17</v>
      </c>
      <c r="E741" s="7">
        <v>1983.1299086757999</v>
      </c>
      <c r="F741" s="7">
        <v>19.096491</v>
      </c>
      <c r="G741" s="57">
        <f t="shared" si="29"/>
        <v>23.749506041551239</v>
      </c>
      <c r="I741" s="73">
        <f t="shared" si="30"/>
        <v>2.0109589041098843</v>
      </c>
    </row>
    <row r="742" spans="1:9" ht="15.6" x14ac:dyDescent="0.3">
      <c r="A742" s="1">
        <v>738</v>
      </c>
      <c r="B742" s="1">
        <v>1983</v>
      </c>
      <c r="C742" s="1">
        <v>1</v>
      </c>
      <c r="D742" s="1">
        <v>19</v>
      </c>
      <c r="E742" s="7">
        <v>1983.1353881278501</v>
      </c>
      <c r="F742" s="7">
        <v>19.153573999999999</v>
      </c>
      <c r="G742" s="57">
        <f t="shared" si="29"/>
        <v>23.744241642659272</v>
      </c>
      <c r="I742" s="73">
        <f t="shared" si="30"/>
        <v>2.0109589041098843</v>
      </c>
    </row>
    <row r="743" spans="1:9" ht="15.6" x14ac:dyDescent="0.3">
      <c r="A743" s="1">
        <v>739</v>
      </c>
      <c r="B743" s="1">
        <v>1983</v>
      </c>
      <c r="C743" s="1">
        <v>1</v>
      </c>
      <c r="D743" s="1">
        <v>21</v>
      </c>
      <c r="E743" s="7">
        <v>1983.14086757991</v>
      </c>
      <c r="F743" s="7">
        <v>19.146173999999998</v>
      </c>
      <c r="G743" s="57">
        <f t="shared" si="29"/>
        <v>23.738300490304702</v>
      </c>
      <c r="I743" s="73">
        <f t="shared" si="30"/>
        <v>2.0109589041101117</v>
      </c>
    </row>
    <row r="744" spans="1:9" ht="15.6" x14ac:dyDescent="0.3">
      <c r="A744" s="1">
        <v>740</v>
      </c>
      <c r="B744" s="1">
        <v>1983</v>
      </c>
      <c r="C744" s="1">
        <v>1</v>
      </c>
      <c r="D744" s="1">
        <v>23</v>
      </c>
      <c r="E744" s="7">
        <v>1983.14634703196</v>
      </c>
      <c r="F744" s="7">
        <v>19.160373</v>
      </c>
      <c r="G744" s="57">
        <f t="shared" si="29"/>
        <v>23.731684878116337</v>
      </c>
      <c r="I744" s="73">
        <f t="shared" si="30"/>
        <v>2.0109589041101117</v>
      </c>
    </row>
    <row r="745" spans="1:9" ht="15.6" x14ac:dyDescent="0.3">
      <c r="A745" s="1">
        <v>741</v>
      </c>
      <c r="B745" s="1">
        <v>1983</v>
      </c>
      <c r="C745" s="1">
        <v>1</v>
      </c>
      <c r="D745" s="1">
        <v>25</v>
      </c>
      <c r="E745" s="7">
        <v>1983.1518264840199</v>
      </c>
      <c r="F745" s="7">
        <v>19.033643999999999</v>
      </c>
      <c r="G745" s="57">
        <f t="shared" si="29"/>
        <v>23.724966069252069</v>
      </c>
      <c r="I745" s="73">
        <f t="shared" si="30"/>
        <v>2.0109589041098843</v>
      </c>
    </row>
    <row r="746" spans="1:9" ht="15.6" x14ac:dyDescent="0.3">
      <c r="A746" s="1">
        <v>742</v>
      </c>
      <c r="B746" s="1">
        <v>1983</v>
      </c>
      <c r="C746" s="1">
        <v>1</v>
      </c>
      <c r="D746" s="1">
        <v>27</v>
      </c>
      <c r="E746" s="7">
        <v>1983.1573059360701</v>
      </c>
      <c r="F746" s="7">
        <v>18.958569000000001</v>
      </c>
      <c r="G746" s="57">
        <f t="shared" ref="G746:G809" si="31">AVERAGE(F566:F926)</f>
        <v>23.718404096952899</v>
      </c>
      <c r="I746" s="73">
        <f t="shared" ref="I746:I809" si="32">E926-E566</f>
        <v>2.0109589041098843</v>
      </c>
    </row>
    <row r="747" spans="1:9" ht="15.6" x14ac:dyDescent="0.3">
      <c r="A747" s="1">
        <v>743</v>
      </c>
      <c r="B747" s="1">
        <v>1983</v>
      </c>
      <c r="C747" s="1">
        <v>1</v>
      </c>
      <c r="D747" s="1">
        <v>29</v>
      </c>
      <c r="E747" s="7">
        <v>1983.16278538813</v>
      </c>
      <c r="F747" s="7">
        <v>18.99314</v>
      </c>
      <c r="G747" s="57">
        <f t="shared" si="31"/>
        <v>23.711966554016612</v>
      </c>
      <c r="I747" s="73">
        <f t="shared" si="32"/>
        <v>2.0109589041101117</v>
      </c>
    </row>
    <row r="748" spans="1:9" ht="15.6" x14ac:dyDescent="0.3">
      <c r="A748" s="1">
        <v>744</v>
      </c>
      <c r="B748" s="1">
        <v>1983</v>
      </c>
      <c r="C748" s="1">
        <v>1</v>
      </c>
      <c r="D748" s="1">
        <v>31</v>
      </c>
      <c r="E748" s="7">
        <v>1983.16826484018</v>
      </c>
      <c r="F748" s="7">
        <v>19.028348999999999</v>
      </c>
      <c r="G748" s="57">
        <f t="shared" si="31"/>
        <v>23.706344487534622</v>
      </c>
      <c r="I748" s="73">
        <f t="shared" si="32"/>
        <v>2.0109589041101117</v>
      </c>
    </row>
    <row r="749" spans="1:9" ht="15.6" x14ac:dyDescent="0.3">
      <c r="A749" s="1">
        <v>745</v>
      </c>
      <c r="B749" s="1">
        <v>1983</v>
      </c>
      <c r="C749" s="1">
        <v>2</v>
      </c>
      <c r="D749" s="1">
        <v>2</v>
      </c>
      <c r="E749" s="7">
        <v>1983.1721461187201</v>
      </c>
      <c r="F749" s="7">
        <v>18.973317999999999</v>
      </c>
      <c r="G749" s="57">
        <f t="shared" si="31"/>
        <v>23.701324875346256</v>
      </c>
      <c r="I749" s="73">
        <f t="shared" si="32"/>
        <v>2.0109589041098843</v>
      </c>
    </row>
    <row r="750" spans="1:9" ht="15.6" x14ac:dyDescent="0.3">
      <c r="A750" s="1">
        <v>746</v>
      </c>
      <c r="B750" s="1">
        <v>1983</v>
      </c>
      <c r="C750" s="1">
        <v>2</v>
      </c>
      <c r="D750" s="1">
        <v>4</v>
      </c>
      <c r="E750" s="7">
        <v>1983.17762557078</v>
      </c>
      <c r="F750" s="7">
        <v>18.938665</v>
      </c>
      <c r="G750" s="57">
        <f t="shared" si="31"/>
        <v>23.696554027700824</v>
      </c>
      <c r="I750" s="73">
        <f t="shared" si="32"/>
        <v>2.0109589041098843</v>
      </c>
    </row>
    <row r="751" spans="1:9" ht="15.6" x14ac:dyDescent="0.3">
      <c r="A751" s="1">
        <v>747</v>
      </c>
      <c r="B751" s="1">
        <v>1983</v>
      </c>
      <c r="C751" s="1">
        <v>2</v>
      </c>
      <c r="D751" s="1">
        <v>6</v>
      </c>
      <c r="E751" s="7">
        <v>1983.18310502283</v>
      </c>
      <c r="F751" s="7">
        <v>18.880884999999999</v>
      </c>
      <c r="G751" s="57">
        <f t="shared" si="31"/>
        <v>23.691686714681431</v>
      </c>
      <c r="I751" s="73">
        <f t="shared" si="32"/>
        <v>2.0093607305900605</v>
      </c>
    </row>
    <row r="752" spans="1:9" ht="15.6" x14ac:dyDescent="0.3">
      <c r="A752" s="1">
        <v>748</v>
      </c>
      <c r="B752" s="1">
        <v>1983</v>
      </c>
      <c r="C752" s="1">
        <v>2</v>
      </c>
      <c r="D752" s="1">
        <v>8</v>
      </c>
      <c r="E752" s="7">
        <v>1983.1885844748899</v>
      </c>
      <c r="F752" s="7">
        <v>18.767233999999998</v>
      </c>
      <c r="G752" s="57">
        <f t="shared" si="31"/>
        <v>23.68679826315789</v>
      </c>
      <c r="I752" s="73">
        <f t="shared" si="32"/>
        <v>2.0093607305900605</v>
      </c>
    </row>
    <row r="753" spans="1:9" ht="15.6" x14ac:dyDescent="0.3">
      <c r="A753" s="1">
        <v>749</v>
      </c>
      <c r="B753" s="1">
        <v>1983</v>
      </c>
      <c r="C753" s="1">
        <v>2</v>
      </c>
      <c r="D753" s="1">
        <v>10</v>
      </c>
      <c r="E753" s="7">
        <v>1983.1940639269401</v>
      </c>
      <c r="F753" s="7">
        <v>18.686713000000001</v>
      </c>
      <c r="G753" s="57">
        <f t="shared" si="31"/>
        <v>23.682355642659275</v>
      </c>
      <c r="I753" s="73">
        <f t="shared" si="32"/>
        <v>2.0109589041098843</v>
      </c>
    </row>
    <row r="754" spans="1:9" ht="15.6" x14ac:dyDescent="0.3">
      <c r="A754" s="1">
        <v>750</v>
      </c>
      <c r="B754" s="1">
        <v>1983</v>
      </c>
      <c r="C754" s="1">
        <v>2</v>
      </c>
      <c r="D754" s="1">
        <v>12</v>
      </c>
      <c r="E754" s="7">
        <v>1983.199543379</v>
      </c>
      <c r="F754" s="7">
        <v>18.629041000000001</v>
      </c>
      <c r="G754" s="57">
        <f t="shared" si="31"/>
        <v>23.677838609418277</v>
      </c>
      <c r="I754" s="73">
        <f t="shared" si="32"/>
        <v>2.0109589041101117</v>
      </c>
    </row>
    <row r="755" spans="1:9" ht="15.6" x14ac:dyDescent="0.3">
      <c r="A755" s="1">
        <v>751</v>
      </c>
      <c r="B755" s="1">
        <v>1983</v>
      </c>
      <c r="C755" s="1">
        <v>2</v>
      </c>
      <c r="D755" s="1">
        <v>14</v>
      </c>
      <c r="E755" s="7">
        <v>1983.20502283105</v>
      </c>
      <c r="F755" s="7">
        <v>18.677810000000001</v>
      </c>
      <c r="G755" s="57">
        <f t="shared" si="31"/>
        <v>23.673009678670351</v>
      </c>
      <c r="I755" s="73">
        <f t="shared" si="32"/>
        <v>2.0109589041101117</v>
      </c>
    </row>
    <row r="756" spans="1:9" ht="15.6" x14ac:dyDescent="0.3">
      <c r="A756" s="1">
        <v>752</v>
      </c>
      <c r="B756" s="1">
        <v>1983</v>
      </c>
      <c r="C756" s="1">
        <v>2</v>
      </c>
      <c r="D756" s="1">
        <v>16</v>
      </c>
      <c r="E756" s="7">
        <v>1983.2105022831099</v>
      </c>
      <c r="F756" s="7">
        <v>18.692965999999998</v>
      </c>
      <c r="G756" s="57">
        <f t="shared" si="31"/>
        <v>23.66828230470913</v>
      </c>
      <c r="I756" s="73">
        <f t="shared" si="32"/>
        <v>2.0109589041098843</v>
      </c>
    </row>
    <row r="757" spans="1:9" ht="15.6" x14ac:dyDescent="0.3">
      <c r="A757" s="1">
        <v>753</v>
      </c>
      <c r="B757" s="1">
        <v>1983</v>
      </c>
      <c r="C757" s="1">
        <v>2</v>
      </c>
      <c r="D757" s="1">
        <v>18</v>
      </c>
      <c r="E757" s="7">
        <v>1983.2159817351601</v>
      </c>
      <c r="F757" s="7">
        <v>18.67043</v>
      </c>
      <c r="G757" s="57">
        <f t="shared" si="31"/>
        <v>23.664316077562315</v>
      </c>
      <c r="I757" s="73">
        <f t="shared" si="32"/>
        <v>2.0109589041098843</v>
      </c>
    </row>
    <row r="758" spans="1:9" ht="15.6" x14ac:dyDescent="0.3">
      <c r="A758" s="1">
        <v>754</v>
      </c>
      <c r="B758" s="1">
        <v>1983</v>
      </c>
      <c r="C758" s="1">
        <v>2</v>
      </c>
      <c r="D758" s="1">
        <v>20</v>
      </c>
      <c r="E758" s="7">
        <v>1983.22146118721</v>
      </c>
      <c r="F758" s="7">
        <v>18.729976000000001</v>
      </c>
      <c r="G758" s="57">
        <f t="shared" si="31"/>
        <v>23.660839058171739</v>
      </c>
      <c r="I758" s="73">
        <f t="shared" si="32"/>
        <v>2.0109589041101117</v>
      </c>
    </row>
    <row r="759" spans="1:9" ht="15.6" x14ac:dyDescent="0.3">
      <c r="A759" s="1">
        <v>755</v>
      </c>
      <c r="B759" s="1">
        <v>1983</v>
      </c>
      <c r="C759" s="1">
        <v>2</v>
      </c>
      <c r="D759" s="1">
        <v>22</v>
      </c>
      <c r="E759" s="7">
        <v>1983.22694063927</v>
      </c>
      <c r="F759" s="7">
        <v>18.840408</v>
      </c>
      <c r="G759" s="57">
        <f t="shared" si="31"/>
        <v>23.65774570914126</v>
      </c>
      <c r="I759" s="73">
        <f t="shared" si="32"/>
        <v>2.0109589041101117</v>
      </c>
    </row>
    <row r="760" spans="1:9" ht="15.6" x14ac:dyDescent="0.3">
      <c r="A760" s="1">
        <v>756</v>
      </c>
      <c r="B760" s="1">
        <v>1983</v>
      </c>
      <c r="C760" s="1">
        <v>2</v>
      </c>
      <c r="D760" s="1">
        <v>24</v>
      </c>
      <c r="E760" s="7">
        <v>1983.2324200913199</v>
      </c>
      <c r="F760" s="7">
        <v>18.945097000000001</v>
      </c>
      <c r="G760" s="57">
        <f t="shared" si="31"/>
        <v>23.654931454293617</v>
      </c>
      <c r="I760" s="73">
        <f t="shared" si="32"/>
        <v>2.0109589041098843</v>
      </c>
    </row>
    <row r="761" spans="1:9" ht="15.6" x14ac:dyDescent="0.3">
      <c r="A761" s="1">
        <v>757</v>
      </c>
      <c r="B761" s="1">
        <v>1983</v>
      </c>
      <c r="C761" s="1">
        <v>2</v>
      </c>
      <c r="D761" s="1">
        <v>26</v>
      </c>
      <c r="E761" s="7">
        <v>1983.2378995433801</v>
      </c>
      <c r="F761" s="7">
        <v>18.913504</v>
      </c>
      <c r="G761" s="57">
        <f t="shared" si="31"/>
        <v>23.652111905817165</v>
      </c>
      <c r="I761" s="73">
        <f t="shared" si="32"/>
        <v>2.0109589041101117</v>
      </c>
    </row>
    <row r="762" spans="1:9" ht="15.6" x14ac:dyDescent="0.3">
      <c r="A762" s="1">
        <v>758</v>
      </c>
      <c r="B762" s="1">
        <v>1983</v>
      </c>
      <c r="C762" s="1">
        <v>2</v>
      </c>
      <c r="D762" s="1">
        <v>28</v>
      </c>
      <c r="E762" s="7">
        <v>1983.24337899543</v>
      </c>
      <c r="F762" s="7">
        <v>18.897518000000002</v>
      </c>
      <c r="G762" s="57">
        <f t="shared" si="31"/>
        <v>23.649228673130185</v>
      </c>
      <c r="I762" s="73">
        <f t="shared" si="32"/>
        <v>2.0109589041101117</v>
      </c>
    </row>
    <row r="763" spans="1:9" ht="15.6" x14ac:dyDescent="0.3">
      <c r="A763" s="1">
        <v>759</v>
      </c>
      <c r="B763" s="1">
        <v>1983</v>
      </c>
      <c r="C763" s="1">
        <v>3</v>
      </c>
      <c r="D763" s="1">
        <v>2</v>
      </c>
      <c r="E763" s="7">
        <v>1983.2554794520499</v>
      </c>
      <c r="F763" s="7">
        <v>18.940769</v>
      </c>
      <c r="G763" s="57">
        <f t="shared" si="31"/>
        <v>23.646166803324089</v>
      </c>
      <c r="I763" s="73">
        <f t="shared" si="32"/>
        <v>2.0109589041098843</v>
      </c>
    </row>
    <row r="764" spans="1:9" ht="15.6" x14ac:dyDescent="0.3">
      <c r="A764" s="1">
        <v>760</v>
      </c>
      <c r="B764" s="1">
        <v>1983</v>
      </c>
      <c r="C764" s="1">
        <v>3</v>
      </c>
      <c r="D764" s="1">
        <v>4</v>
      </c>
      <c r="E764" s="7">
        <v>1983.2609589041101</v>
      </c>
      <c r="F764" s="7">
        <v>18.987586</v>
      </c>
      <c r="G764" s="57">
        <f t="shared" si="31"/>
        <v>23.643069506925197</v>
      </c>
      <c r="I764" s="73">
        <f t="shared" si="32"/>
        <v>2.0109589041098843</v>
      </c>
    </row>
    <row r="765" spans="1:9" ht="15.6" x14ac:dyDescent="0.3">
      <c r="A765" s="1">
        <v>761</v>
      </c>
      <c r="B765" s="1">
        <v>1983</v>
      </c>
      <c r="C765" s="1">
        <v>3</v>
      </c>
      <c r="D765" s="1">
        <v>6</v>
      </c>
      <c r="E765" s="7">
        <v>1983.2664383561601</v>
      </c>
      <c r="F765" s="7">
        <v>19.107213000000002</v>
      </c>
      <c r="G765" s="57">
        <f t="shared" si="31"/>
        <v>23.639804019390567</v>
      </c>
      <c r="I765" s="73">
        <f t="shared" si="32"/>
        <v>2.0109589041101117</v>
      </c>
    </row>
    <row r="766" spans="1:9" ht="15.6" x14ac:dyDescent="0.3">
      <c r="A766" s="1">
        <v>762</v>
      </c>
      <c r="B766" s="1">
        <v>1983</v>
      </c>
      <c r="C766" s="1">
        <v>3</v>
      </c>
      <c r="D766" s="1">
        <v>8</v>
      </c>
      <c r="E766" s="7">
        <v>1983.27191780822</v>
      </c>
      <c r="F766" s="7">
        <v>19.22138</v>
      </c>
      <c r="G766" s="57">
        <f t="shared" si="31"/>
        <v>23.636501265927969</v>
      </c>
      <c r="I766" s="73">
        <f t="shared" si="32"/>
        <v>2.0148401826400004</v>
      </c>
    </row>
    <row r="767" spans="1:9" ht="15.6" x14ac:dyDescent="0.3">
      <c r="A767" s="1">
        <v>763</v>
      </c>
      <c r="B767" s="1">
        <v>1983</v>
      </c>
      <c r="C767" s="1">
        <v>3</v>
      </c>
      <c r="D767" s="1">
        <v>10</v>
      </c>
      <c r="E767" s="7">
        <v>1983.2773972602699</v>
      </c>
      <c r="F767" s="7">
        <v>19.411266999999999</v>
      </c>
      <c r="G767" s="57">
        <f t="shared" si="31"/>
        <v>23.633402290858712</v>
      </c>
      <c r="I767" s="73">
        <f t="shared" si="32"/>
        <v>2.0082191780800258</v>
      </c>
    </row>
    <row r="768" spans="1:9" ht="15.6" x14ac:dyDescent="0.3">
      <c r="A768" s="1">
        <v>764</v>
      </c>
      <c r="B768" s="1">
        <v>1983</v>
      </c>
      <c r="C768" s="1">
        <v>3</v>
      </c>
      <c r="D768" s="1">
        <v>12</v>
      </c>
      <c r="E768" s="7">
        <v>1983.2828767123301</v>
      </c>
      <c r="F768" s="7">
        <v>19.678753</v>
      </c>
      <c r="G768" s="57">
        <f t="shared" si="31"/>
        <v>23.630746160664817</v>
      </c>
      <c r="I768" s="73">
        <f t="shared" si="32"/>
        <v>2.0082191780800258</v>
      </c>
    </row>
    <row r="769" spans="1:9" ht="15.6" x14ac:dyDescent="0.3">
      <c r="A769" s="1">
        <v>765</v>
      </c>
      <c r="B769" s="1">
        <v>1983</v>
      </c>
      <c r="C769" s="1">
        <v>3</v>
      </c>
      <c r="D769" s="1">
        <v>14</v>
      </c>
      <c r="E769" s="7">
        <v>1983.28835616438</v>
      </c>
      <c r="F769" s="7">
        <v>19.857431999999999</v>
      </c>
      <c r="G769" s="57">
        <f t="shared" si="31"/>
        <v>23.628300628808862</v>
      </c>
      <c r="I769" s="73">
        <f t="shared" si="32"/>
        <v>2.0082191780800258</v>
      </c>
    </row>
    <row r="770" spans="1:9" ht="15.6" x14ac:dyDescent="0.3">
      <c r="A770" s="1">
        <v>766</v>
      </c>
      <c r="B770" s="1">
        <v>1983</v>
      </c>
      <c r="C770" s="1">
        <v>3</v>
      </c>
      <c r="D770" s="1">
        <v>16</v>
      </c>
      <c r="E770" s="7">
        <v>1983.29383561644</v>
      </c>
      <c r="F770" s="7">
        <v>19.850270999999999</v>
      </c>
      <c r="G770" s="57">
        <f t="shared" si="31"/>
        <v>23.625111537396119</v>
      </c>
      <c r="I770" s="73">
        <f t="shared" si="32"/>
        <v>2.0082191780800258</v>
      </c>
    </row>
    <row r="771" spans="1:9" ht="15.6" x14ac:dyDescent="0.3">
      <c r="A771" s="1">
        <v>767</v>
      </c>
      <c r="B771" s="1">
        <v>1983</v>
      </c>
      <c r="C771" s="1">
        <v>3</v>
      </c>
      <c r="D771" s="1">
        <v>18</v>
      </c>
      <c r="E771" s="7">
        <v>1983.2993150684899</v>
      </c>
      <c r="F771" s="7">
        <v>19.925149999999999</v>
      </c>
      <c r="G771" s="57">
        <f t="shared" si="31"/>
        <v>23.62248720775623</v>
      </c>
      <c r="I771" s="73">
        <f t="shared" si="32"/>
        <v>2.0082191780800258</v>
      </c>
    </row>
    <row r="772" spans="1:9" ht="15.6" x14ac:dyDescent="0.3">
      <c r="A772" s="1">
        <v>768</v>
      </c>
      <c r="B772" s="1">
        <v>1983</v>
      </c>
      <c r="C772" s="1">
        <v>3</v>
      </c>
      <c r="D772" s="1">
        <v>20</v>
      </c>
      <c r="E772" s="7">
        <v>1983.3047945205501</v>
      </c>
      <c r="F772" s="7">
        <v>20.172778999999998</v>
      </c>
      <c r="G772" s="57">
        <f t="shared" si="31"/>
        <v>23.620183005540166</v>
      </c>
      <c r="I772" s="73">
        <f t="shared" si="32"/>
        <v>2.0082191780800258</v>
      </c>
    </row>
    <row r="773" spans="1:9" ht="15.6" x14ac:dyDescent="0.3">
      <c r="A773" s="1">
        <v>769</v>
      </c>
      <c r="B773" s="1">
        <v>1983</v>
      </c>
      <c r="C773" s="1">
        <v>3</v>
      </c>
      <c r="D773" s="1">
        <v>22</v>
      </c>
      <c r="E773" s="7">
        <v>1983.3102739726</v>
      </c>
      <c r="F773" s="7">
        <v>20.304209</v>
      </c>
      <c r="G773" s="57">
        <f t="shared" si="31"/>
        <v>23.618682044321329</v>
      </c>
      <c r="I773" s="73">
        <f t="shared" si="32"/>
        <v>2.0082191780800258</v>
      </c>
    </row>
    <row r="774" spans="1:9" ht="15.6" x14ac:dyDescent="0.3">
      <c r="A774" s="1">
        <v>770</v>
      </c>
      <c r="B774" s="1">
        <v>1983</v>
      </c>
      <c r="C774" s="1">
        <v>3</v>
      </c>
      <c r="D774" s="1">
        <v>24</v>
      </c>
      <c r="E774" s="7">
        <v>1983.31575342466</v>
      </c>
      <c r="F774" s="7">
        <v>20.339334999999998</v>
      </c>
      <c r="G774" s="57">
        <f t="shared" si="31"/>
        <v>23.616889191135733</v>
      </c>
      <c r="I774" s="73">
        <f t="shared" si="32"/>
        <v>2.0082191780800258</v>
      </c>
    </row>
    <row r="775" spans="1:9" ht="15.6" x14ac:dyDescent="0.3">
      <c r="A775" s="1">
        <v>771</v>
      </c>
      <c r="B775" s="1">
        <v>1983</v>
      </c>
      <c r="C775" s="1">
        <v>3</v>
      </c>
      <c r="D775" s="1">
        <v>26</v>
      </c>
      <c r="E775" s="7">
        <v>1983.3212328767099</v>
      </c>
      <c r="F775" s="7">
        <v>20.519479</v>
      </c>
      <c r="G775" s="57">
        <f t="shared" si="31"/>
        <v>23.614629429362882</v>
      </c>
      <c r="I775" s="73">
        <f t="shared" si="32"/>
        <v>2.0082191780800258</v>
      </c>
    </row>
    <row r="776" spans="1:9" ht="15.6" x14ac:dyDescent="0.3">
      <c r="A776" s="1">
        <v>772</v>
      </c>
      <c r="B776" s="1">
        <v>1983</v>
      </c>
      <c r="C776" s="1">
        <v>3</v>
      </c>
      <c r="D776" s="1">
        <v>28</v>
      </c>
      <c r="E776" s="7">
        <v>1983.3267123287701</v>
      </c>
      <c r="F776" s="7">
        <v>20.649868000000001</v>
      </c>
      <c r="G776" s="57">
        <f t="shared" si="31"/>
        <v>23.612285554016619</v>
      </c>
      <c r="I776" s="73">
        <f t="shared" si="32"/>
        <v>2.0082191780800258</v>
      </c>
    </row>
    <row r="777" spans="1:9" ht="15.6" x14ac:dyDescent="0.3">
      <c r="A777" s="1">
        <v>773</v>
      </c>
      <c r="B777" s="1">
        <v>1983</v>
      </c>
      <c r="C777" s="1">
        <v>3</v>
      </c>
      <c r="D777" s="1">
        <v>30</v>
      </c>
      <c r="E777" s="7">
        <v>1983.33219178082</v>
      </c>
      <c r="F777" s="7">
        <v>20.785474000000001</v>
      </c>
      <c r="G777" s="57">
        <f t="shared" si="31"/>
        <v>23.609818927977834</v>
      </c>
      <c r="I777" s="73">
        <f t="shared" si="32"/>
        <v>2.0082191780800258</v>
      </c>
    </row>
    <row r="778" spans="1:9" ht="15.6" x14ac:dyDescent="0.3">
      <c r="A778" s="1">
        <v>774</v>
      </c>
      <c r="B778" s="1">
        <v>1983</v>
      </c>
      <c r="C778" s="1">
        <v>4</v>
      </c>
      <c r="D778" s="1">
        <v>1</v>
      </c>
      <c r="E778" s="7">
        <v>1983.3360730593599</v>
      </c>
      <c r="F778" s="7">
        <v>20.899345</v>
      </c>
      <c r="G778" s="57">
        <f t="shared" si="31"/>
        <v>23.607531534626034</v>
      </c>
      <c r="I778" s="73">
        <f t="shared" si="32"/>
        <v>2.0082191780800258</v>
      </c>
    </row>
    <row r="779" spans="1:9" ht="15.6" x14ac:dyDescent="0.3">
      <c r="A779" s="1">
        <v>775</v>
      </c>
      <c r="B779" s="1">
        <v>1983</v>
      </c>
      <c r="C779" s="1">
        <v>4</v>
      </c>
      <c r="D779" s="1">
        <v>3</v>
      </c>
      <c r="E779" s="7">
        <v>1983.3415525114201</v>
      </c>
      <c r="F779" s="7">
        <v>21.082727999999999</v>
      </c>
      <c r="G779" s="57">
        <f t="shared" si="31"/>
        <v>23.605108470914129</v>
      </c>
      <c r="I779" s="73">
        <f t="shared" si="32"/>
        <v>2.0082191780900303</v>
      </c>
    </row>
    <row r="780" spans="1:9" ht="15.6" x14ac:dyDescent="0.3">
      <c r="A780" s="1">
        <v>776</v>
      </c>
      <c r="B780" s="1">
        <v>1983</v>
      </c>
      <c r="C780" s="1">
        <v>4</v>
      </c>
      <c r="D780" s="1">
        <v>5</v>
      </c>
      <c r="E780" s="7">
        <v>1983.34703196347</v>
      </c>
      <c r="F780" s="7">
        <v>21.233034</v>
      </c>
      <c r="G780" s="57">
        <f t="shared" si="31"/>
        <v>23.602674706371186</v>
      </c>
      <c r="I780" s="73">
        <f t="shared" si="32"/>
        <v>2.0082191780800258</v>
      </c>
    </row>
    <row r="781" spans="1:9" ht="15.6" x14ac:dyDescent="0.3">
      <c r="A781" s="1">
        <v>777</v>
      </c>
      <c r="B781" s="1">
        <v>1983</v>
      </c>
      <c r="C781" s="1">
        <v>4</v>
      </c>
      <c r="D781" s="1">
        <v>7</v>
      </c>
      <c r="E781" s="7">
        <v>1983.35251141553</v>
      </c>
      <c r="F781" s="7">
        <v>21.312961000000001</v>
      </c>
      <c r="G781" s="57">
        <f t="shared" si="31"/>
        <v>23.59960953739612</v>
      </c>
      <c r="I781" s="73">
        <f t="shared" si="32"/>
        <v>2.006621004569979</v>
      </c>
    </row>
    <row r="782" spans="1:9" ht="15.6" x14ac:dyDescent="0.3">
      <c r="A782" s="1">
        <v>778</v>
      </c>
      <c r="B782" s="1">
        <v>1983</v>
      </c>
      <c r="C782" s="1">
        <v>4</v>
      </c>
      <c r="D782" s="1">
        <v>9</v>
      </c>
      <c r="E782" s="7">
        <v>1983.3579908675799</v>
      </c>
      <c r="F782" s="7">
        <v>21.532385000000001</v>
      </c>
      <c r="G782" s="57">
        <f t="shared" si="31"/>
        <v>23.596186836565092</v>
      </c>
      <c r="I782" s="73">
        <f t="shared" si="32"/>
        <v>2.0066210045702064</v>
      </c>
    </row>
    <row r="783" spans="1:9" ht="15.6" x14ac:dyDescent="0.3">
      <c r="A783" s="1">
        <v>779</v>
      </c>
      <c r="B783" s="1">
        <v>1983</v>
      </c>
      <c r="C783" s="1">
        <v>4</v>
      </c>
      <c r="D783" s="1">
        <v>11</v>
      </c>
      <c r="E783" s="7">
        <v>1983.3634703196301</v>
      </c>
      <c r="F783" s="7">
        <v>21.644905000000001</v>
      </c>
      <c r="G783" s="57">
        <f t="shared" si="31"/>
        <v>23.592289930747917</v>
      </c>
      <c r="I783" s="73">
        <f t="shared" si="32"/>
        <v>2.0082191780800258</v>
      </c>
    </row>
    <row r="784" spans="1:9" ht="15.6" x14ac:dyDescent="0.3">
      <c r="A784" s="1">
        <v>780</v>
      </c>
      <c r="B784" s="1">
        <v>1983</v>
      </c>
      <c r="C784" s="1">
        <v>4</v>
      </c>
      <c r="D784" s="1">
        <v>13</v>
      </c>
      <c r="E784" s="7">
        <v>1983.36894977169</v>
      </c>
      <c r="F784" s="7">
        <v>21.568192</v>
      </c>
      <c r="G784" s="57">
        <f t="shared" si="31"/>
        <v>23.588229113573405</v>
      </c>
      <c r="I784" s="73">
        <f t="shared" si="32"/>
        <v>2.0082191780800258</v>
      </c>
    </row>
    <row r="785" spans="1:9" ht="15.6" x14ac:dyDescent="0.3">
      <c r="A785" s="1">
        <v>781</v>
      </c>
      <c r="B785" s="1">
        <v>1983</v>
      </c>
      <c r="C785" s="1">
        <v>4</v>
      </c>
      <c r="D785" s="1">
        <v>15</v>
      </c>
      <c r="E785" s="7">
        <v>1983.37442922374</v>
      </c>
      <c r="F785" s="7">
        <v>21.570333000000002</v>
      </c>
      <c r="G785" s="57">
        <f t="shared" si="31"/>
        <v>23.584279376731299</v>
      </c>
      <c r="I785" s="73">
        <f t="shared" si="32"/>
        <v>2.0082191780800258</v>
      </c>
    </row>
    <row r="786" spans="1:9" ht="15.6" x14ac:dyDescent="0.3">
      <c r="A786" s="1">
        <v>782</v>
      </c>
      <c r="B786" s="1">
        <v>1983</v>
      </c>
      <c r="C786" s="1">
        <v>4</v>
      </c>
      <c r="D786" s="1">
        <v>17</v>
      </c>
      <c r="E786" s="7">
        <v>1983.3799086757999</v>
      </c>
      <c r="F786" s="7">
        <v>21.591593</v>
      </c>
      <c r="G786" s="57">
        <f t="shared" si="31"/>
        <v>23.580416858725751</v>
      </c>
      <c r="I786" s="73">
        <f t="shared" si="32"/>
        <v>2.0082191780800258</v>
      </c>
    </row>
    <row r="787" spans="1:9" ht="15.6" x14ac:dyDescent="0.3">
      <c r="A787" s="1">
        <v>783</v>
      </c>
      <c r="B787" s="1">
        <v>1983</v>
      </c>
      <c r="C787" s="1">
        <v>4</v>
      </c>
      <c r="D787" s="1">
        <v>19</v>
      </c>
      <c r="E787" s="7">
        <v>1983.3853881278501</v>
      </c>
      <c r="F787" s="7">
        <v>21.568833000000001</v>
      </c>
      <c r="G787" s="57">
        <f t="shared" si="31"/>
        <v>23.576765509695278</v>
      </c>
      <c r="I787" s="73">
        <f t="shared" si="32"/>
        <v>2.0082191780800258</v>
      </c>
    </row>
    <row r="788" spans="1:9" ht="15.6" x14ac:dyDescent="0.3">
      <c r="A788" s="1">
        <v>784</v>
      </c>
      <c r="B788" s="1">
        <v>1983</v>
      </c>
      <c r="C788" s="1">
        <v>4</v>
      </c>
      <c r="D788" s="1">
        <v>21</v>
      </c>
      <c r="E788" s="7">
        <v>1983.39086757991</v>
      </c>
      <c r="F788" s="7">
        <v>21.520174999999998</v>
      </c>
      <c r="G788" s="57">
        <f t="shared" si="31"/>
        <v>23.57300477839334</v>
      </c>
      <c r="I788" s="73">
        <f t="shared" si="32"/>
        <v>2.0082191780800258</v>
      </c>
    </row>
    <row r="789" spans="1:9" ht="15.6" x14ac:dyDescent="0.3">
      <c r="A789" s="1">
        <v>785</v>
      </c>
      <c r="B789" s="1">
        <v>1983</v>
      </c>
      <c r="C789" s="1">
        <v>4</v>
      </c>
      <c r="D789" s="1">
        <v>23</v>
      </c>
      <c r="E789" s="7">
        <v>1983.39634703196</v>
      </c>
      <c r="F789" s="7">
        <v>21.661086999999998</v>
      </c>
      <c r="G789" s="57">
        <f t="shared" si="31"/>
        <v>23.569294952908571</v>
      </c>
      <c r="I789" s="73">
        <f t="shared" si="32"/>
        <v>2.0082191780800258</v>
      </c>
    </row>
    <row r="790" spans="1:9" ht="15.6" x14ac:dyDescent="0.3">
      <c r="A790" s="1">
        <v>786</v>
      </c>
      <c r="B790" s="1">
        <v>1983</v>
      </c>
      <c r="C790" s="1">
        <v>4</v>
      </c>
      <c r="D790" s="1">
        <v>25</v>
      </c>
      <c r="E790" s="7">
        <v>1983.4018264840199</v>
      </c>
      <c r="F790" s="7">
        <v>21.770125</v>
      </c>
      <c r="G790" s="57">
        <f t="shared" si="31"/>
        <v>23.56545806648198</v>
      </c>
      <c r="I790" s="73">
        <f t="shared" si="32"/>
        <v>2.0082191780800258</v>
      </c>
    </row>
    <row r="791" spans="1:9" ht="15.6" x14ac:dyDescent="0.3">
      <c r="A791" s="1">
        <v>787</v>
      </c>
      <c r="B791" s="1">
        <v>1983</v>
      </c>
      <c r="C791" s="1">
        <v>4</v>
      </c>
      <c r="D791" s="1">
        <v>27</v>
      </c>
      <c r="E791" s="7">
        <v>1983.4073059360701</v>
      </c>
      <c r="F791" s="7">
        <v>21.896802999999998</v>
      </c>
      <c r="G791" s="57">
        <f t="shared" si="31"/>
        <v>23.561271227146793</v>
      </c>
      <c r="I791" s="73">
        <f t="shared" si="32"/>
        <v>2.0082191780800258</v>
      </c>
    </row>
    <row r="792" spans="1:9" ht="15.6" x14ac:dyDescent="0.3">
      <c r="A792" s="1">
        <v>788</v>
      </c>
      <c r="B792" s="1">
        <v>1983</v>
      </c>
      <c r="C792" s="1">
        <v>4</v>
      </c>
      <c r="D792" s="1">
        <v>29</v>
      </c>
      <c r="E792" s="7">
        <v>1983.41278538813</v>
      </c>
      <c r="F792" s="7">
        <v>21.955333</v>
      </c>
      <c r="G792" s="57">
        <f t="shared" si="31"/>
        <v>23.557301357340698</v>
      </c>
      <c r="I792" s="73">
        <f t="shared" si="32"/>
        <v>2.0082191780800258</v>
      </c>
    </row>
    <row r="793" spans="1:9" ht="15.6" x14ac:dyDescent="0.3">
      <c r="A793" s="1">
        <v>789</v>
      </c>
      <c r="B793" s="1">
        <v>1983</v>
      </c>
      <c r="C793" s="1">
        <v>5</v>
      </c>
      <c r="D793" s="1">
        <v>1</v>
      </c>
      <c r="E793" s="7">
        <v>1983.41940639269</v>
      </c>
      <c r="F793" s="7">
        <v>22.028572</v>
      </c>
      <c r="G793" s="57">
        <f t="shared" si="31"/>
        <v>23.55339244044319</v>
      </c>
      <c r="I793" s="73">
        <f t="shared" si="32"/>
        <v>2.0082191780800258</v>
      </c>
    </row>
    <row r="794" spans="1:9" ht="15.6" x14ac:dyDescent="0.3">
      <c r="A794" s="1">
        <v>790</v>
      </c>
      <c r="B794" s="1">
        <v>1983</v>
      </c>
      <c r="C794" s="1">
        <v>5</v>
      </c>
      <c r="D794" s="1">
        <v>3</v>
      </c>
      <c r="E794" s="7">
        <v>1983.42488584475</v>
      </c>
      <c r="F794" s="7">
        <v>22.184173000000001</v>
      </c>
      <c r="G794" s="57">
        <f t="shared" si="31"/>
        <v>23.549477135734048</v>
      </c>
      <c r="I794" s="73">
        <f t="shared" si="32"/>
        <v>2.0082191780800258</v>
      </c>
    </row>
    <row r="795" spans="1:9" ht="15.6" x14ac:dyDescent="0.3">
      <c r="A795" s="1">
        <v>791</v>
      </c>
      <c r="B795" s="1">
        <v>1983</v>
      </c>
      <c r="C795" s="1">
        <v>5</v>
      </c>
      <c r="D795" s="1">
        <v>5</v>
      </c>
      <c r="E795" s="7">
        <v>1983.4303652967999</v>
      </c>
      <c r="F795" s="7">
        <v>22.180982</v>
      </c>
      <c r="G795" s="57">
        <f t="shared" si="31"/>
        <v>23.545094418282524</v>
      </c>
      <c r="I795" s="73">
        <f t="shared" si="32"/>
        <v>2.0082191780800258</v>
      </c>
    </row>
    <row r="796" spans="1:9" ht="15.6" x14ac:dyDescent="0.3">
      <c r="A796" s="1">
        <v>792</v>
      </c>
      <c r="B796" s="1">
        <v>1983</v>
      </c>
      <c r="C796" s="1">
        <v>5</v>
      </c>
      <c r="D796" s="1">
        <v>7</v>
      </c>
      <c r="E796" s="7">
        <v>1983.4358447488601</v>
      </c>
      <c r="F796" s="7">
        <v>22.316789</v>
      </c>
      <c r="G796" s="57">
        <f t="shared" si="31"/>
        <v>23.540095515235436</v>
      </c>
      <c r="I796" s="73">
        <f t="shared" si="32"/>
        <v>2.0093607305900605</v>
      </c>
    </row>
    <row r="797" spans="1:9" ht="15.6" x14ac:dyDescent="0.3">
      <c r="A797" s="1">
        <v>793</v>
      </c>
      <c r="B797" s="1">
        <v>1983</v>
      </c>
      <c r="C797" s="1">
        <v>5</v>
      </c>
      <c r="D797" s="1">
        <v>9</v>
      </c>
      <c r="E797" s="7">
        <v>1983.44132420091</v>
      </c>
      <c r="F797" s="7">
        <v>22.432237000000001</v>
      </c>
      <c r="G797" s="57">
        <f t="shared" si="31"/>
        <v>23.535196808864246</v>
      </c>
      <c r="I797" s="73">
        <f t="shared" si="32"/>
        <v>2.0093607305900605</v>
      </c>
    </row>
    <row r="798" spans="1:9" ht="15.6" x14ac:dyDescent="0.3">
      <c r="A798" s="1">
        <v>794</v>
      </c>
      <c r="B798" s="1">
        <v>1983</v>
      </c>
      <c r="C798" s="1">
        <v>5</v>
      </c>
      <c r="D798" s="1">
        <v>11</v>
      </c>
      <c r="E798" s="7">
        <v>1983.4468036529699</v>
      </c>
      <c r="F798" s="7">
        <v>22.558792</v>
      </c>
      <c r="G798" s="57">
        <f t="shared" si="31"/>
        <v>23.530344296398866</v>
      </c>
      <c r="I798" s="73">
        <f t="shared" si="32"/>
        <v>2.0082191780797984</v>
      </c>
    </row>
    <row r="799" spans="1:9" ht="15.6" x14ac:dyDescent="0.3">
      <c r="A799" s="1">
        <v>795</v>
      </c>
      <c r="B799" s="1">
        <v>1983</v>
      </c>
      <c r="C799" s="1">
        <v>5</v>
      </c>
      <c r="D799" s="1">
        <v>13</v>
      </c>
      <c r="E799" s="7">
        <v>1983.4522831050199</v>
      </c>
      <c r="F799" s="7">
        <v>22.679349999999999</v>
      </c>
      <c r="G799" s="57">
        <f t="shared" si="31"/>
        <v>23.525343002770068</v>
      </c>
      <c r="I799" s="73">
        <f t="shared" si="32"/>
        <v>2.0082191780800258</v>
      </c>
    </row>
    <row r="800" spans="1:9" ht="15.6" x14ac:dyDescent="0.3">
      <c r="A800" s="1">
        <v>796</v>
      </c>
      <c r="B800" s="1">
        <v>1983</v>
      </c>
      <c r="C800" s="1">
        <v>5</v>
      </c>
      <c r="D800" s="1">
        <v>15</v>
      </c>
      <c r="E800" s="7">
        <v>1983.4577625570801</v>
      </c>
      <c r="F800" s="7">
        <v>22.748723999999999</v>
      </c>
      <c r="G800" s="57">
        <f t="shared" si="31"/>
        <v>23.520616121883641</v>
      </c>
      <c r="I800" s="73">
        <f t="shared" si="32"/>
        <v>2.0082191780800258</v>
      </c>
    </row>
    <row r="801" spans="1:9" ht="15.6" x14ac:dyDescent="0.3">
      <c r="A801" s="1">
        <v>797</v>
      </c>
      <c r="B801" s="1">
        <v>1983</v>
      </c>
      <c r="C801" s="1">
        <v>5</v>
      </c>
      <c r="D801" s="1">
        <v>17</v>
      </c>
      <c r="E801" s="7">
        <v>1983.46324200913</v>
      </c>
      <c r="F801" s="7">
        <v>22.836296999999998</v>
      </c>
      <c r="G801" s="57">
        <f t="shared" si="31"/>
        <v>23.516611930747914</v>
      </c>
      <c r="I801" s="73">
        <f t="shared" si="32"/>
        <v>2.0082191780800258</v>
      </c>
    </row>
    <row r="802" spans="1:9" ht="15.6" x14ac:dyDescent="0.3">
      <c r="A802" s="1">
        <v>798</v>
      </c>
      <c r="B802" s="1">
        <v>1983</v>
      </c>
      <c r="C802" s="1">
        <v>5</v>
      </c>
      <c r="D802" s="1">
        <v>19</v>
      </c>
      <c r="E802" s="7">
        <v>1983.4687214611899</v>
      </c>
      <c r="F802" s="7">
        <v>22.951606999999999</v>
      </c>
      <c r="G802" s="57">
        <f t="shared" si="31"/>
        <v>23.512423058171734</v>
      </c>
      <c r="I802" s="73">
        <f t="shared" si="32"/>
        <v>2.0082191780797984</v>
      </c>
    </row>
    <row r="803" spans="1:9" ht="15.6" x14ac:dyDescent="0.3">
      <c r="A803" s="1">
        <v>799</v>
      </c>
      <c r="B803" s="1">
        <v>1983</v>
      </c>
      <c r="C803" s="1">
        <v>5</v>
      </c>
      <c r="D803" s="1">
        <v>21</v>
      </c>
      <c r="E803" s="7">
        <v>1983.4742009132401</v>
      </c>
      <c r="F803" s="7">
        <v>23.029254000000002</v>
      </c>
      <c r="G803" s="57">
        <f t="shared" si="31"/>
        <v>23.508638019390574</v>
      </c>
      <c r="I803" s="73">
        <f t="shared" si="32"/>
        <v>2.0082191780800258</v>
      </c>
    </row>
    <row r="804" spans="1:9" ht="15.6" x14ac:dyDescent="0.3">
      <c r="A804" s="1">
        <v>800</v>
      </c>
      <c r="B804" s="1">
        <v>1983</v>
      </c>
      <c r="C804" s="1">
        <v>5</v>
      </c>
      <c r="D804" s="1">
        <v>23</v>
      </c>
      <c r="E804" s="7">
        <v>1983.4796803653001</v>
      </c>
      <c r="F804" s="7">
        <v>23.095393999999999</v>
      </c>
      <c r="G804" s="57">
        <f t="shared" si="31"/>
        <v>23.504782080332404</v>
      </c>
      <c r="I804" s="73">
        <f t="shared" si="32"/>
        <v>2.0082191780800258</v>
      </c>
    </row>
    <row r="805" spans="1:9" ht="15.6" x14ac:dyDescent="0.3">
      <c r="A805" s="1">
        <v>801</v>
      </c>
      <c r="B805" s="1">
        <v>1983</v>
      </c>
      <c r="C805" s="1">
        <v>5</v>
      </c>
      <c r="D805" s="1">
        <v>25</v>
      </c>
      <c r="E805" s="7">
        <v>1983.48515981735</v>
      </c>
      <c r="F805" s="7">
        <v>23.241803000000001</v>
      </c>
      <c r="G805" s="57">
        <f t="shared" si="31"/>
        <v>23.50109023545706</v>
      </c>
      <c r="I805" s="73">
        <f t="shared" si="32"/>
        <v>2.0082191780800258</v>
      </c>
    </row>
    <row r="806" spans="1:9" ht="15.6" x14ac:dyDescent="0.3">
      <c r="A806" s="1">
        <v>802</v>
      </c>
      <c r="B806" s="1">
        <v>1983</v>
      </c>
      <c r="C806" s="1">
        <v>5</v>
      </c>
      <c r="D806" s="1">
        <v>27</v>
      </c>
      <c r="E806" s="7">
        <v>1983.4906392694099</v>
      </c>
      <c r="F806" s="7">
        <v>23.430544000000001</v>
      </c>
      <c r="G806" s="57">
        <f t="shared" si="31"/>
        <v>23.497981531855952</v>
      </c>
      <c r="I806" s="73">
        <f t="shared" si="32"/>
        <v>2.0082191780800258</v>
      </c>
    </row>
    <row r="807" spans="1:9" ht="15.6" x14ac:dyDescent="0.3">
      <c r="A807" s="1">
        <v>803</v>
      </c>
      <c r="B807" s="1">
        <v>1983</v>
      </c>
      <c r="C807" s="1">
        <v>5</v>
      </c>
      <c r="D807" s="1">
        <v>29</v>
      </c>
      <c r="E807" s="7">
        <v>1983.4961187214601</v>
      </c>
      <c r="F807" s="7">
        <v>23.592593000000001</v>
      </c>
      <c r="G807" s="57">
        <f t="shared" si="31"/>
        <v>23.495094955678667</v>
      </c>
      <c r="I807" s="73">
        <f t="shared" si="32"/>
        <v>2.0082191780900303</v>
      </c>
    </row>
    <row r="808" spans="1:9" ht="15.6" x14ac:dyDescent="0.3">
      <c r="A808" s="1">
        <v>804</v>
      </c>
      <c r="B808" s="1">
        <v>1983</v>
      </c>
      <c r="C808" s="1">
        <v>5</v>
      </c>
      <c r="D808" s="1">
        <v>31</v>
      </c>
      <c r="E808" s="7">
        <v>1983.5015981735201</v>
      </c>
      <c r="F808" s="7">
        <v>23.696038999999999</v>
      </c>
      <c r="G808" s="57">
        <f t="shared" si="31"/>
        <v>23.491826437673129</v>
      </c>
      <c r="I808" s="73">
        <f t="shared" si="32"/>
        <v>2.0082191780800258</v>
      </c>
    </row>
    <row r="809" spans="1:9" ht="15.6" x14ac:dyDescent="0.3">
      <c r="A809" s="1">
        <v>805</v>
      </c>
      <c r="B809" s="1">
        <v>1983</v>
      </c>
      <c r="C809" s="1">
        <v>6</v>
      </c>
      <c r="D809" s="1">
        <v>2</v>
      </c>
      <c r="E809" s="7">
        <v>1983.5054794520499</v>
      </c>
      <c r="F809" s="7">
        <v>23.779045</v>
      </c>
      <c r="G809" s="57">
        <f t="shared" si="31"/>
        <v>23.488686296398885</v>
      </c>
      <c r="I809" s="73">
        <f t="shared" si="32"/>
        <v>2.0082191780900303</v>
      </c>
    </row>
    <row r="810" spans="1:9" ht="15.6" x14ac:dyDescent="0.3">
      <c r="A810" s="1">
        <v>806</v>
      </c>
      <c r="B810" s="1">
        <v>1983</v>
      </c>
      <c r="C810" s="1">
        <v>6</v>
      </c>
      <c r="D810" s="1">
        <v>4</v>
      </c>
      <c r="E810" s="7">
        <v>1983.5109589041101</v>
      </c>
      <c r="F810" s="7">
        <v>23.883925000000001</v>
      </c>
      <c r="G810" s="57">
        <f t="shared" ref="G810:G873" si="33">AVERAGE(F630:F990)</f>
        <v>23.485404864265917</v>
      </c>
      <c r="I810" s="73">
        <f t="shared" ref="I810:I873" si="34">E990-E630</f>
        <v>2.0082191780800258</v>
      </c>
    </row>
    <row r="811" spans="1:9" ht="15.6" x14ac:dyDescent="0.3">
      <c r="A811" s="1">
        <v>807</v>
      </c>
      <c r="B811" s="1">
        <v>1983</v>
      </c>
      <c r="C811" s="1">
        <v>6</v>
      </c>
      <c r="D811" s="1">
        <v>6</v>
      </c>
      <c r="E811" s="7">
        <v>1983.5164383561601</v>
      </c>
      <c r="F811" s="7">
        <v>24.122243000000001</v>
      </c>
      <c r="G811" s="57">
        <f t="shared" si="33"/>
        <v>23.482296919667576</v>
      </c>
      <c r="I811" s="73">
        <f t="shared" si="34"/>
        <v>2.0082191780900303</v>
      </c>
    </row>
    <row r="812" spans="1:9" ht="15.6" x14ac:dyDescent="0.3">
      <c r="A812" s="1">
        <v>808</v>
      </c>
      <c r="B812" s="1">
        <v>1983</v>
      </c>
      <c r="C812" s="1">
        <v>6</v>
      </c>
      <c r="D812" s="1">
        <v>8</v>
      </c>
      <c r="E812" s="7">
        <v>1983.52191780822</v>
      </c>
      <c r="F812" s="7">
        <v>24.301404000000002</v>
      </c>
      <c r="G812" s="57">
        <f t="shared" si="33"/>
        <v>23.479344986149567</v>
      </c>
      <c r="I812" s="73">
        <f t="shared" si="34"/>
        <v>2.0066210045599746</v>
      </c>
    </row>
    <row r="813" spans="1:9" ht="15.6" x14ac:dyDescent="0.3">
      <c r="A813" s="1">
        <v>809</v>
      </c>
      <c r="B813" s="1">
        <v>1983</v>
      </c>
      <c r="C813" s="1">
        <v>6</v>
      </c>
      <c r="D813" s="1">
        <v>10</v>
      </c>
      <c r="E813" s="7">
        <v>1983.5273972602699</v>
      </c>
      <c r="F813" s="7">
        <v>24.412948</v>
      </c>
      <c r="G813" s="57">
        <f t="shared" si="33"/>
        <v>23.476422146814386</v>
      </c>
      <c r="I813" s="73">
        <f t="shared" si="34"/>
        <v>2.0082191780800258</v>
      </c>
    </row>
    <row r="814" spans="1:9" ht="15.6" x14ac:dyDescent="0.3">
      <c r="A814" s="1">
        <v>810</v>
      </c>
      <c r="B814" s="1">
        <v>1983</v>
      </c>
      <c r="C814" s="1">
        <v>6</v>
      </c>
      <c r="D814" s="1">
        <v>12</v>
      </c>
      <c r="E814" s="7">
        <v>1983.5328767123301</v>
      </c>
      <c r="F814" s="7">
        <v>24.531424000000001</v>
      </c>
      <c r="G814" s="57">
        <f t="shared" si="33"/>
        <v>23.473528587257594</v>
      </c>
      <c r="I814" s="73">
        <f t="shared" si="34"/>
        <v>2.0082191780800258</v>
      </c>
    </row>
    <row r="815" spans="1:9" ht="15.6" x14ac:dyDescent="0.3">
      <c r="A815" s="1">
        <v>811</v>
      </c>
      <c r="B815" s="1">
        <v>1983</v>
      </c>
      <c r="C815" s="1">
        <v>6</v>
      </c>
      <c r="D815" s="1">
        <v>14</v>
      </c>
      <c r="E815" s="7">
        <v>1983.53835616438</v>
      </c>
      <c r="F815" s="7">
        <v>24.675751999999999</v>
      </c>
      <c r="G815" s="57">
        <f t="shared" si="33"/>
        <v>23.47117980332408</v>
      </c>
      <c r="I815" s="73">
        <f t="shared" si="34"/>
        <v>2.0082191780800258</v>
      </c>
    </row>
    <row r="816" spans="1:9" ht="15.6" x14ac:dyDescent="0.3">
      <c r="A816" s="1">
        <v>812</v>
      </c>
      <c r="B816" s="1">
        <v>1983</v>
      </c>
      <c r="C816" s="1">
        <v>6</v>
      </c>
      <c r="D816" s="1">
        <v>16</v>
      </c>
      <c r="E816" s="7">
        <v>1983.54383561644</v>
      </c>
      <c r="F816" s="7">
        <v>24.789947000000002</v>
      </c>
      <c r="G816" s="57">
        <f t="shared" si="33"/>
        <v>23.468823157894711</v>
      </c>
      <c r="I816" s="73">
        <f t="shared" si="34"/>
        <v>2.0082191780800258</v>
      </c>
    </row>
    <row r="817" spans="1:9" ht="15.6" x14ac:dyDescent="0.3">
      <c r="A817" s="1">
        <v>813</v>
      </c>
      <c r="B817" s="1">
        <v>1983</v>
      </c>
      <c r="C817" s="1">
        <v>6</v>
      </c>
      <c r="D817" s="1">
        <v>18</v>
      </c>
      <c r="E817" s="7">
        <v>1983.5493150684899</v>
      </c>
      <c r="F817" s="7">
        <v>24.872879000000001</v>
      </c>
      <c r="G817" s="57">
        <f t="shared" si="33"/>
        <v>23.466829124653721</v>
      </c>
      <c r="I817" s="73">
        <f t="shared" si="34"/>
        <v>2.0082191780800258</v>
      </c>
    </row>
    <row r="818" spans="1:9" ht="15.6" x14ac:dyDescent="0.3">
      <c r="A818" s="1">
        <v>814</v>
      </c>
      <c r="B818" s="1">
        <v>1983</v>
      </c>
      <c r="C818" s="1">
        <v>6</v>
      </c>
      <c r="D818" s="1">
        <v>20</v>
      </c>
      <c r="E818" s="7">
        <v>1983.5547945205501</v>
      </c>
      <c r="F818" s="7">
        <v>24.962488</v>
      </c>
      <c r="G818" s="57">
        <f t="shared" si="33"/>
        <v>23.464782379501369</v>
      </c>
      <c r="I818" s="73">
        <f t="shared" si="34"/>
        <v>2.0082191780800258</v>
      </c>
    </row>
    <row r="819" spans="1:9" ht="15.6" x14ac:dyDescent="0.3">
      <c r="A819" s="1">
        <v>815</v>
      </c>
      <c r="B819" s="1">
        <v>1983</v>
      </c>
      <c r="C819" s="1">
        <v>6</v>
      </c>
      <c r="D819" s="1">
        <v>22</v>
      </c>
      <c r="E819" s="7">
        <v>1983.5602739726</v>
      </c>
      <c r="F819" s="7">
        <v>25.222206</v>
      </c>
      <c r="G819" s="57">
        <f t="shared" si="33"/>
        <v>23.462578520775608</v>
      </c>
      <c r="I819" s="73">
        <f t="shared" si="34"/>
        <v>2.0082191780800258</v>
      </c>
    </row>
    <row r="820" spans="1:9" ht="15.6" x14ac:dyDescent="0.3">
      <c r="A820" s="1">
        <v>816</v>
      </c>
      <c r="B820" s="1">
        <v>1983</v>
      </c>
      <c r="C820" s="1">
        <v>6</v>
      </c>
      <c r="D820" s="1">
        <v>24</v>
      </c>
      <c r="E820" s="7">
        <v>1983.56575342466</v>
      </c>
      <c r="F820" s="7">
        <v>25.355217</v>
      </c>
      <c r="G820" s="57">
        <f t="shared" si="33"/>
        <v>23.460356972299152</v>
      </c>
      <c r="I820" s="73">
        <f t="shared" si="34"/>
        <v>2.0082191780800258</v>
      </c>
    </row>
    <row r="821" spans="1:9" ht="15.6" x14ac:dyDescent="0.3">
      <c r="A821" s="1">
        <v>817</v>
      </c>
      <c r="B821" s="1">
        <v>1983</v>
      </c>
      <c r="C821" s="1">
        <v>6</v>
      </c>
      <c r="D821" s="1">
        <v>26</v>
      </c>
      <c r="E821" s="7">
        <v>1983.5712328767099</v>
      </c>
      <c r="F821" s="7">
        <v>25.404456</v>
      </c>
      <c r="G821" s="57">
        <f t="shared" si="33"/>
        <v>23.45833996952906</v>
      </c>
      <c r="I821" s="73">
        <f t="shared" si="34"/>
        <v>2.0082191780800258</v>
      </c>
    </row>
    <row r="822" spans="1:9" ht="15.6" x14ac:dyDescent="0.3">
      <c r="A822" s="1">
        <v>818</v>
      </c>
      <c r="B822" s="1">
        <v>1983</v>
      </c>
      <c r="C822" s="1">
        <v>6</v>
      </c>
      <c r="D822" s="1">
        <v>28</v>
      </c>
      <c r="E822" s="7">
        <v>1983.5767123287701</v>
      </c>
      <c r="F822" s="7">
        <v>25.567087000000001</v>
      </c>
      <c r="G822" s="57">
        <f t="shared" si="33"/>
        <v>23.456897617728515</v>
      </c>
      <c r="I822" s="73">
        <f t="shared" si="34"/>
        <v>2.0082191780800258</v>
      </c>
    </row>
    <row r="823" spans="1:9" ht="15.6" x14ac:dyDescent="0.3">
      <c r="A823" s="1">
        <v>819</v>
      </c>
      <c r="B823" s="1">
        <v>1983</v>
      </c>
      <c r="C823" s="1">
        <v>6</v>
      </c>
      <c r="D823" s="1">
        <v>30</v>
      </c>
      <c r="E823" s="7">
        <v>1983.58219178082</v>
      </c>
      <c r="F823" s="7">
        <v>25.770230999999999</v>
      </c>
      <c r="G823" s="57">
        <f t="shared" si="33"/>
        <v>23.456150939058158</v>
      </c>
      <c r="I823" s="73">
        <f t="shared" si="34"/>
        <v>2.0082191780800258</v>
      </c>
    </row>
    <row r="824" spans="1:9" ht="15.6" x14ac:dyDescent="0.3">
      <c r="A824" s="1">
        <v>820</v>
      </c>
      <c r="B824" s="1">
        <v>1983</v>
      </c>
      <c r="C824" s="1">
        <v>7</v>
      </c>
      <c r="D824" s="1">
        <v>2</v>
      </c>
      <c r="E824" s="7">
        <v>1983.58881278539</v>
      </c>
      <c r="F824" s="7">
        <v>26.010209</v>
      </c>
      <c r="G824" s="57">
        <f t="shared" si="33"/>
        <v>23.455881180055393</v>
      </c>
      <c r="I824" s="73">
        <f t="shared" si="34"/>
        <v>2.0082191780800258</v>
      </c>
    </row>
    <row r="825" spans="1:9" ht="15.6" x14ac:dyDescent="0.3">
      <c r="A825" s="1">
        <v>821</v>
      </c>
      <c r="B825" s="1">
        <v>1983</v>
      </c>
      <c r="C825" s="1">
        <v>7</v>
      </c>
      <c r="D825" s="1">
        <v>4</v>
      </c>
      <c r="E825" s="7">
        <v>1983.59429223744</v>
      </c>
      <c r="F825" s="7">
        <v>26.104064999999999</v>
      </c>
      <c r="G825" s="57">
        <f t="shared" si="33"/>
        <v>23.456252277008296</v>
      </c>
      <c r="I825" s="73">
        <f t="shared" si="34"/>
        <v>2.0082191780900303</v>
      </c>
    </row>
    <row r="826" spans="1:9" ht="15.6" x14ac:dyDescent="0.3">
      <c r="A826" s="1">
        <v>822</v>
      </c>
      <c r="B826" s="1">
        <v>1983</v>
      </c>
      <c r="C826" s="1">
        <v>7</v>
      </c>
      <c r="D826" s="1">
        <v>6</v>
      </c>
      <c r="E826" s="7">
        <v>1983.5997716894999</v>
      </c>
      <c r="F826" s="7">
        <v>26.182096000000001</v>
      </c>
      <c r="G826" s="57">
        <f t="shared" si="33"/>
        <v>23.456951282548467</v>
      </c>
      <c r="I826" s="73">
        <f t="shared" si="34"/>
        <v>2.0082191780800258</v>
      </c>
    </row>
    <row r="827" spans="1:9" ht="15.6" x14ac:dyDescent="0.3">
      <c r="A827" s="1">
        <v>823</v>
      </c>
      <c r="B827" s="1">
        <v>1983</v>
      </c>
      <c r="C827" s="1">
        <v>7</v>
      </c>
      <c r="D827" s="1">
        <v>8</v>
      </c>
      <c r="E827" s="7">
        <v>1983.6052511415501</v>
      </c>
      <c r="F827" s="7">
        <v>26.214817</v>
      </c>
      <c r="G827" s="57">
        <f t="shared" si="33"/>
        <v>23.457699548476448</v>
      </c>
      <c r="I827" s="73">
        <f t="shared" si="34"/>
        <v>2.0093607306000649</v>
      </c>
    </row>
    <row r="828" spans="1:9" ht="15.6" x14ac:dyDescent="0.3">
      <c r="A828" s="1">
        <v>824</v>
      </c>
      <c r="B828" s="1">
        <v>1983</v>
      </c>
      <c r="C828" s="1">
        <v>7</v>
      </c>
      <c r="D828" s="1">
        <v>10</v>
      </c>
      <c r="E828" s="7">
        <v>1983.61073059361</v>
      </c>
      <c r="F828" s="7">
        <v>26.332227</v>
      </c>
      <c r="G828" s="57">
        <f t="shared" si="33"/>
        <v>23.458391080332401</v>
      </c>
      <c r="I828" s="73">
        <f t="shared" si="34"/>
        <v>2.0082191780800258</v>
      </c>
    </row>
    <row r="829" spans="1:9" ht="15.6" x14ac:dyDescent="0.3">
      <c r="A829" s="1">
        <v>825</v>
      </c>
      <c r="B829" s="1">
        <v>1983</v>
      </c>
      <c r="C829" s="1">
        <v>7</v>
      </c>
      <c r="D829" s="1">
        <v>12</v>
      </c>
      <c r="E829" s="7">
        <v>1983.61621004566</v>
      </c>
      <c r="F829" s="7">
        <v>26.443612000000002</v>
      </c>
      <c r="G829" s="57">
        <f t="shared" si="33"/>
        <v>23.458907102493065</v>
      </c>
      <c r="I829" s="73">
        <f t="shared" si="34"/>
        <v>2.0082191780797984</v>
      </c>
    </row>
    <row r="830" spans="1:9" ht="15.6" x14ac:dyDescent="0.3">
      <c r="A830" s="1">
        <v>826</v>
      </c>
      <c r="B830" s="1">
        <v>1983</v>
      </c>
      <c r="C830" s="1">
        <v>7</v>
      </c>
      <c r="D830" s="1">
        <v>14</v>
      </c>
      <c r="E830" s="7">
        <v>1983.6216894977199</v>
      </c>
      <c r="F830" s="7">
        <v>26.433979000000001</v>
      </c>
      <c r="G830" s="57">
        <f t="shared" si="33"/>
        <v>23.459038268698048</v>
      </c>
      <c r="I830" s="73">
        <f t="shared" si="34"/>
        <v>2.0082191780800258</v>
      </c>
    </row>
    <row r="831" spans="1:9" ht="15.6" x14ac:dyDescent="0.3">
      <c r="A831" s="1">
        <v>827</v>
      </c>
      <c r="B831" s="1">
        <v>1983</v>
      </c>
      <c r="C831" s="1">
        <v>7</v>
      </c>
      <c r="D831" s="1">
        <v>16</v>
      </c>
      <c r="E831" s="7">
        <v>1983.6271689497701</v>
      </c>
      <c r="F831" s="7">
        <v>26.373692999999999</v>
      </c>
      <c r="G831" s="57">
        <f t="shared" si="33"/>
        <v>23.459226224376717</v>
      </c>
      <c r="I831" s="73">
        <f t="shared" si="34"/>
        <v>2.0082191780800258</v>
      </c>
    </row>
    <row r="832" spans="1:9" ht="15.6" x14ac:dyDescent="0.3">
      <c r="A832" s="1">
        <v>828</v>
      </c>
      <c r="B832" s="1">
        <v>1983</v>
      </c>
      <c r="C832" s="1">
        <v>7</v>
      </c>
      <c r="D832" s="1">
        <v>18</v>
      </c>
      <c r="E832" s="7">
        <v>1983.63264840183</v>
      </c>
      <c r="F832" s="7">
        <v>26.223981999999999</v>
      </c>
      <c r="G832" s="57">
        <f t="shared" si="33"/>
        <v>23.459383495844865</v>
      </c>
      <c r="I832" s="73">
        <f t="shared" si="34"/>
        <v>2.0082191780800258</v>
      </c>
    </row>
    <row r="833" spans="1:9" ht="15.6" x14ac:dyDescent="0.3">
      <c r="A833" s="1">
        <v>829</v>
      </c>
      <c r="B833" s="1">
        <v>1983</v>
      </c>
      <c r="C833" s="1">
        <v>7</v>
      </c>
      <c r="D833" s="1">
        <v>20</v>
      </c>
      <c r="E833" s="7">
        <v>1983.63812785388</v>
      </c>
      <c r="F833" s="7">
        <v>26.103909000000002</v>
      </c>
      <c r="G833" s="57">
        <f t="shared" si="33"/>
        <v>23.459664049861484</v>
      </c>
      <c r="I833" s="73">
        <f t="shared" si="34"/>
        <v>2.0082191780898029</v>
      </c>
    </row>
    <row r="834" spans="1:9" ht="15.6" x14ac:dyDescent="0.3">
      <c r="A834" s="1">
        <v>830</v>
      </c>
      <c r="B834" s="1">
        <v>1983</v>
      </c>
      <c r="C834" s="1">
        <v>7</v>
      </c>
      <c r="D834" s="1">
        <v>22</v>
      </c>
      <c r="E834" s="7">
        <v>1983.6436073059399</v>
      </c>
      <c r="F834" s="7">
        <v>26.030698000000001</v>
      </c>
      <c r="G834" s="57">
        <f t="shared" si="33"/>
        <v>23.4592671135734</v>
      </c>
      <c r="I834" s="73">
        <f t="shared" si="34"/>
        <v>2.0082191780800258</v>
      </c>
    </row>
    <row r="835" spans="1:9" ht="15.6" x14ac:dyDescent="0.3">
      <c r="A835" s="1">
        <v>831</v>
      </c>
      <c r="B835" s="1">
        <v>1983</v>
      </c>
      <c r="C835" s="1">
        <v>7</v>
      </c>
      <c r="D835" s="1">
        <v>24</v>
      </c>
      <c r="E835" s="7">
        <v>1983.6490867579901</v>
      </c>
      <c r="F835" s="7">
        <v>25.929507000000001</v>
      </c>
      <c r="G835" s="57">
        <f t="shared" si="33"/>
        <v>23.458470673130186</v>
      </c>
      <c r="I835" s="73">
        <f t="shared" si="34"/>
        <v>2.0027397260300859</v>
      </c>
    </row>
    <row r="836" spans="1:9" ht="15.6" x14ac:dyDescent="0.3">
      <c r="A836" s="1">
        <v>832</v>
      </c>
      <c r="B836" s="1">
        <v>1983</v>
      </c>
      <c r="C836" s="1">
        <v>7</v>
      </c>
      <c r="D836" s="1">
        <v>26</v>
      </c>
      <c r="E836" s="7">
        <v>1983.65456621005</v>
      </c>
      <c r="F836" s="7">
        <v>25.784521000000002</v>
      </c>
      <c r="G836" s="57">
        <f t="shared" si="33"/>
        <v>23.457834509695285</v>
      </c>
      <c r="I836" s="73">
        <f t="shared" si="34"/>
        <v>2.0027397260298585</v>
      </c>
    </row>
    <row r="837" spans="1:9" ht="15.6" x14ac:dyDescent="0.3">
      <c r="A837" s="1">
        <v>833</v>
      </c>
      <c r="B837" s="1">
        <v>1983</v>
      </c>
      <c r="C837" s="1">
        <v>7</v>
      </c>
      <c r="D837" s="1">
        <v>28</v>
      </c>
      <c r="E837" s="7">
        <v>1983.6600456620999</v>
      </c>
      <c r="F837" s="7">
        <v>25.888795000000002</v>
      </c>
      <c r="G837" s="57">
        <f t="shared" si="33"/>
        <v>23.457290792243757</v>
      </c>
      <c r="I837" s="73">
        <f t="shared" si="34"/>
        <v>2.0027397260298585</v>
      </c>
    </row>
    <row r="838" spans="1:9" ht="15.6" x14ac:dyDescent="0.3">
      <c r="A838" s="1">
        <v>834</v>
      </c>
      <c r="B838" s="1">
        <v>1983</v>
      </c>
      <c r="C838" s="1">
        <v>7</v>
      </c>
      <c r="D838" s="1">
        <v>30</v>
      </c>
      <c r="E838" s="7">
        <v>1983.6655251141599</v>
      </c>
      <c r="F838" s="7">
        <v>25.923818000000001</v>
      </c>
      <c r="G838" s="57">
        <f t="shared" si="33"/>
        <v>23.457030346260378</v>
      </c>
      <c r="I838" s="73">
        <f t="shared" si="34"/>
        <v>2.0027397260300859</v>
      </c>
    </row>
    <row r="839" spans="1:9" ht="15.6" x14ac:dyDescent="0.3">
      <c r="A839" s="1">
        <v>835</v>
      </c>
      <c r="B839" s="1">
        <v>1983</v>
      </c>
      <c r="C839" s="1">
        <v>8</v>
      </c>
      <c r="D839" s="1">
        <v>1</v>
      </c>
      <c r="E839" s="7">
        <v>1983.66940639269</v>
      </c>
      <c r="F839" s="7">
        <v>25.968872999999999</v>
      </c>
      <c r="G839" s="57">
        <f t="shared" si="33"/>
        <v>23.456434274238212</v>
      </c>
      <c r="I839" s="73">
        <f t="shared" si="34"/>
        <v>2.0027397260300859</v>
      </c>
    </row>
    <row r="840" spans="1:9" ht="15.6" x14ac:dyDescent="0.3">
      <c r="A840" s="1">
        <v>836</v>
      </c>
      <c r="B840" s="1">
        <v>1983</v>
      </c>
      <c r="C840" s="1">
        <v>8</v>
      </c>
      <c r="D840" s="1">
        <v>3</v>
      </c>
      <c r="E840" s="7">
        <v>1983.67488584475</v>
      </c>
      <c r="F840" s="7">
        <v>25.957744000000002</v>
      </c>
      <c r="G840" s="57">
        <f t="shared" si="33"/>
        <v>23.455558961218827</v>
      </c>
      <c r="I840" s="73">
        <f t="shared" si="34"/>
        <v>2.0027397260298585</v>
      </c>
    </row>
    <row r="841" spans="1:9" ht="15.6" x14ac:dyDescent="0.3">
      <c r="A841" s="1">
        <v>837</v>
      </c>
      <c r="B841" s="1">
        <v>1983</v>
      </c>
      <c r="C841" s="1">
        <v>8</v>
      </c>
      <c r="D841" s="1">
        <v>5</v>
      </c>
      <c r="E841" s="7">
        <v>1983.6803652967999</v>
      </c>
      <c r="F841" s="7">
        <v>25.990597000000001</v>
      </c>
      <c r="G841" s="57">
        <f t="shared" si="33"/>
        <v>23.454873091412736</v>
      </c>
      <c r="I841" s="73">
        <f t="shared" si="34"/>
        <v>2.0027397260298585</v>
      </c>
    </row>
    <row r="842" spans="1:9" ht="15.6" x14ac:dyDescent="0.3">
      <c r="A842" s="1">
        <v>838</v>
      </c>
      <c r="B842" s="1">
        <v>1983</v>
      </c>
      <c r="C842" s="1">
        <v>8</v>
      </c>
      <c r="D842" s="1">
        <v>7</v>
      </c>
      <c r="E842" s="7">
        <v>1983.6858447488601</v>
      </c>
      <c r="F842" s="7">
        <v>25.821263999999999</v>
      </c>
      <c r="G842" s="57">
        <f t="shared" si="33"/>
        <v>23.454688916897503</v>
      </c>
      <c r="I842" s="73">
        <f t="shared" si="34"/>
        <v>1.9753424657499181</v>
      </c>
    </row>
    <row r="843" spans="1:9" ht="15.6" x14ac:dyDescent="0.3">
      <c r="A843" s="1">
        <v>839</v>
      </c>
      <c r="B843" s="1">
        <v>1983</v>
      </c>
      <c r="C843" s="1">
        <v>8</v>
      </c>
      <c r="D843" s="1">
        <v>9</v>
      </c>
      <c r="E843" s="7">
        <v>1983.69132420091</v>
      </c>
      <c r="F843" s="7">
        <v>25.654029999999999</v>
      </c>
      <c r="G843" s="57">
        <f t="shared" si="33"/>
        <v>23.454193878116339</v>
      </c>
      <c r="I843" s="73">
        <f t="shared" si="34"/>
        <v>1.9753424657499181</v>
      </c>
    </row>
    <row r="844" spans="1:9" ht="15.6" x14ac:dyDescent="0.3">
      <c r="A844" s="1">
        <v>840</v>
      </c>
      <c r="B844" s="1">
        <v>1983</v>
      </c>
      <c r="C844" s="1">
        <v>8</v>
      </c>
      <c r="D844" s="1">
        <v>11</v>
      </c>
      <c r="E844" s="7">
        <v>1983.6968036529699</v>
      </c>
      <c r="F844" s="7">
        <v>25.402315000000002</v>
      </c>
      <c r="G844" s="57">
        <f t="shared" si="33"/>
        <v>23.453526124653735</v>
      </c>
      <c r="I844" s="73">
        <f t="shared" si="34"/>
        <v>1.9753424657499181</v>
      </c>
    </row>
    <row r="845" spans="1:9" ht="15.6" x14ac:dyDescent="0.3">
      <c r="A845" s="1">
        <v>841</v>
      </c>
      <c r="B845" s="1">
        <v>1983</v>
      </c>
      <c r="C845" s="1">
        <v>8</v>
      </c>
      <c r="D845" s="1">
        <v>13</v>
      </c>
      <c r="E845" s="7">
        <v>1983.7022831050199</v>
      </c>
      <c r="F845" s="7">
        <v>25.369529</v>
      </c>
      <c r="G845" s="57">
        <f t="shared" si="33"/>
        <v>23.452833146814392</v>
      </c>
      <c r="I845" s="73">
        <f t="shared" si="34"/>
        <v>1.9698630136999782</v>
      </c>
    </row>
    <row r="846" spans="1:9" ht="15.6" x14ac:dyDescent="0.3">
      <c r="A846" s="1">
        <v>842</v>
      </c>
      <c r="B846" s="1">
        <v>1983</v>
      </c>
      <c r="C846" s="1">
        <v>8</v>
      </c>
      <c r="D846" s="1">
        <v>15</v>
      </c>
      <c r="E846" s="7">
        <v>1983.7077625570801</v>
      </c>
      <c r="F846" s="7">
        <v>25.350054</v>
      </c>
      <c r="G846" s="57">
        <f t="shared" si="33"/>
        <v>23.452393825484748</v>
      </c>
      <c r="I846" s="73">
        <f t="shared" si="34"/>
        <v>1.9698630136999782</v>
      </c>
    </row>
    <row r="847" spans="1:9" ht="15.6" x14ac:dyDescent="0.3">
      <c r="A847" s="1">
        <v>843</v>
      </c>
      <c r="B847" s="1">
        <v>1983</v>
      </c>
      <c r="C847" s="1">
        <v>8</v>
      </c>
      <c r="D847" s="1">
        <v>17</v>
      </c>
      <c r="E847" s="7">
        <v>1983.71324200913</v>
      </c>
      <c r="F847" s="7">
        <v>25.429997</v>
      </c>
      <c r="G847" s="57">
        <f t="shared" si="33"/>
        <v>23.451182886426576</v>
      </c>
      <c r="I847" s="73">
        <f t="shared" si="34"/>
        <v>1.9698630136999782</v>
      </c>
    </row>
    <row r="848" spans="1:9" ht="15.6" x14ac:dyDescent="0.3">
      <c r="A848" s="1">
        <v>844</v>
      </c>
      <c r="B848" s="1">
        <v>1983</v>
      </c>
      <c r="C848" s="1">
        <v>8</v>
      </c>
      <c r="D848" s="1">
        <v>19</v>
      </c>
      <c r="E848" s="7">
        <v>1983.7187214611899</v>
      </c>
      <c r="F848" s="7">
        <v>25.530339000000001</v>
      </c>
      <c r="G848" s="57">
        <f t="shared" si="33"/>
        <v>23.449347188365639</v>
      </c>
      <c r="I848" s="73">
        <f t="shared" si="34"/>
        <v>2.0027397260300859</v>
      </c>
    </row>
    <row r="849" spans="1:9" ht="15.6" x14ac:dyDescent="0.3">
      <c r="A849" s="1">
        <v>845</v>
      </c>
      <c r="B849" s="1">
        <v>1983</v>
      </c>
      <c r="C849" s="1">
        <v>8</v>
      </c>
      <c r="D849" s="1">
        <v>21</v>
      </c>
      <c r="E849" s="7">
        <v>1983.7242009132401</v>
      </c>
      <c r="F849" s="7">
        <v>25.675864000000001</v>
      </c>
      <c r="G849" s="57">
        <f t="shared" si="33"/>
        <v>23.4482050803324</v>
      </c>
      <c r="I849" s="73">
        <f t="shared" si="34"/>
        <v>2.0027397260298585</v>
      </c>
    </row>
    <row r="850" spans="1:9" ht="15.6" x14ac:dyDescent="0.3">
      <c r="A850" s="1">
        <v>846</v>
      </c>
      <c r="B850" s="1">
        <v>1983</v>
      </c>
      <c r="C850" s="1">
        <v>8</v>
      </c>
      <c r="D850" s="1">
        <v>23</v>
      </c>
      <c r="E850" s="7">
        <v>1983.7296803653001</v>
      </c>
      <c r="F850" s="7">
        <v>25.794385999999999</v>
      </c>
      <c r="G850" s="57">
        <f t="shared" si="33"/>
        <v>23.447097778393346</v>
      </c>
      <c r="I850" s="73">
        <f t="shared" si="34"/>
        <v>2.0027397260300859</v>
      </c>
    </row>
    <row r="851" spans="1:9" ht="15.6" x14ac:dyDescent="0.3">
      <c r="A851" s="1">
        <v>847</v>
      </c>
      <c r="B851" s="1">
        <v>1983</v>
      </c>
      <c r="C851" s="1">
        <v>8</v>
      </c>
      <c r="D851" s="1">
        <v>25</v>
      </c>
      <c r="E851" s="7">
        <v>1983.73515981735</v>
      </c>
      <c r="F851" s="7">
        <v>25.828389999999999</v>
      </c>
      <c r="G851" s="57">
        <f t="shared" si="33"/>
        <v>23.445589332409963</v>
      </c>
      <c r="I851" s="73">
        <f t="shared" si="34"/>
        <v>2.0027397260300859</v>
      </c>
    </row>
    <row r="852" spans="1:9" ht="15.6" x14ac:dyDescent="0.3">
      <c r="A852" s="1">
        <v>848</v>
      </c>
      <c r="B852" s="1">
        <v>1983</v>
      </c>
      <c r="C852" s="1">
        <v>8</v>
      </c>
      <c r="D852" s="1">
        <v>27</v>
      </c>
      <c r="E852" s="7">
        <v>1983.7406392694099</v>
      </c>
      <c r="F852" s="7">
        <v>25.774433999999999</v>
      </c>
      <c r="G852" s="57">
        <f t="shared" si="33"/>
        <v>23.443799218836556</v>
      </c>
      <c r="I852" s="73">
        <f t="shared" si="34"/>
        <v>2.0027397260198541</v>
      </c>
    </row>
    <row r="853" spans="1:9" ht="15.6" x14ac:dyDescent="0.3">
      <c r="A853" s="1">
        <v>849</v>
      </c>
      <c r="B853" s="1">
        <v>1983</v>
      </c>
      <c r="C853" s="1">
        <v>8</v>
      </c>
      <c r="D853" s="1">
        <v>29</v>
      </c>
      <c r="E853" s="7">
        <v>1983.7461187214601</v>
      </c>
      <c r="F853" s="7">
        <v>25.857406000000001</v>
      </c>
      <c r="G853" s="57">
        <f t="shared" si="33"/>
        <v>23.441154332409958</v>
      </c>
      <c r="I853" s="73">
        <f t="shared" si="34"/>
        <v>2.0027397260300859</v>
      </c>
    </row>
    <row r="854" spans="1:9" ht="15.6" x14ac:dyDescent="0.3">
      <c r="A854" s="1">
        <v>850</v>
      </c>
      <c r="B854" s="1">
        <v>1983</v>
      </c>
      <c r="C854" s="1">
        <v>8</v>
      </c>
      <c r="D854" s="1">
        <v>31</v>
      </c>
      <c r="E854" s="7">
        <v>1983.7515981735201</v>
      </c>
      <c r="F854" s="7">
        <v>25.876932</v>
      </c>
      <c r="G854" s="57">
        <f t="shared" si="33"/>
        <v>23.438250171745143</v>
      </c>
      <c r="I854" s="73">
        <f t="shared" si="34"/>
        <v>2.0027397260200814</v>
      </c>
    </row>
    <row r="855" spans="1:9" ht="15.6" x14ac:dyDescent="0.3">
      <c r="A855" s="1">
        <v>851</v>
      </c>
      <c r="B855" s="1">
        <v>1983</v>
      </c>
      <c r="C855" s="1">
        <v>9</v>
      </c>
      <c r="D855" s="1">
        <v>2</v>
      </c>
      <c r="E855" s="7">
        <v>1983.7554794520499</v>
      </c>
      <c r="F855" s="7">
        <v>25.999586000000001</v>
      </c>
      <c r="G855" s="57">
        <f t="shared" si="33"/>
        <v>23.435305041551239</v>
      </c>
      <c r="I855" s="73">
        <f t="shared" si="34"/>
        <v>2.0027397260300859</v>
      </c>
    </row>
    <row r="856" spans="1:9" ht="15.6" x14ac:dyDescent="0.3">
      <c r="A856" s="1">
        <v>852</v>
      </c>
      <c r="B856" s="1">
        <v>1983</v>
      </c>
      <c r="C856" s="1">
        <v>9</v>
      </c>
      <c r="D856" s="1">
        <v>4</v>
      </c>
      <c r="E856" s="7">
        <v>1983.7609589041101</v>
      </c>
      <c r="F856" s="7">
        <v>26.068325000000002</v>
      </c>
      <c r="G856" s="57">
        <f t="shared" si="33"/>
        <v>23.432569548476451</v>
      </c>
      <c r="I856" s="73">
        <f t="shared" si="34"/>
        <v>2.0027397260198541</v>
      </c>
    </row>
    <row r="857" spans="1:9" ht="15.6" x14ac:dyDescent="0.3">
      <c r="A857" s="1">
        <v>853</v>
      </c>
      <c r="B857" s="1">
        <v>1983</v>
      </c>
      <c r="C857" s="1">
        <v>9</v>
      </c>
      <c r="D857" s="1">
        <v>6</v>
      </c>
      <c r="E857" s="7">
        <v>1983.7664383561601</v>
      </c>
      <c r="F857" s="7">
        <v>26.170494999999999</v>
      </c>
      <c r="G857" s="57">
        <f t="shared" si="33"/>
        <v>23.430006019390579</v>
      </c>
      <c r="I857" s="73">
        <f t="shared" si="34"/>
        <v>2.0027397260300859</v>
      </c>
    </row>
    <row r="858" spans="1:9" ht="15.6" x14ac:dyDescent="0.3">
      <c r="A858" s="1">
        <v>854</v>
      </c>
      <c r="B858" s="1">
        <v>1983</v>
      </c>
      <c r="C858" s="1">
        <v>9</v>
      </c>
      <c r="D858" s="1">
        <v>8</v>
      </c>
      <c r="E858" s="7">
        <v>1983.77191780822</v>
      </c>
      <c r="F858" s="7">
        <v>26.275334999999998</v>
      </c>
      <c r="G858" s="57">
        <f t="shared" si="33"/>
        <v>23.427662811634345</v>
      </c>
      <c r="I858" s="73">
        <f t="shared" si="34"/>
        <v>2.0027397260200814</v>
      </c>
    </row>
    <row r="859" spans="1:9" ht="15.6" x14ac:dyDescent="0.3">
      <c r="A859" s="1">
        <v>855</v>
      </c>
      <c r="B859" s="1">
        <v>1983</v>
      </c>
      <c r="C859" s="1">
        <v>9</v>
      </c>
      <c r="D859" s="1">
        <v>10</v>
      </c>
      <c r="E859" s="7">
        <v>1983.7773972602699</v>
      </c>
      <c r="F859" s="7">
        <v>26.281072999999999</v>
      </c>
      <c r="G859" s="57">
        <f t="shared" si="33"/>
        <v>23.425850083102485</v>
      </c>
      <c r="I859" s="73">
        <f t="shared" si="34"/>
        <v>2.0027397260300859</v>
      </c>
    </row>
    <row r="860" spans="1:9" ht="15.6" x14ac:dyDescent="0.3">
      <c r="A860" s="1">
        <v>856</v>
      </c>
      <c r="B860" s="1">
        <v>1983</v>
      </c>
      <c r="C860" s="1">
        <v>9</v>
      </c>
      <c r="D860" s="1">
        <v>12</v>
      </c>
      <c r="E860" s="7">
        <v>1983.7828767123301</v>
      </c>
      <c r="F860" s="7">
        <v>26.364055</v>
      </c>
      <c r="G860" s="57">
        <f t="shared" si="33"/>
        <v>23.424209722991687</v>
      </c>
      <c r="I860" s="73">
        <f t="shared" si="34"/>
        <v>2.0027397260198541</v>
      </c>
    </row>
    <row r="861" spans="1:9" ht="15.6" x14ac:dyDescent="0.3">
      <c r="A861" s="1">
        <v>857</v>
      </c>
      <c r="B861" s="1">
        <v>1983</v>
      </c>
      <c r="C861" s="1">
        <v>9</v>
      </c>
      <c r="D861" s="1">
        <v>14</v>
      </c>
      <c r="E861" s="7">
        <v>1983.78835616438</v>
      </c>
      <c r="F861" s="7">
        <v>26.322762999999998</v>
      </c>
      <c r="G861" s="57">
        <f t="shared" si="33"/>
        <v>23.422851545706369</v>
      </c>
      <c r="I861" s="73">
        <f t="shared" si="34"/>
        <v>2.0027397260300859</v>
      </c>
    </row>
    <row r="862" spans="1:9" ht="15.6" x14ac:dyDescent="0.3">
      <c r="A862" s="1">
        <v>858</v>
      </c>
      <c r="B862" s="1">
        <v>1983</v>
      </c>
      <c r="C862" s="1">
        <v>9</v>
      </c>
      <c r="D862" s="1">
        <v>16</v>
      </c>
      <c r="E862" s="7">
        <v>1983.79383561644</v>
      </c>
      <c r="F862" s="7">
        <v>26.347785999999999</v>
      </c>
      <c r="G862" s="57">
        <f t="shared" si="33"/>
        <v>23.422102662049859</v>
      </c>
      <c r="I862" s="73">
        <f t="shared" si="34"/>
        <v>2.0027397260200814</v>
      </c>
    </row>
    <row r="863" spans="1:9" ht="15.6" x14ac:dyDescent="0.3">
      <c r="A863" s="1">
        <v>859</v>
      </c>
      <c r="B863" s="1">
        <v>1983</v>
      </c>
      <c r="C863" s="1">
        <v>9</v>
      </c>
      <c r="D863" s="1">
        <v>18</v>
      </c>
      <c r="E863" s="7">
        <v>1983.7993150684899</v>
      </c>
      <c r="F863" s="7">
        <v>26.422519000000001</v>
      </c>
      <c r="G863" s="57">
        <f t="shared" si="33"/>
        <v>23.42164239058172</v>
      </c>
      <c r="I863" s="73">
        <f t="shared" si="34"/>
        <v>2.0027397260300859</v>
      </c>
    </row>
    <row r="864" spans="1:9" ht="15.6" x14ac:dyDescent="0.3">
      <c r="A864" s="1">
        <v>860</v>
      </c>
      <c r="B864" s="1">
        <v>1983</v>
      </c>
      <c r="C864" s="1">
        <v>9</v>
      </c>
      <c r="D864" s="1">
        <v>20</v>
      </c>
      <c r="E864" s="7">
        <v>1983.8047945205501</v>
      </c>
      <c r="F864" s="7">
        <v>26.483861000000001</v>
      </c>
      <c r="G864" s="57">
        <f t="shared" si="33"/>
        <v>23.420976149584483</v>
      </c>
      <c r="I864" s="73">
        <f t="shared" si="34"/>
        <v>2.0027397260198541</v>
      </c>
    </row>
    <row r="865" spans="1:9" ht="15.6" x14ac:dyDescent="0.3">
      <c r="A865" s="1">
        <v>861</v>
      </c>
      <c r="B865" s="1">
        <v>1983</v>
      </c>
      <c r="C865" s="1">
        <v>9</v>
      </c>
      <c r="D865" s="1">
        <v>22</v>
      </c>
      <c r="E865" s="7">
        <v>1983.8102739726</v>
      </c>
      <c r="F865" s="7">
        <v>26.409714999999998</v>
      </c>
      <c r="G865" s="57">
        <f t="shared" si="33"/>
        <v>23.420166360110795</v>
      </c>
      <c r="I865" s="73">
        <f t="shared" si="34"/>
        <v>2.0027397260300859</v>
      </c>
    </row>
    <row r="866" spans="1:9" ht="15.6" x14ac:dyDescent="0.3">
      <c r="A866" s="1">
        <v>862</v>
      </c>
      <c r="B866" s="1">
        <v>1983</v>
      </c>
      <c r="C866" s="1">
        <v>9</v>
      </c>
      <c r="D866" s="1">
        <v>24</v>
      </c>
      <c r="E866" s="7">
        <v>1983.81575342466</v>
      </c>
      <c r="F866" s="7">
        <v>26.266138000000002</v>
      </c>
      <c r="G866" s="57">
        <f t="shared" si="33"/>
        <v>23.419043803324101</v>
      </c>
      <c r="I866" s="73">
        <f t="shared" si="34"/>
        <v>2.0027397260300859</v>
      </c>
    </row>
    <row r="867" spans="1:9" ht="15.6" x14ac:dyDescent="0.3">
      <c r="A867" s="1">
        <v>863</v>
      </c>
      <c r="B867" s="1">
        <v>1983</v>
      </c>
      <c r="C867" s="1">
        <v>9</v>
      </c>
      <c r="D867" s="1">
        <v>26</v>
      </c>
      <c r="E867" s="7">
        <v>1983.8212328767099</v>
      </c>
      <c r="F867" s="7">
        <v>26.192041</v>
      </c>
      <c r="G867" s="57">
        <f t="shared" si="33"/>
        <v>23.418017576177288</v>
      </c>
      <c r="I867" s="73">
        <f t="shared" si="34"/>
        <v>2.0027397260300859</v>
      </c>
    </row>
    <row r="868" spans="1:9" ht="15.6" x14ac:dyDescent="0.3">
      <c r="A868" s="1">
        <v>864</v>
      </c>
      <c r="B868" s="1">
        <v>1983</v>
      </c>
      <c r="C868" s="1">
        <v>9</v>
      </c>
      <c r="D868" s="1">
        <v>28</v>
      </c>
      <c r="E868" s="7">
        <v>1983.8267123287701</v>
      </c>
      <c r="F868" s="7">
        <v>26.349751999999999</v>
      </c>
      <c r="G868" s="57">
        <f t="shared" si="33"/>
        <v>23.416937601108032</v>
      </c>
      <c r="I868" s="73">
        <f t="shared" si="34"/>
        <v>2.0027397260198541</v>
      </c>
    </row>
    <row r="869" spans="1:9" ht="15.6" x14ac:dyDescent="0.3">
      <c r="A869" s="1">
        <v>865</v>
      </c>
      <c r="B869" s="1">
        <v>1983</v>
      </c>
      <c r="C869" s="1">
        <v>9</v>
      </c>
      <c r="D869" s="1">
        <v>30</v>
      </c>
      <c r="E869" s="7">
        <v>1983.83219178082</v>
      </c>
      <c r="F869" s="7">
        <v>26.506629</v>
      </c>
      <c r="G869" s="57">
        <f t="shared" si="33"/>
        <v>23.415818232686977</v>
      </c>
      <c r="I869" s="73">
        <f t="shared" si="34"/>
        <v>2.0027397260298585</v>
      </c>
    </row>
    <row r="870" spans="1:9" ht="15.6" x14ac:dyDescent="0.3">
      <c r="A870" s="1">
        <v>866</v>
      </c>
      <c r="B870" s="1">
        <v>1983</v>
      </c>
      <c r="C870" s="1">
        <v>10</v>
      </c>
      <c r="D870" s="1">
        <v>2</v>
      </c>
      <c r="E870" s="7">
        <v>1983.83881278539</v>
      </c>
      <c r="F870" s="7">
        <v>26.556093000000001</v>
      </c>
      <c r="G870" s="57">
        <f t="shared" si="33"/>
        <v>23.414195781163432</v>
      </c>
      <c r="I870" s="73">
        <f t="shared" si="34"/>
        <v>2.0027397260300859</v>
      </c>
    </row>
    <row r="871" spans="1:9" ht="15.6" x14ac:dyDescent="0.3">
      <c r="A871" s="1">
        <v>867</v>
      </c>
      <c r="B871" s="1">
        <v>1983</v>
      </c>
      <c r="C871" s="1">
        <v>10</v>
      </c>
      <c r="D871" s="1">
        <v>4</v>
      </c>
      <c r="E871" s="7">
        <v>1983.84429223744</v>
      </c>
      <c r="F871" s="7">
        <v>26.574874999999999</v>
      </c>
      <c r="G871" s="57">
        <f t="shared" si="33"/>
        <v>23.411396110803324</v>
      </c>
      <c r="I871" s="73">
        <f t="shared" si="34"/>
        <v>2.0027397260300859</v>
      </c>
    </row>
    <row r="872" spans="1:9" ht="15.6" x14ac:dyDescent="0.3">
      <c r="A872" s="1">
        <v>868</v>
      </c>
      <c r="B872" s="1">
        <v>1983</v>
      </c>
      <c r="C872" s="1">
        <v>10</v>
      </c>
      <c r="D872" s="1">
        <v>6</v>
      </c>
      <c r="E872" s="7">
        <v>1983.8497716894999</v>
      </c>
      <c r="F872" s="7">
        <v>26.555309000000001</v>
      </c>
      <c r="G872" s="57">
        <f t="shared" si="33"/>
        <v>23.407646224376727</v>
      </c>
      <c r="I872" s="73">
        <f t="shared" si="34"/>
        <v>2.0027397260298585</v>
      </c>
    </row>
    <row r="873" spans="1:9" ht="15.6" x14ac:dyDescent="0.3">
      <c r="A873" s="1">
        <v>869</v>
      </c>
      <c r="B873" s="1">
        <v>1983</v>
      </c>
      <c r="C873" s="1">
        <v>10</v>
      </c>
      <c r="D873" s="1">
        <v>8</v>
      </c>
      <c r="E873" s="7">
        <v>1983.8552511415501</v>
      </c>
      <c r="F873" s="7">
        <v>26.613268999999999</v>
      </c>
      <c r="G873" s="57">
        <f t="shared" si="33"/>
        <v>23.403636747922434</v>
      </c>
      <c r="I873" s="73">
        <f t="shared" si="34"/>
        <v>2.0027397260298585</v>
      </c>
    </row>
    <row r="874" spans="1:9" ht="15.6" x14ac:dyDescent="0.3">
      <c r="A874" s="1">
        <v>870</v>
      </c>
      <c r="B874" s="1">
        <v>1983</v>
      </c>
      <c r="C874" s="1">
        <v>10</v>
      </c>
      <c r="D874" s="1">
        <v>10</v>
      </c>
      <c r="E874" s="7">
        <v>1983.86073059361</v>
      </c>
      <c r="F874" s="7">
        <v>26.794301000000001</v>
      </c>
      <c r="G874" s="57">
        <f t="shared" ref="G874:G937" si="35">AVERAGE(F694:F1054)</f>
        <v>23.399571590027694</v>
      </c>
      <c r="I874" s="73">
        <f t="shared" ref="I874:I897" si="36">E1054-E694</f>
        <v>2.0027397260300859</v>
      </c>
    </row>
    <row r="875" spans="1:9" ht="15.6" x14ac:dyDescent="0.3">
      <c r="A875" s="1">
        <v>871</v>
      </c>
      <c r="B875" s="1">
        <v>1983</v>
      </c>
      <c r="C875" s="1">
        <v>10</v>
      </c>
      <c r="D875" s="1">
        <v>12</v>
      </c>
      <c r="E875" s="7">
        <v>1983.86621004566</v>
      </c>
      <c r="F875" s="7">
        <v>27.024761000000002</v>
      </c>
      <c r="G875" s="57">
        <f t="shared" si="35"/>
        <v>23.395124759002766</v>
      </c>
      <c r="I875" s="73">
        <f t="shared" si="36"/>
        <v>2.0027397260300859</v>
      </c>
    </row>
    <row r="876" spans="1:9" ht="15.6" x14ac:dyDescent="0.3">
      <c r="A876" s="1">
        <v>872</v>
      </c>
      <c r="B876" s="1">
        <v>1983</v>
      </c>
      <c r="C876" s="1">
        <v>10</v>
      </c>
      <c r="D876" s="1">
        <v>14</v>
      </c>
      <c r="E876" s="7">
        <v>1983.8716894977199</v>
      </c>
      <c r="F876" s="7">
        <v>27.147842000000001</v>
      </c>
      <c r="G876" s="57">
        <f t="shared" si="35"/>
        <v>23.390892423822702</v>
      </c>
      <c r="I876" s="73">
        <f t="shared" si="36"/>
        <v>2.0027397260298585</v>
      </c>
    </row>
    <row r="877" spans="1:9" ht="15.6" x14ac:dyDescent="0.3">
      <c r="A877" s="1">
        <v>873</v>
      </c>
      <c r="B877" s="1">
        <v>1983</v>
      </c>
      <c r="C877" s="1">
        <v>10</v>
      </c>
      <c r="D877" s="1">
        <v>16</v>
      </c>
      <c r="E877" s="7">
        <v>1983.8771689497701</v>
      </c>
      <c r="F877" s="7">
        <v>27.292636999999999</v>
      </c>
      <c r="G877" s="57">
        <f t="shared" si="35"/>
        <v>23.387309163434885</v>
      </c>
      <c r="I877" s="73">
        <f t="shared" si="36"/>
        <v>2.0027397260298585</v>
      </c>
    </row>
    <row r="878" spans="1:9" ht="15.6" x14ac:dyDescent="0.3">
      <c r="A878" s="1">
        <v>874</v>
      </c>
      <c r="B878" s="1">
        <v>1983</v>
      </c>
      <c r="C878" s="1">
        <v>10</v>
      </c>
      <c r="D878" s="1">
        <v>18</v>
      </c>
      <c r="E878" s="7">
        <v>1983.88264840183</v>
      </c>
      <c r="F878" s="7">
        <v>27.427907000000001</v>
      </c>
      <c r="G878" s="57">
        <f t="shared" si="35"/>
        <v>23.383791684210514</v>
      </c>
      <c r="I878" s="73">
        <f t="shared" si="36"/>
        <v>2.0027397260300859</v>
      </c>
    </row>
    <row r="879" spans="1:9" ht="15.6" x14ac:dyDescent="0.3">
      <c r="A879" s="1">
        <v>875</v>
      </c>
      <c r="B879" s="1">
        <v>1983</v>
      </c>
      <c r="C879" s="1">
        <v>10</v>
      </c>
      <c r="D879" s="1">
        <v>20</v>
      </c>
      <c r="E879" s="7">
        <v>1983.88812785388</v>
      </c>
      <c r="F879" s="7">
        <v>27.460539000000001</v>
      </c>
      <c r="G879" s="57">
        <f t="shared" si="35"/>
        <v>23.380326903047081</v>
      </c>
      <c r="I879" s="73">
        <f t="shared" si="36"/>
        <v>2.0027397260300859</v>
      </c>
    </row>
    <row r="880" spans="1:9" ht="15.6" x14ac:dyDescent="0.3">
      <c r="A880" s="1">
        <v>876</v>
      </c>
      <c r="B880" s="1">
        <v>1983</v>
      </c>
      <c r="C880" s="1">
        <v>10</v>
      </c>
      <c r="D880" s="1">
        <v>22</v>
      </c>
      <c r="E880" s="7">
        <v>1983.8936073059399</v>
      </c>
      <c r="F880" s="7">
        <v>27.457207</v>
      </c>
      <c r="G880" s="57">
        <f t="shared" si="35"/>
        <v>23.377172240997222</v>
      </c>
      <c r="I880" s="73">
        <f t="shared" si="36"/>
        <v>2.0027397260298585</v>
      </c>
    </row>
    <row r="881" spans="1:9" ht="15.6" x14ac:dyDescent="0.3">
      <c r="A881" s="1">
        <v>877</v>
      </c>
      <c r="B881" s="1">
        <v>1983</v>
      </c>
      <c r="C881" s="1">
        <v>10</v>
      </c>
      <c r="D881" s="1">
        <v>24</v>
      </c>
      <c r="E881" s="7">
        <v>1983.8990867579901</v>
      </c>
      <c r="F881" s="7">
        <v>27.535837999999998</v>
      </c>
      <c r="G881" s="57">
        <f t="shared" si="35"/>
        <v>23.373912565096944</v>
      </c>
      <c r="I881" s="73">
        <f t="shared" si="36"/>
        <v>2.0027397260298585</v>
      </c>
    </row>
    <row r="882" spans="1:9" ht="15.6" x14ac:dyDescent="0.3">
      <c r="A882" s="1">
        <v>878</v>
      </c>
      <c r="B882" s="1">
        <v>1983</v>
      </c>
      <c r="C882" s="1">
        <v>10</v>
      </c>
      <c r="D882" s="1">
        <v>26</v>
      </c>
      <c r="E882" s="7">
        <v>1983.90456621005</v>
      </c>
      <c r="F882" s="7">
        <v>27.573886000000002</v>
      </c>
      <c r="G882" s="57">
        <f t="shared" si="35"/>
        <v>23.370797022160648</v>
      </c>
      <c r="I882" s="73">
        <f t="shared" si="36"/>
        <v>2.0011415525100347</v>
      </c>
    </row>
    <row r="883" spans="1:9" ht="15.6" x14ac:dyDescent="0.3">
      <c r="A883" s="1">
        <v>879</v>
      </c>
      <c r="B883" s="1">
        <v>1983</v>
      </c>
      <c r="C883" s="1">
        <v>10</v>
      </c>
      <c r="D883" s="1">
        <v>28</v>
      </c>
      <c r="E883" s="7">
        <v>1983.9100456620999</v>
      </c>
      <c r="F883" s="7">
        <v>27.564606999999999</v>
      </c>
      <c r="G883" s="57">
        <f t="shared" si="35"/>
        <v>23.367879678670345</v>
      </c>
      <c r="I883" s="73">
        <f t="shared" si="36"/>
        <v>2.0027397260298585</v>
      </c>
    </row>
    <row r="884" spans="1:9" ht="15.6" x14ac:dyDescent="0.3">
      <c r="A884" s="1">
        <v>880</v>
      </c>
      <c r="B884" s="1">
        <v>1983</v>
      </c>
      <c r="C884" s="1">
        <v>10</v>
      </c>
      <c r="D884" s="1">
        <v>30</v>
      </c>
      <c r="E884" s="7">
        <v>1983.9155251141599</v>
      </c>
      <c r="F884" s="7">
        <v>27.585867</v>
      </c>
      <c r="G884" s="57">
        <f t="shared" si="35"/>
        <v>23.365174379501379</v>
      </c>
      <c r="I884" s="73">
        <f t="shared" si="36"/>
        <v>2.0027397260198541</v>
      </c>
    </row>
    <row r="885" spans="1:9" ht="15.6" x14ac:dyDescent="0.3">
      <c r="A885" s="1">
        <v>881</v>
      </c>
      <c r="B885" s="1">
        <v>1983</v>
      </c>
      <c r="C885" s="1">
        <v>11</v>
      </c>
      <c r="D885" s="1">
        <v>1</v>
      </c>
      <c r="E885" s="7">
        <v>1983.91940639269</v>
      </c>
      <c r="F885" s="7">
        <v>27.606380999999999</v>
      </c>
      <c r="G885" s="57">
        <f t="shared" si="35"/>
        <v>23.362597479224366</v>
      </c>
      <c r="I885" s="73">
        <f t="shared" si="36"/>
        <v>2.0027397260300859</v>
      </c>
    </row>
    <row r="886" spans="1:9" ht="15.6" x14ac:dyDescent="0.3">
      <c r="A886" s="1">
        <v>882</v>
      </c>
      <c r="B886" s="1">
        <v>1983</v>
      </c>
      <c r="C886" s="1">
        <v>11</v>
      </c>
      <c r="D886" s="1">
        <v>3</v>
      </c>
      <c r="E886" s="7">
        <v>1983.92488584475</v>
      </c>
      <c r="F886" s="7">
        <v>27.509512999999998</v>
      </c>
      <c r="G886" s="57">
        <f t="shared" si="35"/>
        <v>23.360338570637108</v>
      </c>
      <c r="I886" s="73">
        <f t="shared" si="36"/>
        <v>2.0027397260200814</v>
      </c>
    </row>
    <row r="887" spans="1:9" ht="15.6" x14ac:dyDescent="0.3">
      <c r="A887" s="1">
        <v>883</v>
      </c>
      <c r="B887" s="1">
        <v>1983</v>
      </c>
      <c r="C887" s="1">
        <v>11</v>
      </c>
      <c r="D887" s="1">
        <v>5</v>
      </c>
      <c r="E887" s="7">
        <v>1983.9303652967999</v>
      </c>
      <c r="F887" s="7">
        <v>27.56775</v>
      </c>
      <c r="G887" s="57">
        <f t="shared" si="35"/>
        <v>23.358439650969519</v>
      </c>
      <c r="I887" s="73">
        <f t="shared" si="36"/>
        <v>2.0027397260298585</v>
      </c>
    </row>
    <row r="888" spans="1:9" ht="15.6" x14ac:dyDescent="0.3">
      <c r="A888" s="1">
        <v>884</v>
      </c>
      <c r="B888" s="1">
        <v>1983</v>
      </c>
      <c r="C888" s="1">
        <v>11</v>
      </c>
      <c r="D888" s="1">
        <v>7</v>
      </c>
      <c r="E888" s="7">
        <v>1983.9358447488601</v>
      </c>
      <c r="F888" s="7">
        <v>27.497243000000001</v>
      </c>
      <c r="G888" s="57">
        <f t="shared" si="35"/>
        <v>23.356721842105252</v>
      </c>
      <c r="I888" s="73">
        <f t="shared" si="36"/>
        <v>2.0027397260198541</v>
      </c>
    </row>
    <row r="889" spans="1:9" ht="15.6" x14ac:dyDescent="0.3">
      <c r="A889" s="1">
        <v>885</v>
      </c>
      <c r="B889" s="1">
        <v>1983</v>
      </c>
      <c r="C889" s="1">
        <v>11</v>
      </c>
      <c r="D889" s="1">
        <v>9</v>
      </c>
      <c r="E889" s="7">
        <v>1983.94132420091</v>
      </c>
      <c r="F889" s="7">
        <v>27.516907</v>
      </c>
      <c r="G889" s="57">
        <f t="shared" si="35"/>
        <v>23.354949393351799</v>
      </c>
      <c r="I889" s="73">
        <f t="shared" si="36"/>
        <v>2.0027397260300859</v>
      </c>
    </row>
    <row r="890" spans="1:9" ht="15.6" x14ac:dyDescent="0.3">
      <c r="A890" s="1">
        <v>886</v>
      </c>
      <c r="B890" s="1">
        <v>1983</v>
      </c>
      <c r="C890" s="1">
        <v>11</v>
      </c>
      <c r="D890" s="1">
        <v>11</v>
      </c>
      <c r="E890" s="7">
        <v>1983.9468036529699</v>
      </c>
      <c r="F890" s="7">
        <v>27.503723999999998</v>
      </c>
      <c r="G890" s="57">
        <f t="shared" si="35"/>
        <v>23.3541504570637</v>
      </c>
      <c r="I890" s="73">
        <f t="shared" si="36"/>
        <v>2.0027397260200814</v>
      </c>
    </row>
    <row r="891" spans="1:9" ht="15.6" x14ac:dyDescent="0.3">
      <c r="A891" s="1">
        <v>887</v>
      </c>
      <c r="B891" s="1">
        <v>1983</v>
      </c>
      <c r="C891" s="1">
        <v>11</v>
      </c>
      <c r="D891" s="1">
        <v>13</v>
      </c>
      <c r="E891" s="7">
        <v>1983.9522831050199</v>
      </c>
      <c r="F891" s="7">
        <v>27.558437000000001</v>
      </c>
      <c r="G891" s="57">
        <f t="shared" si="35"/>
        <v>23.353684664819934</v>
      </c>
      <c r="I891" s="73">
        <f t="shared" si="36"/>
        <v>2.0027397260298585</v>
      </c>
    </row>
    <row r="892" spans="1:9" ht="15.6" x14ac:dyDescent="0.3">
      <c r="A892" s="1">
        <v>888</v>
      </c>
      <c r="B892" s="1">
        <v>1983</v>
      </c>
      <c r="C892" s="1">
        <v>11</v>
      </c>
      <c r="D892" s="1">
        <v>15</v>
      </c>
      <c r="E892" s="7">
        <v>1983.9577625570801</v>
      </c>
      <c r="F892" s="7">
        <v>27.515332000000001</v>
      </c>
      <c r="G892" s="57">
        <f t="shared" si="35"/>
        <v>23.353732429362875</v>
      </c>
      <c r="I892" s="73">
        <f t="shared" si="36"/>
        <v>2.0027397260200814</v>
      </c>
    </row>
    <row r="893" spans="1:9" ht="15.6" x14ac:dyDescent="0.3">
      <c r="A893" s="1">
        <v>889</v>
      </c>
      <c r="B893" s="1">
        <v>1983</v>
      </c>
      <c r="C893" s="1">
        <v>11</v>
      </c>
      <c r="D893" s="1">
        <v>17</v>
      </c>
      <c r="E893" s="7">
        <v>1983.96324200913</v>
      </c>
      <c r="F893" s="7">
        <v>27.407571000000001</v>
      </c>
      <c r="G893" s="57">
        <f t="shared" si="35"/>
        <v>23.353333914127415</v>
      </c>
      <c r="I893" s="73">
        <f t="shared" si="36"/>
        <v>2.0027397260300859</v>
      </c>
    </row>
    <row r="894" spans="1:9" ht="15.6" x14ac:dyDescent="0.3">
      <c r="A894" s="1">
        <v>890</v>
      </c>
      <c r="B894" s="1">
        <v>1983</v>
      </c>
      <c r="C894" s="1">
        <v>11</v>
      </c>
      <c r="D894" s="1">
        <v>19</v>
      </c>
      <c r="E894" s="7">
        <v>1983.9687214611899</v>
      </c>
      <c r="F894" s="7">
        <v>27.236675000000002</v>
      </c>
      <c r="G894" s="57">
        <f t="shared" si="35"/>
        <v>23.353326238227137</v>
      </c>
      <c r="I894" s="73">
        <f t="shared" si="36"/>
        <v>2.0027397260300859</v>
      </c>
    </row>
    <row r="895" spans="1:9" ht="15.6" x14ac:dyDescent="0.3">
      <c r="A895" s="1">
        <v>891</v>
      </c>
      <c r="B895" s="1">
        <v>1983</v>
      </c>
      <c r="C895" s="1">
        <v>11</v>
      </c>
      <c r="D895" s="1">
        <v>21</v>
      </c>
      <c r="E895" s="7">
        <v>1983.9742009132401</v>
      </c>
      <c r="F895" s="7">
        <v>27.105378999999999</v>
      </c>
      <c r="G895" s="57">
        <f t="shared" si="35"/>
        <v>23.352838905817162</v>
      </c>
      <c r="I895" s="73">
        <f t="shared" si="36"/>
        <v>2.0027397260298585</v>
      </c>
    </row>
    <row r="896" spans="1:9" ht="15.6" x14ac:dyDescent="0.3">
      <c r="A896" s="1">
        <v>892</v>
      </c>
      <c r="B896" s="1">
        <v>1983</v>
      </c>
      <c r="C896" s="1">
        <v>11</v>
      </c>
      <c r="D896" s="1">
        <v>23</v>
      </c>
      <c r="E896" s="7">
        <v>1983.9796803653001</v>
      </c>
      <c r="F896" s="7">
        <v>26.924118</v>
      </c>
      <c r="G896" s="57">
        <f t="shared" si="35"/>
        <v>23.352183653739598</v>
      </c>
      <c r="I896" s="73">
        <f t="shared" si="36"/>
        <v>2.0027397260300859</v>
      </c>
    </row>
    <row r="897" spans="1:11" ht="15.6" x14ac:dyDescent="0.3">
      <c r="A897" s="1">
        <v>893</v>
      </c>
      <c r="B897" s="1">
        <v>1983</v>
      </c>
      <c r="C897" s="1">
        <v>11</v>
      </c>
      <c r="D897" s="1">
        <v>25</v>
      </c>
      <c r="E897" s="7">
        <v>1983.98515981735</v>
      </c>
      <c r="F897" s="7">
        <v>26.744890000000002</v>
      </c>
      <c r="G897" s="57">
        <f t="shared" si="35"/>
        <v>23.350871285318547</v>
      </c>
      <c r="I897" s="73">
        <f t="shared" si="36"/>
        <v>2.0038812785401205</v>
      </c>
    </row>
    <row r="898" spans="1:11" ht="15.6" x14ac:dyDescent="0.3">
      <c r="A898" s="1">
        <v>894</v>
      </c>
      <c r="B898" s="1">
        <v>1983</v>
      </c>
      <c r="C898" s="1">
        <v>11</v>
      </c>
      <c r="D898" s="1">
        <v>27</v>
      </c>
      <c r="E898" s="7">
        <v>1983.9906392694099</v>
      </c>
      <c r="F898" s="7">
        <v>26.504805000000001</v>
      </c>
      <c r="G898" s="57">
        <f t="shared" si="35"/>
        <v>23.350090232686963</v>
      </c>
    </row>
    <row r="899" spans="1:11" ht="15.6" x14ac:dyDescent="0.3">
      <c r="A899" s="1">
        <v>895</v>
      </c>
      <c r="B899" s="1">
        <v>1983</v>
      </c>
      <c r="C899" s="1">
        <v>11</v>
      </c>
      <c r="D899" s="1">
        <v>29</v>
      </c>
      <c r="E899" s="7">
        <v>1983.9961187214601</v>
      </c>
      <c r="F899" s="7">
        <v>26.287004</v>
      </c>
      <c r="G899" s="57">
        <f t="shared" si="35"/>
        <v>23.350214013850394</v>
      </c>
      <c r="I899" s="15">
        <f>AVERAGE(F5:F899)</f>
        <v>23.841791671508361</v>
      </c>
      <c r="J899" s="14" t="s">
        <v>16</v>
      </c>
    </row>
    <row r="900" spans="1:11" ht="15.6" x14ac:dyDescent="0.3">
      <c r="A900" s="1">
        <v>896</v>
      </c>
      <c r="B900" s="1">
        <v>1983</v>
      </c>
      <c r="C900" s="1">
        <v>12</v>
      </c>
      <c r="D900" s="1">
        <v>1</v>
      </c>
      <c r="E900" s="7">
        <v>1984.0027397260301</v>
      </c>
      <c r="F900" s="7">
        <v>26.101891999999999</v>
      </c>
      <c r="G900" s="57">
        <f t="shared" si="35"/>
        <v>23.3506621606648</v>
      </c>
    </row>
    <row r="901" spans="1:11" ht="15.6" x14ac:dyDescent="0.3">
      <c r="A901" s="1">
        <v>897</v>
      </c>
      <c r="B901" s="1">
        <v>1983</v>
      </c>
      <c r="C901" s="1">
        <v>12</v>
      </c>
      <c r="D901" s="1">
        <v>3</v>
      </c>
      <c r="E901" s="7">
        <v>1984.00821917808</v>
      </c>
      <c r="F901" s="7">
        <v>25.808219000000001</v>
      </c>
      <c r="G901" s="57">
        <f t="shared" si="35"/>
        <v>23.351229343490292</v>
      </c>
      <c r="I901" s="73">
        <f t="shared" ref="I901:I964" si="37">E1081-E721</f>
        <v>2.0027397260300859</v>
      </c>
    </row>
    <row r="902" spans="1:11" ht="15.6" x14ac:dyDescent="0.3">
      <c r="A902" s="1">
        <v>898</v>
      </c>
      <c r="B902" s="1">
        <v>1983</v>
      </c>
      <c r="C902" s="1">
        <v>12</v>
      </c>
      <c r="D902" s="1">
        <v>5</v>
      </c>
      <c r="E902" s="7">
        <v>1984.01369863014</v>
      </c>
      <c r="F902" s="7">
        <v>25.355063000000001</v>
      </c>
      <c r="G902" s="57">
        <f t="shared" si="35"/>
        <v>23.351822027700816</v>
      </c>
      <c r="I902" s="73">
        <f t="shared" si="37"/>
        <v>2.0027397260300859</v>
      </c>
      <c r="J902" t="s">
        <v>17</v>
      </c>
    </row>
    <row r="903" spans="1:11" ht="15.6" x14ac:dyDescent="0.3">
      <c r="A903" s="1">
        <v>899</v>
      </c>
      <c r="B903" s="1">
        <v>1983</v>
      </c>
      <c r="C903" s="1">
        <v>12</v>
      </c>
      <c r="D903" s="1">
        <v>7</v>
      </c>
      <c r="E903" s="7">
        <v>1984.0191780821899</v>
      </c>
      <c r="F903" s="7">
        <v>25.072769000000001</v>
      </c>
      <c r="G903" s="57">
        <f t="shared" si="35"/>
        <v>23.352013831024916</v>
      </c>
      <c r="I903" s="73">
        <f t="shared" si="37"/>
        <v>2.0027397260298585</v>
      </c>
      <c r="J903">
        <f>23.842-22.49</f>
        <v>1.3520000000000003</v>
      </c>
    </row>
    <row r="904" spans="1:11" ht="15.6" x14ac:dyDescent="0.3">
      <c r="A904" s="1">
        <v>900</v>
      </c>
      <c r="B904" s="1">
        <v>1983</v>
      </c>
      <c r="C904" s="1">
        <v>12</v>
      </c>
      <c r="D904" s="1">
        <v>9</v>
      </c>
      <c r="E904" s="7">
        <v>1984.0246575342501</v>
      </c>
      <c r="F904" s="7">
        <v>24.704820000000002</v>
      </c>
      <c r="G904" s="57">
        <f t="shared" si="35"/>
        <v>23.352576590027684</v>
      </c>
      <c r="I904" s="73">
        <f t="shared" si="37"/>
        <v>2.0027397260298585</v>
      </c>
      <c r="J904" s="11">
        <f>(I899+I11407)/2</f>
        <v>12.913475744429178</v>
      </c>
    </row>
    <row r="905" spans="1:11" ht="15.6" x14ac:dyDescent="0.3">
      <c r="A905" s="1">
        <v>901</v>
      </c>
      <c r="B905" s="1">
        <v>1983</v>
      </c>
      <c r="C905" s="1">
        <v>12</v>
      </c>
      <c r="D905" s="1">
        <v>11</v>
      </c>
      <c r="E905" s="7">
        <v>1984.0301369863</v>
      </c>
      <c r="F905" s="7">
        <v>24.352346000000001</v>
      </c>
      <c r="G905" s="57">
        <f t="shared" si="35"/>
        <v>23.352875412742371</v>
      </c>
      <c r="I905" s="73">
        <f t="shared" si="37"/>
        <v>2.0027397260300859</v>
      </c>
      <c r="J905" s="16">
        <f>J903/J904</f>
        <v>0.10469683195736421</v>
      </c>
      <c r="K905" s="17">
        <f>J903/I899</f>
        <v>5.6707147626647539E-2</v>
      </c>
    </row>
    <row r="906" spans="1:11" ht="15.6" x14ac:dyDescent="0.3">
      <c r="A906" s="1">
        <v>902</v>
      </c>
      <c r="B906" s="1">
        <v>1983</v>
      </c>
      <c r="C906" s="1">
        <v>12</v>
      </c>
      <c r="D906" s="1">
        <v>13</v>
      </c>
      <c r="E906" s="7">
        <v>1984.03561643836</v>
      </c>
      <c r="F906" s="7">
        <v>24.079284999999999</v>
      </c>
      <c r="G906" s="57">
        <f t="shared" si="35"/>
        <v>23.352688487534621</v>
      </c>
      <c r="I906" s="73">
        <f t="shared" si="37"/>
        <v>2.0027397260300859</v>
      </c>
    </row>
    <row r="907" spans="1:11" ht="15.6" x14ac:dyDescent="0.3">
      <c r="A907" s="1">
        <v>903</v>
      </c>
      <c r="B907" s="1">
        <v>1983</v>
      </c>
      <c r="C907" s="1">
        <v>12</v>
      </c>
      <c r="D907" s="1">
        <v>15</v>
      </c>
      <c r="E907" s="7">
        <v>1984.0410958904099</v>
      </c>
      <c r="F907" s="7">
        <v>23.603303</v>
      </c>
      <c r="G907" s="57">
        <f t="shared" si="35"/>
        <v>23.352293678670357</v>
      </c>
      <c r="I907" s="73">
        <f t="shared" si="37"/>
        <v>2.0027397260298585</v>
      </c>
    </row>
    <row r="908" spans="1:11" ht="15.6" x14ac:dyDescent="0.3">
      <c r="A908" s="1">
        <v>904</v>
      </c>
      <c r="B908" s="1">
        <v>1983</v>
      </c>
      <c r="C908" s="1">
        <v>12</v>
      </c>
      <c r="D908" s="1">
        <v>17</v>
      </c>
      <c r="E908" s="7">
        <v>1984.0465753424701</v>
      </c>
      <c r="F908" s="7">
        <v>23.013117999999999</v>
      </c>
      <c r="G908" s="57">
        <f t="shared" si="35"/>
        <v>23.351669911357334</v>
      </c>
      <c r="I908" s="73">
        <f t="shared" si="37"/>
        <v>2.0027397260298585</v>
      </c>
      <c r="K908">
        <f>23.84-22.48</f>
        <v>1.3599999999999994</v>
      </c>
    </row>
    <row r="909" spans="1:11" ht="15.6" x14ac:dyDescent="0.3">
      <c r="A909" s="1">
        <v>905</v>
      </c>
      <c r="B909" s="1">
        <v>1983</v>
      </c>
      <c r="C909" s="1">
        <v>12</v>
      </c>
      <c r="D909" s="1">
        <v>19</v>
      </c>
      <c r="E909" s="7">
        <v>1984.05205479452</v>
      </c>
      <c r="F909" s="7">
        <v>22.489263999999999</v>
      </c>
      <c r="G909" s="57">
        <f t="shared" si="35"/>
        <v>23.351140515235453</v>
      </c>
      <c r="I909" s="73">
        <f t="shared" si="37"/>
        <v>2.0027397260200814</v>
      </c>
      <c r="K909">
        <f>K908/2384</f>
        <v>5.7046979865771786E-4</v>
      </c>
    </row>
    <row r="910" spans="1:11" ht="15.6" x14ac:dyDescent="0.3">
      <c r="A910" s="1">
        <v>906</v>
      </c>
      <c r="B910" s="1">
        <v>1983</v>
      </c>
      <c r="C910" s="1">
        <v>12</v>
      </c>
      <c r="D910" s="1">
        <v>21</v>
      </c>
      <c r="E910" s="7">
        <v>1984.05753424658</v>
      </c>
      <c r="F910" s="7">
        <v>22.129038999999999</v>
      </c>
      <c r="G910" s="57">
        <f t="shared" si="35"/>
        <v>23.350349922437665</v>
      </c>
      <c r="I910" s="73">
        <f t="shared" si="37"/>
        <v>2.0027397260300859</v>
      </c>
    </row>
    <row r="911" spans="1:11" ht="15.6" x14ac:dyDescent="0.3">
      <c r="A911" s="1">
        <v>907</v>
      </c>
      <c r="B911" s="1">
        <v>1983</v>
      </c>
      <c r="C911" s="1">
        <v>12</v>
      </c>
      <c r="D911" s="1">
        <v>23</v>
      </c>
      <c r="E911" s="7">
        <v>1984.0630136986299</v>
      </c>
      <c r="F911" s="7">
        <v>21.821482</v>
      </c>
      <c r="G911" s="57">
        <f t="shared" si="35"/>
        <v>23.349227781163428</v>
      </c>
      <c r="I911" s="73">
        <f t="shared" si="37"/>
        <v>2.0027397260198541</v>
      </c>
    </row>
    <row r="912" spans="1:11" ht="15.6" x14ac:dyDescent="0.3">
      <c r="A912" s="1">
        <v>908</v>
      </c>
      <c r="B912" s="1">
        <v>1983</v>
      </c>
      <c r="C912" s="1">
        <v>12</v>
      </c>
      <c r="D912" s="1">
        <v>25</v>
      </c>
      <c r="E912" s="7">
        <v>1984.0684931506801</v>
      </c>
      <c r="F912" s="7">
        <v>21.495003000000001</v>
      </c>
      <c r="G912" s="57">
        <f t="shared" si="35"/>
        <v>23.348179686980604</v>
      </c>
      <c r="I912" s="73">
        <f t="shared" si="37"/>
        <v>2.0027397260298585</v>
      </c>
    </row>
    <row r="913" spans="1:9" ht="15.6" x14ac:dyDescent="0.3">
      <c r="A913" s="1">
        <v>909</v>
      </c>
      <c r="B913" s="1">
        <v>1983</v>
      </c>
      <c r="C913" s="1">
        <v>12</v>
      </c>
      <c r="D913" s="1">
        <v>27</v>
      </c>
      <c r="E913" s="7">
        <v>1984.07397260274</v>
      </c>
      <c r="F913" s="7">
        <v>21.118503</v>
      </c>
      <c r="G913" s="57">
        <f t="shared" si="35"/>
        <v>23.346696598337942</v>
      </c>
      <c r="I913" s="73">
        <f t="shared" si="37"/>
        <v>2.0027397260300859</v>
      </c>
    </row>
    <row r="914" spans="1:9" ht="15.6" x14ac:dyDescent="0.3">
      <c r="A914" s="1">
        <v>910</v>
      </c>
      <c r="B914" s="1">
        <v>1983</v>
      </c>
      <c r="C914" s="1">
        <v>12</v>
      </c>
      <c r="D914" s="1">
        <v>29</v>
      </c>
      <c r="E914" s="7">
        <v>1984.07945205479</v>
      </c>
      <c r="F914" s="7">
        <v>20.920034000000001</v>
      </c>
      <c r="G914" s="57">
        <f t="shared" si="35"/>
        <v>23.344924994459827</v>
      </c>
      <c r="I914" s="73">
        <f t="shared" si="37"/>
        <v>2.0027397260198541</v>
      </c>
    </row>
    <row r="915" spans="1:9" ht="15.6" x14ac:dyDescent="0.3">
      <c r="A915" s="1">
        <v>911</v>
      </c>
      <c r="B915" s="1">
        <v>1983</v>
      </c>
      <c r="C915" s="1">
        <v>12</v>
      </c>
      <c r="D915" s="1">
        <v>31</v>
      </c>
      <c r="E915" s="7">
        <v>1984.0849315068499</v>
      </c>
      <c r="F915" s="7">
        <v>20.752179000000002</v>
      </c>
      <c r="G915" s="57">
        <f t="shared" si="35"/>
        <v>23.343525614958441</v>
      </c>
      <c r="I915" s="73">
        <f t="shared" si="37"/>
        <v>2.0027397260298585</v>
      </c>
    </row>
    <row r="916" spans="1:9" ht="15.6" x14ac:dyDescent="0.3">
      <c r="A916" s="1">
        <v>912</v>
      </c>
      <c r="B916" s="1">
        <v>1984</v>
      </c>
      <c r="C916" s="1">
        <v>1</v>
      </c>
      <c r="D916" s="1">
        <v>2</v>
      </c>
      <c r="E916" s="7">
        <v>1984.08881278539</v>
      </c>
      <c r="F916" s="7">
        <v>20.624576999999999</v>
      </c>
      <c r="G916" s="57">
        <f t="shared" si="35"/>
        <v>23.341315670360096</v>
      </c>
      <c r="I916" s="73">
        <f t="shared" si="37"/>
        <v>2.0027397260200814</v>
      </c>
    </row>
    <row r="917" spans="1:9" ht="15.6" x14ac:dyDescent="0.3">
      <c r="A917" s="1">
        <v>913</v>
      </c>
      <c r="B917" s="1">
        <v>1984</v>
      </c>
      <c r="C917" s="1">
        <v>1</v>
      </c>
      <c r="D917" s="1">
        <v>4</v>
      </c>
      <c r="E917" s="7">
        <v>1984.09429223744</v>
      </c>
      <c r="F917" s="7">
        <v>20.374428000000002</v>
      </c>
      <c r="G917" s="57">
        <f t="shared" si="35"/>
        <v>23.338192349030454</v>
      </c>
      <c r="I917" s="73">
        <f t="shared" si="37"/>
        <v>2.0027397260300859</v>
      </c>
    </row>
    <row r="918" spans="1:9" ht="15.6" x14ac:dyDescent="0.3">
      <c r="A918" s="1">
        <v>914</v>
      </c>
      <c r="B918" s="1">
        <v>1984</v>
      </c>
      <c r="C918" s="1">
        <v>1</v>
      </c>
      <c r="D918" s="1">
        <v>6</v>
      </c>
      <c r="E918" s="7">
        <v>1984.0997716894999</v>
      </c>
      <c r="F918" s="7">
        <v>20.092580999999999</v>
      </c>
      <c r="G918" s="57">
        <f t="shared" si="35"/>
        <v>23.334857673130177</v>
      </c>
      <c r="I918" s="73">
        <f t="shared" si="37"/>
        <v>2.0027397260298585</v>
      </c>
    </row>
    <row r="919" spans="1:9" ht="15.6" x14ac:dyDescent="0.3">
      <c r="A919" s="1">
        <v>915</v>
      </c>
      <c r="B919" s="1">
        <v>1984</v>
      </c>
      <c r="C919" s="1">
        <v>1</v>
      </c>
      <c r="D919" s="1">
        <v>8</v>
      </c>
      <c r="E919" s="7">
        <v>1984.1052511415501</v>
      </c>
      <c r="F919" s="7">
        <v>19.747129999999999</v>
      </c>
      <c r="G919" s="57">
        <f t="shared" si="35"/>
        <v>23.332185127423806</v>
      </c>
      <c r="I919" s="73">
        <f t="shared" si="37"/>
        <v>2.0027397260298585</v>
      </c>
    </row>
    <row r="920" spans="1:9" ht="15.6" x14ac:dyDescent="0.3">
      <c r="A920" s="1">
        <v>916</v>
      </c>
      <c r="B920" s="1">
        <v>1984</v>
      </c>
      <c r="C920" s="1">
        <v>1</v>
      </c>
      <c r="D920" s="1">
        <v>10</v>
      </c>
      <c r="E920" s="7">
        <v>1984.11073059361</v>
      </c>
      <c r="F920" s="7">
        <v>19.501950999999998</v>
      </c>
      <c r="G920" s="57">
        <f t="shared" si="35"/>
        <v>23.32989624930746</v>
      </c>
      <c r="I920" s="73">
        <f t="shared" si="37"/>
        <v>2.0027397260300859</v>
      </c>
    </row>
    <row r="921" spans="1:9" ht="15.6" x14ac:dyDescent="0.3">
      <c r="A921" s="1">
        <v>917</v>
      </c>
      <c r="B921" s="1">
        <v>1984</v>
      </c>
      <c r="C921" s="1">
        <v>1</v>
      </c>
      <c r="D921" s="1">
        <v>12</v>
      </c>
      <c r="E921" s="7">
        <v>1984.11621004566</v>
      </c>
      <c r="F921" s="7">
        <v>19.167403</v>
      </c>
      <c r="G921" s="57">
        <f t="shared" si="35"/>
        <v>23.327822764542912</v>
      </c>
      <c r="I921" s="73">
        <f t="shared" si="37"/>
        <v>2.0027397260300859</v>
      </c>
    </row>
    <row r="922" spans="1:9" ht="15.6" x14ac:dyDescent="0.3">
      <c r="A922" s="1">
        <v>918</v>
      </c>
      <c r="B922" s="1">
        <v>1984</v>
      </c>
      <c r="C922" s="1">
        <v>1</v>
      </c>
      <c r="D922" s="1">
        <v>14</v>
      </c>
      <c r="E922" s="7">
        <v>1984.1216894977199</v>
      </c>
      <c r="F922" s="7">
        <v>18.932048000000002</v>
      </c>
      <c r="G922" s="57">
        <f t="shared" si="35"/>
        <v>23.325551869806073</v>
      </c>
      <c r="I922" s="73">
        <f t="shared" si="37"/>
        <v>2.0027397260298585</v>
      </c>
    </row>
    <row r="923" spans="1:9" ht="15.6" x14ac:dyDescent="0.3">
      <c r="A923" s="1">
        <v>919</v>
      </c>
      <c r="B923" s="1">
        <v>1984</v>
      </c>
      <c r="C923" s="1">
        <v>1</v>
      </c>
      <c r="D923" s="1">
        <v>16</v>
      </c>
      <c r="E923" s="7">
        <v>1984.1271689497701</v>
      </c>
      <c r="F923" s="7">
        <v>18.476815999999999</v>
      </c>
      <c r="G923" s="57">
        <f t="shared" si="35"/>
        <v>23.322966501385025</v>
      </c>
      <c r="I923" s="73">
        <f t="shared" si="37"/>
        <v>2.0027397260298585</v>
      </c>
    </row>
    <row r="924" spans="1:9" ht="15.6" x14ac:dyDescent="0.3">
      <c r="A924" s="1">
        <v>920</v>
      </c>
      <c r="B924" s="1">
        <v>1984</v>
      </c>
      <c r="C924" s="1">
        <v>1</v>
      </c>
      <c r="D924" s="1">
        <v>18</v>
      </c>
      <c r="E924" s="7">
        <v>1984.13264840183</v>
      </c>
      <c r="F924" s="7">
        <v>18.025798999999999</v>
      </c>
      <c r="G924" s="57">
        <f t="shared" si="35"/>
        <v>23.320596238227129</v>
      </c>
      <c r="I924" s="73">
        <f t="shared" si="37"/>
        <v>2.0027397260300859</v>
      </c>
    </row>
    <row r="925" spans="1:9" ht="15.6" x14ac:dyDescent="0.3">
      <c r="A925" s="1">
        <v>921</v>
      </c>
      <c r="B925" s="1">
        <v>1984</v>
      </c>
      <c r="C925" s="1">
        <v>1</v>
      </c>
      <c r="D925" s="1">
        <v>20</v>
      </c>
      <c r="E925" s="7">
        <v>1984.13812785388</v>
      </c>
      <c r="F925" s="7">
        <v>17.893345</v>
      </c>
      <c r="G925" s="57">
        <f t="shared" si="35"/>
        <v>23.318080218836545</v>
      </c>
      <c r="I925" s="73">
        <f t="shared" si="37"/>
        <v>2.0027397260300859</v>
      </c>
    </row>
    <row r="926" spans="1:9" ht="15.6" x14ac:dyDescent="0.3">
      <c r="A926" s="1">
        <v>922</v>
      </c>
      <c r="B926" s="1">
        <v>1984</v>
      </c>
      <c r="C926" s="1">
        <v>1</v>
      </c>
      <c r="D926" s="1">
        <v>22</v>
      </c>
      <c r="E926" s="7">
        <v>1984.1436073059399</v>
      </c>
      <c r="F926" s="7">
        <v>17.894213000000001</v>
      </c>
      <c r="G926" s="57">
        <f t="shared" si="35"/>
        <v>23.315872168975048</v>
      </c>
      <c r="I926" s="73">
        <f t="shared" si="37"/>
        <v>2.0027397260298585</v>
      </c>
    </row>
    <row r="927" spans="1:9" ht="15.6" x14ac:dyDescent="0.3">
      <c r="A927" s="1">
        <v>923</v>
      </c>
      <c r="B927" s="1">
        <v>1984</v>
      </c>
      <c r="C927" s="1">
        <v>1</v>
      </c>
      <c r="D927" s="1">
        <v>24</v>
      </c>
      <c r="E927" s="7">
        <v>1984.1490867579901</v>
      </c>
      <c r="F927" s="7">
        <v>17.767378000000001</v>
      </c>
      <c r="G927" s="57">
        <f t="shared" si="35"/>
        <v>23.313523537396105</v>
      </c>
      <c r="I927" s="73">
        <f t="shared" si="37"/>
        <v>2.0027397260298585</v>
      </c>
    </row>
    <row r="928" spans="1:9" ht="15.6" x14ac:dyDescent="0.3">
      <c r="A928" s="1">
        <v>924</v>
      </c>
      <c r="B928" s="1">
        <v>1984</v>
      </c>
      <c r="C928" s="1">
        <v>1</v>
      </c>
      <c r="D928" s="1">
        <v>26</v>
      </c>
      <c r="E928" s="7">
        <v>1984.15456621005</v>
      </c>
      <c r="F928" s="7">
        <v>17.773067999999999</v>
      </c>
      <c r="G928" s="57">
        <f t="shared" si="35"/>
        <v>23.310597648199433</v>
      </c>
      <c r="I928" s="73">
        <f t="shared" si="37"/>
        <v>2.0011415525100347</v>
      </c>
    </row>
    <row r="929" spans="1:9" ht="15.6" x14ac:dyDescent="0.3">
      <c r="A929" s="1">
        <v>925</v>
      </c>
      <c r="B929" s="1">
        <v>1984</v>
      </c>
      <c r="C929" s="1">
        <v>1</v>
      </c>
      <c r="D929" s="1">
        <v>28</v>
      </c>
      <c r="E929" s="7">
        <v>1984.1600456620999</v>
      </c>
      <c r="F929" s="7">
        <v>17.763769</v>
      </c>
      <c r="G929" s="57">
        <f t="shared" si="35"/>
        <v>23.307613213296385</v>
      </c>
      <c r="I929" s="73">
        <f t="shared" si="37"/>
        <v>2.0027397260298585</v>
      </c>
    </row>
    <row r="930" spans="1:9" ht="15.6" x14ac:dyDescent="0.3">
      <c r="A930" s="1">
        <v>926</v>
      </c>
      <c r="B930" s="1">
        <v>1984</v>
      </c>
      <c r="C930" s="1">
        <v>1</v>
      </c>
      <c r="D930" s="1">
        <v>30</v>
      </c>
      <c r="E930" s="7">
        <v>1984.1655251141599</v>
      </c>
      <c r="F930" s="7">
        <v>17.735175000000002</v>
      </c>
      <c r="G930" s="57">
        <f t="shared" si="35"/>
        <v>23.304803329639885</v>
      </c>
      <c r="I930" s="73">
        <f t="shared" si="37"/>
        <v>2.0027397260198541</v>
      </c>
    </row>
    <row r="931" spans="1:9" ht="15.6" x14ac:dyDescent="0.3">
      <c r="A931" s="1">
        <v>927</v>
      </c>
      <c r="B931" s="1">
        <v>1984</v>
      </c>
      <c r="C931" s="1">
        <v>2</v>
      </c>
      <c r="D931" s="1">
        <v>1</v>
      </c>
      <c r="E931" s="7">
        <v>1984.16940639269</v>
      </c>
      <c r="F931" s="7">
        <v>17.713324</v>
      </c>
      <c r="G931" s="57">
        <f t="shared" si="35"/>
        <v>23.302106988919657</v>
      </c>
      <c r="I931" s="73">
        <f t="shared" si="37"/>
        <v>2.0027397260300859</v>
      </c>
    </row>
    <row r="932" spans="1:9" ht="15.6" x14ac:dyDescent="0.3">
      <c r="A932" s="1">
        <v>928</v>
      </c>
      <c r="B932" s="1">
        <v>1984</v>
      </c>
      <c r="C932" s="1">
        <v>2</v>
      </c>
      <c r="D932" s="1">
        <v>3</v>
      </c>
      <c r="E932" s="7">
        <v>1984.17488584475</v>
      </c>
      <c r="F932" s="7">
        <v>17.754199</v>
      </c>
      <c r="G932" s="57">
        <f t="shared" si="35"/>
        <v>23.299319853185587</v>
      </c>
      <c r="I932" s="73">
        <f t="shared" si="37"/>
        <v>2.0027397260200814</v>
      </c>
    </row>
    <row r="933" spans="1:9" ht="15.6" x14ac:dyDescent="0.3">
      <c r="A933" s="1">
        <v>929</v>
      </c>
      <c r="B933" s="1">
        <v>1984</v>
      </c>
      <c r="C933" s="1">
        <v>2</v>
      </c>
      <c r="D933" s="1">
        <v>5</v>
      </c>
      <c r="E933" s="7">
        <v>1984.1803652967999</v>
      </c>
      <c r="F933" s="7">
        <v>17.76679</v>
      </c>
      <c r="G933" s="57">
        <f t="shared" si="35"/>
        <v>23.296707434903041</v>
      </c>
      <c r="I933" s="73">
        <f t="shared" si="37"/>
        <v>2.0027397260298585</v>
      </c>
    </row>
    <row r="934" spans="1:9" ht="15.6" x14ac:dyDescent="0.3">
      <c r="A934" s="1">
        <v>930</v>
      </c>
      <c r="B934" s="1">
        <v>1984</v>
      </c>
      <c r="C934" s="1">
        <v>2</v>
      </c>
      <c r="D934" s="1">
        <v>7</v>
      </c>
      <c r="E934" s="7">
        <v>1984.1858447488601</v>
      </c>
      <c r="F934" s="7">
        <v>17.615874999999999</v>
      </c>
      <c r="G934" s="57">
        <f t="shared" si="35"/>
        <v>23.294323066481986</v>
      </c>
      <c r="I934" s="73">
        <f t="shared" si="37"/>
        <v>2.0027397260198541</v>
      </c>
    </row>
    <row r="935" spans="1:9" ht="15.6" x14ac:dyDescent="0.3">
      <c r="A935" s="1">
        <v>931</v>
      </c>
      <c r="B935" s="1">
        <v>1984</v>
      </c>
      <c r="C935" s="1">
        <v>2</v>
      </c>
      <c r="D935" s="1">
        <v>9</v>
      </c>
      <c r="E935" s="7">
        <v>1984.19132420091</v>
      </c>
      <c r="F935" s="7">
        <v>17.446155000000001</v>
      </c>
      <c r="G935" s="57">
        <f t="shared" si="35"/>
        <v>23.292045418282541</v>
      </c>
      <c r="I935" s="73">
        <f t="shared" si="37"/>
        <v>2.0027397260300859</v>
      </c>
    </row>
    <row r="936" spans="1:9" ht="15.6" x14ac:dyDescent="0.3">
      <c r="A936" s="1">
        <v>932</v>
      </c>
      <c r="B936" s="1">
        <v>1984</v>
      </c>
      <c r="C936" s="1">
        <v>2</v>
      </c>
      <c r="D936" s="1">
        <v>11</v>
      </c>
      <c r="E936" s="7">
        <v>1984.1968036529699</v>
      </c>
      <c r="F936" s="7">
        <v>17.399338</v>
      </c>
      <c r="G936" s="57">
        <f t="shared" si="35"/>
        <v>23.289421033240984</v>
      </c>
      <c r="I936" s="73">
        <f t="shared" si="37"/>
        <v>2.0027397260200814</v>
      </c>
    </row>
    <row r="937" spans="1:9" ht="15.6" x14ac:dyDescent="0.3">
      <c r="A937" s="1">
        <v>933</v>
      </c>
      <c r="B937" s="1">
        <v>1984</v>
      </c>
      <c r="C937" s="1">
        <v>2</v>
      </c>
      <c r="D937" s="1">
        <v>13</v>
      </c>
      <c r="E937" s="7">
        <v>1984.2022831050199</v>
      </c>
      <c r="F937" s="7">
        <v>17.505490000000002</v>
      </c>
      <c r="G937" s="57">
        <f t="shared" si="35"/>
        <v>23.28674829916897</v>
      </c>
      <c r="I937" s="73">
        <f t="shared" si="37"/>
        <v>2.0027397260298585</v>
      </c>
    </row>
    <row r="938" spans="1:9" ht="15.6" x14ac:dyDescent="0.3">
      <c r="A938" s="1">
        <v>934</v>
      </c>
      <c r="B938" s="1">
        <v>1984</v>
      </c>
      <c r="C938" s="1">
        <v>2</v>
      </c>
      <c r="D938" s="1">
        <v>15</v>
      </c>
      <c r="E938" s="7">
        <v>1984.2077625570801</v>
      </c>
      <c r="F938" s="7">
        <v>17.556736000000001</v>
      </c>
      <c r="G938" s="57">
        <f t="shared" ref="G938:G1001" si="38">AVERAGE(F758:F1118)</f>
        <v>23.284143445983371</v>
      </c>
      <c r="I938" s="73">
        <f t="shared" si="37"/>
        <v>2.0027397260300859</v>
      </c>
    </row>
    <row r="939" spans="1:9" ht="15.6" x14ac:dyDescent="0.3">
      <c r="A939" s="1">
        <v>935</v>
      </c>
      <c r="B939" s="1">
        <v>1984</v>
      </c>
      <c r="C939" s="1">
        <v>2</v>
      </c>
      <c r="D939" s="1">
        <v>17</v>
      </c>
      <c r="E939" s="7">
        <v>1984.21324200913</v>
      </c>
      <c r="F939" s="7">
        <v>17.602819</v>
      </c>
      <c r="G939" s="57">
        <f t="shared" si="38"/>
        <v>23.281496332409969</v>
      </c>
      <c r="I939" s="73">
        <f t="shared" si="37"/>
        <v>2.0027397260300859</v>
      </c>
    </row>
    <row r="940" spans="1:9" ht="15.6" x14ac:dyDescent="0.3">
      <c r="A940" s="1">
        <v>936</v>
      </c>
      <c r="B940" s="1">
        <v>1984</v>
      </c>
      <c r="C940" s="1">
        <v>2</v>
      </c>
      <c r="D940" s="1">
        <v>19</v>
      </c>
      <c r="E940" s="7">
        <v>1984.2187214611899</v>
      </c>
      <c r="F940" s="7">
        <v>17.645797999999999</v>
      </c>
      <c r="G940" s="57">
        <f t="shared" si="38"/>
        <v>23.279208667590023</v>
      </c>
      <c r="I940" s="73">
        <f t="shared" si="37"/>
        <v>2.0027397260300859</v>
      </c>
    </row>
    <row r="941" spans="1:9" ht="15.6" x14ac:dyDescent="0.3">
      <c r="A941" s="1">
        <v>937</v>
      </c>
      <c r="B941" s="1">
        <v>1984</v>
      </c>
      <c r="C941" s="1">
        <v>2</v>
      </c>
      <c r="D941" s="1">
        <v>21</v>
      </c>
      <c r="E941" s="7">
        <v>1984.2242009132401</v>
      </c>
      <c r="F941" s="7">
        <v>17.645365000000002</v>
      </c>
      <c r="G941" s="57">
        <f t="shared" si="38"/>
        <v>23.27741661772853</v>
      </c>
      <c r="I941" s="73">
        <f t="shared" si="37"/>
        <v>2.0027397260298585</v>
      </c>
    </row>
    <row r="942" spans="1:9" ht="15.6" x14ac:dyDescent="0.3">
      <c r="A942" s="1">
        <v>938</v>
      </c>
      <c r="B942" s="1">
        <v>1984</v>
      </c>
      <c r="C942" s="1">
        <v>2</v>
      </c>
      <c r="D942" s="1">
        <v>23</v>
      </c>
      <c r="E942" s="7">
        <v>1984.2296803653001</v>
      </c>
      <c r="F942" s="7">
        <v>17.691749999999999</v>
      </c>
      <c r="G942" s="57">
        <f t="shared" si="38"/>
        <v>23.275990481994459</v>
      </c>
      <c r="I942" s="73">
        <f t="shared" si="37"/>
        <v>2.0093607306000649</v>
      </c>
    </row>
    <row r="943" spans="1:9" ht="15.6" x14ac:dyDescent="0.3">
      <c r="A943" s="1">
        <v>939</v>
      </c>
      <c r="B943" s="1">
        <v>1984</v>
      </c>
      <c r="C943" s="1">
        <v>2</v>
      </c>
      <c r="D943" s="1">
        <v>25</v>
      </c>
      <c r="E943" s="7">
        <v>1984.23515981735</v>
      </c>
      <c r="F943" s="7">
        <v>17.712232</v>
      </c>
      <c r="G943" s="57">
        <f t="shared" si="38"/>
        <v>23.274483088642658</v>
      </c>
      <c r="I943" s="73">
        <f t="shared" si="37"/>
        <v>2.0027397260300859</v>
      </c>
    </row>
    <row r="944" spans="1:9" ht="15.6" x14ac:dyDescent="0.3">
      <c r="A944" s="1">
        <v>940</v>
      </c>
      <c r="B944" s="1">
        <v>1984</v>
      </c>
      <c r="C944" s="1">
        <v>2</v>
      </c>
      <c r="D944" s="1">
        <v>27</v>
      </c>
      <c r="E944" s="7">
        <v>1984.2406392694099</v>
      </c>
      <c r="F944" s="7">
        <v>17.797695999999998</v>
      </c>
      <c r="G944" s="57">
        <f t="shared" si="38"/>
        <v>23.273202770083103</v>
      </c>
      <c r="I944" s="73">
        <f t="shared" si="37"/>
        <v>2.0027397260298585</v>
      </c>
    </row>
    <row r="945" spans="1:9" ht="15.6" x14ac:dyDescent="0.3">
      <c r="A945" s="1">
        <v>941</v>
      </c>
      <c r="B945" s="1">
        <v>1984</v>
      </c>
      <c r="C945" s="1">
        <v>2</v>
      </c>
      <c r="D945" s="1">
        <v>29</v>
      </c>
      <c r="E945" s="7">
        <v>1984.2461187214601</v>
      </c>
      <c r="F945" s="7">
        <v>17.783069999999999</v>
      </c>
      <c r="G945" s="57">
        <f t="shared" si="38"/>
        <v>23.271854434903048</v>
      </c>
      <c r="I945" s="73">
        <f t="shared" si="37"/>
        <v>2.0027397260298585</v>
      </c>
    </row>
    <row r="946" spans="1:9" ht="15.6" x14ac:dyDescent="0.3">
      <c r="A946" s="1">
        <v>942</v>
      </c>
      <c r="B946" s="1">
        <v>1984</v>
      </c>
      <c r="C946" s="1">
        <v>3</v>
      </c>
      <c r="D946" s="1">
        <v>2</v>
      </c>
      <c r="E946" s="7">
        <v>1984.2554794520499</v>
      </c>
      <c r="F946" s="7">
        <v>17.919080999999998</v>
      </c>
      <c r="G946" s="57">
        <f t="shared" si="38"/>
        <v>23.270465518005537</v>
      </c>
      <c r="I946" s="73">
        <f t="shared" si="37"/>
        <v>2.0027397260300859</v>
      </c>
    </row>
    <row r="947" spans="1:9" ht="15.6" x14ac:dyDescent="0.3">
      <c r="A947" s="1">
        <v>943</v>
      </c>
      <c r="B947" s="1">
        <v>1984</v>
      </c>
      <c r="C947" s="1">
        <v>3</v>
      </c>
      <c r="D947" s="1">
        <v>4</v>
      </c>
      <c r="E947" s="7">
        <v>1984.2609589041101</v>
      </c>
      <c r="F947" s="7">
        <v>18.054738</v>
      </c>
      <c r="G947" s="57">
        <f t="shared" si="38"/>
        <v>23.269412506925214</v>
      </c>
      <c r="I947" s="73">
        <f t="shared" si="37"/>
        <v>2.0027397260300859</v>
      </c>
    </row>
    <row r="948" spans="1:9" ht="15.6" x14ac:dyDescent="0.3">
      <c r="A948" s="1">
        <v>944</v>
      </c>
      <c r="B948" s="1">
        <v>1984</v>
      </c>
      <c r="C948" s="1">
        <v>3</v>
      </c>
      <c r="D948" s="1">
        <v>6</v>
      </c>
      <c r="E948" s="7">
        <v>1984.2664383561601</v>
      </c>
      <c r="F948" s="7">
        <v>18.257670000000001</v>
      </c>
      <c r="G948" s="57">
        <f t="shared" si="38"/>
        <v>23.268587116343497</v>
      </c>
      <c r="I948" s="73">
        <f t="shared" si="37"/>
        <v>2.0027397260298585</v>
      </c>
    </row>
    <row r="949" spans="1:9" ht="15.6" x14ac:dyDescent="0.3">
      <c r="A949" s="1">
        <v>945</v>
      </c>
      <c r="B949" s="1">
        <v>1984</v>
      </c>
      <c r="C949" s="1">
        <v>3</v>
      </c>
      <c r="D949" s="1">
        <v>8</v>
      </c>
      <c r="E949" s="7">
        <v>1984.27191780822</v>
      </c>
      <c r="F949" s="7">
        <v>18.4087</v>
      </c>
      <c r="G949" s="57">
        <f t="shared" si="38"/>
        <v>23.267670390581721</v>
      </c>
      <c r="I949" s="73">
        <f t="shared" si="37"/>
        <v>2.0027397260298585</v>
      </c>
    </row>
    <row r="950" spans="1:9" ht="15.6" x14ac:dyDescent="0.3">
      <c r="A950" s="1">
        <v>946</v>
      </c>
      <c r="B950" s="1">
        <v>1984</v>
      </c>
      <c r="C950" s="1">
        <v>3</v>
      </c>
      <c r="D950" s="1">
        <v>10</v>
      </c>
      <c r="E950" s="7">
        <v>1984.2773972602699</v>
      </c>
      <c r="F950" s="7">
        <v>18.447292000000001</v>
      </c>
      <c r="G950" s="57">
        <f t="shared" si="38"/>
        <v>23.266577168975068</v>
      </c>
      <c r="I950" s="73">
        <f t="shared" si="37"/>
        <v>2.0027397260300859</v>
      </c>
    </row>
    <row r="951" spans="1:9" ht="15.6" x14ac:dyDescent="0.3">
      <c r="A951" s="1">
        <v>947</v>
      </c>
      <c r="B951" s="1">
        <v>1984</v>
      </c>
      <c r="C951" s="1">
        <v>3</v>
      </c>
      <c r="D951" s="1">
        <v>12</v>
      </c>
      <c r="E951" s="7">
        <v>1984.2828767123301</v>
      </c>
      <c r="F951" s="7">
        <v>18.686774</v>
      </c>
      <c r="G951" s="57">
        <f t="shared" si="38"/>
        <v>23.265893878116337</v>
      </c>
      <c r="I951" s="73">
        <f t="shared" si="37"/>
        <v>2.0027397260300859</v>
      </c>
    </row>
    <row r="952" spans="1:9" ht="15.6" x14ac:dyDescent="0.3">
      <c r="A952" s="1">
        <v>948</v>
      </c>
      <c r="B952" s="1">
        <v>1984</v>
      </c>
      <c r="C952" s="1">
        <v>3</v>
      </c>
      <c r="D952" s="1">
        <v>14</v>
      </c>
      <c r="E952" s="7">
        <v>1984.28835616438</v>
      </c>
      <c r="F952" s="7">
        <v>18.802102000000001</v>
      </c>
      <c r="G952" s="57">
        <f t="shared" si="38"/>
        <v>23.265217991689742</v>
      </c>
      <c r="I952" s="73">
        <f t="shared" si="37"/>
        <v>2.0027397260298585</v>
      </c>
    </row>
    <row r="953" spans="1:9" ht="15.6" x14ac:dyDescent="0.3">
      <c r="A953" s="1">
        <v>949</v>
      </c>
      <c r="B953" s="1">
        <v>1984</v>
      </c>
      <c r="C953" s="1">
        <v>3</v>
      </c>
      <c r="D953" s="1">
        <v>16</v>
      </c>
      <c r="E953" s="7">
        <v>1984.29383561644</v>
      </c>
      <c r="F953" s="7">
        <v>19.058367000000001</v>
      </c>
      <c r="G953" s="57">
        <f t="shared" si="38"/>
        <v>23.264107581717443</v>
      </c>
      <c r="I953" s="73">
        <f t="shared" si="37"/>
        <v>2.0027397260298585</v>
      </c>
    </row>
    <row r="954" spans="1:9" ht="15.6" x14ac:dyDescent="0.3">
      <c r="A954" s="1">
        <v>950</v>
      </c>
      <c r="B954" s="1">
        <v>1984</v>
      </c>
      <c r="C954" s="1">
        <v>3</v>
      </c>
      <c r="D954" s="1">
        <v>18</v>
      </c>
      <c r="E954" s="7">
        <v>1984.2993150684899</v>
      </c>
      <c r="F954" s="7">
        <v>19.132895999999999</v>
      </c>
      <c r="G954" s="57">
        <f t="shared" si="38"/>
        <v>23.263019770083091</v>
      </c>
      <c r="I954" s="73">
        <f t="shared" si="37"/>
        <v>2.0027397260200814</v>
      </c>
    </row>
    <row r="955" spans="1:9" ht="15.6" x14ac:dyDescent="0.3">
      <c r="A955" s="1">
        <v>951</v>
      </c>
      <c r="B955" s="1">
        <v>1984</v>
      </c>
      <c r="C955" s="1">
        <v>3</v>
      </c>
      <c r="D955" s="1">
        <v>20</v>
      </c>
      <c r="E955" s="7">
        <v>1984.3047945205501</v>
      </c>
      <c r="F955" s="7">
        <v>19.130955</v>
      </c>
      <c r="G955" s="57">
        <f t="shared" si="38"/>
        <v>23.262075639889183</v>
      </c>
      <c r="I955" s="73">
        <f t="shared" si="37"/>
        <v>2.0027397260300859</v>
      </c>
    </row>
    <row r="956" spans="1:9" ht="15.6" x14ac:dyDescent="0.3">
      <c r="A956" s="1">
        <v>952</v>
      </c>
      <c r="B956" s="1">
        <v>1984</v>
      </c>
      <c r="C956" s="1">
        <v>3</v>
      </c>
      <c r="D956" s="1">
        <v>22</v>
      </c>
      <c r="E956" s="7">
        <v>1984.3102739726</v>
      </c>
      <c r="F956" s="7">
        <v>19.234739999999999</v>
      </c>
      <c r="G956" s="57">
        <f t="shared" si="38"/>
        <v>23.262057534626024</v>
      </c>
      <c r="I956" s="73">
        <f t="shared" si="37"/>
        <v>2.0175799086698589</v>
      </c>
    </row>
    <row r="957" spans="1:9" ht="15.6" x14ac:dyDescent="0.3">
      <c r="A957" s="1">
        <v>953</v>
      </c>
      <c r="B957" s="1">
        <v>1984</v>
      </c>
      <c r="C957" s="1">
        <v>3</v>
      </c>
      <c r="D957" s="1">
        <v>24</v>
      </c>
      <c r="E957" s="7">
        <v>1984.31575342466</v>
      </c>
      <c r="F957" s="7">
        <v>19.333776</v>
      </c>
      <c r="G957" s="57">
        <f t="shared" si="38"/>
        <v>23.262383204986133</v>
      </c>
      <c r="I957" s="73">
        <f t="shared" si="37"/>
        <v>2.0175799086798634</v>
      </c>
    </row>
    <row r="958" spans="1:9" ht="15.6" x14ac:dyDescent="0.3">
      <c r="A958" s="1">
        <v>954</v>
      </c>
      <c r="B958" s="1">
        <v>1984</v>
      </c>
      <c r="C958" s="1">
        <v>3</v>
      </c>
      <c r="D958" s="1">
        <v>26</v>
      </c>
      <c r="E958" s="7">
        <v>1984.3212328767099</v>
      </c>
      <c r="F958" s="7">
        <v>19.585439999999998</v>
      </c>
      <c r="G958" s="57">
        <f t="shared" si="38"/>
        <v>23.262723545706354</v>
      </c>
      <c r="I958" s="73">
        <f t="shared" si="37"/>
        <v>2.0191780821901375</v>
      </c>
    </row>
    <row r="959" spans="1:9" ht="15.6" x14ac:dyDescent="0.3">
      <c r="A959" s="1">
        <v>955</v>
      </c>
      <c r="B959" s="1">
        <v>1984</v>
      </c>
      <c r="C959" s="1">
        <v>3</v>
      </c>
      <c r="D959" s="1">
        <v>28</v>
      </c>
      <c r="E959" s="7">
        <v>1984.3267123287701</v>
      </c>
      <c r="F959" s="7">
        <v>19.770956000000002</v>
      </c>
      <c r="G959" s="57">
        <f t="shared" si="38"/>
        <v>23.263194072022149</v>
      </c>
      <c r="I959" s="73">
        <f t="shared" si="37"/>
        <v>2.0191780821899101</v>
      </c>
    </row>
    <row r="960" spans="1:9" ht="15.6" x14ac:dyDescent="0.3">
      <c r="A960" s="1">
        <v>956</v>
      </c>
      <c r="B960" s="1">
        <v>1984</v>
      </c>
      <c r="C960" s="1">
        <v>3</v>
      </c>
      <c r="D960" s="1">
        <v>30</v>
      </c>
      <c r="E960" s="7">
        <v>1984.33219178082</v>
      </c>
      <c r="F960" s="7">
        <v>19.989661000000002</v>
      </c>
      <c r="G960" s="57">
        <f t="shared" si="38"/>
        <v>23.263489653739601</v>
      </c>
      <c r="I960" s="73">
        <f t="shared" si="37"/>
        <v>2.0191780821899101</v>
      </c>
    </row>
    <row r="961" spans="1:9" ht="15.6" x14ac:dyDescent="0.3">
      <c r="A961" s="1">
        <v>957</v>
      </c>
      <c r="B961" s="1">
        <v>1984</v>
      </c>
      <c r="C961" s="1">
        <v>4</v>
      </c>
      <c r="D961" s="1">
        <v>1</v>
      </c>
      <c r="E961" s="7">
        <v>1984.3360730593599</v>
      </c>
      <c r="F961" s="7">
        <v>20.095734</v>
      </c>
      <c r="G961" s="57">
        <f t="shared" si="38"/>
        <v>23.263920072022149</v>
      </c>
      <c r="I961" s="73">
        <f t="shared" si="37"/>
        <v>2.0191780821899101</v>
      </c>
    </row>
    <row r="962" spans="1:9" ht="15.6" x14ac:dyDescent="0.3">
      <c r="A962" s="1">
        <v>958</v>
      </c>
      <c r="B962" s="1">
        <v>1984</v>
      </c>
      <c r="C962" s="1">
        <v>4</v>
      </c>
      <c r="D962" s="1">
        <v>3</v>
      </c>
      <c r="E962" s="7">
        <v>1984.3415525114201</v>
      </c>
      <c r="F962" s="7">
        <v>20.221177999999998</v>
      </c>
      <c r="G962" s="57">
        <f t="shared" si="38"/>
        <v>23.264772634349022</v>
      </c>
      <c r="I962" s="73">
        <f t="shared" si="37"/>
        <v>2.0191780821901375</v>
      </c>
    </row>
    <row r="963" spans="1:9" ht="15.6" x14ac:dyDescent="0.3">
      <c r="A963" s="1">
        <v>959</v>
      </c>
      <c r="B963" s="1">
        <v>1984</v>
      </c>
      <c r="C963" s="1">
        <v>4</v>
      </c>
      <c r="D963" s="1">
        <v>5</v>
      </c>
      <c r="E963" s="7">
        <v>1984.34703196347</v>
      </c>
      <c r="F963" s="7">
        <v>20.320568000000002</v>
      </c>
      <c r="G963" s="57">
        <f t="shared" si="38"/>
        <v>23.265735407202204</v>
      </c>
      <c r="I963" s="73">
        <f t="shared" si="37"/>
        <v>2.0191780821999146</v>
      </c>
    </row>
    <row r="964" spans="1:9" ht="15.6" x14ac:dyDescent="0.3">
      <c r="A964" s="1">
        <v>960</v>
      </c>
      <c r="B964" s="1">
        <v>1984</v>
      </c>
      <c r="C964" s="1">
        <v>4</v>
      </c>
      <c r="D964" s="1">
        <v>7</v>
      </c>
      <c r="E964" s="7">
        <v>1984.35251141552</v>
      </c>
      <c r="F964" s="7">
        <v>20.519684000000002</v>
      </c>
      <c r="G964" s="57">
        <f t="shared" si="38"/>
        <v>23.266738759002763</v>
      </c>
      <c r="I964" s="73">
        <f t="shared" si="37"/>
        <v>2.0191780821899101</v>
      </c>
    </row>
    <row r="965" spans="1:9" ht="15.6" x14ac:dyDescent="0.3">
      <c r="A965" s="1">
        <v>961</v>
      </c>
      <c r="B965" s="1">
        <v>1984</v>
      </c>
      <c r="C965" s="1">
        <v>4</v>
      </c>
      <c r="D965" s="1">
        <v>9</v>
      </c>
      <c r="E965" s="7">
        <v>1984.3579908675799</v>
      </c>
      <c r="F965" s="7">
        <v>20.768509000000002</v>
      </c>
      <c r="G965" s="57">
        <f t="shared" si="38"/>
        <v>23.268403072022149</v>
      </c>
      <c r="I965" s="73">
        <f t="shared" ref="I965:I1028" si="39">E1145-E785</f>
        <v>2.0191780821999146</v>
      </c>
    </row>
    <row r="966" spans="1:9" ht="15.6" x14ac:dyDescent="0.3">
      <c r="A966" s="1">
        <v>962</v>
      </c>
      <c r="B966" s="1">
        <v>1984</v>
      </c>
      <c r="C966" s="1">
        <v>4</v>
      </c>
      <c r="D966" s="1">
        <v>11</v>
      </c>
      <c r="E966" s="7">
        <v>1984.3634703196301</v>
      </c>
      <c r="F966" s="7">
        <v>20.893885000000001</v>
      </c>
      <c r="G966" s="57">
        <f t="shared" si="38"/>
        <v>23.27026212465373</v>
      </c>
      <c r="I966" s="73">
        <f t="shared" si="39"/>
        <v>2.0191780821901375</v>
      </c>
    </row>
    <row r="967" spans="1:9" ht="15.6" x14ac:dyDescent="0.3">
      <c r="A967" s="1">
        <v>963</v>
      </c>
      <c r="B967" s="1">
        <v>1984</v>
      </c>
      <c r="C967" s="1">
        <v>4</v>
      </c>
      <c r="D967" s="1">
        <v>13</v>
      </c>
      <c r="E967" s="7">
        <v>1984.36894977169</v>
      </c>
      <c r="F967" s="7">
        <v>20.999009000000001</v>
      </c>
      <c r="G967" s="57">
        <f t="shared" si="38"/>
        <v>23.272570819944583</v>
      </c>
      <c r="I967" s="73">
        <f t="shared" si="39"/>
        <v>2.0191780821999146</v>
      </c>
    </row>
    <row r="968" spans="1:9" ht="15.6" x14ac:dyDescent="0.3">
      <c r="A968" s="1">
        <v>964</v>
      </c>
      <c r="B968" s="1">
        <v>1984</v>
      </c>
      <c r="C968" s="1">
        <v>4</v>
      </c>
      <c r="D968" s="1">
        <v>15</v>
      </c>
      <c r="E968" s="7">
        <v>1984.37442922374</v>
      </c>
      <c r="F968" s="7">
        <v>21.100003999999998</v>
      </c>
      <c r="G968" s="57">
        <f t="shared" si="38"/>
        <v>23.275414891966744</v>
      </c>
      <c r="I968" s="73">
        <f t="shared" si="39"/>
        <v>2.0191780821899101</v>
      </c>
    </row>
    <row r="969" spans="1:9" ht="15.6" x14ac:dyDescent="0.3">
      <c r="A969" s="1">
        <v>965</v>
      </c>
      <c r="B969" s="1">
        <v>1984</v>
      </c>
      <c r="C969" s="1">
        <v>4</v>
      </c>
      <c r="D969" s="1">
        <v>17</v>
      </c>
      <c r="E969" s="7">
        <v>1984.3799086757999</v>
      </c>
      <c r="F969" s="7">
        <v>21.282993999999999</v>
      </c>
      <c r="G969" s="57">
        <f t="shared" si="38"/>
        <v>23.278606994459814</v>
      </c>
      <c r="I969" s="73">
        <f t="shared" si="39"/>
        <v>2.0191780821999146</v>
      </c>
    </row>
    <row r="970" spans="1:9" ht="15.6" x14ac:dyDescent="0.3">
      <c r="A970" s="1">
        <v>966</v>
      </c>
      <c r="B970" s="1">
        <v>1984</v>
      </c>
      <c r="C970" s="1">
        <v>4</v>
      </c>
      <c r="D970" s="1">
        <v>19</v>
      </c>
      <c r="E970" s="7">
        <v>1984.3853881278501</v>
      </c>
      <c r="F970" s="7">
        <v>21.482953999999999</v>
      </c>
      <c r="G970" s="57">
        <f t="shared" si="38"/>
        <v>23.281827249307462</v>
      </c>
      <c r="I970" s="73">
        <f t="shared" si="39"/>
        <v>2.0203196347001722</v>
      </c>
    </row>
    <row r="971" spans="1:9" ht="15.6" x14ac:dyDescent="0.3">
      <c r="A971" s="1">
        <v>967</v>
      </c>
      <c r="B971" s="1">
        <v>1984</v>
      </c>
      <c r="C971" s="1">
        <v>4</v>
      </c>
      <c r="D971" s="1">
        <v>21</v>
      </c>
      <c r="E971" s="7">
        <v>1984.39086757991</v>
      </c>
      <c r="F971" s="7">
        <v>21.614408999999998</v>
      </c>
      <c r="G971" s="57">
        <f t="shared" si="38"/>
        <v>23.285387049861473</v>
      </c>
      <c r="I971" s="73">
        <f t="shared" si="39"/>
        <v>2.0203196347099492</v>
      </c>
    </row>
    <row r="972" spans="1:9" ht="15.6" x14ac:dyDescent="0.3">
      <c r="A972" s="1">
        <v>968</v>
      </c>
      <c r="B972" s="1">
        <v>1984</v>
      </c>
      <c r="C972" s="1">
        <v>4</v>
      </c>
      <c r="D972" s="1">
        <v>23</v>
      </c>
      <c r="E972" s="7">
        <v>1984.39634703196</v>
      </c>
      <c r="F972" s="7">
        <v>21.806630999999999</v>
      </c>
      <c r="G972" s="57">
        <f t="shared" si="38"/>
        <v>23.289051044321305</v>
      </c>
      <c r="I972" s="73">
        <f t="shared" si="39"/>
        <v>2.0203196346999448</v>
      </c>
    </row>
    <row r="973" spans="1:9" ht="15.6" x14ac:dyDescent="0.3">
      <c r="A973" s="1">
        <v>969</v>
      </c>
      <c r="B973" s="1">
        <v>1984</v>
      </c>
      <c r="C973" s="1">
        <v>4</v>
      </c>
      <c r="D973" s="1">
        <v>25</v>
      </c>
      <c r="E973" s="7">
        <v>1984.4018264840199</v>
      </c>
      <c r="F973" s="7">
        <v>21.950393999999999</v>
      </c>
      <c r="G973" s="57">
        <f t="shared" si="38"/>
        <v>23.292925396121859</v>
      </c>
      <c r="I973" s="73">
        <f t="shared" si="39"/>
        <v>2.0191780821999146</v>
      </c>
    </row>
    <row r="974" spans="1:9" ht="15.6" x14ac:dyDescent="0.3">
      <c r="A974" s="1">
        <v>970</v>
      </c>
      <c r="B974" s="1">
        <v>1984</v>
      </c>
      <c r="C974" s="1">
        <v>4</v>
      </c>
      <c r="D974" s="1">
        <v>27</v>
      </c>
      <c r="E974" s="7">
        <v>1984.4073059360701</v>
      </c>
      <c r="F974" s="7">
        <v>21.96978</v>
      </c>
      <c r="G974" s="57">
        <f t="shared" si="38"/>
        <v>23.297046656509675</v>
      </c>
      <c r="I974" s="73">
        <f t="shared" si="39"/>
        <v>2.0191780821901375</v>
      </c>
    </row>
    <row r="975" spans="1:9" ht="15.6" x14ac:dyDescent="0.3">
      <c r="A975" s="1">
        <v>971</v>
      </c>
      <c r="B975" s="1">
        <v>1984</v>
      </c>
      <c r="C975" s="1">
        <v>4</v>
      </c>
      <c r="D975" s="1">
        <v>29</v>
      </c>
      <c r="E975" s="7">
        <v>1984.41278538813</v>
      </c>
      <c r="F975" s="7">
        <v>22.005437000000001</v>
      </c>
      <c r="G975" s="57">
        <f t="shared" si="38"/>
        <v>23.301199764542918</v>
      </c>
      <c r="I975" s="73">
        <f t="shared" si="39"/>
        <v>2.0191780822001419</v>
      </c>
    </row>
    <row r="976" spans="1:9" ht="15.6" x14ac:dyDescent="0.3">
      <c r="A976" s="1">
        <v>972</v>
      </c>
      <c r="B976" s="1">
        <v>1984</v>
      </c>
      <c r="C976" s="1">
        <v>5</v>
      </c>
      <c r="D976" s="1">
        <v>1</v>
      </c>
      <c r="E976" s="7">
        <v>1984.41940639269</v>
      </c>
      <c r="F976" s="7">
        <v>22.052261000000001</v>
      </c>
      <c r="G976" s="57">
        <f t="shared" si="38"/>
        <v>23.305909121883637</v>
      </c>
      <c r="I976" s="73">
        <f t="shared" si="39"/>
        <v>2.0191780821899101</v>
      </c>
    </row>
    <row r="977" spans="1:9" ht="15.6" x14ac:dyDescent="0.3">
      <c r="A977" s="1">
        <v>973</v>
      </c>
      <c r="B977" s="1">
        <v>1984</v>
      </c>
      <c r="C977" s="1">
        <v>5</v>
      </c>
      <c r="D977" s="1">
        <v>3</v>
      </c>
      <c r="E977" s="7">
        <v>1984.42488584475</v>
      </c>
      <c r="F977" s="7">
        <v>22.139458999999999</v>
      </c>
      <c r="G977" s="57">
        <f t="shared" si="38"/>
        <v>23.310657825484743</v>
      </c>
      <c r="I977" s="73">
        <f t="shared" si="39"/>
        <v>2.0191780821999146</v>
      </c>
    </row>
    <row r="978" spans="1:9" ht="15.6" x14ac:dyDescent="0.3">
      <c r="A978" s="1">
        <v>974</v>
      </c>
      <c r="B978" s="1">
        <v>1984</v>
      </c>
      <c r="C978" s="1">
        <v>5</v>
      </c>
      <c r="D978" s="1">
        <v>5</v>
      </c>
      <c r="E978" s="7">
        <v>1984.4303652967999</v>
      </c>
      <c r="F978" s="7">
        <v>22.274930000000001</v>
      </c>
      <c r="G978" s="57">
        <f t="shared" si="38"/>
        <v>23.315442130193887</v>
      </c>
      <c r="I978" s="73">
        <f t="shared" si="39"/>
        <v>2.0191780821901375</v>
      </c>
    </row>
    <row r="979" spans="1:9" ht="15.6" x14ac:dyDescent="0.3">
      <c r="A979" s="1">
        <v>975</v>
      </c>
      <c r="B979" s="1">
        <v>1984</v>
      </c>
      <c r="C979" s="1">
        <v>5</v>
      </c>
      <c r="D979" s="1">
        <v>7</v>
      </c>
      <c r="E979" s="7">
        <v>1984.4358447488601</v>
      </c>
      <c r="F979" s="7">
        <v>22.383711999999999</v>
      </c>
      <c r="G979" s="57">
        <f t="shared" si="38"/>
        <v>23.320200689750671</v>
      </c>
      <c r="I979" s="73">
        <f t="shared" si="39"/>
        <v>2.0191780822001419</v>
      </c>
    </row>
    <row r="980" spans="1:9" ht="15.6" x14ac:dyDescent="0.3">
      <c r="A980" s="1">
        <v>976</v>
      </c>
      <c r="B980" s="1">
        <v>1984</v>
      </c>
      <c r="C980" s="1">
        <v>5</v>
      </c>
      <c r="D980" s="1">
        <v>9</v>
      </c>
      <c r="E980" s="7">
        <v>1984.44132420091</v>
      </c>
      <c r="F980" s="7">
        <v>22.50093</v>
      </c>
      <c r="G980" s="57">
        <f t="shared" si="38"/>
        <v>23.325222742382255</v>
      </c>
      <c r="I980" s="73">
        <f t="shared" si="39"/>
        <v>2.0191780821899101</v>
      </c>
    </row>
    <row r="981" spans="1:9" ht="15.6" x14ac:dyDescent="0.3">
      <c r="A981" s="1">
        <v>977</v>
      </c>
      <c r="B981" s="1">
        <v>1984</v>
      </c>
      <c r="C981" s="1">
        <v>5</v>
      </c>
      <c r="D981" s="1">
        <v>11</v>
      </c>
      <c r="E981" s="7">
        <v>1984.4468036529699</v>
      </c>
      <c r="F981" s="7">
        <v>22.765367999999999</v>
      </c>
      <c r="G981" s="57">
        <f t="shared" si="38"/>
        <v>23.33034833795012</v>
      </c>
      <c r="I981" s="73">
        <f t="shared" si="39"/>
        <v>2.0191780821899101</v>
      </c>
    </row>
    <row r="982" spans="1:9" ht="15.6" x14ac:dyDescent="0.3">
      <c r="A982" s="1">
        <v>978</v>
      </c>
      <c r="B982" s="1">
        <v>1984</v>
      </c>
      <c r="C982" s="1">
        <v>5</v>
      </c>
      <c r="D982" s="1">
        <v>13</v>
      </c>
      <c r="E982" s="7">
        <v>1984.4522831050199</v>
      </c>
      <c r="F982" s="7">
        <v>22.851904000000001</v>
      </c>
      <c r="G982" s="57">
        <f t="shared" si="38"/>
        <v>23.335450277008295</v>
      </c>
      <c r="I982" s="73">
        <f t="shared" si="39"/>
        <v>2.0191780821901375</v>
      </c>
    </row>
    <row r="983" spans="1:9" ht="15.6" x14ac:dyDescent="0.3">
      <c r="A983" s="1">
        <v>979</v>
      </c>
      <c r="B983" s="1">
        <v>1984</v>
      </c>
      <c r="C983" s="1">
        <v>5</v>
      </c>
      <c r="D983" s="1">
        <v>15</v>
      </c>
      <c r="E983" s="7">
        <v>1984.4577625570801</v>
      </c>
      <c r="F983" s="7">
        <v>23.012369</v>
      </c>
      <c r="G983" s="57">
        <f t="shared" si="38"/>
        <v>23.340421324099708</v>
      </c>
      <c r="I983" s="73">
        <f t="shared" si="39"/>
        <v>2.0191780821899101</v>
      </c>
    </row>
    <row r="984" spans="1:9" ht="15.6" x14ac:dyDescent="0.3">
      <c r="A984" s="1">
        <v>980</v>
      </c>
      <c r="B984" s="1">
        <v>1984</v>
      </c>
      <c r="C984" s="1">
        <v>5</v>
      </c>
      <c r="D984" s="1">
        <v>17</v>
      </c>
      <c r="E984" s="7">
        <v>1984.46324200913</v>
      </c>
      <c r="F984" s="7">
        <v>23.097501999999999</v>
      </c>
      <c r="G984" s="57">
        <f t="shared" si="38"/>
        <v>23.345020409972282</v>
      </c>
      <c r="I984" s="73">
        <f t="shared" si="39"/>
        <v>2.0191780821899101</v>
      </c>
    </row>
    <row r="985" spans="1:9" ht="15.6" x14ac:dyDescent="0.3">
      <c r="A985" s="1">
        <v>981</v>
      </c>
      <c r="B985" s="1">
        <v>1984</v>
      </c>
      <c r="C985" s="1">
        <v>5</v>
      </c>
      <c r="D985" s="1">
        <v>19</v>
      </c>
      <c r="E985" s="7">
        <v>1984.4687214611899</v>
      </c>
      <c r="F985" s="7">
        <v>23.193892000000002</v>
      </c>
      <c r="G985" s="57">
        <f t="shared" si="38"/>
        <v>23.349489800554</v>
      </c>
      <c r="I985" s="73">
        <f t="shared" si="39"/>
        <v>2.0175799086800907</v>
      </c>
    </row>
    <row r="986" spans="1:9" ht="15.6" x14ac:dyDescent="0.3">
      <c r="A986" s="1">
        <v>982</v>
      </c>
      <c r="B986" s="1">
        <v>1984</v>
      </c>
      <c r="C986" s="1">
        <v>5</v>
      </c>
      <c r="D986" s="1">
        <v>21</v>
      </c>
      <c r="E986" s="7">
        <v>1984.4742009132401</v>
      </c>
      <c r="F986" s="7">
        <v>23.421074000000001</v>
      </c>
      <c r="G986" s="57">
        <f t="shared" si="38"/>
        <v>23.353835642659263</v>
      </c>
      <c r="I986" s="73">
        <f t="shared" si="39"/>
        <v>2.0175799086700863</v>
      </c>
    </row>
    <row r="987" spans="1:9" ht="15.6" x14ac:dyDescent="0.3">
      <c r="A987" s="1">
        <v>983</v>
      </c>
      <c r="B987" s="1">
        <v>1984</v>
      </c>
      <c r="C987" s="1">
        <v>5</v>
      </c>
      <c r="D987" s="1">
        <v>23</v>
      </c>
      <c r="E987" s="7">
        <v>1984.4796803653001</v>
      </c>
      <c r="F987" s="7">
        <v>23.516576000000001</v>
      </c>
      <c r="G987" s="57">
        <f t="shared" si="38"/>
        <v>23.358064562326856</v>
      </c>
      <c r="I987" s="73">
        <f t="shared" si="39"/>
        <v>2.0175799086798634</v>
      </c>
    </row>
    <row r="988" spans="1:9" ht="15.6" x14ac:dyDescent="0.3">
      <c r="A988" s="1">
        <v>984</v>
      </c>
      <c r="B988" s="1">
        <v>1984</v>
      </c>
      <c r="C988" s="1">
        <v>5</v>
      </c>
      <c r="D988" s="1">
        <v>25</v>
      </c>
      <c r="E988" s="7">
        <v>1984.48515981735</v>
      </c>
      <c r="F988" s="7">
        <v>23.561686000000002</v>
      </c>
      <c r="G988" s="57">
        <f t="shared" si="38"/>
        <v>23.362523457063698</v>
      </c>
      <c r="I988" s="73">
        <f t="shared" si="39"/>
        <v>2.0175799086698589</v>
      </c>
    </row>
    <row r="989" spans="1:9" ht="15.6" x14ac:dyDescent="0.3">
      <c r="A989" s="1">
        <v>985</v>
      </c>
      <c r="B989" s="1">
        <v>1984</v>
      </c>
      <c r="C989" s="1">
        <v>5</v>
      </c>
      <c r="D989" s="1">
        <v>27</v>
      </c>
      <c r="E989" s="7">
        <v>1984.4906392694099</v>
      </c>
      <c r="F989" s="7">
        <v>23.633413000000001</v>
      </c>
      <c r="G989" s="57">
        <f t="shared" si="38"/>
        <v>23.36721650138503</v>
      </c>
      <c r="I989" s="73">
        <f t="shared" si="39"/>
        <v>2.0191780822001419</v>
      </c>
    </row>
    <row r="990" spans="1:9" ht="15.6" x14ac:dyDescent="0.3">
      <c r="A990" s="1">
        <v>986</v>
      </c>
      <c r="B990" s="1">
        <v>1984</v>
      </c>
      <c r="C990" s="1">
        <v>5</v>
      </c>
      <c r="D990" s="1">
        <v>29</v>
      </c>
      <c r="E990" s="7">
        <v>1984.4961187214601</v>
      </c>
      <c r="F990" s="7">
        <v>23.751846</v>
      </c>
      <c r="G990" s="57">
        <f t="shared" si="38"/>
        <v>23.37187793351799</v>
      </c>
      <c r="I990" s="73">
        <f t="shared" si="39"/>
        <v>2.0191780821899101</v>
      </c>
    </row>
    <row r="991" spans="1:9" ht="15.6" x14ac:dyDescent="0.3">
      <c r="A991" s="1">
        <v>987</v>
      </c>
      <c r="B991" s="1">
        <v>1984</v>
      </c>
      <c r="C991" s="1">
        <v>5</v>
      </c>
      <c r="D991" s="1">
        <v>31</v>
      </c>
      <c r="E991" s="7">
        <v>1984.5015981735201</v>
      </c>
      <c r="F991" s="7">
        <v>23.928160999999999</v>
      </c>
      <c r="G991" s="57">
        <f t="shared" si="38"/>
        <v>23.376408404432123</v>
      </c>
      <c r="I991" s="73">
        <f t="shared" si="39"/>
        <v>2.0191780821999146</v>
      </c>
    </row>
    <row r="992" spans="1:9" ht="15.6" x14ac:dyDescent="0.3">
      <c r="A992" s="1">
        <v>988</v>
      </c>
      <c r="B992" s="1">
        <v>1984</v>
      </c>
      <c r="C992" s="1">
        <v>6</v>
      </c>
      <c r="D992" s="1">
        <v>2</v>
      </c>
      <c r="E992" s="7">
        <v>1984.5054794520499</v>
      </c>
      <c r="F992" s="7">
        <v>24.057372000000001</v>
      </c>
      <c r="G992" s="57">
        <f t="shared" si="38"/>
        <v>23.380340177285301</v>
      </c>
      <c r="I992" s="73">
        <f t="shared" si="39"/>
        <v>2.0191780821899101</v>
      </c>
    </row>
    <row r="993" spans="1:9" ht="15.6" x14ac:dyDescent="0.3">
      <c r="A993" s="1">
        <v>989</v>
      </c>
      <c r="B993" s="1">
        <v>1984</v>
      </c>
      <c r="C993" s="1">
        <v>6</v>
      </c>
      <c r="D993" s="1">
        <v>4</v>
      </c>
      <c r="E993" s="7">
        <v>1984.5109589041101</v>
      </c>
      <c r="F993" s="7">
        <v>24.102436000000001</v>
      </c>
      <c r="G993" s="57">
        <f t="shared" si="38"/>
        <v>23.383986022160649</v>
      </c>
      <c r="I993" s="73">
        <f t="shared" si="39"/>
        <v>2.0191780822001419</v>
      </c>
    </row>
    <row r="994" spans="1:9" ht="15.6" x14ac:dyDescent="0.3">
      <c r="A994" s="1">
        <v>990</v>
      </c>
      <c r="B994" s="1">
        <v>1984</v>
      </c>
      <c r="C994" s="1">
        <v>6</v>
      </c>
      <c r="D994" s="1">
        <v>6</v>
      </c>
      <c r="E994" s="7">
        <v>1984.5164383561601</v>
      </c>
      <c r="F994" s="7">
        <v>24.181851000000002</v>
      </c>
      <c r="G994" s="57">
        <f t="shared" si="38"/>
        <v>23.387312005540149</v>
      </c>
      <c r="I994" s="73">
        <f t="shared" si="39"/>
        <v>2.0191780821899101</v>
      </c>
    </row>
    <row r="995" spans="1:9" ht="15.6" x14ac:dyDescent="0.3">
      <c r="A995" s="1">
        <v>991</v>
      </c>
      <c r="B995" s="1">
        <v>1984</v>
      </c>
      <c r="C995" s="1">
        <v>6</v>
      </c>
      <c r="D995" s="1">
        <v>8</v>
      </c>
      <c r="E995" s="7">
        <v>1984.52191780822</v>
      </c>
      <c r="F995" s="7">
        <v>24.450057999999999</v>
      </c>
      <c r="G995" s="57">
        <f t="shared" si="38"/>
        <v>23.390425592797765</v>
      </c>
      <c r="I995" s="73">
        <f t="shared" si="39"/>
        <v>2.0191780821999146</v>
      </c>
    </row>
    <row r="996" spans="1:9" ht="15.6" x14ac:dyDescent="0.3">
      <c r="A996" s="1">
        <v>992</v>
      </c>
      <c r="B996" s="1">
        <v>1984</v>
      </c>
      <c r="C996" s="1">
        <v>6</v>
      </c>
      <c r="D996" s="1">
        <v>10</v>
      </c>
      <c r="E996" s="7">
        <v>1984.5273972602699</v>
      </c>
      <c r="F996" s="7">
        <v>24.620799000000002</v>
      </c>
      <c r="G996" s="57">
        <f t="shared" si="38"/>
        <v>23.393299867035989</v>
      </c>
      <c r="I996" s="73">
        <f t="shared" si="39"/>
        <v>2.0191780821899101</v>
      </c>
    </row>
    <row r="997" spans="1:9" ht="15.6" x14ac:dyDescent="0.3">
      <c r="A997" s="1">
        <v>993</v>
      </c>
      <c r="B997" s="1">
        <v>1984</v>
      </c>
      <c r="C997" s="1">
        <v>6</v>
      </c>
      <c r="D997" s="1">
        <v>12</v>
      </c>
      <c r="E997" s="7">
        <v>1984.5328767123301</v>
      </c>
      <c r="F997" s="7">
        <v>24.811575000000001</v>
      </c>
      <c r="G997" s="57">
        <f t="shared" si="38"/>
        <v>23.396209512465354</v>
      </c>
      <c r="I997" s="73">
        <f t="shared" si="39"/>
        <v>2.0191780822001419</v>
      </c>
    </row>
    <row r="998" spans="1:9" ht="15.6" x14ac:dyDescent="0.3">
      <c r="A998" s="1">
        <v>994</v>
      </c>
      <c r="B998" s="1">
        <v>1984</v>
      </c>
      <c r="C998" s="1">
        <v>6</v>
      </c>
      <c r="D998" s="1">
        <v>14</v>
      </c>
      <c r="E998" s="7">
        <v>1984.53835616438</v>
      </c>
      <c r="F998" s="7">
        <v>24.950824999999998</v>
      </c>
      <c r="G998" s="57">
        <f t="shared" si="38"/>
        <v>23.399210418282525</v>
      </c>
      <c r="I998" s="73">
        <f t="shared" si="39"/>
        <v>2.0191780821899101</v>
      </c>
    </row>
    <row r="999" spans="1:9" ht="15.6" x14ac:dyDescent="0.3">
      <c r="A999" s="1">
        <v>995</v>
      </c>
      <c r="B999" s="1">
        <v>1984</v>
      </c>
      <c r="C999" s="1">
        <v>6</v>
      </c>
      <c r="D999" s="1">
        <v>16</v>
      </c>
      <c r="E999" s="7">
        <v>1984.54383561644</v>
      </c>
      <c r="F999" s="7">
        <v>25.058585000000001</v>
      </c>
      <c r="G999" s="57">
        <f t="shared" si="38"/>
        <v>23.402169739612173</v>
      </c>
      <c r="I999" s="73">
        <f t="shared" si="39"/>
        <v>2.0191780821899101</v>
      </c>
    </row>
    <row r="1000" spans="1:9" ht="15.6" x14ac:dyDescent="0.3">
      <c r="A1000" s="1">
        <v>996</v>
      </c>
      <c r="B1000" s="1">
        <v>1984</v>
      </c>
      <c r="C1000" s="1">
        <v>6</v>
      </c>
      <c r="D1000" s="1">
        <v>18</v>
      </c>
      <c r="E1000" s="7">
        <v>1984.5493150684899</v>
      </c>
      <c r="F1000" s="7">
        <v>25.215266</v>
      </c>
      <c r="G1000" s="57">
        <f t="shared" si="38"/>
        <v>23.404479088642638</v>
      </c>
      <c r="I1000" s="73">
        <f t="shared" si="39"/>
        <v>2.0203196346999448</v>
      </c>
    </row>
    <row r="1001" spans="1:9" ht="15.6" x14ac:dyDescent="0.3">
      <c r="A1001" s="1">
        <v>997</v>
      </c>
      <c r="B1001" s="1">
        <v>1984</v>
      </c>
      <c r="C1001" s="1">
        <v>6</v>
      </c>
      <c r="D1001" s="1">
        <v>20</v>
      </c>
      <c r="E1001" s="7">
        <v>1984.5547945205501</v>
      </c>
      <c r="F1001" s="7">
        <v>25.355734999999999</v>
      </c>
      <c r="G1001" s="57">
        <f t="shared" si="38"/>
        <v>23.406532429362862</v>
      </c>
      <c r="I1001" s="73">
        <f t="shared" si="39"/>
        <v>2.0203196347101766</v>
      </c>
    </row>
    <row r="1002" spans="1:9" ht="15.6" x14ac:dyDescent="0.3">
      <c r="A1002" s="1">
        <v>998</v>
      </c>
      <c r="B1002" s="1">
        <v>1984</v>
      </c>
      <c r="C1002" s="1">
        <v>6</v>
      </c>
      <c r="D1002" s="1">
        <v>22</v>
      </c>
      <c r="E1002" s="7">
        <v>1984.5602739726</v>
      </c>
      <c r="F1002" s="7">
        <v>25.576740999999998</v>
      </c>
      <c r="G1002" s="57">
        <f t="shared" ref="G1002:G1065" si="40">AVERAGE(F822:F1182)</f>
        <v>23.408379418282529</v>
      </c>
      <c r="I1002" s="73">
        <f t="shared" si="39"/>
        <v>2.0203196346999448</v>
      </c>
    </row>
    <row r="1003" spans="1:9" ht="15.6" x14ac:dyDescent="0.3">
      <c r="A1003" s="1">
        <v>999</v>
      </c>
      <c r="B1003" s="1">
        <v>1984</v>
      </c>
      <c r="C1003" s="1">
        <v>6</v>
      </c>
      <c r="D1003" s="1">
        <v>24</v>
      </c>
      <c r="E1003" s="7">
        <v>1984.56575342466</v>
      </c>
      <c r="F1003" s="7">
        <v>25.753920999999998</v>
      </c>
      <c r="G1003" s="57">
        <f t="shared" si="40"/>
        <v>23.409615753462585</v>
      </c>
      <c r="I1003" s="73">
        <f t="shared" si="39"/>
        <v>2.0203196347099492</v>
      </c>
    </row>
    <row r="1004" spans="1:9" ht="15.6" x14ac:dyDescent="0.3">
      <c r="A1004" s="1">
        <v>1000</v>
      </c>
      <c r="B1004" s="1">
        <v>1984</v>
      </c>
      <c r="C1004" s="1">
        <v>6</v>
      </c>
      <c r="D1004" s="1">
        <v>26</v>
      </c>
      <c r="E1004" s="7">
        <v>1984.5712328767099</v>
      </c>
      <c r="F1004" s="7">
        <v>25.881875999999998</v>
      </c>
      <c r="G1004" s="57">
        <f t="shared" si="40"/>
        <v>23.410283227146799</v>
      </c>
      <c r="I1004" s="73">
        <f t="shared" si="39"/>
        <v>2.0191780821899101</v>
      </c>
    </row>
    <row r="1005" spans="1:9" ht="15.6" x14ac:dyDescent="0.3">
      <c r="A1005" s="1">
        <v>1001</v>
      </c>
      <c r="B1005" s="1">
        <v>1984</v>
      </c>
      <c r="C1005" s="1">
        <v>6</v>
      </c>
      <c r="D1005" s="1">
        <v>28</v>
      </c>
      <c r="E1005" s="7">
        <v>1984.5767123287701</v>
      </c>
      <c r="F1005" s="7">
        <v>26.088087999999999</v>
      </c>
      <c r="G1005" s="57">
        <f t="shared" si="40"/>
        <v>23.410493144044306</v>
      </c>
      <c r="I1005" s="73">
        <f t="shared" si="39"/>
        <v>2.0191780821901375</v>
      </c>
    </row>
    <row r="1006" spans="1:9" ht="15.6" x14ac:dyDescent="0.3">
      <c r="A1006" s="1">
        <v>1002</v>
      </c>
      <c r="B1006" s="1">
        <v>1984</v>
      </c>
      <c r="C1006" s="1">
        <v>6</v>
      </c>
      <c r="D1006" s="1">
        <v>30</v>
      </c>
      <c r="E1006" s="7">
        <v>1984.58219178082</v>
      </c>
      <c r="F1006" s="7">
        <v>26.313372999999999</v>
      </c>
      <c r="G1006" s="57">
        <f t="shared" si="40"/>
        <v>23.410425844875327</v>
      </c>
      <c r="I1006" s="73">
        <f t="shared" si="39"/>
        <v>2.0191780821901375</v>
      </c>
    </row>
    <row r="1007" spans="1:9" ht="15.6" x14ac:dyDescent="0.3">
      <c r="A1007" s="1">
        <v>1003</v>
      </c>
      <c r="B1007" s="1">
        <v>1984</v>
      </c>
      <c r="C1007" s="1">
        <v>7</v>
      </c>
      <c r="D1007" s="1">
        <v>2</v>
      </c>
      <c r="E1007" s="7">
        <v>1984.58881278539</v>
      </c>
      <c r="F1007" s="7">
        <v>26.458010000000002</v>
      </c>
      <c r="G1007" s="57">
        <f t="shared" si="40"/>
        <v>23.409635216066459</v>
      </c>
      <c r="I1007" s="73">
        <f t="shared" si="39"/>
        <v>2.0191780821899101</v>
      </c>
    </row>
    <row r="1008" spans="1:9" ht="15.6" x14ac:dyDescent="0.3">
      <c r="A1008" s="1">
        <v>1004</v>
      </c>
      <c r="B1008" s="1">
        <v>1984</v>
      </c>
      <c r="C1008" s="1">
        <v>7</v>
      </c>
      <c r="D1008" s="1">
        <v>4</v>
      </c>
      <c r="E1008" s="7">
        <v>1984.59429223744</v>
      </c>
      <c r="F1008" s="7">
        <v>26.601358000000001</v>
      </c>
      <c r="G1008" s="57">
        <f t="shared" si="40"/>
        <v>23.408163252077539</v>
      </c>
      <c r="I1008" s="73">
        <f t="shared" si="39"/>
        <v>2.0191780821899101</v>
      </c>
    </row>
    <row r="1009" spans="1:9" ht="15.6" x14ac:dyDescent="0.3">
      <c r="A1009" s="1">
        <v>1005</v>
      </c>
      <c r="B1009" s="1">
        <v>1984</v>
      </c>
      <c r="C1009" s="1">
        <v>7</v>
      </c>
      <c r="D1009" s="1">
        <v>6</v>
      </c>
      <c r="E1009" s="7">
        <v>1984.5997716894999</v>
      </c>
      <c r="F1009" s="7">
        <v>26.657083</v>
      </c>
      <c r="G1009" s="57">
        <f t="shared" si="40"/>
        <v>23.40596153185593</v>
      </c>
      <c r="I1009" s="73">
        <f t="shared" si="39"/>
        <v>2.0191780821901375</v>
      </c>
    </row>
    <row r="1010" spans="1:9" ht="15.6" x14ac:dyDescent="0.3">
      <c r="A1010" s="1">
        <v>1006</v>
      </c>
      <c r="B1010" s="1">
        <v>1984</v>
      </c>
      <c r="C1010" s="1">
        <v>7</v>
      </c>
      <c r="D1010" s="1">
        <v>8</v>
      </c>
      <c r="E1010" s="7">
        <v>1984.6052511415501</v>
      </c>
      <c r="F1010" s="7">
        <v>26.652460000000001</v>
      </c>
      <c r="G1010" s="57">
        <f t="shared" si="40"/>
        <v>23.403212700831002</v>
      </c>
      <c r="I1010" s="73">
        <f t="shared" si="39"/>
        <v>2.0191780821901375</v>
      </c>
    </row>
    <row r="1011" spans="1:9" ht="15.6" x14ac:dyDescent="0.3">
      <c r="A1011" s="1">
        <v>1007</v>
      </c>
      <c r="B1011" s="1">
        <v>1984</v>
      </c>
      <c r="C1011" s="1">
        <v>7</v>
      </c>
      <c r="D1011" s="1">
        <v>10</v>
      </c>
      <c r="E1011" s="7">
        <v>1984.61073059361</v>
      </c>
      <c r="F1011" s="7">
        <v>26.614266000000001</v>
      </c>
      <c r="G1011" s="57">
        <f t="shared" si="40"/>
        <v>23.400582681440419</v>
      </c>
      <c r="I1011" s="73">
        <f t="shared" si="39"/>
        <v>2.0191780821899101</v>
      </c>
    </row>
    <row r="1012" spans="1:9" ht="15.6" x14ac:dyDescent="0.3">
      <c r="A1012" s="1">
        <v>1008</v>
      </c>
      <c r="B1012" s="1">
        <v>1984</v>
      </c>
      <c r="C1012" s="1">
        <v>7</v>
      </c>
      <c r="D1012" s="1">
        <v>12</v>
      </c>
      <c r="E1012" s="7">
        <v>1984.61621004566</v>
      </c>
      <c r="F1012" s="7">
        <v>26.587533000000001</v>
      </c>
      <c r="G1012" s="57">
        <f t="shared" si="40"/>
        <v>23.397690914127406</v>
      </c>
      <c r="I1012" s="73">
        <f t="shared" si="39"/>
        <v>2.0191780821899101</v>
      </c>
    </row>
    <row r="1013" spans="1:9" ht="15.6" x14ac:dyDescent="0.3">
      <c r="A1013" s="1">
        <v>1009</v>
      </c>
      <c r="B1013" s="1">
        <v>1984</v>
      </c>
      <c r="C1013" s="1">
        <v>7</v>
      </c>
      <c r="D1013" s="1">
        <v>14</v>
      </c>
      <c r="E1013" s="7">
        <v>1984.6216894977199</v>
      </c>
      <c r="F1013" s="7">
        <v>26.537658</v>
      </c>
      <c r="G1013" s="57">
        <f t="shared" si="40"/>
        <v>23.394756914127402</v>
      </c>
      <c r="I1013" s="73">
        <f t="shared" si="39"/>
        <v>2.0191780821901375</v>
      </c>
    </row>
    <row r="1014" spans="1:9" ht="15.6" x14ac:dyDescent="0.3">
      <c r="A1014" s="1">
        <v>1010</v>
      </c>
      <c r="B1014" s="1">
        <v>1984</v>
      </c>
      <c r="C1014" s="1">
        <v>7</v>
      </c>
      <c r="D1014" s="1">
        <v>16</v>
      </c>
      <c r="E1014" s="7">
        <v>1984.6271689497701</v>
      </c>
      <c r="F1014" s="7">
        <v>26.332442</v>
      </c>
      <c r="G1014" s="57">
        <f t="shared" si="40"/>
        <v>23.391850085872555</v>
      </c>
      <c r="I1014" s="73">
        <f t="shared" si="39"/>
        <v>2.0191780821901375</v>
      </c>
    </row>
    <row r="1015" spans="1:9" ht="15.6" x14ac:dyDescent="0.3">
      <c r="A1015" s="1">
        <v>1011</v>
      </c>
      <c r="B1015" s="1">
        <v>1984</v>
      </c>
      <c r="C1015" s="1">
        <v>7</v>
      </c>
      <c r="D1015" s="1">
        <v>18</v>
      </c>
      <c r="E1015" s="7">
        <v>1984.63264840183</v>
      </c>
      <c r="F1015" s="7">
        <v>26.201788000000001</v>
      </c>
      <c r="G1015" s="57">
        <f t="shared" si="40"/>
        <v>23.388834260387789</v>
      </c>
      <c r="I1015" s="73">
        <f t="shared" si="39"/>
        <v>2.0191780821899101</v>
      </c>
    </row>
    <row r="1016" spans="1:9" ht="15.6" x14ac:dyDescent="0.3">
      <c r="A1016" s="1">
        <v>1012</v>
      </c>
      <c r="B1016" s="1">
        <v>1984</v>
      </c>
      <c r="C1016" s="1">
        <v>7</v>
      </c>
      <c r="D1016" s="1">
        <v>20</v>
      </c>
      <c r="E1016" s="7">
        <v>1984.63812785388</v>
      </c>
      <c r="F1016" s="7">
        <v>26.193729999999999</v>
      </c>
      <c r="G1016" s="57">
        <f t="shared" si="40"/>
        <v>23.38626003324098</v>
      </c>
      <c r="I1016" s="73">
        <f t="shared" si="39"/>
        <v>2.0175799086700863</v>
      </c>
    </row>
    <row r="1017" spans="1:9" ht="15.6" x14ac:dyDescent="0.3">
      <c r="A1017" s="1">
        <v>1013</v>
      </c>
      <c r="B1017" s="1">
        <v>1984</v>
      </c>
      <c r="C1017" s="1">
        <v>7</v>
      </c>
      <c r="D1017" s="1">
        <v>22</v>
      </c>
      <c r="E1017" s="7">
        <v>1984.6436073059399</v>
      </c>
      <c r="F1017" s="7">
        <v>26.247601</v>
      </c>
      <c r="G1017" s="57">
        <f t="shared" si="40"/>
        <v>23.384369725761754</v>
      </c>
      <c r="I1017" s="73">
        <f t="shared" si="39"/>
        <v>2.0175799086800907</v>
      </c>
    </row>
    <row r="1018" spans="1:9" ht="15.6" x14ac:dyDescent="0.3">
      <c r="A1018" s="1">
        <v>1014</v>
      </c>
      <c r="B1018" s="1">
        <v>1984</v>
      </c>
      <c r="C1018" s="1">
        <v>7</v>
      </c>
      <c r="D1018" s="1">
        <v>24</v>
      </c>
      <c r="E1018" s="7">
        <v>1984.6490867579901</v>
      </c>
      <c r="F1018" s="7">
        <v>26.285014</v>
      </c>
      <c r="G1018" s="57">
        <f t="shared" si="40"/>
        <v>23.382473565096937</v>
      </c>
      <c r="I1018" s="73">
        <f t="shared" si="39"/>
        <v>2.0175799086700863</v>
      </c>
    </row>
    <row r="1019" spans="1:9" ht="15.6" x14ac:dyDescent="0.3">
      <c r="A1019" s="1">
        <v>1015</v>
      </c>
      <c r="B1019" s="1">
        <v>1984</v>
      </c>
      <c r="C1019" s="1">
        <v>7</v>
      </c>
      <c r="D1019" s="1">
        <v>26</v>
      </c>
      <c r="E1019" s="7">
        <v>1984.65456621005</v>
      </c>
      <c r="F1019" s="7">
        <v>26.308095000000002</v>
      </c>
      <c r="G1019" s="57">
        <f t="shared" si="40"/>
        <v>23.38062398337949</v>
      </c>
      <c r="I1019" s="73">
        <f t="shared" si="39"/>
        <v>2.0191780821999146</v>
      </c>
    </row>
    <row r="1020" spans="1:9" ht="15.6" x14ac:dyDescent="0.3">
      <c r="A1020" s="1">
        <v>1016</v>
      </c>
      <c r="B1020" s="1">
        <v>1984</v>
      </c>
      <c r="C1020" s="1">
        <v>7</v>
      </c>
      <c r="D1020" s="1">
        <v>28</v>
      </c>
      <c r="E1020" s="7">
        <v>1984.6600456620999</v>
      </c>
      <c r="F1020" s="7">
        <v>26.249568</v>
      </c>
      <c r="G1020" s="57">
        <f t="shared" si="40"/>
        <v>23.378738108033222</v>
      </c>
      <c r="I1020" s="73">
        <f t="shared" si="39"/>
        <v>2.0191780821901375</v>
      </c>
    </row>
    <row r="1021" spans="1:9" ht="15.6" x14ac:dyDescent="0.3">
      <c r="A1021" s="1">
        <v>1017</v>
      </c>
      <c r="B1021" s="1">
        <v>1984</v>
      </c>
      <c r="C1021" s="1">
        <v>7</v>
      </c>
      <c r="D1021" s="1">
        <v>30</v>
      </c>
      <c r="E1021" s="7">
        <v>1984.6655251141599</v>
      </c>
      <c r="F1021" s="7">
        <v>26.250153000000001</v>
      </c>
      <c r="G1021" s="57">
        <f t="shared" si="40"/>
        <v>23.376662656509676</v>
      </c>
      <c r="I1021" s="73">
        <f t="shared" si="39"/>
        <v>2.0191780822001419</v>
      </c>
    </row>
    <row r="1022" spans="1:9" ht="15.6" x14ac:dyDescent="0.3">
      <c r="A1022" s="1">
        <v>1018</v>
      </c>
      <c r="B1022" s="1">
        <v>1984</v>
      </c>
      <c r="C1022" s="1">
        <v>8</v>
      </c>
      <c r="D1022" s="1">
        <v>1</v>
      </c>
      <c r="E1022" s="7">
        <v>1984.66940639269</v>
      </c>
      <c r="F1022" s="7">
        <v>26.292287999999999</v>
      </c>
      <c r="G1022" s="57">
        <f t="shared" si="40"/>
        <v>23.374622426592783</v>
      </c>
      <c r="I1022" s="73">
        <f t="shared" si="39"/>
        <v>2.0191780821899101</v>
      </c>
    </row>
    <row r="1023" spans="1:9" ht="15.6" x14ac:dyDescent="0.3">
      <c r="A1023" s="1">
        <v>1019</v>
      </c>
      <c r="B1023" s="1">
        <v>1984</v>
      </c>
      <c r="C1023" s="1">
        <v>8</v>
      </c>
      <c r="D1023" s="1">
        <v>3</v>
      </c>
      <c r="E1023" s="7">
        <v>1984.67488584475</v>
      </c>
      <c r="F1023" s="7">
        <v>26.239743000000001</v>
      </c>
      <c r="G1023" s="57">
        <f t="shared" si="40"/>
        <v>23.373218002770066</v>
      </c>
      <c r="I1023" s="73">
        <f t="shared" si="39"/>
        <v>2.0191780821999146</v>
      </c>
    </row>
    <row r="1024" spans="1:9" ht="15.6" x14ac:dyDescent="0.3">
      <c r="A1024" s="1">
        <v>1020</v>
      </c>
      <c r="B1024" s="1">
        <v>1984</v>
      </c>
      <c r="C1024" s="1">
        <v>8</v>
      </c>
      <c r="D1024" s="1">
        <v>5</v>
      </c>
      <c r="E1024" s="7">
        <v>1984.6803652967999</v>
      </c>
      <c r="F1024" s="7">
        <v>26.278002999999998</v>
      </c>
      <c r="G1024" s="57">
        <f t="shared" si="40"/>
        <v>23.372587961218819</v>
      </c>
      <c r="I1024" s="73">
        <f t="shared" si="39"/>
        <v>2.0191780821901375</v>
      </c>
    </row>
    <row r="1025" spans="1:9" ht="15.6" x14ac:dyDescent="0.3">
      <c r="A1025" s="1">
        <v>1021</v>
      </c>
      <c r="B1025" s="1">
        <v>1984</v>
      </c>
      <c r="C1025" s="1">
        <v>8</v>
      </c>
      <c r="D1025" s="1">
        <v>7</v>
      </c>
      <c r="E1025" s="7">
        <v>1984.6858447488601</v>
      </c>
      <c r="F1025" s="7">
        <v>26.220998999999999</v>
      </c>
      <c r="G1025" s="57">
        <f t="shared" si="40"/>
        <v>23.372927005540145</v>
      </c>
      <c r="I1025" s="73">
        <f t="shared" si="39"/>
        <v>2.0191780821901375</v>
      </c>
    </row>
    <row r="1026" spans="1:9" ht="15.6" x14ac:dyDescent="0.3">
      <c r="A1026" s="1">
        <v>1022</v>
      </c>
      <c r="B1026" s="1">
        <v>1984</v>
      </c>
      <c r="C1026" s="1">
        <v>8</v>
      </c>
      <c r="D1026" s="1">
        <v>9</v>
      </c>
      <c r="E1026" s="7">
        <v>1984.69132420091</v>
      </c>
      <c r="F1026" s="7">
        <v>26.049617999999999</v>
      </c>
      <c r="G1026" s="57">
        <f t="shared" si="40"/>
        <v>23.37336603324098</v>
      </c>
      <c r="I1026" s="73">
        <f t="shared" si="39"/>
        <v>2.0191780821899101</v>
      </c>
    </row>
    <row r="1027" spans="1:9" ht="15.6" x14ac:dyDescent="0.3">
      <c r="A1027" s="1">
        <v>1023</v>
      </c>
      <c r="B1027" s="1">
        <v>1984</v>
      </c>
      <c r="C1027" s="1">
        <v>8</v>
      </c>
      <c r="D1027" s="1">
        <v>11</v>
      </c>
      <c r="E1027" s="7">
        <v>1984.6968036529699</v>
      </c>
      <c r="F1027" s="7">
        <v>25.811463</v>
      </c>
      <c r="G1027" s="57">
        <f t="shared" si="40"/>
        <v>23.373983592797764</v>
      </c>
      <c r="I1027" s="73">
        <f t="shared" si="39"/>
        <v>2.0191780821899101</v>
      </c>
    </row>
    <row r="1028" spans="1:9" ht="15.6" x14ac:dyDescent="0.3">
      <c r="A1028" s="1">
        <v>1024</v>
      </c>
      <c r="B1028" s="1">
        <v>1984</v>
      </c>
      <c r="C1028" s="1">
        <v>8</v>
      </c>
      <c r="D1028" s="1">
        <v>25</v>
      </c>
      <c r="E1028" s="7">
        <v>1984.73515981735</v>
      </c>
      <c r="F1028" s="7">
        <v>25.570879000000001</v>
      </c>
      <c r="G1028" s="57">
        <f t="shared" si="40"/>
        <v>23.374458393351784</v>
      </c>
      <c r="I1028" s="73">
        <f t="shared" si="39"/>
        <v>2.0191780821901375</v>
      </c>
    </row>
    <row r="1029" spans="1:9" ht="15.6" x14ac:dyDescent="0.3">
      <c r="A1029" s="1">
        <v>1025</v>
      </c>
      <c r="B1029" s="1">
        <v>1984</v>
      </c>
      <c r="C1029" s="1">
        <v>8</v>
      </c>
      <c r="D1029" s="1">
        <v>27</v>
      </c>
      <c r="E1029" s="7">
        <v>1984.7406392694099</v>
      </c>
      <c r="F1029" s="7">
        <v>25.755593999999999</v>
      </c>
      <c r="G1029" s="57">
        <f t="shared" si="40"/>
        <v>23.374746002770067</v>
      </c>
      <c r="I1029" s="73">
        <f t="shared" ref="I1029:I1092" si="41">E1209-E849</f>
        <v>2.0191780821899101</v>
      </c>
    </row>
    <row r="1030" spans="1:9" ht="15.6" x14ac:dyDescent="0.3">
      <c r="A1030" s="1">
        <v>1026</v>
      </c>
      <c r="B1030" s="1">
        <v>1984</v>
      </c>
      <c r="C1030" s="1">
        <v>8</v>
      </c>
      <c r="D1030" s="1">
        <v>29</v>
      </c>
      <c r="E1030" s="7">
        <v>1984.7461187214601</v>
      </c>
      <c r="F1030" s="7">
        <v>25.672184999999999</v>
      </c>
      <c r="G1030" s="57">
        <f t="shared" si="40"/>
        <v>23.374615016620481</v>
      </c>
      <c r="I1030" s="73">
        <f t="shared" si="41"/>
        <v>2.0191780821899101</v>
      </c>
    </row>
    <row r="1031" spans="1:9" ht="15.6" x14ac:dyDescent="0.3">
      <c r="A1031" s="1">
        <v>1027</v>
      </c>
      <c r="B1031" s="1">
        <v>1984</v>
      </c>
      <c r="C1031" s="1">
        <v>8</v>
      </c>
      <c r="D1031" s="1">
        <v>31</v>
      </c>
      <c r="E1031" s="7">
        <v>1984.7515981735201</v>
      </c>
      <c r="F1031" s="7">
        <v>25.539273000000001</v>
      </c>
      <c r="G1031" s="57">
        <f t="shared" si="40"/>
        <v>23.374355121883635</v>
      </c>
      <c r="I1031" s="73">
        <f t="shared" si="41"/>
        <v>2.0175799086800907</v>
      </c>
    </row>
    <row r="1032" spans="1:9" ht="15.6" x14ac:dyDescent="0.3">
      <c r="A1032" s="1">
        <v>1028</v>
      </c>
      <c r="B1032" s="1">
        <v>1984</v>
      </c>
      <c r="C1032" s="1">
        <v>9</v>
      </c>
      <c r="D1032" s="1">
        <v>2</v>
      </c>
      <c r="E1032" s="7">
        <v>1984.7554794520499</v>
      </c>
      <c r="F1032" s="7">
        <v>25.384709000000001</v>
      </c>
      <c r="G1032" s="57">
        <f t="shared" si="40"/>
        <v>23.3739355373961</v>
      </c>
      <c r="I1032" s="73">
        <f t="shared" si="41"/>
        <v>2.0175799086700863</v>
      </c>
    </row>
    <row r="1033" spans="1:9" ht="15.6" x14ac:dyDescent="0.3">
      <c r="A1033" s="1">
        <v>1029</v>
      </c>
      <c r="B1033" s="1">
        <v>1984</v>
      </c>
      <c r="C1033" s="1">
        <v>9</v>
      </c>
      <c r="D1033" s="1">
        <v>4</v>
      </c>
      <c r="E1033" s="7">
        <v>1984.7609589041101</v>
      </c>
      <c r="F1033" s="7">
        <v>25.214421000000002</v>
      </c>
      <c r="G1033" s="57">
        <f t="shared" si="40"/>
        <v>23.373594318559537</v>
      </c>
      <c r="I1033" s="73">
        <f t="shared" si="41"/>
        <v>2.0175799086798634</v>
      </c>
    </row>
    <row r="1034" spans="1:9" ht="15.6" x14ac:dyDescent="0.3">
      <c r="A1034" s="1">
        <v>1030</v>
      </c>
      <c r="B1034" s="1">
        <v>1984</v>
      </c>
      <c r="C1034" s="1">
        <v>9</v>
      </c>
      <c r="D1034" s="1">
        <v>6</v>
      </c>
      <c r="E1034" s="7">
        <v>1984.7664383561601</v>
      </c>
      <c r="F1034" s="7">
        <v>25.139229</v>
      </c>
      <c r="G1034" s="57">
        <f t="shared" si="40"/>
        <v>23.372968617728514</v>
      </c>
      <c r="I1034" s="73">
        <f t="shared" si="41"/>
        <v>2.0175799086698589</v>
      </c>
    </row>
    <row r="1035" spans="1:9" ht="15.6" x14ac:dyDescent="0.3">
      <c r="A1035" s="1">
        <v>1031</v>
      </c>
      <c r="B1035" s="1">
        <v>1984</v>
      </c>
      <c r="C1035" s="1">
        <v>9</v>
      </c>
      <c r="D1035" s="1">
        <v>8</v>
      </c>
      <c r="E1035" s="7">
        <v>1984.77191780822</v>
      </c>
      <c r="F1035" s="7">
        <v>25.106307999999999</v>
      </c>
      <c r="G1035" s="57">
        <f t="shared" si="40"/>
        <v>23.372627121883635</v>
      </c>
      <c r="I1035" s="73">
        <f t="shared" si="41"/>
        <v>2.0191780822001419</v>
      </c>
    </row>
    <row r="1036" spans="1:9" ht="15.6" x14ac:dyDescent="0.3">
      <c r="A1036" s="1">
        <v>1032</v>
      </c>
      <c r="B1036" s="1">
        <v>1984</v>
      </c>
      <c r="C1036" s="1">
        <v>9</v>
      </c>
      <c r="D1036" s="1">
        <v>10</v>
      </c>
      <c r="E1036" s="7">
        <v>1984.7773972602699</v>
      </c>
      <c r="F1036" s="7">
        <v>25.037046</v>
      </c>
      <c r="G1036" s="57">
        <f t="shared" si="40"/>
        <v>23.372119479224356</v>
      </c>
      <c r="I1036" s="73">
        <f t="shared" si="41"/>
        <v>2.0191780821899101</v>
      </c>
    </row>
    <row r="1037" spans="1:9" ht="15.6" x14ac:dyDescent="0.3">
      <c r="A1037" s="1">
        <v>1033</v>
      </c>
      <c r="B1037" s="1">
        <v>1984</v>
      </c>
      <c r="C1037" s="1">
        <v>9</v>
      </c>
      <c r="D1037" s="1">
        <v>12</v>
      </c>
      <c r="E1037" s="7">
        <v>1984.7828767123301</v>
      </c>
      <c r="F1037" s="7">
        <v>25.015463</v>
      </c>
      <c r="G1037" s="57">
        <f t="shared" si="40"/>
        <v>23.371410506925187</v>
      </c>
      <c r="I1037" s="73">
        <f t="shared" si="41"/>
        <v>2.0191780821999146</v>
      </c>
    </row>
    <row r="1038" spans="1:9" ht="15.6" x14ac:dyDescent="0.3">
      <c r="A1038" s="1">
        <v>1034</v>
      </c>
      <c r="B1038" s="1">
        <v>1984</v>
      </c>
      <c r="C1038" s="1">
        <v>9</v>
      </c>
      <c r="D1038" s="1">
        <v>14</v>
      </c>
      <c r="E1038" s="7">
        <v>1984.78835616438</v>
      </c>
      <c r="F1038" s="7">
        <v>25.031313999999998</v>
      </c>
      <c r="G1038" s="57">
        <f t="shared" si="40"/>
        <v>23.37041342382269</v>
      </c>
      <c r="I1038" s="73">
        <f t="shared" si="41"/>
        <v>2.0191780821899101</v>
      </c>
    </row>
    <row r="1039" spans="1:9" ht="15.6" x14ac:dyDescent="0.3">
      <c r="A1039" s="1">
        <v>1035</v>
      </c>
      <c r="B1039" s="1">
        <v>1984</v>
      </c>
      <c r="C1039" s="1">
        <v>9</v>
      </c>
      <c r="D1039" s="1">
        <v>16</v>
      </c>
      <c r="E1039" s="7">
        <v>1984.79383561644</v>
      </c>
      <c r="F1039" s="7">
        <v>25.121442999999999</v>
      </c>
      <c r="G1039" s="57">
        <f t="shared" si="40"/>
        <v>23.369085083102465</v>
      </c>
      <c r="I1039" s="73">
        <f t="shared" si="41"/>
        <v>2.0191780822001419</v>
      </c>
    </row>
    <row r="1040" spans="1:9" ht="15.6" x14ac:dyDescent="0.3">
      <c r="A1040" s="1">
        <v>1036</v>
      </c>
      <c r="B1040" s="1">
        <v>1984</v>
      </c>
      <c r="C1040" s="1">
        <v>9</v>
      </c>
      <c r="D1040" s="1">
        <v>18</v>
      </c>
      <c r="E1040" s="7">
        <v>1984.7993150684899</v>
      </c>
      <c r="F1040" s="7">
        <v>25.188257</v>
      </c>
      <c r="G1040" s="57">
        <f t="shared" si="40"/>
        <v>23.367805199445957</v>
      </c>
      <c r="I1040" s="73">
        <f t="shared" si="41"/>
        <v>2.0191780821899101</v>
      </c>
    </row>
    <row r="1041" spans="1:9" ht="15.6" x14ac:dyDescent="0.3">
      <c r="A1041" s="1">
        <v>1037</v>
      </c>
      <c r="B1041" s="1">
        <v>1984</v>
      </c>
      <c r="C1041" s="1">
        <v>9</v>
      </c>
      <c r="D1041" s="1">
        <v>20</v>
      </c>
      <c r="E1041" s="7">
        <v>1984.8047945205501</v>
      </c>
      <c r="F1041" s="7">
        <v>25.393829</v>
      </c>
      <c r="G1041" s="57">
        <f t="shared" si="40"/>
        <v>23.365809667590003</v>
      </c>
      <c r="I1041" s="73">
        <f t="shared" si="41"/>
        <v>2.0191780821999146</v>
      </c>
    </row>
    <row r="1042" spans="1:9" ht="15.6" x14ac:dyDescent="0.3">
      <c r="A1042" s="1">
        <v>1038</v>
      </c>
      <c r="B1042" s="1">
        <v>1984</v>
      </c>
      <c r="C1042" s="1">
        <v>9</v>
      </c>
      <c r="D1042" s="1">
        <v>22</v>
      </c>
      <c r="E1042" s="7">
        <v>1984.8102739726</v>
      </c>
      <c r="F1042" s="7">
        <v>25.630880000000001</v>
      </c>
      <c r="G1042" s="57">
        <f t="shared" si="40"/>
        <v>23.364719703601082</v>
      </c>
      <c r="I1042" s="73">
        <f t="shared" si="41"/>
        <v>2.0356164383499618</v>
      </c>
    </row>
    <row r="1043" spans="1:9" ht="15.6" x14ac:dyDescent="0.3">
      <c r="A1043" s="1">
        <v>1039</v>
      </c>
      <c r="B1043" s="1">
        <v>1984</v>
      </c>
      <c r="C1043" s="1">
        <v>9</v>
      </c>
      <c r="D1043" s="1">
        <v>24</v>
      </c>
      <c r="E1043" s="7">
        <v>1984.81575342466</v>
      </c>
      <c r="F1043" s="7">
        <v>25.699662</v>
      </c>
      <c r="G1043" s="57">
        <f t="shared" si="40"/>
        <v>23.364067986149561</v>
      </c>
      <c r="I1043" s="73">
        <f t="shared" si="41"/>
        <v>2.0367579908700009</v>
      </c>
    </row>
    <row r="1044" spans="1:9" ht="15.6" x14ac:dyDescent="0.3">
      <c r="A1044" s="1">
        <v>1040</v>
      </c>
      <c r="B1044" s="1">
        <v>1984</v>
      </c>
      <c r="C1044" s="1">
        <v>9</v>
      </c>
      <c r="D1044" s="1">
        <v>26</v>
      </c>
      <c r="E1044" s="7">
        <v>1984.8212328767099</v>
      </c>
      <c r="F1044" s="7">
        <v>25.654449</v>
      </c>
      <c r="G1044" s="57">
        <f t="shared" si="40"/>
        <v>23.36360028254845</v>
      </c>
      <c r="I1044" s="73">
        <f t="shared" si="41"/>
        <v>2.0367579908700009</v>
      </c>
    </row>
    <row r="1045" spans="1:9" ht="15.6" x14ac:dyDescent="0.3">
      <c r="A1045" s="1">
        <v>1041</v>
      </c>
      <c r="B1045" s="1">
        <v>1984</v>
      </c>
      <c r="C1045" s="1">
        <v>9</v>
      </c>
      <c r="D1045" s="1">
        <v>28</v>
      </c>
      <c r="E1045" s="7">
        <v>1984.8267123287701</v>
      </c>
      <c r="F1045" s="7">
        <v>25.628765999999999</v>
      </c>
      <c r="G1045" s="57">
        <f t="shared" si="40"/>
        <v>23.363508382271444</v>
      </c>
      <c r="I1045" s="73">
        <f t="shared" si="41"/>
        <v>2.0367579908700009</v>
      </c>
    </row>
    <row r="1046" spans="1:9" ht="15.6" x14ac:dyDescent="0.3">
      <c r="A1046" s="1">
        <v>1042</v>
      </c>
      <c r="B1046" s="1">
        <v>1984</v>
      </c>
      <c r="C1046" s="1">
        <v>9</v>
      </c>
      <c r="D1046" s="1">
        <v>30</v>
      </c>
      <c r="E1046" s="7">
        <v>1984.83219178082</v>
      </c>
      <c r="F1046" s="7">
        <v>25.571504999999998</v>
      </c>
      <c r="G1046" s="57">
        <f t="shared" si="40"/>
        <v>23.363582686980585</v>
      </c>
      <c r="I1046" s="73">
        <f t="shared" si="41"/>
        <v>2.0367579908700009</v>
      </c>
    </row>
    <row r="1047" spans="1:9" ht="15.6" x14ac:dyDescent="0.3">
      <c r="A1047" s="1">
        <v>1043</v>
      </c>
      <c r="B1047" s="1">
        <v>1984</v>
      </c>
      <c r="C1047" s="1">
        <v>10</v>
      </c>
      <c r="D1047" s="1">
        <v>2</v>
      </c>
      <c r="E1047" s="7">
        <v>1984.83881278539</v>
      </c>
      <c r="F1047" s="7">
        <v>25.68675</v>
      </c>
      <c r="G1047" s="57">
        <f t="shared" si="40"/>
        <v>23.364496432132942</v>
      </c>
      <c r="I1047" s="73">
        <f t="shared" si="41"/>
        <v>2.0367579908700009</v>
      </c>
    </row>
    <row r="1048" spans="1:9" ht="15.6" x14ac:dyDescent="0.3">
      <c r="A1048" s="1">
        <v>1044</v>
      </c>
      <c r="B1048" s="1">
        <v>1984</v>
      </c>
      <c r="C1048" s="1">
        <v>10</v>
      </c>
      <c r="D1048" s="1">
        <v>4</v>
      </c>
      <c r="E1048" s="7">
        <v>1984.84429223744</v>
      </c>
      <c r="F1048" s="7">
        <v>25.773537999999999</v>
      </c>
      <c r="G1048" s="57">
        <f t="shared" si="40"/>
        <v>23.36578087257616</v>
      </c>
      <c r="I1048" s="73">
        <f t="shared" si="41"/>
        <v>2.0367579908599964</v>
      </c>
    </row>
    <row r="1049" spans="1:9" ht="15.6" x14ac:dyDescent="0.3">
      <c r="A1049" s="1">
        <v>1045</v>
      </c>
      <c r="B1049" s="1">
        <v>1984</v>
      </c>
      <c r="C1049" s="1">
        <v>10</v>
      </c>
      <c r="D1049" s="1">
        <v>6</v>
      </c>
      <c r="E1049" s="7">
        <v>1984.8497716894999</v>
      </c>
      <c r="F1049" s="7">
        <v>25.844892000000002</v>
      </c>
      <c r="G1049" s="57">
        <f t="shared" si="40"/>
        <v>23.366832091412725</v>
      </c>
      <c r="I1049" s="73">
        <f t="shared" si="41"/>
        <v>2.0367579908700009</v>
      </c>
    </row>
    <row r="1050" spans="1:9" ht="15.6" x14ac:dyDescent="0.3">
      <c r="A1050" s="1">
        <v>1046</v>
      </c>
      <c r="B1050" s="1">
        <v>1984</v>
      </c>
      <c r="C1050" s="1">
        <v>10</v>
      </c>
      <c r="D1050" s="1">
        <v>8</v>
      </c>
      <c r="E1050" s="7">
        <v>1984.8552511415501</v>
      </c>
      <c r="F1050" s="7">
        <v>25.842168999999998</v>
      </c>
      <c r="G1050" s="57">
        <f t="shared" si="40"/>
        <v>23.367208623268677</v>
      </c>
      <c r="I1050" s="73">
        <f t="shared" si="41"/>
        <v>2.0356164383499618</v>
      </c>
    </row>
    <row r="1051" spans="1:9" ht="15.6" x14ac:dyDescent="0.3">
      <c r="A1051" s="1">
        <v>1047</v>
      </c>
      <c r="B1051" s="1">
        <v>1984</v>
      </c>
      <c r="C1051" s="1">
        <v>10</v>
      </c>
      <c r="D1051" s="1">
        <v>10</v>
      </c>
      <c r="E1051" s="7">
        <v>1984.86073059361</v>
      </c>
      <c r="F1051" s="7">
        <v>25.831817000000001</v>
      </c>
      <c r="G1051" s="57">
        <f t="shared" si="40"/>
        <v>23.367299265927954</v>
      </c>
      <c r="I1051" s="73">
        <f t="shared" si="41"/>
        <v>2.0356164383599662</v>
      </c>
    </row>
    <row r="1052" spans="1:9" ht="15.6" x14ac:dyDescent="0.3">
      <c r="A1052" s="1">
        <v>1048</v>
      </c>
      <c r="B1052" s="1">
        <v>1984</v>
      </c>
      <c r="C1052" s="1">
        <v>10</v>
      </c>
      <c r="D1052" s="1">
        <v>12</v>
      </c>
      <c r="E1052" s="7">
        <v>1984.86621004566</v>
      </c>
      <c r="F1052" s="7">
        <v>25.820062</v>
      </c>
      <c r="G1052" s="57">
        <f t="shared" si="40"/>
        <v>23.36755931024928</v>
      </c>
      <c r="I1052" s="73">
        <f t="shared" si="41"/>
        <v>2.0356164383501891</v>
      </c>
    </row>
    <row r="1053" spans="1:9" ht="15.6" x14ac:dyDescent="0.3">
      <c r="A1053" s="1">
        <v>1049</v>
      </c>
      <c r="B1053" s="1">
        <v>1984</v>
      </c>
      <c r="C1053" s="1">
        <v>10</v>
      </c>
      <c r="D1053" s="1">
        <v>14</v>
      </c>
      <c r="E1053" s="7">
        <v>1984.8716894977199</v>
      </c>
      <c r="F1053" s="7">
        <v>25.811167999999999</v>
      </c>
      <c r="G1053" s="57">
        <f t="shared" si="40"/>
        <v>23.368212072022136</v>
      </c>
      <c r="I1053" s="73">
        <f t="shared" si="41"/>
        <v>2.0356164383599662</v>
      </c>
    </row>
    <row r="1054" spans="1:9" ht="15.6" x14ac:dyDescent="0.3">
      <c r="A1054" s="1">
        <v>1050</v>
      </c>
      <c r="B1054" s="1">
        <v>1984</v>
      </c>
      <c r="C1054" s="1">
        <v>10</v>
      </c>
      <c r="D1054" s="1">
        <v>16</v>
      </c>
      <c r="E1054" s="7">
        <v>1984.8771689497701</v>
      </c>
      <c r="F1054" s="7">
        <v>25.826046000000002</v>
      </c>
      <c r="G1054" s="57">
        <f t="shared" si="40"/>
        <v>23.369012975069229</v>
      </c>
      <c r="I1054" s="73">
        <f t="shared" si="41"/>
        <v>2.0356164383499618</v>
      </c>
    </row>
    <row r="1055" spans="1:9" ht="15.6" x14ac:dyDescent="0.3">
      <c r="A1055" s="1">
        <v>1051</v>
      </c>
      <c r="B1055" s="1">
        <v>1984</v>
      </c>
      <c r="C1055" s="1">
        <v>10</v>
      </c>
      <c r="D1055" s="1">
        <v>18</v>
      </c>
      <c r="E1055" s="7">
        <v>1984.88264840183</v>
      </c>
      <c r="F1055" s="7">
        <v>25.827328999999999</v>
      </c>
      <c r="G1055" s="57">
        <f t="shared" si="40"/>
        <v>23.369670540166183</v>
      </c>
      <c r="I1055" s="73">
        <f t="shared" si="41"/>
        <v>2.0356164383599662</v>
      </c>
    </row>
    <row r="1056" spans="1:9" ht="15.6" x14ac:dyDescent="0.3">
      <c r="A1056" s="1">
        <v>1052</v>
      </c>
      <c r="B1056" s="1">
        <v>1984</v>
      </c>
      <c r="C1056" s="1">
        <v>10</v>
      </c>
      <c r="D1056" s="1">
        <v>20</v>
      </c>
      <c r="E1056" s="7">
        <v>1984.88812785388</v>
      </c>
      <c r="F1056" s="7">
        <v>25.982191</v>
      </c>
      <c r="G1056" s="57">
        <f t="shared" si="40"/>
        <v>23.369667146814383</v>
      </c>
      <c r="I1056" s="73">
        <f t="shared" si="41"/>
        <v>2.0356164383501891</v>
      </c>
    </row>
    <row r="1057" spans="1:9" ht="15.6" x14ac:dyDescent="0.3">
      <c r="A1057" s="1">
        <v>1053</v>
      </c>
      <c r="B1057" s="1">
        <v>1984</v>
      </c>
      <c r="C1057" s="1">
        <v>10</v>
      </c>
      <c r="D1057" s="1">
        <v>22</v>
      </c>
      <c r="E1057" s="7">
        <v>1984.8936073059399</v>
      </c>
      <c r="F1057" s="7">
        <v>26.236295999999999</v>
      </c>
      <c r="G1057" s="57">
        <f t="shared" si="40"/>
        <v>23.369653828254826</v>
      </c>
      <c r="I1057" s="73">
        <f t="shared" si="41"/>
        <v>2.0356164383599662</v>
      </c>
    </row>
    <row r="1058" spans="1:9" ht="15.6" x14ac:dyDescent="0.3">
      <c r="A1058" s="1">
        <v>1054</v>
      </c>
      <c r="B1058" s="1">
        <v>1984</v>
      </c>
      <c r="C1058" s="1">
        <v>10</v>
      </c>
      <c r="D1058" s="1">
        <v>24</v>
      </c>
      <c r="E1058" s="7">
        <v>1984.8990867579901</v>
      </c>
      <c r="F1058" s="7">
        <v>26.358549</v>
      </c>
      <c r="G1058" s="57">
        <f t="shared" si="40"/>
        <v>23.369238022160648</v>
      </c>
      <c r="I1058" s="73">
        <f t="shared" si="41"/>
        <v>2.0356164383499618</v>
      </c>
    </row>
    <row r="1059" spans="1:9" ht="15.6" x14ac:dyDescent="0.3">
      <c r="A1059" s="1">
        <v>1055</v>
      </c>
      <c r="B1059" s="1">
        <v>1984</v>
      </c>
      <c r="C1059" s="1">
        <v>10</v>
      </c>
      <c r="D1059" s="1">
        <v>26</v>
      </c>
      <c r="E1059" s="7">
        <v>1984.90456621005</v>
      </c>
      <c r="F1059" s="7">
        <v>26.462302999999999</v>
      </c>
      <c r="G1059" s="57">
        <f t="shared" si="40"/>
        <v>23.368478074792229</v>
      </c>
      <c r="I1059" s="73">
        <f t="shared" si="41"/>
        <v>2.0340182648401424</v>
      </c>
    </row>
    <row r="1060" spans="1:9" ht="15.6" x14ac:dyDescent="0.3">
      <c r="A1060" s="1">
        <v>1056</v>
      </c>
      <c r="B1060" s="1">
        <v>1984</v>
      </c>
      <c r="C1060" s="1">
        <v>10</v>
      </c>
      <c r="D1060" s="1">
        <v>28</v>
      </c>
      <c r="E1060" s="7">
        <v>1984.9100456620999</v>
      </c>
      <c r="F1060" s="7">
        <v>26.569544</v>
      </c>
      <c r="G1060" s="57">
        <f t="shared" si="40"/>
        <v>23.367545498614948</v>
      </c>
      <c r="I1060" s="73">
        <f t="shared" si="41"/>
        <v>2.0340182648401424</v>
      </c>
    </row>
    <row r="1061" spans="1:9" ht="15.6" x14ac:dyDescent="0.3">
      <c r="A1061" s="1">
        <v>1057</v>
      </c>
      <c r="B1061" s="1">
        <v>1984</v>
      </c>
      <c r="C1061" s="1">
        <v>10</v>
      </c>
      <c r="D1061" s="1">
        <v>30</v>
      </c>
      <c r="E1061" s="7">
        <v>1984.9155251141599</v>
      </c>
      <c r="F1061" s="7">
        <v>26.631487</v>
      </c>
      <c r="G1061" s="57">
        <f t="shared" si="40"/>
        <v>23.366440160664816</v>
      </c>
      <c r="I1061" s="73">
        <f t="shared" si="41"/>
        <v>2.034018264839915</v>
      </c>
    </row>
    <row r="1062" spans="1:9" ht="15.6" x14ac:dyDescent="0.3">
      <c r="A1062" s="1">
        <v>1058</v>
      </c>
      <c r="B1062" s="1">
        <v>1984</v>
      </c>
      <c r="C1062" s="1">
        <v>11</v>
      </c>
      <c r="D1062" s="1">
        <v>1</v>
      </c>
      <c r="E1062" s="7">
        <v>1984.91940639269</v>
      </c>
      <c r="F1062" s="7">
        <v>26.709358000000002</v>
      </c>
      <c r="G1062" s="57">
        <f t="shared" si="40"/>
        <v>23.364864235457059</v>
      </c>
      <c r="I1062" s="73">
        <f t="shared" si="41"/>
        <v>2.034018264839915</v>
      </c>
    </row>
    <row r="1063" spans="1:9" ht="15.6" x14ac:dyDescent="0.3">
      <c r="A1063" s="1">
        <v>1059</v>
      </c>
      <c r="B1063" s="1">
        <v>1984</v>
      </c>
      <c r="C1063" s="1">
        <v>11</v>
      </c>
      <c r="D1063" s="1">
        <v>3</v>
      </c>
      <c r="E1063" s="7">
        <v>1984.92488584475</v>
      </c>
      <c r="F1063" s="7">
        <v>26.768291000000001</v>
      </c>
      <c r="G1063" s="57">
        <f t="shared" si="40"/>
        <v>23.363207501385038</v>
      </c>
      <c r="I1063" s="73">
        <f t="shared" si="41"/>
        <v>2.0340182648401424</v>
      </c>
    </row>
    <row r="1064" spans="1:9" ht="15.6" x14ac:dyDescent="0.3">
      <c r="A1064" s="1">
        <v>1060</v>
      </c>
      <c r="B1064" s="1">
        <v>1984</v>
      </c>
      <c r="C1064" s="1">
        <v>11</v>
      </c>
      <c r="D1064" s="1">
        <v>5</v>
      </c>
      <c r="E1064" s="7">
        <v>1984.9303652967999</v>
      </c>
      <c r="F1064" s="7">
        <v>26.792017000000001</v>
      </c>
      <c r="G1064" s="57">
        <f t="shared" si="40"/>
        <v>23.361791155124642</v>
      </c>
      <c r="I1064" s="73">
        <f t="shared" si="41"/>
        <v>2.0340182648401424</v>
      </c>
    </row>
    <row r="1065" spans="1:9" ht="15.6" x14ac:dyDescent="0.3">
      <c r="A1065" s="1">
        <v>1061</v>
      </c>
      <c r="B1065" s="1">
        <v>1984</v>
      </c>
      <c r="C1065" s="1">
        <v>11</v>
      </c>
      <c r="D1065" s="1">
        <v>7</v>
      </c>
      <c r="E1065" s="7">
        <v>1984.9358447488601</v>
      </c>
      <c r="F1065" s="7">
        <v>26.870899000000001</v>
      </c>
      <c r="G1065" s="57">
        <f t="shared" si="40"/>
        <v>23.360245878116334</v>
      </c>
      <c r="I1065" s="73">
        <f t="shared" si="41"/>
        <v>2.0356164383599662</v>
      </c>
    </row>
    <row r="1066" spans="1:9" ht="15.6" x14ac:dyDescent="0.3">
      <c r="A1066" s="1">
        <v>1062</v>
      </c>
      <c r="B1066" s="1">
        <v>1984</v>
      </c>
      <c r="C1066" s="1">
        <v>11</v>
      </c>
      <c r="D1066" s="1">
        <v>9</v>
      </c>
      <c r="E1066" s="7">
        <v>1984.94132420091</v>
      </c>
      <c r="F1066" s="7">
        <v>26.910494</v>
      </c>
      <c r="G1066" s="57">
        <f t="shared" ref="G1066:G1129" si="42">AVERAGE(F886:F1246)</f>
        <v>23.358644941828246</v>
      </c>
      <c r="I1066" s="73">
        <f t="shared" si="41"/>
        <v>2.0356164383599662</v>
      </c>
    </row>
    <row r="1067" spans="1:9" ht="15.6" x14ac:dyDescent="0.3">
      <c r="A1067" s="1">
        <v>1063</v>
      </c>
      <c r="B1067" s="1">
        <v>1984</v>
      </c>
      <c r="C1067" s="1">
        <v>11</v>
      </c>
      <c r="D1067" s="1">
        <v>11</v>
      </c>
      <c r="E1067" s="7">
        <v>1984.9468036529699</v>
      </c>
      <c r="F1067" s="7">
        <v>26.927242</v>
      </c>
      <c r="G1067" s="57">
        <f t="shared" si="42"/>
        <v>23.35696859556786</v>
      </c>
      <c r="I1067" s="73">
        <f t="shared" si="41"/>
        <v>2.0356164383601936</v>
      </c>
    </row>
    <row r="1068" spans="1:9" ht="15.6" x14ac:dyDescent="0.3">
      <c r="A1068" s="1">
        <v>1064</v>
      </c>
      <c r="B1068" s="1">
        <v>1984</v>
      </c>
      <c r="C1068" s="1">
        <v>11</v>
      </c>
      <c r="D1068" s="1">
        <v>13</v>
      </c>
      <c r="E1068" s="7">
        <v>1984.9522831050199</v>
      </c>
      <c r="F1068" s="7">
        <v>27.014547</v>
      </c>
      <c r="G1068" s="57">
        <f t="shared" si="42"/>
        <v>23.355086285318546</v>
      </c>
      <c r="I1068" s="73">
        <f t="shared" si="41"/>
        <v>2.0356164383499618</v>
      </c>
    </row>
    <row r="1069" spans="1:9" ht="15.6" x14ac:dyDescent="0.3">
      <c r="A1069" s="1">
        <v>1065</v>
      </c>
      <c r="B1069" s="1">
        <v>1984</v>
      </c>
      <c r="C1069" s="1">
        <v>11</v>
      </c>
      <c r="D1069" s="1">
        <v>15</v>
      </c>
      <c r="E1069" s="7">
        <v>1984.9577625570801</v>
      </c>
      <c r="F1069" s="7">
        <v>26.973932000000001</v>
      </c>
      <c r="G1069" s="57">
        <f t="shared" si="42"/>
        <v>23.353253484764529</v>
      </c>
      <c r="I1069" s="73">
        <f t="shared" si="41"/>
        <v>2.0356164383599662</v>
      </c>
    </row>
    <row r="1070" spans="1:9" ht="15.6" x14ac:dyDescent="0.3">
      <c r="A1070" s="1">
        <v>1066</v>
      </c>
      <c r="B1070" s="1">
        <v>1984</v>
      </c>
      <c r="C1070" s="1">
        <v>11</v>
      </c>
      <c r="D1070" s="1">
        <v>17</v>
      </c>
      <c r="E1070" s="7">
        <v>1984.96324200913</v>
      </c>
      <c r="F1070" s="7">
        <v>27.406385</v>
      </c>
      <c r="G1070" s="57">
        <f t="shared" si="42"/>
        <v>23.350961373961205</v>
      </c>
      <c r="I1070" s="73">
        <f t="shared" si="41"/>
        <v>2.0356164383499618</v>
      </c>
    </row>
    <row r="1071" spans="1:9" ht="15.6" x14ac:dyDescent="0.3">
      <c r="A1071" s="1">
        <v>1067</v>
      </c>
      <c r="B1071" s="1">
        <v>1984</v>
      </c>
      <c r="C1071" s="1">
        <v>11</v>
      </c>
      <c r="D1071" s="1">
        <v>19</v>
      </c>
      <c r="E1071" s="7">
        <v>1984.9687214611899</v>
      </c>
      <c r="F1071" s="7">
        <v>27.400102</v>
      </c>
      <c r="G1071" s="57">
        <f t="shared" si="42"/>
        <v>23.348359620498606</v>
      </c>
      <c r="I1071" s="73">
        <f t="shared" si="41"/>
        <v>2.0356164383601936</v>
      </c>
    </row>
    <row r="1072" spans="1:9" ht="15.6" x14ac:dyDescent="0.3">
      <c r="A1072" s="1">
        <v>1068</v>
      </c>
      <c r="B1072" s="1">
        <v>1984</v>
      </c>
      <c r="C1072" s="1">
        <v>11</v>
      </c>
      <c r="D1072" s="1">
        <v>21</v>
      </c>
      <c r="E1072" s="7">
        <v>1984.9742009132401</v>
      </c>
      <c r="F1072" s="7">
        <v>27.272210000000001</v>
      </c>
      <c r="G1072" s="57">
        <f t="shared" si="42"/>
        <v>23.345071795013833</v>
      </c>
      <c r="I1072" s="73">
        <f t="shared" si="41"/>
        <v>2.0356164383499618</v>
      </c>
    </row>
    <row r="1073" spans="1:9" ht="15.6" x14ac:dyDescent="0.3">
      <c r="A1073" s="1">
        <v>1069</v>
      </c>
      <c r="B1073" s="1">
        <v>1984</v>
      </c>
      <c r="C1073" s="1">
        <v>11</v>
      </c>
      <c r="D1073" s="1">
        <v>23</v>
      </c>
      <c r="E1073" s="7">
        <v>1984.9796803653001</v>
      </c>
      <c r="F1073" s="7">
        <v>26.824680000000001</v>
      </c>
      <c r="G1073" s="57">
        <f t="shared" si="42"/>
        <v>23.341291889196661</v>
      </c>
      <c r="I1073" s="73">
        <f t="shared" si="41"/>
        <v>2.0356164383599662</v>
      </c>
    </row>
    <row r="1074" spans="1:9" ht="15.6" x14ac:dyDescent="0.3">
      <c r="A1074" s="1">
        <v>1070</v>
      </c>
      <c r="B1074" s="1">
        <v>1984</v>
      </c>
      <c r="C1074" s="1">
        <v>11</v>
      </c>
      <c r="D1074" s="1">
        <v>25</v>
      </c>
      <c r="E1074" s="7">
        <v>1984.98515981735</v>
      </c>
      <c r="F1074" s="7">
        <v>26.623742</v>
      </c>
      <c r="G1074" s="57">
        <f t="shared" si="42"/>
        <v>23.337372038781151</v>
      </c>
      <c r="I1074" s="73">
        <f t="shared" si="41"/>
        <v>2.0367579908599964</v>
      </c>
    </row>
    <row r="1075" spans="1:9" ht="15.6" x14ac:dyDescent="0.3">
      <c r="A1075" s="1">
        <v>1071</v>
      </c>
      <c r="B1075" s="1">
        <v>1984</v>
      </c>
      <c r="C1075" s="1">
        <v>11</v>
      </c>
      <c r="D1075" s="1">
        <v>27</v>
      </c>
      <c r="E1075" s="7">
        <v>1984.9906392694099</v>
      </c>
      <c r="F1075" s="7">
        <v>26.346606000000001</v>
      </c>
      <c r="G1075" s="57">
        <f t="shared" si="42"/>
        <v>23.333397531855947</v>
      </c>
      <c r="I1075" s="73">
        <f t="shared" si="41"/>
        <v>2.0367579908700009</v>
      </c>
    </row>
    <row r="1076" spans="1:9" ht="15.6" x14ac:dyDescent="0.3">
      <c r="A1076" s="1">
        <v>1072</v>
      </c>
      <c r="B1076" s="1">
        <v>1984</v>
      </c>
      <c r="C1076" s="1">
        <v>11</v>
      </c>
      <c r="D1076" s="1">
        <v>29</v>
      </c>
      <c r="E1076" s="7">
        <v>1984.9961187214601</v>
      </c>
      <c r="F1076" s="7">
        <v>25.955361</v>
      </c>
      <c r="G1076" s="57">
        <f t="shared" si="42"/>
        <v>23.329185950138491</v>
      </c>
      <c r="I1076" s="73">
        <f t="shared" si="41"/>
        <v>2.0367579908599964</v>
      </c>
    </row>
    <row r="1077" spans="1:9" ht="15.6" x14ac:dyDescent="0.3">
      <c r="A1077" s="1">
        <v>1073</v>
      </c>
      <c r="B1077" s="1">
        <v>1984</v>
      </c>
      <c r="C1077" s="1">
        <v>12</v>
      </c>
      <c r="D1077" s="1">
        <v>1</v>
      </c>
      <c r="E1077" s="7">
        <v>1985.0027397260301</v>
      </c>
      <c r="F1077" s="7">
        <v>25.573073999999998</v>
      </c>
      <c r="G1077" s="57">
        <f t="shared" si="42"/>
        <v>23.324916202216059</v>
      </c>
      <c r="I1077" s="73">
        <f t="shared" si="41"/>
        <v>2.0367579908700009</v>
      </c>
    </row>
    <row r="1078" spans="1:9" ht="15.6" x14ac:dyDescent="0.3">
      <c r="A1078" s="1">
        <v>1074</v>
      </c>
      <c r="B1078" s="1">
        <v>1984</v>
      </c>
      <c r="C1078" s="1">
        <v>12</v>
      </c>
      <c r="D1078" s="1">
        <v>3</v>
      </c>
      <c r="E1078" s="7">
        <v>1985.00821917808</v>
      </c>
      <c r="F1078" s="7">
        <v>25.33108</v>
      </c>
      <c r="G1078" s="57">
        <f t="shared" si="42"/>
        <v>23.320645321329636</v>
      </c>
      <c r="I1078" s="73">
        <f t="shared" si="41"/>
        <v>2.0367579908599964</v>
      </c>
    </row>
    <row r="1079" spans="1:9" ht="15.6" x14ac:dyDescent="0.3">
      <c r="A1079" s="1">
        <v>1075</v>
      </c>
      <c r="B1079" s="1">
        <v>1984</v>
      </c>
      <c r="C1079" s="1">
        <v>12</v>
      </c>
      <c r="D1079" s="1">
        <v>5</v>
      </c>
      <c r="E1079" s="7">
        <v>1985.01369863014</v>
      </c>
      <c r="F1079" s="7">
        <v>25.178666</v>
      </c>
      <c r="G1079" s="57">
        <f t="shared" si="42"/>
        <v>23.316370855955675</v>
      </c>
      <c r="I1079" s="73">
        <f t="shared" si="41"/>
        <v>2.0367579908700009</v>
      </c>
    </row>
    <row r="1080" spans="1:9" ht="15.6" x14ac:dyDescent="0.3">
      <c r="A1080" s="1">
        <v>1076</v>
      </c>
      <c r="B1080" s="1">
        <v>1984</v>
      </c>
      <c r="C1080" s="1">
        <v>12</v>
      </c>
      <c r="D1080" s="1">
        <v>7</v>
      </c>
      <c r="E1080" s="7">
        <v>1985.0191780821899</v>
      </c>
      <c r="F1080" s="7">
        <v>24.780663000000001</v>
      </c>
      <c r="G1080" s="57">
        <f t="shared" si="42"/>
        <v>23.311993839335173</v>
      </c>
      <c r="I1080" s="73">
        <f t="shared" si="41"/>
        <v>2.0356164383499618</v>
      </c>
    </row>
    <row r="1081" spans="1:9" ht="15.6" x14ac:dyDescent="0.3">
      <c r="A1081" s="1">
        <v>1077</v>
      </c>
      <c r="B1081" s="1">
        <v>1984</v>
      </c>
      <c r="C1081" s="1">
        <v>12</v>
      </c>
      <c r="D1081" s="1">
        <v>9</v>
      </c>
      <c r="E1081" s="7">
        <v>1985.0246575342501</v>
      </c>
      <c r="F1081" s="7">
        <v>24.484594999999999</v>
      </c>
      <c r="G1081" s="57">
        <f t="shared" si="42"/>
        <v>23.307254240997221</v>
      </c>
      <c r="I1081" s="73">
        <f t="shared" si="41"/>
        <v>2.0356164383599662</v>
      </c>
    </row>
    <row r="1082" spans="1:9" ht="15.6" x14ac:dyDescent="0.3">
      <c r="A1082" s="1">
        <v>1078</v>
      </c>
      <c r="B1082" s="1">
        <v>1984</v>
      </c>
      <c r="C1082" s="1">
        <v>12</v>
      </c>
      <c r="D1082" s="1">
        <v>11</v>
      </c>
      <c r="E1082" s="7">
        <v>1985.0301369863</v>
      </c>
      <c r="F1082" s="7">
        <v>24.181975000000001</v>
      </c>
      <c r="G1082" s="57">
        <f t="shared" si="42"/>
        <v>23.301900950138492</v>
      </c>
      <c r="I1082" s="73">
        <f t="shared" si="41"/>
        <v>2.0356164383499618</v>
      </c>
    </row>
    <row r="1083" spans="1:9" ht="15.6" x14ac:dyDescent="0.3">
      <c r="A1083" s="1">
        <v>1079</v>
      </c>
      <c r="B1083" s="1">
        <v>1984</v>
      </c>
      <c r="C1083" s="1">
        <v>12</v>
      </c>
      <c r="D1083" s="1">
        <v>13</v>
      </c>
      <c r="E1083" s="7">
        <v>1985.03561643836</v>
      </c>
      <c r="F1083" s="7">
        <v>23.774449000000001</v>
      </c>
      <c r="G1083" s="57">
        <f t="shared" si="42"/>
        <v>23.296775409972284</v>
      </c>
      <c r="I1083" s="73">
        <f t="shared" si="41"/>
        <v>2.0356164383601936</v>
      </c>
    </row>
    <row r="1084" spans="1:9" ht="15.6" x14ac:dyDescent="0.3">
      <c r="A1084" s="1">
        <v>1080</v>
      </c>
      <c r="B1084" s="1">
        <v>1984</v>
      </c>
      <c r="C1084" s="1">
        <v>12</v>
      </c>
      <c r="D1084" s="1">
        <v>15</v>
      </c>
      <c r="E1084" s="7">
        <v>1985.0410958904099</v>
      </c>
      <c r="F1084" s="7">
        <v>23.510992999999999</v>
      </c>
      <c r="G1084" s="57">
        <f t="shared" si="42"/>
        <v>23.291162293628798</v>
      </c>
      <c r="I1084" s="73">
        <f t="shared" si="41"/>
        <v>2.0356164383499618</v>
      </c>
    </row>
    <row r="1085" spans="1:9" ht="15.6" x14ac:dyDescent="0.3">
      <c r="A1085" s="1">
        <v>1081</v>
      </c>
      <c r="B1085" s="1">
        <v>1984</v>
      </c>
      <c r="C1085" s="1">
        <v>12</v>
      </c>
      <c r="D1085" s="1">
        <v>17</v>
      </c>
      <c r="E1085" s="7">
        <v>1985.0465753424701</v>
      </c>
      <c r="F1085" s="7">
        <v>23.066441000000001</v>
      </c>
      <c r="G1085" s="57">
        <f t="shared" si="42"/>
        <v>23.28588347922436</v>
      </c>
      <c r="I1085" s="73">
        <f t="shared" si="41"/>
        <v>2.0356164383599662</v>
      </c>
    </row>
    <row r="1086" spans="1:9" ht="15.6" x14ac:dyDescent="0.3">
      <c r="A1086" s="1">
        <v>1082</v>
      </c>
      <c r="B1086" s="1">
        <v>1984</v>
      </c>
      <c r="C1086" s="1">
        <v>12</v>
      </c>
      <c r="D1086" s="1">
        <v>19</v>
      </c>
      <c r="E1086" s="7">
        <v>1985.05205479452</v>
      </c>
      <c r="F1086" s="7">
        <v>22.600239999999999</v>
      </c>
      <c r="G1086" s="57">
        <f t="shared" si="42"/>
        <v>23.280783476454278</v>
      </c>
      <c r="I1086" s="73">
        <f t="shared" si="41"/>
        <v>2.0356164383499618</v>
      </c>
    </row>
    <row r="1087" spans="1:9" ht="15.6" x14ac:dyDescent="0.3">
      <c r="A1087" s="1">
        <v>1083</v>
      </c>
      <c r="B1087" s="1">
        <v>1984</v>
      </c>
      <c r="C1087" s="1">
        <v>12</v>
      </c>
      <c r="D1087" s="1">
        <v>21</v>
      </c>
      <c r="E1087" s="7">
        <v>1985.05753424658</v>
      </c>
      <c r="F1087" s="7">
        <v>22.199020999999998</v>
      </c>
      <c r="G1087" s="57">
        <f t="shared" si="42"/>
        <v>23.275114240997222</v>
      </c>
      <c r="I1087" s="73">
        <f t="shared" si="41"/>
        <v>2.0356164383601936</v>
      </c>
    </row>
    <row r="1088" spans="1:9" ht="15.6" x14ac:dyDescent="0.3">
      <c r="A1088" s="1">
        <v>1084</v>
      </c>
      <c r="B1088" s="1">
        <v>1984</v>
      </c>
      <c r="C1088" s="1">
        <v>12</v>
      </c>
      <c r="D1088" s="1">
        <v>23</v>
      </c>
      <c r="E1088" s="7">
        <v>1985.0630136986299</v>
      </c>
      <c r="F1088" s="7">
        <v>21.70889</v>
      </c>
      <c r="G1088" s="57">
        <f t="shared" si="42"/>
        <v>23.269323301939053</v>
      </c>
      <c r="I1088" s="73">
        <f t="shared" si="41"/>
        <v>2.0356164383499618</v>
      </c>
    </row>
    <row r="1089" spans="1:9" ht="15.6" x14ac:dyDescent="0.3">
      <c r="A1089" s="1">
        <v>1085</v>
      </c>
      <c r="B1089" s="1">
        <v>1984</v>
      </c>
      <c r="C1089" s="1">
        <v>12</v>
      </c>
      <c r="D1089" s="1">
        <v>25</v>
      </c>
      <c r="E1089" s="7">
        <v>1985.0684931506801</v>
      </c>
      <c r="F1089" s="7">
        <v>21.325368000000001</v>
      </c>
      <c r="G1089" s="57">
        <f t="shared" si="42"/>
        <v>23.264685772853184</v>
      </c>
      <c r="I1089" s="73">
        <f t="shared" si="41"/>
        <v>2.034018264839915</v>
      </c>
    </row>
    <row r="1090" spans="1:9" ht="15.6" x14ac:dyDescent="0.3">
      <c r="A1090" s="1">
        <v>1086</v>
      </c>
      <c r="B1090" s="1">
        <v>1984</v>
      </c>
      <c r="C1090" s="1">
        <v>12</v>
      </c>
      <c r="D1090" s="1">
        <v>27</v>
      </c>
      <c r="E1090" s="7">
        <v>1985.07397260274</v>
      </c>
      <c r="F1090" s="7">
        <v>21.094221000000001</v>
      </c>
      <c r="G1090" s="57">
        <f t="shared" si="42"/>
        <v>23.26106664265928</v>
      </c>
      <c r="I1090" s="73">
        <f t="shared" si="41"/>
        <v>2.0340182648401424</v>
      </c>
    </row>
    <row r="1091" spans="1:9" ht="15.6" x14ac:dyDescent="0.3">
      <c r="A1091" s="1">
        <v>1087</v>
      </c>
      <c r="B1091" s="1">
        <v>1984</v>
      </c>
      <c r="C1091" s="1">
        <v>12</v>
      </c>
      <c r="D1091" s="1">
        <v>29</v>
      </c>
      <c r="E1091" s="7">
        <v>1985.07945205479</v>
      </c>
      <c r="F1091" s="7">
        <v>20.759983999999999</v>
      </c>
      <c r="G1091" s="57">
        <f t="shared" si="42"/>
        <v>23.257768891966755</v>
      </c>
      <c r="I1091" s="73">
        <f t="shared" si="41"/>
        <v>2.0340182648401424</v>
      </c>
    </row>
    <row r="1092" spans="1:9" ht="15.6" x14ac:dyDescent="0.3">
      <c r="A1092" s="1">
        <v>1088</v>
      </c>
      <c r="B1092" s="1">
        <v>1984</v>
      </c>
      <c r="C1092" s="1">
        <v>12</v>
      </c>
      <c r="D1092" s="1">
        <v>31</v>
      </c>
      <c r="E1092" s="7">
        <v>1985.0849315068499</v>
      </c>
      <c r="F1092" s="7">
        <v>20.518477000000001</v>
      </c>
      <c r="G1092" s="57">
        <f t="shared" si="42"/>
        <v>23.254053271468148</v>
      </c>
      <c r="I1092" s="73">
        <f t="shared" si="41"/>
        <v>2.0340182648499194</v>
      </c>
    </row>
    <row r="1093" spans="1:9" ht="15.6" x14ac:dyDescent="0.3">
      <c r="A1093" s="1">
        <v>1089</v>
      </c>
      <c r="B1093" s="1">
        <v>1985</v>
      </c>
      <c r="C1093" s="1">
        <v>1</v>
      </c>
      <c r="D1093" s="1">
        <v>2</v>
      </c>
      <c r="E1093" s="7">
        <v>1985.08881278539</v>
      </c>
      <c r="F1093" s="7">
        <v>20.121034999999999</v>
      </c>
      <c r="G1093" s="57">
        <f t="shared" si="42"/>
        <v>23.250154720221612</v>
      </c>
      <c r="I1093" s="73">
        <f t="shared" ref="I1093:I1156" si="43">E1273-E913</f>
        <v>2.034018264839915</v>
      </c>
    </row>
    <row r="1094" spans="1:9" ht="15.6" x14ac:dyDescent="0.3">
      <c r="A1094" s="1">
        <v>1090</v>
      </c>
      <c r="B1094" s="1">
        <v>1985</v>
      </c>
      <c r="C1094" s="1">
        <v>1</v>
      </c>
      <c r="D1094" s="1">
        <v>4</v>
      </c>
      <c r="E1094" s="7">
        <v>1985.09429223744</v>
      </c>
      <c r="F1094" s="7">
        <v>19.873204000000001</v>
      </c>
      <c r="G1094" s="57">
        <f t="shared" si="42"/>
        <v>23.247434315789473</v>
      </c>
      <c r="I1094" s="73">
        <f t="shared" si="43"/>
        <v>2.0340182648401424</v>
      </c>
    </row>
    <row r="1095" spans="1:9" ht="15.6" x14ac:dyDescent="0.3">
      <c r="A1095" s="1">
        <v>1091</v>
      </c>
      <c r="B1095" s="1">
        <v>1985</v>
      </c>
      <c r="C1095" s="1">
        <v>1</v>
      </c>
      <c r="D1095" s="1">
        <v>6</v>
      </c>
      <c r="E1095" s="7">
        <v>1985.0997716894999</v>
      </c>
      <c r="F1095" s="7">
        <v>19.690200999999998</v>
      </c>
      <c r="G1095" s="57">
        <f t="shared" si="42"/>
        <v>23.244897407202217</v>
      </c>
      <c r="I1095" s="73">
        <f t="shared" si="43"/>
        <v>2.0340182648401424</v>
      </c>
    </row>
    <row r="1096" spans="1:9" ht="15.6" x14ac:dyDescent="0.3">
      <c r="A1096" s="1">
        <v>1092</v>
      </c>
      <c r="B1096" s="1">
        <v>1985</v>
      </c>
      <c r="C1096" s="1">
        <v>1</v>
      </c>
      <c r="D1096" s="1">
        <v>8</v>
      </c>
      <c r="E1096" s="7">
        <v>1985.1052511415501</v>
      </c>
      <c r="F1096" s="7">
        <v>19.28013</v>
      </c>
      <c r="G1096" s="57">
        <f t="shared" si="42"/>
        <v>23.242282412742387</v>
      </c>
      <c r="I1096" s="73">
        <f t="shared" si="43"/>
        <v>2.0356164383499618</v>
      </c>
    </row>
    <row r="1097" spans="1:9" ht="15.6" x14ac:dyDescent="0.3">
      <c r="A1097" s="1">
        <v>1093</v>
      </c>
      <c r="B1097" s="1">
        <v>1985</v>
      </c>
      <c r="C1097" s="1">
        <v>1</v>
      </c>
      <c r="D1097" s="1">
        <v>10</v>
      </c>
      <c r="E1097" s="7">
        <v>1985.11073059361</v>
      </c>
      <c r="F1097" s="7">
        <v>18.850436999999999</v>
      </c>
      <c r="G1097" s="57">
        <f t="shared" si="42"/>
        <v>23.239285163434904</v>
      </c>
      <c r="I1097" s="73">
        <f t="shared" si="43"/>
        <v>2.0356164383599662</v>
      </c>
    </row>
    <row r="1098" spans="1:9" ht="15.6" x14ac:dyDescent="0.3">
      <c r="A1098" s="1">
        <v>1094</v>
      </c>
      <c r="B1098" s="1">
        <v>1985</v>
      </c>
      <c r="C1098" s="1">
        <v>1</v>
      </c>
      <c r="D1098" s="1">
        <v>12</v>
      </c>
      <c r="E1098" s="7">
        <v>1985.11621004566</v>
      </c>
      <c r="F1098" s="7">
        <v>18.547288000000002</v>
      </c>
      <c r="G1098" s="57">
        <f t="shared" si="42"/>
        <v>23.236538864265921</v>
      </c>
      <c r="I1098" s="73">
        <f t="shared" si="43"/>
        <v>2.0356164383501891</v>
      </c>
    </row>
    <row r="1099" spans="1:9" ht="15.6" x14ac:dyDescent="0.3">
      <c r="A1099" s="1">
        <v>1095</v>
      </c>
      <c r="B1099" s="1">
        <v>1985</v>
      </c>
      <c r="C1099" s="1">
        <v>1</v>
      </c>
      <c r="D1099" s="1">
        <v>14</v>
      </c>
      <c r="E1099" s="7">
        <v>1985.1216894977199</v>
      </c>
      <c r="F1099" s="7">
        <v>18.416820999999999</v>
      </c>
      <c r="G1099" s="57">
        <f t="shared" si="42"/>
        <v>23.234257756232676</v>
      </c>
      <c r="I1099" s="73">
        <f t="shared" si="43"/>
        <v>2.0356164383599662</v>
      </c>
    </row>
    <row r="1100" spans="1:9" ht="15.6" x14ac:dyDescent="0.3">
      <c r="A1100" s="1">
        <v>1096</v>
      </c>
      <c r="B1100" s="1">
        <v>1985</v>
      </c>
      <c r="C1100" s="1">
        <v>1</v>
      </c>
      <c r="D1100" s="1">
        <v>16</v>
      </c>
      <c r="E1100" s="7">
        <v>1985.1271689497701</v>
      </c>
      <c r="F1100" s="7">
        <v>18.405716000000002</v>
      </c>
      <c r="G1100" s="57">
        <f t="shared" si="42"/>
        <v>23.232876961218828</v>
      </c>
      <c r="I1100" s="73">
        <f t="shared" si="43"/>
        <v>2.0356164383499618</v>
      </c>
    </row>
    <row r="1101" spans="1:9" ht="15.6" x14ac:dyDescent="0.3">
      <c r="A1101" s="1">
        <v>1097</v>
      </c>
      <c r="B1101" s="1">
        <v>1985</v>
      </c>
      <c r="C1101" s="1">
        <v>1</v>
      </c>
      <c r="D1101" s="1">
        <v>18</v>
      </c>
      <c r="E1101" s="7">
        <v>1985.13264840183</v>
      </c>
      <c r="F1101" s="7">
        <v>18.376518000000001</v>
      </c>
      <c r="G1101" s="57">
        <f t="shared" si="42"/>
        <v>23.231817927977833</v>
      </c>
      <c r="I1101" s="73">
        <f t="shared" si="43"/>
        <v>2.0356164383599662</v>
      </c>
    </row>
    <row r="1102" spans="1:9" ht="15.6" x14ac:dyDescent="0.3">
      <c r="A1102" s="1">
        <v>1098</v>
      </c>
      <c r="B1102" s="1">
        <v>1985</v>
      </c>
      <c r="C1102" s="1">
        <v>1</v>
      </c>
      <c r="D1102" s="1">
        <v>20</v>
      </c>
      <c r="E1102" s="7">
        <v>1985.13812785388</v>
      </c>
      <c r="F1102" s="7">
        <v>18.276698</v>
      </c>
      <c r="G1102" s="57">
        <f t="shared" si="42"/>
        <v>23.231523379501375</v>
      </c>
      <c r="I1102" s="73">
        <f t="shared" si="43"/>
        <v>2.0356164383501891</v>
      </c>
    </row>
    <row r="1103" spans="1:9" ht="15.6" x14ac:dyDescent="0.3">
      <c r="A1103" s="1">
        <v>1099</v>
      </c>
      <c r="B1103" s="1">
        <v>1985</v>
      </c>
      <c r="C1103" s="1">
        <v>1</v>
      </c>
      <c r="D1103" s="1">
        <v>22</v>
      </c>
      <c r="E1103" s="7">
        <v>1985.1436073059399</v>
      </c>
      <c r="F1103" s="7">
        <v>18.220255999999999</v>
      </c>
      <c r="G1103" s="57">
        <f t="shared" si="42"/>
        <v>23.231236465373946</v>
      </c>
      <c r="I1103" s="73">
        <f t="shared" si="43"/>
        <v>2.0356164383599662</v>
      </c>
    </row>
    <row r="1104" spans="1:9" ht="15.6" x14ac:dyDescent="0.3">
      <c r="A1104" s="1">
        <v>1100</v>
      </c>
      <c r="B1104" s="1">
        <v>1985</v>
      </c>
      <c r="C1104" s="1">
        <v>1</v>
      </c>
      <c r="D1104" s="1">
        <v>24</v>
      </c>
      <c r="E1104" s="7">
        <v>1985.1490867579901</v>
      </c>
      <c r="F1104" s="7">
        <v>18.290509</v>
      </c>
      <c r="G1104" s="57">
        <f t="shared" si="42"/>
        <v>23.23189881994459</v>
      </c>
      <c r="I1104" s="73">
        <f t="shared" si="43"/>
        <v>2.0356164383499618</v>
      </c>
    </row>
    <row r="1105" spans="1:9" ht="15.6" x14ac:dyDescent="0.3">
      <c r="A1105" s="1">
        <v>1101</v>
      </c>
      <c r="B1105" s="1">
        <v>1985</v>
      </c>
      <c r="C1105" s="1">
        <v>1</v>
      </c>
      <c r="D1105" s="1">
        <v>26</v>
      </c>
      <c r="E1105" s="7">
        <v>1985.15456621005</v>
      </c>
      <c r="F1105" s="7">
        <v>18.252089999999999</v>
      </c>
      <c r="G1105" s="57">
        <f t="shared" si="42"/>
        <v>23.233450515235457</v>
      </c>
      <c r="I1105" s="73">
        <f t="shared" si="43"/>
        <v>2.0340182648401424</v>
      </c>
    </row>
    <row r="1106" spans="1:9" ht="15.6" x14ac:dyDescent="0.3">
      <c r="A1106" s="1">
        <v>1102</v>
      </c>
      <c r="B1106" s="1">
        <v>1985</v>
      </c>
      <c r="C1106" s="1">
        <v>1</v>
      </c>
      <c r="D1106" s="1">
        <v>28</v>
      </c>
      <c r="E1106" s="7">
        <v>1985.1600456620999</v>
      </c>
      <c r="F1106" s="7">
        <v>18.236537999999999</v>
      </c>
      <c r="G1106" s="57">
        <f t="shared" si="42"/>
        <v>23.23518561495845</v>
      </c>
      <c r="I1106" s="73">
        <f t="shared" si="43"/>
        <v>2.0340182648401424</v>
      </c>
    </row>
    <row r="1107" spans="1:9" ht="15.6" x14ac:dyDescent="0.3">
      <c r="A1107" s="1">
        <v>1103</v>
      </c>
      <c r="B1107" s="1">
        <v>1985</v>
      </c>
      <c r="C1107" s="1">
        <v>1</v>
      </c>
      <c r="D1107" s="1">
        <v>30</v>
      </c>
      <c r="E1107" s="7">
        <v>1985.1655251141599</v>
      </c>
      <c r="F1107" s="7">
        <v>18.110713000000001</v>
      </c>
      <c r="G1107" s="57">
        <f t="shared" si="42"/>
        <v>23.237031831024936</v>
      </c>
      <c r="I1107" s="73">
        <f t="shared" si="43"/>
        <v>2.034018264839915</v>
      </c>
    </row>
    <row r="1108" spans="1:9" ht="15.6" x14ac:dyDescent="0.3">
      <c r="A1108" s="1">
        <v>1104</v>
      </c>
      <c r="B1108" s="1">
        <v>1985</v>
      </c>
      <c r="C1108" s="1">
        <v>2</v>
      </c>
      <c r="D1108" s="1">
        <v>1</v>
      </c>
      <c r="E1108" s="7">
        <v>1985.16940639269</v>
      </c>
      <c r="F1108" s="7">
        <v>17.936893999999999</v>
      </c>
      <c r="G1108" s="57">
        <f t="shared" si="42"/>
        <v>23.239656750692525</v>
      </c>
      <c r="I1108" s="73">
        <f t="shared" si="43"/>
        <v>2.034018264839915</v>
      </c>
    </row>
    <row r="1109" spans="1:9" ht="15.6" x14ac:dyDescent="0.3">
      <c r="A1109" s="1">
        <v>1105</v>
      </c>
      <c r="B1109" s="1">
        <v>1985</v>
      </c>
      <c r="C1109" s="1">
        <v>2</v>
      </c>
      <c r="D1109" s="1">
        <v>3</v>
      </c>
      <c r="E1109" s="7">
        <v>1985.17488584475</v>
      </c>
      <c r="F1109" s="7">
        <v>17.950968</v>
      </c>
      <c r="G1109" s="57">
        <f t="shared" si="42"/>
        <v>23.24242379224377</v>
      </c>
      <c r="I1109" s="73">
        <f t="shared" si="43"/>
        <v>2.0340182648401424</v>
      </c>
    </row>
    <row r="1110" spans="1:9" ht="15.6" x14ac:dyDescent="0.3">
      <c r="A1110" s="1">
        <v>1106</v>
      </c>
      <c r="B1110" s="1">
        <v>1985</v>
      </c>
      <c r="C1110" s="1">
        <v>2</v>
      </c>
      <c r="D1110" s="1">
        <v>5</v>
      </c>
      <c r="E1110" s="7">
        <v>1985.1803652967999</v>
      </c>
      <c r="F1110" s="7">
        <v>17.958950000000002</v>
      </c>
      <c r="G1110" s="57">
        <f t="shared" si="42"/>
        <v>23.244835108033246</v>
      </c>
      <c r="I1110" s="73">
        <f t="shared" si="43"/>
        <v>2.0340182648401424</v>
      </c>
    </row>
    <row r="1111" spans="1:9" ht="15.6" x14ac:dyDescent="0.3">
      <c r="A1111" s="1">
        <v>1107</v>
      </c>
      <c r="B1111" s="1">
        <v>1985</v>
      </c>
      <c r="C1111" s="1">
        <v>2</v>
      </c>
      <c r="D1111" s="1">
        <v>7</v>
      </c>
      <c r="E1111" s="7">
        <v>1985.1858447488601</v>
      </c>
      <c r="F1111" s="7">
        <v>17.965285999999999</v>
      </c>
      <c r="G1111" s="57">
        <f t="shared" si="42"/>
        <v>23.247168944598339</v>
      </c>
      <c r="I1111" s="73">
        <f t="shared" si="43"/>
        <v>2.0356164383599662</v>
      </c>
    </row>
    <row r="1112" spans="1:9" ht="15.6" x14ac:dyDescent="0.3">
      <c r="A1112" s="1">
        <v>1108</v>
      </c>
      <c r="B1112" s="1">
        <v>1985</v>
      </c>
      <c r="C1112" s="1">
        <v>2</v>
      </c>
      <c r="D1112" s="1">
        <v>9</v>
      </c>
      <c r="E1112" s="7">
        <v>1985.19132420091</v>
      </c>
      <c r="F1112" s="7">
        <v>17.874728999999999</v>
      </c>
      <c r="G1112" s="57">
        <f t="shared" si="42"/>
        <v>23.249508166204983</v>
      </c>
      <c r="I1112" s="73">
        <f t="shared" si="43"/>
        <v>2.0356164383599662</v>
      </c>
    </row>
    <row r="1113" spans="1:9" ht="15.6" x14ac:dyDescent="0.3">
      <c r="A1113" s="1">
        <v>1109</v>
      </c>
      <c r="B1113" s="1">
        <v>1985</v>
      </c>
      <c r="C1113" s="1">
        <v>2</v>
      </c>
      <c r="D1113" s="1">
        <v>11</v>
      </c>
      <c r="E1113" s="7">
        <v>1985.1968036529699</v>
      </c>
      <c r="F1113" s="7">
        <v>17.824151000000001</v>
      </c>
      <c r="G1113" s="57">
        <f t="shared" si="42"/>
        <v>23.251703725761779</v>
      </c>
      <c r="I1113" s="73">
        <f t="shared" si="43"/>
        <v>2.0356164383601936</v>
      </c>
    </row>
    <row r="1114" spans="1:9" ht="15.6" x14ac:dyDescent="0.3">
      <c r="A1114" s="1">
        <v>1110</v>
      </c>
      <c r="B1114" s="1">
        <v>1985</v>
      </c>
      <c r="C1114" s="1">
        <v>2</v>
      </c>
      <c r="D1114" s="1">
        <v>13</v>
      </c>
      <c r="E1114" s="7">
        <v>1985.2022831050199</v>
      </c>
      <c r="F1114" s="7">
        <v>17.825956000000001</v>
      </c>
      <c r="G1114" s="57">
        <f t="shared" si="42"/>
        <v>23.253980002770088</v>
      </c>
      <c r="I1114" s="73">
        <f t="shared" si="43"/>
        <v>2.0356164383599662</v>
      </c>
    </row>
    <row r="1115" spans="1:9" ht="15.6" x14ac:dyDescent="0.3">
      <c r="A1115" s="1">
        <v>1111</v>
      </c>
      <c r="B1115" s="1">
        <v>1985</v>
      </c>
      <c r="C1115" s="1">
        <v>2</v>
      </c>
      <c r="D1115" s="1">
        <v>15</v>
      </c>
      <c r="E1115" s="7">
        <v>1985.2077625570801</v>
      </c>
      <c r="F1115" s="7">
        <v>17.806809999999999</v>
      </c>
      <c r="G1115" s="57">
        <f t="shared" si="42"/>
        <v>23.256651686980611</v>
      </c>
      <c r="I1115" s="73">
        <f t="shared" si="43"/>
        <v>2.0356164383599662</v>
      </c>
    </row>
    <row r="1116" spans="1:9" ht="15.6" x14ac:dyDescent="0.3">
      <c r="A1116" s="1">
        <v>1112</v>
      </c>
      <c r="B1116" s="1">
        <v>1985</v>
      </c>
      <c r="C1116" s="1">
        <v>2</v>
      </c>
      <c r="D1116" s="1">
        <v>17</v>
      </c>
      <c r="E1116" s="7">
        <v>1985.21324200913</v>
      </c>
      <c r="F1116" s="7">
        <v>17.730407</v>
      </c>
      <c r="G1116" s="57">
        <f t="shared" si="42"/>
        <v>23.259925246537392</v>
      </c>
      <c r="I1116" s="73">
        <f t="shared" si="43"/>
        <v>2.0356164383499618</v>
      </c>
    </row>
    <row r="1117" spans="1:9" ht="15.6" x14ac:dyDescent="0.3">
      <c r="A1117" s="1">
        <v>1113</v>
      </c>
      <c r="B1117" s="1">
        <v>1985</v>
      </c>
      <c r="C1117" s="1">
        <v>2</v>
      </c>
      <c r="D1117" s="1">
        <v>19</v>
      </c>
      <c r="E1117" s="7">
        <v>1985.2187214611899</v>
      </c>
      <c r="F1117" s="7">
        <v>17.728109</v>
      </c>
      <c r="G1117" s="57">
        <f t="shared" si="42"/>
        <v>23.263459238227142</v>
      </c>
      <c r="I1117" s="73">
        <f t="shared" si="43"/>
        <v>2.0356164383601936</v>
      </c>
    </row>
    <row r="1118" spans="1:9" ht="15.6" x14ac:dyDescent="0.3">
      <c r="A1118" s="1">
        <v>1114</v>
      </c>
      <c r="B1118" s="1">
        <v>1985</v>
      </c>
      <c r="C1118" s="1">
        <v>2</v>
      </c>
      <c r="D1118" s="1">
        <v>21</v>
      </c>
      <c r="E1118" s="7">
        <v>1985.2242009132401</v>
      </c>
      <c r="F1118" s="7">
        <v>17.730077999999999</v>
      </c>
      <c r="G1118" s="57">
        <f t="shared" si="42"/>
        <v>23.266622362880877</v>
      </c>
      <c r="I1118" s="73">
        <f t="shared" si="43"/>
        <v>2.0356164383499618</v>
      </c>
    </row>
    <row r="1119" spans="1:9" ht="15.6" x14ac:dyDescent="0.3">
      <c r="A1119" s="1">
        <v>1115</v>
      </c>
      <c r="B1119" s="1">
        <v>1985</v>
      </c>
      <c r="C1119" s="1">
        <v>2</v>
      </c>
      <c r="D1119" s="1">
        <v>23</v>
      </c>
      <c r="E1119" s="7">
        <v>1985.2296803653001</v>
      </c>
      <c r="F1119" s="7">
        <v>17.774367999999999</v>
      </c>
      <c r="G1119" s="57">
        <f t="shared" si="42"/>
        <v>23.269708141274226</v>
      </c>
      <c r="I1119" s="73">
        <f t="shared" si="43"/>
        <v>2.0422374429199408</v>
      </c>
    </row>
    <row r="1120" spans="1:9" ht="15.6" x14ac:dyDescent="0.3">
      <c r="A1120" s="1">
        <v>1116</v>
      </c>
      <c r="B1120" s="1">
        <v>1985</v>
      </c>
      <c r="C1120" s="1">
        <v>2</v>
      </c>
      <c r="D1120" s="1">
        <v>25</v>
      </c>
      <c r="E1120" s="7">
        <v>1985.23515981735</v>
      </c>
      <c r="F1120" s="7">
        <v>18.014561</v>
      </c>
      <c r="G1120" s="57">
        <f t="shared" si="42"/>
        <v>23.272786390581707</v>
      </c>
      <c r="I1120" s="73">
        <f t="shared" si="43"/>
        <v>2.0422374429201682</v>
      </c>
    </row>
    <row r="1121" spans="1:9" ht="15.6" x14ac:dyDescent="0.3">
      <c r="A1121" s="1">
        <v>1117</v>
      </c>
      <c r="B1121" s="1">
        <v>1985</v>
      </c>
      <c r="C1121" s="1">
        <v>2</v>
      </c>
      <c r="D1121" s="1">
        <v>27</v>
      </c>
      <c r="E1121" s="7">
        <v>1985.2406392694099</v>
      </c>
      <c r="F1121" s="7">
        <v>18.298166999999999</v>
      </c>
      <c r="G1121" s="57">
        <f t="shared" si="42"/>
        <v>23.275647800554008</v>
      </c>
      <c r="I1121" s="73">
        <f t="shared" si="43"/>
        <v>2.0422374429199408</v>
      </c>
    </row>
    <row r="1122" spans="1:9" ht="15.6" x14ac:dyDescent="0.3">
      <c r="A1122" s="1">
        <v>1118</v>
      </c>
      <c r="B1122" s="1">
        <v>1985</v>
      </c>
      <c r="C1122" s="1">
        <v>3</v>
      </c>
      <c r="D1122" s="1">
        <v>1</v>
      </c>
      <c r="E1122" s="7">
        <v>1985.2527397260301</v>
      </c>
      <c r="F1122" s="7">
        <v>18.398669000000002</v>
      </c>
      <c r="G1122" s="57">
        <f t="shared" si="42"/>
        <v>23.278840844875333</v>
      </c>
      <c r="I1122" s="73">
        <f t="shared" si="43"/>
        <v>2.0422374429199408</v>
      </c>
    </row>
    <row r="1123" spans="1:9" ht="15.6" x14ac:dyDescent="0.3">
      <c r="A1123" s="1">
        <v>1119</v>
      </c>
      <c r="B1123" s="1">
        <v>1985</v>
      </c>
      <c r="C1123" s="1">
        <v>3</v>
      </c>
      <c r="D1123" s="1">
        <v>3</v>
      </c>
      <c r="E1123" s="7">
        <v>1985.25821917808</v>
      </c>
      <c r="F1123" s="7">
        <v>18.353349000000001</v>
      </c>
      <c r="G1123" s="57">
        <f t="shared" si="42"/>
        <v>23.282065396121872</v>
      </c>
      <c r="I1123" s="73">
        <f t="shared" si="43"/>
        <v>2.0422374429199408</v>
      </c>
    </row>
    <row r="1124" spans="1:9" ht="15.6" x14ac:dyDescent="0.3">
      <c r="A1124" s="1">
        <v>1120</v>
      </c>
      <c r="B1124" s="1">
        <v>1985</v>
      </c>
      <c r="C1124" s="1">
        <v>3</v>
      </c>
      <c r="D1124" s="1">
        <v>5</v>
      </c>
      <c r="E1124" s="7">
        <v>1985.26369863014</v>
      </c>
      <c r="F1124" s="7">
        <v>18.478573999999998</v>
      </c>
      <c r="G1124" s="57">
        <f t="shared" si="42"/>
        <v>23.285754484764528</v>
      </c>
      <c r="I1124" s="73">
        <f t="shared" si="43"/>
        <v>2.0422374429201682</v>
      </c>
    </row>
    <row r="1125" spans="1:9" ht="15.6" x14ac:dyDescent="0.3">
      <c r="A1125" s="1">
        <v>1121</v>
      </c>
      <c r="B1125" s="1">
        <v>1985</v>
      </c>
      <c r="C1125" s="1">
        <v>3</v>
      </c>
      <c r="D1125" s="1">
        <v>7</v>
      </c>
      <c r="E1125" s="7">
        <v>1985.2691780821899</v>
      </c>
      <c r="F1125" s="7">
        <v>18.500837000000001</v>
      </c>
      <c r="G1125" s="57">
        <f t="shared" si="42"/>
        <v>23.289522578947352</v>
      </c>
      <c r="I1125" s="73">
        <f t="shared" si="43"/>
        <v>2.0422374429199408</v>
      </c>
    </row>
    <row r="1126" spans="1:9" ht="15.6" x14ac:dyDescent="0.3">
      <c r="A1126" s="1">
        <v>1122</v>
      </c>
      <c r="B1126" s="1">
        <v>1985</v>
      </c>
      <c r="C1126" s="1">
        <v>3</v>
      </c>
      <c r="D1126" s="1">
        <v>9</v>
      </c>
      <c r="E1126" s="7">
        <v>1985.2746575342501</v>
      </c>
      <c r="F1126" s="7">
        <v>18.605813999999999</v>
      </c>
      <c r="G1126" s="57">
        <f t="shared" si="42"/>
        <v>23.293737966758986</v>
      </c>
      <c r="I1126" s="73">
        <f t="shared" si="43"/>
        <v>2.0383561643900521</v>
      </c>
    </row>
    <row r="1127" spans="1:9" ht="15.6" x14ac:dyDescent="0.3">
      <c r="A1127" s="1">
        <v>1123</v>
      </c>
      <c r="B1127" s="1">
        <v>1985</v>
      </c>
      <c r="C1127" s="1">
        <v>3</v>
      </c>
      <c r="D1127" s="1">
        <v>11</v>
      </c>
      <c r="E1127" s="7">
        <v>1985.2801369863</v>
      </c>
      <c r="F1127" s="7">
        <v>18.841242999999999</v>
      </c>
      <c r="G1127" s="57">
        <f t="shared" si="42"/>
        <v>23.297816049861485</v>
      </c>
      <c r="I1127" s="73">
        <f t="shared" si="43"/>
        <v>2.0383561643798203</v>
      </c>
    </row>
    <row r="1128" spans="1:9" ht="15.6" x14ac:dyDescent="0.3">
      <c r="A1128" s="1">
        <v>1124</v>
      </c>
      <c r="B1128" s="1">
        <v>1985</v>
      </c>
      <c r="C1128" s="1">
        <v>3</v>
      </c>
      <c r="D1128" s="1">
        <v>13</v>
      </c>
      <c r="E1128" s="7">
        <v>1985.28561643836</v>
      </c>
      <c r="F1128" s="7">
        <v>19.113301</v>
      </c>
      <c r="G1128" s="57">
        <f t="shared" si="42"/>
        <v>23.301603177285312</v>
      </c>
      <c r="I1128" s="73">
        <f t="shared" si="43"/>
        <v>2.0383561643900521</v>
      </c>
    </row>
    <row r="1129" spans="1:9" ht="15.6" x14ac:dyDescent="0.3">
      <c r="A1129" s="1">
        <v>1125</v>
      </c>
      <c r="B1129" s="1">
        <v>1985</v>
      </c>
      <c r="C1129" s="1">
        <v>3</v>
      </c>
      <c r="D1129" s="1">
        <v>15</v>
      </c>
      <c r="E1129" s="7">
        <v>1985.2910958904099</v>
      </c>
      <c r="F1129" s="7">
        <v>19.347815000000001</v>
      </c>
      <c r="G1129" s="57">
        <f t="shared" si="42"/>
        <v>23.305334686980601</v>
      </c>
      <c r="I1129" s="73">
        <f t="shared" si="43"/>
        <v>2.0383561643800476</v>
      </c>
    </row>
    <row r="1130" spans="1:9" ht="15.6" x14ac:dyDescent="0.3">
      <c r="A1130" s="1">
        <v>1126</v>
      </c>
      <c r="B1130" s="1">
        <v>1985</v>
      </c>
      <c r="C1130" s="1">
        <v>3</v>
      </c>
      <c r="D1130" s="1">
        <v>17</v>
      </c>
      <c r="E1130" s="7">
        <v>1985.2965753424701</v>
      </c>
      <c r="F1130" s="7">
        <v>19.462779000000001</v>
      </c>
      <c r="G1130" s="57">
        <f t="shared" ref="G1130:G1193" si="44">AVERAGE(F950:F1310)</f>
        <v>23.308830504155122</v>
      </c>
      <c r="I1130" s="73">
        <f t="shared" si="43"/>
        <v>2.0383561643900521</v>
      </c>
    </row>
    <row r="1131" spans="1:9" ht="15.6" x14ac:dyDescent="0.3">
      <c r="A1131" s="1">
        <v>1127</v>
      </c>
      <c r="B1131" s="1">
        <v>1985</v>
      </c>
      <c r="C1131" s="1">
        <v>3</v>
      </c>
      <c r="D1131" s="1">
        <v>19</v>
      </c>
      <c r="E1131" s="7">
        <v>1985.30205479452</v>
      </c>
      <c r="F1131" s="7">
        <v>19.603603</v>
      </c>
      <c r="G1131" s="57">
        <f t="shared" si="44"/>
        <v>23.312413207756233</v>
      </c>
      <c r="I1131" s="73">
        <f t="shared" si="43"/>
        <v>2.0383561643798203</v>
      </c>
    </row>
    <row r="1132" spans="1:9" ht="15.6" x14ac:dyDescent="0.3">
      <c r="A1132" s="1">
        <v>1128</v>
      </c>
      <c r="B1132" s="1">
        <v>1985</v>
      </c>
      <c r="C1132" s="1">
        <v>3</v>
      </c>
      <c r="D1132" s="1">
        <v>21</v>
      </c>
      <c r="E1132" s="7">
        <v>1985.30753424658</v>
      </c>
      <c r="F1132" s="7">
        <v>19.681155</v>
      </c>
      <c r="G1132" s="57">
        <f t="shared" si="44"/>
        <v>23.313950675900276</v>
      </c>
      <c r="I1132" s="73">
        <f t="shared" si="43"/>
        <v>2.0383561643900521</v>
      </c>
    </row>
    <row r="1133" spans="1:9" ht="15.6" x14ac:dyDescent="0.3">
      <c r="A1133" s="1">
        <v>1129</v>
      </c>
      <c r="B1133" s="1">
        <v>1985</v>
      </c>
      <c r="C1133" s="1">
        <v>3</v>
      </c>
      <c r="D1133" s="1">
        <v>23</v>
      </c>
      <c r="E1133" s="7">
        <v>1985.3130136986299</v>
      </c>
      <c r="F1133" s="7">
        <v>19.771920999999999</v>
      </c>
      <c r="G1133" s="57">
        <f t="shared" si="44"/>
        <v>23.31989195844875</v>
      </c>
      <c r="I1133" s="73">
        <f t="shared" si="43"/>
        <v>2.0751141552500485</v>
      </c>
    </row>
    <row r="1134" spans="1:9" ht="15.6" x14ac:dyDescent="0.3">
      <c r="A1134" s="1">
        <v>1130</v>
      </c>
      <c r="B1134" s="1">
        <v>1985</v>
      </c>
      <c r="C1134" s="1">
        <v>3</v>
      </c>
      <c r="D1134" s="1">
        <v>25</v>
      </c>
      <c r="E1134" s="7">
        <v>1985.3184931506801</v>
      </c>
      <c r="F1134" s="7">
        <v>19.911508999999999</v>
      </c>
      <c r="G1134" s="57">
        <f t="shared" si="44"/>
        <v>23.325781318559553</v>
      </c>
      <c r="I1134" s="73">
        <f t="shared" si="43"/>
        <v>2.0751141552500485</v>
      </c>
    </row>
    <row r="1135" spans="1:9" ht="15.6" x14ac:dyDescent="0.3">
      <c r="A1135" s="1">
        <v>1131</v>
      </c>
      <c r="B1135" s="1">
        <v>1985</v>
      </c>
      <c r="C1135" s="1">
        <v>3</v>
      </c>
      <c r="D1135" s="1">
        <v>27</v>
      </c>
      <c r="E1135" s="7">
        <v>1985.32397260274</v>
      </c>
      <c r="F1135" s="7">
        <v>19.998504000000001</v>
      </c>
      <c r="G1135" s="57">
        <f t="shared" si="44"/>
        <v>23.33223834626039</v>
      </c>
      <c r="I1135" s="73">
        <f t="shared" si="43"/>
        <v>2.0751141552498211</v>
      </c>
    </row>
    <row r="1136" spans="1:9" ht="15.6" x14ac:dyDescent="0.3">
      <c r="A1136" s="1">
        <v>1132</v>
      </c>
      <c r="B1136" s="1">
        <v>1985</v>
      </c>
      <c r="C1136" s="1">
        <v>4</v>
      </c>
      <c r="D1136" s="1">
        <v>4</v>
      </c>
      <c r="E1136" s="7">
        <v>1985.34429223744</v>
      </c>
      <c r="F1136" s="7">
        <v>20.512943</v>
      </c>
      <c r="G1136" s="57">
        <f t="shared" si="44"/>
        <v>23.338575310249311</v>
      </c>
      <c r="I1136" s="73">
        <f t="shared" si="43"/>
        <v>2.0751141552500485</v>
      </c>
    </row>
    <row r="1137" spans="1:9" ht="15.6" x14ac:dyDescent="0.3">
      <c r="A1137" s="1">
        <v>1133</v>
      </c>
      <c r="B1137" s="1">
        <v>1985</v>
      </c>
      <c r="C1137" s="1">
        <v>4</v>
      </c>
      <c r="D1137" s="1">
        <v>6</v>
      </c>
      <c r="E1137" s="7">
        <v>1985.3497716894999</v>
      </c>
      <c r="F1137" s="7">
        <v>20.767434999999999</v>
      </c>
      <c r="G1137" s="57">
        <f t="shared" si="44"/>
        <v>23.344990612188372</v>
      </c>
      <c r="I1137" s="73">
        <f t="shared" si="43"/>
        <v>2.0751141552500485</v>
      </c>
    </row>
    <row r="1138" spans="1:9" ht="15.6" x14ac:dyDescent="0.3">
      <c r="A1138" s="1">
        <v>1134</v>
      </c>
      <c r="B1138" s="1">
        <v>1985</v>
      </c>
      <c r="C1138" s="1">
        <v>4</v>
      </c>
      <c r="D1138" s="1">
        <v>8</v>
      </c>
      <c r="E1138" s="7">
        <v>1985.3552511415501</v>
      </c>
      <c r="F1138" s="7">
        <v>20.908337</v>
      </c>
      <c r="G1138" s="57">
        <f t="shared" si="44"/>
        <v>23.351211307479236</v>
      </c>
      <c r="I1138" s="73">
        <f t="shared" si="43"/>
        <v>2.0751141552500485</v>
      </c>
    </row>
    <row r="1139" spans="1:9" ht="15.6" x14ac:dyDescent="0.3">
      <c r="A1139" s="1">
        <v>1135</v>
      </c>
      <c r="B1139" s="1">
        <v>1985</v>
      </c>
      <c r="C1139" s="1">
        <v>4</v>
      </c>
      <c r="D1139" s="1">
        <v>10</v>
      </c>
      <c r="E1139" s="7">
        <v>1985.36073059361</v>
      </c>
      <c r="F1139" s="7">
        <v>21.069205</v>
      </c>
      <c r="G1139" s="57">
        <f t="shared" si="44"/>
        <v>23.355281260387823</v>
      </c>
      <c r="I1139" s="73">
        <f t="shared" si="43"/>
        <v>2.0751141552498211</v>
      </c>
    </row>
    <row r="1140" spans="1:9" ht="15.6" x14ac:dyDescent="0.3">
      <c r="A1140" s="1">
        <v>1136</v>
      </c>
      <c r="B1140" s="1">
        <v>1985</v>
      </c>
      <c r="C1140" s="1">
        <v>4</v>
      </c>
      <c r="D1140" s="1">
        <v>12</v>
      </c>
      <c r="E1140" s="7">
        <v>1985.36621004566</v>
      </c>
      <c r="F1140" s="7">
        <v>21.189433000000001</v>
      </c>
      <c r="G1140" s="57">
        <f t="shared" si="44"/>
        <v>23.358932836565106</v>
      </c>
      <c r="I1140" s="73">
        <f t="shared" si="43"/>
        <v>2.0751141552500485</v>
      </c>
    </row>
    <row r="1141" spans="1:9" ht="15.6" x14ac:dyDescent="0.3">
      <c r="A1141" s="1">
        <v>1137</v>
      </c>
      <c r="B1141" s="1">
        <v>1985</v>
      </c>
      <c r="C1141" s="1">
        <v>4</v>
      </c>
      <c r="D1141" s="1">
        <v>14</v>
      </c>
      <c r="E1141" s="7">
        <v>1985.3716894977199</v>
      </c>
      <c r="F1141" s="7">
        <v>21.388414999999998</v>
      </c>
      <c r="G1141" s="57">
        <f t="shared" si="44"/>
        <v>23.362751191135747</v>
      </c>
      <c r="I1141" s="73">
        <f t="shared" si="43"/>
        <v>2.0767123287700997</v>
      </c>
    </row>
    <row r="1142" spans="1:9" ht="15.6" x14ac:dyDescent="0.3">
      <c r="A1142" s="1">
        <v>1138</v>
      </c>
      <c r="B1142" s="1">
        <v>1985</v>
      </c>
      <c r="C1142" s="1">
        <v>4</v>
      </c>
      <c r="D1142" s="1">
        <v>16</v>
      </c>
      <c r="E1142" s="7">
        <v>1985.3771689497701</v>
      </c>
      <c r="F1142" s="7">
        <v>21.620736000000001</v>
      </c>
      <c r="G1142" s="57">
        <f t="shared" si="44"/>
        <v>23.366732598337954</v>
      </c>
      <c r="I1142" s="73">
        <f t="shared" si="43"/>
        <v>2.0778538812699026</v>
      </c>
    </row>
    <row r="1143" spans="1:9" ht="15.6" x14ac:dyDescent="0.3">
      <c r="A1143" s="1">
        <v>1139</v>
      </c>
      <c r="B1143" s="1">
        <v>1985</v>
      </c>
      <c r="C1143" s="1">
        <v>4</v>
      </c>
      <c r="D1143" s="1">
        <v>18</v>
      </c>
      <c r="E1143" s="7">
        <v>1985.38264840183</v>
      </c>
      <c r="F1143" s="7">
        <v>21.879946</v>
      </c>
      <c r="G1143" s="57">
        <f t="shared" si="44"/>
        <v>23.371330465373966</v>
      </c>
      <c r="I1143" s="73">
        <f t="shared" si="43"/>
        <v>2.077853881279907</v>
      </c>
    </row>
    <row r="1144" spans="1:9" ht="15.6" x14ac:dyDescent="0.3">
      <c r="A1144" s="1">
        <v>1140</v>
      </c>
      <c r="B1144" s="1">
        <v>1985</v>
      </c>
      <c r="C1144" s="1">
        <v>4</v>
      </c>
      <c r="D1144" s="1">
        <v>20</v>
      </c>
      <c r="E1144" s="7">
        <v>1985.38812785388</v>
      </c>
      <c r="F1144" s="7">
        <v>22.007114999999999</v>
      </c>
      <c r="G1144" s="57">
        <f t="shared" si="44"/>
        <v>23.373896609418289</v>
      </c>
      <c r="I1144" s="73">
        <f t="shared" si="43"/>
        <v>2.077853881279907</v>
      </c>
    </row>
    <row r="1145" spans="1:9" ht="15.6" x14ac:dyDescent="0.3">
      <c r="A1145" s="1">
        <v>1141</v>
      </c>
      <c r="B1145" s="1">
        <v>1985</v>
      </c>
      <c r="C1145" s="1">
        <v>4</v>
      </c>
      <c r="D1145" s="1">
        <v>22</v>
      </c>
      <c r="E1145" s="7">
        <v>1985.3936073059399</v>
      </c>
      <c r="F1145" s="7">
        <v>22.169008999999999</v>
      </c>
      <c r="G1145" s="57">
        <f t="shared" si="44"/>
        <v>23.377405576177292</v>
      </c>
      <c r="I1145" s="73">
        <f t="shared" si="43"/>
        <v>2.0778538812801344</v>
      </c>
    </row>
    <row r="1146" spans="1:9" ht="15.6" x14ac:dyDescent="0.3">
      <c r="A1146" s="1">
        <v>1142</v>
      </c>
      <c r="B1146" s="1">
        <v>1985</v>
      </c>
      <c r="C1146" s="1">
        <v>4</v>
      </c>
      <c r="D1146" s="1">
        <v>24</v>
      </c>
      <c r="E1146" s="7">
        <v>1985.3990867579901</v>
      </c>
      <c r="F1146" s="7">
        <v>22.241451000000001</v>
      </c>
      <c r="G1146" s="57">
        <f t="shared" si="44"/>
        <v>23.38130259833795</v>
      </c>
      <c r="I1146" s="73">
        <f t="shared" si="43"/>
        <v>2.077853881279907</v>
      </c>
    </row>
    <row r="1147" spans="1:9" ht="15.6" x14ac:dyDescent="0.3">
      <c r="A1147" s="1">
        <v>1143</v>
      </c>
      <c r="B1147" s="1">
        <v>1985</v>
      </c>
      <c r="C1147" s="1">
        <v>4</v>
      </c>
      <c r="D1147" s="1">
        <v>26</v>
      </c>
      <c r="E1147" s="7">
        <v>1985.40456621005</v>
      </c>
      <c r="F1147" s="7">
        <v>22.425032000000002</v>
      </c>
      <c r="G1147" s="57">
        <f t="shared" si="44"/>
        <v>23.385457301939063</v>
      </c>
      <c r="I1147" s="73">
        <f t="shared" si="43"/>
        <v>2.077853881279907</v>
      </c>
    </row>
    <row r="1148" spans="1:9" ht="15.6" x14ac:dyDescent="0.3">
      <c r="A1148" s="1">
        <v>1144</v>
      </c>
      <c r="B1148" s="1">
        <v>1985</v>
      </c>
      <c r="C1148" s="1">
        <v>4</v>
      </c>
      <c r="D1148" s="1">
        <v>28</v>
      </c>
      <c r="E1148" s="7">
        <v>1985.4100456620999</v>
      </c>
      <c r="F1148" s="7">
        <v>22.595542999999999</v>
      </c>
      <c r="G1148" s="57">
        <f t="shared" si="44"/>
        <v>23.390249301939058</v>
      </c>
      <c r="I1148" s="73">
        <f t="shared" si="43"/>
        <v>2.077853881279907</v>
      </c>
    </row>
    <row r="1149" spans="1:9" ht="15.6" x14ac:dyDescent="0.3">
      <c r="A1149" s="1">
        <v>1145</v>
      </c>
      <c r="B1149" s="1">
        <v>1985</v>
      </c>
      <c r="C1149" s="1">
        <v>4</v>
      </c>
      <c r="D1149" s="1">
        <v>30</v>
      </c>
      <c r="E1149" s="7">
        <v>1985.4155251141599</v>
      </c>
      <c r="F1149" s="7">
        <v>22.672523999999999</v>
      </c>
      <c r="G1149" s="57">
        <f t="shared" si="44"/>
        <v>23.392487019390583</v>
      </c>
      <c r="I1149" s="73">
        <f t="shared" si="43"/>
        <v>2.0778538812801344</v>
      </c>
    </row>
    <row r="1150" spans="1:9" ht="15.6" x14ac:dyDescent="0.3">
      <c r="A1150" s="1">
        <v>1146</v>
      </c>
      <c r="B1150" s="1">
        <v>1985</v>
      </c>
      <c r="C1150" s="1">
        <v>5</v>
      </c>
      <c r="D1150" s="1">
        <v>2</v>
      </c>
      <c r="E1150" s="7">
        <v>1985.4221461187201</v>
      </c>
      <c r="F1150" s="7">
        <v>22.823599000000002</v>
      </c>
      <c r="G1150" s="57">
        <f t="shared" si="44"/>
        <v>23.394893468144051</v>
      </c>
      <c r="I1150" s="73">
        <f t="shared" si="43"/>
        <v>2.077853881279907</v>
      </c>
    </row>
    <row r="1151" spans="1:9" ht="15.6" x14ac:dyDescent="0.3">
      <c r="A1151" s="1">
        <v>1147</v>
      </c>
      <c r="B1151" s="1">
        <v>1985</v>
      </c>
      <c r="C1151" s="1">
        <v>5</v>
      </c>
      <c r="D1151" s="1">
        <v>4</v>
      </c>
      <c r="E1151" s="7">
        <v>1985.42762557078</v>
      </c>
      <c r="F1151" s="7">
        <v>23.055212999999998</v>
      </c>
      <c r="G1151" s="57">
        <f t="shared" si="44"/>
        <v>23.397994742382274</v>
      </c>
      <c r="I1151" s="73">
        <f t="shared" si="43"/>
        <v>2.077853881279907</v>
      </c>
    </row>
    <row r="1152" spans="1:9" ht="15.6" x14ac:dyDescent="0.3">
      <c r="A1152" s="1">
        <v>1148</v>
      </c>
      <c r="B1152" s="1">
        <v>1985</v>
      </c>
      <c r="C1152" s="1">
        <v>5</v>
      </c>
      <c r="D1152" s="1">
        <v>6</v>
      </c>
      <c r="E1152" s="7">
        <v>1985.43310502283</v>
      </c>
      <c r="F1152" s="7">
        <v>23.219505000000002</v>
      </c>
      <c r="G1152" s="57">
        <f t="shared" si="44"/>
        <v>23.39980339058172</v>
      </c>
      <c r="I1152" s="73">
        <f t="shared" si="43"/>
        <v>2.0778538812801344</v>
      </c>
    </row>
    <row r="1153" spans="1:9" ht="15.6" x14ac:dyDescent="0.3">
      <c r="A1153" s="1">
        <v>1149</v>
      </c>
      <c r="B1153" s="1">
        <v>1985</v>
      </c>
      <c r="C1153" s="1">
        <v>5</v>
      </c>
      <c r="D1153" s="1">
        <v>8</v>
      </c>
      <c r="E1153" s="7">
        <v>1985.4385844748899</v>
      </c>
      <c r="F1153" s="7">
        <v>23.353974000000001</v>
      </c>
      <c r="G1153" s="57">
        <f t="shared" si="44"/>
        <v>23.401577296398891</v>
      </c>
      <c r="I1153" s="73">
        <f t="shared" si="43"/>
        <v>2.0778538812801344</v>
      </c>
    </row>
    <row r="1154" spans="1:9" ht="15.6" x14ac:dyDescent="0.3">
      <c r="A1154" s="1">
        <v>1150</v>
      </c>
      <c r="B1154" s="1">
        <v>1985</v>
      </c>
      <c r="C1154" s="1">
        <v>5</v>
      </c>
      <c r="D1154" s="1">
        <v>10</v>
      </c>
      <c r="E1154" s="7">
        <v>1985.4440639269401</v>
      </c>
      <c r="F1154" s="7">
        <v>23.516347</v>
      </c>
      <c r="G1154" s="57">
        <f t="shared" si="44"/>
        <v>23.405477867036012</v>
      </c>
      <c r="I1154" s="73">
        <f t="shared" si="43"/>
        <v>2.077853881279907</v>
      </c>
    </row>
    <row r="1155" spans="1:9" ht="15.6" x14ac:dyDescent="0.3">
      <c r="A1155" s="1">
        <v>1151</v>
      </c>
      <c r="B1155" s="1">
        <v>1985</v>
      </c>
      <c r="C1155" s="1">
        <v>5</v>
      </c>
      <c r="D1155" s="1">
        <v>12</v>
      </c>
      <c r="E1155" s="7">
        <v>1985.449543379</v>
      </c>
      <c r="F1155" s="7">
        <v>23.683444999999999</v>
      </c>
      <c r="G1155" s="57">
        <f t="shared" si="44"/>
        <v>23.40891906371191</v>
      </c>
      <c r="I1155" s="73">
        <f t="shared" si="43"/>
        <v>2.0833333333300743</v>
      </c>
    </row>
    <row r="1156" spans="1:9" ht="15.6" x14ac:dyDescent="0.3">
      <c r="A1156" s="1">
        <v>1152</v>
      </c>
      <c r="B1156" s="1">
        <v>1985</v>
      </c>
      <c r="C1156" s="1">
        <v>5</v>
      </c>
      <c r="D1156" s="1">
        <v>14</v>
      </c>
      <c r="E1156" s="7">
        <v>1985.45502283105</v>
      </c>
      <c r="F1156" s="7">
        <v>23.881060000000002</v>
      </c>
      <c r="G1156" s="57">
        <f t="shared" si="44"/>
        <v>23.411602972299171</v>
      </c>
      <c r="I1156" s="73">
        <f t="shared" si="43"/>
        <v>2.0821917808300441</v>
      </c>
    </row>
    <row r="1157" spans="1:9" ht="15.6" x14ac:dyDescent="0.3">
      <c r="A1157" s="1">
        <v>1153</v>
      </c>
      <c r="B1157" s="1">
        <v>1985</v>
      </c>
      <c r="C1157" s="1">
        <v>5</v>
      </c>
      <c r="D1157" s="1">
        <v>16</v>
      </c>
      <c r="E1157" s="7">
        <v>1985.4605022831099</v>
      </c>
      <c r="F1157" s="7">
        <v>24.031071000000001</v>
      </c>
      <c r="G1157" s="57">
        <f t="shared" si="44"/>
        <v>23.412885966759006</v>
      </c>
      <c r="I1157" s="73">
        <f t="shared" ref="I1157:I1220" si="45">E1337-E977</f>
        <v>2.0805936072999884</v>
      </c>
    </row>
    <row r="1158" spans="1:9" ht="15.6" x14ac:dyDescent="0.3">
      <c r="A1158" s="1">
        <v>1154</v>
      </c>
      <c r="B1158" s="1">
        <v>1985</v>
      </c>
      <c r="C1158" s="1">
        <v>5</v>
      </c>
      <c r="D1158" s="1">
        <v>18</v>
      </c>
      <c r="E1158" s="7">
        <v>1985.4659817351601</v>
      </c>
      <c r="F1158" s="7">
        <v>24.159371</v>
      </c>
      <c r="G1158" s="57">
        <f t="shared" si="44"/>
        <v>23.416078462603885</v>
      </c>
      <c r="I1158" s="73">
        <f t="shared" si="45"/>
        <v>2.0805936073102202</v>
      </c>
    </row>
    <row r="1159" spans="1:9" ht="15.6" x14ac:dyDescent="0.3">
      <c r="A1159" s="1">
        <v>1155</v>
      </c>
      <c r="B1159" s="1">
        <v>1985</v>
      </c>
      <c r="C1159" s="1">
        <v>5</v>
      </c>
      <c r="D1159" s="1">
        <v>20</v>
      </c>
      <c r="E1159" s="7">
        <v>1985.47146118722</v>
      </c>
      <c r="F1159" s="7">
        <v>24.276631999999999</v>
      </c>
      <c r="G1159" s="57">
        <f t="shared" si="44"/>
        <v>23.419953944598348</v>
      </c>
      <c r="I1159" s="73">
        <f t="shared" si="45"/>
        <v>2.0805936072999884</v>
      </c>
    </row>
    <row r="1160" spans="1:9" ht="15.6" x14ac:dyDescent="0.3">
      <c r="A1160" s="1">
        <v>1156</v>
      </c>
      <c r="B1160" s="1">
        <v>1985</v>
      </c>
      <c r="C1160" s="1">
        <v>5</v>
      </c>
      <c r="D1160" s="1">
        <v>22</v>
      </c>
      <c r="E1160" s="7">
        <v>1985.47694063927</v>
      </c>
      <c r="F1160" s="7">
        <v>24.492311000000001</v>
      </c>
      <c r="G1160" s="57">
        <f t="shared" si="44"/>
        <v>23.423792213296402</v>
      </c>
      <c r="I1160" s="73">
        <f t="shared" si="45"/>
        <v>2.0805936073099929</v>
      </c>
    </row>
    <row r="1161" spans="1:9" ht="15.6" x14ac:dyDescent="0.3">
      <c r="A1161" s="1">
        <v>1157</v>
      </c>
      <c r="B1161" s="1">
        <v>1985</v>
      </c>
      <c r="C1161" s="1">
        <v>5</v>
      </c>
      <c r="D1161" s="1">
        <v>24</v>
      </c>
      <c r="E1161" s="7">
        <v>1985.4824200913199</v>
      </c>
      <c r="F1161" s="7">
        <v>24.599063999999998</v>
      </c>
      <c r="G1161" s="57">
        <f t="shared" si="44"/>
        <v>23.425151698060944</v>
      </c>
      <c r="I1161" s="73">
        <f t="shared" si="45"/>
        <v>2.0805936072999884</v>
      </c>
    </row>
    <row r="1162" spans="1:9" ht="15.6" x14ac:dyDescent="0.3">
      <c r="A1162" s="1">
        <v>1158</v>
      </c>
      <c r="B1162" s="1">
        <v>1985</v>
      </c>
      <c r="C1162" s="1">
        <v>5</v>
      </c>
      <c r="D1162" s="1">
        <v>26</v>
      </c>
      <c r="E1162" s="7">
        <v>1985.4878995433801</v>
      </c>
      <c r="F1162" s="7">
        <v>24.678097000000001</v>
      </c>
      <c r="G1162" s="57">
        <f t="shared" si="44"/>
        <v>23.426263864265927</v>
      </c>
      <c r="I1162" s="73">
        <f t="shared" si="45"/>
        <v>2.0805936073102202</v>
      </c>
    </row>
    <row r="1163" spans="1:9" ht="15.6" x14ac:dyDescent="0.3">
      <c r="A1163" s="1">
        <v>1159</v>
      </c>
      <c r="B1163" s="1">
        <v>1985</v>
      </c>
      <c r="C1163" s="1">
        <v>5</v>
      </c>
      <c r="D1163" s="1">
        <v>28</v>
      </c>
      <c r="E1163" s="7">
        <v>1985.49337899543</v>
      </c>
      <c r="F1163" s="7">
        <v>24.746155000000002</v>
      </c>
      <c r="G1163" s="57">
        <f t="shared" si="44"/>
        <v>23.42856287257618</v>
      </c>
      <c r="I1163" s="73">
        <f t="shared" si="45"/>
        <v>2.0805936072999884</v>
      </c>
    </row>
    <row r="1164" spans="1:9" ht="15.6" x14ac:dyDescent="0.3">
      <c r="A1164" s="1">
        <v>1160</v>
      </c>
      <c r="B1164" s="1">
        <v>1985</v>
      </c>
      <c r="C1164" s="1">
        <v>5</v>
      </c>
      <c r="D1164" s="1">
        <v>30</v>
      </c>
      <c r="E1164" s="7">
        <v>1985.49885844749</v>
      </c>
      <c r="F1164" s="7">
        <v>24.689523999999999</v>
      </c>
      <c r="G1164" s="57">
        <f t="shared" si="44"/>
        <v>23.43167214958449</v>
      </c>
      <c r="I1164" s="73">
        <f t="shared" si="45"/>
        <v>2.0805936073099929</v>
      </c>
    </row>
    <row r="1165" spans="1:9" ht="15.6" x14ac:dyDescent="0.3">
      <c r="A1165" s="1">
        <v>1161</v>
      </c>
      <c r="B1165" s="1">
        <v>1985</v>
      </c>
      <c r="C1165" s="1">
        <v>6</v>
      </c>
      <c r="D1165" s="1">
        <v>1</v>
      </c>
      <c r="E1165" s="7">
        <v>1985.5027397260301</v>
      </c>
      <c r="F1165" s="7">
        <v>24.708843999999999</v>
      </c>
      <c r="G1165" s="57">
        <f t="shared" si="44"/>
        <v>23.437354548476463</v>
      </c>
      <c r="I1165" s="73">
        <f t="shared" si="45"/>
        <v>2.0915525114101001</v>
      </c>
    </row>
    <row r="1166" spans="1:9" ht="15.6" x14ac:dyDescent="0.3">
      <c r="A1166" s="1">
        <v>1162</v>
      </c>
      <c r="B1166" s="1">
        <v>1985</v>
      </c>
      <c r="C1166" s="1">
        <v>6</v>
      </c>
      <c r="D1166" s="1">
        <v>3</v>
      </c>
      <c r="E1166" s="7">
        <v>1985.50821917808</v>
      </c>
      <c r="F1166" s="7">
        <v>24.810652000000001</v>
      </c>
      <c r="G1166" s="57">
        <f t="shared" si="44"/>
        <v>23.442871689750696</v>
      </c>
      <c r="I1166" s="73">
        <f t="shared" si="45"/>
        <v>2.0915525114198772</v>
      </c>
    </row>
    <row r="1167" spans="1:9" ht="15.6" x14ac:dyDescent="0.3">
      <c r="A1167" s="1">
        <v>1163</v>
      </c>
      <c r="B1167" s="1">
        <v>1985</v>
      </c>
      <c r="C1167" s="1">
        <v>6</v>
      </c>
      <c r="D1167" s="1">
        <v>5</v>
      </c>
      <c r="E1167" s="7">
        <v>1985.51369863014</v>
      </c>
      <c r="F1167" s="7">
        <v>24.957184000000002</v>
      </c>
      <c r="G1167" s="57">
        <f t="shared" si="44"/>
        <v>23.447298346260393</v>
      </c>
      <c r="I1167" s="73">
        <f t="shared" si="45"/>
        <v>2.0915525114098727</v>
      </c>
    </row>
    <row r="1168" spans="1:9" ht="15.6" x14ac:dyDescent="0.3">
      <c r="A1168" s="1">
        <v>1164</v>
      </c>
      <c r="B1168" s="1">
        <v>1985</v>
      </c>
      <c r="C1168" s="1">
        <v>6</v>
      </c>
      <c r="D1168" s="1">
        <v>7</v>
      </c>
      <c r="E1168" s="7">
        <v>1985.5191780821899</v>
      </c>
      <c r="F1168" s="7">
        <v>25.202254</v>
      </c>
      <c r="G1168" s="57">
        <f t="shared" si="44"/>
        <v>23.45181264819945</v>
      </c>
      <c r="I1168" s="73">
        <f t="shared" si="45"/>
        <v>2.0915525114201046</v>
      </c>
    </row>
    <row r="1169" spans="1:9" ht="15.6" x14ac:dyDescent="0.3">
      <c r="A1169" s="1">
        <v>1165</v>
      </c>
      <c r="B1169" s="1">
        <v>1985</v>
      </c>
      <c r="C1169" s="1">
        <v>6</v>
      </c>
      <c r="D1169" s="1">
        <v>9</v>
      </c>
      <c r="E1169" s="7">
        <v>1985.5246575342501</v>
      </c>
      <c r="F1169" s="7">
        <v>25.390228</v>
      </c>
      <c r="G1169" s="57">
        <f t="shared" si="44"/>
        <v>23.456527761772854</v>
      </c>
      <c r="I1169" s="73">
        <f t="shared" si="45"/>
        <v>2.0915525114101001</v>
      </c>
    </row>
    <row r="1170" spans="1:9" ht="15.6" x14ac:dyDescent="0.3">
      <c r="A1170" s="1">
        <v>1166</v>
      </c>
      <c r="B1170" s="1">
        <v>1985</v>
      </c>
      <c r="C1170" s="1">
        <v>6</v>
      </c>
      <c r="D1170" s="1">
        <v>11</v>
      </c>
      <c r="E1170" s="7">
        <v>1985.5301369863</v>
      </c>
      <c r="F1170" s="7">
        <v>25.461822000000002</v>
      </c>
      <c r="G1170" s="57">
        <f t="shared" si="44"/>
        <v>23.461013667590031</v>
      </c>
      <c r="I1170" s="73">
        <f t="shared" si="45"/>
        <v>2.0926940639299119</v>
      </c>
    </row>
    <row r="1171" spans="1:9" ht="15.6" x14ac:dyDescent="0.3">
      <c r="A1171" s="1">
        <v>1167</v>
      </c>
      <c r="B1171" s="1">
        <v>1985</v>
      </c>
      <c r="C1171" s="1">
        <v>6</v>
      </c>
      <c r="D1171" s="1">
        <v>13</v>
      </c>
      <c r="E1171" s="7">
        <v>1985.53561643836</v>
      </c>
      <c r="F1171" s="7">
        <v>25.519424999999998</v>
      </c>
      <c r="G1171" s="57">
        <f t="shared" si="44"/>
        <v>23.465305681440441</v>
      </c>
      <c r="I1171" s="73">
        <f t="shared" si="45"/>
        <v>2.0926940639199074</v>
      </c>
    </row>
    <row r="1172" spans="1:9" ht="15.6" x14ac:dyDescent="0.3">
      <c r="A1172" s="1">
        <v>1168</v>
      </c>
      <c r="B1172" s="1">
        <v>1985</v>
      </c>
      <c r="C1172" s="1">
        <v>6</v>
      </c>
      <c r="D1172" s="1">
        <v>15</v>
      </c>
      <c r="E1172" s="7">
        <v>1985.5410958904099</v>
      </c>
      <c r="F1172" s="7">
        <v>25.541613000000002</v>
      </c>
      <c r="G1172" s="57">
        <f t="shared" si="44"/>
        <v>23.469142554016617</v>
      </c>
      <c r="I1172" s="73">
        <f t="shared" si="45"/>
        <v>2.0942922374499631</v>
      </c>
    </row>
    <row r="1173" spans="1:9" ht="15.6" x14ac:dyDescent="0.3">
      <c r="A1173" s="1">
        <v>1169</v>
      </c>
      <c r="B1173" s="1">
        <v>1985</v>
      </c>
      <c r="C1173" s="1">
        <v>6</v>
      </c>
      <c r="D1173" s="1">
        <v>17</v>
      </c>
      <c r="E1173" s="7">
        <v>1985.5465753424701</v>
      </c>
      <c r="F1173" s="7">
        <v>25.617553999999998</v>
      </c>
      <c r="G1173" s="57">
        <f t="shared" si="44"/>
        <v>23.472575152354569</v>
      </c>
      <c r="I1173" s="73">
        <f t="shared" si="45"/>
        <v>2.0942922374399586</v>
      </c>
    </row>
    <row r="1174" spans="1:9" ht="15.6" x14ac:dyDescent="0.3">
      <c r="A1174" s="1">
        <v>1170</v>
      </c>
      <c r="B1174" s="1">
        <v>1985</v>
      </c>
      <c r="C1174" s="1">
        <v>6</v>
      </c>
      <c r="D1174" s="1">
        <v>19</v>
      </c>
      <c r="E1174" s="7">
        <v>1985.55205479452</v>
      </c>
      <c r="F1174" s="7">
        <v>25.613627999999999</v>
      </c>
      <c r="G1174" s="57">
        <f t="shared" si="44"/>
        <v>23.476136894736843</v>
      </c>
      <c r="I1174" s="73">
        <f t="shared" si="45"/>
        <v>2.0942922374499631</v>
      </c>
    </row>
    <row r="1175" spans="1:9" ht="15.6" x14ac:dyDescent="0.3">
      <c r="A1175" s="1">
        <v>1171</v>
      </c>
      <c r="B1175" s="1">
        <v>1985</v>
      </c>
      <c r="C1175" s="1">
        <v>6</v>
      </c>
      <c r="D1175" s="1">
        <v>21</v>
      </c>
      <c r="E1175" s="7">
        <v>1985.55753424658</v>
      </c>
      <c r="F1175" s="7">
        <v>25.655429000000002</v>
      </c>
      <c r="G1175" s="57">
        <f t="shared" si="44"/>
        <v>23.479784686980611</v>
      </c>
      <c r="I1175" s="73">
        <f t="shared" si="45"/>
        <v>2.0942922374399586</v>
      </c>
    </row>
    <row r="1176" spans="1:9" ht="15.6" x14ac:dyDescent="0.3">
      <c r="A1176" s="1">
        <v>1172</v>
      </c>
      <c r="B1176" s="1">
        <v>1985</v>
      </c>
      <c r="C1176" s="1">
        <v>6</v>
      </c>
      <c r="D1176" s="1">
        <v>23</v>
      </c>
      <c r="E1176" s="7">
        <v>1985.5630136986299</v>
      </c>
      <c r="F1176" s="7">
        <v>25.713365</v>
      </c>
      <c r="G1176" s="57">
        <f t="shared" si="44"/>
        <v>23.483013783933515</v>
      </c>
      <c r="I1176" s="73">
        <f t="shared" si="45"/>
        <v>2.0942922374499631</v>
      </c>
    </row>
    <row r="1177" spans="1:9" ht="15.6" x14ac:dyDescent="0.3">
      <c r="A1177" s="1">
        <v>1173</v>
      </c>
      <c r="B1177" s="1">
        <v>1985</v>
      </c>
      <c r="C1177" s="1">
        <v>6</v>
      </c>
      <c r="D1177" s="1">
        <v>25</v>
      </c>
      <c r="E1177" s="7">
        <v>1985.5684931506901</v>
      </c>
      <c r="F1177" s="7">
        <v>25.840329000000001</v>
      </c>
      <c r="G1177" s="57">
        <f t="shared" si="44"/>
        <v>23.486267047091413</v>
      </c>
      <c r="I1177" s="73">
        <f t="shared" si="45"/>
        <v>2.0942922374399586</v>
      </c>
    </row>
    <row r="1178" spans="1:9" ht="15.6" x14ac:dyDescent="0.3">
      <c r="A1178" s="1">
        <v>1174</v>
      </c>
      <c r="B1178" s="1">
        <v>1985</v>
      </c>
      <c r="C1178" s="1">
        <v>6</v>
      </c>
      <c r="D1178" s="1">
        <v>27</v>
      </c>
      <c r="E1178" s="7">
        <v>1985.57397260274</v>
      </c>
      <c r="F1178" s="7">
        <v>25.956206000000002</v>
      </c>
      <c r="G1178" s="57">
        <f t="shared" si="44"/>
        <v>23.488996542936288</v>
      </c>
      <c r="I1178" s="73">
        <f t="shared" si="45"/>
        <v>2.0942922374499631</v>
      </c>
    </row>
    <row r="1179" spans="1:9" ht="15.6" x14ac:dyDescent="0.3">
      <c r="A1179" s="1">
        <v>1175</v>
      </c>
      <c r="B1179" s="1">
        <v>1985</v>
      </c>
      <c r="C1179" s="1">
        <v>6</v>
      </c>
      <c r="D1179" s="1">
        <v>29</v>
      </c>
      <c r="E1179" s="7">
        <v>1985.57945205479</v>
      </c>
      <c r="F1179" s="7">
        <v>26.030802999999999</v>
      </c>
      <c r="G1179" s="57">
        <f t="shared" si="44"/>
        <v>23.491589576177279</v>
      </c>
      <c r="I1179" s="73">
        <f t="shared" si="45"/>
        <v>2.0942922374399586</v>
      </c>
    </row>
    <row r="1180" spans="1:9" ht="15.6" x14ac:dyDescent="0.3">
      <c r="A1180" s="1">
        <v>1176</v>
      </c>
      <c r="B1180" s="1">
        <v>1985</v>
      </c>
      <c r="C1180" s="1">
        <v>7</v>
      </c>
      <c r="D1180" s="1">
        <v>1</v>
      </c>
      <c r="E1180" s="7">
        <v>1985.5860730593599</v>
      </c>
      <c r="F1180" s="7">
        <v>26.055880999999999</v>
      </c>
      <c r="G1180" s="57">
        <f t="shared" si="44"/>
        <v>23.493843011080326</v>
      </c>
      <c r="I1180" s="73">
        <f t="shared" si="45"/>
        <v>2.0942922374499631</v>
      </c>
    </row>
    <row r="1181" spans="1:9" ht="15.6" x14ac:dyDescent="0.3">
      <c r="A1181" s="1">
        <v>1177</v>
      </c>
      <c r="B1181" s="1">
        <v>1985</v>
      </c>
      <c r="C1181" s="1">
        <v>7</v>
      </c>
      <c r="D1181" s="1">
        <v>3</v>
      </c>
      <c r="E1181" s="7">
        <v>1985.5915525114201</v>
      </c>
      <c r="F1181" s="7">
        <v>26.096473</v>
      </c>
      <c r="G1181" s="57">
        <f t="shared" si="44"/>
        <v>23.495399398891958</v>
      </c>
      <c r="I1181" s="73">
        <f t="shared" si="45"/>
        <v>2.0942922374399586</v>
      </c>
    </row>
    <row r="1182" spans="1:9" ht="15.6" x14ac:dyDescent="0.3">
      <c r="A1182" s="1">
        <v>1178</v>
      </c>
      <c r="B1182" s="1">
        <v>1985</v>
      </c>
      <c r="C1182" s="1">
        <v>7</v>
      </c>
      <c r="D1182" s="1">
        <v>5</v>
      </c>
      <c r="E1182" s="7">
        <v>1985.59703196347</v>
      </c>
      <c r="F1182" s="7">
        <v>26.071218999999999</v>
      </c>
      <c r="G1182" s="57">
        <f t="shared" si="44"/>
        <v>23.49629385595567</v>
      </c>
      <c r="I1182" s="73">
        <f t="shared" si="45"/>
        <v>2.0942922374499631</v>
      </c>
    </row>
    <row r="1183" spans="1:9" ht="15.6" x14ac:dyDescent="0.3">
      <c r="A1183" s="1">
        <v>1179</v>
      </c>
      <c r="B1183" s="1">
        <v>1985</v>
      </c>
      <c r="C1183" s="1">
        <v>7</v>
      </c>
      <c r="D1183" s="1">
        <v>7</v>
      </c>
      <c r="E1183" s="7">
        <v>1985.60251141553</v>
      </c>
      <c r="F1183" s="7">
        <v>26.013404000000001</v>
      </c>
      <c r="G1183" s="57">
        <f t="shared" si="44"/>
        <v>23.496266637119113</v>
      </c>
      <c r="I1183" s="73">
        <f t="shared" si="45"/>
        <v>2.0942922374399586</v>
      </c>
    </row>
    <row r="1184" spans="1:9" ht="15.6" x14ac:dyDescent="0.3">
      <c r="A1184" s="1">
        <v>1180</v>
      </c>
      <c r="B1184" s="1">
        <v>1985</v>
      </c>
      <c r="C1184" s="1">
        <v>7</v>
      </c>
      <c r="D1184" s="1">
        <v>9</v>
      </c>
      <c r="E1184" s="7">
        <v>1985.6079908675799</v>
      </c>
      <c r="F1184" s="7">
        <v>26.011189000000002</v>
      </c>
      <c r="G1184" s="57">
        <f t="shared" si="44"/>
        <v>23.495643155124654</v>
      </c>
      <c r="I1184" s="73">
        <f t="shared" si="45"/>
        <v>2.0942922374499631</v>
      </c>
    </row>
    <row r="1185" spans="1:9" ht="15.6" x14ac:dyDescent="0.3">
      <c r="A1185" s="1">
        <v>1181</v>
      </c>
      <c r="B1185" s="1">
        <v>1985</v>
      </c>
      <c r="C1185" s="1">
        <v>7</v>
      </c>
      <c r="D1185" s="1">
        <v>11</v>
      </c>
      <c r="E1185" s="7">
        <v>1985.6134703196301</v>
      </c>
      <c r="F1185" s="7">
        <v>26.085989000000001</v>
      </c>
      <c r="G1185" s="57">
        <f t="shared" si="44"/>
        <v>23.494406127423822</v>
      </c>
      <c r="I1185" s="73">
        <f t="shared" si="45"/>
        <v>2.0926940639199074</v>
      </c>
    </row>
    <row r="1186" spans="1:9" ht="15.6" x14ac:dyDescent="0.3">
      <c r="A1186" s="1">
        <v>1182</v>
      </c>
      <c r="B1186" s="1">
        <v>1985</v>
      </c>
      <c r="C1186" s="1">
        <v>7</v>
      </c>
      <c r="D1186" s="1">
        <v>13</v>
      </c>
      <c r="E1186" s="7">
        <v>1985.61894977169</v>
      </c>
      <c r="F1186" s="7">
        <v>26.07977</v>
      </c>
      <c r="G1186" s="57">
        <f t="shared" si="44"/>
        <v>23.492198927977842</v>
      </c>
      <c r="I1186" s="73">
        <f t="shared" si="45"/>
        <v>2.0926940639299119</v>
      </c>
    </row>
    <row r="1187" spans="1:9" ht="15.6" x14ac:dyDescent="0.3">
      <c r="A1187" s="1">
        <v>1183</v>
      </c>
      <c r="B1187" s="1">
        <v>1985</v>
      </c>
      <c r="C1187" s="1">
        <v>7</v>
      </c>
      <c r="D1187" s="1">
        <v>15</v>
      </c>
      <c r="E1187" s="7">
        <v>1985.62442922374</v>
      </c>
      <c r="F1187" s="7">
        <v>25.896678999999999</v>
      </c>
      <c r="G1187" s="57">
        <f t="shared" si="44"/>
        <v>23.48888137950139</v>
      </c>
      <c r="I1187" s="73">
        <f t="shared" si="45"/>
        <v>2.0915525114098727</v>
      </c>
    </row>
    <row r="1188" spans="1:9" ht="15.6" x14ac:dyDescent="0.3">
      <c r="A1188" s="1">
        <v>1184</v>
      </c>
      <c r="B1188" s="1">
        <v>1985</v>
      </c>
      <c r="C1188" s="1">
        <v>7</v>
      </c>
      <c r="D1188" s="1">
        <v>17</v>
      </c>
      <c r="E1188" s="7">
        <v>1985.6299086757999</v>
      </c>
      <c r="F1188" s="7">
        <v>25.683437999999999</v>
      </c>
      <c r="G1188" s="57">
        <f t="shared" si="44"/>
        <v>23.48445515789474</v>
      </c>
      <c r="I1188" s="73">
        <f t="shared" si="45"/>
        <v>2.0915525114201046</v>
      </c>
    </row>
    <row r="1189" spans="1:9" ht="15.6" x14ac:dyDescent="0.3">
      <c r="A1189" s="1">
        <v>1185</v>
      </c>
      <c r="B1189" s="1">
        <v>1985</v>
      </c>
      <c r="C1189" s="1">
        <v>7</v>
      </c>
      <c r="D1189" s="1">
        <v>19</v>
      </c>
      <c r="E1189" s="7">
        <v>1985.6353881278501</v>
      </c>
      <c r="F1189" s="7">
        <v>25.537406000000001</v>
      </c>
      <c r="G1189" s="57">
        <f t="shared" si="44"/>
        <v>23.47937923822715</v>
      </c>
      <c r="I1189" s="73">
        <f t="shared" si="45"/>
        <v>2.0915525114101001</v>
      </c>
    </row>
    <row r="1190" spans="1:9" ht="15.6" x14ac:dyDescent="0.3">
      <c r="A1190" s="1">
        <v>1186</v>
      </c>
      <c r="B1190" s="1">
        <v>1985</v>
      </c>
      <c r="C1190" s="1">
        <v>7</v>
      </c>
      <c r="D1190" s="1">
        <v>21</v>
      </c>
      <c r="E1190" s="7">
        <v>1985.64086757991</v>
      </c>
      <c r="F1190" s="7">
        <v>25.451284000000001</v>
      </c>
      <c r="G1190" s="57">
        <f t="shared" si="44"/>
        <v>23.474665620498616</v>
      </c>
      <c r="I1190" s="73">
        <f t="shared" si="45"/>
        <v>2.0915525114198772</v>
      </c>
    </row>
    <row r="1191" spans="1:9" ht="15.6" x14ac:dyDescent="0.3">
      <c r="A1191" s="1">
        <v>1187</v>
      </c>
      <c r="B1191" s="1">
        <v>1985</v>
      </c>
      <c r="C1191" s="1">
        <v>7</v>
      </c>
      <c r="D1191" s="1">
        <v>23</v>
      </c>
      <c r="E1191" s="7">
        <v>1985.64634703196</v>
      </c>
      <c r="F1191" s="7">
        <v>25.484542000000001</v>
      </c>
      <c r="G1191" s="57">
        <f t="shared" si="44"/>
        <v>23.470224193905825</v>
      </c>
      <c r="I1191" s="73">
        <f t="shared" si="45"/>
        <v>2.0915525114098727</v>
      </c>
    </row>
    <row r="1192" spans="1:9" ht="15.6" x14ac:dyDescent="0.3">
      <c r="A1192" s="1">
        <v>1188</v>
      </c>
      <c r="B1192" s="1">
        <v>1985</v>
      </c>
      <c r="C1192" s="1">
        <v>7</v>
      </c>
      <c r="D1192" s="1">
        <v>25</v>
      </c>
      <c r="E1192" s="7">
        <v>1985.6518264840199</v>
      </c>
      <c r="F1192" s="7">
        <v>25.329764999999998</v>
      </c>
      <c r="G1192" s="57">
        <f t="shared" si="44"/>
        <v>23.466138454293638</v>
      </c>
      <c r="I1192" s="73">
        <f t="shared" si="45"/>
        <v>2.0915525114201046</v>
      </c>
    </row>
    <row r="1193" spans="1:9" ht="15.6" x14ac:dyDescent="0.3">
      <c r="A1193" s="1">
        <v>1189</v>
      </c>
      <c r="B1193" s="1">
        <v>1985</v>
      </c>
      <c r="C1193" s="1">
        <v>7</v>
      </c>
      <c r="D1193" s="1">
        <v>27</v>
      </c>
      <c r="E1193" s="7">
        <v>1985.6573059360701</v>
      </c>
      <c r="F1193" s="7">
        <v>25.164808000000001</v>
      </c>
      <c r="G1193" s="57">
        <f t="shared" si="44"/>
        <v>23.46278786703602</v>
      </c>
      <c r="I1193" s="73">
        <f t="shared" si="45"/>
        <v>2.0915525114101001</v>
      </c>
    </row>
    <row r="1194" spans="1:9" ht="15.6" x14ac:dyDescent="0.3">
      <c r="A1194" s="1">
        <v>1190</v>
      </c>
      <c r="B1194" s="1">
        <v>1985</v>
      </c>
      <c r="C1194" s="1">
        <v>7</v>
      </c>
      <c r="D1194" s="1">
        <v>29</v>
      </c>
      <c r="E1194" s="7">
        <v>1985.66278538813</v>
      </c>
      <c r="F1194" s="7">
        <v>25.054544</v>
      </c>
      <c r="G1194" s="57">
        <f t="shared" ref="G1194:G1257" si="46">AVERAGE(F1014:F1374)</f>
        <v>23.459831922437683</v>
      </c>
      <c r="I1194" s="73">
        <f t="shared" si="45"/>
        <v>2.0915525114198772</v>
      </c>
    </row>
    <row r="1195" spans="1:9" ht="15.6" x14ac:dyDescent="0.3">
      <c r="A1195" s="1">
        <v>1191</v>
      </c>
      <c r="B1195" s="1">
        <v>1985</v>
      </c>
      <c r="C1195" s="1">
        <v>7</v>
      </c>
      <c r="D1195" s="1">
        <v>31</v>
      </c>
      <c r="E1195" s="7">
        <v>1985.66826484018</v>
      </c>
      <c r="F1195" s="7">
        <v>24.941984999999999</v>
      </c>
      <c r="G1195" s="57">
        <f t="shared" si="46"/>
        <v>23.457299592797796</v>
      </c>
      <c r="I1195" s="73">
        <f t="shared" si="45"/>
        <v>2.0915525114101001</v>
      </c>
    </row>
    <row r="1196" spans="1:9" ht="15.6" x14ac:dyDescent="0.3">
      <c r="A1196" s="1">
        <v>1192</v>
      </c>
      <c r="B1196" s="1">
        <v>1985</v>
      </c>
      <c r="C1196" s="1">
        <v>8</v>
      </c>
      <c r="D1196" s="1">
        <v>2</v>
      </c>
      <c r="E1196" s="7">
        <v>1985.6721461187201</v>
      </c>
      <c r="F1196" s="7">
        <v>25.000211</v>
      </c>
      <c r="G1196" s="57">
        <f t="shared" si="46"/>
        <v>23.454801027700849</v>
      </c>
      <c r="I1196" s="73">
        <f t="shared" si="45"/>
        <v>2.0915525114201046</v>
      </c>
    </row>
    <row r="1197" spans="1:9" ht="15.6" x14ac:dyDescent="0.3">
      <c r="A1197" s="1">
        <v>1193</v>
      </c>
      <c r="B1197" s="1">
        <v>1985</v>
      </c>
      <c r="C1197" s="1">
        <v>8</v>
      </c>
      <c r="D1197" s="1">
        <v>4</v>
      </c>
      <c r="E1197" s="7">
        <v>1985.67762557078</v>
      </c>
      <c r="F1197" s="7">
        <v>25.102119999999999</v>
      </c>
      <c r="G1197" s="57">
        <f t="shared" si="46"/>
        <v>23.452086271468151</v>
      </c>
      <c r="I1197" s="73">
        <f t="shared" si="45"/>
        <v>2.0915525114101001</v>
      </c>
    </row>
    <row r="1198" spans="1:9" ht="15.6" x14ac:dyDescent="0.3">
      <c r="A1198" s="1">
        <v>1194</v>
      </c>
      <c r="B1198" s="1">
        <v>1985</v>
      </c>
      <c r="C1198" s="1">
        <v>8</v>
      </c>
      <c r="D1198" s="1">
        <v>6</v>
      </c>
      <c r="E1198" s="7">
        <v>1985.68310502283</v>
      </c>
      <c r="F1198" s="7">
        <v>25.204281000000002</v>
      </c>
      <c r="G1198" s="57">
        <f t="shared" si="46"/>
        <v>23.449222808864274</v>
      </c>
      <c r="I1198" s="73">
        <f t="shared" si="45"/>
        <v>2.0915525114198772</v>
      </c>
    </row>
    <row r="1199" spans="1:9" ht="15.6" x14ac:dyDescent="0.3">
      <c r="A1199" s="1">
        <v>1195</v>
      </c>
      <c r="B1199" s="1">
        <v>1985</v>
      </c>
      <c r="C1199" s="1">
        <v>8</v>
      </c>
      <c r="D1199" s="1">
        <v>8</v>
      </c>
      <c r="E1199" s="7">
        <v>1985.6885844748899</v>
      </c>
      <c r="F1199" s="7">
        <v>25.256119000000002</v>
      </c>
      <c r="G1199" s="57">
        <f t="shared" si="46"/>
        <v>23.446302770083108</v>
      </c>
      <c r="I1199" s="73">
        <f t="shared" si="45"/>
        <v>2.0915525114101001</v>
      </c>
    </row>
    <row r="1200" spans="1:9" ht="15.6" x14ac:dyDescent="0.3">
      <c r="A1200" s="1">
        <v>1196</v>
      </c>
      <c r="B1200" s="1">
        <v>1985</v>
      </c>
      <c r="C1200" s="1">
        <v>8</v>
      </c>
      <c r="D1200" s="1">
        <v>10</v>
      </c>
      <c r="E1200" s="7">
        <v>1985.6940639269401</v>
      </c>
      <c r="F1200" s="7">
        <v>25.288072</v>
      </c>
      <c r="G1200" s="57">
        <f t="shared" si="46"/>
        <v>23.443291321329646</v>
      </c>
      <c r="I1200" s="73">
        <f t="shared" si="45"/>
        <v>2.0915525114201046</v>
      </c>
    </row>
    <row r="1201" spans="1:9" ht="15.6" x14ac:dyDescent="0.3">
      <c r="A1201" s="1">
        <v>1197</v>
      </c>
      <c r="B1201" s="1">
        <v>1985</v>
      </c>
      <c r="C1201" s="1">
        <v>8</v>
      </c>
      <c r="D1201" s="1">
        <v>12</v>
      </c>
      <c r="E1201" s="7">
        <v>1985.699543379</v>
      </c>
      <c r="F1201" s="7">
        <v>25.208506</v>
      </c>
      <c r="G1201" s="57">
        <f t="shared" si="46"/>
        <v>23.440416681440446</v>
      </c>
      <c r="I1201" s="73">
        <f t="shared" si="45"/>
        <v>2.0899543378900489</v>
      </c>
    </row>
    <row r="1202" spans="1:9" ht="15.6" x14ac:dyDescent="0.3">
      <c r="A1202" s="1">
        <v>1198</v>
      </c>
      <c r="B1202" s="1">
        <v>1985</v>
      </c>
      <c r="C1202" s="1">
        <v>8</v>
      </c>
      <c r="D1202" s="1">
        <v>14</v>
      </c>
      <c r="E1202" s="7">
        <v>1985.70502283105</v>
      </c>
      <c r="F1202" s="7">
        <v>25.254073999999999</v>
      </c>
      <c r="G1202" s="57">
        <f t="shared" si="46"/>
        <v>23.437177332409973</v>
      </c>
      <c r="I1202" s="73">
        <f t="shared" si="45"/>
        <v>2.0915525114201046</v>
      </c>
    </row>
    <row r="1203" spans="1:9" ht="15.6" x14ac:dyDescent="0.3">
      <c r="A1203" s="1">
        <v>1199</v>
      </c>
      <c r="B1203" s="1">
        <v>1985</v>
      </c>
      <c r="C1203" s="1">
        <v>8</v>
      </c>
      <c r="D1203" s="1">
        <v>16</v>
      </c>
      <c r="E1203" s="7">
        <v>1985.7105022831099</v>
      </c>
      <c r="F1203" s="7">
        <v>25.314267000000001</v>
      </c>
      <c r="G1203" s="57">
        <f t="shared" si="46"/>
        <v>23.433787177285321</v>
      </c>
      <c r="I1203" s="73">
        <f t="shared" si="45"/>
        <v>2.0915525114101001</v>
      </c>
    </row>
    <row r="1204" spans="1:9" ht="15.6" x14ac:dyDescent="0.3">
      <c r="A1204" s="1">
        <v>1200</v>
      </c>
      <c r="B1204" s="1">
        <v>1985</v>
      </c>
      <c r="C1204" s="1">
        <v>8</v>
      </c>
      <c r="D1204" s="1">
        <v>18</v>
      </c>
      <c r="E1204" s="7">
        <v>1985.7159817351601</v>
      </c>
      <c r="F1204" s="7">
        <v>25.426584999999999</v>
      </c>
      <c r="G1204" s="57">
        <f t="shared" si="46"/>
        <v>23.430387365650965</v>
      </c>
      <c r="I1204" s="73">
        <f t="shared" si="45"/>
        <v>2.0915525114201046</v>
      </c>
    </row>
    <row r="1205" spans="1:9" ht="15.6" x14ac:dyDescent="0.3">
      <c r="A1205" s="1">
        <v>1201</v>
      </c>
      <c r="B1205" s="1">
        <v>1985</v>
      </c>
      <c r="C1205" s="1">
        <v>8</v>
      </c>
      <c r="D1205" s="1">
        <v>20</v>
      </c>
      <c r="E1205" s="7">
        <v>1985.72146118721</v>
      </c>
      <c r="F1205" s="7">
        <v>25.524709999999999</v>
      </c>
      <c r="G1205" s="57">
        <f t="shared" si="46"/>
        <v>23.426898914127424</v>
      </c>
      <c r="I1205" s="73">
        <f t="shared" si="45"/>
        <v>2.0915525114098727</v>
      </c>
    </row>
    <row r="1206" spans="1:9" ht="15.6" x14ac:dyDescent="0.3">
      <c r="A1206" s="1">
        <v>1202</v>
      </c>
      <c r="B1206" s="1">
        <v>1985</v>
      </c>
      <c r="C1206" s="1">
        <v>8</v>
      </c>
      <c r="D1206" s="1">
        <v>22</v>
      </c>
      <c r="E1206" s="7">
        <v>1985.72694063927</v>
      </c>
      <c r="F1206" s="7">
        <v>25.528017999999999</v>
      </c>
      <c r="G1206" s="57">
        <f t="shared" si="46"/>
        <v>23.423923861495844</v>
      </c>
      <c r="I1206" s="73">
        <f t="shared" si="45"/>
        <v>2.0915525114201046</v>
      </c>
    </row>
    <row r="1207" spans="1:9" ht="15.6" x14ac:dyDescent="0.3">
      <c r="A1207" s="1">
        <v>1203</v>
      </c>
      <c r="B1207" s="1">
        <v>1985</v>
      </c>
      <c r="C1207" s="1">
        <v>8</v>
      </c>
      <c r="D1207" s="1">
        <v>24</v>
      </c>
      <c r="E1207" s="7">
        <v>1985.7324200913199</v>
      </c>
      <c r="F1207" s="7">
        <v>25.572993</v>
      </c>
      <c r="G1207" s="57">
        <f t="shared" si="46"/>
        <v>23.421917429362885</v>
      </c>
      <c r="I1207" s="73">
        <f t="shared" si="45"/>
        <v>2.0915525114101001</v>
      </c>
    </row>
    <row r="1208" spans="1:9" ht="15.6" x14ac:dyDescent="0.3">
      <c r="A1208" s="1">
        <v>1204</v>
      </c>
      <c r="B1208" s="1">
        <v>1985</v>
      </c>
      <c r="C1208" s="1">
        <v>8</v>
      </c>
      <c r="D1208" s="1">
        <v>26</v>
      </c>
      <c r="E1208" s="7">
        <v>1985.7378995433801</v>
      </c>
      <c r="F1208" s="7">
        <v>25.601400000000002</v>
      </c>
      <c r="G1208" s="57">
        <f t="shared" si="46"/>
        <v>23.42133361218837</v>
      </c>
      <c r="I1208" s="73">
        <f t="shared" si="45"/>
        <v>2.0586757990899969</v>
      </c>
    </row>
    <row r="1209" spans="1:9" ht="15.6" x14ac:dyDescent="0.3">
      <c r="A1209" s="1">
        <v>1205</v>
      </c>
      <c r="B1209" s="1">
        <v>1985</v>
      </c>
      <c r="C1209" s="1">
        <v>8</v>
      </c>
      <c r="D1209" s="1">
        <v>28</v>
      </c>
      <c r="E1209" s="7">
        <v>1985.74337899543</v>
      </c>
      <c r="F1209" s="7">
        <v>25.634166</v>
      </c>
      <c r="G1209" s="57">
        <f t="shared" si="46"/>
        <v>23.421539030470921</v>
      </c>
      <c r="I1209" s="73">
        <f t="shared" si="45"/>
        <v>2.0586757990799924</v>
      </c>
    </row>
    <row r="1210" spans="1:9" ht="15.6" x14ac:dyDescent="0.3">
      <c r="A1210" s="1">
        <v>1206</v>
      </c>
      <c r="B1210" s="1">
        <v>1985</v>
      </c>
      <c r="C1210" s="1">
        <v>8</v>
      </c>
      <c r="D1210" s="1">
        <v>30</v>
      </c>
      <c r="E1210" s="7">
        <v>1985.74885844749</v>
      </c>
      <c r="F1210" s="7">
        <v>25.628578000000001</v>
      </c>
      <c r="G1210" s="57">
        <f t="shared" si="46"/>
        <v>23.421307443213301</v>
      </c>
      <c r="I1210" s="73">
        <f t="shared" si="45"/>
        <v>2.0586757990899969</v>
      </c>
    </row>
    <row r="1211" spans="1:9" ht="15.6" x14ac:dyDescent="0.3">
      <c r="A1211" s="1">
        <v>1207</v>
      </c>
      <c r="B1211" s="1">
        <v>1985</v>
      </c>
      <c r="C1211" s="1">
        <v>9</v>
      </c>
      <c r="D1211" s="1">
        <v>1</v>
      </c>
      <c r="E1211" s="7">
        <v>1985.7527397260301</v>
      </c>
      <c r="F1211" s="7">
        <v>25.700564</v>
      </c>
      <c r="G1211" s="57">
        <f t="shared" si="46"/>
        <v>23.420806310249322</v>
      </c>
      <c r="I1211" s="73">
        <f t="shared" si="45"/>
        <v>2.0586757990799924</v>
      </c>
    </row>
    <row r="1212" spans="1:9" ht="15.6" x14ac:dyDescent="0.3">
      <c r="A1212" s="1">
        <v>1208</v>
      </c>
      <c r="B1212" s="1">
        <v>1985</v>
      </c>
      <c r="C1212" s="1">
        <v>9</v>
      </c>
      <c r="D1212" s="1">
        <v>3</v>
      </c>
      <c r="E1212" s="7">
        <v>1985.75821917808</v>
      </c>
      <c r="F1212" s="7">
        <v>25.676919999999999</v>
      </c>
      <c r="G1212" s="57">
        <f t="shared" si="46"/>
        <v>23.420603202216078</v>
      </c>
      <c r="I1212" s="73">
        <f t="shared" si="45"/>
        <v>2.0602739726100481</v>
      </c>
    </row>
    <row r="1213" spans="1:9" ht="15.6" x14ac:dyDescent="0.3">
      <c r="A1213" s="1">
        <v>1209</v>
      </c>
      <c r="B1213" s="1">
        <v>1985</v>
      </c>
      <c r="C1213" s="1">
        <v>9</v>
      </c>
      <c r="D1213" s="1">
        <v>5</v>
      </c>
      <c r="E1213" s="7">
        <v>1985.76369863014</v>
      </c>
      <c r="F1213" s="7">
        <v>25.651254000000002</v>
      </c>
      <c r="G1213" s="57">
        <f t="shared" si="46"/>
        <v>23.420907966759021</v>
      </c>
      <c r="I1213" s="73">
        <f t="shared" si="45"/>
        <v>2.0602739725998163</v>
      </c>
    </row>
    <row r="1214" spans="1:9" ht="15.6" x14ac:dyDescent="0.3">
      <c r="A1214" s="1">
        <v>1210</v>
      </c>
      <c r="B1214" s="1">
        <v>1985</v>
      </c>
      <c r="C1214" s="1">
        <v>9</v>
      </c>
      <c r="D1214" s="1">
        <v>7</v>
      </c>
      <c r="E1214" s="7">
        <v>1985.7691780821899</v>
      </c>
      <c r="F1214" s="7">
        <v>25.631527999999999</v>
      </c>
      <c r="G1214" s="57">
        <f t="shared" si="46"/>
        <v>23.422147373961234</v>
      </c>
      <c r="I1214" s="73">
        <f t="shared" si="45"/>
        <v>2.0602739726100481</v>
      </c>
    </row>
    <row r="1215" spans="1:9" ht="15.6" x14ac:dyDescent="0.3">
      <c r="A1215" s="1">
        <v>1211</v>
      </c>
      <c r="B1215" s="1">
        <v>1985</v>
      </c>
      <c r="C1215" s="1">
        <v>9</v>
      </c>
      <c r="D1215" s="1">
        <v>9</v>
      </c>
      <c r="E1215" s="7">
        <v>1985.7746575342501</v>
      </c>
      <c r="F1215" s="7">
        <v>25.753651999999999</v>
      </c>
      <c r="G1215" s="57">
        <f t="shared" si="46"/>
        <v>23.424025036011088</v>
      </c>
      <c r="I1215" s="73">
        <f t="shared" si="45"/>
        <v>2.0602739726000436</v>
      </c>
    </row>
    <row r="1216" spans="1:9" ht="15.6" x14ac:dyDescent="0.3">
      <c r="A1216" s="1">
        <v>1212</v>
      </c>
      <c r="B1216" s="1">
        <v>1985</v>
      </c>
      <c r="C1216" s="1">
        <v>9</v>
      </c>
      <c r="D1216" s="1">
        <v>11</v>
      </c>
      <c r="E1216" s="7">
        <v>1985.7801369863</v>
      </c>
      <c r="F1216" s="7">
        <v>25.816327000000001</v>
      </c>
      <c r="G1216" s="57">
        <f t="shared" si="46"/>
        <v>23.426739950138508</v>
      </c>
      <c r="I1216" s="73">
        <f t="shared" si="45"/>
        <v>2.0614155251200827</v>
      </c>
    </row>
    <row r="1217" spans="1:9" ht="15.6" x14ac:dyDescent="0.3">
      <c r="A1217" s="1">
        <v>1213</v>
      </c>
      <c r="B1217" s="1">
        <v>1985</v>
      </c>
      <c r="C1217" s="1">
        <v>9</v>
      </c>
      <c r="D1217" s="1">
        <v>13</v>
      </c>
      <c r="E1217" s="7">
        <v>1985.78561643836</v>
      </c>
      <c r="F1217" s="7">
        <v>25.812386</v>
      </c>
      <c r="G1217" s="57">
        <f t="shared" si="46"/>
        <v>23.430154149584489</v>
      </c>
      <c r="I1217" s="73">
        <f t="shared" si="45"/>
        <v>2.0614155251098509</v>
      </c>
    </row>
    <row r="1218" spans="1:9" ht="15.6" x14ac:dyDescent="0.3">
      <c r="A1218" s="1">
        <v>1214</v>
      </c>
      <c r="B1218" s="1">
        <v>1985</v>
      </c>
      <c r="C1218" s="1">
        <v>9</v>
      </c>
      <c r="D1218" s="1">
        <v>15</v>
      </c>
      <c r="E1218" s="7">
        <v>1985.7910958904099</v>
      </c>
      <c r="F1218" s="7">
        <v>25.810548000000001</v>
      </c>
      <c r="G1218" s="57">
        <f t="shared" si="46"/>
        <v>23.434006889196674</v>
      </c>
      <c r="I1218" s="73">
        <f t="shared" si="45"/>
        <v>2.0614155251198554</v>
      </c>
    </row>
    <row r="1219" spans="1:9" ht="15.6" x14ac:dyDescent="0.3">
      <c r="A1219" s="1">
        <v>1215</v>
      </c>
      <c r="B1219" s="1">
        <v>1985</v>
      </c>
      <c r="C1219" s="1">
        <v>9</v>
      </c>
      <c r="D1219" s="1">
        <v>17</v>
      </c>
      <c r="E1219" s="7">
        <v>1985.7965753424701</v>
      </c>
      <c r="F1219" s="7">
        <v>25.795804</v>
      </c>
      <c r="G1219" s="57">
        <f t="shared" si="46"/>
        <v>23.4381657867036</v>
      </c>
      <c r="I1219" s="73">
        <f t="shared" si="45"/>
        <v>2.0614155251100783</v>
      </c>
    </row>
    <row r="1220" spans="1:9" ht="15.6" x14ac:dyDescent="0.3">
      <c r="A1220" s="1">
        <v>1216</v>
      </c>
      <c r="B1220" s="1">
        <v>1985</v>
      </c>
      <c r="C1220" s="1">
        <v>9</v>
      </c>
      <c r="D1220" s="1">
        <v>19</v>
      </c>
      <c r="E1220" s="7">
        <v>1985.80205479452</v>
      </c>
      <c r="F1220" s="7">
        <v>25.819035</v>
      </c>
      <c r="G1220" s="57">
        <f t="shared" si="46"/>
        <v>23.442083171745153</v>
      </c>
      <c r="I1220" s="73">
        <f t="shared" si="45"/>
        <v>2.0614155251200827</v>
      </c>
    </row>
    <row r="1221" spans="1:9" ht="15.6" x14ac:dyDescent="0.3">
      <c r="A1221" s="1">
        <v>1217</v>
      </c>
      <c r="B1221" s="1">
        <v>1985</v>
      </c>
      <c r="C1221" s="1">
        <v>9</v>
      </c>
      <c r="D1221" s="1">
        <v>21</v>
      </c>
      <c r="E1221" s="7">
        <v>1985.80753424658</v>
      </c>
      <c r="F1221" s="7">
        <v>25.643668000000002</v>
      </c>
      <c r="G1221" s="57">
        <f t="shared" si="46"/>
        <v>23.446065534626037</v>
      </c>
      <c r="I1221" s="73">
        <f t="shared" ref="I1221:I1260" si="47">E1401-E1041</f>
        <v>2.0614155251098509</v>
      </c>
    </row>
    <row r="1222" spans="1:9" ht="15.6" x14ac:dyDescent="0.3">
      <c r="A1222" s="1">
        <v>1218</v>
      </c>
      <c r="B1222" s="1">
        <v>1985</v>
      </c>
      <c r="C1222" s="1">
        <v>9</v>
      </c>
      <c r="D1222" s="1">
        <v>29</v>
      </c>
      <c r="E1222" s="7">
        <v>1985.82945205479</v>
      </c>
      <c r="F1222" s="7">
        <v>25.929286000000001</v>
      </c>
      <c r="G1222" s="57">
        <f t="shared" si="46"/>
        <v>23.449721177285316</v>
      </c>
      <c r="I1222" s="73">
        <f t="shared" si="47"/>
        <v>2.0614155251198554</v>
      </c>
    </row>
    <row r="1223" spans="1:9" ht="15.6" x14ac:dyDescent="0.3">
      <c r="A1223" s="1">
        <v>1219</v>
      </c>
      <c r="B1223" s="1">
        <v>1985</v>
      </c>
      <c r="C1223" s="1">
        <v>10</v>
      </c>
      <c r="D1223" s="1">
        <v>1</v>
      </c>
      <c r="E1223" s="7">
        <v>1985.8360730593599</v>
      </c>
      <c r="F1223" s="7">
        <v>26.112515999999999</v>
      </c>
      <c r="G1223" s="57">
        <f t="shared" si="46"/>
        <v>23.4526902132964</v>
      </c>
      <c r="I1223" s="73">
        <f t="shared" si="47"/>
        <v>2.0614155251100783</v>
      </c>
    </row>
    <row r="1224" spans="1:9" ht="15.6" x14ac:dyDescent="0.3">
      <c r="A1224" s="1">
        <v>1220</v>
      </c>
      <c r="B1224" s="1">
        <v>1985</v>
      </c>
      <c r="C1224" s="1">
        <v>10</v>
      </c>
      <c r="D1224" s="1">
        <v>3</v>
      </c>
      <c r="E1224" s="7">
        <v>1985.8415525114201</v>
      </c>
      <c r="F1224" s="7">
        <v>26.253678000000001</v>
      </c>
      <c r="G1224" s="57">
        <f t="shared" si="46"/>
        <v>23.456014304709143</v>
      </c>
      <c r="I1224" s="73">
        <f t="shared" si="47"/>
        <v>2.0614155251200827</v>
      </c>
    </row>
    <row r="1225" spans="1:9" ht="15.6" x14ac:dyDescent="0.3">
      <c r="A1225" s="1">
        <v>1221</v>
      </c>
      <c r="B1225" s="1">
        <v>1985</v>
      </c>
      <c r="C1225" s="1">
        <v>10</v>
      </c>
      <c r="D1225" s="1">
        <v>5</v>
      </c>
      <c r="E1225" s="7">
        <v>1985.84703196347</v>
      </c>
      <c r="F1225" s="7">
        <v>26.450685</v>
      </c>
      <c r="G1225" s="57">
        <f t="shared" si="46"/>
        <v>23.45960266759003</v>
      </c>
      <c r="I1225" s="73">
        <f t="shared" si="47"/>
        <v>2.0614155251098509</v>
      </c>
    </row>
    <row r="1226" spans="1:9" ht="15.6" x14ac:dyDescent="0.3">
      <c r="A1226" s="1">
        <v>1222</v>
      </c>
      <c r="B1226" s="1">
        <v>1985</v>
      </c>
      <c r="C1226" s="1">
        <v>10</v>
      </c>
      <c r="D1226" s="1">
        <v>7</v>
      </c>
      <c r="E1226" s="7">
        <v>1985.85251141553</v>
      </c>
      <c r="F1226" s="7">
        <v>26.436539</v>
      </c>
      <c r="G1226" s="57">
        <f t="shared" si="46"/>
        <v>23.463112711911361</v>
      </c>
      <c r="I1226" s="73">
        <f t="shared" si="47"/>
        <v>2.0614155251198554</v>
      </c>
    </row>
    <row r="1227" spans="1:9" ht="15.6" x14ac:dyDescent="0.3">
      <c r="A1227" s="1">
        <v>1223</v>
      </c>
      <c r="B1227" s="1">
        <v>1985</v>
      </c>
      <c r="C1227" s="1">
        <v>10</v>
      </c>
      <c r="D1227" s="1">
        <v>9</v>
      </c>
      <c r="E1227" s="7">
        <v>1985.8579908675799</v>
      </c>
      <c r="F1227" s="7">
        <v>26.596</v>
      </c>
      <c r="G1227" s="57">
        <f t="shared" si="46"/>
        <v>23.4663006897507</v>
      </c>
      <c r="I1227" s="73">
        <f t="shared" si="47"/>
        <v>2.0602739726000436</v>
      </c>
    </row>
    <row r="1228" spans="1:9" ht="15.6" x14ac:dyDescent="0.3">
      <c r="A1228" s="1">
        <v>1224</v>
      </c>
      <c r="B1228" s="1">
        <v>1985</v>
      </c>
      <c r="C1228" s="1">
        <v>10</v>
      </c>
      <c r="D1228" s="1">
        <v>11</v>
      </c>
      <c r="E1228" s="7">
        <v>1985.8634703196301</v>
      </c>
      <c r="F1228" s="7">
        <v>26.655723999999999</v>
      </c>
      <c r="G1228" s="57">
        <f t="shared" si="46"/>
        <v>23.46908713019392</v>
      </c>
      <c r="I1228" s="73">
        <f t="shared" si="47"/>
        <v>2.0602739726100481</v>
      </c>
    </row>
    <row r="1229" spans="1:9" ht="15.6" x14ac:dyDescent="0.3">
      <c r="A1229" s="1">
        <v>1225</v>
      </c>
      <c r="B1229" s="1">
        <v>1985</v>
      </c>
      <c r="C1229" s="1">
        <v>10</v>
      </c>
      <c r="D1229" s="1">
        <v>13</v>
      </c>
      <c r="E1229" s="7">
        <v>1985.86894977169</v>
      </c>
      <c r="F1229" s="7">
        <v>26.729241999999999</v>
      </c>
      <c r="G1229" s="57">
        <f t="shared" si="46"/>
        <v>23.471497645429377</v>
      </c>
      <c r="I1229" s="73">
        <f t="shared" si="47"/>
        <v>2.0602739726000436</v>
      </c>
    </row>
    <row r="1230" spans="1:9" ht="15.6" x14ac:dyDescent="0.3">
      <c r="A1230" s="1">
        <v>1226</v>
      </c>
      <c r="B1230" s="1">
        <v>1985</v>
      </c>
      <c r="C1230" s="1">
        <v>10</v>
      </c>
      <c r="D1230" s="1">
        <v>15</v>
      </c>
      <c r="E1230" s="7">
        <v>1985.87442922374</v>
      </c>
      <c r="F1230" s="7">
        <v>26.642557</v>
      </c>
      <c r="G1230" s="57">
        <f t="shared" si="46"/>
        <v>23.473543448753475</v>
      </c>
      <c r="I1230" s="73">
        <f t="shared" si="47"/>
        <v>2.0602739726098207</v>
      </c>
    </row>
    <row r="1231" spans="1:9" ht="15.6" x14ac:dyDescent="0.3">
      <c r="A1231" s="1">
        <v>1227</v>
      </c>
      <c r="B1231" s="1">
        <v>1985</v>
      </c>
      <c r="C1231" s="1">
        <v>10</v>
      </c>
      <c r="D1231" s="1">
        <v>17</v>
      </c>
      <c r="E1231" s="7">
        <v>1985.8799086757999</v>
      </c>
      <c r="F1231" s="7">
        <v>26.588815</v>
      </c>
      <c r="G1231" s="57">
        <f t="shared" si="46"/>
        <v>23.475631675900289</v>
      </c>
      <c r="I1231" s="73">
        <f t="shared" si="47"/>
        <v>2.0586757990799924</v>
      </c>
    </row>
    <row r="1232" spans="1:9" ht="15.6" x14ac:dyDescent="0.3">
      <c r="A1232" s="1">
        <v>1228</v>
      </c>
      <c r="B1232" s="1">
        <v>1985</v>
      </c>
      <c r="C1232" s="1">
        <v>10</v>
      </c>
      <c r="D1232" s="1">
        <v>19</v>
      </c>
      <c r="E1232" s="7">
        <v>1985.8853881278501</v>
      </c>
      <c r="F1232" s="7">
        <v>26.668751</v>
      </c>
      <c r="G1232" s="57">
        <f t="shared" si="46"/>
        <v>23.477869484764557</v>
      </c>
      <c r="I1232" s="73">
        <f t="shared" si="47"/>
        <v>2.0586757990899969</v>
      </c>
    </row>
    <row r="1233" spans="1:13" ht="15.6" x14ac:dyDescent="0.3">
      <c r="A1233" s="1">
        <v>1229</v>
      </c>
      <c r="B1233" s="1">
        <v>1985</v>
      </c>
      <c r="C1233" s="1">
        <v>10</v>
      </c>
      <c r="D1233" s="1">
        <v>21</v>
      </c>
      <c r="E1233" s="7">
        <v>1985.89086757991</v>
      </c>
      <c r="F1233" s="7">
        <v>26.790956000000001</v>
      </c>
      <c r="G1233" s="57">
        <f t="shared" si="46"/>
        <v>23.480191753462613</v>
      </c>
      <c r="I1233" s="73">
        <f t="shared" si="47"/>
        <v>2.0586757990799924</v>
      </c>
    </row>
    <row r="1234" spans="1:13" ht="15.6" x14ac:dyDescent="0.3">
      <c r="A1234" s="1">
        <v>1230</v>
      </c>
      <c r="B1234" s="1">
        <v>1985</v>
      </c>
      <c r="C1234" s="1">
        <v>10</v>
      </c>
      <c r="D1234" s="1">
        <v>23</v>
      </c>
      <c r="E1234" s="7">
        <v>1985.89634703196</v>
      </c>
      <c r="F1234" s="7">
        <v>26.902394999999999</v>
      </c>
      <c r="G1234" s="57">
        <f t="shared" si="46"/>
        <v>23.482442728531868</v>
      </c>
      <c r="I1234" s="73">
        <f t="shared" si="47"/>
        <v>2.0586757990899969</v>
      </c>
    </row>
    <row r="1235" spans="1:13" ht="15.6" x14ac:dyDescent="0.3">
      <c r="A1235" s="1">
        <v>1231</v>
      </c>
      <c r="B1235" s="1">
        <v>1985</v>
      </c>
      <c r="C1235" s="1">
        <v>10</v>
      </c>
      <c r="D1235" s="1">
        <v>25</v>
      </c>
      <c r="E1235" s="7">
        <v>1985.9018264840199</v>
      </c>
      <c r="F1235" s="7">
        <v>27.031682</v>
      </c>
      <c r="G1235" s="57">
        <f t="shared" si="46"/>
        <v>23.484818927977848</v>
      </c>
      <c r="I1235" s="73">
        <f t="shared" si="47"/>
        <v>2.0586757990799924</v>
      </c>
      <c r="J1235">
        <v>314</v>
      </c>
      <c r="K1235">
        <v>144</v>
      </c>
      <c r="L1235">
        <f>J1235-K1235</f>
        <v>170</v>
      </c>
    </row>
    <row r="1236" spans="1:13" ht="15.6" x14ac:dyDescent="0.3">
      <c r="A1236" s="1">
        <v>1232</v>
      </c>
      <c r="B1236" s="1">
        <v>1985</v>
      </c>
      <c r="C1236" s="1">
        <v>10</v>
      </c>
      <c r="D1236" s="1">
        <v>27</v>
      </c>
      <c r="E1236" s="7">
        <v>1985.9073059360701</v>
      </c>
      <c r="F1236" s="7">
        <v>27.023536</v>
      </c>
      <c r="G1236" s="57">
        <f t="shared" si="46"/>
        <v>23.487135540166211</v>
      </c>
      <c r="I1236" s="73">
        <f t="shared" si="47"/>
        <v>2.0586757990899969</v>
      </c>
    </row>
    <row r="1237" spans="1:13" ht="15.6" x14ac:dyDescent="0.3">
      <c r="A1237" s="1">
        <v>1233</v>
      </c>
      <c r="B1237" s="1">
        <v>1985</v>
      </c>
      <c r="C1237" s="1">
        <v>10</v>
      </c>
      <c r="D1237" s="1">
        <v>29</v>
      </c>
      <c r="E1237" s="7">
        <v>1985.91278538813</v>
      </c>
      <c r="F1237" s="7">
        <v>27.143034</v>
      </c>
      <c r="G1237" s="57">
        <f t="shared" si="46"/>
        <v>23.489152606648208</v>
      </c>
      <c r="I1237" s="73">
        <f t="shared" si="47"/>
        <v>2.0586757990799924</v>
      </c>
    </row>
    <row r="1238" spans="1:13" ht="15.6" x14ac:dyDescent="0.3">
      <c r="A1238" s="1">
        <v>1234</v>
      </c>
      <c r="B1238" s="1">
        <v>1985</v>
      </c>
      <c r="C1238" s="1">
        <v>10</v>
      </c>
      <c r="D1238" s="1">
        <v>31</v>
      </c>
      <c r="E1238" s="7">
        <v>1985.91826484018</v>
      </c>
      <c r="F1238" s="7">
        <v>27.142531000000002</v>
      </c>
      <c r="G1238" s="57">
        <f t="shared" si="46"/>
        <v>23.490252562326873</v>
      </c>
      <c r="I1238" s="73">
        <f t="shared" si="47"/>
        <v>2.0586757990899969</v>
      </c>
    </row>
    <row r="1239" spans="1:13" ht="15.6" x14ac:dyDescent="0.3">
      <c r="A1239" s="1">
        <v>1235</v>
      </c>
      <c r="B1239" s="1">
        <v>1985</v>
      </c>
      <c r="C1239" s="1">
        <v>11</v>
      </c>
      <c r="D1239" s="1">
        <v>2</v>
      </c>
      <c r="E1239" s="7">
        <v>1985.9221461187201</v>
      </c>
      <c r="F1239" s="7">
        <v>27.153566000000001</v>
      </c>
      <c r="G1239" s="57">
        <f t="shared" si="46"/>
        <v>23.490537936288092</v>
      </c>
      <c r="I1239" s="73">
        <f t="shared" si="47"/>
        <v>2.0586757990799924</v>
      </c>
    </row>
    <row r="1240" spans="1:13" ht="15.6" x14ac:dyDescent="0.3">
      <c r="A1240" s="1">
        <v>1236</v>
      </c>
      <c r="B1240" s="1">
        <v>1985</v>
      </c>
      <c r="C1240" s="1">
        <v>11</v>
      </c>
      <c r="D1240" s="1">
        <v>4</v>
      </c>
      <c r="E1240" s="7">
        <v>1985.92762557078</v>
      </c>
      <c r="F1240" s="7">
        <v>27.123878999999999</v>
      </c>
      <c r="G1240" s="57">
        <f t="shared" si="46"/>
        <v>23.4897994432133</v>
      </c>
      <c r="I1240" s="73">
        <f t="shared" si="47"/>
        <v>2.0586757990899969</v>
      </c>
    </row>
    <row r="1241" spans="1:13" ht="15.6" x14ac:dyDescent="0.3">
      <c r="A1241" s="1">
        <v>1237</v>
      </c>
      <c r="B1241" s="1">
        <v>1985</v>
      </c>
      <c r="C1241" s="1">
        <v>11</v>
      </c>
      <c r="D1241" s="1">
        <v>6</v>
      </c>
      <c r="E1241" s="7">
        <v>1985.93310502283</v>
      </c>
      <c r="F1241" s="7">
        <v>27.05818</v>
      </c>
      <c r="G1241" s="57">
        <f t="shared" si="46"/>
        <v>23.487982257617734</v>
      </c>
      <c r="I1241" s="73">
        <f t="shared" si="47"/>
        <v>2.0586757990802198</v>
      </c>
    </row>
    <row r="1242" spans="1:13" ht="15.6" x14ac:dyDescent="0.3">
      <c r="A1242" s="1">
        <v>1238</v>
      </c>
      <c r="B1242" s="1">
        <v>1985</v>
      </c>
      <c r="C1242" s="1">
        <v>11</v>
      </c>
      <c r="D1242" s="1">
        <v>8</v>
      </c>
      <c r="E1242" s="7">
        <v>1985.9385844748899</v>
      </c>
      <c r="F1242" s="7">
        <v>26.966929</v>
      </c>
      <c r="G1242" s="57">
        <f t="shared" si="46"/>
        <v>23.485228368421058</v>
      </c>
      <c r="I1242" s="73">
        <f t="shared" si="47"/>
        <v>2.0602739726100481</v>
      </c>
    </row>
    <row r="1243" spans="1:13" ht="15.6" x14ac:dyDescent="0.3">
      <c r="A1243" s="1">
        <v>1239</v>
      </c>
      <c r="B1243" s="1">
        <v>1985</v>
      </c>
      <c r="C1243" s="1">
        <v>11</v>
      </c>
      <c r="D1243" s="1">
        <v>10</v>
      </c>
      <c r="E1243" s="7">
        <v>1985.9440639269401</v>
      </c>
      <c r="F1243" s="7">
        <v>26.975805000000001</v>
      </c>
      <c r="G1243" s="57">
        <f t="shared" si="46"/>
        <v>23.481692578947371</v>
      </c>
      <c r="I1243" s="73">
        <f t="shared" si="47"/>
        <v>2.0602739726000436</v>
      </c>
    </row>
    <row r="1244" spans="1:13" ht="15.6" x14ac:dyDescent="0.3">
      <c r="A1244" s="1">
        <v>1240</v>
      </c>
      <c r="B1244" s="1">
        <v>1985</v>
      </c>
      <c r="C1244" s="1">
        <v>11</v>
      </c>
      <c r="D1244" s="1">
        <v>12</v>
      </c>
      <c r="E1244" s="7">
        <v>1985.949543379</v>
      </c>
      <c r="F1244" s="7">
        <v>27.053305999999999</v>
      </c>
      <c r="G1244" s="57">
        <f t="shared" si="46"/>
        <v>23.477254642659283</v>
      </c>
      <c r="I1244" s="73">
        <f t="shared" si="47"/>
        <v>2.0602739726100481</v>
      </c>
    </row>
    <row r="1245" spans="1:13" ht="15.6" x14ac:dyDescent="0.3">
      <c r="A1245" s="1">
        <v>1241</v>
      </c>
      <c r="B1245" s="1">
        <v>1985</v>
      </c>
      <c r="C1245" s="1">
        <v>11</v>
      </c>
      <c r="D1245" s="1">
        <v>14</v>
      </c>
      <c r="E1245" s="7">
        <v>1985.95502283105</v>
      </c>
      <c r="F1245" s="7">
        <v>27.028022</v>
      </c>
      <c r="G1245" s="57">
        <f t="shared" si="46"/>
        <v>23.472077717451526</v>
      </c>
      <c r="I1245" s="73">
        <f t="shared" si="47"/>
        <v>2.0602739726000436</v>
      </c>
    </row>
    <row r="1246" spans="1:13" ht="15.6" x14ac:dyDescent="0.3">
      <c r="A1246" s="1">
        <v>1242</v>
      </c>
      <c r="B1246" s="1">
        <v>1985</v>
      </c>
      <c r="C1246" s="1">
        <v>11</v>
      </c>
      <c r="D1246" s="1">
        <v>16</v>
      </c>
      <c r="E1246" s="7">
        <v>1985.9605022831099</v>
      </c>
      <c r="F1246" s="7">
        <v>27.028442999999999</v>
      </c>
      <c r="G1246" s="57">
        <f t="shared" si="46"/>
        <v>23.4657895734072</v>
      </c>
      <c r="I1246" s="73">
        <f t="shared" si="47"/>
        <v>2.0614155251200827</v>
      </c>
    </row>
    <row r="1247" spans="1:13" ht="15.6" x14ac:dyDescent="0.3">
      <c r="A1247" s="1">
        <v>1243</v>
      </c>
      <c r="B1247" s="1">
        <v>1985</v>
      </c>
      <c r="C1247" s="1">
        <v>11</v>
      </c>
      <c r="D1247" s="1">
        <v>18</v>
      </c>
      <c r="E1247" s="7">
        <v>1985.9659817351601</v>
      </c>
      <c r="F1247" s="7">
        <v>26.904351999999999</v>
      </c>
      <c r="G1247" s="57">
        <f t="shared" si="46"/>
        <v>23.458992997229917</v>
      </c>
      <c r="I1247" s="73">
        <f t="shared" si="47"/>
        <v>2.0614155251100783</v>
      </c>
      <c r="K1247">
        <v>326</v>
      </c>
      <c r="L1247">
        <v>156</v>
      </c>
      <c r="M1247">
        <f>K1247-L1247</f>
        <v>170</v>
      </c>
    </row>
    <row r="1248" spans="1:13" ht="15.6" x14ac:dyDescent="0.3">
      <c r="A1248" s="1">
        <v>1244</v>
      </c>
      <c r="B1248" s="1">
        <v>1985</v>
      </c>
      <c r="C1248" s="1">
        <v>11</v>
      </c>
      <c r="D1248" s="1">
        <v>20</v>
      </c>
      <c r="E1248" s="7">
        <v>1985.97146118721</v>
      </c>
      <c r="F1248" s="7">
        <v>26.888235999999999</v>
      </c>
      <c r="G1248" s="57">
        <f t="shared" si="46"/>
        <v>23.451247684210525</v>
      </c>
      <c r="I1248" s="73">
        <f t="shared" si="47"/>
        <v>2.0614155251200827</v>
      </c>
    </row>
    <row r="1249" spans="1:13" ht="15.6" x14ac:dyDescent="0.3">
      <c r="A1249" s="1">
        <v>1245</v>
      </c>
      <c r="B1249" s="1">
        <v>1985</v>
      </c>
      <c r="C1249" s="1">
        <v>11</v>
      </c>
      <c r="D1249" s="1">
        <v>22</v>
      </c>
      <c r="E1249" s="7">
        <v>1985.97694063927</v>
      </c>
      <c r="F1249" s="7">
        <v>26.835602000000002</v>
      </c>
      <c r="G1249" s="57">
        <f t="shared" si="46"/>
        <v>23.442511210526323</v>
      </c>
      <c r="I1249" s="73">
        <f t="shared" si="47"/>
        <v>2.0614155251098509</v>
      </c>
    </row>
    <row r="1250" spans="1:13" ht="15.6" x14ac:dyDescent="0.3">
      <c r="A1250" s="1">
        <v>1246</v>
      </c>
      <c r="B1250" s="1">
        <v>1985</v>
      </c>
      <c r="C1250" s="1">
        <v>11</v>
      </c>
      <c r="D1250" s="1">
        <v>24</v>
      </c>
      <c r="E1250" s="7">
        <v>1985.9824200913199</v>
      </c>
      <c r="F1250" s="7">
        <v>26.689454999999999</v>
      </c>
      <c r="G1250" s="57">
        <f t="shared" si="46"/>
        <v>23.430458833795019</v>
      </c>
      <c r="I1250" s="73">
        <f t="shared" si="47"/>
        <v>2.0668949771700227</v>
      </c>
    </row>
    <row r="1251" spans="1:13" ht="15.6" x14ac:dyDescent="0.3">
      <c r="A1251" s="1">
        <v>1247</v>
      </c>
      <c r="B1251" s="1">
        <v>1985</v>
      </c>
      <c r="C1251" s="1">
        <v>11</v>
      </c>
      <c r="D1251" s="1">
        <v>26</v>
      </c>
      <c r="E1251" s="7">
        <v>1985.9878995433801</v>
      </c>
      <c r="F1251" s="7">
        <v>26.564491</v>
      </c>
      <c r="G1251" s="57">
        <f t="shared" si="46"/>
        <v>23.417130667590033</v>
      </c>
      <c r="I1251" s="73">
        <f t="shared" si="47"/>
        <v>2.0668949771700227</v>
      </c>
    </row>
    <row r="1252" spans="1:13" ht="15.6" x14ac:dyDescent="0.3">
      <c r="A1252" s="1">
        <v>1248</v>
      </c>
      <c r="B1252" s="1">
        <v>1985</v>
      </c>
      <c r="C1252" s="1">
        <v>11</v>
      </c>
      <c r="D1252" s="1">
        <v>28</v>
      </c>
      <c r="E1252" s="7">
        <v>1985.99337899543</v>
      </c>
      <c r="F1252" s="7">
        <v>26.371531999999998</v>
      </c>
      <c r="G1252" s="57">
        <f t="shared" si="46"/>
        <v>23.403619612188368</v>
      </c>
      <c r="I1252" s="73">
        <f t="shared" si="47"/>
        <v>2.0668949771697953</v>
      </c>
    </row>
    <row r="1253" spans="1:13" ht="15.6" x14ac:dyDescent="0.3">
      <c r="A1253" s="1">
        <v>1249</v>
      </c>
      <c r="B1253" s="1">
        <v>1985</v>
      </c>
      <c r="C1253" s="1">
        <v>11</v>
      </c>
      <c r="D1253" s="1">
        <v>30</v>
      </c>
      <c r="E1253" s="7">
        <v>1985.99885844749</v>
      </c>
      <c r="F1253" s="7">
        <v>26.150786</v>
      </c>
      <c r="G1253" s="57">
        <f t="shared" si="46"/>
        <v>23.388701639889202</v>
      </c>
      <c r="I1253" s="73">
        <f t="shared" si="47"/>
        <v>2.0723744292199626</v>
      </c>
    </row>
    <row r="1254" spans="1:13" ht="15.6" x14ac:dyDescent="0.3">
      <c r="A1254" s="1">
        <v>1250</v>
      </c>
      <c r="B1254" s="1">
        <v>1985</v>
      </c>
      <c r="C1254" s="1">
        <v>12</v>
      </c>
      <c r="D1254" s="1">
        <v>2</v>
      </c>
      <c r="E1254" s="7">
        <v>1986.0054794520499</v>
      </c>
      <c r="F1254" s="7">
        <v>25.992505000000001</v>
      </c>
      <c r="G1254" s="57">
        <f t="shared" si="46"/>
        <v>23.374816653739622</v>
      </c>
      <c r="I1254" s="73">
        <f t="shared" si="47"/>
        <v>2.0723744292299671</v>
      </c>
    </row>
    <row r="1255" spans="1:13" ht="15.6" x14ac:dyDescent="0.3">
      <c r="A1255" s="1">
        <v>1251</v>
      </c>
      <c r="B1255" s="1">
        <v>1985</v>
      </c>
      <c r="C1255" s="1">
        <v>12</v>
      </c>
      <c r="D1255" s="1">
        <v>4</v>
      </c>
      <c r="E1255" s="7">
        <v>1986.0109589041101</v>
      </c>
      <c r="F1255" s="7">
        <v>25.801877999999999</v>
      </c>
      <c r="G1255" s="57">
        <f t="shared" si="46"/>
        <v>23.360988792243774</v>
      </c>
      <c r="I1255" s="73">
        <f t="shared" si="47"/>
        <v>2.0723744292199626</v>
      </c>
    </row>
    <row r="1256" spans="1:13" ht="15.6" x14ac:dyDescent="0.3">
      <c r="A1256" s="1">
        <v>1252</v>
      </c>
      <c r="B1256" s="1">
        <v>1985</v>
      </c>
      <c r="C1256" s="1">
        <v>12</v>
      </c>
      <c r="D1256" s="1">
        <v>6</v>
      </c>
      <c r="E1256" s="7">
        <v>1986.0164383561601</v>
      </c>
      <c r="F1256" s="7">
        <v>25.584997999999999</v>
      </c>
      <c r="G1256" s="57">
        <f t="shared" si="46"/>
        <v>23.347328307479238</v>
      </c>
      <c r="I1256" s="73">
        <f t="shared" si="47"/>
        <v>2.0723744292199626</v>
      </c>
    </row>
    <row r="1257" spans="1:13" ht="15.6" x14ac:dyDescent="0.3">
      <c r="A1257" s="1">
        <v>1253</v>
      </c>
      <c r="B1257" s="1">
        <v>1985</v>
      </c>
      <c r="C1257" s="1">
        <v>12</v>
      </c>
      <c r="D1257" s="1">
        <v>8</v>
      </c>
      <c r="E1257" s="7">
        <v>1986.02191780822</v>
      </c>
      <c r="F1257" s="7">
        <v>25.382739000000001</v>
      </c>
      <c r="G1257" s="57">
        <f t="shared" si="46"/>
        <v>23.333681628808876</v>
      </c>
      <c r="I1257" s="73">
        <f t="shared" si="47"/>
        <v>2.071232876709928</v>
      </c>
    </row>
    <row r="1258" spans="1:13" ht="15.6" x14ac:dyDescent="0.3">
      <c r="A1258" s="1">
        <v>1254</v>
      </c>
      <c r="B1258" s="1">
        <v>1985</v>
      </c>
      <c r="C1258" s="1">
        <v>12</v>
      </c>
      <c r="D1258" s="1">
        <v>10</v>
      </c>
      <c r="E1258" s="7">
        <v>1986.0273972602699</v>
      </c>
      <c r="F1258" s="7">
        <v>25.203102000000001</v>
      </c>
      <c r="G1258" s="57">
        <f>AVERAGE(F1078:F1438)</f>
        <v>23.320606304709155</v>
      </c>
      <c r="I1258" s="73">
        <f t="shared" si="47"/>
        <v>2.071232876709928</v>
      </c>
    </row>
    <row r="1259" spans="1:13" ht="15.6" x14ac:dyDescent="0.3">
      <c r="A1259" s="1">
        <v>1255</v>
      </c>
      <c r="B1259" s="1">
        <v>1985</v>
      </c>
      <c r="C1259" s="1">
        <v>12</v>
      </c>
      <c r="D1259" s="1">
        <v>12</v>
      </c>
      <c r="E1259" s="7">
        <v>1986.0328767123301</v>
      </c>
      <c r="F1259" s="7">
        <v>24.961722999999999</v>
      </c>
      <c r="G1259" s="57">
        <f>AVERAGE(F1079:F1439)</f>
        <v>23.307705085872591</v>
      </c>
      <c r="I1259" s="73">
        <f t="shared" si="47"/>
        <v>2.071232876709928</v>
      </c>
    </row>
    <row r="1260" spans="1:13" ht="15.6" x14ac:dyDescent="0.3">
      <c r="A1260" s="1">
        <v>1256</v>
      </c>
      <c r="B1260" s="1">
        <v>1985</v>
      </c>
      <c r="C1260" s="1">
        <v>12</v>
      </c>
      <c r="D1260" s="1">
        <v>14</v>
      </c>
      <c r="E1260" s="7">
        <v>1986.03835616438</v>
      </c>
      <c r="F1260" s="7">
        <v>24.706900999999998</v>
      </c>
      <c r="G1260" s="57">
        <f>AVERAGE(F1080:F1440)</f>
        <v>23.294974684210533</v>
      </c>
      <c r="I1260" s="73">
        <f t="shared" si="47"/>
        <v>2.0696347032001086</v>
      </c>
    </row>
    <row r="1261" spans="1:13" ht="15.6" x14ac:dyDescent="0.3">
      <c r="A1261" s="1">
        <v>1257</v>
      </c>
      <c r="B1261" s="1">
        <v>1985</v>
      </c>
      <c r="C1261" s="1">
        <v>12</v>
      </c>
      <c r="D1261" s="1">
        <v>16</v>
      </c>
      <c r="E1261" s="7">
        <v>1986.04383561644</v>
      </c>
      <c r="F1261" s="7">
        <v>24.390896999999999</v>
      </c>
      <c r="G1261" s="57">
        <f>AVERAGE(F1100:F1441)</f>
        <v>23.391896614035097</v>
      </c>
      <c r="H1261" s="31"/>
      <c r="I1261" s="73">
        <f>E1441-E1100</f>
        <v>2</v>
      </c>
      <c r="L1261" s="6"/>
      <c r="M1261" s="6"/>
    </row>
    <row r="1262" spans="1:13" ht="15.6" x14ac:dyDescent="0.3">
      <c r="A1262" s="1">
        <v>1258</v>
      </c>
      <c r="B1262" s="1">
        <v>1985</v>
      </c>
      <c r="C1262" s="1">
        <v>12</v>
      </c>
      <c r="D1262" s="1">
        <v>18</v>
      </c>
      <c r="E1262" s="7">
        <v>1986.0493150684899</v>
      </c>
      <c r="F1262" s="7">
        <v>23.875681</v>
      </c>
      <c r="G1262" s="57">
        <f t="shared" ref="G1262:G1325" si="48">AVERAGE(F1101:F1442)</f>
        <v>23.394513175438608</v>
      </c>
      <c r="I1262" s="73">
        <f t="shared" ref="I1262:I1325" si="49">E1442-E1101</f>
        <v>2</v>
      </c>
    </row>
    <row r="1263" spans="1:13" ht="15.6" x14ac:dyDescent="0.3">
      <c r="A1263" s="1">
        <v>1259</v>
      </c>
      <c r="B1263" s="1">
        <v>1985</v>
      </c>
      <c r="C1263" s="1">
        <v>12</v>
      </c>
      <c r="D1263" s="1">
        <v>20</v>
      </c>
      <c r="E1263" s="7">
        <v>1986.0547945205501</v>
      </c>
      <c r="F1263" s="7">
        <v>23.504743000000001</v>
      </c>
      <c r="G1263" s="57">
        <f t="shared" si="48"/>
        <v>23.397228964912287</v>
      </c>
      <c r="I1263" s="73">
        <f t="shared" si="49"/>
        <v>2</v>
      </c>
    </row>
    <row r="1264" spans="1:13" ht="15.6" x14ac:dyDescent="0.3">
      <c r="A1264" s="1">
        <v>1260</v>
      </c>
      <c r="B1264" s="1">
        <v>1985</v>
      </c>
      <c r="C1264" s="1">
        <v>12</v>
      </c>
      <c r="D1264" s="1">
        <v>22</v>
      </c>
      <c r="E1264" s="7">
        <v>1986.0602739726</v>
      </c>
      <c r="F1264" s="7">
        <v>23.046434000000001</v>
      </c>
      <c r="G1264" s="57">
        <f t="shared" si="48"/>
        <v>23.40026461988305</v>
      </c>
      <c r="I1264" s="73">
        <f t="shared" si="49"/>
        <v>2</v>
      </c>
    </row>
    <row r="1265" spans="1:9" ht="15.6" x14ac:dyDescent="0.3">
      <c r="A1265" s="1">
        <v>1261</v>
      </c>
      <c r="B1265" s="1">
        <v>1985</v>
      </c>
      <c r="C1265" s="1">
        <v>12</v>
      </c>
      <c r="D1265" s="1">
        <v>24</v>
      </c>
      <c r="E1265" s="7">
        <v>1986.06575342466</v>
      </c>
      <c r="F1265" s="7">
        <v>22.799168000000002</v>
      </c>
      <c r="G1265" s="57">
        <f t="shared" si="48"/>
        <v>23.403281456140359</v>
      </c>
      <c r="I1265" s="73">
        <f t="shared" si="49"/>
        <v>2</v>
      </c>
    </row>
    <row r="1266" spans="1:9" ht="15.6" x14ac:dyDescent="0.3">
      <c r="A1266" s="1">
        <v>1262</v>
      </c>
      <c r="B1266" s="1">
        <v>1985</v>
      </c>
      <c r="C1266" s="1">
        <v>12</v>
      </c>
      <c r="D1266" s="1">
        <v>26</v>
      </c>
      <c r="E1266" s="7">
        <v>1986.0712328767099</v>
      </c>
      <c r="F1266" s="7">
        <v>22.511244999999999</v>
      </c>
      <c r="G1266" s="57">
        <f t="shared" si="48"/>
        <v>23.406089976608197</v>
      </c>
      <c r="I1266" s="73">
        <f t="shared" si="49"/>
        <v>2</v>
      </c>
    </row>
    <row r="1267" spans="1:9" ht="15.6" x14ac:dyDescent="0.3">
      <c r="A1267" s="1">
        <v>1263</v>
      </c>
      <c r="B1267" s="1">
        <v>1985</v>
      </c>
      <c r="C1267" s="1">
        <v>12</v>
      </c>
      <c r="D1267" s="1">
        <v>28</v>
      </c>
      <c r="E1267" s="7">
        <v>1986.0767123287701</v>
      </c>
      <c r="F1267" s="7">
        <v>22.032691</v>
      </c>
      <c r="G1267" s="57">
        <f t="shared" si="48"/>
        <v>23.408790754385976</v>
      </c>
      <c r="I1267" s="73">
        <f t="shared" si="49"/>
        <v>2</v>
      </c>
    </row>
    <row r="1268" spans="1:9" ht="15.6" x14ac:dyDescent="0.3">
      <c r="A1268" s="1">
        <v>1264</v>
      </c>
      <c r="B1268" s="1">
        <v>1985</v>
      </c>
      <c r="C1268" s="1">
        <v>12</v>
      </c>
      <c r="D1268" s="1">
        <v>30</v>
      </c>
      <c r="E1268" s="7">
        <v>1986.08219178082</v>
      </c>
      <c r="F1268" s="7">
        <v>21.512774</v>
      </c>
      <c r="G1268" s="57">
        <f t="shared" si="48"/>
        <v>23.41133252339182</v>
      </c>
      <c r="I1268" s="73">
        <f t="shared" si="49"/>
        <v>2</v>
      </c>
    </row>
    <row r="1269" spans="1:9" ht="15.6" x14ac:dyDescent="0.3">
      <c r="A1269" s="1">
        <v>1265</v>
      </c>
      <c r="B1269" s="1">
        <v>1986</v>
      </c>
      <c r="C1269" s="1">
        <v>1</v>
      </c>
      <c r="D1269" s="1">
        <v>1</v>
      </c>
      <c r="E1269" s="7">
        <v>1986.0860730593599</v>
      </c>
      <c r="F1269" s="7">
        <v>21.33897</v>
      </c>
      <c r="G1269" s="57">
        <f t="shared" si="48"/>
        <v>23.414110868421059</v>
      </c>
      <c r="I1269" s="73">
        <f t="shared" si="49"/>
        <v>2</v>
      </c>
    </row>
    <row r="1270" spans="1:9" ht="15.6" x14ac:dyDescent="0.3">
      <c r="A1270" s="1">
        <v>1266</v>
      </c>
      <c r="B1270" s="1">
        <v>1986</v>
      </c>
      <c r="C1270" s="1">
        <v>1</v>
      </c>
      <c r="D1270" s="1">
        <v>3</v>
      </c>
      <c r="E1270" s="7">
        <v>1986.0915525114201</v>
      </c>
      <c r="F1270" s="7">
        <v>21.182758</v>
      </c>
      <c r="G1270" s="57">
        <f t="shared" si="48"/>
        <v>23.417137757309952</v>
      </c>
      <c r="I1270" s="73">
        <f t="shared" si="49"/>
        <v>2</v>
      </c>
    </row>
    <row r="1271" spans="1:9" ht="15.6" x14ac:dyDescent="0.3">
      <c r="A1271" s="1">
        <v>1267</v>
      </c>
      <c r="B1271" s="1">
        <v>1986</v>
      </c>
      <c r="C1271" s="1">
        <v>1</v>
      </c>
      <c r="D1271" s="1">
        <v>5</v>
      </c>
      <c r="E1271" s="7">
        <v>1986.09703196347</v>
      </c>
      <c r="F1271" s="7">
        <v>20.938551</v>
      </c>
      <c r="G1271" s="57">
        <f t="shared" si="48"/>
        <v>23.419905274853807</v>
      </c>
      <c r="I1271" s="73">
        <f t="shared" si="49"/>
        <v>2</v>
      </c>
    </row>
    <row r="1272" spans="1:9" ht="15.6" x14ac:dyDescent="0.3">
      <c r="A1272" s="1">
        <v>1268</v>
      </c>
      <c r="B1272" s="1">
        <v>1986</v>
      </c>
      <c r="C1272" s="1">
        <v>1</v>
      </c>
      <c r="D1272" s="1">
        <v>7</v>
      </c>
      <c r="E1272" s="7">
        <v>1986.10251141553</v>
      </c>
      <c r="F1272" s="7">
        <v>20.480143000000002</v>
      </c>
      <c r="G1272" s="57">
        <f t="shared" si="48"/>
        <v>23.422462377192989</v>
      </c>
      <c r="I1272" s="73">
        <f t="shared" si="49"/>
        <v>2</v>
      </c>
    </row>
    <row r="1273" spans="1:9" ht="15.6" x14ac:dyDescent="0.3">
      <c r="A1273" s="1">
        <v>1269</v>
      </c>
      <c r="B1273" s="1">
        <v>1986</v>
      </c>
      <c r="C1273" s="1">
        <v>1</v>
      </c>
      <c r="D1273" s="1">
        <v>9</v>
      </c>
      <c r="E1273" s="7">
        <v>1986.1079908675799</v>
      </c>
      <c r="F1273" s="7">
        <v>20.087626</v>
      </c>
      <c r="G1273" s="57">
        <f t="shared" si="48"/>
        <v>23.424744956140362</v>
      </c>
      <c r="I1273" s="73">
        <f t="shared" si="49"/>
        <v>2</v>
      </c>
    </row>
    <row r="1274" spans="1:9" ht="15.6" x14ac:dyDescent="0.3">
      <c r="A1274" s="1">
        <v>1270</v>
      </c>
      <c r="B1274" s="1">
        <v>1986</v>
      </c>
      <c r="C1274" s="1">
        <v>1</v>
      </c>
      <c r="D1274" s="1">
        <v>11</v>
      </c>
      <c r="E1274" s="7">
        <v>1986.1134703196301</v>
      </c>
      <c r="F1274" s="7">
        <v>20.136437000000001</v>
      </c>
      <c r="G1274" s="57">
        <f t="shared" si="48"/>
        <v>23.427166002923983</v>
      </c>
      <c r="I1274" s="73">
        <f t="shared" si="49"/>
        <v>2</v>
      </c>
    </row>
    <row r="1275" spans="1:9" ht="15.6" x14ac:dyDescent="0.3">
      <c r="A1275" s="1">
        <v>1271</v>
      </c>
      <c r="B1275" s="1">
        <v>1986</v>
      </c>
      <c r="C1275" s="1">
        <v>1</v>
      </c>
      <c r="D1275" s="1">
        <v>13</v>
      </c>
      <c r="E1275" s="7">
        <v>1986.11894977169</v>
      </c>
      <c r="F1275" s="7">
        <v>20.00421</v>
      </c>
      <c r="G1275" s="57">
        <f t="shared" si="48"/>
        <v>23.429629807017555</v>
      </c>
      <c r="I1275" s="73">
        <f t="shared" si="49"/>
        <v>2</v>
      </c>
    </row>
    <row r="1276" spans="1:9" ht="15.6" x14ac:dyDescent="0.3">
      <c r="A1276" s="1">
        <v>1272</v>
      </c>
      <c r="B1276" s="1">
        <v>1986</v>
      </c>
      <c r="C1276" s="1">
        <v>1</v>
      </c>
      <c r="D1276" s="1">
        <v>15</v>
      </c>
      <c r="E1276" s="7">
        <v>1986.12442922374</v>
      </c>
      <c r="F1276" s="7">
        <v>19.808166</v>
      </c>
      <c r="G1276" s="57">
        <f t="shared" si="48"/>
        <v>23.432034546783633</v>
      </c>
      <c r="I1276" s="73">
        <f t="shared" si="49"/>
        <v>2</v>
      </c>
    </row>
    <row r="1277" spans="1:9" ht="15.6" x14ac:dyDescent="0.3">
      <c r="A1277" s="1">
        <v>1273</v>
      </c>
      <c r="B1277" s="1">
        <v>1986</v>
      </c>
      <c r="C1277" s="1">
        <v>1</v>
      </c>
      <c r="D1277" s="1">
        <v>17</v>
      </c>
      <c r="E1277" s="7">
        <v>1986.1299086757999</v>
      </c>
      <c r="F1277" s="7">
        <v>19.542570000000001</v>
      </c>
      <c r="G1277" s="57">
        <f t="shared" si="48"/>
        <v>23.434801514619892</v>
      </c>
      <c r="I1277" s="73">
        <f t="shared" si="49"/>
        <v>2</v>
      </c>
    </row>
    <row r="1278" spans="1:9" ht="15.6" x14ac:dyDescent="0.3">
      <c r="A1278" s="1">
        <v>1274</v>
      </c>
      <c r="B1278" s="1">
        <v>1986</v>
      </c>
      <c r="C1278" s="1">
        <v>1</v>
      </c>
      <c r="D1278" s="1">
        <v>19</v>
      </c>
      <c r="E1278" s="7">
        <v>1986.1353881278501</v>
      </c>
      <c r="F1278" s="7">
        <v>19.383013999999999</v>
      </c>
      <c r="G1278" s="57">
        <f t="shared" si="48"/>
        <v>23.437763394736848</v>
      </c>
      <c r="I1278" s="73">
        <f t="shared" si="49"/>
        <v>2</v>
      </c>
    </row>
    <row r="1279" spans="1:9" ht="15.6" x14ac:dyDescent="0.3">
      <c r="A1279" s="1">
        <v>1275</v>
      </c>
      <c r="B1279" s="1">
        <v>1986</v>
      </c>
      <c r="C1279" s="1">
        <v>1</v>
      </c>
      <c r="D1279" s="1">
        <v>21</v>
      </c>
      <c r="E1279" s="7">
        <v>1986.14086757991</v>
      </c>
      <c r="F1279" s="7">
        <v>19.269100999999999</v>
      </c>
      <c r="G1279" s="57">
        <f t="shared" si="48"/>
        <v>23.440790725146204</v>
      </c>
      <c r="I1279" s="73">
        <f t="shared" si="49"/>
        <v>2</v>
      </c>
    </row>
    <row r="1280" spans="1:9" ht="15.6" x14ac:dyDescent="0.3">
      <c r="A1280" s="1">
        <v>1276</v>
      </c>
      <c r="B1280" s="1">
        <v>1986</v>
      </c>
      <c r="C1280" s="1">
        <v>1</v>
      </c>
      <c r="D1280" s="1">
        <v>23</v>
      </c>
      <c r="E1280" s="7">
        <v>1986.14634703196</v>
      </c>
      <c r="F1280" s="7">
        <v>19.248663000000001</v>
      </c>
      <c r="G1280" s="57">
        <f t="shared" si="48"/>
        <v>23.444008663742697</v>
      </c>
      <c r="I1280" s="73">
        <f t="shared" si="49"/>
        <v>2</v>
      </c>
    </row>
    <row r="1281" spans="1:9" ht="15.6" x14ac:dyDescent="0.3">
      <c r="A1281" s="1">
        <v>1277</v>
      </c>
      <c r="B1281" s="1">
        <v>1986</v>
      </c>
      <c r="C1281" s="1">
        <v>1</v>
      </c>
      <c r="D1281" s="1">
        <v>25</v>
      </c>
      <c r="E1281" s="7">
        <v>1986.1518264840199</v>
      </c>
      <c r="F1281" s="7">
        <v>19.11964</v>
      </c>
      <c r="G1281" s="57">
        <f t="shared" si="48"/>
        <v>23.447233552631584</v>
      </c>
      <c r="I1281" s="73">
        <f t="shared" si="49"/>
        <v>2</v>
      </c>
    </row>
    <row r="1282" spans="1:9" ht="15.6" x14ac:dyDescent="0.3">
      <c r="A1282" s="1">
        <v>1278</v>
      </c>
      <c r="B1282" s="1">
        <v>1986</v>
      </c>
      <c r="C1282" s="1">
        <v>1</v>
      </c>
      <c r="D1282" s="1">
        <v>27</v>
      </c>
      <c r="E1282" s="7">
        <v>1986.1573059360701</v>
      </c>
      <c r="F1282" s="7">
        <v>19.061070999999998</v>
      </c>
      <c r="G1282" s="57">
        <f t="shared" si="48"/>
        <v>23.449708912280705</v>
      </c>
      <c r="I1282" s="73">
        <f t="shared" si="49"/>
        <v>2</v>
      </c>
    </row>
    <row r="1283" spans="1:9" ht="15.6" x14ac:dyDescent="0.3">
      <c r="A1283" s="1">
        <v>1279</v>
      </c>
      <c r="B1283" s="1">
        <v>1986</v>
      </c>
      <c r="C1283" s="1">
        <v>1</v>
      </c>
      <c r="D1283" s="1">
        <v>29</v>
      </c>
      <c r="E1283" s="7">
        <v>1986.16278538813</v>
      </c>
      <c r="F1283" s="7">
        <v>18.828472000000001</v>
      </c>
      <c r="G1283" s="57">
        <f t="shared" si="48"/>
        <v>23.451241385964916</v>
      </c>
      <c r="I1283" s="73">
        <f t="shared" si="49"/>
        <v>2</v>
      </c>
    </row>
    <row r="1284" spans="1:9" ht="15.6" x14ac:dyDescent="0.3">
      <c r="A1284" s="1">
        <v>1280</v>
      </c>
      <c r="B1284" s="1">
        <v>1986</v>
      </c>
      <c r="C1284" s="1">
        <v>1</v>
      </c>
      <c r="D1284" s="1">
        <v>31</v>
      </c>
      <c r="E1284" s="7">
        <v>1986.16826484018</v>
      </c>
      <c r="F1284" s="7">
        <v>18.715926</v>
      </c>
      <c r="G1284" s="57">
        <f t="shared" si="48"/>
        <v>23.452560815789479</v>
      </c>
      <c r="I1284" s="73">
        <f t="shared" si="49"/>
        <v>2</v>
      </c>
    </row>
    <row r="1285" spans="1:9" ht="15.6" x14ac:dyDescent="0.3">
      <c r="A1285" s="1">
        <v>1281</v>
      </c>
      <c r="B1285" s="1">
        <v>1986</v>
      </c>
      <c r="C1285" s="1">
        <v>2</v>
      </c>
      <c r="D1285" s="1">
        <v>2</v>
      </c>
      <c r="E1285" s="7">
        <v>1986.1721461187201</v>
      </c>
      <c r="F1285" s="7">
        <v>18.585961000000001</v>
      </c>
      <c r="G1285" s="57">
        <f t="shared" si="48"/>
        <v>23.454062301169596</v>
      </c>
      <c r="I1285" s="73">
        <f t="shared" si="49"/>
        <v>2</v>
      </c>
    </row>
    <row r="1286" spans="1:9" ht="15.6" x14ac:dyDescent="0.3">
      <c r="A1286" s="1">
        <v>1282</v>
      </c>
      <c r="B1286" s="1">
        <v>1986</v>
      </c>
      <c r="C1286" s="1">
        <v>2</v>
      </c>
      <c r="D1286" s="1">
        <v>4</v>
      </c>
      <c r="E1286" s="7">
        <v>1986.17762557078</v>
      </c>
      <c r="F1286" s="7">
        <v>18.519715999999999</v>
      </c>
      <c r="G1286" s="57">
        <f t="shared" si="48"/>
        <v>23.45534584210527</v>
      </c>
      <c r="I1286" s="73">
        <f t="shared" si="49"/>
        <v>2</v>
      </c>
    </row>
    <row r="1287" spans="1:9" ht="15.6" x14ac:dyDescent="0.3">
      <c r="A1287" s="1">
        <v>1283</v>
      </c>
      <c r="B1287" s="1">
        <v>1986</v>
      </c>
      <c r="C1287" s="1">
        <v>2</v>
      </c>
      <c r="D1287" s="1">
        <v>6</v>
      </c>
      <c r="E1287" s="7">
        <v>1986.18310502283</v>
      </c>
      <c r="F1287" s="7">
        <v>18.560697000000001</v>
      </c>
      <c r="G1287" s="57">
        <f t="shared" si="48"/>
        <v>23.45675078362574</v>
      </c>
      <c r="I1287" s="73">
        <f t="shared" si="49"/>
        <v>2</v>
      </c>
    </row>
    <row r="1288" spans="1:9" ht="15.6" x14ac:dyDescent="0.3">
      <c r="A1288" s="1">
        <v>1284</v>
      </c>
      <c r="B1288" s="1">
        <v>1986</v>
      </c>
      <c r="C1288" s="1">
        <v>2</v>
      </c>
      <c r="D1288" s="1">
        <v>8</v>
      </c>
      <c r="E1288" s="7">
        <v>1986.1885844748899</v>
      </c>
      <c r="F1288" s="7">
        <v>18.714974000000002</v>
      </c>
      <c r="G1288" s="57">
        <f t="shared" si="48"/>
        <v>23.458292622807026</v>
      </c>
      <c r="I1288" s="73">
        <f t="shared" si="49"/>
        <v>2</v>
      </c>
    </row>
    <row r="1289" spans="1:9" ht="15.6" x14ac:dyDescent="0.3">
      <c r="A1289" s="1">
        <v>1285</v>
      </c>
      <c r="B1289" s="1">
        <v>1986</v>
      </c>
      <c r="C1289" s="1">
        <v>2</v>
      </c>
      <c r="D1289" s="1">
        <v>10</v>
      </c>
      <c r="E1289" s="7">
        <v>1986.1940639269401</v>
      </c>
      <c r="F1289" s="7">
        <v>18.77197</v>
      </c>
      <c r="G1289" s="57">
        <f t="shared" si="48"/>
        <v>23.4597745380117</v>
      </c>
      <c r="I1289" s="73">
        <f t="shared" si="49"/>
        <v>2</v>
      </c>
    </row>
    <row r="1290" spans="1:9" ht="15.6" x14ac:dyDescent="0.3">
      <c r="A1290" s="1">
        <v>1286</v>
      </c>
      <c r="B1290" s="1">
        <v>1986</v>
      </c>
      <c r="C1290" s="1">
        <v>2</v>
      </c>
      <c r="D1290" s="1">
        <v>12</v>
      </c>
      <c r="E1290" s="7">
        <v>1986.199543379</v>
      </c>
      <c r="F1290" s="7">
        <v>18.634253999999999</v>
      </c>
      <c r="G1290" s="57">
        <f t="shared" si="48"/>
        <v>23.460945602339184</v>
      </c>
      <c r="I1290" s="73">
        <f t="shared" si="49"/>
        <v>2</v>
      </c>
    </row>
    <row r="1291" spans="1:9" ht="15.6" x14ac:dyDescent="0.3">
      <c r="A1291" s="1">
        <v>1287</v>
      </c>
      <c r="B1291" s="1">
        <v>1986</v>
      </c>
      <c r="C1291" s="1">
        <v>2</v>
      </c>
      <c r="D1291" s="1">
        <v>14</v>
      </c>
      <c r="E1291" s="7">
        <v>1986.20502283105</v>
      </c>
      <c r="F1291" s="7">
        <v>18.57769</v>
      </c>
      <c r="G1291" s="57">
        <f t="shared" si="48"/>
        <v>23.461668394736847</v>
      </c>
      <c r="I1291" s="73">
        <f t="shared" si="49"/>
        <v>2</v>
      </c>
    </row>
    <row r="1292" spans="1:9" ht="15.6" x14ac:dyDescent="0.3">
      <c r="A1292" s="1">
        <v>1288</v>
      </c>
      <c r="B1292" s="1">
        <v>1986</v>
      </c>
      <c r="C1292" s="1">
        <v>2</v>
      </c>
      <c r="D1292" s="1">
        <v>16</v>
      </c>
      <c r="E1292" s="7">
        <v>1986.2105022831099</v>
      </c>
      <c r="F1292" s="7">
        <v>18.557783000000001</v>
      </c>
      <c r="G1292" s="57">
        <f t="shared" si="48"/>
        <v>23.462140701754389</v>
      </c>
      <c r="I1292" s="73">
        <f t="shared" si="49"/>
        <v>2</v>
      </c>
    </row>
    <row r="1293" spans="1:9" ht="15.6" x14ac:dyDescent="0.3">
      <c r="A1293" s="1">
        <v>1289</v>
      </c>
      <c r="B1293" s="1">
        <v>1986</v>
      </c>
      <c r="C1293" s="1">
        <v>2</v>
      </c>
      <c r="D1293" s="1">
        <v>18</v>
      </c>
      <c r="E1293" s="7">
        <v>1986.2159817351601</v>
      </c>
      <c r="F1293" s="7">
        <v>18.546796000000001</v>
      </c>
      <c r="G1293" s="57">
        <f t="shared" si="48"/>
        <v>23.462408505847957</v>
      </c>
      <c r="I1293" s="73">
        <f t="shared" si="49"/>
        <v>2</v>
      </c>
    </row>
    <row r="1294" spans="1:9" ht="15.6" x14ac:dyDescent="0.3">
      <c r="A1294" s="1">
        <v>1290</v>
      </c>
      <c r="B1294" s="1">
        <v>1986</v>
      </c>
      <c r="C1294" s="1">
        <v>2</v>
      </c>
      <c r="D1294" s="1">
        <v>20</v>
      </c>
      <c r="E1294" s="7">
        <v>1986.22146118722</v>
      </c>
      <c r="F1294" s="7">
        <v>18.588526000000002</v>
      </c>
      <c r="G1294" s="57">
        <f t="shared" si="48"/>
        <v>23.463001809941524</v>
      </c>
      <c r="I1294" s="73">
        <f t="shared" si="49"/>
        <v>2</v>
      </c>
    </row>
    <row r="1295" spans="1:9" ht="15.6" x14ac:dyDescent="0.3">
      <c r="A1295" s="1">
        <v>1291</v>
      </c>
      <c r="B1295" s="1">
        <v>1986</v>
      </c>
      <c r="C1295" s="1">
        <v>2</v>
      </c>
      <c r="D1295" s="1">
        <v>22</v>
      </c>
      <c r="E1295" s="7">
        <v>1986.22694063927</v>
      </c>
      <c r="F1295" s="7">
        <v>18.580352999999999</v>
      </c>
      <c r="G1295" s="57">
        <f t="shared" si="48"/>
        <v>23.463960347953222</v>
      </c>
      <c r="I1295" s="73">
        <f t="shared" si="49"/>
        <v>2.0000000000100044</v>
      </c>
    </row>
    <row r="1296" spans="1:9" ht="15.6" x14ac:dyDescent="0.3">
      <c r="A1296" s="1">
        <v>1292</v>
      </c>
      <c r="B1296" s="1">
        <v>1986</v>
      </c>
      <c r="C1296" s="1">
        <v>2</v>
      </c>
      <c r="D1296" s="1">
        <v>24</v>
      </c>
      <c r="E1296" s="7">
        <v>1986.2324200913199</v>
      </c>
      <c r="F1296" s="7">
        <v>18.62791</v>
      </c>
      <c r="G1296" s="57">
        <f t="shared" si="48"/>
        <v>23.464946695906438</v>
      </c>
      <c r="I1296" s="73">
        <f t="shared" si="49"/>
        <v>2</v>
      </c>
    </row>
    <row r="1297" spans="1:13" ht="15.6" x14ac:dyDescent="0.3">
      <c r="A1297" s="1">
        <v>1293</v>
      </c>
      <c r="B1297" s="1">
        <v>1986</v>
      </c>
      <c r="C1297" s="1">
        <v>2</v>
      </c>
      <c r="D1297" s="1">
        <v>26</v>
      </c>
      <c r="E1297" s="7">
        <v>1986.2378995433801</v>
      </c>
      <c r="F1297" s="7">
        <v>18.675108999999999</v>
      </c>
      <c r="G1297" s="57">
        <f t="shared" si="48"/>
        <v>23.466344926900593</v>
      </c>
      <c r="I1297" s="73">
        <f t="shared" si="49"/>
        <v>1.9851598173499951</v>
      </c>
    </row>
    <row r="1298" spans="1:13" ht="15.6" x14ac:dyDescent="0.3">
      <c r="A1298" s="1">
        <v>1294</v>
      </c>
      <c r="B1298" s="1">
        <v>1986</v>
      </c>
      <c r="C1298" s="1">
        <v>2</v>
      </c>
      <c r="D1298" s="1">
        <v>28</v>
      </c>
      <c r="E1298" s="7">
        <v>1986.24337899543</v>
      </c>
      <c r="F1298" s="7">
        <v>18.647378</v>
      </c>
      <c r="G1298" s="57">
        <f t="shared" si="48"/>
        <v>23.466841482456147</v>
      </c>
      <c r="I1298" s="73">
        <f t="shared" si="49"/>
        <v>1.9851598173499951</v>
      </c>
    </row>
    <row r="1299" spans="1:13" ht="15.6" x14ac:dyDescent="0.3">
      <c r="A1299" s="1">
        <v>1295</v>
      </c>
      <c r="B1299" s="1">
        <v>1986</v>
      </c>
      <c r="C1299" s="1">
        <v>3</v>
      </c>
      <c r="D1299" s="1">
        <v>2</v>
      </c>
      <c r="E1299" s="7">
        <v>1986.2554794520499</v>
      </c>
      <c r="F1299" s="7">
        <v>18.670701999999999</v>
      </c>
      <c r="G1299" s="57">
        <f t="shared" si="48"/>
        <v>23.466647961988311</v>
      </c>
      <c r="I1299" s="73">
        <f t="shared" si="49"/>
        <v>1.9835616438399484</v>
      </c>
    </row>
    <row r="1300" spans="1:13" ht="15.6" x14ac:dyDescent="0.3">
      <c r="A1300" s="1">
        <v>1296</v>
      </c>
      <c r="B1300" s="1">
        <v>1986</v>
      </c>
      <c r="C1300" s="1">
        <v>3</v>
      </c>
      <c r="D1300" s="1">
        <v>4</v>
      </c>
      <c r="E1300" s="7">
        <v>1986.2609589041101</v>
      </c>
      <c r="F1300" s="7">
        <v>18.714067</v>
      </c>
      <c r="G1300" s="57">
        <f t="shared" si="48"/>
        <v>23.4664324883041</v>
      </c>
      <c r="I1300" s="73">
        <f t="shared" si="49"/>
        <v>1.9835616438299439</v>
      </c>
    </row>
    <row r="1301" spans="1:13" ht="15.6" x14ac:dyDescent="0.3">
      <c r="A1301" s="1">
        <v>1297</v>
      </c>
      <c r="B1301" s="1">
        <v>1986</v>
      </c>
      <c r="C1301" s="1">
        <v>3</v>
      </c>
      <c r="D1301" s="1">
        <v>6</v>
      </c>
      <c r="E1301" s="7">
        <v>1986.2664383561601</v>
      </c>
      <c r="F1301" s="7">
        <v>18.678767000000001</v>
      </c>
      <c r="G1301" s="57">
        <f t="shared" si="48"/>
        <v>23.466559757309948</v>
      </c>
      <c r="I1301" s="73">
        <f t="shared" si="49"/>
        <v>1.9945205479500601</v>
      </c>
      <c r="K1301">
        <v>385</v>
      </c>
      <c r="L1301">
        <v>205</v>
      </c>
      <c r="M1301">
        <f>K1301-L1301</f>
        <v>180</v>
      </c>
    </row>
    <row r="1302" spans="1:13" ht="15.6" x14ac:dyDescent="0.3">
      <c r="A1302" s="1">
        <v>1298</v>
      </c>
      <c r="B1302" s="1">
        <v>1986</v>
      </c>
      <c r="C1302" s="1">
        <v>3</v>
      </c>
      <c r="D1302" s="1">
        <v>8</v>
      </c>
      <c r="E1302" s="7">
        <v>1986.27191780822</v>
      </c>
      <c r="F1302" s="7">
        <v>18.798054</v>
      </c>
      <c r="G1302" s="57">
        <f t="shared" si="48"/>
        <v>23.46764565497077</v>
      </c>
      <c r="I1302" s="73">
        <f t="shared" si="49"/>
        <v>1.9945205479400556</v>
      </c>
    </row>
    <row r="1303" spans="1:13" ht="15.6" x14ac:dyDescent="0.3">
      <c r="A1303" s="1">
        <v>1299</v>
      </c>
      <c r="B1303" s="1">
        <v>1986</v>
      </c>
      <c r="C1303" s="1">
        <v>3</v>
      </c>
      <c r="D1303" s="1">
        <v>10</v>
      </c>
      <c r="E1303" s="7">
        <v>1986.2773972602699</v>
      </c>
      <c r="F1303" s="7">
        <v>18.855813000000001</v>
      </c>
      <c r="G1303" s="57">
        <f t="shared" si="48"/>
        <v>23.46835487719299</v>
      </c>
      <c r="I1303" s="73">
        <f t="shared" si="49"/>
        <v>1.9945205479498327</v>
      </c>
    </row>
    <row r="1304" spans="1:13" ht="15.6" x14ac:dyDescent="0.3">
      <c r="A1304" s="1">
        <v>1300</v>
      </c>
      <c r="B1304" s="1">
        <v>1986</v>
      </c>
      <c r="C1304" s="1">
        <v>3</v>
      </c>
      <c r="D1304" s="1">
        <v>12</v>
      </c>
      <c r="E1304" s="7">
        <v>1986.2828767123301</v>
      </c>
      <c r="F1304" s="7">
        <v>19.043993</v>
      </c>
      <c r="G1304" s="57">
        <f t="shared" si="48"/>
        <v>23.468963631578951</v>
      </c>
      <c r="I1304" s="73">
        <f t="shared" si="49"/>
        <v>1.9945205479400556</v>
      </c>
    </row>
    <row r="1305" spans="1:13" ht="15.6" x14ac:dyDescent="0.3">
      <c r="A1305" s="1">
        <v>1301</v>
      </c>
      <c r="B1305" s="1">
        <v>1986</v>
      </c>
      <c r="C1305" s="1">
        <v>3</v>
      </c>
      <c r="D1305" s="1">
        <v>14</v>
      </c>
      <c r="E1305" s="7">
        <v>1986.28835616438</v>
      </c>
      <c r="F1305" s="7">
        <v>19.157978</v>
      </c>
      <c r="G1305" s="57">
        <f t="shared" si="48"/>
        <v>23.469262976608192</v>
      </c>
      <c r="I1305" s="73">
        <f t="shared" si="49"/>
        <v>1.9945205479500601</v>
      </c>
    </row>
    <row r="1306" spans="1:13" ht="15.6" x14ac:dyDescent="0.3">
      <c r="A1306" s="1">
        <v>1302</v>
      </c>
      <c r="B1306" s="1">
        <v>1986</v>
      </c>
      <c r="C1306" s="1">
        <v>3</v>
      </c>
      <c r="D1306" s="1">
        <v>16</v>
      </c>
      <c r="E1306" s="7">
        <v>1986.29383561644</v>
      </c>
      <c r="F1306" s="7">
        <v>19.304825000000001</v>
      </c>
      <c r="G1306" s="57">
        <f t="shared" si="48"/>
        <v>23.469458973684215</v>
      </c>
      <c r="I1306" s="73">
        <f t="shared" si="49"/>
        <v>1.9945205479400556</v>
      </c>
    </row>
    <row r="1307" spans="1:13" ht="15.6" x14ac:dyDescent="0.3">
      <c r="A1307" s="1">
        <v>1303</v>
      </c>
      <c r="B1307" s="1">
        <v>1986</v>
      </c>
      <c r="C1307" s="1">
        <v>3</v>
      </c>
      <c r="D1307" s="1">
        <v>18</v>
      </c>
      <c r="E1307" s="7">
        <v>1986.2993150684899</v>
      </c>
      <c r="F1307" s="7">
        <v>19.391269000000001</v>
      </c>
      <c r="G1307" s="57">
        <f t="shared" si="48"/>
        <v>23.469392093567258</v>
      </c>
      <c r="I1307" s="73">
        <f t="shared" si="49"/>
        <v>1.9945205479498327</v>
      </c>
    </row>
    <row r="1308" spans="1:13" ht="15.6" x14ac:dyDescent="0.3">
      <c r="A1308" s="1">
        <v>1304</v>
      </c>
      <c r="B1308" s="1">
        <v>1986</v>
      </c>
      <c r="C1308" s="1">
        <v>3</v>
      </c>
      <c r="D1308" s="1">
        <v>20</v>
      </c>
      <c r="E1308" s="7">
        <v>1986.3047945205501</v>
      </c>
      <c r="F1308" s="7">
        <v>19.421890999999999</v>
      </c>
      <c r="G1308" s="57">
        <f t="shared" si="48"/>
        <v>23.469351304093571</v>
      </c>
      <c r="I1308" s="73">
        <f t="shared" si="49"/>
        <v>1.9945205479400556</v>
      </c>
    </row>
    <row r="1309" spans="1:13" ht="15.6" x14ac:dyDescent="0.3">
      <c r="A1309" s="1">
        <v>1305</v>
      </c>
      <c r="B1309" s="1">
        <v>1986</v>
      </c>
      <c r="C1309" s="1">
        <v>3</v>
      </c>
      <c r="D1309" s="1">
        <v>22</v>
      </c>
      <c r="E1309" s="7">
        <v>1986.3102739726</v>
      </c>
      <c r="F1309" s="7">
        <v>19.604745000000001</v>
      </c>
      <c r="G1309" s="57">
        <f t="shared" si="48"/>
        <v>23.468665555555564</v>
      </c>
      <c r="I1309" s="73">
        <f t="shared" si="49"/>
        <v>1.9945205479500601</v>
      </c>
    </row>
    <row r="1310" spans="1:13" ht="15.6" x14ac:dyDescent="0.3">
      <c r="A1310" s="1">
        <v>1306</v>
      </c>
      <c r="B1310" s="1">
        <v>1986</v>
      </c>
      <c r="C1310" s="1">
        <v>3</v>
      </c>
      <c r="D1310" s="1">
        <v>24</v>
      </c>
      <c r="E1310" s="7">
        <v>1986.31575342466</v>
      </c>
      <c r="F1310" s="7">
        <v>19.67069</v>
      </c>
      <c r="G1310" s="57">
        <f t="shared" si="48"/>
        <v>23.467463207602346</v>
      </c>
      <c r="I1310" s="73">
        <f t="shared" si="49"/>
        <v>1.9945205479400556</v>
      </c>
    </row>
    <row r="1311" spans="1:13" ht="15.6" x14ac:dyDescent="0.3">
      <c r="A1311" s="1">
        <v>1307</v>
      </c>
      <c r="B1311" s="1">
        <v>1986</v>
      </c>
      <c r="C1311" s="1">
        <v>3</v>
      </c>
      <c r="D1311" s="1">
        <v>26</v>
      </c>
      <c r="E1311" s="7">
        <v>1986.3212328767099</v>
      </c>
      <c r="F1311" s="7">
        <v>19.740648</v>
      </c>
      <c r="G1311" s="57">
        <f t="shared" si="48"/>
        <v>23.466098014619892</v>
      </c>
      <c r="I1311" s="73">
        <f t="shared" si="49"/>
        <v>1.993378995439798</v>
      </c>
    </row>
    <row r="1312" spans="1:13" ht="15.6" x14ac:dyDescent="0.3">
      <c r="A1312" s="1">
        <v>1308</v>
      </c>
      <c r="B1312" s="1">
        <v>1986</v>
      </c>
      <c r="C1312" s="1">
        <v>3</v>
      </c>
      <c r="D1312" s="1">
        <v>28</v>
      </c>
      <c r="E1312" s="7">
        <v>1986.3267123287701</v>
      </c>
      <c r="F1312" s="7">
        <v>19.241800000000001</v>
      </c>
      <c r="G1312" s="57">
        <f t="shared" si="48"/>
        <v>23.464580131578948</v>
      </c>
      <c r="I1312" s="73">
        <f t="shared" si="49"/>
        <v>1.9945205479400556</v>
      </c>
    </row>
    <row r="1313" spans="1:9" ht="15.6" x14ac:dyDescent="0.3">
      <c r="A1313" s="1">
        <v>1309</v>
      </c>
      <c r="B1313" s="1">
        <v>1986</v>
      </c>
      <c r="C1313" s="1">
        <v>4</v>
      </c>
      <c r="D1313" s="1">
        <v>13</v>
      </c>
      <c r="E1313" s="7">
        <v>1986.36894977169</v>
      </c>
      <c r="F1313" s="7">
        <v>20.946905000000001</v>
      </c>
      <c r="G1313" s="57">
        <f t="shared" si="48"/>
        <v>23.462660087719303</v>
      </c>
      <c r="I1313" s="73">
        <f t="shared" si="49"/>
        <v>1.9945205479500601</v>
      </c>
    </row>
    <row r="1314" spans="1:9" ht="15.6" x14ac:dyDescent="0.3">
      <c r="A1314" s="1">
        <v>1310</v>
      </c>
      <c r="B1314" s="1">
        <v>1986</v>
      </c>
      <c r="C1314" s="1">
        <v>4</v>
      </c>
      <c r="D1314" s="1">
        <v>15</v>
      </c>
      <c r="E1314" s="7">
        <v>1986.37442922374</v>
      </c>
      <c r="F1314" s="7">
        <v>21.184425999999998</v>
      </c>
      <c r="G1314" s="57">
        <f t="shared" si="48"/>
        <v>23.460677134502927</v>
      </c>
      <c r="I1314" s="73">
        <f t="shared" si="49"/>
        <v>1.9945205479400556</v>
      </c>
    </row>
    <row r="1315" spans="1:9" ht="15.6" x14ac:dyDescent="0.3">
      <c r="A1315" s="1">
        <v>1311</v>
      </c>
      <c r="B1315" s="1">
        <v>1986</v>
      </c>
      <c r="C1315" s="1">
        <v>4</v>
      </c>
      <c r="D1315" s="1">
        <v>17</v>
      </c>
      <c r="E1315" s="7">
        <v>1986.3799086757999</v>
      </c>
      <c r="F1315" s="7">
        <v>21.463882999999999</v>
      </c>
      <c r="G1315" s="57">
        <f t="shared" si="48"/>
        <v>23.458687055555561</v>
      </c>
      <c r="I1315" s="73">
        <f t="shared" si="49"/>
        <v>1.9945205479498327</v>
      </c>
    </row>
    <row r="1316" spans="1:9" ht="15.6" x14ac:dyDescent="0.3">
      <c r="A1316" s="1">
        <v>1312</v>
      </c>
      <c r="B1316" s="1">
        <v>1986</v>
      </c>
      <c r="C1316" s="1">
        <v>4</v>
      </c>
      <c r="D1316" s="1">
        <v>19</v>
      </c>
      <c r="E1316" s="7">
        <v>1986.3853881278501</v>
      </c>
      <c r="F1316" s="7">
        <v>21.418599</v>
      </c>
      <c r="G1316" s="57">
        <f t="shared" si="48"/>
        <v>23.45640280701755</v>
      </c>
      <c r="I1316" s="73">
        <f t="shared" si="49"/>
        <v>1.9945205479400556</v>
      </c>
    </row>
    <row r="1317" spans="1:9" ht="15.6" x14ac:dyDescent="0.3">
      <c r="A1317" s="1">
        <v>1313</v>
      </c>
      <c r="B1317" s="1">
        <v>1986</v>
      </c>
      <c r="C1317" s="1">
        <v>4</v>
      </c>
      <c r="D1317" s="1">
        <v>21</v>
      </c>
      <c r="E1317" s="7">
        <v>1986.39086757991</v>
      </c>
      <c r="F1317" s="7">
        <v>21.550664000000001</v>
      </c>
      <c r="G1317" s="57">
        <f t="shared" si="48"/>
        <v>23.454069730994156</v>
      </c>
      <c r="I1317" s="73">
        <f t="shared" si="49"/>
        <v>1.9945205479500601</v>
      </c>
    </row>
    <row r="1318" spans="1:9" ht="15.6" x14ac:dyDescent="0.3">
      <c r="A1318" s="1">
        <v>1314</v>
      </c>
      <c r="B1318" s="1">
        <v>1986</v>
      </c>
      <c r="C1318" s="1">
        <v>4</v>
      </c>
      <c r="D1318" s="1">
        <v>23</v>
      </c>
      <c r="E1318" s="7">
        <v>1986.39634703196</v>
      </c>
      <c r="F1318" s="7">
        <v>21.579446999999998</v>
      </c>
      <c r="G1318" s="57">
        <f t="shared" si="48"/>
        <v>23.451491345029243</v>
      </c>
      <c r="I1318" s="73">
        <f t="shared" si="49"/>
        <v>1.9945205479400556</v>
      </c>
    </row>
    <row r="1319" spans="1:9" ht="15.6" x14ac:dyDescent="0.3">
      <c r="A1319" s="1">
        <v>1315</v>
      </c>
      <c r="B1319" s="1">
        <v>1986</v>
      </c>
      <c r="C1319" s="1">
        <v>4</v>
      </c>
      <c r="D1319" s="1">
        <v>25</v>
      </c>
      <c r="E1319" s="7">
        <v>1986.4018264840199</v>
      </c>
      <c r="F1319" s="7">
        <v>21.054693</v>
      </c>
      <c r="G1319" s="57">
        <f t="shared" si="48"/>
        <v>23.448747119883041</v>
      </c>
      <c r="I1319" s="73">
        <f t="shared" si="49"/>
        <v>1.9945205479498327</v>
      </c>
    </row>
    <row r="1320" spans="1:9" ht="15.6" x14ac:dyDescent="0.3">
      <c r="A1320" s="1">
        <v>1316</v>
      </c>
      <c r="B1320" s="1">
        <v>1986</v>
      </c>
      <c r="C1320" s="1">
        <v>4</v>
      </c>
      <c r="D1320" s="1">
        <v>27</v>
      </c>
      <c r="E1320" s="7">
        <v>1986.4073059360701</v>
      </c>
      <c r="F1320" s="7">
        <v>21.089175000000001</v>
      </c>
      <c r="G1320" s="57">
        <f t="shared" si="48"/>
        <v>23.446054543859649</v>
      </c>
      <c r="I1320" s="73">
        <f t="shared" si="49"/>
        <v>1.9945205479400556</v>
      </c>
    </row>
    <row r="1321" spans="1:9" ht="15.6" x14ac:dyDescent="0.3">
      <c r="A1321" s="1">
        <v>1317</v>
      </c>
      <c r="B1321" s="1">
        <v>1986</v>
      </c>
      <c r="C1321" s="1">
        <v>4</v>
      </c>
      <c r="D1321" s="1">
        <v>29</v>
      </c>
      <c r="E1321" s="7">
        <v>1986.41278538813</v>
      </c>
      <c r="F1321" s="7">
        <v>21.368086999999999</v>
      </c>
      <c r="G1321" s="57">
        <f t="shared" si="48"/>
        <v>23.443266649122808</v>
      </c>
      <c r="I1321" s="73">
        <f t="shared" si="49"/>
        <v>1.9945205479500601</v>
      </c>
    </row>
    <row r="1322" spans="1:9" ht="15.6" x14ac:dyDescent="0.3">
      <c r="A1322" s="1">
        <v>1318</v>
      </c>
      <c r="B1322" s="1">
        <v>1986</v>
      </c>
      <c r="C1322" s="1">
        <v>5</v>
      </c>
      <c r="D1322" s="1">
        <v>1</v>
      </c>
      <c r="E1322" s="7">
        <v>1986.41940639269</v>
      </c>
      <c r="F1322" s="7">
        <v>21.533021999999999</v>
      </c>
      <c r="G1322" s="57">
        <f t="shared" si="48"/>
        <v>23.439937260233918</v>
      </c>
      <c r="I1322" s="73">
        <f t="shared" si="49"/>
        <v>1.9945205479500601</v>
      </c>
    </row>
    <row r="1323" spans="1:9" ht="15.6" x14ac:dyDescent="0.3">
      <c r="A1323" s="1">
        <v>1319</v>
      </c>
      <c r="B1323" s="1">
        <v>1986</v>
      </c>
      <c r="C1323" s="1">
        <v>5</v>
      </c>
      <c r="D1323" s="1">
        <v>3</v>
      </c>
      <c r="E1323" s="7">
        <v>1986.42488584475</v>
      </c>
      <c r="F1323" s="7">
        <v>21.881008000000001</v>
      </c>
      <c r="G1323" s="57">
        <f t="shared" si="48"/>
        <v>23.436672201754387</v>
      </c>
      <c r="I1323" s="73">
        <f t="shared" si="49"/>
        <v>1.9945205479398282</v>
      </c>
    </row>
    <row r="1324" spans="1:9" ht="15.6" x14ac:dyDescent="0.3">
      <c r="A1324" s="1">
        <v>1320</v>
      </c>
      <c r="B1324" s="1">
        <v>1986</v>
      </c>
      <c r="C1324" s="1">
        <v>5</v>
      </c>
      <c r="D1324" s="1">
        <v>5</v>
      </c>
      <c r="E1324" s="7">
        <v>1986.4303652967999</v>
      </c>
      <c r="F1324" s="7">
        <v>21.246946000000001</v>
      </c>
      <c r="G1324" s="57">
        <f t="shared" si="48"/>
        <v>23.433694149122807</v>
      </c>
      <c r="I1324" s="73">
        <f t="shared" si="49"/>
        <v>1.9945205479500601</v>
      </c>
    </row>
    <row r="1325" spans="1:9" ht="15.6" x14ac:dyDescent="0.3">
      <c r="A1325" s="1">
        <v>1321</v>
      </c>
      <c r="B1325" s="1">
        <v>1986</v>
      </c>
      <c r="C1325" s="1">
        <v>5</v>
      </c>
      <c r="D1325" s="1">
        <v>7</v>
      </c>
      <c r="E1325" s="7">
        <v>1986.4358447488601</v>
      </c>
      <c r="F1325" s="7">
        <v>21.786421000000001</v>
      </c>
      <c r="G1325" s="57">
        <f t="shared" si="48"/>
        <v>23.430857154970759</v>
      </c>
      <c r="I1325" s="73">
        <f t="shared" si="49"/>
        <v>1.9945205479400556</v>
      </c>
    </row>
    <row r="1326" spans="1:9" ht="15.6" x14ac:dyDescent="0.3">
      <c r="A1326" s="1">
        <v>1322</v>
      </c>
      <c r="B1326" s="1">
        <v>1986</v>
      </c>
      <c r="C1326" s="1">
        <v>5</v>
      </c>
      <c r="D1326" s="1">
        <v>9</v>
      </c>
      <c r="E1326" s="7">
        <v>1986.44132420091</v>
      </c>
      <c r="F1326" s="7">
        <v>22.175333999999999</v>
      </c>
      <c r="G1326" s="57">
        <f t="shared" ref="G1326:G1354" si="50">AVERAGE(F1165:F1506)</f>
        <v>23.428713263157888</v>
      </c>
      <c r="I1326" s="73">
        <f t="shared" ref="I1326:I1354" si="51">E1506-E1165</f>
        <v>1.9961187214598795</v>
      </c>
    </row>
    <row r="1327" spans="1:9" ht="15.6" x14ac:dyDescent="0.3">
      <c r="A1327" s="1">
        <v>1323</v>
      </c>
      <c r="B1327" s="1">
        <v>1986</v>
      </c>
      <c r="C1327" s="1">
        <v>5</v>
      </c>
      <c r="D1327" s="1">
        <v>11</v>
      </c>
      <c r="E1327" s="7">
        <v>1986.4468036529699</v>
      </c>
      <c r="F1327" s="7">
        <v>22.393733000000001</v>
      </c>
      <c r="G1327" s="57">
        <f t="shared" si="50"/>
        <v>23.426936839181284</v>
      </c>
      <c r="I1327" s="73">
        <f t="shared" si="51"/>
        <v>1.9945205479500601</v>
      </c>
    </row>
    <row r="1328" spans="1:9" ht="15.6" x14ac:dyDescent="0.3">
      <c r="A1328" s="1">
        <v>1324</v>
      </c>
      <c r="B1328" s="1">
        <v>1986</v>
      </c>
      <c r="C1328" s="1">
        <v>5</v>
      </c>
      <c r="D1328" s="1">
        <v>13</v>
      </c>
      <c r="E1328" s="7">
        <v>1986.4522831050199</v>
      </c>
      <c r="F1328" s="7">
        <v>22.728921</v>
      </c>
      <c r="G1328" s="57">
        <f t="shared" si="50"/>
        <v>23.425214412280695</v>
      </c>
      <c r="I1328" s="73">
        <f t="shared" si="51"/>
        <v>1.9945205479400556</v>
      </c>
    </row>
    <row r="1329" spans="1:9" ht="15.6" x14ac:dyDescent="0.3">
      <c r="A1329" s="1">
        <v>1325</v>
      </c>
      <c r="B1329" s="1">
        <v>1986</v>
      </c>
      <c r="C1329" s="1">
        <v>5</v>
      </c>
      <c r="D1329" s="1">
        <v>15</v>
      </c>
      <c r="E1329" s="7">
        <v>1986.4577625570801</v>
      </c>
      <c r="F1329" s="7">
        <v>21.907820000000001</v>
      </c>
      <c r="G1329" s="57">
        <f t="shared" si="50"/>
        <v>23.423302926900579</v>
      </c>
      <c r="I1329" s="73">
        <f t="shared" si="51"/>
        <v>1.9945205479500601</v>
      </c>
    </row>
    <row r="1330" spans="1:9" ht="15.6" x14ac:dyDescent="0.3">
      <c r="A1330" s="1">
        <v>1326</v>
      </c>
      <c r="B1330" s="1">
        <v>1986</v>
      </c>
      <c r="C1330" s="1">
        <v>5</v>
      </c>
      <c r="D1330" s="1">
        <v>17</v>
      </c>
      <c r="E1330" s="7">
        <v>1986.46324200913</v>
      </c>
      <c r="F1330" s="7">
        <v>22.151721999999999</v>
      </c>
      <c r="G1330" s="57">
        <f t="shared" si="50"/>
        <v>23.420775368421047</v>
      </c>
      <c r="I1330" s="73">
        <f t="shared" si="51"/>
        <v>1.9945205479398282</v>
      </c>
    </row>
    <row r="1331" spans="1:9" ht="15.6" x14ac:dyDescent="0.3">
      <c r="A1331" s="1">
        <v>1327</v>
      </c>
      <c r="B1331" s="1">
        <v>1986</v>
      </c>
      <c r="C1331" s="1">
        <v>5</v>
      </c>
      <c r="D1331" s="1">
        <v>19</v>
      </c>
      <c r="E1331" s="7">
        <v>1986.4687214611899</v>
      </c>
      <c r="F1331" s="7">
        <v>22.602513999999999</v>
      </c>
      <c r="G1331" s="57">
        <f t="shared" si="50"/>
        <v>23.418091885964905</v>
      </c>
      <c r="I1331" s="73">
        <f t="shared" si="51"/>
        <v>1.9945205479500601</v>
      </c>
    </row>
    <row r="1332" spans="1:9" ht="15.6" x14ac:dyDescent="0.3">
      <c r="A1332" s="1">
        <v>1328</v>
      </c>
      <c r="B1332" s="1">
        <v>1986</v>
      </c>
      <c r="C1332" s="1">
        <v>5</v>
      </c>
      <c r="D1332" s="1">
        <v>21</v>
      </c>
      <c r="E1332" s="7">
        <v>1986.4742009132401</v>
      </c>
      <c r="F1332" s="7">
        <v>22.267330999999999</v>
      </c>
      <c r="G1332" s="57">
        <f t="shared" si="50"/>
        <v>23.415541514619875</v>
      </c>
      <c r="I1332" s="73">
        <f t="shared" si="51"/>
        <v>1.9945205479400556</v>
      </c>
    </row>
    <row r="1333" spans="1:9" ht="15.6" x14ac:dyDescent="0.3">
      <c r="A1333" s="1">
        <v>1329</v>
      </c>
      <c r="B1333" s="1">
        <v>1986</v>
      </c>
      <c r="C1333" s="1">
        <v>5</v>
      </c>
      <c r="D1333" s="1">
        <v>23</v>
      </c>
      <c r="E1333" s="7">
        <v>1986.4796803653001</v>
      </c>
      <c r="F1333" s="7">
        <v>22.447011</v>
      </c>
      <c r="G1333" s="57">
        <f t="shared" si="50"/>
        <v>23.413143570175428</v>
      </c>
      <c r="I1333" s="73">
        <f t="shared" si="51"/>
        <v>1.9945205479500601</v>
      </c>
    </row>
    <row r="1334" spans="1:9" ht="15.6" x14ac:dyDescent="0.3">
      <c r="A1334" s="1">
        <v>1330</v>
      </c>
      <c r="B1334" s="1">
        <v>1986</v>
      </c>
      <c r="C1334" s="1">
        <v>5</v>
      </c>
      <c r="D1334" s="1">
        <v>25</v>
      </c>
      <c r="E1334" s="7">
        <v>1986.48515981735</v>
      </c>
      <c r="F1334" s="7">
        <v>23.358499999999999</v>
      </c>
      <c r="G1334" s="57">
        <f t="shared" si="50"/>
        <v>23.411226482456129</v>
      </c>
      <c r="I1334" s="73">
        <f t="shared" si="51"/>
        <v>1.9945205479398282</v>
      </c>
    </row>
    <row r="1335" spans="1:9" ht="15.6" x14ac:dyDescent="0.3">
      <c r="A1335" s="1">
        <v>1331</v>
      </c>
      <c r="B1335" s="1">
        <v>1986</v>
      </c>
      <c r="C1335" s="1">
        <v>5</v>
      </c>
      <c r="D1335" s="1">
        <v>29</v>
      </c>
      <c r="E1335" s="7">
        <v>1986.4961187214601</v>
      </c>
      <c r="F1335" s="7">
        <v>23.212052</v>
      </c>
      <c r="G1335" s="57">
        <f t="shared" si="50"/>
        <v>23.409449441520458</v>
      </c>
      <c r="I1335" s="73">
        <f t="shared" si="51"/>
        <v>1.9945205479500601</v>
      </c>
    </row>
    <row r="1336" spans="1:9" ht="15.6" x14ac:dyDescent="0.3">
      <c r="A1336" s="1">
        <v>1332</v>
      </c>
      <c r="B1336" s="1">
        <v>1986</v>
      </c>
      <c r="C1336" s="1">
        <v>5</v>
      </c>
      <c r="D1336" s="1">
        <v>31</v>
      </c>
      <c r="E1336" s="7">
        <v>1986.5015981735201</v>
      </c>
      <c r="F1336" s="7">
        <v>22.974328</v>
      </c>
      <c r="G1336" s="57">
        <f t="shared" si="50"/>
        <v>23.407898929824551</v>
      </c>
      <c r="I1336" s="73">
        <f t="shared" si="51"/>
        <v>1.9945205479400556</v>
      </c>
    </row>
    <row r="1337" spans="1:9" ht="15.6" x14ac:dyDescent="0.3">
      <c r="A1337" s="1">
        <v>1333</v>
      </c>
      <c r="B1337" s="1">
        <v>1986</v>
      </c>
      <c r="C1337" s="1">
        <v>6</v>
      </c>
      <c r="D1337" s="1">
        <v>2</v>
      </c>
      <c r="E1337" s="7">
        <v>1986.5054794520499</v>
      </c>
      <c r="F1337" s="7">
        <v>22.515422000000001</v>
      </c>
      <c r="G1337" s="57">
        <f t="shared" si="50"/>
        <v>23.406724418128643</v>
      </c>
      <c r="I1337" s="73">
        <f t="shared" si="51"/>
        <v>1.9945205479500601</v>
      </c>
    </row>
    <row r="1338" spans="1:9" ht="15.6" x14ac:dyDescent="0.3">
      <c r="A1338" s="1">
        <v>1334</v>
      </c>
      <c r="B1338" s="1">
        <v>1986</v>
      </c>
      <c r="C1338" s="1">
        <v>6</v>
      </c>
      <c r="D1338" s="1">
        <v>4</v>
      </c>
      <c r="E1338" s="7">
        <v>1986.5109589041101</v>
      </c>
      <c r="F1338" s="7">
        <v>23.29195</v>
      </c>
      <c r="G1338" s="57">
        <f t="shared" si="50"/>
        <v>23.405788523391799</v>
      </c>
      <c r="I1338" s="73">
        <f t="shared" si="51"/>
        <v>1.9945205479398282</v>
      </c>
    </row>
    <row r="1339" spans="1:9" ht="15.6" x14ac:dyDescent="0.3">
      <c r="A1339" s="1">
        <v>1335</v>
      </c>
      <c r="B1339" s="1">
        <v>1986</v>
      </c>
      <c r="C1339" s="1">
        <v>6</v>
      </c>
      <c r="D1339" s="1">
        <v>6</v>
      </c>
      <c r="E1339" s="7">
        <v>1986.5164383561601</v>
      </c>
      <c r="F1339" s="7">
        <v>23.673978999999999</v>
      </c>
      <c r="G1339" s="57">
        <f t="shared" si="50"/>
        <v>23.4049023479532</v>
      </c>
      <c r="I1339" s="73">
        <f t="shared" si="51"/>
        <v>1.9945205479400556</v>
      </c>
    </row>
    <row r="1340" spans="1:9" ht="15.6" x14ac:dyDescent="0.3">
      <c r="A1340" s="1">
        <v>1336</v>
      </c>
      <c r="B1340" s="1">
        <v>1986</v>
      </c>
      <c r="C1340" s="1">
        <v>6</v>
      </c>
      <c r="D1340" s="1">
        <v>8</v>
      </c>
      <c r="E1340" s="7">
        <v>1986.52191780822</v>
      </c>
      <c r="F1340" s="7">
        <v>23.769327000000001</v>
      </c>
      <c r="G1340" s="57">
        <f t="shared" si="50"/>
        <v>23.404275116959045</v>
      </c>
      <c r="I1340" s="73">
        <f t="shared" si="51"/>
        <v>1.9945205479500601</v>
      </c>
    </row>
    <row r="1341" spans="1:9" ht="15.6" x14ac:dyDescent="0.3">
      <c r="A1341" s="1">
        <v>1337</v>
      </c>
      <c r="B1341" s="1">
        <v>1986</v>
      </c>
      <c r="C1341" s="1">
        <v>6</v>
      </c>
      <c r="D1341" s="1">
        <v>10</v>
      </c>
      <c r="E1341" s="7">
        <v>1986.5273972602699</v>
      </c>
      <c r="F1341" s="7">
        <v>22.991703999999999</v>
      </c>
      <c r="G1341" s="57">
        <f t="shared" si="50"/>
        <v>23.40413810526314</v>
      </c>
      <c r="I1341" s="73">
        <f t="shared" si="51"/>
        <v>1.993378995430021</v>
      </c>
    </row>
    <row r="1342" spans="1:9" ht="15.6" x14ac:dyDescent="0.3">
      <c r="A1342" s="1">
        <v>1338</v>
      </c>
      <c r="B1342" s="1">
        <v>1986</v>
      </c>
      <c r="C1342" s="1">
        <v>6</v>
      </c>
      <c r="D1342" s="1">
        <v>12</v>
      </c>
      <c r="E1342" s="7">
        <v>1986.5328767123301</v>
      </c>
      <c r="F1342" s="7">
        <v>23.16686</v>
      </c>
      <c r="G1342" s="57">
        <f t="shared" si="50"/>
        <v>23.40390141812864</v>
      </c>
      <c r="I1342" s="73">
        <f t="shared" si="51"/>
        <v>1.9945205479398282</v>
      </c>
    </row>
    <row r="1343" spans="1:9" ht="15.6" x14ac:dyDescent="0.3">
      <c r="A1343" s="1">
        <v>1339</v>
      </c>
      <c r="B1343" s="1">
        <v>1986</v>
      </c>
      <c r="C1343" s="1">
        <v>6</v>
      </c>
      <c r="D1343" s="1">
        <v>14</v>
      </c>
      <c r="E1343" s="7">
        <v>1986.53835616438</v>
      </c>
      <c r="F1343" s="7">
        <v>23.681846</v>
      </c>
      <c r="G1343" s="57">
        <f t="shared" si="50"/>
        <v>23.403740964912267</v>
      </c>
      <c r="I1343" s="73">
        <f t="shared" si="51"/>
        <v>1.9945205479500601</v>
      </c>
    </row>
    <row r="1344" spans="1:9" ht="15.6" x14ac:dyDescent="0.3">
      <c r="A1344" s="1">
        <v>1340</v>
      </c>
      <c r="B1344" s="1">
        <v>1986</v>
      </c>
      <c r="C1344" s="1">
        <v>6</v>
      </c>
      <c r="D1344" s="1">
        <v>16</v>
      </c>
      <c r="E1344" s="7">
        <v>1986.54383561644</v>
      </c>
      <c r="F1344" s="7">
        <v>24.134817999999999</v>
      </c>
      <c r="G1344" s="57">
        <f t="shared" si="50"/>
        <v>23.403716230994135</v>
      </c>
      <c r="I1344" s="73">
        <f t="shared" si="51"/>
        <v>1.9945205479400556</v>
      </c>
    </row>
    <row r="1345" spans="1:9" ht="15.6" x14ac:dyDescent="0.3">
      <c r="A1345" s="1">
        <v>1341</v>
      </c>
      <c r="B1345" s="1">
        <v>1986</v>
      </c>
      <c r="C1345" s="1">
        <v>6</v>
      </c>
      <c r="D1345" s="1">
        <v>22</v>
      </c>
      <c r="E1345" s="7">
        <v>1986.5602739726</v>
      </c>
      <c r="F1345" s="7">
        <v>25.148848000000001</v>
      </c>
      <c r="G1345" s="57">
        <f t="shared" si="50"/>
        <v>23.404009312865483</v>
      </c>
      <c r="I1345" s="73">
        <f t="shared" si="51"/>
        <v>1.9945205479500601</v>
      </c>
    </row>
    <row r="1346" spans="1:9" ht="15.6" x14ac:dyDescent="0.3">
      <c r="A1346" s="1">
        <v>1342</v>
      </c>
      <c r="B1346" s="1">
        <v>1986</v>
      </c>
      <c r="C1346" s="1">
        <v>6</v>
      </c>
      <c r="D1346" s="1">
        <v>24</v>
      </c>
      <c r="E1346" s="7">
        <v>1986.56575342466</v>
      </c>
      <c r="F1346" s="7">
        <v>25.185580000000002</v>
      </c>
      <c r="G1346" s="57">
        <f t="shared" si="50"/>
        <v>23.404472438596475</v>
      </c>
      <c r="I1346" s="73">
        <f t="shared" si="51"/>
        <v>1.9945205479498327</v>
      </c>
    </row>
    <row r="1347" spans="1:9" ht="15.6" x14ac:dyDescent="0.3">
      <c r="A1347" s="1">
        <v>1343</v>
      </c>
      <c r="B1347" s="1">
        <v>1986</v>
      </c>
      <c r="C1347" s="1">
        <v>6</v>
      </c>
      <c r="D1347" s="1">
        <v>26</v>
      </c>
      <c r="E1347" s="7">
        <v>1986.5712328767099</v>
      </c>
      <c r="F1347" s="7">
        <v>25.019096999999999</v>
      </c>
      <c r="G1347" s="57">
        <f t="shared" si="50"/>
        <v>23.404615532163724</v>
      </c>
      <c r="I1347" s="73">
        <f t="shared" si="51"/>
        <v>1.9945205479400556</v>
      </c>
    </row>
    <row r="1348" spans="1:9" ht="15.6" x14ac:dyDescent="0.3">
      <c r="A1348" s="1">
        <v>1344</v>
      </c>
      <c r="B1348" s="1">
        <v>1986</v>
      </c>
      <c r="C1348" s="1">
        <v>6</v>
      </c>
      <c r="D1348" s="1">
        <v>28</v>
      </c>
      <c r="E1348" s="7">
        <v>1986.5767123287701</v>
      </c>
      <c r="F1348" s="7">
        <v>25.146239000000001</v>
      </c>
      <c r="G1348" s="57">
        <f t="shared" si="50"/>
        <v>23.40490978947367</v>
      </c>
      <c r="I1348" s="73">
        <f t="shared" si="51"/>
        <v>1.9945205479500601</v>
      </c>
    </row>
    <row r="1349" spans="1:9" ht="15.6" x14ac:dyDescent="0.3">
      <c r="A1349" s="1">
        <v>1345</v>
      </c>
      <c r="B1349" s="1">
        <v>1986</v>
      </c>
      <c r="C1349" s="1">
        <v>6</v>
      </c>
      <c r="D1349" s="1">
        <v>30</v>
      </c>
      <c r="E1349" s="7">
        <v>1986.58219178082</v>
      </c>
      <c r="F1349" s="7">
        <v>25.263842</v>
      </c>
      <c r="G1349" s="57">
        <f t="shared" si="50"/>
        <v>23.406131774853783</v>
      </c>
      <c r="I1349" s="73">
        <f t="shared" si="51"/>
        <v>1.9945205479400556</v>
      </c>
    </row>
    <row r="1350" spans="1:9" ht="15.6" x14ac:dyDescent="0.3">
      <c r="A1350" s="1">
        <v>1346</v>
      </c>
      <c r="B1350" s="1">
        <v>1986</v>
      </c>
      <c r="C1350" s="1">
        <v>7</v>
      </c>
      <c r="D1350" s="1">
        <v>2</v>
      </c>
      <c r="E1350" s="7">
        <v>1986.58881278539</v>
      </c>
      <c r="F1350" s="7">
        <v>25.252825000000001</v>
      </c>
      <c r="G1350" s="57">
        <f t="shared" si="50"/>
        <v>23.407320479532146</v>
      </c>
      <c r="I1350" s="73">
        <f t="shared" si="51"/>
        <v>1.9917808219199742</v>
      </c>
    </row>
    <row r="1351" spans="1:9" ht="15.6" x14ac:dyDescent="0.3">
      <c r="A1351" s="1">
        <v>1347</v>
      </c>
      <c r="B1351" s="1">
        <v>1986</v>
      </c>
      <c r="C1351" s="1">
        <v>7</v>
      </c>
      <c r="D1351" s="1">
        <v>4</v>
      </c>
      <c r="E1351" s="7">
        <v>1986.59429223744</v>
      </c>
      <c r="F1351" s="7">
        <v>25.301262999999999</v>
      </c>
      <c r="G1351" s="57">
        <f t="shared" si="50"/>
        <v>23.408948578947353</v>
      </c>
      <c r="I1351" s="73">
        <f t="shared" si="51"/>
        <v>1.9890410958898883</v>
      </c>
    </row>
    <row r="1352" spans="1:9" ht="15.6" x14ac:dyDescent="0.3">
      <c r="A1352" s="1">
        <v>1348</v>
      </c>
      <c r="B1352" s="1">
        <v>1986</v>
      </c>
      <c r="C1352" s="1">
        <v>7</v>
      </c>
      <c r="D1352" s="1">
        <v>6</v>
      </c>
      <c r="E1352" s="7">
        <v>1986.5997716894999</v>
      </c>
      <c r="F1352" s="7">
        <v>25.313272000000001</v>
      </c>
      <c r="G1352" s="57">
        <f t="shared" si="50"/>
        <v>23.410621558479512</v>
      </c>
      <c r="I1352" s="73">
        <f t="shared" si="51"/>
        <v>1.9863013698700343</v>
      </c>
    </row>
    <row r="1353" spans="1:9" ht="15.6" x14ac:dyDescent="0.3">
      <c r="A1353" s="1">
        <v>1349</v>
      </c>
      <c r="B1353" s="1">
        <v>1986</v>
      </c>
      <c r="C1353" s="1">
        <v>7</v>
      </c>
      <c r="D1353" s="1">
        <v>8</v>
      </c>
      <c r="E1353" s="7">
        <v>1986.6052511415501</v>
      </c>
      <c r="F1353" s="7">
        <v>25.29654</v>
      </c>
      <c r="G1353" s="57">
        <f t="shared" si="50"/>
        <v>23.411871590643255</v>
      </c>
      <c r="I1353" s="73">
        <f t="shared" si="51"/>
        <v>1.9835616438301713</v>
      </c>
    </row>
    <row r="1354" spans="1:9" ht="15.6" x14ac:dyDescent="0.3">
      <c r="A1354" s="1">
        <v>1350</v>
      </c>
      <c r="B1354" s="1">
        <v>1986</v>
      </c>
      <c r="C1354" s="1">
        <v>7</v>
      </c>
      <c r="D1354" s="1">
        <v>10</v>
      </c>
      <c r="E1354" s="7">
        <v>1986.61073059361</v>
      </c>
      <c r="F1354" s="7">
        <v>25.388224999999998</v>
      </c>
      <c r="G1354" s="57">
        <f t="shared" si="50"/>
        <v>23.41341812865495</v>
      </c>
      <c r="I1354" s="73">
        <f t="shared" si="51"/>
        <v>1.9808219178098625</v>
      </c>
    </row>
    <row r="1355" spans="1:9" ht="15.6" x14ac:dyDescent="0.3">
      <c r="A1355" s="1">
        <v>1351</v>
      </c>
      <c r="B1355" s="1">
        <v>1986</v>
      </c>
      <c r="C1355" s="1">
        <v>7</v>
      </c>
      <c r="D1355" s="1">
        <v>12</v>
      </c>
      <c r="E1355" s="7">
        <v>1986.61621004566</v>
      </c>
      <c r="F1355" s="7">
        <v>25.498704</v>
      </c>
      <c r="G1355" s="57">
        <f>AVERAGE(F1190:F1535)</f>
        <v>23.438087997109811</v>
      </c>
      <c r="H1355" s="31"/>
      <c r="I1355" s="73">
        <f t="shared" ref="I1355:I1366" si="52">E1535-E1190</f>
        <v>2</v>
      </c>
    </row>
    <row r="1356" spans="1:9" ht="15.6" x14ac:dyDescent="0.3">
      <c r="A1356" s="1">
        <v>1352</v>
      </c>
      <c r="B1356" s="1">
        <v>1986</v>
      </c>
      <c r="C1356" s="1">
        <v>7</v>
      </c>
      <c r="D1356" s="1">
        <v>14</v>
      </c>
      <c r="E1356" s="7">
        <v>1986.6216894977199</v>
      </c>
      <c r="F1356" s="7">
        <v>25.615762</v>
      </c>
      <c r="G1356" s="57">
        <f t="shared" ref="G1356:G1366" si="53">AVERAGE(F1191:F1536)</f>
        <v>23.439455829479751</v>
      </c>
      <c r="I1356" s="73">
        <f t="shared" si="52"/>
        <v>1.9972602739799186</v>
      </c>
    </row>
    <row r="1357" spans="1:9" ht="15.6" x14ac:dyDescent="0.3">
      <c r="A1357" s="1">
        <v>1353</v>
      </c>
      <c r="B1357" s="1">
        <v>1986</v>
      </c>
      <c r="C1357" s="1">
        <v>7</v>
      </c>
      <c r="D1357" s="1">
        <v>16</v>
      </c>
      <c r="E1357" s="7">
        <v>1986.6271689497701</v>
      </c>
      <c r="F1357" s="7">
        <v>25.795227000000001</v>
      </c>
      <c r="G1357" s="57">
        <f t="shared" si="53"/>
        <v>23.440761112716746</v>
      </c>
      <c r="I1357" s="73">
        <f t="shared" si="52"/>
        <v>1.9945205479400556</v>
      </c>
    </row>
    <row r="1358" spans="1:9" ht="15.6" x14ac:dyDescent="0.3">
      <c r="A1358" s="1">
        <v>1354</v>
      </c>
      <c r="B1358" s="1">
        <v>1986</v>
      </c>
      <c r="C1358" s="1">
        <v>7</v>
      </c>
      <c r="D1358" s="1">
        <v>18</v>
      </c>
      <c r="E1358" s="7">
        <v>1986.63264840183</v>
      </c>
      <c r="F1358" s="7">
        <v>25.796923</v>
      </c>
      <c r="G1358" s="57">
        <f t="shared" si="53"/>
        <v>23.442578419075126</v>
      </c>
      <c r="I1358" s="73">
        <f t="shared" si="52"/>
        <v>1.9917808219199742</v>
      </c>
    </row>
    <row r="1359" spans="1:9" ht="15.6" x14ac:dyDescent="0.3">
      <c r="A1359" s="1">
        <v>1355</v>
      </c>
      <c r="B1359" s="1">
        <v>1986</v>
      </c>
      <c r="C1359" s="1">
        <v>7</v>
      </c>
      <c r="D1359" s="1">
        <v>20</v>
      </c>
      <c r="E1359" s="7">
        <v>1986.63812785388</v>
      </c>
      <c r="F1359" s="7">
        <v>25.88691</v>
      </c>
      <c r="G1359" s="57">
        <f t="shared" si="53"/>
        <v>23.445075661849692</v>
      </c>
      <c r="I1359" s="73">
        <f t="shared" si="52"/>
        <v>1.9890410958898883</v>
      </c>
    </row>
    <row r="1360" spans="1:9" ht="15.6" x14ac:dyDescent="0.3">
      <c r="A1360" s="1">
        <v>1356</v>
      </c>
      <c r="B1360" s="1">
        <v>1986</v>
      </c>
      <c r="C1360" s="1">
        <v>7</v>
      </c>
      <c r="D1360" s="1">
        <v>22</v>
      </c>
      <c r="E1360" s="7">
        <v>1986.6436073059399</v>
      </c>
      <c r="F1360" s="7">
        <v>25.872074999999999</v>
      </c>
      <c r="G1360" s="57">
        <f t="shared" si="53"/>
        <v>23.448132121387264</v>
      </c>
      <c r="I1360" s="73">
        <f t="shared" si="52"/>
        <v>1.9863013698700343</v>
      </c>
    </row>
    <row r="1361" spans="1:9" ht="15.6" x14ac:dyDescent="0.3">
      <c r="A1361" s="1">
        <v>1357</v>
      </c>
      <c r="B1361" s="1">
        <v>1986</v>
      </c>
      <c r="C1361" s="1">
        <v>7</v>
      </c>
      <c r="D1361" s="1">
        <v>24</v>
      </c>
      <c r="E1361" s="7">
        <v>1986.6490867579901</v>
      </c>
      <c r="F1361" s="7">
        <v>25.777121999999999</v>
      </c>
      <c r="G1361" s="57">
        <f t="shared" si="53"/>
        <v>23.451596265895937</v>
      </c>
      <c r="I1361" s="73">
        <f t="shared" si="52"/>
        <v>1.9851598173499951</v>
      </c>
    </row>
    <row r="1362" spans="1:9" ht="15.6" x14ac:dyDescent="0.3">
      <c r="A1362" s="1">
        <v>1358</v>
      </c>
      <c r="B1362" s="1">
        <v>1986</v>
      </c>
      <c r="C1362" s="1">
        <v>7</v>
      </c>
      <c r="D1362" s="1">
        <v>26</v>
      </c>
      <c r="E1362" s="7">
        <v>1986.65456621005</v>
      </c>
      <c r="F1362" s="7">
        <v>25.678633999999999</v>
      </c>
      <c r="G1362" s="57">
        <f t="shared" si="53"/>
        <v>23.454946985549117</v>
      </c>
      <c r="I1362" s="73">
        <f t="shared" si="52"/>
        <v>1.9824200913199093</v>
      </c>
    </row>
    <row r="1363" spans="1:9" ht="15.6" x14ac:dyDescent="0.3">
      <c r="A1363" s="1">
        <v>1359</v>
      </c>
      <c r="B1363" s="1">
        <v>1986</v>
      </c>
      <c r="C1363" s="1">
        <v>7</v>
      </c>
      <c r="D1363" s="1">
        <v>28</v>
      </c>
      <c r="E1363" s="7">
        <v>1986.6600456620999</v>
      </c>
      <c r="F1363" s="7">
        <v>25.566915000000002</v>
      </c>
      <c r="G1363" s="57">
        <f t="shared" si="53"/>
        <v>23.457905390173394</v>
      </c>
      <c r="I1363" s="73">
        <f t="shared" si="52"/>
        <v>1.9796803653000552</v>
      </c>
    </row>
    <row r="1364" spans="1:9" ht="15.6" x14ac:dyDescent="0.3">
      <c r="A1364" s="1">
        <v>1360</v>
      </c>
      <c r="B1364" s="1">
        <v>1986</v>
      </c>
      <c r="C1364" s="1">
        <v>7</v>
      </c>
      <c r="D1364" s="1">
        <v>30</v>
      </c>
      <c r="E1364" s="7">
        <v>1986.6655251141599</v>
      </c>
      <c r="F1364" s="7">
        <v>25.528843999999999</v>
      </c>
      <c r="G1364" s="57">
        <f t="shared" si="53"/>
        <v>23.460509890173395</v>
      </c>
      <c r="I1364" s="73">
        <f t="shared" si="52"/>
        <v>1.9769406392699693</v>
      </c>
    </row>
    <row r="1365" spans="1:9" ht="15.6" x14ac:dyDescent="0.3">
      <c r="A1365" s="1">
        <v>1361</v>
      </c>
      <c r="B1365" s="1">
        <v>1986</v>
      </c>
      <c r="C1365" s="1">
        <v>8</v>
      </c>
      <c r="D1365" s="1">
        <v>1</v>
      </c>
      <c r="E1365" s="7">
        <v>1986.66940639269</v>
      </c>
      <c r="F1365" s="7">
        <v>25.435309</v>
      </c>
      <c r="G1365" s="57">
        <f t="shared" si="53"/>
        <v>23.462805578034665</v>
      </c>
      <c r="I1365" s="73">
        <f t="shared" si="52"/>
        <v>1.9742009132398834</v>
      </c>
    </row>
    <row r="1366" spans="1:9" ht="15.6" x14ac:dyDescent="0.3">
      <c r="A1366" s="1">
        <v>1362</v>
      </c>
      <c r="B1366" s="1">
        <v>1986</v>
      </c>
      <c r="C1366" s="1">
        <v>8</v>
      </c>
      <c r="D1366" s="1">
        <v>3</v>
      </c>
      <c r="E1366" s="7">
        <v>1986.67488584475</v>
      </c>
      <c r="F1366" s="7">
        <v>25.291288999999999</v>
      </c>
      <c r="G1366" s="57">
        <f t="shared" si="53"/>
        <v>23.46481133236993</v>
      </c>
      <c r="I1366" s="73">
        <f t="shared" si="52"/>
        <v>1.9698630136899737</v>
      </c>
    </row>
    <row r="1367" spans="1:9" ht="15.6" x14ac:dyDescent="0.3">
      <c r="A1367" s="1">
        <v>1363</v>
      </c>
      <c r="B1367" s="1">
        <v>1986</v>
      </c>
      <c r="C1367" s="1">
        <v>8</v>
      </c>
      <c r="D1367" s="1">
        <v>5</v>
      </c>
      <c r="E1367" s="7">
        <v>1986.6803652967999</v>
      </c>
      <c r="F1367" s="7">
        <v>25.115738</v>
      </c>
      <c r="G1367" s="57">
        <f>AVERAGE(F1190:F1547)</f>
        <v>23.525116539106136</v>
      </c>
      <c r="H1367" s="31"/>
      <c r="I1367" s="73">
        <f>E1547-E1190</f>
        <v>2.0312785388100565</v>
      </c>
    </row>
    <row r="1368" spans="1:9" ht="15.6" x14ac:dyDescent="0.3">
      <c r="A1368" s="1">
        <v>1364</v>
      </c>
      <c r="B1368" s="1">
        <v>1986</v>
      </c>
      <c r="C1368" s="1">
        <v>8</v>
      </c>
      <c r="D1368" s="1">
        <v>7</v>
      </c>
      <c r="E1368" s="7">
        <v>1986.6858447488601</v>
      </c>
      <c r="F1368" s="7">
        <v>24.860143999999998</v>
      </c>
      <c r="G1368" s="57">
        <f t="shared" ref="G1368:G1387" si="54">AVERAGE(F1191:F1548)</f>
        <v>23.5261545642458</v>
      </c>
      <c r="I1368" s="73">
        <f t="shared" ref="I1368:I1387" si="55">E1548-E1191</f>
        <v>2.0285388127899751</v>
      </c>
    </row>
    <row r="1369" spans="1:9" ht="15.6" x14ac:dyDescent="0.3">
      <c r="A1369" s="1">
        <v>1365</v>
      </c>
      <c r="B1369" s="1">
        <v>1986</v>
      </c>
      <c r="C1369" s="1">
        <v>8</v>
      </c>
      <c r="D1369" s="1">
        <v>9</v>
      </c>
      <c r="E1369" s="7">
        <v>1986.69132420091</v>
      </c>
      <c r="F1369" s="7">
        <v>24.768951000000001</v>
      </c>
      <c r="G1369" s="57">
        <f t="shared" si="54"/>
        <v>23.527075187150828</v>
      </c>
      <c r="I1369" s="73">
        <f t="shared" si="55"/>
        <v>2.0257990867601166</v>
      </c>
    </row>
    <row r="1370" spans="1:9" ht="15.6" x14ac:dyDescent="0.3">
      <c r="A1370" s="1">
        <v>1366</v>
      </c>
      <c r="B1370" s="1">
        <v>1986</v>
      </c>
      <c r="C1370" s="1">
        <v>8</v>
      </c>
      <c r="D1370" s="1">
        <v>11</v>
      </c>
      <c r="E1370" s="7">
        <v>1986.6968036529699</v>
      </c>
      <c r="F1370" s="7">
        <v>24.955466999999999</v>
      </c>
      <c r="G1370" s="57">
        <f t="shared" si="54"/>
        <v>23.528404385474847</v>
      </c>
      <c r="I1370" s="73">
        <f t="shared" si="55"/>
        <v>2.0230593607298033</v>
      </c>
    </row>
    <row r="1371" spans="1:9" ht="15.6" x14ac:dyDescent="0.3">
      <c r="A1371" s="1">
        <v>1367</v>
      </c>
      <c r="B1371" s="1">
        <v>1986</v>
      </c>
      <c r="C1371" s="1">
        <v>8</v>
      </c>
      <c r="D1371" s="1">
        <v>13</v>
      </c>
      <c r="E1371" s="7">
        <v>1986.7022831050199</v>
      </c>
      <c r="F1371" s="7">
        <v>25.049105000000001</v>
      </c>
      <c r="G1371" s="57">
        <f t="shared" si="54"/>
        <v>23.530276296089369</v>
      </c>
      <c r="I1371" s="73">
        <f t="shared" si="55"/>
        <v>2.0203196346999448</v>
      </c>
    </row>
    <row r="1372" spans="1:9" ht="15.6" x14ac:dyDescent="0.3">
      <c r="A1372" s="1">
        <v>1368</v>
      </c>
      <c r="B1372" s="1">
        <v>1986</v>
      </c>
      <c r="C1372" s="1">
        <v>8</v>
      </c>
      <c r="D1372" s="1">
        <v>15</v>
      </c>
      <c r="E1372" s="7">
        <v>1986.7077625570801</v>
      </c>
      <c r="F1372" s="7">
        <v>25.139313999999999</v>
      </c>
      <c r="G1372" s="57">
        <f t="shared" si="54"/>
        <v>23.532387273742994</v>
      </c>
      <c r="I1372" s="73">
        <f t="shared" si="55"/>
        <v>2.0175799086800907</v>
      </c>
    </row>
    <row r="1373" spans="1:9" ht="15.6" x14ac:dyDescent="0.3">
      <c r="A1373" s="1">
        <v>1369</v>
      </c>
      <c r="B1373" s="1">
        <v>1986</v>
      </c>
      <c r="C1373" s="1">
        <v>8</v>
      </c>
      <c r="D1373" s="1">
        <v>17</v>
      </c>
      <c r="E1373" s="7">
        <v>1986.71324200913</v>
      </c>
      <c r="F1373" s="7">
        <v>25.377970999999999</v>
      </c>
      <c r="G1373" s="57">
        <f t="shared" si="54"/>
        <v>23.534784888268135</v>
      </c>
      <c r="I1373" s="73">
        <f t="shared" si="55"/>
        <v>2.0164383561698287</v>
      </c>
    </row>
    <row r="1374" spans="1:9" ht="15.6" x14ac:dyDescent="0.3">
      <c r="A1374" s="1">
        <v>1370</v>
      </c>
      <c r="B1374" s="1">
        <v>1986</v>
      </c>
      <c r="C1374" s="1">
        <v>8</v>
      </c>
      <c r="D1374" s="1">
        <v>19</v>
      </c>
      <c r="E1374" s="7">
        <v>1986.7187214611899</v>
      </c>
      <c r="F1374" s="7">
        <v>25.470562000000001</v>
      </c>
      <c r="G1374" s="57">
        <f t="shared" si="54"/>
        <v>23.536906488826794</v>
      </c>
      <c r="I1374" s="73">
        <f t="shared" si="55"/>
        <v>2.0136986301299657</v>
      </c>
    </row>
    <row r="1375" spans="1:9" ht="15.6" x14ac:dyDescent="0.3">
      <c r="A1375" s="1">
        <v>1371</v>
      </c>
      <c r="B1375" s="1">
        <v>1986</v>
      </c>
      <c r="C1375" s="1">
        <v>8</v>
      </c>
      <c r="D1375" s="1">
        <v>21</v>
      </c>
      <c r="E1375" s="7">
        <v>1986.7242009132401</v>
      </c>
      <c r="F1375" s="7">
        <v>25.418271000000001</v>
      </c>
      <c r="G1375" s="57">
        <f t="shared" si="54"/>
        <v>23.538479449720658</v>
      </c>
      <c r="I1375" s="73">
        <f t="shared" si="55"/>
        <v>2.0109589041101117</v>
      </c>
    </row>
    <row r="1376" spans="1:9" ht="15.6" x14ac:dyDescent="0.3">
      <c r="A1376" s="1">
        <v>1372</v>
      </c>
      <c r="B1376" s="1">
        <v>1986</v>
      </c>
      <c r="C1376" s="1">
        <v>8</v>
      </c>
      <c r="D1376" s="1">
        <v>23</v>
      </c>
      <c r="E1376" s="7">
        <v>1986.7296803653001</v>
      </c>
      <c r="F1376" s="7">
        <v>25.299806</v>
      </c>
      <c r="G1376" s="57">
        <f t="shared" si="54"/>
        <v>23.539503720670385</v>
      </c>
      <c r="I1376" s="73">
        <f t="shared" si="55"/>
        <v>2.0082191780800258</v>
      </c>
    </row>
    <row r="1377" spans="1:9" ht="15.6" x14ac:dyDescent="0.3">
      <c r="A1377" s="1">
        <v>1373</v>
      </c>
      <c r="B1377" s="1">
        <v>1986</v>
      </c>
      <c r="C1377" s="1">
        <v>8</v>
      </c>
      <c r="D1377" s="1">
        <v>25</v>
      </c>
      <c r="E1377" s="7">
        <v>1986.73515981735</v>
      </c>
      <c r="F1377" s="7">
        <v>25.213702999999999</v>
      </c>
      <c r="G1377" s="57">
        <f t="shared" si="54"/>
        <v>23.539993474860324</v>
      </c>
      <c r="I1377" s="73">
        <f t="shared" si="55"/>
        <v>2.0054794520599444</v>
      </c>
    </row>
    <row r="1378" spans="1:9" ht="15.6" x14ac:dyDescent="0.3">
      <c r="A1378" s="1">
        <v>1374</v>
      </c>
      <c r="B1378" s="1">
        <v>1986</v>
      </c>
      <c r="C1378" s="1">
        <v>8</v>
      </c>
      <c r="D1378" s="1">
        <v>27</v>
      </c>
      <c r="E1378" s="7">
        <v>1986.7406392694099</v>
      </c>
      <c r="F1378" s="7">
        <v>25.213891</v>
      </c>
      <c r="G1378" s="57">
        <f t="shared" si="54"/>
        <v>23.540130955307252</v>
      </c>
      <c r="I1378" s="73">
        <f t="shared" si="55"/>
        <v>2.0027397260198541</v>
      </c>
    </row>
    <row r="1379" spans="1:9" ht="15.6" x14ac:dyDescent="0.3">
      <c r="A1379" s="1">
        <v>1375</v>
      </c>
      <c r="B1379" s="1">
        <v>1986</v>
      </c>
      <c r="C1379" s="1">
        <v>8</v>
      </c>
      <c r="D1379" s="1">
        <v>29</v>
      </c>
      <c r="E1379" s="7">
        <v>1986.7461187214601</v>
      </c>
      <c r="F1379" s="7">
        <v>25.230879999999999</v>
      </c>
      <c r="G1379" s="57">
        <f t="shared" si="54"/>
        <v>23.540245497206694</v>
      </c>
      <c r="I1379" s="73">
        <f t="shared" si="55"/>
        <v>2</v>
      </c>
    </row>
    <row r="1380" spans="1:9" ht="15.6" x14ac:dyDescent="0.3">
      <c r="A1380" s="1">
        <v>1376</v>
      </c>
      <c r="B1380" s="1">
        <v>1986</v>
      </c>
      <c r="C1380" s="1">
        <v>8</v>
      </c>
      <c r="D1380" s="1">
        <v>31</v>
      </c>
      <c r="E1380" s="7">
        <v>1986.7515981735201</v>
      </c>
      <c r="F1380" s="7">
        <v>25.220962</v>
      </c>
      <c r="G1380" s="57">
        <f t="shared" si="54"/>
        <v>23.539987740223459</v>
      </c>
      <c r="I1380" s="73">
        <f t="shared" si="55"/>
        <v>1.9972602739701415</v>
      </c>
    </row>
    <row r="1381" spans="1:9" ht="15.6" x14ac:dyDescent="0.3">
      <c r="A1381" s="1">
        <v>1377</v>
      </c>
      <c r="B1381" s="1">
        <v>1986</v>
      </c>
      <c r="C1381" s="1">
        <v>9</v>
      </c>
      <c r="D1381" s="1">
        <v>2</v>
      </c>
      <c r="E1381" s="7">
        <v>1986.7554794520499</v>
      </c>
      <c r="F1381" s="7">
        <v>25.211822999999999</v>
      </c>
      <c r="G1381" s="57">
        <f t="shared" si="54"/>
        <v>23.539316522346365</v>
      </c>
      <c r="I1381" s="73">
        <f t="shared" si="55"/>
        <v>1.9945205479498327</v>
      </c>
    </row>
    <row r="1382" spans="1:9" ht="15.6" x14ac:dyDescent="0.3">
      <c r="A1382" s="1">
        <v>1378</v>
      </c>
      <c r="B1382" s="1">
        <v>1986</v>
      </c>
      <c r="C1382" s="1">
        <v>9</v>
      </c>
      <c r="D1382" s="1">
        <v>4</v>
      </c>
      <c r="E1382" s="7">
        <v>1986.7609589041101</v>
      </c>
      <c r="F1382" s="7">
        <v>25.080748</v>
      </c>
      <c r="G1382" s="57">
        <f t="shared" si="54"/>
        <v>23.538032636871499</v>
      </c>
      <c r="I1382" s="73">
        <f t="shared" si="55"/>
        <v>1.9917808219199742</v>
      </c>
    </row>
    <row r="1383" spans="1:9" ht="15.6" x14ac:dyDescent="0.3">
      <c r="A1383" s="1">
        <v>1379</v>
      </c>
      <c r="B1383" s="1">
        <v>1986</v>
      </c>
      <c r="C1383" s="1">
        <v>9</v>
      </c>
      <c r="D1383" s="1">
        <v>6</v>
      </c>
      <c r="E1383" s="7">
        <v>1986.7664383561601</v>
      </c>
      <c r="F1383" s="7">
        <v>25.068442000000001</v>
      </c>
      <c r="G1383" s="57">
        <f t="shared" si="54"/>
        <v>23.536347569832394</v>
      </c>
      <c r="I1383" s="73">
        <f t="shared" si="55"/>
        <v>1.9890410958901157</v>
      </c>
    </row>
    <row r="1384" spans="1:9" ht="15.6" x14ac:dyDescent="0.3">
      <c r="A1384" s="1">
        <v>1380</v>
      </c>
      <c r="B1384" s="1">
        <v>1986</v>
      </c>
      <c r="C1384" s="1">
        <v>9</v>
      </c>
      <c r="D1384" s="1">
        <v>8</v>
      </c>
      <c r="E1384" s="7">
        <v>1986.77191780822</v>
      </c>
      <c r="F1384" s="7">
        <v>25.012411</v>
      </c>
      <c r="G1384" s="57">
        <f t="shared" si="54"/>
        <v>23.534615857541887</v>
      </c>
      <c r="I1384" s="73">
        <f t="shared" si="55"/>
        <v>1.9863013698700343</v>
      </c>
    </row>
    <row r="1385" spans="1:9" ht="15.6" x14ac:dyDescent="0.3">
      <c r="A1385" s="1">
        <v>1381</v>
      </c>
      <c r="B1385" s="1">
        <v>1986</v>
      </c>
      <c r="C1385" s="1">
        <v>9</v>
      </c>
      <c r="D1385" s="1">
        <v>10</v>
      </c>
      <c r="E1385" s="7">
        <v>1986.7773972602699</v>
      </c>
      <c r="F1385" s="7">
        <v>25.018671999999999</v>
      </c>
      <c r="G1385" s="57">
        <f t="shared" si="54"/>
        <v>23.532822743016748</v>
      </c>
      <c r="I1385" s="73">
        <f t="shared" si="55"/>
        <v>1.9835616438299439</v>
      </c>
    </row>
    <row r="1386" spans="1:9" ht="15.6" x14ac:dyDescent="0.3">
      <c r="A1386" s="1">
        <v>1382</v>
      </c>
      <c r="B1386" s="1">
        <v>1986</v>
      </c>
      <c r="C1386" s="1">
        <v>9</v>
      </c>
      <c r="D1386" s="1">
        <v>12</v>
      </c>
      <c r="E1386" s="7">
        <v>1986.7828767123301</v>
      </c>
      <c r="F1386" s="7">
        <v>25.147005</v>
      </c>
      <c r="G1386" s="57">
        <f t="shared" si="54"/>
        <v>23.530989002793284</v>
      </c>
      <c r="I1386" s="73">
        <f t="shared" si="55"/>
        <v>1.9808219178100899</v>
      </c>
    </row>
    <row r="1387" spans="1:9" ht="15.6" x14ac:dyDescent="0.3">
      <c r="A1387" s="1">
        <v>1383</v>
      </c>
      <c r="B1387" s="1">
        <v>1986</v>
      </c>
      <c r="C1387" s="1">
        <v>9</v>
      </c>
      <c r="D1387" s="1">
        <v>14</v>
      </c>
      <c r="E1387" s="7">
        <v>1986.78835616438</v>
      </c>
      <c r="F1387" s="7">
        <v>25.325296000000002</v>
      </c>
      <c r="G1387" s="57">
        <f t="shared" si="54"/>
        <v>23.529238284916193</v>
      </c>
      <c r="I1387" s="73">
        <f t="shared" si="55"/>
        <v>1.978082191780004</v>
      </c>
    </row>
    <row r="1388" spans="1:9" ht="15.6" x14ac:dyDescent="0.3">
      <c r="A1388" s="1">
        <v>1384</v>
      </c>
      <c r="B1388" s="1">
        <v>1986</v>
      </c>
      <c r="C1388" s="1">
        <v>9</v>
      </c>
      <c r="D1388" s="1">
        <v>16</v>
      </c>
      <c r="E1388" s="7">
        <v>1986.79383561644</v>
      </c>
      <c r="F1388" s="7">
        <v>25.600705000000001</v>
      </c>
      <c r="G1388" s="57">
        <f>AVERAGE(F1200:F1568)</f>
        <v>23.584938869918687</v>
      </c>
      <c r="H1388" s="31"/>
      <c r="I1388" s="73">
        <f t="shared" ref="I1388:I1409" si="56">E1568-E1200</f>
        <v>2.0356164383599662</v>
      </c>
    </row>
    <row r="1389" spans="1:9" ht="15.6" x14ac:dyDescent="0.3">
      <c r="A1389" s="1">
        <v>1385</v>
      </c>
      <c r="B1389" s="1">
        <v>1986</v>
      </c>
      <c r="C1389" s="1">
        <v>9</v>
      </c>
      <c r="D1389" s="1">
        <v>18</v>
      </c>
      <c r="E1389" s="7">
        <v>1986.7993150684899</v>
      </c>
      <c r="F1389" s="7">
        <v>25.645035</v>
      </c>
      <c r="G1389" s="57">
        <f t="shared" ref="G1389:G1409" si="57">AVERAGE(F1201:F1569)</f>
        <v>23.584238728997281</v>
      </c>
      <c r="I1389" s="73">
        <f t="shared" si="56"/>
        <v>2.0328767123198759</v>
      </c>
    </row>
    <row r="1390" spans="1:9" ht="15.6" x14ac:dyDescent="0.3">
      <c r="A1390" s="1">
        <v>1386</v>
      </c>
      <c r="B1390" s="1">
        <v>1986</v>
      </c>
      <c r="C1390" s="1">
        <v>9</v>
      </c>
      <c r="D1390" s="1">
        <v>20</v>
      </c>
      <c r="E1390" s="7">
        <v>1986.8047945205501</v>
      </c>
      <c r="F1390" s="7">
        <v>25.671990999999998</v>
      </c>
      <c r="G1390" s="57">
        <f t="shared" si="57"/>
        <v>23.584020962059611</v>
      </c>
      <c r="I1390" s="73">
        <f t="shared" si="56"/>
        <v>2.0301369863000218</v>
      </c>
    </row>
    <row r="1391" spans="1:9" ht="15.6" x14ac:dyDescent="0.3">
      <c r="A1391" s="1">
        <v>1387</v>
      </c>
      <c r="B1391" s="1">
        <v>1986</v>
      </c>
      <c r="C1391" s="1">
        <v>9</v>
      </c>
      <c r="D1391" s="1">
        <v>22</v>
      </c>
      <c r="E1391" s="7">
        <v>1986.8102739726</v>
      </c>
      <c r="F1391" s="7">
        <v>25.491275999999999</v>
      </c>
      <c r="G1391" s="57">
        <f t="shared" si="57"/>
        <v>23.583931796747962</v>
      </c>
      <c r="I1391" s="73">
        <f t="shared" si="56"/>
        <v>2.0273972602701633</v>
      </c>
    </row>
    <row r="1392" spans="1:9" ht="15.6" x14ac:dyDescent="0.3">
      <c r="A1392" s="1">
        <v>1388</v>
      </c>
      <c r="B1392" s="1">
        <v>1986</v>
      </c>
      <c r="C1392" s="1">
        <v>9</v>
      </c>
      <c r="D1392" s="1">
        <v>24</v>
      </c>
      <c r="E1392" s="7">
        <v>1986.81575342466</v>
      </c>
      <c r="F1392" s="7">
        <v>25.465951</v>
      </c>
      <c r="G1392" s="57">
        <f t="shared" si="57"/>
        <v>23.583526918699178</v>
      </c>
      <c r="I1392" s="73">
        <f t="shared" si="56"/>
        <v>2.0246575342498545</v>
      </c>
    </row>
    <row r="1393" spans="1:9" ht="15.6" x14ac:dyDescent="0.3">
      <c r="A1393" s="1">
        <v>1389</v>
      </c>
      <c r="B1393" s="1">
        <v>1986</v>
      </c>
      <c r="C1393" s="1">
        <v>9</v>
      </c>
      <c r="D1393" s="1">
        <v>26</v>
      </c>
      <c r="E1393" s="7">
        <v>1986.8212328767099</v>
      </c>
      <c r="F1393" s="7">
        <v>25.494729</v>
      </c>
      <c r="G1393" s="57">
        <f t="shared" si="57"/>
        <v>23.582780219512184</v>
      </c>
      <c r="I1393" s="73">
        <f t="shared" si="56"/>
        <v>2.021917808219996</v>
      </c>
    </row>
    <row r="1394" spans="1:9" ht="15.6" x14ac:dyDescent="0.3">
      <c r="A1394" s="1">
        <v>1390</v>
      </c>
      <c r="B1394" s="1">
        <v>1986</v>
      </c>
      <c r="C1394" s="1">
        <v>9</v>
      </c>
      <c r="D1394" s="1">
        <v>28</v>
      </c>
      <c r="E1394" s="7">
        <v>1986.8267123287701</v>
      </c>
      <c r="F1394" s="7">
        <v>25.661847000000002</v>
      </c>
      <c r="G1394" s="57">
        <f t="shared" si="57"/>
        <v>23.58179266395663</v>
      </c>
      <c r="I1394" s="73">
        <f t="shared" si="56"/>
        <v>2.0191780821901375</v>
      </c>
    </row>
    <row r="1395" spans="1:9" ht="15.6" x14ac:dyDescent="0.3">
      <c r="A1395" s="1">
        <v>1391</v>
      </c>
      <c r="B1395" s="1">
        <v>1986</v>
      </c>
      <c r="C1395" s="1">
        <v>9</v>
      </c>
      <c r="D1395" s="1">
        <v>30</v>
      </c>
      <c r="E1395" s="7">
        <v>1986.83219178082</v>
      </c>
      <c r="F1395" s="7">
        <v>25.817064999999999</v>
      </c>
      <c r="G1395" s="57">
        <f t="shared" si="57"/>
        <v>23.580858428184268</v>
      </c>
      <c r="I1395" s="73">
        <f t="shared" si="56"/>
        <v>2.0164383561700561</v>
      </c>
    </row>
    <row r="1396" spans="1:9" ht="15.6" x14ac:dyDescent="0.3">
      <c r="A1396" s="1">
        <v>1392</v>
      </c>
      <c r="B1396" s="1">
        <v>1986</v>
      </c>
      <c r="C1396" s="1">
        <v>10</v>
      </c>
      <c r="D1396" s="1">
        <v>2</v>
      </c>
      <c r="E1396" s="7">
        <v>1986.83881278539</v>
      </c>
      <c r="F1396" s="7">
        <v>26.086392</v>
      </c>
      <c r="G1396" s="57">
        <f t="shared" si="57"/>
        <v>23.579744531165296</v>
      </c>
      <c r="I1396" s="73">
        <f t="shared" si="56"/>
        <v>2.0136986301399702</v>
      </c>
    </row>
    <row r="1397" spans="1:9" ht="15.6" x14ac:dyDescent="0.3">
      <c r="A1397" s="1">
        <v>1393</v>
      </c>
      <c r="B1397" s="1">
        <v>1986</v>
      </c>
      <c r="C1397" s="1">
        <v>10</v>
      </c>
      <c r="D1397" s="1">
        <v>4</v>
      </c>
      <c r="E1397" s="7">
        <v>1986.84429223744</v>
      </c>
      <c r="F1397" s="7">
        <v>26.269572</v>
      </c>
      <c r="G1397" s="57">
        <f t="shared" si="57"/>
        <v>23.578532560975592</v>
      </c>
      <c r="I1397" s="73">
        <f t="shared" si="56"/>
        <v>2.0093607306000649</v>
      </c>
    </row>
    <row r="1398" spans="1:9" ht="15.6" x14ac:dyDescent="0.3">
      <c r="A1398" s="1">
        <v>1394</v>
      </c>
      <c r="B1398" s="1">
        <v>1986</v>
      </c>
      <c r="C1398" s="1">
        <v>10</v>
      </c>
      <c r="D1398" s="1">
        <v>6</v>
      </c>
      <c r="E1398" s="7">
        <v>1986.8497716894999</v>
      </c>
      <c r="F1398" s="7">
        <v>26.406302</v>
      </c>
      <c r="G1398" s="57">
        <f t="shared" si="57"/>
        <v>23.577242685636847</v>
      </c>
      <c r="I1398" s="73">
        <f t="shared" si="56"/>
        <v>2.0066210045599746</v>
      </c>
    </row>
    <row r="1399" spans="1:9" ht="15.6" x14ac:dyDescent="0.3">
      <c r="A1399" s="1">
        <v>1395</v>
      </c>
      <c r="B1399" s="1">
        <v>1986</v>
      </c>
      <c r="C1399" s="1">
        <v>10</v>
      </c>
      <c r="D1399" s="1">
        <v>8</v>
      </c>
      <c r="E1399" s="7">
        <v>1986.8552511415501</v>
      </c>
      <c r="F1399" s="7">
        <v>26.532675999999999</v>
      </c>
      <c r="G1399" s="57">
        <f t="shared" si="57"/>
        <v>23.576032140921399</v>
      </c>
      <c r="I1399" s="73">
        <f t="shared" si="56"/>
        <v>2.0054794520499399</v>
      </c>
    </row>
    <row r="1400" spans="1:9" ht="15.6" x14ac:dyDescent="0.3">
      <c r="A1400" s="1">
        <v>1396</v>
      </c>
      <c r="B1400" s="1">
        <v>1986</v>
      </c>
      <c r="C1400" s="1">
        <v>10</v>
      </c>
      <c r="D1400" s="1">
        <v>10</v>
      </c>
      <c r="E1400" s="7">
        <v>1986.86073059361</v>
      </c>
      <c r="F1400" s="7">
        <v>26.535619000000001</v>
      </c>
      <c r="G1400" s="57">
        <f t="shared" si="57"/>
        <v>23.574637086720855</v>
      </c>
      <c r="I1400" s="73">
        <f t="shared" si="56"/>
        <v>2.0027397260300859</v>
      </c>
    </row>
    <row r="1401" spans="1:9" ht="15.6" x14ac:dyDescent="0.3">
      <c r="A1401" s="1">
        <v>1397</v>
      </c>
      <c r="B1401" s="1">
        <v>1986</v>
      </c>
      <c r="C1401" s="1">
        <v>10</v>
      </c>
      <c r="D1401" s="1">
        <v>12</v>
      </c>
      <c r="E1401" s="7">
        <v>1986.86621004566</v>
      </c>
      <c r="F1401" s="7">
        <v>26.625889999999998</v>
      </c>
      <c r="G1401" s="57">
        <f t="shared" si="57"/>
        <v>23.573319802168008</v>
      </c>
      <c r="I1401" s="73">
        <f t="shared" si="56"/>
        <v>2</v>
      </c>
    </row>
    <row r="1402" spans="1:9" ht="15.6" x14ac:dyDescent="0.3">
      <c r="A1402" s="1">
        <v>1398</v>
      </c>
      <c r="B1402" s="1">
        <v>1986</v>
      </c>
      <c r="C1402" s="1">
        <v>10</v>
      </c>
      <c r="D1402" s="1">
        <v>14</v>
      </c>
      <c r="E1402" s="7">
        <v>1986.8716894977199</v>
      </c>
      <c r="F1402" s="7">
        <v>26.713515999999998</v>
      </c>
      <c r="G1402" s="57">
        <f t="shared" si="57"/>
        <v>23.572133485094838</v>
      </c>
      <c r="I1402" s="73">
        <f t="shared" si="56"/>
        <v>1.9972602739701415</v>
      </c>
    </row>
    <row r="1403" spans="1:9" ht="15.6" x14ac:dyDescent="0.3">
      <c r="A1403" s="1">
        <v>1399</v>
      </c>
      <c r="B1403" s="1">
        <v>1986</v>
      </c>
      <c r="C1403" s="1">
        <v>10</v>
      </c>
      <c r="D1403" s="1">
        <v>16</v>
      </c>
      <c r="E1403" s="7">
        <v>1986.8771689497701</v>
      </c>
      <c r="F1403" s="7">
        <v>26.702701999999999</v>
      </c>
      <c r="G1403" s="57">
        <f t="shared" si="57"/>
        <v>23.571115216802156</v>
      </c>
      <c r="I1403" s="73">
        <f t="shared" si="56"/>
        <v>1.9945205479398282</v>
      </c>
    </row>
    <row r="1404" spans="1:9" ht="15.6" x14ac:dyDescent="0.3">
      <c r="A1404" s="1">
        <v>1400</v>
      </c>
      <c r="B1404" s="1">
        <v>1986</v>
      </c>
      <c r="C1404" s="1">
        <v>10</v>
      </c>
      <c r="D1404" s="1">
        <v>18</v>
      </c>
      <c r="E1404" s="7">
        <v>1986.88264840183</v>
      </c>
      <c r="F1404" s="7">
        <v>26.899659</v>
      </c>
      <c r="G1404" s="57">
        <f t="shared" si="57"/>
        <v>23.569834441734407</v>
      </c>
      <c r="I1404" s="73">
        <f t="shared" si="56"/>
        <v>1.9917808219199742</v>
      </c>
    </row>
    <row r="1405" spans="1:9" ht="15.6" x14ac:dyDescent="0.3">
      <c r="A1405" s="1">
        <v>1401</v>
      </c>
      <c r="B1405" s="1">
        <v>1986</v>
      </c>
      <c r="C1405" s="1">
        <v>10</v>
      </c>
      <c r="D1405" s="1">
        <v>20</v>
      </c>
      <c r="E1405" s="7">
        <v>1986.88812785388</v>
      </c>
      <c r="F1405" s="7">
        <v>26.949847999999999</v>
      </c>
      <c r="G1405" s="57">
        <f t="shared" si="57"/>
        <v>23.568738685636852</v>
      </c>
      <c r="I1405" s="73">
        <f t="shared" si="56"/>
        <v>1.9890410958901157</v>
      </c>
    </row>
    <row r="1406" spans="1:9" ht="15.6" x14ac:dyDescent="0.3">
      <c r="A1406" s="1">
        <v>1402</v>
      </c>
      <c r="B1406" s="1">
        <v>1986</v>
      </c>
      <c r="C1406" s="1">
        <v>10</v>
      </c>
      <c r="D1406" s="1">
        <v>22</v>
      </c>
      <c r="E1406" s="7">
        <v>1986.8936073059399</v>
      </c>
      <c r="F1406" s="7">
        <v>26.895892</v>
      </c>
      <c r="G1406" s="57">
        <f t="shared" si="57"/>
        <v>23.567962485094842</v>
      </c>
      <c r="I1406" s="73">
        <f t="shared" si="56"/>
        <v>1.9863013698600298</v>
      </c>
    </row>
    <row r="1407" spans="1:9" ht="15.6" x14ac:dyDescent="0.3">
      <c r="A1407" s="1">
        <v>1403</v>
      </c>
      <c r="B1407" s="1">
        <v>1986</v>
      </c>
      <c r="C1407" s="1">
        <v>10</v>
      </c>
      <c r="D1407" s="1">
        <v>24</v>
      </c>
      <c r="E1407" s="7">
        <v>1986.8990867579901</v>
      </c>
      <c r="F1407" s="7">
        <v>26.722365</v>
      </c>
      <c r="G1407" s="57">
        <f t="shared" si="57"/>
        <v>23.567463487804869</v>
      </c>
      <c r="I1407" s="73">
        <f t="shared" si="56"/>
        <v>1.9835616438299439</v>
      </c>
    </row>
    <row r="1408" spans="1:9" ht="15.6" x14ac:dyDescent="0.3">
      <c r="A1408" s="1">
        <v>1404</v>
      </c>
      <c r="B1408" s="1">
        <v>1986</v>
      </c>
      <c r="C1408" s="1">
        <v>10</v>
      </c>
      <c r="D1408" s="1">
        <v>26</v>
      </c>
      <c r="E1408" s="7">
        <v>1986.90456621005</v>
      </c>
      <c r="F1408" s="7">
        <v>26.692654999999998</v>
      </c>
      <c r="G1408" s="57">
        <f t="shared" si="57"/>
        <v>23.567357840108389</v>
      </c>
      <c r="I1408" s="73">
        <f t="shared" si="56"/>
        <v>1.9808219178100899</v>
      </c>
    </row>
    <row r="1409" spans="1:9" ht="15.6" x14ac:dyDescent="0.3">
      <c r="A1409" s="1">
        <v>1405</v>
      </c>
      <c r="B1409" s="1">
        <v>1986</v>
      </c>
      <c r="C1409" s="1">
        <v>10</v>
      </c>
      <c r="D1409" s="1">
        <v>28</v>
      </c>
      <c r="E1409" s="7">
        <v>1986.9100456620999</v>
      </c>
      <c r="F1409" s="7">
        <v>26.643733999999998</v>
      </c>
      <c r="G1409" s="57">
        <f t="shared" si="57"/>
        <v>23.56743987804877</v>
      </c>
      <c r="I1409" s="73">
        <f t="shared" si="56"/>
        <v>1.978082191780004</v>
      </c>
    </row>
    <row r="1410" spans="1:9" ht="15.6" x14ac:dyDescent="0.3">
      <c r="A1410" s="1">
        <v>1406</v>
      </c>
      <c r="B1410" s="1">
        <v>1986</v>
      </c>
      <c r="C1410" s="1">
        <v>10</v>
      </c>
      <c r="D1410" s="1">
        <v>30</v>
      </c>
      <c r="E1410" s="7">
        <v>1986.9155251141599</v>
      </c>
      <c r="F1410" s="7">
        <v>26.583427</v>
      </c>
      <c r="G1410" s="57">
        <f>AVERAGE(F1210:F1590)</f>
        <v>23.6361448871391</v>
      </c>
      <c r="H1410" s="31"/>
      <c r="I1410" s="73">
        <f>E1590-E1210</f>
        <v>2.0394977168900823</v>
      </c>
    </row>
    <row r="1411" spans="1:9" ht="15.6" x14ac:dyDescent="0.3">
      <c r="A1411" s="1">
        <v>1407</v>
      </c>
      <c r="B1411" s="1">
        <v>1986</v>
      </c>
      <c r="C1411" s="1">
        <v>11</v>
      </c>
      <c r="D1411" s="1">
        <v>1</v>
      </c>
      <c r="E1411" s="7">
        <v>1986.91940639269</v>
      </c>
      <c r="F1411" s="7">
        <v>26.596018999999998</v>
      </c>
      <c r="G1411" s="57">
        <f t="shared" ref="G1411:G1428" si="58">AVERAGE(F1211:F1591)</f>
        <v>23.636841404199465</v>
      </c>
      <c r="I1411" s="73">
        <f t="shared" ref="I1411:I1428" si="59">E1591-E1211</f>
        <v>2.0383561643798203</v>
      </c>
    </row>
    <row r="1412" spans="1:9" ht="15.6" x14ac:dyDescent="0.3">
      <c r="A1412" s="1">
        <v>1408</v>
      </c>
      <c r="B1412" s="1">
        <v>1986</v>
      </c>
      <c r="C1412" s="1">
        <v>11</v>
      </c>
      <c r="D1412" s="1">
        <v>3</v>
      </c>
      <c r="E1412" s="7">
        <v>1986.92488584475</v>
      </c>
      <c r="F1412" s="7">
        <v>26.639665999999998</v>
      </c>
      <c r="G1412" s="57">
        <f t="shared" si="58"/>
        <v>23.637391971128601</v>
      </c>
      <c r="I1412" s="73">
        <f t="shared" si="59"/>
        <v>2.0356164383599662</v>
      </c>
    </row>
    <row r="1413" spans="1:9" ht="15.6" x14ac:dyDescent="0.3">
      <c r="A1413" s="1">
        <v>1409</v>
      </c>
      <c r="B1413" s="1">
        <v>1986</v>
      </c>
      <c r="C1413" s="1">
        <v>11</v>
      </c>
      <c r="D1413" s="1">
        <v>5</v>
      </c>
      <c r="E1413" s="7">
        <v>1986.9303652967999</v>
      </c>
      <c r="F1413" s="7">
        <v>26.658401000000001</v>
      </c>
      <c r="G1413" s="57">
        <f t="shared" si="58"/>
        <v>23.638099291338573</v>
      </c>
      <c r="I1413" s="73">
        <f t="shared" si="59"/>
        <v>2.0328767123301077</v>
      </c>
    </row>
    <row r="1414" spans="1:9" ht="15.6" x14ac:dyDescent="0.3">
      <c r="A1414" s="1">
        <v>1410</v>
      </c>
      <c r="B1414" s="1">
        <v>1986</v>
      </c>
      <c r="C1414" s="1">
        <v>11</v>
      </c>
      <c r="D1414" s="1">
        <v>7</v>
      </c>
      <c r="E1414" s="7">
        <v>1986.9358447488601</v>
      </c>
      <c r="F1414" s="7">
        <v>26.62377</v>
      </c>
      <c r="G1414" s="57">
        <f t="shared" si="58"/>
        <v>23.638879480314955</v>
      </c>
      <c r="I1414" s="73">
        <f t="shared" si="59"/>
        <v>2.0301369863000218</v>
      </c>
    </row>
    <row r="1415" spans="1:9" ht="15.6" x14ac:dyDescent="0.3">
      <c r="A1415" s="1">
        <v>1411</v>
      </c>
      <c r="B1415" s="1">
        <v>1986</v>
      </c>
      <c r="C1415" s="1">
        <v>11</v>
      </c>
      <c r="D1415" s="1">
        <v>9</v>
      </c>
      <c r="E1415" s="7">
        <v>1986.94132420091</v>
      </c>
      <c r="F1415" s="7">
        <v>26.683854</v>
      </c>
      <c r="G1415" s="57">
        <f t="shared" si="58"/>
        <v>23.63985071128608</v>
      </c>
      <c r="I1415" s="73">
        <f t="shared" si="59"/>
        <v>2.0273972602699359</v>
      </c>
    </row>
    <row r="1416" spans="1:9" ht="15.6" x14ac:dyDescent="0.3">
      <c r="A1416" s="1">
        <v>1412</v>
      </c>
      <c r="B1416" s="1">
        <v>1986</v>
      </c>
      <c r="C1416" s="1">
        <v>11</v>
      </c>
      <c r="D1416" s="1">
        <v>11</v>
      </c>
      <c r="E1416" s="7">
        <v>1986.9468036529699</v>
      </c>
      <c r="F1416" s="7">
        <v>26.663626000000001</v>
      </c>
      <c r="G1416" s="57">
        <f t="shared" si="58"/>
        <v>23.640526026246715</v>
      </c>
      <c r="I1416" s="73">
        <f t="shared" si="59"/>
        <v>2.0246575342500819</v>
      </c>
    </row>
    <row r="1417" spans="1:9" ht="15.6" x14ac:dyDescent="0.3">
      <c r="A1417" s="1">
        <v>1413</v>
      </c>
      <c r="B1417" s="1">
        <v>1986</v>
      </c>
      <c r="C1417" s="1">
        <v>11</v>
      </c>
      <c r="D1417" s="1">
        <v>13</v>
      </c>
      <c r="E1417" s="7">
        <v>1986.9522831050199</v>
      </c>
      <c r="F1417" s="7">
        <v>26.710352</v>
      </c>
      <c r="G1417" s="57">
        <f t="shared" si="58"/>
        <v>23.641011401574801</v>
      </c>
      <c r="I1417" s="73">
        <f t="shared" si="59"/>
        <v>2.021917808219996</v>
      </c>
    </row>
    <row r="1418" spans="1:9" ht="15.6" x14ac:dyDescent="0.3">
      <c r="A1418" s="1">
        <v>1414</v>
      </c>
      <c r="B1418" s="1">
        <v>1986</v>
      </c>
      <c r="C1418" s="1">
        <v>11</v>
      </c>
      <c r="D1418" s="1">
        <v>15</v>
      </c>
      <c r="E1418" s="7">
        <v>1986.9577625570801</v>
      </c>
      <c r="F1418" s="7">
        <v>26.633379999999999</v>
      </c>
      <c r="G1418" s="57">
        <f t="shared" si="58"/>
        <v>23.641476832020988</v>
      </c>
      <c r="I1418" s="73">
        <f t="shared" si="59"/>
        <v>2.0191780821901375</v>
      </c>
    </row>
    <row r="1419" spans="1:9" ht="15.6" x14ac:dyDescent="0.3">
      <c r="A1419" s="1">
        <v>1415</v>
      </c>
      <c r="B1419" s="1">
        <v>1986</v>
      </c>
      <c r="C1419" s="1">
        <v>11</v>
      </c>
      <c r="D1419" s="1">
        <v>17</v>
      </c>
      <c r="E1419" s="7">
        <v>1986.96324200913</v>
      </c>
      <c r="F1419" s="7">
        <v>26.461569000000001</v>
      </c>
      <c r="G1419" s="57">
        <f t="shared" si="58"/>
        <v>23.641886766404191</v>
      </c>
      <c r="I1419" s="73">
        <f t="shared" si="59"/>
        <v>2.0164383561598243</v>
      </c>
    </row>
    <row r="1420" spans="1:9" ht="15.6" x14ac:dyDescent="0.3">
      <c r="A1420" s="1">
        <v>1416</v>
      </c>
      <c r="B1420" s="1">
        <v>1986</v>
      </c>
      <c r="C1420" s="1">
        <v>11</v>
      </c>
      <c r="D1420" s="1">
        <v>19</v>
      </c>
      <c r="E1420" s="7">
        <v>1986.9687214611899</v>
      </c>
      <c r="F1420" s="7">
        <v>26.195706999999999</v>
      </c>
      <c r="G1420" s="57">
        <f t="shared" si="58"/>
        <v>23.642462078740149</v>
      </c>
      <c r="I1420" s="73">
        <f t="shared" si="59"/>
        <v>2.0136986301399702</v>
      </c>
    </row>
    <row r="1421" spans="1:9" ht="15.6" x14ac:dyDescent="0.3">
      <c r="A1421" s="1">
        <v>1417</v>
      </c>
      <c r="B1421" s="1">
        <v>1986</v>
      </c>
      <c r="C1421" s="1">
        <v>11</v>
      </c>
      <c r="D1421" s="1">
        <v>21</v>
      </c>
      <c r="E1421" s="7">
        <v>1986.9742009132401</v>
      </c>
      <c r="F1421" s="7">
        <v>25.913540000000001</v>
      </c>
      <c r="G1421" s="57">
        <f t="shared" si="58"/>
        <v>23.643160622047233</v>
      </c>
      <c r="I1421" s="73">
        <f t="shared" si="59"/>
        <v>2.0109589041001072</v>
      </c>
    </row>
    <row r="1422" spans="1:9" ht="15.6" x14ac:dyDescent="0.3">
      <c r="A1422" s="1">
        <v>1418</v>
      </c>
      <c r="B1422" s="1">
        <v>1986</v>
      </c>
      <c r="C1422" s="1">
        <v>11</v>
      </c>
      <c r="D1422" s="1">
        <v>23</v>
      </c>
      <c r="E1422" s="7">
        <v>1986.9796803653001</v>
      </c>
      <c r="F1422" s="7">
        <v>25.637333000000002</v>
      </c>
      <c r="G1422" s="57">
        <f t="shared" si="58"/>
        <v>23.644546750656158</v>
      </c>
      <c r="I1422" s="73">
        <f t="shared" si="59"/>
        <v>1.9917808219199742</v>
      </c>
    </row>
    <row r="1423" spans="1:9" ht="15.6" x14ac:dyDescent="0.3">
      <c r="A1423" s="1">
        <v>1419</v>
      </c>
      <c r="B1423" s="1">
        <v>1986</v>
      </c>
      <c r="C1423" s="1">
        <v>11</v>
      </c>
      <c r="D1423" s="1">
        <v>25</v>
      </c>
      <c r="E1423" s="7">
        <v>1986.98515981735</v>
      </c>
      <c r="F1423" s="7">
        <v>25.432938</v>
      </c>
      <c r="G1423" s="57">
        <f t="shared" si="58"/>
        <v>23.645278293963244</v>
      </c>
      <c r="I1423" s="73">
        <f t="shared" si="59"/>
        <v>1.987899543380081</v>
      </c>
    </row>
    <row r="1424" spans="1:9" ht="15.6" x14ac:dyDescent="0.3">
      <c r="A1424" s="1">
        <v>1420</v>
      </c>
      <c r="B1424" s="1">
        <v>1986</v>
      </c>
      <c r="C1424" s="1">
        <v>11</v>
      </c>
      <c r="D1424" s="1">
        <v>27</v>
      </c>
      <c r="E1424" s="7">
        <v>1986.9906392694099</v>
      </c>
      <c r="F1424" s="7">
        <v>25.166195999999999</v>
      </c>
      <c r="G1424" s="57">
        <f t="shared" si="58"/>
        <v>23.645532451443561</v>
      </c>
      <c r="I1424" s="73">
        <f t="shared" si="59"/>
        <v>1.9851598173499951</v>
      </c>
    </row>
    <row r="1425" spans="1:9" ht="15.6" x14ac:dyDescent="0.3">
      <c r="A1425" s="1">
        <v>1421</v>
      </c>
      <c r="B1425" s="1">
        <v>1986</v>
      </c>
      <c r="C1425" s="1">
        <v>11</v>
      </c>
      <c r="D1425" s="1">
        <v>29</v>
      </c>
      <c r="E1425" s="7">
        <v>1986.9961187214601</v>
      </c>
      <c r="F1425" s="7">
        <v>24.923147</v>
      </c>
      <c r="G1425" s="57">
        <f t="shared" si="58"/>
        <v>23.645653412073475</v>
      </c>
      <c r="I1425" s="73">
        <f t="shared" si="59"/>
        <v>1.9824200913199093</v>
      </c>
    </row>
    <row r="1426" spans="1:9" ht="15.6" x14ac:dyDescent="0.3">
      <c r="A1426" s="1">
        <v>1422</v>
      </c>
      <c r="B1426" s="1">
        <v>1986</v>
      </c>
      <c r="C1426" s="1">
        <v>12</v>
      </c>
      <c r="D1426" s="1">
        <v>1</v>
      </c>
      <c r="E1426" s="7">
        <v>1987.0027397260301</v>
      </c>
      <c r="F1426" s="7">
        <v>24.600878999999999</v>
      </c>
      <c r="G1426" s="57">
        <f t="shared" si="58"/>
        <v>23.645493732283455</v>
      </c>
      <c r="I1426" s="73">
        <f t="shared" si="59"/>
        <v>1.9796803652900508</v>
      </c>
    </row>
    <row r="1427" spans="1:9" ht="15.6" x14ac:dyDescent="0.3">
      <c r="A1427" s="1">
        <v>1423</v>
      </c>
      <c r="B1427" s="1">
        <v>1986</v>
      </c>
      <c r="C1427" s="1">
        <v>12</v>
      </c>
      <c r="D1427" s="1">
        <v>3</v>
      </c>
      <c r="E1427" s="7">
        <v>1987.00821917808</v>
      </c>
      <c r="F1427" s="7">
        <v>24.45693</v>
      </c>
      <c r="G1427" s="57">
        <f t="shared" si="58"/>
        <v>23.645735349081356</v>
      </c>
      <c r="I1427" s="73">
        <f t="shared" si="59"/>
        <v>1.978082191780004</v>
      </c>
    </row>
    <row r="1428" spans="1:9" ht="15.6" x14ac:dyDescent="0.3">
      <c r="A1428" s="1">
        <v>1424</v>
      </c>
      <c r="B1428" s="1">
        <v>1986</v>
      </c>
      <c r="C1428" s="1">
        <v>12</v>
      </c>
      <c r="D1428" s="1">
        <v>5</v>
      </c>
      <c r="E1428" s="7">
        <v>1987.01369863014</v>
      </c>
      <c r="F1428" s="7">
        <v>24.131184000000001</v>
      </c>
      <c r="G1428" s="57">
        <f t="shared" si="58"/>
        <v>23.645730553805766</v>
      </c>
      <c r="I1428" s="73">
        <f t="shared" si="59"/>
        <v>1.9753424657599226</v>
      </c>
    </row>
    <row r="1429" spans="1:9" ht="15.6" x14ac:dyDescent="0.3">
      <c r="A1429" s="1">
        <v>1425</v>
      </c>
      <c r="B1429" s="1">
        <v>1986</v>
      </c>
      <c r="C1429" s="1">
        <v>12</v>
      </c>
      <c r="D1429" s="1">
        <v>7</v>
      </c>
      <c r="E1429" s="7">
        <v>1987.0191780821899</v>
      </c>
      <c r="F1429" s="7">
        <v>23.860679999999999</v>
      </c>
      <c r="G1429" s="57">
        <f>AVERAGE(F1220:F1609)</f>
        <v>23.704806884615369</v>
      </c>
      <c r="H1429" s="31"/>
      <c r="I1429" s="73">
        <f>E1609-E1220</f>
        <v>2.0394977169000867</v>
      </c>
    </row>
    <row r="1430" spans="1:9" ht="15.6" x14ac:dyDescent="0.3">
      <c r="A1430" s="1">
        <v>1426</v>
      </c>
      <c r="B1430" s="1">
        <v>1986</v>
      </c>
      <c r="C1430" s="1">
        <v>12</v>
      </c>
      <c r="D1430" s="1">
        <v>11</v>
      </c>
      <c r="E1430" s="7">
        <v>1987.0301369863</v>
      </c>
      <c r="F1430" s="7">
        <v>22.623024000000001</v>
      </c>
      <c r="G1430" s="57">
        <f t="shared" ref="G1430:G1447" si="60">AVERAGE(F1221:F1610)</f>
        <v>23.706894899999984</v>
      </c>
      <c r="I1430" s="73">
        <f t="shared" ref="I1430:I1447" si="61">E1610-E1221</f>
        <v>2.0367579908599964</v>
      </c>
    </row>
    <row r="1431" spans="1:9" ht="15.6" x14ac:dyDescent="0.3">
      <c r="A1431" s="1">
        <v>1427</v>
      </c>
      <c r="B1431" s="1">
        <v>1986</v>
      </c>
      <c r="C1431" s="1">
        <v>12</v>
      </c>
      <c r="D1431" s="1">
        <v>13</v>
      </c>
      <c r="E1431" s="7">
        <v>1987.03561643836</v>
      </c>
      <c r="F1431" s="7">
        <v>22.594916999999999</v>
      </c>
      <c r="G1431" s="57">
        <f t="shared" si="60"/>
        <v>23.709250299999987</v>
      </c>
      <c r="I1431" s="73">
        <f t="shared" si="61"/>
        <v>2.0175799086800907</v>
      </c>
    </row>
    <row r="1432" spans="1:9" ht="15.6" x14ac:dyDescent="0.3">
      <c r="A1432" s="1">
        <v>1428</v>
      </c>
      <c r="B1432" s="1">
        <v>1986</v>
      </c>
      <c r="C1432" s="1">
        <v>12</v>
      </c>
      <c r="D1432" s="1">
        <v>15</v>
      </c>
      <c r="E1432" s="7">
        <v>1987.0410958904099</v>
      </c>
      <c r="F1432" s="7">
        <v>22.522611000000001</v>
      </c>
      <c r="G1432" s="57">
        <f t="shared" si="60"/>
        <v>23.710585171794857</v>
      </c>
      <c r="I1432" s="73">
        <f t="shared" si="61"/>
        <v>2.0164383561700561</v>
      </c>
    </row>
    <row r="1433" spans="1:9" ht="15.6" x14ac:dyDescent="0.3">
      <c r="A1433" s="1">
        <v>1429</v>
      </c>
      <c r="B1433" s="1">
        <v>1986</v>
      </c>
      <c r="C1433" s="1">
        <v>12</v>
      </c>
      <c r="D1433" s="1">
        <v>19</v>
      </c>
      <c r="E1433" s="7">
        <v>1987.05205479452</v>
      </c>
      <c r="F1433" s="7">
        <v>21.886821999999999</v>
      </c>
      <c r="G1433" s="57">
        <f t="shared" si="60"/>
        <v>23.711473141025625</v>
      </c>
      <c r="I1433" s="73">
        <f t="shared" si="61"/>
        <v>2.0136986301299657</v>
      </c>
    </row>
    <row r="1434" spans="1:9" ht="15.6" x14ac:dyDescent="0.3">
      <c r="A1434" s="1">
        <v>1430</v>
      </c>
      <c r="B1434" s="1">
        <v>1986</v>
      </c>
      <c r="C1434" s="1">
        <v>12</v>
      </c>
      <c r="D1434" s="1">
        <v>21</v>
      </c>
      <c r="E1434" s="7">
        <v>1987.05753424658</v>
      </c>
      <c r="F1434" s="7">
        <v>21.812200000000001</v>
      </c>
      <c r="G1434" s="57">
        <f t="shared" si="60"/>
        <v>23.712056617948704</v>
      </c>
      <c r="I1434" s="73">
        <f t="shared" si="61"/>
        <v>2.0109589041098843</v>
      </c>
    </row>
    <row r="1435" spans="1:9" ht="15.6" x14ac:dyDescent="0.3">
      <c r="A1435" s="1">
        <v>1431</v>
      </c>
      <c r="B1435" s="1">
        <v>1986</v>
      </c>
      <c r="C1435" s="1">
        <v>12</v>
      </c>
      <c r="D1435" s="1">
        <v>23</v>
      </c>
      <c r="E1435" s="7">
        <v>1987.0630136986299</v>
      </c>
      <c r="F1435" s="7">
        <v>21.631883999999999</v>
      </c>
      <c r="G1435" s="57">
        <f t="shared" si="60"/>
        <v>23.712191020512812</v>
      </c>
      <c r="I1435" s="73">
        <f t="shared" si="61"/>
        <v>2.0082191780800258</v>
      </c>
    </row>
    <row r="1436" spans="1:9" ht="15.6" x14ac:dyDescent="0.3">
      <c r="A1436" s="1">
        <v>1432</v>
      </c>
      <c r="B1436" s="1">
        <v>1986</v>
      </c>
      <c r="C1436" s="1">
        <v>12</v>
      </c>
      <c r="D1436" s="1">
        <v>25</v>
      </c>
      <c r="E1436" s="7">
        <v>1987.0684931506801</v>
      </c>
      <c r="F1436" s="7">
        <v>21.415171000000001</v>
      </c>
      <c r="G1436" s="57">
        <f t="shared" si="60"/>
        <v>23.712471012820505</v>
      </c>
      <c r="I1436" s="73">
        <f t="shared" si="61"/>
        <v>2.0054794520501673</v>
      </c>
    </row>
    <row r="1437" spans="1:9" ht="15.6" x14ac:dyDescent="0.3">
      <c r="A1437" s="1">
        <v>1433</v>
      </c>
      <c r="B1437" s="1">
        <v>1986</v>
      </c>
      <c r="C1437" s="1">
        <v>12</v>
      </c>
      <c r="D1437" s="1">
        <v>27</v>
      </c>
      <c r="E1437" s="7">
        <v>1987.07397260274</v>
      </c>
      <c r="F1437" s="7">
        <v>21.02891</v>
      </c>
      <c r="G1437" s="57">
        <f t="shared" si="60"/>
        <v>23.712606602564097</v>
      </c>
      <c r="I1437" s="73">
        <f t="shared" si="61"/>
        <v>2.0027397260298585</v>
      </c>
    </row>
    <row r="1438" spans="1:9" ht="15.6" x14ac:dyDescent="0.3">
      <c r="A1438" s="1">
        <v>1434</v>
      </c>
      <c r="B1438" s="1">
        <v>1986</v>
      </c>
      <c r="C1438" s="1">
        <v>12</v>
      </c>
      <c r="D1438" s="1">
        <v>29</v>
      </c>
      <c r="E1438" s="7">
        <v>1987.07945205479</v>
      </c>
      <c r="F1438" s="7">
        <v>20.852882000000001</v>
      </c>
      <c r="G1438" s="57">
        <f t="shared" si="60"/>
        <v>23.712563771794866</v>
      </c>
      <c r="I1438" s="73">
        <f t="shared" si="61"/>
        <v>2</v>
      </c>
    </row>
    <row r="1439" spans="1:9" ht="15.6" x14ac:dyDescent="0.3">
      <c r="A1439" s="1">
        <v>1435</v>
      </c>
      <c r="B1439" s="1">
        <v>1986</v>
      </c>
      <c r="C1439" s="1">
        <v>12</v>
      </c>
      <c r="D1439" s="1">
        <v>31</v>
      </c>
      <c r="E1439" s="7">
        <v>1987.0849315068499</v>
      </c>
      <c r="F1439" s="7">
        <v>20.673739999999999</v>
      </c>
      <c r="G1439" s="57">
        <f t="shared" si="60"/>
        <v>23.71235467948717</v>
      </c>
      <c r="I1439" s="73">
        <f t="shared" si="61"/>
        <v>1.9972602739799186</v>
      </c>
    </row>
    <row r="1440" spans="1:9" ht="15.6" x14ac:dyDescent="0.3">
      <c r="A1440" s="1">
        <v>1436</v>
      </c>
      <c r="B1440" s="1">
        <v>1987</v>
      </c>
      <c r="C1440" s="1">
        <v>1</v>
      </c>
      <c r="D1440" s="1">
        <v>2</v>
      </c>
      <c r="E1440" s="7">
        <v>1987.08881278539</v>
      </c>
      <c r="F1440" s="7">
        <v>20.582991</v>
      </c>
      <c r="G1440" s="57">
        <f t="shared" si="60"/>
        <v>23.712323571794862</v>
      </c>
      <c r="I1440" s="73">
        <f t="shared" si="61"/>
        <v>1.9945205479400556</v>
      </c>
    </row>
    <row r="1441" spans="1:9" ht="15.6" x14ac:dyDescent="0.3">
      <c r="A1441" s="1">
        <v>1437</v>
      </c>
      <c r="B1441" s="1">
        <v>1987</v>
      </c>
      <c r="C1441" s="1">
        <v>1</v>
      </c>
      <c r="D1441" s="1">
        <v>16</v>
      </c>
      <c r="E1441" s="7">
        <v>1987.1271689497701</v>
      </c>
      <c r="F1441" s="7">
        <v>19.327214000000001</v>
      </c>
      <c r="G1441" s="57">
        <f t="shared" si="60"/>
        <v>23.712388074358969</v>
      </c>
      <c r="I1441" s="73">
        <f t="shared" si="61"/>
        <v>1.9917808219199742</v>
      </c>
    </row>
    <row r="1442" spans="1:9" ht="15.6" x14ac:dyDescent="0.3">
      <c r="A1442" s="1">
        <v>1438</v>
      </c>
      <c r="B1442" s="1">
        <v>1987</v>
      </c>
      <c r="C1442" s="1">
        <v>1</v>
      </c>
      <c r="D1442" s="1">
        <v>18</v>
      </c>
      <c r="E1442" s="7">
        <v>1987.13264840183</v>
      </c>
      <c r="F1442" s="7">
        <v>19.30058</v>
      </c>
      <c r="G1442" s="57">
        <f t="shared" si="60"/>
        <v>23.712154751282046</v>
      </c>
      <c r="I1442" s="73">
        <f t="shared" si="61"/>
        <v>1.9890410958898883</v>
      </c>
    </row>
    <row r="1443" spans="1:9" ht="15.6" x14ac:dyDescent="0.3">
      <c r="A1443" s="1">
        <v>1439</v>
      </c>
      <c r="B1443" s="1">
        <v>1987</v>
      </c>
      <c r="C1443" s="1">
        <v>1</v>
      </c>
      <c r="D1443" s="1">
        <v>20</v>
      </c>
      <c r="E1443" s="7">
        <v>1987.13812785388</v>
      </c>
      <c r="F1443" s="7">
        <v>19.305318</v>
      </c>
      <c r="G1443" s="57">
        <f t="shared" si="60"/>
        <v>23.71151317692307</v>
      </c>
      <c r="I1443" s="73">
        <f t="shared" si="61"/>
        <v>1.9863013698700343</v>
      </c>
    </row>
    <row r="1444" spans="1:9" ht="15.6" x14ac:dyDescent="0.3">
      <c r="A1444" s="1">
        <v>1440</v>
      </c>
      <c r="B1444" s="1">
        <v>1987</v>
      </c>
      <c r="C1444" s="1">
        <v>1</v>
      </c>
      <c r="D1444" s="1">
        <v>22</v>
      </c>
      <c r="E1444" s="7">
        <v>1987.1436073059399</v>
      </c>
      <c r="F1444" s="7">
        <v>19.314892</v>
      </c>
      <c r="G1444" s="57">
        <f t="shared" si="60"/>
        <v>23.710548666666657</v>
      </c>
      <c r="I1444" s="73">
        <f t="shared" si="61"/>
        <v>1.9835616438301713</v>
      </c>
    </row>
    <row r="1445" spans="1:9" ht="15.6" x14ac:dyDescent="0.3">
      <c r="A1445" s="1">
        <v>1441</v>
      </c>
      <c r="B1445" s="1">
        <v>1987</v>
      </c>
      <c r="C1445" s="1">
        <v>1</v>
      </c>
      <c r="D1445" s="1">
        <v>24</v>
      </c>
      <c r="E1445" s="7">
        <v>1987.1490867579901</v>
      </c>
      <c r="F1445" s="7">
        <v>19.252013999999999</v>
      </c>
      <c r="G1445" s="57">
        <f t="shared" si="60"/>
        <v>23.709273953846147</v>
      </c>
      <c r="I1445" s="73">
        <f t="shared" si="61"/>
        <v>1.9808219178098625</v>
      </c>
    </row>
    <row r="1446" spans="1:9" ht="15.6" x14ac:dyDescent="0.3">
      <c r="A1446" s="1">
        <v>1442</v>
      </c>
      <c r="B1446" s="1">
        <v>1987</v>
      </c>
      <c r="C1446" s="1">
        <v>1</v>
      </c>
      <c r="D1446" s="1">
        <v>26</v>
      </c>
      <c r="E1446" s="7">
        <v>1987.15456621005</v>
      </c>
      <c r="F1446" s="7">
        <v>19.251023</v>
      </c>
      <c r="G1446" s="57">
        <f t="shared" si="60"/>
        <v>23.708151733333331</v>
      </c>
      <c r="I1446" s="73">
        <f t="shared" si="61"/>
        <v>1.978082191780004</v>
      </c>
    </row>
    <row r="1447" spans="1:9" ht="15.6" x14ac:dyDescent="0.3">
      <c r="A1447" s="1">
        <v>1443</v>
      </c>
      <c r="B1447" s="1">
        <v>1987</v>
      </c>
      <c r="C1447" s="1">
        <v>1</v>
      </c>
      <c r="D1447" s="1">
        <v>28</v>
      </c>
      <c r="E1447" s="7">
        <v>1987.1600456620999</v>
      </c>
      <c r="F1447" s="7">
        <v>19.175756</v>
      </c>
      <c r="G1447" s="57">
        <f t="shared" si="60"/>
        <v>23.706760369230768</v>
      </c>
      <c r="I1447" s="73">
        <f t="shared" si="61"/>
        <v>1.9753424657599226</v>
      </c>
    </row>
    <row r="1448" spans="1:9" ht="15.6" x14ac:dyDescent="0.3">
      <c r="A1448" s="1">
        <v>1444</v>
      </c>
      <c r="B1448" s="1">
        <v>1987</v>
      </c>
      <c r="C1448" s="1">
        <v>1</v>
      </c>
      <c r="D1448" s="1">
        <v>30</v>
      </c>
      <c r="E1448" s="7">
        <v>1987.1655251141599</v>
      </c>
      <c r="F1448" s="7">
        <v>19.105823000000001</v>
      </c>
      <c r="G1448" s="57">
        <f>AVERAGE(F1230:F1628)</f>
        <v>23.776936368421044</v>
      </c>
      <c r="H1448" s="31"/>
      <c r="I1448" s="73">
        <f>E1628-E1230</f>
        <v>2.021917808219996</v>
      </c>
    </row>
    <row r="1449" spans="1:9" ht="15.6" x14ac:dyDescent="0.3">
      <c r="A1449" s="1">
        <v>1445</v>
      </c>
      <c r="B1449" s="1">
        <v>1987</v>
      </c>
      <c r="C1449" s="1">
        <v>2</v>
      </c>
      <c r="D1449" s="1">
        <v>1</v>
      </c>
      <c r="E1449" s="7">
        <v>1987.16940639269</v>
      </c>
      <c r="F1449" s="7">
        <v>19.060907</v>
      </c>
      <c r="G1449" s="57">
        <f t="shared" ref="G1449:G1464" si="62">AVERAGE(F1231:F1629)</f>
        <v>23.776720032581448</v>
      </c>
      <c r="I1449" s="73">
        <f t="shared" ref="I1449:I1464" si="63">E1629-E1231</f>
        <v>2.0191780821901375</v>
      </c>
    </row>
    <row r="1450" spans="1:9" ht="15.6" x14ac:dyDescent="0.3">
      <c r="A1450" s="1">
        <v>1446</v>
      </c>
      <c r="B1450" s="1">
        <v>1987</v>
      </c>
      <c r="C1450" s="1">
        <v>2</v>
      </c>
      <c r="D1450" s="1">
        <v>3</v>
      </c>
      <c r="E1450" s="7">
        <v>1987.17488584475</v>
      </c>
      <c r="F1450" s="7">
        <v>18.972090000000001</v>
      </c>
      <c r="G1450" s="57">
        <f t="shared" si="62"/>
        <v>23.776530902255633</v>
      </c>
      <c r="I1450" s="73">
        <f t="shared" si="63"/>
        <v>2.0164383561698287</v>
      </c>
    </row>
    <row r="1451" spans="1:9" ht="15.6" x14ac:dyDescent="0.3">
      <c r="A1451" s="1">
        <v>1447</v>
      </c>
      <c r="B1451" s="1">
        <v>1987</v>
      </c>
      <c r="C1451" s="1">
        <v>2</v>
      </c>
      <c r="D1451" s="1">
        <v>5</v>
      </c>
      <c r="E1451" s="7">
        <v>1987.1803652967999</v>
      </c>
      <c r="F1451" s="7">
        <v>18.897459000000001</v>
      </c>
      <c r="G1451" s="57">
        <f t="shared" si="62"/>
        <v>23.77606683959899</v>
      </c>
      <c r="I1451" s="73">
        <f t="shared" si="63"/>
        <v>2.0136986301399702</v>
      </c>
    </row>
    <row r="1452" spans="1:9" ht="15.6" x14ac:dyDescent="0.3">
      <c r="A1452" s="1">
        <v>1448</v>
      </c>
      <c r="B1452" s="1">
        <v>1987</v>
      </c>
      <c r="C1452" s="1">
        <v>2</v>
      </c>
      <c r="D1452" s="1">
        <v>7</v>
      </c>
      <c r="E1452" s="7">
        <v>1987.1858447488601</v>
      </c>
      <c r="F1452" s="7">
        <v>18.833479000000001</v>
      </c>
      <c r="G1452" s="57">
        <f t="shared" si="62"/>
        <v>23.775393102756887</v>
      </c>
      <c r="I1452" s="73">
        <f t="shared" si="63"/>
        <v>2.0109589041101117</v>
      </c>
    </row>
    <row r="1453" spans="1:9" ht="15.6" x14ac:dyDescent="0.3">
      <c r="A1453" s="1">
        <v>1449</v>
      </c>
      <c r="B1453" s="1">
        <v>1987</v>
      </c>
      <c r="C1453" s="1">
        <v>2</v>
      </c>
      <c r="D1453" s="1">
        <v>9</v>
      </c>
      <c r="E1453" s="7">
        <v>1987.19132420091</v>
      </c>
      <c r="F1453" s="7">
        <v>18.745927999999999</v>
      </c>
      <c r="G1453" s="57">
        <f t="shared" si="62"/>
        <v>23.77461365162906</v>
      </c>
      <c r="I1453" s="73">
        <f t="shared" si="63"/>
        <v>2.0082191780800258</v>
      </c>
    </row>
    <row r="1454" spans="1:9" ht="15.6" x14ac:dyDescent="0.3">
      <c r="A1454" s="1">
        <v>1450</v>
      </c>
      <c r="B1454" s="1">
        <v>1987</v>
      </c>
      <c r="C1454" s="1">
        <v>2</v>
      </c>
      <c r="D1454" s="1">
        <v>11</v>
      </c>
      <c r="E1454" s="7">
        <v>1987.1968036529699</v>
      </c>
      <c r="F1454" s="7">
        <v>18.702726999999999</v>
      </c>
      <c r="G1454" s="57">
        <f t="shared" si="62"/>
        <v>23.773677268170417</v>
      </c>
      <c r="I1454" s="73">
        <f t="shared" si="63"/>
        <v>2.0054794520599444</v>
      </c>
    </row>
    <row r="1455" spans="1:9" ht="15.6" x14ac:dyDescent="0.3">
      <c r="A1455" s="1">
        <v>1451</v>
      </c>
      <c r="B1455" s="1">
        <v>1987</v>
      </c>
      <c r="C1455" s="1">
        <v>2</v>
      </c>
      <c r="D1455" s="1">
        <v>13</v>
      </c>
      <c r="E1455" s="7">
        <v>1987.2022831050199</v>
      </c>
      <c r="F1455" s="7">
        <v>18.666772000000002</v>
      </c>
      <c r="G1455" s="57">
        <f t="shared" si="62"/>
        <v>23.772905912280699</v>
      </c>
      <c r="I1455" s="73">
        <f t="shared" si="63"/>
        <v>2.0027397260298585</v>
      </c>
    </row>
    <row r="1456" spans="1:9" ht="15.6" x14ac:dyDescent="0.3">
      <c r="A1456" s="1">
        <v>1452</v>
      </c>
      <c r="B1456" s="1">
        <v>1987</v>
      </c>
      <c r="C1456" s="1">
        <v>2</v>
      </c>
      <c r="D1456" s="1">
        <v>15</v>
      </c>
      <c r="E1456" s="7">
        <v>1987.2077625570801</v>
      </c>
      <c r="F1456" s="7">
        <v>18.648377</v>
      </c>
      <c r="G1456" s="57">
        <f t="shared" si="62"/>
        <v>23.771960601503753</v>
      </c>
      <c r="I1456" s="73">
        <f t="shared" si="63"/>
        <v>2</v>
      </c>
    </row>
    <row r="1457" spans="1:9" ht="15.6" x14ac:dyDescent="0.3">
      <c r="A1457" s="1">
        <v>1453</v>
      </c>
      <c r="B1457" s="1">
        <v>1987</v>
      </c>
      <c r="C1457" s="1">
        <v>2</v>
      </c>
      <c r="D1457" s="1">
        <v>17</v>
      </c>
      <c r="E1457" s="7">
        <v>1987.21324200913</v>
      </c>
      <c r="F1457" s="7">
        <v>18.753112999999999</v>
      </c>
      <c r="G1457" s="57">
        <f t="shared" si="62"/>
        <v>23.771082804511266</v>
      </c>
      <c r="I1457" s="73">
        <f t="shared" si="63"/>
        <v>1.9972602739699141</v>
      </c>
    </row>
    <row r="1458" spans="1:9" ht="15.6" x14ac:dyDescent="0.3">
      <c r="A1458" s="1">
        <v>1454</v>
      </c>
      <c r="B1458" s="1">
        <v>1987</v>
      </c>
      <c r="C1458" s="1">
        <v>2</v>
      </c>
      <c r="D1458" s="1">
        <v>19</v>
      </c>
      <c r="E1458" s="7">
        <v>1987.2187214611899</v>
      </c>
      <c r="F1458" s="7">
        <v>18.743369999999999</v>
      </c>
      <c r="G1458" s="57">
        <f t="shared" si="62"/>
        <v>23.770112536340839</v>
      </c>
      <c r="I1458" s="73">
        <f t="shared" si="63"/>
        <v>1.9945205479400556</v>
      </c>
    </row>
    <row r="1459" spans="1:9" ht="15.6" x14ac:dyDescent="0.3">
      <c r="A1459" s="1">
        <v>1455</v>
      </c>
      <c r="B1459" s="1">
        <v>1987</v>
      </c>
      <c r="C1459" s="1">
        <v>2</v>
      </c>
      <c r="D1459" s="1">
        <v>21</v>
      </c>
      <c r="E1459" s="7">
        <v>1987.2242009132401</v>
      </c>
      <c r="F1459" s="7">
        <v>18.763456000000001</v>
      </c>
      <c r="G1459" s="57">
        <f t="shared" si="62"/>
        <v>23.769124438596478</v>
      </c>
      <c r="I1459" s="73">
        <f t="shared" si="63"/>
        <v>1.9917808219199742</v>
      </c>
    </row>
    <row r="1460" spans="1:9" ht="15.6" x14ac:dyDescent="0.3">
      <c r="A1460" s="1">
        <v>1456</v>
      </c>
      <c r="B1460" s="1">
        <v>1987</v>
      </c>
      <c r="C1460" s="1">
        <v>2</v>
      </c>
      <c r="D1460" s="1">
        <v>23</v>
      </c>
      <c r="E1460" s="7">
        <v>1987.2296803653001</v>
      </c>
      <c r="F1460" s="7">
        <v>18.830613</v>
      </c>
      <c r="G1460" s="57">
        <f t="shared" si="62"/>
        <v>23.76834977192981</v>
      </c>
      <c r="I1460" s="73">
        <f t="shared" si="63"/>
        <v>1.9890410958901157</v>
      </c>
    </row>
    <row r="1461" spans="1:9" ht="15.6" x14ac:dyDescent="0.3">
      <c r="A1461" s="1">
        <v>1457</v>
      </c>
      <c r="B1461" s="1">
        <v>1987</v>
      </c>
      <c r="C1461" s="1">
        <v>2</v>
      </c>
      <c r="D1461" s="1">
        <v>25</v>
      </c>
      <c r="E1461" s="7">
        <v>1987.23515981735</v>
      </c>
      <c r="F1461" s="7">
        <v>18.877279999999999</v>
      </c>
      <c r="G1461" s="57">
        <f t="shared" si="62"/>
        <v>23.767776669172918</v>
      </c>
      <c r="I1461" s="73">
        <f t="shared" si="63"/>
        <v>1.9863013698598024</v>
      </c>
    </row>
    <row r="1462" spans="1:9" ht="15.6" x14ac:dyDescent="0.3">
      <c r="A1462" s="1">
        <v>1458</v>
      </c>
      <c r="B1462" s="1">
        <v>1987</v>
      </c>
      <c r="C1462" s="1">
        <v>2</v>
      </c>
      <c r="D1462" s="1">
        <v>27</v>
      </c>
      <c r="E1462" s="7">
        <v>1987.2406392694099</v>
      </c>
      <c r="F1462" s="7">
        <v>18.861134</v>
      </c>
      <c r="G1462" s="57">
        <f t="shared" si="62"/>
        <v>23.767108751879686</v>
      </c>
      <c r="I1462" s="73">
        <f t="shared" si="63"/>
        <v>1.9835616438299439</v>
      </c>
    </row>
    <row r="1463" spans="1:9" ht="15.6" x14ac:dyDescent="0.3">
      <c r="A1463" s="1">
        <v>1459</v>
      </c>
      <c r="B1463" s="1">
        <v>1987</v>
      </c>
      <c r="C1463" s="1">
        <v>3</v>
      </c>
      <c r="D1463" s="1">
        <v>1</v>
      </c>
      <c r="E1463" s="7">
        <v>1987.2527397260301</v>
      </c>
      <c r="F1463" s="7">
        <v>18.822272999999999</v>
      </c>
      <c r="G1463" s="57">
        <f t="shared" si="62"/>
        <v>23.766160145363401</v>
      </c>
      <c r="I1463" s="73">
        <f t="shared" si="63"/>
        <v>1.9808219178100899</v>
      </c>
    </row>
    <row r="1464" spans="1:9" ht="15.6" x14ac:dyDescent="0.3">
      <c r="A1464" s="1">
        <v>1460</v>
      </c>
      <c r="B1464" s="1">
        <v>1987</v>
      </c>
      <c r="C1464" s="1">
        <v>3</v>
      </c>
      <c r="D1464" s="1">
        <v>3</v>
      </c>
      <c r="E1464" s="7">
        <v>1987.25821917808</v>
      </c>
      <c r="F1464" s="7">
        <v>18.849913999999998</v>
      </c>
      <c r="G1464" s="57">
        <f t="shared" si="62"/>
        <v>23.765239177944856</v>
      </c>
      <c r="I1464" s="73">
        <f t="shared" si="63"/>
        <v>1.978082191780004</v>
      </c>
    </row>
    <row r="1465" spans="1:9" ht="15.6" x14ac:dyDescent="0.3">
      <c r="A1465" s="1">
        <v>1461</v>
      </c>
      <c r="B1465" s="1">
        <v>1987</v>
      </c>
      <c r="C1465" s="1">
        <v>3</v>
      </c>
      <c r="D1465" s="1">
        <v>5</v>
      </c>
      <c r="E1465" s="7">
        <v>1987.26369863014</v>
      </c>
      <c r="F1465" s="7">
        <v>18.866857</v>
      </c>
      <c r="G1465" s="57">
        <f>AVERAGE(F1240:F1645)</f>
        <v>23.820682204433492</v>
      </c>
      <c r="H1465" s="31"/>
      <c r="I1465" s="73">
        <f>E1645-E1240</f>
        <v>2.0136986301299657</v>
      </c>
    </row>
    <row r="1466" spans="1:9" ht="15.6" x14ac:dyDescent="0.3">
      <c r="A1466" s="1">
        <v>1462</v>
      </c>
      <c r="B1466" s="1">
        <v>1987</v>
      </c>
      <c r="C1466" s="1">
        <v>3</v>
      </c>
      <c r="D1466" s="1">
        <v>7</v>
      </c>
      <c r="E1466" s="7">
        <v>1987.2691780821899</v>
      </c>
      <c r="F1466" s="7">
        <v>18.917545</v>
      </c>
      <c r="G1466" s="57">
        <f t="shared" ref="G1466:G1519" si="64">AVERAGE(F1241:F1646)</f>
        <v>23.819632278325116</v>
      </c>
      <c r="I1466" s="73">
        <f t="shared" ref="I1466:I1519" si="65">E1646-E1241</f>
        <v>2.0109589041101117</v>
      </c>
    </row>
    <row r="1467" spans="1:9" ht="15.6" x14ac:dyDescent="0.3">
      <c r="A1467" s="1">
        <v>1463</v>
      </c>
      <c r="B1467" s="1">
        <v>1987</v>
      </c>
      <c r="C1467" s="1">
        <v>3</v>
      </c>
      <c r="D1467" s="1">
        <v>9</v>
      </c>
      <c r="E1467" s="7">
        <v>1987.2746575342501</v>
      </c>
      <c r="F1467" s="7">
        <v>18.981327</v>
      </c>
      <c r="G1467" s="57">
        <f t="shared" si="64"/>
        <v>23.818704278325114</v>
      </c>
      <c r="I1467" s="73">
        <f t="shared" si="65"/>
        <v>2.0082191780800258</v>
      </c>
    </row>
    <row r="1468" spans="1:9" ht="15.6" x14ac:dyDescent="0.3">
      <c r="A1468" s="1">
        <v>1464</v>
      </c>
      <c r="B1468" s="1">
        <v>1987</v>
      </c>
      <c r="C1468" s="1">
        <v>3</v>
      </c>
      <c r="D1468" s="1">
        <v>11</v>
      </c>
      <c r="E1468" s="7">
        <v>1987.2801369863</v>
      </c>
      <c r="F1468" s="7">
        <v>19.133123000000001</v>
      </c>
      <c r="G1468" s="57">
        <f t="shared" si="64"/>
        <v>23.818038790640387</v>
      </c>
      <c r="I1468" s="73">
        <f t="shared" si="65"/>
        <v>2.0054794520599444</v>
      </c>
    </row>
    <row r="1469" spans="1:9" ht="15.6" x14ac:dyDescent="0.3">
      <c r="A1469" s="1">
        <v>1465</v>
      </c>
      <c r="B1469" s="1">
        <v>1987</v>
      </c>
      <c r="C1469" s="1">
        <v>3</v>
      </c>
      <c r="D1469" s="1">
        <v>13</v>
      </c>
      <c r="E1469" s="7">
        <v>1987.28561643836</v>
      </c>
      <c r="F1469" s="7">
        <v>19.348058000000002</v>
      </c>
      <c r="G1469" s="57">
        <f t="shared" si="64"/>
        <v>23.817301642857135</v>
      </c>
      <c r="I1469" s="73">
        <f t="shared" si="65"/>
        <v>2.0027397260198541</v>
      </c>
    </row>
    <row r="1470" spans="1:9" ht="15.6" x14ac:dyDescent="0.3">
      <c r="A1470" s="1">
        <v>1466</v>
      </c>
      <c r="B1470" s="1">
        <v>1987</v>
      </c>
      <c r="C1470" s="1">
        <v>3</v>
      </c>
      <c r="D1470" s="1">
        <v>15</v>
      </c>
      <c r="E1470" s="7">
        <v>1987.2910958904099</v>
      </c>
      <c r="F1470" s="7">
        <v>19.513805000000001</v>
      </c>
      <c r="G1470" s="57">
        <f t="shared" si="64"/>
        <v>23.816329320197042</v>
      </c>
      <c r="I1470" s="73">
        <f t="shared" si="65"/>
        <v>2</v>
      </c>
    </row>
    <row r="1471" spans="1:9" ht="15.6" x14ac:dyDescent="0.3">
      <c r="A1471" s="1">
        <v>1467</v>
      </c>
      <c r="B1471" s="1">
        <v>1987</v>
      </c>
      <c r="C1471" s="1">
        <v>3</v>
      </c>
      <c r="D1471" s="1">
        <v>17</v>
      </c>
      <c r="E1471" s="7">
        <v>1987.2965753424701</v>
      </c>
      <c r="F1471" s="7">
        <v>19.595009999999998</v>
      </c>
      <c r="G1471" s="57">
        <f t="shared" si="64"/>
        <v>23.815316056650239</v>
      </c>
      <c r="I1471" s="73">
        <f t="shared" si="65"/>
        <v>1.9972602739701415</v>
      </c>
    </row>
    <row r="1472" spans="1:9" ht="15.6" x14ac:dyDescent="0.3">
      <c r="A1472" s="1">
        <v>1468</v>
      </c>
      <c r="B1472" s="1">
        <v>1987</v>
      </c>
      <c r="C1472" s="1">
        <v>3</v>
      </c>
      <c r="D1472" s="1">
        <v>19</v>
      </c>
      <c r="E1472" s="7">
        <v>1987.30205479452</v>
      </c>
      <c r="F1472" s="7">
        <v>19.624307999999999</v>
      </c>
      <c r="G1472" s="57">
        <f t="shared" si="64"/>
        <v>23.814241798029546</v>
      </c>
      <c r="I1472" s="73">
        <f t="shared" si="65"/>
        <v>1.9945205479498327</v>
      </c>
    </row>
    <row r="1473" spans="1:9" ht="15.6" x14ac:dyDescent="0.3">
      <c r="A1473" s="1">
        <v>1469</v>
      </c>
      <c r="B1473" s="1">
        <v>1987</v>
      </c>
      <c r="C1473" s="1">
        <v>3</v>
      </c>
      <c r="D1473" s="1">
        <v>21</v>
      </c>
      <c r="E1473" s="7">
        <v>1987.30753424658</v>
      </c>
      <c r="F1473" s="7">
        <v>19.695191999999999</v>
      </c>
      <c r="G1473" s="57">
        <f t="shared" si="64"/>
        <v>23.81351916748768</v>
      </c>
      <c r="I1473" s="73">
        <f t="shared" si="65"/>
        <v>1.9917808219199742</v>
      </c>
    </row>
    <row r="1474" spans="1:9" ht="15.6" x14ac:dyDescent="0.3">
      <c r="A1474" s="1">
        <v>1470</v>
      </c>
      <c r="B1474" s="1">
        <v>1987</v>
      </c>
      <c r="C1474" s="1">
        <v>3</v>
      </c>
      <c r="D1474" s="1">
        <v>23</v>
      </c>
      <c r="E1474" s="7">
        <v>1987.3130136986299</v>
      </c>
      <c r="F1474" s="7">
        <v>19.884065</v>
      </c>
      <c r="G1474" s="57">
        <f t="shared" si="64"/>
        <v>23.812798591132996</v>
      </c>
      <c r="I1474" s="73">
        <f t="shared" si="65"/>
        <v>1.9890410958901157</v>
      </c>
    </row>
    <row r="1475" spans="1:9" ht="15.6" x14ac:dyDescent="0.3">
      <c r="A1475" s="1">
        <v>1471</v>
      </c>
      <c r="B1475" s="1">
        <v>1987</v>
      </c>
      <c r="C1475" s="1">
        <v>3</v>
      </c>
      <c r="D1475" s="1">
        <v>25</v>
      </c>
      <c r="E1475" s="7">
        <v>1987.3184931506901</v>
      </c>
      <c r="F1475" s="7">
        <v>20.099741000000002</v>
      </c>
      <c r="G1475" s="57">
        <f t="shared" si="64"/>
        <v>23.812225571428566</v>
      </c>
      <c r="I1475" s="73">
        <f t="shared" si="65"/>
        <v>1.9863013698700343</v>
      </c>
    </row>
    <row r="1476" spans="1:9" ht="15.6" x14ac:dyDescent="0.3">
      <c r="A1476" s="1">
        <v>1472</v>
      </c>
      <c r="B1476" s="1">
        <v>1987</v>
      </c>
      <c r="C1476" s="1">
        <v>3</v>
      </c>
      <c r="D1476" s="1">
        <v>27</v>
      </c>
      <c r="E1476" s="7">
        <v>1987.32397260274</v>
      </c>
      <c r="F1476" s="7">
        <v>20.248840000000001</v>
      </c>
      <c r="G1476" s="57">
        <f t="shared" si="64"/>
        <v>23.811842406403933</v>
      </c>
      <c r="I1476" s="73">
        <f t="shared" si="65"/>
        <v>1.9835616438299439</v>
      </c>
    </row>
    <row r="1477" spans="1:9" ht="15.6" x14ac:dyDescent="0.3">
      <c r="A1477" s="1">
        <v>1473</v>
      </c>
      <c r="B1477" s="1">
        <v>1987</v>
      </c>
      <c r="C1477" s="1">
        <v>3</v>
      </c>
      <c r="D1477" s="1">
        <v>29</v>
      </c>
      <c r="E1477" s="7">
        <v>1987.32945205479</v>
      </c>
      <c r="F1477" s="7">
        <v>20.476699</v>
      </c>
      <c r="G1477" s="57">
        <f t="shared" si="64"/>
        <v>23.811567982758614</v>
      </c>
      <c r="I1477" s="73">
        <f t="shared" si="65"/>
        <v>1.9808219178100899</v>
      </c>
    </row>
    <row r="1478" spans="1:9" ht="15.6" x14ac:dyDescent="0.3">
      <c r="A1478" s="1">
        <v>1474</v>
      </c>
      <c r="B1478" s="1">
        <v>1987</v>
      </c>
      <c r="C1478" s="1">
        <v>3</v>
      </c>
      <c r="D1478" s="1">
        <v>31</v>
      </c>
      <c r="E1478" s="7">
        <v>1987.3349315068499</v>
      </c>
      <c r="F1478" s="7">
        <v>20.682765</v>
      </c>
      <c r="G1478" s="57">
        <f t="shared" si="64"/>
        <v>23.811629995073883</v>
      </c>
      <c r="I1478" s="73">
        <f t="shared" si="65"/>
        <v>1.978082191780004</v>
      </c>
    </row>
    <row r="1479" spans="1:9" ht="15.6" x14ac:dyDescent="0.3">
      <c r="A1479" s="1">
        <v>1475</v>
      </c>
      <c r="B1479" s="1">
        <v>1987</v>
      </c>
      <c r="C1479" s="1">
        <v>4</v>
      </c>
      <c r="D1479" s="1">
        <v>2</v>
      </c>
      <c r="E1479" s="7">
        <v>1987.33881278539</v>
      </c>
      <c r="F1479" s="7">
        <v>20.701250999999999</v>
      </c>
      <c r="G1479" s="57">
        <f t="shared" si="64"/>
        <v>23.812071780788173</v>
      </c>
      <c r="I1479" s="73">
        <f t="shared" si="65"/>
        <v>1.9742009132501153</v>
      </c>
    </row>
    <row r="1480" spans="1:9" ht="15.6" x14ac:dyDescent="0.3">
      <c r="A1480" s="1">
        <v>1476</v>
      </c>
      <c r="B1480" s="1">
        <v>1987</v>
      </c>
      <c r="C1480" s="1">
        <v>4</v>
      </c>
      <c r="D1480" s="1">
        <v>4</v>
      </c>
      <c r="E1480" s="7">
        <v>1987.34429223744</v>
      </c>
      <c r="F1480" s="7">
        <v>20.834644999999998</v>
      </c>
      <c r="G1480" s="57">
        <f t="shared" si="64"/>
        <v>23.812750635467982</v>
      </c>
      <c r="I1480" s="73">
        <f t="shared" si="65"/>
        <v>1.9714611872097976</v>
      </c>
    </row>
    <row r="1481" spans="1:9" ht="15.6" x14ac:dyDescent="0.3">
      <c r="A1481" s="1">
        <v>1477</v>
      </c>
      <c r="B1481" s="1">
        <v>1987</v>
      </c>
      <c r="C1481" s="1">
        <v>4</v>
      </c>
      <c r="D1481" s="1">
        <v>10</v>
      </c>
      <c r="E1481" s="7">
        <v>1987.36073059361</v>
      </c>
      <c r="F1481" s="7">
        <v>21.112731</v>
      </c>
      <c r="G1481" s="57">
        <f t="shared" si="64"/>
        <v>23.813788182266006</v>
      </c>
      <c r="I1481" s="73">
        <f t="shared" si="65"/>
        <v>1.9687214611899435</v>
      </c>
    </row>
    <row r="1482" spans="1:9" ht="15.6" x14ac:dyDescent="0.3">
      <c r="A1482" s="1">
        <v>1478</v>
      </c>
      <c r="B1482" s="1">
        <v>1987</v>
      </c>
      <c r="C1482" s="1">
        <v>4</v>
      </c>
      <c r="D1482" s="1">
        <v>12</v>
      </c>
      <c r="E1482" s="7">
        <v>1987.36621004566</v>
      </c>
      <c r="F1482" s="7">
        <v>21.56081</v>
      </c>
      <c r="G1482" s="57">
        <f t="shared" si="64"/>
        <v>23.81507682512315</v>
      </c>
      <c r="I1482" s="73">
        <f t="shared" si="65"/>
        <v>1.965981735160085</v>
      </c>
    </row>
    <row r="1483" spans="1:9" ht="15.6" x14ac:dyDescent="0.3">
      <c r="A1483" s="1">
        <v>1479</v>
      </c>
      <c r="B1483" s="1">
        <v>1987</v>
      </c>
      <c r="C1483" s="1">
        <v>4</v>
      </c>
      <c r="D1483" s="1">
        <v>14</v>
      </c>
      <c r="E1483" s="7">
        <v>1987.3716894977199</v>
      </c>
      <c r="F1483" s="7">
        <v>21.630969</v>
      </c>
      <c r="G1483" s="57">
        <f t="shared" si="64"/>
        <v>23.816568431034479</v>
      </c>
      <c r="I1483" s="73">
        <f t="shared" si="65"/>
        <v>1.9632420091400036</v>
      </c>
    </row>
    <row r="1484" spans="1:9" ht="15.6" x14ac:dyDescent="0.3">
      <c r="A1484" s="1">
        <v>1480</v>
      </c>
      <c r="B1484" s="1">
        <v>1987</v>
      </c>
      <c r="C1484" s="1">
        <v>4</v>
      </c>
      <c r="D1484" s="1">
        <v>16</v>
      </c>
      <c r="E1484" s="7">
        <v>1987.3771689497701</v>
      </c>
      <c r="F1484" s="7">
        <v>21.82893</v>
      </c>
      <c r="G1484" s="57">
        <f t="shared" si="64"/>
        <v>23.818220268472906</v>
      </c>
      <c r="I1484" s="73">
        <f t="shared" si="65"/>
        <v>1.9605022830999133</v>
      </c>
    </row>
    <row r="1485" spans="1:9" ht="15.6" x14ac:dyDescent="0.3">
      <c r="A1485" s="1">
        <v>1481</v>
      </c>
      <c r="B1485" s="1">
        <v>1987</v>
      </c>
      <c r="C1485" s="1">
        <v>4</v>
      </c>
      <c r="D1485" s="1">
        <v>18</v>
      </c>
      <c r="E1485" s="7">
        <v>1987.38264840183</v>
      </c>
      <c r="F1485" s="7">
        <v>21.982322</v>
      </c>
      <c r="G1485" s="57">
        <f t="shared" si="64"/>
        <v>23.820129817733985</v>
      </c>
      <c r="I1485" s="73">
        <f t="shared" si="65"/>
        <v>1.9577625570800592</v>
      </c>
    </row>
    <row r="1486" spans="1:9" ht="15.6" x14ac:dyDescent="0.3">
      <c r="A1486" s="1">
        <v>1482</v>
      </c>
      <c r="B1486" s="1">
        <v>1987</v>
      </c>
      <c r="C1486" s="1">
        <v>4</v>
      </c>
      <c r="D1486" s="1">
        <v>20</v>
      </c>
      <c r="E1486" s="7">
        <v>1987.38812785388</v>
      </c>
      <c r="F1486" s="7">
        <v>22.074145999999999</v>
      </c>
      <c r="G1486" s="57">
        <f t="shared" si="64"/>
        <v>23.82245723399015</v>
      </c>
      <c r="I1486" s="73">
        <f t="shared" si="65"/>
        <v>1.9550228310499733</v>
      </c>
    </row>
    <row r="1487" spans="1:9" ht="15.6" x14ac:dyDescent="0.3">
      <c r="A1487" s="1">
        <v>1483</v>
      </c>
      <c r="B1487" s="1">
        <v>1987</v>
      </c>
      <c r="C1487" s="1">
        <v>4</v>
      </c>
      <c r="D1487" s="1">
        <v>22</v>
      </c>
      <c r="E1487" s="7">
        <v>1987.3936073059399</v>
      </c>
      <c r="F1487" s="7">
        <v>22.146135999999998</v>
      </c>
      <c r="G1487" s="57">
        <f t="shared" si="64"/>
        <v>23.825361960591128</v>
      </c>
      <c r="I1487" s="73">
        <f t="shared" si="65"/>
        <v>1.9534246575401539</v>
      </c>
    </row>
    <row r="1488" spans="1:9" ht="15.6" x14ac:dyDescent="0.3">
      <c r="A1488" s="1">
        <v>1484</v>
      </c>
      <c r="B1488" s="1">
        <v>1987</v>
      </c>
      <c r="C1488" s="1">
        <v>4</v>
      </c>
      <c r="D1488" s="1">
        <v>24</v>
      </c>
      <c r="E1488" s="7">
        <v>1987.3990867579901</v>
      </c>
      <c r="F1488" s="7">
        <v>22.227501</v>
      </c>
      <c r="G1488" s="57">
        <f t="shared" si="64"/>
        <v>23.829348729064037</v>
      </c>
      <c r="I1488" s="73">
        <f t="shared" si="65"/>
        <v>1.9506849314998362</v>
      </c>
    </row>
    <row r="1489" spans="1:9" ht="15.6" x14ac:dyDescent="0.3">
      <c r="A1489" s="1">
        <v>1485</v>
      </c>
      <c r="B1489" s="1">
        <v>1987</v>
      </c>
      <c r="C1489" s="1">
        <v>4</v>
      </c>
      <c r="D1489" s="1">
        <v>26</v>
      </c>
      <c r="E1489" s="7">
        <v>1987.40456621005</v>
      </c>
      <c r="F1489" s="7">
        <v>22.190505999999999</v>
      </c>
      <c r="G1489" s="57">
        <f t="shared" si="64"/>
        <v>23.817910137931033</v>
      </c>
      <c r="I1489" s="73">
        <f t="shared" si="65"/>
        <v>2.0586757990899969</v>
      </c>
    </row>
    <row r="1490" spans="1:9" ht="15.6" x14ac:dyDescent="0.3">
      <c r="A1490" s="1">
        <v>1486</v>
      </c>
      <c r="B1490" s="1">
        <v>1987</v>
      </c>
      <c r="C1490" s="1">
        <v>4</v>
      </c>
      <c r="D1490" s="1">
        <v>28</v>
      </c>
      <c r="E1490" s="7">
        <v>1987.4100456620999</v>
      </c>
      <c r="F1490" s="7">
        <v>22.184339999999999</v>
      </c>
      <c r="G1490" s="57">
        <f t="shared" si="64"/>
        <v>23.807583105911327</v>
      </c>
      <c r="I1490" s="73">
        <f t="shared" si="65"/>
        <v>2.055936073059911</v>
      </c>
    </row>
    <row r="1491" spans="1:9" ht="15.6" x14ac:dyDescent="0.3">
      <c r="A1491" s="1">
        <v>1487</v>
      </c>
      <c r="B1491" s="1">
        <v>1987</v>
      </c>
      <c r="C1491" s="1">
        <v>4</v>
      </c>
      <c r="D1491" s="1">
        <v>30</v>
      </c>
      <c r="E1491" s="7">
        <v>1987.4155251141599</v>
      </c>
      <c r="F1491" s="7">
        <v>22.205628000000001</v>
      </c>
      <c r="G1491" s="57">
        <f t="shared" si="64"/>
        <v>23.797864231527093</v>
      </c>
      <c r="I1491" s="73">
        <f t="shared" si="65"/>
        <v>2.0531963470300525</v>
      </c>
    </row>
    <row r="1492" spans="1:9" ht="15.6" x14ac:dyDescent="0.3">
      <c r="A1492" s="1">
        <v>1488</v>
      </c>
      <c r="B1492" s="1">
        <v>1987</v>
      </c>
      <c r="C1492" s="1">
        <v>5</v>
      </c>
      <c r="D1492" s="1">
        <v>2</v>
      </c>
      <c r="E1492" s="7">
        <v>1987.4221461187201</v>
      </c>
      <c r="F1492" s="7">
        <v>22.304483000000001</v>
      </c>
      <c r="G1492" s="57">
        <f t="shared" si="64"/>
        <v>23.788803770935957</v>
      </c>
      <c r="I1492" s="73">
        <f t="shared" si="65"/>
        <v>2.0504566209999666</v>
      </c>
    </row>
    <row r="1493" spans="1:9" ht="15.6" x14ac:dyDescent="0.3">
      <c r="A1493" s="1">
        <v>1489</v>
      </c>
      <c r="B1493" s="1">
        <v>1987</v>
      </c>
      <c r="C1493" s="1">
        <v>5</v>
      </c>
      <c r="D1493" s="1">
        <v>4</v>
      </c>
      <c r="E1493" s="7">
        <v>1987.42762557078</v>
      </c>
      <c r="F1493" s="7">
        <v>22.398558000000001</v>
      </c>
      <c r="G1493" s="57">
        <f t="shared" si="64"/>
        <v>23.780815059113298</v>
      </c>
      <c r="I1493" s="73">
        <f t="shared" si="65"/>
        <v>2.0477168949798852</v>
      </c>
    </row>
    <row r="1494" spans="1:9" ht="15.6" x14ac:dyDescent="0.3">
      <c r="A1494" s="1">
        <v>1490</v>
      </c>
      <c r="B1494" s="1">
        <v>1987</v>
      </c>
      <c r="C1494" s="1">
        <v>5</v>
      </c>
      <c r="D1494" s="1">
        <v>6</v>
      </c>
      <c r="E1494" s="7">
        <v>1987.43310502283</v>
      </c>
      <c r="F1494" s="7">
        <v>22.541335</v>
      </c>
      <c r="G1494" s="57">
        <f t="shared" si="64"/>
        <v>23.773982837438417</v>
      </c>
      <c r="I1494" s="73">
        <f t="shared" si="65"/>
        <v>2.0465753424700779</v>
      </c>
    </row>
    <row r="1495" spans="1:9" ht="15.6" x14ac:dyDescent="0.3">
      <c r="A1495" s="1">
        <v>1491</v>
      </c>
      <c r="B1495" s="1">
        <v>1987</v>
      </c>
      <c r="C1495" s="1">
        <v>5</v>
      </c>
      <c r="D1495" s="1">
        <v>8</v>
      </c>
      <c r="E1495" s="7">
        <v>1987.4385844748899</v>
      </c>
      <c r="F1495" s="7">
        <v>22.673366999999999</v>
      </c>
      <c r="G1495" s="57">
        <f t="shared" si="64"/>
        <v>23.767442633004922</v>
      </c>
      <c r="I1495" s="73">
        <f t="shared" si="65"/>
        <v>2.0438356164299876</v>
      </c>
    </row>
    <row r="1496" spans="1:9" ht="15.6" x14ac:dyDescent="0.3">
      <c r="A1496" s="1">
        <v>1492</v>
      </c>
      <c r="B1496" s="1">
        <v>1987</v>
      </c>
      <c r="C1496" s="1">
        <v>5</v>
      </c>
      <c r="D1496" s="1">
        <v>10</v>
      </c>
      <c r="E1496" s="7">
        <v>1987.4440639269401</v>
      </c>
      <c r="F1496" s="7">
        <v>22.735133999999999</v>
      </c>
      <c r="G1496" s="57">
        <f t="shared" si="64"/>
        <v>23.761084174876842</v>
      </c>
      <c r="I1496" s="73">
        <f t="shared" si="65"/>
        <v>2.0410958904099061</v>
      </c>
    </row>
    <row r="1497" spans="1:9" ht="15.6" x14ac:dyDescent="0.3">
      <c r="A1497" s="1">
        <v>1493</v>
      </c>
      <c r="B1497" s="1">
        <v>1987</v>
      </c>
      <c r="C1497" s="1">
        <v>5</v>
      </c>
      <c r="D1497" s="1">
        <v>12</v>
      </c>
      <c r="E1497" s="7">
        <v>1987.449543379</v>
      </c>
      <c r="F1497" s="7">
        <v>22.885532999999999</v>
      </c>
      <c r="G1497" s="57">
        <f t="shared" si="64"/>
        <v>23.75513567241379</v>
      </c>
      <c r="I1497" s="73">
        <f t="shared" si="65"/>
        <v>2.0383561643800476</v>
      </c>
    </row>
    <row r="1498" spans="1:9" ht="15.6" x14ac:dyDescent="0.3">
      <c r="A1498" s="1">
        <v>1494</v>
      </c>
      <c r="B1498" s="1">
        <v>1987</v>
      </c>
      <c r="C1498" s="1">
        <v>5</v>
      </c>
      <c r="D1498" s="1">
        <v>14</v>
      </c>
      <c r="E1498" s="7">
        <v>1987.45502283105</v>
      </c>
      <c r="F1498" s="7">
        <v>22.999251999999998</v>
      </c>
      <c r="G1498" s="57">
        <f t="shared" si="64"/>
        <v>23.750116578817732</v>
      </c>
      <c r="I1498" s="73">
        <f t="shared" si="65"/>
        <v>2.0356164383599662</v>
      </c>
    </row>
    <row r="1499" spans="1:9" ht="15.6" x14ac:dyDescent="0.3">
      <c r="A1499" s="1">
        <v>1495</v>
      </c>
      <c r="B1499" s="1">
        <v>1987</v>
      </c>
      <c r="C1499" s="1">
        <v>5</v>
      </c>
      <c r="D1499" s="1">
        <v>16</v>
      </c>
      <c r="E1499" s="7">
        <v>1987.4605022831099</v>
      </c>
      <c r="F1499" s="7">
        <v>23.092545999999999</v>
      </c>
      <c r="G1499" s="57">
        <f t="shared" si="64"/>
        <v>23.745974172413785</v>
      </c>
      <c r="I1499" s="73">
        <f t="shared" si="65"/>
        <v>2.0328767123298803</v>
      </c>
    </row>
    <row r="1500" spans="1:9" ht="15.6" x14ac:dyDescent="0.3">
      <c r="A1500" s="1">
        <v>1496</v>
      </c>
      <c r="B1500" s="1">
        <v>1987</v>
      </c>
      <c r="C1500" s="1">
        <v>5</v>
      </c>
      <c r="D1500" s="1">
        <v>18</v>
      </c>
      <c r="E1500" s="7">
        <v>1987.4659817351601</v>
      </c>
      <c r="F1500" s="7">
        <v>23.238510000000002</v>
      </c>
      <c r="G1500" s="57">
        <f t="shared" si="64"/>
        <v>23.741511270935952</v>
      </c>
      <c r="I1500" s="73">
        <f t="shared" si="65"/>
        <v>2.0301369863000218</v>
      </c>
    </row>
    <row r="1501" spans="1:9" ht="15.6" x14ac:dyDescent="0.3">
      <c r="A1501" s="1">
        <v>1497</v>
      </c>
      <c r="B1501" s="1">
        <v>1987</v>
      </c>
      <c r="C1501" s="1">
        <v>5</v>
      </c>
      <c r="D1501" s="1">
        <v>20</v>
      </c>
      <c r="E1501" s="7">
        <v>1987.47146118722</v>
      </c>
      <c r="F1501" s="7">
        <v>23.323172</v>
      </c>
      <c r="G1501" s="57">
        <f t="shared" si="64"/>
        <v>23.737196206896545</v>
      </c>
      <c r="I1501" s="73">
        <f t="shared" si="65"/>
        <v>2.0273972602799404</v>
      </c>
    </row>
    <row r="1502" spans="1:9" ht="15.6" x14ac:dyDescent="0.3">
      <c r="A1502" s="1">
        <v>1498</v>
      </c>
      <c r="B1502" s="1">
        <v>1987</v>
      </c>
      <c r="C1502" s="1">
        <v>5</v>
      </c>
      <c r="D1502" s="1">
        <v>22</v>
      </c>
      <c r="E1502" s="7">
        <v>1987.47694063927</v>
      </c>
      <c r="F1502" s="7">
        <v>23.353660000000001</v>
      </c>
      <c r="G1502" s="57">
        <f t="shared" si="64"/>
        <v>23.733317379310343</v>
      </c>
      <c r="I1502" s="73">
        <f t="shared" si="65"/>
        <v>2.0246575342500819</v>
      </c>
    </row>
    <row r="1503" spans="1:9" ht="15.6" x14ac:dyDescent="0.3">
      <c r="A1503" s="1">
        <v>1499</v>
      </c>
      <c r="B1503" s="1">
        <v>1987</v>
      </c>
      <c r="C1503" s="1">
        <v>5</v>
      </c>
      <c r="D1503" s="1">
        <v>24</v>
      </c>
      <c r="E1503" s="7">
        <v>1987.4824200913199</v>
      </c>
      <c r="F1503" s="7">
        <v>23.482413999999999</v>
      </c>
      <c r="G1503" s="57">
        <f t="shared" si="64"/>
        <v>23.730186889162564</v>
      </c>
      <c r="I1503" s="73">
        <f t="shared" si="65"/>
        <v>2.021917808219996</v>
      </c>
    </row>
    <row r="1504" spans="1:9" ht="15.6" x14ac:dyDescent="0.3">
      <c r="A1504" s="1">
        <v>1500</v>
      </c>
      <c r="B1504" s="1">
        <v>1987</v>
      </c>
      <c r="C1504" s="1">
        <v>5</v>
      </c>
      <c r="D1504" s="1">
        <v>26</v>
      </c>
      <c r="E1504" s="7">
        <v>1987.4878995433801</v>
      </c>
      <c r="F1504" s="7">
        <v>23.659603000000001</v>
      </c>
      <c r="G1504" s="57">
        <f t="shared" si="64"/>
        <v>23.727442039408864</v>
      </c>
      <c r="I1504" s="73">
        <f t="shared" si="65"/>
        <v>2.0191780821899101</v>
      </c>
    </row>
    <row r="1505" spans="1:9" ht="15.6" x14ac:dyDescent="0.3">
      <c r="A1505" s="1">
        <v>1501</v>
      </c>
      <c r="B1505" s="1">
        <v>1987</v>
      </c>
      <c r="C1505" s="1">
        <v>5</v>
      </c>
      <c r="D1505" s="1">
        <v>28</v>
      </c>
      <c r="E1505" s="7">
        <v>1987.49337899543</v>
      </c>
      <c r="F1505" s="7">
        <v>23.775903</v>
      </c>
      <c r="G1505" s="57">
        <f t="shared" si="64"/>
        <v>23.725011219211819</v>
      </c>
      <c r="I1505" s="73">
        <f t="shared" si="65"/>
        <v>2.0164383561700561</v>
      </c>
    </row>
    <row r="1506" spans="1:9" ht="15.6" x14ac:dyDescent="0.3">
      <c r="A1506" s="1">
        <v>1502</v>
      </c>
      <c r="B1506" s="1">
        <v>1987</v>
      </c>
      <c r="C1506" s="1">
        <v>5</v>
      </c>
      <c r="D1506" s="1">
        <v>30</v>
      </c>
      <c r="E1506" s="7">
        <v>1987.49885844749</v>
      </c>
      <c r="F1506" s="7">
        <v>23.956313000000002</v>
      </c>
      <c r="G1506" s="57">
        <f t="shared" si="64"/>
        <v>23.722613862068961</v>
      </c>
      <c r="I1506" s="73">
        <f t="shared" si="65"/>
        <v>2.0136986301399702</v>
      </c>
    </row>
    <row r="1507" spans="1:9" ht="15.6" x14ac:dyDescent="0.3">
      <c r="A1507" s="1">
        <v>1503</v>
      </c>
      <c r="B1507" s="1">
        <v>1987</v>
      </c>
      <c r="C1507" s="1">
        <v>6</v>
      </c>
      <c r="D1507" s="1">
        <v>1</v>
      </c>
      <c r="E1507" s="7">
        <v>1987.5027397260301</v>
      </c>
      <c r="F1507" s="7">
        <v>24.101306999999998</v>
      </c>
      <c r="G1507" s="57">
        <f t="shared" si="64"/>
        <v>23.720521839901476</v>
      </c>
      <c r="I1507" s="73">
        <f t="shared" si="65"/>
        <v>2.0109589041098843</v>
      </c>
    </row>
    <row r="1508" spans="1:9" ht="15.6" x14ac:dyDescent="0.3">
      <c r="A1508" s="1">
        <v>1504</v>
      </c>
      <c r="B1508" s="1">
        <v>1987</v>
      </c>
      <c r="C1508" s="1">
        <v>6</v>
      </c>
      <c r="D1508" s="1">
        <v>3</v>
      </c>
      <c r="E1508" s="7">
        <v>1987.50821917808</v>
      </c>
      <c r="F1508" s="7">
        <v>24.221582000000001</v>
      </c>
      <c r="G1508" s="57">
        <f t="shared" si="64"/>
        <v>23.718512785714285</v>
      </c>
      <c r="I1508" s="73">
        <f t="shared" si="65"/>
        <v>2.0066210045599746</v>
      </c>
    </row>
    <row r="1509" spans="1:9" ht="15.6" x14ac:dyDescent="0.3">
      <c r="A1509" s="1">
        <v>1505</v>
      </c>
      <c r="B1509" s="1">
        <v>1987</v>
      </c>
      <c r="C1509" s="1">
        <v>6</v>
      </c>
      <c r="D1509" s="1">
        <v>5</v>
      </c>
      <c r="E1509" s="7">
        <v>1987.51369863014</v>
      </c>
      <c r="F1509" s="7">
        <v>24.303456000000001</v>
      </c>
      <c r="G1509" s="57">
        <f t="shared" si="64"/>
        <v>23.717006785714286</v>
      </c>
      <c r="I1509" s="73">
        <f t="shared" si="65"/>
        <v>2.0038812785401205</v>
      </c>
    </row>
    <row r="1510" spans="1:9" ht="15.6" x14ac:dyDescent="0.3">
      <c r="A1510" s="1">
        <v>1506</v>
      </c>
      <c r="B1510" s="1">
        <v>1987</v>
      </c>
      <c r="C1510" s="1">
        <v>6</v>
      </c>
      <c r="D1510" s="1">
        <v>7</v>
      </c>
      <c r="E1510" s="7">
        <v>1987.5191780821899</v>
      </c>
      <c r="F1510" s="7">
        <v>24.337828999999999</v>
      </c>
      <c r="G1510" s="57">
        <f t="shared" si="64"/>
        <v>23.715709519704436</v>
      </c>
      <c r="I1510" s="73">
        <f t="shared" si="65"/>
        <v>2.0027397260298585</v>
      </c>
    </row>
    <row r="1511" spans="1:9" ht="15.6" x14ac:dyDescent="0.3">
      <c r="A1511" s="1">
        <v>1507</v>
      </c>
      <c r="B1511" s="1">
        <v>1987</v>
      </c>
      <c r="C1511" s="1">
        <v>6</v>
      </c>
      <c r="D1511" s="1">
        <v>9</v>
      </c>
      <c r="E1511" s="7">
        <v>1987.5246575342501</v>
      </c>
      <c r="F1511" s="7">
        <v>24.472477000000001</v>
      </c>
      <c r="G1511" s="57">
        <f t="shared" si="64"/>
        <v>23.71459416995074</v>
      </c>
      <c r="I1511" s="73">
        <f t="shared" si="65"/>
        <v>2</v>
      </c>
    </row>
    <row r="1512" spans="1:9" ht="15.6" x14ac:dyDescent="0.3">
      <c r="A1512" s="1">
        <v>1508</v>
      </c>
      <c r="B1512" s="1">
        <v>1987</v>
      </c>
      <c r="C1512" s="1">
        <v>6</v>
      </c>
      <c r="D1512" s="1">
        <v>11</v>
      </c>
      <c r="E1512" s="7">
        <v>1987.5301369863</v>
      </c>
      <c r="F1512" s="7">
        <v>24.589594999999999</v>
      </c>
      <c r="G1512" s="57">
        <f t="shared" si="64"/>
        <v>23.713507500000006</v>
      </c>
      <c r="I1512" s="73">
        <f t="shared" si="65"/>
        <v>1.9972602739699141</v>
      </c>
    </row>
    <row r="1513" spans="1:9" ht="15.6" x14ac:dyDescent="0.3">
      <c r="A1513" s="1">
        <v>1509</v>
      </c>
      <c r="B1513" s="1">
        <v>1987</v>
      </c>
      <c r="C1513" s="1">
        <v>6</v>
      </c>
      <c r="D1513" s="1">
        <v>13</v>
      </c>
      <c r="E1513" s="7">
        <v>1987.53561643836</v>
      </c>
      <c r="F1513" s="7">
        <v>24.699328000000001</v>
      </c>
      <c r="G1513" s="57">
        <f t="shared" si="64"/>
        <v>23.712240938423648</v>
      </c>
      <c r="I1513" s="73">
        <f t="shared" si="65"/>
        <v>1.9945205479400556</v>
      </c>
    </row>
    <row r="1514" spans="1:9" ht="15.6" x14ac:dyDescent="0.3">
      <c r="A1514" s="1">
        <v>1510</v>
      </c>
      <c r="B1514" s="1">
        <v>1987</v>
      </c>
      <c r="C1514" s="1">
        <v>6</v>
      </c>
      <c r="D1514" s="1">
        <v>15</v>
      </c>
      <c r="E1514" s="7">
        <v>1987.5410958904099</v>
      </c>
      <c r="F1514" s="7">
        <v>24.885968999999999</v>
      </c>
      <c r="G1514" s="57">
        <f t="shared" si="64"/>
        <v>23.710484800492612</v>
      </c>
      <c r="I1514" s="73">
        <f t="shared" si="65"/>
        <v>1.9917808219199742</v>
      </c>
    </row>
    <row r="1515" spans="1:9" ht="15.6" x14ac:dyDescent="0.3">
      <c r="A1515" s="1">
        <v>1511</v>
      </c>
      <c r="B1515" s="1">
        <v>1987</v>
      </c>
      <c r="C1515" s="1">
        <v>6</v>
      </c>
      <c r="D1515" s="1">
        <v>17</v>
      </c>
      <c r="E1515" s="7">
        <v>1987.5465753424701</v>
      </c>
      <c r="F1515" s="7">
        <v>25.009806000000001</v>
      </c>
      <c r="G1515" s="57">
        <f t="shared" si="64"/>
        <v>23.708444943349757</v>
      </c>
      <c r="I1515" s="73">
        <f t="shared" si="65"/>
        <v>1.9890410958898883</v>
      </c>
    </row>
    <row r="1516" spans="1:9" ht="15.6" x14ac:dyDescent="0.3">
      <c r="A1516" s="1">
        <v>1512</v>
      </c>
      <c r="B1516" s="1">
        <v>1987</v>
      </c>
      <c r="C1516" s="1">
        <v>6</v>
      </c>
      <c r="D1516" s="1">
        <v>19</v>
      </c>
      <c r="E1516" s="7">
        <v>1987.55205479452</v>
      </c>
      <c r="F1516" s="7">
        <v>25.083352999999999</v>
      </c>
      <c r="G1516" s="57">
        <f t="shared" si="64"/>
        <v>23.706658731527106</v>
      </c>
      <c r="I1516" s="73">
        <f t="shared" si="65"/>
        <v>1.9863013698600298</v>
      </c>
    </row>
    <row r="1517" spans="1:9" ht="15.6" x14ac:dyDescent="0.3">
      <c r="A1517" s="1">
        <v>1513</v>
      </c>
      <c r="B1517" s="1">
        <v>1987</v>
      </c>
      <c r="C1517" s="1">
        <v>6</v>
      </c>
      <c r="D1517" s="1">
        <v>21</v>
      </c>
      <c r="E1517" s="7">
        <v>1987.55753424658</v>
      </c>
      <c r="F1517" s="7">
        <v>25.253746</v>
      </c>
      <c r="G1517" s="57">
        <f t="shared" si="64"/>
        <v>23.704970507389177</v>
      </c>
      <c r="I1517" s="73">
        <f t="shared" si="65"/>
        <v>1.9835616438301713</v>
      </c>
    </row>
    <row r="1518" spans="1:9" ht="15.6" x14ac:dyDescent="0.3">
      <c r="A1518" s="1">
        <v>1514</v>
      </c>
      <c r="B1518" s="1">
        <v>1987</v>
      </c>
      <c r="C1518" s="1">
        <v>6</v>
      </c>
      <c r="D1518" s="1">
        <v>23</v>
      </c>
      <c r="E1518" s="7">
        <v>1987.5630136986299</v>
      </c>
      <c r="F1518" s="7">
        <v>25.393288999999999</v>
      </c>
      <c r="G1518" s="57">
        <f t="shared" si="64"/>
        <v>23.703308224137938</v>
      </c>
      <c r="I1518" s="73">
        <f t="shared" si="65"/>
        <v>1.9808219178098625</v>
      </c>
    </row>
    <row r="1519" spans="1:9" ht="15.6" x14ac:dyDescent="0.3">
      <c r="A1519" s="1">
        <v>1515</v>
      </c>
      <c r="B1519" s="1">
        <v>1987</v>
      </c>
      <c r="C1519" s="1">
        <v>6</v>
      </c>
      <c r="D1519" s="1">
        <v>25</v>
      </c>
      <c r="E1519" s="7">
        <v>1987.5684931506801</v>
      </c>
      <c r="F1519" s="7">
        <v>25.537257</v>
      </c>
      <c r="G1519" s="57">
        <f t="shared" si="64"/>
        <v>23.701702056650255</v>
      </c>
      <c r="I1519" s="73">
        <f t="shared" si="65"/>
        <v>1.978082191780004</v>
      </c>
    </row>
    <row r="1520" spans="1:9" ht="15.6" x14ac:dyDescent="0.3">
      <c r="A1520" s="1">
        <v>1516</v>
      </c>
      <c r="B1520" s="1">
        <v>1987</v>
      </c>
      <c r="C1520" s="1">
        <v>6</v>
      </c>
      <c r="D1520" s="1">
        <v>27</v>
      </c>
      <c r="E1520" s="7">
        <v>1987.57397260274</v>
      </c>
      <c r="F1520" s="7">
        <v>25.741693000000001</v>
      </c>
      <c r="G1520" s="57">
        <f>AVERAGE(F1290:F1700)</f>
        <v>23.637720673965941</v>
      </c>
      <c r="H1520" s="31"/>
      <c r="I1520" s="73">
        <f t="shared" ref="I1520:I1530" si="66">E1700-E1290</f>
        <v>2.0027397260198541</v>
      </c>
    </row>
    <row r="1521" spans="1:9" ht="15.6" x14ac:dyDescent="0.3">
      <c r="A1521" s="1">
        <v>1517</v>
      </c>
      <c r="B1521" s="1">
        <v>1987</v>
      </c>
      <c r="C1521" s="1">
        <v>6</v>
      </c>
      <c r="D1521" s="1">
        <v>29</v>
      </c>
      <c r="E1521" s="7">
        <v>1987.57945205479</v>
      </c>
      <c r="F1521" s="7">
        <v>25.983944999999999</v>
      </c>
      <c r="G1521" s="57">
        <f t="shared" ref="G1521:G1530" si="67">AVERAGE(F1291:F1701)</f>
        <v>23.635894379562057</v>
      </c>
      <c r="I1521" s="73">
        <f t="shared" si="66"/>
        <v>2</v>
      </c>
    </row>
    <row r="1522" spans="1:9" ht="15.6" x14ac:dyDescent="0.3">
      <c r="A1522" s="1">
        <v>1518</v>
      </c>
      <c r="B1522" s="1">
        <v>1987</v>
      </c>
      <c r="C1522" s="1">
        <v>7</v>
      </c>
      <c r="D1522" s="1">
        <v>1</v>
      </c>
      <c r="E1522" s="7">
        <v>1987.5860730593599</v>
      </c>
      <c r="F1522" s="7">
        <v>25.974934000000001</v>
      </c>
      <c r="G1522" s="57">
        <f t="shared" si="67"/>
        <v>23.634173243309014</v>
      </c>
      <c r="I1522" s="73">
        <f t="shared" si="66"/>
        <v>1.9972602739701415</v>
      </c>
    </row>
    <row r="1523" spans="1:9" ht="15.6" x14ac:dyDescent="0.3">
      <c r="A1523" s="1">
        <v>1519</v>
      </c>
      <c r="B1523" s="1">
        <v>1987</v>
      </c>
      <c r="C1523" s="1">
        <v>7</v>
      </c>
      <c r="D1523" s="1">
        <v>3</v>
      </c>
      <c r="E1523" s="7">
        <v>1987.5915525114201</v>
      </c>
      <c r="F1523" s="7">
        <v>26.041598</v>
      </c>
      <c r="G1523" s="57">
        <f t="shared" si="67"/>
        <v>23.632503058394171</v>
      </c>
      <c r="I1523" s="73">
        <f t="shared" si="66"/>
        <v>1.9945205479498327</v>
      </c>
    </row>
    <row r="1524" spans="1:9" ht="15.6" x14ac:dyDescent="0.3">
      <c r="A1524" s="1">
        <v>1520</v>
      </c>
      <c r="B1524" s="1">
        <v>1987</v>
      </c>
      <c r="C1524" s="1">
        <v>7</v>
      </c>
      <c r="D1524" s="1">
        <v>5</v>
      </c>
      <c r="E1524" s="7">
        <v>1987.59703196347</v>
      </c>
      <c r="F1524" s="7">
        <v>26.062760000000001</v>
      </c>
      <c r="G1524" s="57">
        <f t="shared" si="67"/>
        <v>23.630903890510961</v>
      </c>
      <c r="I1524" s="73">
        <f t="shared" si="66"/>
        <v>1.9917808219099697</v>
      </c>
    </row>
    <row r="1525" spans="1:9" ht="15.6" x14ac:dyDescent="0.3">
      <c r="A1525" s="1">
        <v>1521</v>
      </c>
      <c r="B1525" s="1">
        <v>1987</v>
      </c>
      <c r="C1525" s="1">
        <v>7</v>
      </c>
      <c r="D1525" s="1">
        <v>7</v>
      </c>
      <c r="E1525" s="7">
        <v>1987.60251141553</v>
      </c>
      <c r="F1525" s="7">
        <v>26.113638000000002</v>
      </c>
      <c r="G1525" s="57">
        <f t="shared" si="67"/>
        <v>23.629330481751829</v>
      </c>
      <c r="I1525" s="73">
        <f t="shared" si="66"/>
        <v>1.9890410958901157</v>
      </c>
    </row>
    <row r="1526" spans="1:9" ht="15.6" x14ac:dyDescent="0.3">
      <c r="A1526" s="1">
        <v>1522</v>
      </c>
      <c r="B1526" s="1">
        <v>1987</v>
      </c>
      <c r="C1526" s="1">
        <v>7</v>
      </c>
      <c r="D1526" s="1">
        <v>9</v>
      </c>
      <c r="E1526" s="7">
        <v>1987.6079908675799</v>
      </c>
      <c r="F1526" s="7">
        <v>26.169578000000001</v>
      </c>
      <c r="G1526" s="57">
        <f t="shared" si="67"/>
        <v>23.627851116788328</v>
      </c>
      <c r="I1526" s="73">
        <f t="shared" si="66"/>
        <v>1.9863013698700343</v>
      </c>
    </row>
    <row r="1527" spans="1:9" ht="15.6" x14ac:dyDescent="0.3">
      <c r="A1527" s="1">
        <v>1523</v>
      </c>
      <c r="B1527" s="1">
        <v>1987</v>
      </c>
      <c r="C1527" s="1">
        <v>7</v>
      </c>
      <c r="D1527" s="1">
        <v>11</v>
      </c>
      <c r="E1527" s="7">
        <v>1987.6134703196301</v>
      </c>
      <c r="F1527" s="7">
        <v>26.134927000000001</v>
      </c>
      <c r="G1527" s="57">
        <f t="shared" si="67"/>
        <v>23.626297369829693</v>
      </c>
      <c r="I1527" s="73">
        <f t="shared" si="66"/>
        <v>1.9835616438399484</v>
      </c>
    </row>
    <row r="1528" spans="1:9" ht="15.6" x14ac:dyDescent="0.3">
      <c r="A1528" s="1">
        <v>1524</v>
      </c>
      <c r="B1528" s="1">
        <v>1987</v>
      </c>
      <c r="C1528" s="1">
        <v>7</v>
      </c>
      <c r="D1528" s="1">
        <v>13</v>
      </c>
      <c r="E1528" s="7">
        <v>1987.61894977169</v>
      </c>
      <c r="F1528" s="7">
        <v>26.180406000000001</v>
      </c>
      <c r="G1528" s="57">
        <f t="shared" si="67"/>
        <v>23.624769041362541</v>
      </c>
      <c r="I1528" s="73">
        <f t="shared" si="66"/>
        <v>1.9808219178100899</v>
      </c>
    </row>
    <row r="1529" spans="1:9" ht="15.6" x14ac:dyDescent="0.3">
      <c r="A1529" s="1">
        <v>1525</v>
      </c>
      <c r="B1529" s="1">
        <v>1987</v>
      </c>
      <c r="C1529" s="1">
        <v>7</v>
      </c>
      <c r="D1529" s="1">
        <v>15</v>
      </c>
      <c r="E1529" s="7">
        <v>1987.62442922374</v>
      </c>
      <c r="F1529" s="7">
        <v>26.314598</v>
      </c>
      <c r="G1529" s="57">
        <f t="shared" si="67"/>
        <v>23.62342822871048</v>
      </c>
      <c r="I1529" s="73">
        <f t="shared" si="66"/>
        <v>1.9714611872200294</v>
      </c>
    </row>
    <row r="1530" spans="1:9" ht="15.6" x14ac:dyDescent="0.3">
      <c r="A1530" s="1">
        <v>1526</v>
      </c>
      <c r="B1530" s="1">
        <v>1987</v>
      </c>
      <c r="C1530" s="1">
        <v>7</v>
      </c>
      <c r="D1530" s="1">
        <v>16</v>
      </c>
      <c r="E1530" s="7">
        <v>1987.6271689497701</v>
      </c>
      <c r="F1530" s="7">
        <v>26.089974999999999</v>
      </c>
      <c r="G1530" s="57">
        <f t="shared" si="67"/>
        <v>23.622089148418507</v>
      </c>
      <c r="I1530" s="73">
        <f t="shared" si="66"/>
        <v>1.9687214611899435</v>
      </c>
    </row>
    <row r="1531" spans="1:9" ht="15.6" x14ac:dyDescent="0.3">
      <c r="A1531" s="1">
        <v>1527</v>
      </c>
      <c r="B1531" s="1">
        <v>1987</v>
      </c>
      <c r="C1531" s="1">
        <v>7</v>
      </c>
      <c r="D1531" s="1">
        <v>17</v>
      </c>
      <c r="E1531" s="7">
        <v>1987.6299086757999</v>
      </c>
      <c r="F1531" s="7">
        <v>26.094215999999999</v>
      </c>
      <c r="G1531" s="57">
        <f>AVERAGE(F1290:F1711)</f>
        <v>23.490460845971569</v>
      </c>
      <c r="H1531" s="31"/>
      <c r="I1531" s="73">
        <f>E1711-E1290</f>
        <v>2.0328767123198759</v>
      </c>
    </row>
    <row r="1532" spans="1:9" ht="15.6" x14ac:dyDescent="0.3">
      <c r="A1532" s="1">
        <v>1528</v>
      </c>
      <c r="B1532" s="1">
        <v>1987</v>
      </c>
      <c r="C1532" s="1">
        <v>7</v>
      </c>
      <c r="D1532" s="1">
        <v>18</v>
      </c>
      <c r="E1532" s="7">
        <v>1987.63264840183</v>
      </c>
      <c r="F1532" s="7">
        <v>26.023443</v>
      </c>
      <c r="G1532" s="57">
        <f t="shared" ref="G1532:G1550" si="68">AVERAGE(F1291:F1712)</f>
        <v>23.489581627962096</v>
      </c>
      <c r="I1532" s="73">
        <f t="shared" ref="I1532:I1550" si="69">E1712-E1291</f>
        <v>2.0301369863000218</v>
      </c>
    </row>
    <row r="1533" spans="1:9" ht="15.6" x14ac:dyDescent="0.3">
      <c r="A1533" s="1">
        <v>1529</v>
      </c>
      <c r="B1533" s="1">
        <v>1987</v>
      </c>
      <c r="C1533" s="1">
        <v>7</v>
      </c>
      <c r="D1533" s="1">
        <v>19</v>
      </c>
      <c r="E1533" s="7">
        <v>1987.6353881278501</v>
      </c>
      <c r="F1533" s="7">
        <v>25.912053</v>
      </c>
      <c r="G1533" s="57">
        <f t="shared" si="68"/>
        <v>23.488912824644562</v>
      </c>
      <c r="I1533" s="73">
        <f t="shared" si="69"/>
        <v>2.0273972602701633</v>
      </c>
    </row>
    <row r="1534" spans="1:9" ht="15.6" x14ac:dyDescent="0.3">
      <c r="A1534" s="1">
        <v>1530</v>
      </c>
      <c r="B1534" s="1">
        <v>1987</v>
      </c>
      <c r="C1534" s="1">
        <v>7</v>
      </c>
      <c r="D1534" s="1">
        <v>20</v>
      </c>
      <c r="E1534" s="7">
        <v>1987.63812785388</v>
      </c>
      <c r="F1534" s="7">
        <v>25.858681000000001</v>
      </c>
      <c r="G1534" s="57">
        <f t="shared" si="68"/>
        <v>23.488366111374411</v>
      </c>
      <c r="I1534" s="73">
        <f t="shared" si="69"/>
        <v>2.0246575342498545</v>
      </c>
    </row>
    <row r="1535" spans="1:9" ht="15.6" x14ac:dyDescent="0.3">
      <c r="A1535" s="1">
        <v>1531</v>
      </c>
      <c r="B1535" s="1">
        <v>1987</v>
      </c>
      <c r="C1535" s="1">
        <v>7</v>
      </c>
      <c r="D1535" s="1">
        <v>21</v>
      </c>
      <c r="E1535" s="7">
        <v>1987.64086757991</v>
      </c>
      <c r="F1535" s="7">
        <v>25.923856000000001</v>
      </c>
      <c r="G1535" s="57">
        <f t="shared" si="68"/>
        <v>23.487976471563989</v>
      </c>
      <c r="I1535" s="73">
        <f t="shared" si="69"/>
        <v>2.0219178082099916</v>
      </c>
    </row>
    <row r="1536" spans="1:9" ht="15.6" x14ac:dyDescent="0.3">
      <c r="A1536" s="1">
        <v>1532</v>
      </c>
      <c r="B1536" s="1">
        <v>1987</v>
      </c>
      <c r="C1536" s="1">
        <v>7</v>
      </c>
      <c r="D1536" s="1">
        <v>22</v>
      </c>
      <c r="E1536" s="7">
        <v>1987.6436073059399</v>
      </c>
      <c r="F1536" s="7">
        <v>25.924554000000001</v>
      </c>
      <c r="G1536" s="57">
        <f t="shared" si="68"/>
        <v>23.487596234597163</v>
      </c>
      <c r="I1536" s="73">
        <f t="shared" si="69"/>
        <v>2.0191780821901375</v>
      </c>
    </row>
    <row r="1537" spans="1:9" ht="15.6" x14ac:dyDescent="0.3">
      <c r="A1537" s="1">
        <v>1533</v>
      </c>
      <c r="B1537" s="1">
        <v>1987</v>
      </c>
      <c r="C1537" s="1">
        <v>7</v>
      </c>
      <c r="D1537" s="1">
        <v>23</v>
      </c>
      <c r="E1537" s="7">
        <v>1987.64634703196</v>
      </c>
      <c r="F1537" s="7">
        <v>25.936170000000001</v>
      </c>
      <c r="G1537" s="57">
        <f t="shared" si="68"/>
        <v>23.48747499763034</v>
      </c>
      <c r="I1537" s="73">
        <f t="shared" si="69"/>
        <v>2.0203196347101766</v>
      </c>
    </row>
    <row r="1538" spans="1:9" ht="15.6" x14ac:dyDescent="0.3">
      <c r="A1538" s="1">
        <v>1534</v>
      </c>
      <c r="B1538" s="1">
        <v>1987</v>
      </c>
      <c r="C1538" s="1">
        <v>7</v>
      </c>
      <c r="D1538" s="1">
        <v>24</v>
      </c>
      <c r="E1538" s="7">
        <v>1987.6490867579901</v>
      </c>
      <c r="F1538" s="7">
        <v>25.958552999999998</v>
      </c>
      <c r="G1538" s="57">
        <f t="shared" si="68"/>
        <v>23.48754866824645</v>
      </c>
      <c r="I1538" s="73">
        <f t="shared" si="69"/>
        <v>2.0175799086698589</v>
      </c>
    </row>
    <row r="1539" spans="1:9" ht="15.6" x14ac:dyDescent="0.3">
      <c r="A1539" s="1">
        <v>1535</v>
      </c>
      <c r="B1539" s="1">
        <v>1987</v>
      </c>
      <c r="C1539" s="1">
        <v>7</v>
      </c>
      <c r="D1539" s="1">
        <v>25</v>
      </c>
      <c r="E1539" s="7">
        <v>1987.6518264840199</v>
      </c>
      <c r="F1539" s="7">
        <v>26.028853999999999</v>
      </c>
      <c r="G1539" s="57">
        <f t="shared" si="68"/>
        <v>23.487839864928919</v>
      </c>
      <c r="I1539" s="73">
        <f t="shared" si="69"/>
        <v>2.0148401826500049</v>
      </c>
    </row>
    <row r="1540" spans="1:9" ht="15.6" x14ac:dyDescent="0.3">
      <c r="A1540" s="1">
        <v>1536</v>
      </c>
      <c r="B1540" s="1">
        <v>1987</v>
      </c>
      <c r="C1540" s="1">
        <v>7</v>
      </c>
      <c r="D1540" s="1">
        <v>26</v>
      </c>
      <c r="E1540" s="7">
        <v>1987.65456621005</v>
      </c>
      <c r="F1540" s="7">
        <v>26.112079000000001</v>
      </c>
      <c r="G1540" s="57">
        <f t="shared" si="68"/>
        <v>23.488370528436032</v>
      </c>
      <c r="I1540" s="73">
        <f t="shared" si="69"/>
        <v>2.0054794520601718</v>
      </c>
    </row>
    <row r="1541" spans="1:9" ht="15.6" x14ac:dyDescent="0.3">
      <c r="A1541" s="1">
        <v>1537</v>
      </c>
      <c r="B1541" s="1">
        <v>1987</v>
      </c>
      <c r="C1541" s="1">
        <v>7</v>
      </c>
      <c r="D1541" s="1">
        <v>27</v>
      </c>
      <c r="E1541" s="7">
        <v>1987.6573059360701</v>
      </c>
      <c r="F1541" s="7">
        <v>26.140578999999999</v>
      </c>
      <c r="G1541" s="57">
        <f t="shared" si="68"/>
        <v>23.489102201421808</v>
      </c>
      <c r="I1541" s="73">
        <f t="shared" si="69"/>
        <v>2.0027397260298585</v>
      </c>
    </row>
    <row r="1542" spans="1:9" ht="15.6" x14ac:dyDescent="0.3">
      <c r="A1542" s="1">
        <v>1538</v>
      </c>
      <c r="B1542" s="1">
        <v>1987</v>
      </c>
      <c r="C1542" s="1">
        <v>7</v>
      </c>
      <c r="D1542" s="1">
        <v>28</v>
      </c>
      <c r="E1542" s="7">
        <v>1987.6600456620999</v>
      </c>
      <c r="F1542" s="7">
        <v>26.159559999999999</v>
      </c>
      <c r="G1542" s="57">
        <f t="shared" si="68"/>
        <v>23.489966817535549</v>
      </c>
      <c r="I1542" s="73">
        <f t="shared" si="69"/>
        <v>2</v>
      </c>
    </row>
    <row r="1543" spans="1:9" ht="15.6" x14ac:dyDescent="0.3">
      <c r="A1543" s="1">
        <v>1539</v>
      </c>
      <c r="B1543" s="1">
        <v>1987</v>
      </c>
      <c r="C1543" s="1">
        <v>7</v>
      </c>
      <c r="D1543" s="1">
        <v>29</v>
      </c>
      <c r="E1543" s="7">
        <v>1987.66278538813</v>
      </c>
      <c r="F1543" s="7">
        <v>26.125727999999999</v>
      </c>
      <c r="G1543" s="57">
        <f t="shared" si="68"/>
        <v>23.491087625592424</v>
      </c>
      <c r="I1543" s="73">
        <f t="shared" si="69"/>
        <v>1.9972602739699141</v>
      </c>
    </row>
    <row r="1544" spans="1:9" ht="15.6" x14ac:dyDescent="0.3">
      <c r="A1544" s="1">
        <v>1540</v>
      </c>
      <c r="B1544" s="1">
        <v>1987</v>
      </c>
      <c r="C1544" s="1">
        <v>7</v>
      </c>
      <c r="D1544" s="1">
        <v>30</v>
      </c>
      <c r="E1544" s="7">
        <v>1987.6655251141599</v>
      </c>
      <c r="F1544" s="7">
        <v>26.105437999999999</v>
      </c>
      <c r="G1544" s="57">
        <f t="shared" si="68"/>
        <v>23.492182571090051</v>
      </c>
      <c r="I1544" s="73">
        <f t="shared" si="69"/>
        <v>1.9945205479500601</v>
      </c>
    </row>
    <row r="1545" spans="1:9" ht="15.6" x14ac:dyDescent="0.3">
      <c r="A1545" s="1">
        <v>1541</v>
      </c>
      <c r="B1545" s="1">
        <v>1987</v>
      </c>
      <c r="C1545" s="1">
        <v>7</v>
      </c>
      <c r="D1545" s="1">
        <v>31</v>
      </c>
      <c r="E1545" s="7">
        <v>1987.66826484018</v>
      </c>
      <c r="F1545" s="7">
        <v>26.050426999999999</v>
      </c>
      <c r="G1545" s="57">
        <f t="shared" si="68"/>
        <v>23.49336401658768</v>
      </c>
      <c r="I1545" s="73">
        <f t="shared" si="69"/>
        <v>1.9917808219199742</v>
      </c>
    </row>
    <row r="1546" spans="1:9" ht="15.6" x14ac:dyDescent="0.3">
      <c r="A1546" s="1">
        <v>1542</v>
      </c>
      <c r="B1546" s="1">
        <v>1987</v>
      </c>
      <c r="C1546" s="1">
        <v>8</v>
      </c>
      <c r="D1546" s="1">
        <v>1</v>
      </c>
      <c r="E1546" s="7">
        <v>1987.66940639269</v>
      </c>
      <c r="F1546" s="7">
        <v>25.982063</v>
      </c>
      <c r="G1546" s="57">
        <f t="shared" si="68"/>
        <v>23.494405011848343</v>
      </c>
      <c r="I1546" s="73">
        <f t="shared" si="69"/>
        <v>1.9890410958898883</v>
      </c>
    </row>
    <row r="1547" spans="1:9" ht="15.6" x14ac:dyDescent="0.3">
      <c r="A1547" s="1">
        <v>1543</v>
      </c>
      <c r="B1547" s="1">
        <v>1987</v>
      </c>
      <c r="C1547" s="1">
        <v>8</v>
      </c>
      <c r="D1547" s="1">
        <v>2</v>
      </c>
      <c r="E1547" s="7">
        <v>1987.6721461187201</v>
      </c>
      <c r="F1547" s="7">
        <v>25.889268999999999</v>
      </c>
      <c r="G1547" s="57">
        <f t="shared" si="68"/>
        <v>23.495522696682464</v>
      </c>
      <c r="I1547" s="73">
        <f t="shared" si="69"/>
        <v>1.9863013698600298</v>
      </c>
    </row>
    <row r="1548" spans="1:9" ht="15.6" x14ac:dyDescent="0.3">
      <c r="A1548" s="1">
        <v>1544</v>
      </c>
      <c r="B1548" s="1">
        <v>1987</v>
      </c>
      <c r="C1548" s="1">
        <v>8</v>
      </c>
      <c r="D1548" s="1">
        <v>3</v>
      </c>
      <c r="E1548" s="7">
        <v>1987.67488584475</v>
      </c>
      <c r="F1548" s="7">
        <v>25.822897000000001</v>
      </c>
      <c r="G1548" s="57">
        <f t="shared" si="68"/>
        <v>23.496593810426539</v>
      </c>
      <c r="I1548" s="73">
        <f t="shared" si="69"/>
        <v>1.9835616438401757</v>
      </c>
    </row>
    <row r="1549" spans="1:9" ht="15.6" x14ac:dyDescent="0.3">
      <c r="A1549" s="1">
        <v>1545</v>
      </c>
      <c r="B1549" s="1">
        <v>1987</v>
      </c>
      <c r="C1549" s="1">
        <v>8</v>
      </c>
      <c r="D1549" s="1">
        <v>4</v>
      </c>
      <c r="E1549" s="7">
        <v>1987.67762557078</v>
      </c>
      <c r="F1549" s="7">
        <v>25.814125000000001</v>
      </c>
      <c r="G1549" s="57">
        <f t="shared" si="68"/>
        <v>23.497522599526064</v>
      </c>
      <c r="I1549" s="73">
        <f t="shared" si="69"/>
        <v>1.9808219178098625</v>
      </c>
    </row>
    <row r="1550" spans="1:9" ht="15.6" x14ac:dyDescent="0.3">
      <c r="A1550" s="1">
        <v>1546</v>
      </c>
      <c r="B1550" s="1">
        <v>1987</v>
      </c>
      <c r="C1550" s="1">
        <v>8</v>
      </c>
      <c r="D1550" s="1">
        <v>5</v>
      </c>
      <c r="E1550" s="7">
        <v>1987.6803652967999</v>
      </c>
      <c r="F1550" s="7">
        <v>25.805617999999999</v>
      </c>
      <c r="G1550" s="57">
        <f t="shared" si="68"/>
        <v>23.498307236966824</v>
      </c>
      <c r="I1550" s="73">
        <f t="shared" si="69"/>
        <v>1.978082191780004</v>
      </c>
    </row>
    <row r="1551" spans="1:9" ht="15.6" x14ac:dyDescent="0.3">
      <c r="A1551" s="1">
        <v>1547</v>
      </c>
      <c r="B1551" s="1">
        <v>1987</v>
      </c>
      <c r="C1551" s="1">
        <v>8</v>
      </c>
      <c r="D1551" s="1">
        <v>6</v>
      </c>
      <c r="E1551" s="7">
        <v>1987.68310502283</v>
      </c>
      <c r="F1551" s="7">
        <v>25.834952000000001</v>
      </c>
      <c r="G1551" s="57">
        <f>AVERAGE(F1300:F1731)</f>
        <v>23.396680143518523</v>
      </c>
      <c r="H1551" s="31"/>
      <c r="I1551" s="73">
        <f t="shared" ref="I1551:I1563" si="70">E1731-E1300</f>
        <v>2.0301369862997944</v>
      </c>
    </row>
    <row r="1552" spans="1:9" ht="15.6" x14ac:dyDescent="0.3">
      <c r="A1552" s="1">
        <v>1548</v>
      </c>
      <c r="B1552" s="1">
        <v>1987</v>
      </c>
      <c r="C1552" s="1">
        <v>8</v>
      </c>
      <c r="D1552" s="1">
        <v>7</v>
      </c>
      <c r="E1552" s="7">
        <v>1987.6858447488601</v>
      </c>
      <c r="F1552" s="7">
        <v>25.810274</v>
      </c>
      <c r="G1552" s="57">
        <f t="shared" ref="G1552:G1563" si="71">AVERAGE(F1301:F1732)</f>
        <v>23.399011842592593</v>
      </c>
      <c r="I1552" s="73">
        <f t="shared" si="70"/>
        <v>2.0273972602799404</v>
      </c>
    </row>
    <row r="1553" spans="1:9" ht="15.6" x14ac:dyDescent="0.3">
      <c r="A1553" s="1">
        <v>1549</v>
      </c>
      <c r="B1553" s="1">
        <v>1987</v>
      </c>
      <c r="C1553" s="1">
        <v>8</v>
      </c>
      <c r="D1553" s="1">
        <v>8</v>
      </c>
      <c r="E1553" s="7">
        <v>1987.6885844748899</v>
      </c>
      <c r="F1553" s="7">
        <v>25.800331</v>
      </c>
      <c r="G1553" s="57">
        <f t="shared" si="71"/>
        <v>23.401526571759263</v>
      </c>
      <c r="I1553" s="73">
        <f t="shared" si="70"/>
        <v>2.0246575342500819</v>
      </c>
    </row>
    <row r="1554" spans="1:9" ht="15.6" x14ac:dyDescent="0.3">
      <c r="A1554" s="1">
        <v>1550</v>
      </c>
      <c r="B1554" s="1">
        <v>1987</v>
      </c>
      <c r="C1554" s="1">
        <v>8</v>
      </c>
      <c r="D1554" s="1">
        <v>9</v>
      </c>
      <c r="E1554" s="7">
        <v>1987.69132420091</v>
      </c>
      <c r="F1554" s="7">
        <v>25.759744000000001</v>
      </c>
      <c r="G1554" s="57">
        <f t="shared" si="71"/>
        <v>23.40381406712963</v>
      </c>
      <c r="I1554" s="73">
        <f t="shared" si="70"/>
        <v>2.021917808219996</v>
      </c>
    </row>
    <row r="1555" spans="1:9" ht="15.6" x14ac:dyDescent="0.3">
      <c r="A1555" s="1">
        <v>1551</v>
      </c>
      <c r="B1555" s="1">
        <v>1987</v>
      </c>
      <c r="C1555" s="1">
        <v>8</v>
      </c>
      <c r="D1555" s="1">
        <v>10</v>
      </c>
      <c r="E1555" s="7">
        <v>1987.6940639269401</v>
      </c>
      <c r="F1555" s="7">
        <v>25.665240000000001</v>
      </c>
      <c r="G1555" s="57">
        <f t="shared" si="71"/>
        <v>23.406104828703704</v>
      </c>
      <c r="I1555" s="73">
        <f t="shared" si="70"/>
        <v>2.0191780821899101</v>
      </c>
    </row>
    <row r="1556" spans="1:9" ht="15.6" x14ac:dyDescent="0.3">
      <c r="A1556" s="1">
        <v>1552</v>
      </c>
      <c r="B1556" s="1">
        <v>1987</v>
      </c>
      <c r="C1556" s="1">
        <v>8</v>
      </c>
      <c r="D1556" s="1">
        <v>11</v>
      </c>
      <c r="E1556" s="7">
        <v>1987.6968036529699</v>
      </c>
      <c r="F1556" s="7">
        <v>25.570969999999999</v>
      </c>
      <c r="G1556" s="57">
        <f t="shared" si="71"/>
        <v>23.408160039351856</v>
      </c>
      <c r="I1556" s="73">
        <f t="shared" si="70"/>
        <v>2.0164383561700561</v>
      </c>
    </row>
    <row r="1557" spans="1:9" ht="15.6" x14ac:dyDescent="0.3">
      <c r="A1557" s="1">
        <v>1553</v>
      </c>
      <c r="B1557" s="1">
        <v>1987</v>
      </c>
      <c r="C1557" s="1">
        <v>8</v>
      </c>
      <c r="D1557" s="1">
        <v>12</v>
      </c>
      <c r="E1557" s="7">
        <v>1987.699543379</v>
      </c>
      <c r="F1557" s="7">
        <v>25.431450999999999</v>
      </c>
      <c r="G1557" s="57">
        <f t="shared" si="71"/>
        <v>23.410008539351853</v>
      </c>
      <c r="I1557" s="73">
        <f t="shared" si="70"/>
        <v>2.0136986301399702</v>
      </c>
    </row>
    <row r="1558" spans="1:9" ht="15.6" x14ac:dyDescent="0.3">
      <c r="A1558" s="1">
        <v>1554</v>
      </c>
      <c r="B1558" s="1">
        <v>1987</v>
      </c>
      <c r="C1558" s="1">
        <v>8</v>
      </c>
      <c r="D1558" s="1">
        <v>13</v>
      </c>
      <c r="E1558" s="7">
        <v>1987.7022831050199</v>
      </c>
      <c r="F1558" s="7">
        <v>25.337289999999999</v>
      </c>
      <c r="G1558" s="57">
        <f t="shared" si="71"/>
        <v>23.411545432870369</v>
      </c>
      <c r="I1558" s="73">
        <f t="shared" si="70"/>
        <v>2.0109589041101117</v>
      </c>
    </row>
    <row r="1559" spans="1:9" ht="15.6" x14ac:dyDescent="0.3">
      <c r="A1559" s="1">
        <v>1555</v>
      </c>
      <c r="B1559" s="1">
        <v>1987</v>
      </c>
      <c r="C1559" s="1">
        <v>8</v>
      </c>
      <c r="D1559" s="1">
        <v>14</v>
      </c>
      <c r="E1559" s="7">
        <v>1987.70502283105</v>
      </c>
      <c r="F1559" s="7">
        <v>25.249511999999999</v>
      </c>
      <c r="G1559" s="57">
        <f t="shared" si="71"/>
        <v>23.412931409722223</v>
      </c>
      <c r="I1559" s="73">
        <f t="shared" si="70"/>
        <v>2.0082191780797984</v>
      </c>
    </row>
    <row r="1560" spans="1:9" ht="15.6" x14ac:dyDescent="0.3">
      <c r="A1560" s="1">
        <v>1556</v>
      </c>
      <c r="B1560" s="1">
        <v>1987</v>
      </c>
      <c r="C1560" s="1">
        <v>8</v>
      </c>
      <c r="D1560" s="1">
        <v>15</v>
      </c>
      <c r="E1560" s="7">
        <v>1987.7077625570801</v>
      </c>
      <c r="F1560" s="7">
        <v>25.161797</v>
      </c>
      <c r="G1560" s="57">
        <f t="shared" si="71"/>
        <v>23.414292256944442</v>
      </c>
      <c r="I1560" s="73">
        <f t="shared" si="70"/>
        <v>2.0054794520599444</v>
      </c>
    </row>
    <row r="1561" spans="1:9" ht="15.6" x14ac:dyDescent="0.3">
      <c r="A1561" s="1">
        <v>1557</v>
      </c>
      <c r="B1561" s="1">
        <v>1987</v>
      </c>
      <c r="C1561" s="1">
        <v>8</v>
      </c>
      <c r="D1561" s="1">
        <v>16</v>
      </c>
      <c r="E1561" s="7">
        <v>1987.7105022831099</v>
      </c>
      <c r="F1561" s="7">
        <v>25.073971</v>
      </c>
      <c r="G1561" s="57">
        <f t="shared" si="71"/>
        <v>23.415329106481479</v>
      </c>
      <c r="I1561" s="73">
        <f t="shared" si="70"/>
        <v>2.0027397260200814</v>
      </c>
    </row>
    <row r="1562" spans="1:9" ht="15.6" x14ac:dyDescent="0.3">
      <c r="A1562" s="1">
        <v>1558</v>
      </c>
      <c r="B1562" s="1">
        <v>1987</v>
      </c>
      <c r="C1562" s="1">
        <v>8</v>
      </c>
      <c r="D1562" s="1">
        <v>17</v>
      </c>
      <c r="E1562" s="7">
        <v>1987.71324200913</v>
      </c>
      <c r="F1562" s="7">
        <v>24.966954000000001</v>
      </c>
      <c r="G1562" s="57">
        <f t="shared" si="71"/>
        <v>23.416246502314813</v>
      </c>
      <c r="I1562" s="73">
        <f t="shared" si="70"/>
        <v>2</v>
      </c>
    </row>
    <row r="1563" spans="1:9" ht="15.6" x14ac:dyDescent="0.3">
      <c r="A1563" s="1">
        <v>1559</v>
      </c>
      <c r="B1563" s="1">
        <v>1987</v>
      </c>
      <c r="C1563" s="1">
        <v>8</v>
      </c>
      <c r="D1563" s="1">
        <v>18</v>
      </c>
      <c r="E1563" s="7">
        <v>1987.7159817351601</v>
      </c>
      <c r="F1563" s="7">
        <v>24.921455999999999</v>
      </c>
      <c r="G1563" s="57">
        <f t="shared" si="71"/>
        <v>23.417045972222219</v>
      </c>
      <c r="I1563" s="73">
        <f t="shared" si="70"/>
        <v>1.9972602739699141</v>
      </c>
    </row>
    <row r="1564" spans="1:9" ht="15.6" x14ac:dyDescent="0.3">
      <c r="A1564" s="1">
        <v>1560</v>
      </c>
      <c r="B1564" s="1">
        <v>1987</v>
      </c>
      <c r="C1564" s="1">
        <v>8</v>
      </c>
      <c r="D1564" s="1">
        <v>19</v>
      </c>
      <c r="E1564" s="7">
        <v>1987.7187214611899</v>
      </c>
      <c r="F1564" s="7">
        <v>24.908065000000001</v>
      </c>
      <c r="G1564" s="57">
        <f>AVERAGE(F1310:F1744)</f>
        <v>23.392259924137932</v>
      </c>
      <c r="H1564" s="31"/>
      <c r="I1564" s="73">
        <f>E1744-E1310</f>
        <v>2.0109589041101117</v>
      </c>
    </row>
    <row r="1565" spans="1:9" ht="15.6" x14ac:dyDescent="0.3">
      <c r="A1565" s="1">
        <v>1561</v>
      </c>
      <c r="B1565" s="1">
        <v>1987</v>
      </c>
      <c r="C1565" s="1">
        <v>8</v>
      </c>
      <c r="D1565" s="1">
        <v>20</v>
      </c>
      <c r="E1565" s="7">
        <v>1987.72146118721</v>
      </c>
      <c r="F1565" s="7">
        <v>24.931058</v>
      </c>
      <c r="G1565" s="57">
        <f>AVERAGE(F1311:F1745)</f>
        <v>23.393197144827585</v>
      </c>
      <c r="I1565" s="73">
        <f>E1745-E1311</f>
        <v>2.0082191780800258</v>
      </c>
    </row>
    <row r="1566" spans="1:9" ht="15.6" x14ac:dyDescent="0.3">
      <c r="A1566" s="1">
        <v>1562</v>
      </c>
      <c r="B1566" s="1">
        <v>1987</v>
      </c>
      <c r="C1566" s="1">
        <v>8</v>
      </c>
      <c r="D1566" s="1">
        <v>21</v>
      </c>
      <c r="E1566" s="7">
        <v>1987.7242009132401</v>
      </c>
      <c r="F1566" s="7">
        <v>24.944921000000001</v>
      </c>
      <c r="G1566" s="57">
        <f>AVERAGE(F1312:F1746)</f>
        <v>23.394159409195399</v>
      </c>
      <c r="I1566" s="73">
        <f>E1746-E1312</f>
        <v>2.0054794520499399</v>
      </c>
    </row>
    <row r="1567" spans="1:9" ht="15.6" x14ac:dyDescent="0.3">
      <c r="A1567" s="1">
        <v>1563</v>
      </c>
      <c r="B1567" s="1">
        <v>1987</v>
      </c>
      <c r="C1567" s="1">
        <v>8</v>
      </c>
      <c r="D1567" s="1">
        <v>22</v>
      </c>
      <c r="E1567" s="7">
        <v>1987.72694063927</v>
      </c>
      <c r="F1567" s="7">
        <v>25.007408999999999</v>
      </c>
      <c r="G1567" s="57">
        <f>AVERAGE(F1313:F1747)</f>
        <v>23.396471995402297</v>
      </c>
      <c r="I1567" s="73">
        <f>E1747-E1313</f>
        <v>1.9659817351598576</v>
      </c>
    </row>
    <row r="1568" spans="1:9" ht="15.6" x14ac:dyDescent="0.3">
      <c r="A1568" s="1">
        <v>1564</v>
      </c>
      <c r="B1568" s="1">
        <v>1987</v>
      </c>
      <c r="C1568" s="1">
        <v>8</v>
      </c>
      <c r="D1568" s="1">
        <v>23</v>
      </c>
      <c r="E1568" s="7">
        <v>1987.7296803653001</v>
      </c>
      <c r="F1568" s="7">
        <v>25.022345999999999</v>
      </c>
      <c r="G1568" s="57">
        <f>AVERAGE(F1310:F1748)</f>
        <v>23.363166974943052</v>
      </c>
      <c r="H1568" s="31"/>
      <c r="I1568" s="73">
        <f t="shared" ref="I1568:I1574" si="72">E1748-E1310</f>
        <v>2.0203196346999448</v>
      </c>
    </row>
    <row r="1569" spans="1:9" ht="15.6" x14ac:dyDescent="0.3">
      <c r="A1569" s="1">
        <v>1565</v>
      </c>
      <c r="B1569" s="1">
        <v>1987</v>
      </c>
      <c r="C1569" s="1">
        <v>8</v>
      </c>
      <c r="D1569" s="1">
        <v>24</v>
      </c>
      <c r="E1569" s="7">
        <v>1987.7324200913199</v>
      </c>
      <c r="F1569" s="7">
        <v>25.029720000000001</v>
      </c>
      <c r="G1569" s="57">
        <f t="shared" ref="G1569:G1574" si="73">AVERAGE(F1311:F1749)</f>
        <v>23.364756369020501</v>
      </c>
      <c r="I1569" s="73">
        <f t="shared" si="72"/>
        <v>2.0175799086800907</v>
      </c>
    </row>
    <row r="1570" spans="1:9" ht="15.6" x14ac:dyDescent="0.3">
      <c r="A1570" s="1">
        <v>1566</v>
      </c>
      <c r="B1570" s="1">
        <v>1987</v>
      </c>
      <c r="C1570" s="1">
        <v>8</v>
      </c>
      <c r="D1570" s="1">
        <v>25</v>
      </c>
      <c r="E1570" s="7">
        <v>1987.73515981735</v>
      </c>
      <c r="F1570" s="7">
        <v>25.128150000000002</v>
      </c>
      <c r="G1570" s="57">
        <f t="shared" si="73"/>
        <v>23.366293482915712</v>
      </c>
      <c r="I1570" s="73">
        <f t="shared" si="72"/>
        <v>2.0148401826500049</v>
      </c>
    </row>
    <row r="1571" spans="1:9" ht="15.6" x14ac:dyDescent="0.3">
      <c r="A1571" s="1">
        <v>1567</v>
      </c>
      <c r="B1571" s="1">
        <v>1987</v>
      </c>
      <c r="C1571" s="1">
        <v>8</v>
      </c>
      <c r="D1571" s="1">
        <v>26</v>
      </c>
      <c r="E1571" s="7">
        <v>1987.7378995433801</v>
      </c>
      <c r="F1571" s="7">
        <v>25.221171999999999</v>
      </c>
      <c r="G1571" s="57">
        <f t="shared" si="73"/>
        <v>23.369131742596807</v>
      </c>
      <c r="I1571" s="73">
        <f t="shared" si="72"/>
        <v>1.9753424657499181</v>
      </c>
    </row>
    <row r="1572" spans="1:9" ht="15.6" x14ac:dyDescent="0.3">
      <c r="A1572" s="1">
        <v>1568</v>
      </c>
      <c r="B1572" s="1">
        <v>1987</v>
      </c>
      <c r="C1572" s="1">
        <v>8</v>
      </c>
      <c r="D1572" s="1">
        <v>27</v>
      </c>
      <c r="E1572" s="7">
        <v>1987.7406392694099</v>
      </c>
      <c r="F1572" s="7">
        <v>25.164867000000001</v>
      </c>
      <c r="G1572" s="57">
        <f t="shared" si="73"/>
        <v>23.368191435079726</v>
      </c>
      <c r="I1572" s="73">
        <f t="shared" si="72"/>
        <v>1.9726027397300641</v>
      </c>
    </row>
    <row r="1573" spans="1:9" ht="15.6" x14ac:dyDescent="0.3">
      <c r="A1573" s="1">
        <v>1569</v>
      </c>
      <c r="B1573" s="1">
        <v>1987</v>
      </c>
      <c r="C1573" s="1">
        <v>8</v>
      </c>
      <c r="D1573" s="1">
        <v>28</v>
      </c>
      <c r="E1573" s="7">
        <v>1987.74337899543</v>
      </c>
      <c r="F1573" s="7">
        <v>25.151053000000001</v>
      </c>
      <c r="G1573" s="57">
        <f t="shared" si="73"/>
        <v>23.366828553530752</v>
      </c>
      <c r="I1573" s="73">
        <f t="shared" si="72"/>
        <v>1.9698630136999782</v>
      </c>
    </row>
    <row r="1574" spans="1:9" ht="15.6" x14ac:dyDescent="0.3">
      <c r="A1574" s="1">
        <v>1570</v>
      </c>
      <c r="B1574" s="1">
        <v>1987</v>
      </c>
      <c r="C1574" s="1">
        <v>8</v>
      </c>
      <c r="D1574" s="1">
        <v>29</v>
      </c>
      <c r="E1574" s="7">
        <v>1987.7461187214601</v>
      </c>
      <c r="F1574" s="7">
        <v>25.160302000000001</v>
      </c>
      <c r="G1574" s="57">
        <f t="shared" si="73"/>
        <v>23.364970025056945</v>
      </c>
      <c r="I1574" s="73">
        <f t="shared" si="72"/>
        <v>1.9671232876798967</v>
      </c>
    </row>
    <row r="1575" spans="1:9" ht="15.6" x14ac:dyDescent="0.3">
      <c r="A1575" s="1">
        <v>1571</v>
      </c>
      <c r="B1575" s="1">
        <v>1987</v>
      </c>
      <c r="C1575" s="1">
        <v>8</v>
      </c>
      <c r="D1575" s="1">
        <v>30</v>
      </c>
      <c r="E1575" s="7">
        <v>1987.74885844749</v>
      </c>
      <c r="F1575" s="7">
        <v>25.183285000000001</v>
      </c>
      <c r="G1575" s="57">
        <f>AVERAGE(F1310:F1755)</f>
        <v>23.318792242152465</v>
      </c>
      <c r="H1575" s="31"/>
      <c r="I1575" s="73">
        <f>E1755-E1310</f>
        <v>2.0394977168900823</v>
      </c>
    </row>
    <row r="1576" spans="1:9" ht="15.6" x14ac:dyDescent="0.3">
      <c r="A1576" s="1">
        <v>1572</v>
      </c>
      <c r="B1576" s="1">
        <v>1987</v>
      </c>
      <c r="C1576" s="1">
        <v>8</v>
      </c>
      <c r="D1576" s="1">
        <v>31</v>
      </c>
      <c r="E1576" s="7">
        <v>1987.7515981735201</v>
      </c>
      <c r="F1576" s="7">
        <v>25.161964999999999</v>
      </c>
      <c r="G1576" s="57">
        <f t="shared" ref="G1576:G1585" si="74">AVERAGE(F1311:F1756)</f>
        <v>23.321240311659189</v>
      </c>
      <c r="I1576" s="73">
        <f t="shared" ref="I1576:I1585" si="75">E1756-E1311</f>
        <v>2.0367579908700009</v>
      </c>
    </row>
    <row r="1577" spans="1:9" ht="15.6" x14ac:dyDescent="0.3">
      <c r="A1577" s="1">
        <v>1573</v>
      </c>
      <c r="B1577" s="1">
        <v>1987</v>
      </c>
      <c r="C1577" s="1">
        <v>9</v>
      </c>
      <c r="D1577" s="1">
        <v>1</v>
      </c>
      <c r="E1577" s="7">
        <v>1987.7527397260301</v>
      </c>
      <c r="F1577" s="7">
        <v>25.154183</v>
      </c>
      <c r="G1577" s="57">
        <f t="shared" si="74"/>
        <v>23.323491343049323</v>
      </c>
      <c r="I1577" s="73">
        <f t="shared" si="75"/>
        <v>2.034018264839915</v>
      </c>
    </row>
    <row r="1578" spans="1:9" ht="15.6" x14ac:dyDescent="0.3">
      <c r="A1578" s="1">
        <v>1574</v>
      </c>
      <c r="B1578" s="1">
        <v>1987</v>
      </c>
      <c r="C1578" s="1">
        <v>9</v>
      </c>
      <c r="D1578" s="1">
        <v>2</v>
      </c>
      <c r="E1578" s="7">
        <v>1987.7554794520499</v>
      </c>
      <c r="F1578" s="7">
        <v>25.158201999999999</v>
      </c>
      <c r="G1578" s="57">
        <f t="shared" si="74"/>
        <v>23.326905979820623</v>
      </c>
      <c r="I1578" s="73">
        <f t="shared" si="75"/>
        <v>1.9945205479400556</v>
      </c>
    </row>
    <row r="1579" spans="1:9" ht="15.6" x14ac:dyDescent="0.3">
      <c r="A1579" s="1">
        <v>1575</v>
      </c>
      <c r="B1579" s="1">
        <v>1987</v>
      </c>
      <c r="C1579" s="1">
        <v>9</v>
      </c>
      <c r="D1579" s="1">
        <v>3</v>
      </c>
      <c r="E1579" s="7">
        <v>1987.75821917808</v>
      </c>
      <c r="F1579" s="7">
        <v>25.181887</v>
      </c>
      <c r="G1579" s="57">
        <f t="shared" si="74"/>
        <v>23.326602623318383</v>
      </c>
      <c r="I1579" s="73">
        <f t="shared" si="75"/>
        <v>1.9917808219199742</v>
      </c>
    </row>
    <row r="1580" spans="1:9" ht="15.6" x14ac:dyDescent="0.3">
      <c r="A1580" s="1">
        <v>1576</v>
      </c>
      <c r="B1580" s="1">
        <v>1987</v>
      </c>
      <c r="C1580" s="1">
        <v>9</v>
      </c>
      <c r="D1580" s="1">
        <v>4</v>
      </c>
      <c r="E1580" s="7">
        <v>1987.7609589041101</v>
      </c>
      <c r="F1580" s="7">
        <v>25.185789</v>
      </c>
      <c r="G1580" s="57">
        <f t="shared" si="74"/>
        <v>23.325886547085201</v>
      </c>
      <c r="I1580" s="73">
        <f t="shared" si="75"/>
        <v>1.9890410958901157</v>
      </c>
    </row>
    <row r="1581" spans="1:9" ht="15.6" x14ac:dyDescent="0.3">
      <c r="A1581" s="1">
        <v>1577</v>
      </c>
      <c r="B1581" s="1">
        <v>1987</v>
      </c>
      <c r="C1581" s="1">
        <v>9</v>
      </c>
      <c r="D1581" s="1">
        <v>5</v>
      </c>
      <c r="E1581" s="7">
        <v>1987.76369863014</v>
      </c>
      <c r="F1581" s="7">
        <v>25.190842</v>
      </c>
      <c r="G1581" s="57">
        <f t="shared" si="74"/>
        <v>23.324824044843048</v>
      </c>
      <c r="I1581" s="73">
        <f t="shared" si="75"/>
        <v>1.9863013698698069</v>
      </c>
    </row>
    <row r="1582" spans="1:9" ht="15.6" x14ac:dyDescent="0.3">
      <c r="A1582" s="1">
        <v>1578</v>
      </c>
      <c r="B1582" s="1">
        <v>1987</v>
      </c>
      <c r="C1582" s="1">
        <v>9</v>
      </c>
      <c r="D1582" s="1">
        <v>6</v>
      </c>
      <c r="E1582" s="7">
        <v>1987.7664383561601</v>
      </c>
      <c r="F1582" s="7">
        <v>25.213502999999999</v>
      </c>
      <c r="G1582" s="57">
        <f t="shared" si="74"/>
        <v>23.324154273542604</v>
      </c>
      <c r="I1582" s="73">
        <f t="shared" si="75"/>
        <v>1.9835616438299439</v>
      </c>
    </row>
    <row r="1583" spans="1:9" ht="15.6" x14ac:dyDescent="0.3">
      <c r="A1583" s="1">
        <v>1579</v>
      </c>
      <c r="B1583" s="1">
        <v>1987</v>
      </c>
      <c r="C1583" s="1">
        <v>9</v>
      </c>
      <c r="D1583" s="1">
        <v>7</v>
      </c>
      <c r="E1583" s="7">
        <v>1987.7691780821899</v>
      </c>
      <c r="F1583" s="7">
        <v>25.255787000000002</v>
      </c>
      <c r="G1583" s="57">
        <f t="shared" si="74"/>
        <v>23.323380322869959</v>
      </c>
      <c r="I1583" s="73">
        <f t="shared" si="75"/>
        <v>1.9808219178100899</v>
      </c>
    </row>
    <row r="1584" spans="1:9" ht="15.6" x14ac:dyDescent="0.3">
      <c r="A1584" s="1">
        <v>1580</v>
      </c>
      <c r="B1584" s="1">
        <v>1987</v>
      </c>
      <c r="C1584" s="1">
        <v>9</v>
      </c>
      <c r="D1584" s="1">
        <v>8</v>
      </c>
      <c r="E1584" s="7">
        <v>1987.77191780822</v>
      </c>
      <c r="F1584" s="7">
        <v>25.281046</v>
      </c>
      <c r="G1584" s="57">
        <f t="shared" si="74"/>
        <v>23.32262346188341</v>
      </c>
      <c r="I1584" s="73">
        <f t="shared" si="75"/>
        <v>1.978082191780004</v>
      </c>
    </row>
    <row r="1585" spans="1:9" ht="15.6" x14ac:dyDescent="0.3">
      <c r="A1585" s="1">
        <v>1581</v>
      </c>
      <c r="B1585" s="1">
        <v>1987</v>
      </c>
      <c r="C1585" s="1">
        <v>9</v>
      </c>
      <c r="D1585" s="1">
        <v>9</v>
      </c>
      <c r="E1585" s="7">
        <v>1987.7746575342501</v>
      </c>
      <c r="F1585" s="7">
        <v>25.411992999999999</v>
      </c>
      <c r="G1585" s="57">
        <f t="shared" si="74"/>
        <v>23.323094786995519</v>
      </c>
      <c r="I1585" s="73">
        <f t="shared" si="75"/>
        <v>1.9753424657599226</v>
      </c>
    </row>
    <row r="1586" spans="1:9" ht="15.6" x14ac:dyDescent="0.3">
      <c r="A1586" s="1">
        <v>1582</v>
      </c>
      <c r="B1586" s="1">
        <v>1987</v>
      </c>
      <c r="C1586" s="1">
        <v>9</v>
      </c>
      <c r="D1586" s="1">
        <v>10</v>
      </c>
      <c r="E1586" s="7">
        <v>1987.7773972602699</v>
      </c>
      <c r="F1586" s="7">
        <v>25.525967999999999</v>
      </c>
      <c r="G1586" s="57">
        <f>AVERAGE(F1315:F1766)</f>
        <v>23.297474511061949</v>
      </c>
      <c r="H1586" s="31"/>
      <c r="I1586" s="73">
        <f>E1766-E1315</f>
        <v>2.0054794520501673</v>
      </c>
    </row>
    <row r="1587" spans="1:9" ht="15.6" x14ac:dyDescent="0.3">
      <c r="A1587" s="1">
        <v>1583</v>
      </c>
      <c r="B1587" s="1">
        <v>1987</v>
      </c>
      <c r="C1587" s="1">
        <v>9</v>
      </c>
      <c r="D1587" s="1">
        <v>11</v>
      </c>
      <c r="E1587" s="7">
        <v>1987.7801369863</v>
      </c>
      <c r="F1587" s="7">
        <v>25.626418000000001</v>
      </c>
      <c r="G1587" s="57">
        <f t="shared" ref="G1587:G1599" si="76">AVERAGE(F1316:F1767)</f>
        <v>23.297182042035399</v>
      </c>
      <c r="I1587" s="73">
        <f t="shared" ref="I1587:I1599" si="77">E1767-E1316</f>
        <v>2.0027397260298585</v>
      </c>
    </row>
    <row r="1588" spans="1:9" ht="15.6" x14ac:dyDescent="0.3">
      <c r="A1588" s="1">
        <v>1584</v>
      </c>
      <c r="B1588" s="1">
        <v>1987</v>
      </c>
      <c r="C1588" s="1">
        <v>9</v>
      </c>
      <c r="D1588" s="1">
        <v>12</v>
      </c>
      <c r="E1588" s="7">
        <v>1987.7828767123301</v>
      </c>
      <c r="F1588" s="7">
        <v>25.756820000000001</v>
      </c>
      <c r="G1588" s="57">
        <f t="shared" si="76"/>
        <v>23.297101690265489</v>
      </c>
      <c r="I1588" s="73">
        <f t="shared" si="77"/>
        <v>2</v>
      </c>
    </row>
    <row r="1589" spans="1:9" ht="15.6" x14ac:dyDescent="0.3">
      <c r="A1589" s="1">
        <v>1585</v>
      </c>
      <c r="B1589" s="1">
        <v>1987</v>
      </c>
      <c r="C1589" s="1">
        <v>9</v>
      </c>
      <c r="D1589" s="1">
        <v>13</v>
      </c>
      <c r="E1589" s="7">
        <v>1987.78561643836</v>
      </c>
      <c r="F1589" s="7">
        <v>25.849307</v>
      </c>
      <c r="G1589" s="57">
        <f t="shared" si="76"/>
        <v>23.296785626106196</v>
      </c>
      <c r="I1589" s="73">
        <f t="shared" si="77"/>
        <v>1.9972602739799186</v>
      </c>
    </row>
    <row r="1590" spans="1:9" ht="15.6" x14ac:dyDescent="0.3">
      <c r="A1590" s="1">
        <v>1586</v>
      </c>
      <c r="B1590" s="1">
        <v>1987</v>
      </c>
      <c r="C1590" s="1">
        <v>9</v>
      </c>
      <c r="D1590" s="1">
        <v>14</v>
      </c>
      <c r="E1590" s="7">
        <v>1987.78835616438</v>
      </c>
      <c r="F1590" s="7">
        <v>25.889291</v>
      </c>
      <c r="G1590" s="57">
        <f t="shared" si="76"/>
        <v>23.296447088495579</v>
      </c>
      <c r="I1590" s="73">
        <f t="shared" si="77"/>
        <v>1.9945205479400556</v>
      </c>
    </row>
    <row r="1591" spans="1:9" ht="15.6" x14ac:dyDescent="0.3">
      <c r="A1591" s="1">
        <v>1587</v>
      </c>
      <c r="B1591" s="1">
        <v>1987</v>
      </c>
      <c r="C1591" s="1">
        <v>9</v>
      </c>
      <c r="D1591" s="1">
        <v>15</v>
      </c>
      <c r="E1591" s="7">
        <v>1987.7910958904099</v>
      </c>
      <c r="F1591" s="7">
        <v>25.893951000000001</v>
      </c>
      <c r="G1591" s="57">
        <f t="shared" si="76"/>
        <v>23.297402086283189</v>
      </c>
      <c r="I1591" s="73">
        <f t="shared" si="77"/>
        <v>1.9917808219199742</v>
      </c>
    </row>
    <row r="1592" spans="1:9" ht="15.6" x14ac:dyDescent="0.3">
      <c r="A1592" s="1">
        <v>1588</v>
      </c>
      <c r="B1592" s="1">
        <v>1987</v>
      </c>
      <c r="C1592" s="1">
        <v>9</v>
      </c>
      <c r="D1592" s="1">
        <v>16</v>
      </c>
      <c r="E1592" s="7">
        <v>1987.79383561644</v>
      </c>
      <c r="F1592" s="7">
        <v>25.910329999999998</v>
      </c>
      <c r="G1592" s="57">
        <f t="shared" si="76"/>
        <v>23.298304566371684</v>
      </c>
      <c r="I1592" s="73">
        <f t="shared" si="77"/>
        <v>1.9890410958898883</v>
      </c>
    </row>
    <row r="1593" spans="1:9" ht="15.6" x14ac:dyDescent="0.3">
      <c r="A1593" s="1">
        <v>1589</v>
      </c>
      <c r="B1593" s="1">
        <v>1987</v>
      </c>
      <c r="C1593" s="1">
        <v>9</v>
      </c>
      <c r="D1593" s="1">
        <v>17</v>
      </c>
      <c r="E1593" s="7">
        <v>1987.7965753424701</v>
      </c>
      <c r="F1593" s="7">
        <v>25.946408999999999</v>
      </c>
      <c r="G1593" s="57">
        <f t="shared" si="76"/>
        <v>23.298698953539827</v>
      </c>
      <c r="I1593" s="73">
        <f t="shared" si="77"/>
        <v>1.9851598173599996</v>
      </c>
    </row>
    <row r="1594" spans="1:9" ht="15.6" x14ac:dyDescent="0.3">
      <c r="A1594" s="1">
        <v>1590</v>
      </c>
      <c r="B1594" s="1">
        <v>1987</v>
      </c>
      <c r="C1594" s="1">
        <v>9</v>
      </c>
      <c r="D1594" s="1">
        <v>18</v>
      </c>
      <c r="E1594" s="7">
        <v>1987.7993150684899</v>
      </c>
      <c r="F1594" s="7">
        <v>25.948505999999998</v>
      </c>
      <c r="G1594" s="57">
        <f t="shared" si="76"/>
        <v>23.298879836283191</v>
      </c>
      <c r="I1594" s="73">
        <f t="shared" si="77"/>
        <v>1.9824200913201366</v>
      </c>
    </row>
    <row r="1595" spans="1:9" ht="15.6" x14ac:dyDescent="0.3">
      <c r="A1595" s="1">
        <v>1591</v>
      </c>
      <c r="B1595" s="1">
        <v>1987</v>
      </c>
      <c r="C1595" s="1">
        <v>9</v>
      </c>
      <c r="D1595" s="1">
        <v>19</v>
      </c>
      <c r="E1595" s="7">
        <v>1987.80205479452</v>
      </c>
      <c r="F1595" s="7">
        <v>26.001567000000001</v>
      </c>
      <c r="G1595" s="57">
        <f t="shared" si="76"/>
        <v>23.298490980088499</v>
      </c>
      <c r="I1595" s="73">
        <f t="shared" si="77"/>
        <v>1.9796803653000552</v>
      </c>
    </row>
    <row r="1596" spans="1:9" ht="15.6" x14ac:dyDescent="0.3">
      <c r="A1596" s="1">
        <v>1592</v>
      </c>
      <c r="B1596" s="1">
        <v>1987</v>
      </c>
      <c r="C1596" s="1">
        <v>9</v>
      </c>
      <c r="D1596" s="1">
        <v>20</v>
      </c>
      <c r="E1596" s="7">
        <v>1987.8047945205501</v>
      </c>
      <c r="F1596" s="7">
        <v>26.010947000000002</v>
      </c>
      <c r="G1596" s="57">
        <f t="shared" si="76"/>
        <v>23.2996315</v>
      </c>
      <c r="I1596" s="73">
        <f t="shared" si="77"/>
        <v>1.9769406392699693</v>
      </c>
    </row>
    <row r="1597" spans="1:9" ht="15.6" x14ac:dyDescent="0.3">
      <c r="A1597" s="1">
        <v>1593</v>
      </c>
      <c r="B1597" s="1">
        <v>1987</v>
      </c>
      <c r="C1597" s="1">
        <v>9</v>
      </c>
      <c r="D1597" s="1">
        <v>21</v>
      </c>
      <c r="E1597" s="7">
        <v>1987.80753424658</v>
      </c>
      <c r="F1597" s="7">
        <v>26.001255</v>
      </c>
      <c r="G1597" s="57">
        <f t="shared" si="76"/>
        <v>23.29971758185841</v>
      </c>
      <c r="I1597" s="73">
        <f t="shared" si="77"/>
        <v>1.9742009132498879</v>
      </c>
    </row>
    <row r="1598" spans="1:9" ht="15.6" x14ac:dyDescent="0.3">
      <c r="A1598" s="1">
        <v>1594</v>
      </c>
      <c r="B1598" s="1">
        <v>1987</v>
      </c>
      <c r="C1598" s="1">
        <v>9</v>
      </c>
      <c r="D1598" s="1">
        <v>22</v>
      </c>
      <c r="E1598" s="7">
        <v>1987.8102739726</v>
      </c>
      <c r="F1598" s="7">
        <v>25.989715</v>
      </c>
      <c r="G1598" s="57">
        <f t="shared" si="76"/>
        <v>23.299103747787612</v>
      </c>
      <c r="I1598" s="73">
        <f t="shared" si="77"/>
        <v>1.9726027397200596</v>
      </c>
    </row>
    <row r="1599" spans="1:9" ht="15.6" x14ac:dyDescent="0.3">
      <c r="A1599" s="1">
        <v>1595</v>
      </c>
      <c r="B1599" s="1">
        <v>1987</v>
      </c>
      <c r="C1599" s="1">
        <v>9</v>
      </c>
      <c r="D1599" s="1">
        <v>23</v>
      </c>
      <c r="E1599" s="7">
        <v>1987.8130136986299</v>
      </c>
      <c r="F1599" s="7">
        <v>25.966733000000001</v>
      </c>
      <c r="G1599" s="57">
        <f t="shared" si="76"/>
        <v>23.298147542035402</v>
      </c>
      <c r="I1599" s="73">
        <f t="shared" si="77"/>
        <v>1.9698630137002056</v>
      </c>
    </row>
    <row r="1600" spans="1:9" ht="15.6" x14ac:dyDescent="0.3">
      <c r="A1600" s="1">
        <v>1596</v>
      </c>
      <c r="B1600" s="1">
        <v>1987</v>
      </c>
      <c r="C1600" s="1">
        <v>9</v>
      </c>
      <c r="D1600" s="1">
        <v>24</v>
      </c>
      <c r="E1600" s="7">
        <v>1987.81575342466</v>
      </c>
      <c r="F1600" s="7">
        <v>26.014997999999999</v>
      </c>
      <c r="G1600" s="57">
        <f>AVERAGE(F1320:F1780)</f>
        <v>23.26732416268981</v>
      </c>
      <c r="H1600" s="31"/>
      <c r="I1600" s="73">
        <f>E1780-E1320</f>
        <v>2.0175799086798634</v>
      </c>
    </row>
    <row r="1601" spans="1:9" ht="15.6" x14ac:dyDescent="0.3">
      <c r="A1601" s="1">
        <v>1597</v>
      </c>
      <c r="B1601" s="1">
        <v>1987</v>
      </c>
      <c r="C1601" s="1">
        <v>9</v>
      </c>
      <c r="D1601" s="1">
        <v>25</v>
      </c>
      <c r="E1601" s="7">
        <v>1987.8184931506801</v>
      </c>
      <c r="F1601" s="7">
        <v>26.085180000000001</v>
      </c>
      <c r="G1601" s="57">
        <f t="shared" ref="G1601:G1618" si="78">AVERAGE(F1321:F1781)</f>
        <v>23.269367349240788</v>
      </c>
      <c r="I1601" s="73">
        <f t="shared" ref="I1601:I1618" si="79">E1781-E1321</f>
        <v>2.0148401826500049</v>
      </c>
    </row>
    <row r="1602" spans="1:9" ht="15.6" x14ac:dyDescent="0.3">
      <c r="A1602" s="1">
        <v>1598</v>
      </c>
      <c r="B1602" s="1">
        <v>1987</v>
      </c>
      <c r="C1602" s="1">
        <v>9</v>
      </c>
      <c r="D1602" s="1">
        <v>26</v>
      </c>
      <c r="E1602" s="7">
        <v>1987.8212328767099</v>
      </c>
      <c r="F1602" s="7">
        <v>26.171783000000001</v>
      </c>
      <c r="G1602" s="57">
        <f t="shared" si="78"/>
        <v>23.270857477223434</v>
      </c>
      <c r="I1602" s="73">
        <f t="shared" si="79"/>
        <v>2.0109589041098843</v>
      </c>
    </row>
    <row r="1603" spans="1:9" ht="15.6" x14ac:dyDescent="0.3">
      <c r="A1603" s="1">
        <v>1599</v>
      </c>
      <c r="B1603" s="1">
        <v>1987</v>
      </c>
      <c r="C1603" s="1">
        <v>9</v>
      </c>
      <c r="D1603" s="1">
        <v>27</v>
      </c>
      <c r="E1603" s="7">
        <v>1987.82397260274</v>
      </c>
      <c r="F1603" s="7">
        <v>26.208003999999999</v>
      </c>
      <c r="G1603" s="57">
        <f t="shared" si="78"/>
        <v>23.272330518438185</v>
      </c>
      <c r="I1603" s="73">
        <f t="shared" si="79"/>
        <v>2.0164383561600516</v>
      </c>
    </row>
    <row r="1604" spans="1:9" ht="15.6" x14ac:dyDescent="0.3">
      <c r="A1604" s="1">
        <v>1600</v>
      </c>
      <c r="B1604" s="1">
        <v>1987</v>
      </c>
      <c r="C1604" s="1">
        <v>9</v>
      </c>
      <c r="D1604" s="1">
        <v>28</v>
      </c>
      <c r="E1604" s="7">
        <v>1987.8267123287701</v>
      </c>
      <c r="F1604" s="7">
        <v>26.209350000000001</v>
      </c>
      <c r="G1604" s="57">
        <f t="shared" si="78"/>
        <v>23.273155639913238</v>
      </c>
      <c r="I1604" s="73">
        <f t="shared" si="79"/>
        <v>2.0136986301401976</v>
      </c>
    </row>
    <row r="1605" spans="1:9" ht="15.6" x14ac:dyDescent="0.3">
      <c r="A1605" s="1">
        <v>1601</v>
      </c>
      <c r="B1605" s="1">
        <v>1987</v>
      </c>
      <c r="C1605" s="1">
        <v>9</v>
      </c>
      <c r="D1605" s="1">
        <v>29</v>
      </c>
      <c r="E1605" s="7">
        <v>1987.82945205479</v>
      </c>
      <c r="F1605" s="7">
        <v>26.299764</v>
      </c>
      <c r="G1605" s="57">
        <f t="shared" si="78"/>
        <v>23.275488639913235</v>
      </c>
      <c r="I1605" s="73">
        <f t="shared" si="79"/>
        <v>2.0109589041098843</v>
      </c>
    </row>
    <row r="1606" spans="1:9" ht="15.6" x14ac:dyDescent="0.3">
      <c r="A1606" s="1">
        <v>1602</v>
      </c>
      <c r="B1606" s="1">
        <v>1987</v>
      </c>
      <c r="C1606" s="1">
        <v>9</v>
      </c>
      <c r="D1606" s="1">
        <v>30</v>
      </c>
      <c r="E1606" s="7">
        <v>1987.83219178082</v>
      </c>
      <c r="F1606" s="7">
        <v>26.389847</v>
      </c>
      <c r="G1606" s="57">
        <f t="shared" si="78"/>
        <v>23.276814203904561</v>
      </c>
      <c r="I1606" s="73">
        <f t="shared" si="79"/>
        <v>2.0082191780900303</v>
      </c>
    </row>
    <row r="1607" spans="1:9" ht="15.6" x14ac:dyDescent="0.3">
      <c r="A1607" s="1">
        <v>1603</v>
      </c>
      <c r="B1607" s="1">
        <v>1987</v>
      </c>
      <c r="C1607" s="1">
        <v>10</v>
      </c>
      <c r="D1607" s="1">
        <v>1</v>
      </c>
      <c r="E1607" s="7">
        <v>1987.8360730593599</v>
      </c>
      <c r="F1607" s="7">
        <v>26.528594999999999</v>
      </c>
      <c r="G1607" s="57">
        <f t="shared" si="78"/>
        <v>23.277420600867682</v>
      </c>
      <c r="I1607" s="73">
        <f t="shared" si="79"/>
        <v>2.0054794520499399</v>
      </c>
    </row>
    <row r="1608" spans="1:9" ht="15.6" x14ac:dyDescent="0.3">
      <c r="A1608" s="1">
        <v>1604</v>
      </c>
      <c r="B1608" s="1">
        <v>1987</v>
      </c>
      <c r="C1608" s="1">
        <v>10</v>
      </c>
      <c r="D1608" s="1">
        <v>2</v>
      </c>
      <c r="E1608" s="7">
        <v>1987.83881278539</v>
      </c>
      <c r="F1608" s="7">
        <v>26.594173000000001</v>
      </c>
      <c r="G1608" s="57">
        <f t="shared" si="78"/>
        <v>23.277814449023865</v>
      </c>
      <c r="I1608" s="73">
        <f t="shared" si="79"/>
        <v>2.0027397260300859</v>
      </c>
    </row>
    <row r="1609" spans="1:9" ht="15.6" x14ac:dyDescent="0.3">
      <c r="A1609" s="1">
        <v>1605</v>
      </c>
      <c r="B1609" s="1">
        <v>1987</v>
      </c>
      <c r="C1609" s="1">
        <v>10</v>
      </c>
      <c r="D1609" s="1">
        <v>3</v>
      </c>
      <c r="E1609" s="7">
        <v>1987.8415525114201</v>
      </c>
      <c r="F1609" s="7">
        <v>26.609936999999999</v>
      </c>
      <c r="G1609" s="57">
        <f t="shared" si="78"/>
        <v>23.277636483731023</v>
      </c>
      <c r="I1609" s="73">
        <f t="shared" si="79"/>
        <v>2</v>
      </c>
    </row>
    <row r="1610" spans="1:9" ht="15.6" x14ac:dyDescent="0.3">
      <c r="A1610" s="1">
        <v>1606</v>
      </c>
      <c r="B1610" s="1">
        <v>1987</v>
      </c>
      <c r="C1610" s="1">
        <v>10</v>
      </c>
      <c r="D1610" s="1">
        <v>4</v>
      </c>
      <c r="E1610" s="7">
        <v>1987.84429223744</v>
      </c>
      <c r="F1610" s="7">
        <v>26.633361000000001</v>
      </c>
      <c r="G1610" s="57">
        <f t="shared" si="78"/>
        <v>23.279500735357917</v>
      </c>
      <c r="I1610" s="73">
        <f t="shared" si="79"/>
        <v>1.9972602739799186</v>
      </c>
    </row>
    <row r="1611" spans="1:9" ht="15.6" x14ac:dyDescent="0.3">
      <c r="A1611" s="1">
        <v>1607</v>
      </c>
      <c r="B1611" s="1">
        <v>1987</v>
      </c>
      <c r="C1611" s="1">
        <v>10</v>
      </c>
      <c r="D1611" s="1">
        <v>5</v>
      </c>
      <c r="E1611" s="7">
        <v>1987.84703196347</v>
      </c>
      <c r="F1611" s="7">
        <v>26.562273999999999</v>
      </c>
      <c r="G1611" s="57">
        <f t="shared" si="78"/>
        <v>23.281083770065081</v>
      </c>
      <c r="I1611" s="73">
        <f t="shared" si="79"/>
        <v>1.9945205479400556</v>
      </c>
    </row>
    <row r="1612" spans="1:9" ht="15.6" x14ac:dyDescent="0.3">
      <c r="A1612" s="1">
        <v>1608</v>
      </c>
      <c r="B1612" s="1">
        <v>1987</v>
      </c>
      <c r="C1612" s="1">
        <v>10</v>
      </c>
      <c r="D1612" s="1">
        <v>7</v>
      </c>
      <c r="E1612" s="7">
        <v>1987.85251141553</v>
      </c>
      <c r="F1612" s="7">
        <v>26.449885999999999</v>
      </c>
      <c r="G1612" s="57">
        <f t="shared" si="78"/>
        <v>23.281802453362261</v>
      </c>
      <c r="I1612" s="73">
        <f t="shared" si="79"/>
        <v>1.9917808219199742</v>
      </c>
    </row>
    <row r="1613" spans="1:9" ht="15.6" x14ac:dyDescent="0.3">
      <c r="A1613" s="1">
        <v>1609</v>
      </c>
      <c r="B1613" s="1">
        <v>1987</v>
      </c>
      <c r="C1613" s="1">
        <v>10</v>
      </c>
      <c r="D1613" s="1">
        <v>8</v>
      </c>
      <c r="E1613" s="7">
        <v>1987.8552511415501</v>
      </c>
      <c r="F1613" s="7">
        <v>26.458824</v>
      </c>
      <c r="G1613" s="57">
        <f t="shared" si="78"/>
        <v>23.283373028199573</v>
      </c>
      <c r="I1613" s="73">
        <f t="shared" si="79"/>
        <v>1.9890410958898883</v>
      </c>
    </row>
    <row r="1614" spans="1:9" ht="15.6" x14ac:dyDescent="0.3">
      <c r="A1614" s="1">
        <v>1610</v>
      </c>
      <c r="B1614" s="1">
        <v>1987</v>
      </c>
      <c r="C1614" s="1">
        <v>10</v>
      </c>
      <c r="D1614" s="1">
        <v>9</v>
      </c>
      <c r="E1614" s="7">
        <v>1987.8579908675799</v>
      </c>
      <c r="F1614" s="7">
        <v>26.481234000000001</v>
      </c>
      <c r="G1614" s="57">
        <f t="shared" si="78"/>
        <v>23.284668811279829</v>
      </c>
      <c r="I1614" s="73">
        <f t="shared" si="79"/>
        <v>1.9863013698600298</v>
      </c>
    </row>
    <row r="1615" spans="1:9" ht="15.6" x14ac:dyDescent="0.3">
      <c r="A1615" s="1">
        <v>1611</v>
      </c>
      <c r="B1615" s="1">
        <v>1987</v>
      </c>
      <c r="C1615" s="1">
        <v>10</v>
      </c>
      <c r="D1615" s="1">
        <v>10</v>
      </c>
      <c r="E1615" s="7">
        <v>1987.86073059361</v>
      </c>
      <c r="F1615" s="7">
        <v>26.503101999999998</v>
      </c>
      <c r="G1615" s="57">
        <f t="shared" si="78"/>
        <v>23.284127106290679</v>
      </c>
      <c r="I1615" s="73">
        <f t="shared" si="79"/>
        <v>1.978082191780004</v>
      </c>
    </row>
    <row r="1616" spans="1:9" ht="15.6" x14ac:dyDescent="0.3">
      <c r="A1616" s="1">
        <v>1612</v>
      </c>
      <c r="B1616" s="1">
        <v>1987</v>
      </c>
      <c r="C1616" s="1">
        <v>10</v>
      </c>
      <c r="D1616" s="1">
        <v>11</v>
      </c>
      <c r="E1616" s="7">
        <v>1987.8634703196301</v>
      </c>
      <c r="F1616" s="7">
        <v>26.545736000000002</v>
      </c>
      <c r="G1616" s="57">
        <f t="shared" si="78"/>
        <v>23.284001390455543</v>
      </c>
      <c r="I1616" s="73">
        <f t="shared" si="79"/>
        <v>1.9753424657499181</v>
      </c>
    </row>
    <row r="1617" spans="1:9" ht="15.6" x14ac:dyDescent="0.3">
      <c r="A1617" s="1">
        <v>1613</v>
      </c>
      <c r="B1617" s="1">
        <v>1987</v>
      </c>
      <c r="C1617" s="1">
        <v>10</v>
      </c>
      <c r="D1617" s="1">
        <v>12</v>
      </c>
      <c r="E1617" s="7">
        <v>1987.86621004566</v>
      </c>
      <c r="F1617" s="7">
        <v>26.648879999999998</v>
      </c>
      <c r="G1617" s="57">
        <f t="shared" si="78"/>
        <v>23.284532856832978</v>
      </c>
      <c r="I1617" s="73">
        <f t="shared" si="79"/>
        <v>1.9742009132501153</v>
      </c>
    </row>
    <row r="1618" spans="1:9" ht="15.6" x14ac:dyDescent="0.3">
      <c r="A1618" s="1">
        <v>1614</v>
      </c>
      <c r="B1618" s="1">
        <v>1987</v>
      </c>
      <c r="C1618" s="1">
        <v>10</v>
      </c>
      <c r="D1618" s="1">
        <v>13</v>
      </c>
      <c r="E1618" s="7">
        <v>1987.86894977169</v>
      </c>
      <c r="F1618" s="7">
        <v>26.639019999999999</v>
      </c>
      <c r="G1618" s="57">
        <f t="shared" si="78"/>
        <v>23.286227507592198</v>
      </c>
      <c r="I1618" s="73">
        <f t="shared" si="79"/>
        <v>1.9714611872097976</v>
      </c>
    </row>
    <row r="1619" spans="1:9" ht="15.6" x14ac:dyDescent="0.3">
      <c r="A1619" s="1">
        <v>1615</v>
      </c>
      <c r="B1619" s="1">
        <v>1987</v>
      </c>
      <c r="C1619" s="1">
        <v>10</v>
      </c>
      <c r="D1619" s="1">
        <v>14</v>
      </c>
      <c r="E1619" s="7">
        <v>1987.8716894977199</v>
      </c>
      <c r="F1619" s="7">
        <v>26.647696</v>
      </c>
      <c r="G1619" s="57">
        <f>AVERAGE(F1334:F1799)</f>
        <v>23.284089253218887</v>
      </c>
      <c r="H1619" s="31"/>
      <c r="I1619" s="73">
        <f>E1799-E1334</f>
        <v>2</v>
      </c>
    </row>
    <row r="1620" spans="1:9" ht="15.6" x14ac:dyDescent="0.3">
      <c r="A1620" s="1">
        <v>1616</v>
      </c>
      <c r="B1620" s="1">
        <v>1987</v>
      </c>
      <c r="C1620" s="1">
        <v>10</v>
      </c>
      <c r="D1620" s="1">
        <v>15</v>
      </c>
      <c r="E1620" s="7">
        <v>1987.87442922374</v>
      </c>
      <c r="F1620" s="7">
        <v>26.630424999999999</v>
      </c>
      <c r="G1620" s="57">
        <f t="shared" ref="G1620:G1629" si="80">AVERAGE(F1335:F1800)</f>
        <v>23.284342515021468</v>
      </c>
      <c r="I1620" s="73">
        <f t="shared" ref="I1620:I1629" si="81">E1800-E1335</f>
        <v>1.9917808219199742</v>
      </c>
    </row>
    <row r="1621" spans="1:9" ht="15.6" x14ac:dyDescent="0.3">
      <c r="A1621" s="1">
        <v>1617</v>
      </c>
      <c r="B1621" s="1">
        <v>1987</v>
      </c>
      <c r="C1621" s="1">
        <v>10</v>
      </c>
      <c r="D1621" s="1">
        <v>16</v>
      </c>
      <c r="E1621" s="7">
        <v>1987.8771689497701</v>
      </c>
      <c r="F1621" s="7">
        <v>26.613970999999999</v>
      </c>
      <c r="G1621" s="57">
        <f t="shared" si="80"/>
        <v>23.285121746781126</v>
      </c>
      <c r="I1621" s="73">
        <f t="shared" si="81"/>
        <v>1.9890410958898883</v>
      </c>
    </row>
    <row r="1622" spans="1:9" ht="15.6" x14ac:dyDescent="0.3">
      <c r="A1622" s="1">
        <v>1618</v>
      </c>
      <c r="B1622" s="1">
        <v>1987</v>
      </c>
      <c r="C1622" s="1">
        <v>10</v>
      </c>
      <c r="D1622" s="1">
        <v>17</v>
      </c>
      <c r="E1622" s="7">
        <v>1987.8799086757999</v>
      </c>
      <c r="F1622" s="7">
        <v>26.577755</v>
      </c>
      <c r="G1622" s="57">
        <f t="shared" si="80"/>
        <v>23.286668392703866</v>
      </c>
      <c r="I1622" s="73">
        <f t="shared" si="81"/>
        <v>1.987899543380081</v>
      </c>
    </row>
    <row r="1623" spans="1:9" ht="15.6" x14ac:dyDescent="0.3">
      <c r="A1623" s="1">
        <v>1619</v>
      </c>
      <c r="B1623" s="1">
        <v>1987</v>
      </c>
      <c r="C1623" s="1">
        <v>10</v>
      </c>
      <c r="D1623" s="1">
        <v>18</v>
      </c>
      <c r="E1623" s="7">
        <v>1987.88264840183</v>
      </c>
      <c r="F1623" s="7">
        <v>26.540742000000002</v>
      </c>
      <c r="G1623" s="57">
        <f t="shared" si="80"/>
        <v>23.289377929184557</v>
      </c>
      <c r="I1623" s="73">
        <f t="shared" si="81"/>
        <v>1.9851598173499951</v>
      </c>
    </row>
    <row r="1624" spans="1:9" ht="15.6" x14ac:dyDescent="0.3">
      <c r="A1624" s="1">
        <v>1620</v>
      </c>
      <c r="B1624" s="1">
        <v>1987</v>
      </c>
      <c r="C1624" s="1">
        <v>10</v>
      </c>
      <c r="D1624" s="1">
        <v>19</v>
      </c>
      <c r="E1624" s="7">
        <v>1987.8853881278501</v>
      </c>
      <c r="F1624" s="7">
        <v>26.526236000000001</v>
      </c>
      <c r="G1624" s="57">
        <f t="shared" si="80"/>
        <v>23.290526386266098</v>
      </c>
      <c r="I1624" s="73">
        <f t="shared" si="81"/>
        <v>1.9824200913299137</v>
      </c>
    </row>
    <row r="1625" spans="1:9" ht="15.6" x14ac:dyDescent="0.3">
      <c r="A1625" s="1">
        <v>1621</v>
      </c>
      <c r="B1625" s="1">
        <v>1987</v>
      </c>
      <c r="C1625" s="1">
        <v>10</v>
      </c>
      <c r="D1625" s="1">
        <v>20</v>
      </c>
      <c r="E1625" s="7">
        <v>1987.88812785388</v>
      </c>
      <c r="F1625" s="7">
        <v>26.534544</v>
      </c>
      <c r="G1625" s="57">
        <f t="shared" si="80"/>
        <v>23.291000261802576</v>
      </c>
      <c r="I1625" s="73">
        <f t="shared" si="81"/>
        <v>1.9796803653000552</v>
      </c>
    </row>
    <row r="1626" spans="1:9" ht="15.6" x14ac:dyDescent="0.3">
      <c r="A1626" s="1">
        <v>1622</v>
      </c>
      <c r="B1626" s="1">
        <v>1987</v>
      </c>
      <c r="C1626" s="1">
        <v>10</v>
      </c>
      <c r="D1626" s="1">
        <v>21</v>
      </c>
      <c r="E1626" s="7">
        <v>1987.89086757991</v>
      </c>
      <c r="F1626" s="7">
        <v>26.58587</v>
      </c>
      <c r="G1626" s="57">
        <f t="shared" si="80"/>
        <v>23.291389068669531</v>
      </c>
      <c r="I1626" s="73">
        <f t="shared" si="81"/>
        <v>1.9753424657601499</v>
      </c>
    </row>
    <row r="1627" spans="1:9" ht="15.6" x14ac:dyDescent="0.3">
      <c r="A1627" s="1">
        <v>1623</v>
      </c>
      <c r="B1627" s="1">
        <v>1987</v>
      </c>
      <c r="C1627" s="1">
        <v>10</v>
      </c>
      <c r="D1627" s="1">
        <v>22</v>
      </c>
      <c r="E1627" s="7">
        <v>1987.8936073059399</v>
      </c>
      <c r="F1627" s="7">
        <v>26.600401999999999</v>
      </c>
      <c r="G1627" s="57">
        <f t="shared" si="80"/>
        <v>23.293646530042921</v>
      </c>
      <c r="I1627" s="73">
        <f t="shared" si="81"/>
        <v>1.9726027397198322</v>
      </c>
    </row>
    <row r="1628" spans="1:9" ht="15.6" x14ac:dyDescent="0.3">
      <c r="A1628" s="1">
        <v>1624</v>
      </c>
      <c r="B1628" s="1">
        <v>1987</v>
      </c>
      <c r="C1628" s="1">
        <v>10</v>
      </c>
      <c r="D1628" s="1">
        <v>23</v>
      </c>
      <c r="E1628" s="7">
        <v>1987.89634703196</v>
      </c>
      <c r="F1628" s="7">
        <v>26.569341000000001</v>
      </c>
      <c r="G1628" s="57">
        <f t="shared" si="80"/>
        <v>23.295769186695278</v>
      </c>
      <c r="I1628" s="73">
        <f t="shared" si="81"/>
        <v>1.9698630136999782</v>
      </c>
    </row>
    <row r="1629" spans="1:9" ht="15.6" x14ac:dyDescent="0.3">
      <c r="A1629" s="1">
        <v>1625</v>
      </c>
      <c r="B1629" s="1">
        <v>1987</v>
      </c>
      <c r="C1629" s="1">
        <v>10</v>
      </c>
      <c r="D1629" s="1">
        <v>24</v>
      </c>
      <c r="E1629" s="7">
        <v>1987.8990867579901</v>
      </c>
      <c r="F1629" s="7">
        <v>26.556239000000001</v>
      </c>
      <c r="G1629" s="57">
        <f t="shared" si="80"/>
        <v>23.296957047210299</v>
      </c>
      <c r="I1629" s="73">
        <f t="shared" si="81"/>
        <v>1.9671232876701197</v>
      </c>
    </row>
    <row r="1630" spans="1:9" ht="15.6" x14ac:dyDescent="0.3">
      <c r="A1630" s="1">
        <v>1626</v>
      </c>
      <c r="B1630" s="1">
        <v>1987</v>
      </c>
      <c r="C1630" s="1">
        <v>10</v>
      </c>
      <c r="D1630" s="1">
        <v>25</v>
      </c>
      <c r="E1630" s="7">
        <v>1987.9018264840199</v>
      </c>
      <c r="F1630" s="7">
        <v>26.513352000000001</v>
      </c>
      <c r="G1630" s="57">
        <f>AVERAGE(F1334:F1810)</f>
        <v>23.29836463312369</v>
      </c>
      <c r="H1630" s="31"/>
      <c r="I1630" s="73">
        <f>E1810-E1334</f>
        <v>2.0285388127899751</v>
      </c>
    </row>
    <row r="1631" spans="1:9" ht="15.6" x14ac:dyDescent="0.3">
      <c r="A1631" s="1">
        <v>1627</v>
      </c>
      <c r="B1631" s="1">
        <v>1987</v>
      </c>
      <c r="C1631" s="1">
        <v>10</v>
      </c>
      <c r="D1631" s="1">
        <v>26</v>
      </c>
      <c r="E1631" s="7">
        <v>1987.90456621005</v>
      </c>
      <c r="F1631" s="7">
        <v>26.48359</v>
      </c>
      <c r="G1631" s="57">
        <f t="shared" ref="G1631:G1643" si="82">AVERAGE(F1335:F1811)</f>
        <v>23.300394633123695</v>
      </c>
      <c r="I1631" s="73">
        <f t="shared" ref="I1631:I1643" si="83">E1811-E1335</f>
        <v>2.0203196346999448</v>
      </c>
    </row>
    <row r="1632" spans="1:9" ht="15.6" x14ac:dyDescent="0.3">
      <c r="A1632" s="1">
        <v>1628</v>
      </c>
      <c r="B1632" s="1">
        <v>1987</v>
      </c>
      <c r="C1632" s="1">
        <v>10</v>
      </c>
      <c r="D1632" s="1">
        <v>27</v>
      </c>
      <c r="E1632" s="7">
        <v>1987.9073059360701</v>
      </c>
      <c r="F1632" s="7">
        <v>26.522134999999999</v>
      </c>
      <c r="G1632" s="57">
        <f t="shared" si="82"/>
        <v>23.302785228511535</v>
      </c>
      <c r="I1632" s="73">
        <f t="shared" si="83"/>
        <v>2.0175799086698589</v>
      </c>
    </row>
    <row r="1633" spans="1:9" ht="15.6" x14ac:dyDescent="0.3">
      <c r="A1633" s="1">
        <v>1629</v>
      </c>
      <c r="B1633" s="1">
        <v>1987</v>
      </c>
      <c r="C1633" s="1">
        <v>10</v>
      </c>
      <c r="D1633" s="1">
        <v>28</v>
      </c>
      <c r="E1633" s="7">
        <v>1987.9100456620999</v>
      </c>
      <c r="F1633" s="7">
        <v>26.591394000000001</v>
      </c>
      <c r="G1633" s="57">
        <f t="shared" si="82"/>
        <v>23.305629073375261</v>
      </c>
      <c r="I1633" s="73">
        <f t="shared" si="83"/>
        <v>2.0164383561700561</v>
      </c>
    </row>
    <row r="1634" spans="1:9" ht="15.6" x14ac:dyDescent="0.3">
      <c r="A1634" s="1">
        <v>1630</v>
      </c>
      <c r="B1634" s="1">
        <v>1987</v>
      </c>
      <c r="C1634" s="1">
        <v>10</v>
      </c>
      <c r="D1634" s="1">
        <v>29</v>
      </c>
      <c r="E1634" s="7">
        <v>1987.91278538813</v>
      </c>
      <c r="F1634" s="7">
        <v>26.658065000000001</v>
      </c>
      <c r="G1634" s="57">
        <f t="shared" si="82"/>
        <v>23.309437262054505</v>
      </c>
      <c r="I1634" s="73">
        <f t="shared" si="83"/>
        <v>2.0136986301399702</v>
      </c>
    </row>
    <row r="1635" spans="1:9" ht="15.6" x14ac:dyDescent="0.3">
      <c r="A1635" s="1">
        <v>1631</v>
      </c>
      <c r="B1635" s="1">
        <v>1987</v>
      </c>
      <c r="C1635" s="1">
        <v>10</v>
      </c>
      <c r="D1635" s="1">
        <v>30</v>
      </c>
      <c r="E1635" s="7">
        <v>1987.9155251141599</v>
      </c>
      <c r="F1635" s="7">
        <v>26.715765000000001</v>
      </c>
      <c r="G1635" s="57">
        <f t="shared" si="82"/>
        <v>23.311658167714882</v>
      </c>
      <c r="I1635" s="73">
        <f t="shared" si="83"/>
        <v>2.0109589041098843</v>
      </c>
    </row>
    <row r="1636" spans="1:9" ht="15.6" x14ac:dyDescent="0.3">
      <c r="A1636" s="1">
        <v>1632</v>
      </c>
      <c r="B1636" s="1">
        <v>1987</v>
      </c>
      <c r="C1636" s="1">
        <v>10</v>
      </c>
      <c r="D1636" s="1">
        <v>31</v>
      </c>
      <c r="E1636" s="7">
        <v>1987.91826484018</v>
      </c>
      <c r="F1636" s="7">
        <v>26.765854999999998</v>
      </c>
      <c r="G1636" s="57">
        <f t="shared" si="82"/>
        <v>23.313146574423474</v>
      </c>
      <c r="I1636" s="73">
        <f t="shared" si="83"/>
        <v>2.0082191780800258</v>
      </c>
    </row>
    <row r="1637" spans="1:9" ht="15.6" x14ac:dyDescent="0.3">
      <c r="A1637" s="1">
        <v>1633</v>
      </c>
      <c r="B1637" s="1">
        <v>1987</v>
      </c>
      <c r="C1637" s="1">
        <v>11</v>
      </c>
      <c r="D1637" s="1">
        <v>1</v>
      </c>
      <c r="E1637" s="7">
        <v>1987.91940639269</v>
      </c>
      <c r="F1637" s="7">
        <v>26.792290000000001</v>
      </c>
      <c r="G1637" s="57">
        <f t="shared" si="82"/>
        <v>23.314458184486369</v>
      </c>
      <c r="I1637" s="73">
        <f t="shared" si="83"/>
        <v>2.0054794520601718</v>
      </c>
    </row>
    <row r="1638" spans="1:9" ht="15.6" x14ac:dyDescent="0.3">
      <c r="A1638" s="1">
        <v>1634</v>
      </c>
      <c r="B1638" s="1">
        <v>1987</v>
      </c>
      <c r="C1638" s="1">
        <v>11</v>
      </c>
      <c r="D1638" s="1">
        <v>2</v>
      </c>
      <c r="E1638" s="7">
        <v>1987.9221461187201</v>
      </c>
      <c r="F1638" s="7">
        <v>26.766428999999999</v>
      </c>
      <c r="G1638" s="57">
        <f t="shared" si="82"/>
        <v>23.317591949685532</v>
      </c>
      <c r="I1638" s="73">
        <f t="shared" si="83"/>
        <v>2.0027397260298585</v>
      </c>
    </row>
    <row r="1639" spans="1:9" ht="15.6" x14ac:dyDescent="0.3">
      <c r="A1639" s="1">
        <v>1635</v>
      </c>
      <c r="B1639" s="1">
        <v>1987</v>
      </c>
      <c r="C1639" s="1">
        <v>11</v>
      </c>
      <c r="D1639" s="1">
        <v>3</v>
      </c>
      <c r="E1639" s="7">
        <v>1987.92488584475</v>
      </c>
      <c r="F1639" s="7">
        <v>26.729628000000002</v>
      </c>
      <c r="G1639" s="57">
        <f t="shared" si="82"/>
        <v>23.320584320754708</v>
      </c>
      <c r="I1639" s="73">
        <f t="shared" si="83"/>
        <v>2</v>
      </c>
    </row>
    <row r="1640" spans="1:9" ht="15.6" x14ac:dyDescent="0.3">
      <c r="A1640" s="1">
        <v>1636</v>
      </c>
      <c r="B1640" s="1">
        <v>1987</v>
      </c>
      <c r="C1640" s="1">
        <v>11</v>
      </c>
      <c r="D1640" s="1">
        <v>4</v>
      </c>
      <c r="E1640" s="7">
        <v>1987.92762557078</v>
      </c>
      <c r="F1640" s="7">
        <v>26.749088</v>
      </c>
      <c r="G1640" s="57">
        <f t="shared" si="82"/>
        <v>23.322806702306071</v>
      </c>
      <c r="I1640" s="73">
        <f t="shared" si="83"/>
        <v>1.9972602739699141</v>
      </c>
    </row>
    <row r="1641" spans="1:9" ht="15.6" x14ac:dyDescent="0.3">
      <c r="A1641" s="1">
        <v>1637</v>
      </c>
      <c r="B1641" s="1">
        <v>1987</v>
      </c>
      <c r="C1641" s="1">
        <v>11</v>
      </c>
      <c r="D1641" s="1">
        <v>5</v>
      </c>
      <c r="E1641" s="7">
        <v>1987.9303652967999</v>
      </c>
      <c r="F1641" s="7">
        <v>26.738261000000001</v>
      </c>
      <c r="G1641" s="57">
        <f t="shared" si="82"/>
        <v>23.324498566037729</v>
      </c>
      <c r="I1641" s="73">
        <f t="shared" si="83"/>
        <v>1.9835616438399484</v>
      </c>
    </row>
    <row r="1642" spans="1:9" ht="15.6" x14ac:dyDescent="0.3">
      <c r="A1642" s="1">
        <v>1638</v>
      </c>
      <c r="B1642" s="1">
        <v>1987</v>
      </c>
      <c r="C1642" s="1">
        <v>11</v>
      </c>
      <c r="D1642" s="1">
        <v>6</v>
      </c>
      <c r="E1642" s="7">
        <v>1987.93310502283</v>
      </c>
      <c r="F1642" s="7">
        <v>26.709306000000002</v>
      </c>
      <c r="G1642" s="57">
        <f t="shared" si="82"/>
        <v>23.324296754716972</v>
      </c>
      <c r="I1642" s="73">
        <f t="shared" si="83"/>
        <v>1.9808219178100899</v>
      </c>
    </row>
    <row r="1643" spans="1:9" ht="15.6" x14ac:dyDescent="0.3">
      <c r="A1643" s="1">
        <v>1639</v>
      </c>
      <c r="B1643" s="1">
        <v>1987</v>
      </c>
      <c r="C1643" s="1">
        <v>11</v>
      </c>
      <c r="D1643" s="1">
        <v>7</v>
      </c>
      <c r="E1643" s="7">
        <v>1987.9358447488601</v>
      </c>
      <c r="F1643" s="7">
        <v>26.674811999999999</v>
      </c>
      <c r="G1643" s="57">
        <f t="shared" si="82"/>
        <v>23.324077540880488</v>
      </c>
      <c r="I1643" s="73">
        <f t="shared" si="83"/>
        <v>1.978082191780004</v>
      </c>
    </row>
    <row r="1644" spans="1:9" ht="15.6" x14ac:dyDescent="0.3">
      <c r="A1644" s="1">
        <v>1640</v>
      </c>
      <c r="B1644" s="1">
        <v>1987</v>
      </c>
      <c r="C1644" s="1">
        <v>11</v>
      </c>
      <c r="D1644" s="1">
        <v>8</v>
      </c>
      <c r="E1644" s="7">
        <v>1987.9385844748899</v>
      </c>
      <c r="F1644" s="7">
        <v>26.660556</v>
      </c>
      <c r="G1644" s="57">
        <f>AVERAGE(F1344:F1824)</f>
        <v>23.337091679833669</v>
      </c>
      <c r="H1644" s="31"/>
      <c r="I1644" s="73">
        <f t="shared" ref="I1644:I1653" si="84">E1824-E1344</f>
        <v>2.0082191780800258</v>
      </c>
    </row>
    <row r="1645" spans="1:9" ht="15.6" x14ac:dyDescent="0.3">
      <c r="A1645" s="1">
        <v>1641</v>
      </c>
      <c r="B1645" s="1">
        <v>1987</v>
      </c>
      <c r="C1645" s="1">
        <v>11</v>
      </c>
      <c r="D1645" s="1">
        <v>9</v>
      </c>
      <c r="E1645" s="7">
        <v>1987.94132420091</v>
      </c>
      <c r="F1645" s="7">
        <v>26.660422000000001</v>
      </c>
      <c r="G1645" s="57">
        <f t="shared" ref="G1645:G1653" si="85">AVERAGE(F1345:F1825)</f>
        <v>23.339052777546769</v>
      </c>
      <c r="I1645" s="73">
        <f t="shared" si="84"/>
        <v>1.9945205479500601</v>
      </c>
    </row>
    <row r="1646" spans="1:9" ht="15.6" x14ac:dyDescent="0.3">
      <c r="A1646" s="1">
        <v>1642</v>
      </c>
      <c r="B1646" s="1">
        <v>1987</v>
      </c>
      <c r="C1646" s="1">
        <v>11</v>
      </c>
      <c r="D1646" s="1">
        <v>10</v>
      </c>
      <c r="E1646" s="7">
        <v>1987.9440639269401</v>
      </c>
      <c r="F1646" s="7">
        <v>26.697609</v>
      </c>
      <c r="G1646" s="57">
        <f t="shared" si="85"/>
        <v>23.338893686070676</v>
      </c>
      <c r="I1646" s="73">
        <f t="shared" si="84"/>
        <v>1.9917808219199742</v>
      </c>
    </row>
    <row r="1647" spans="1:9" ht="15.6" x14ac:dyDescent="0.3">
      <c r="A1647" s="1">
        <v>1643</v>
      </c>
      <c r="B1647" s="1">
        <v>1987</v>
      </c>
      <c r="C1647" s="1">
        <v>11</v>
      </c>
      <c r="D1647" s="1">
        <v>11</v>
      </c>
      <c r="E1647" s="7">
        <v>1987.9468036529699</v>
      </c>
      <c r="F1647" s="7">
        <v>26.681412000000002</v>
      </c>
      <c r="G1647" s="57">
        <f t="shared" si="85"/>
        <v>23.338655711018696</v>
      </c>
      <c r="I1647" s="73">
        <f t="shared" si="84"/>
        <v>1.9890410958901157</v>
      </c>
    </row>
    <row r="1648" spans="1:9" ht="15.6" x14ac:dyDescent="0.3">
      <c r="A1648" s="1">
        <v>1644</v>
      </c>
      <c r="B1648" s="1">
        <v>1987</v>
      </c>
      <c r="C1648" s="1">
        <v>11</v>
      </c>
      <c r="D1648" s="1">
        <v>12</v>
      </c>
      <c r="E1648" s="7">
        <v>1987.949543379</v>
      </c>
      <c r="F1648" s="7">
        <v>26.696740999999999</v>
      </c>
      <c r="G1648" s="57">
        <f t="shared" si="85"/>
        <v>23.338805981288971</v>
      </c>
      <c r="I1648" s="73">
        <f t="shared" si="84"/>
        <v>1.9863013698598024</v>
      </c>
    </row>
    <row r="1649" spans="1:9" ht="15.6" x14ac:dyDescent="0.3">
      <c r="A1649" s="1">
        <v>1645</v>
      </c>
      <c r="B1649" s="1">
        <v>1987</v>
      </c>
      <c r="C1649" s="1">
        <v>11</v>
      </c>
      <c r="D1649" s="1">
        <v>13</v>
      </c>
      <c r="E1649" s="7">
        <v>1987.9522831050199</v>
      </c>
      <c r="F1649" s="7">
        <v>26.676523</v>
      </c>
      <c r="G1649" s="57">
        <f t="shared" si="85"/>
        <v>23.338815985446978</v>
      </c>
      <c r="I1649" s="73">
        <f t="shared" si="84"/>
        <v>1.9835616438399484</v>
      </c>
    </row>
    <row r="1650" spans="1:9" ht="15.6" x14ac:dyDescent="0.3">
      <c r="A1650" s="1">
        <v>1646</v>
      </c>
      <c r="B1650" s="1">
        <v>1987</v>
      </c>
      <c r="C1650" s="1">
        <v>11</v>
      </c>
      <c r="D1650" s="1">
        <v>14</v>
      </c>
      <c r="E1650" s="7">
        <v>1987.95502283105</v>
      </c>
      <c r="F1650" s="7">
        <v>26.658543000000002</v>
      </c>
      <c r="G1650" s="57">
        <f t="shared" si="85"/>
        <v>23.33868629729729</v>
      </c>
      <c r="I1650" s="73">
        <f t="shared" si="84"/>
        <v>1.9796803652900508</v>
      </c>
    </row>
    <row r="1651" spans="1:9" ht="15.6" x14ac:dyDescent="0.3">
      <c r="A1651" s="1">
        <v>1647</v>
      </c>
      <c r="B1651" s="1">
        <v>1987</v>
      </c>
      <c r="C1651" s="1">
        <v>11</v>
      </c>
      <c r="D1651" s="1">
        <v>15</v>
      </c>
      <c r="E1651" s="7">
        <v>1987.9577625570801</v>
      </c>
      <c r="F1651" s="7">
        <v>26.616637000000001</v>
      </c>
      <c r="G1651" s="57">
        <f t="shared" si="85"/>
        <v>23.338676563409557</v>
      </c>
      <c r="I1651" s="73">
        <f t="shared" si="84"/>
        <v>1.9769406392699693</v>
      </c>
    </row>
    <row r="1652" spans="1:9" ht="15.6" x14ac:dyDescent="0.3">
      <c r="A1652" s="1">
        <v>1648</v>
      </c>
      <c r="B1652" s="1">
        <v>1987</v>
      </c>
      <c r="C1652" s="1">
        <v>11</v>
      </c>
      <c r="D1652" s="1">
        <v>16</v>
      </c>
      <c r="E1652" s="7">
        <v>1987.9605022831099</v>
      </c>
      <c r="F1652" s="7">
        <v>26.592293999999999</v>
      </c>
      <c r="G1652" s="57">
        <f t="shared" si="85"/>
        <v>23.338739792099783</v>
      </c>
      <c r="I1652" s="73">
        <f t="shared" si="84"/>
        <v>1.9742009132401108</v>
      </c>
    </row>
    <row r="1653" spans="1:9" ht="15.6" x14ac:dyDescent="0.3">
      <c r="A1653" s="1">
        <v>1649</v>
      </c>
      <c r="B1653" s="1">
        <v>1987</v>
      </c>
      <c r="C1653" s="1">
        <v>11</v>
      </c>
      <c r="D1653" s="1">
        <v>17</v>
      </c>
      <c r="E1653" s="7">
        <v>1987.96324200913</v>
      </c>
      <c r="F1653" s="7">
        <v>26.610963999999999</v>
      </c>
      <c r="G1653" s="57">
        <f t="shared" si="85"/>
        <v>23.338901118503109</v>
      </c>
      <c r="I1653" s="73">
        <f t="shared" si="84"/>
        <v>1.9714611872200294</v>
      </c>
    </row>
    <row r="1654" spans="1:9" ht="15.6" x14ac:dyDescent="0.3">
      <c r="A1654" s="1">
        <v>1650</v>
      </c>
      <c r="B1654" s="1">
        <v>1987</v>
      </c>
      <c r="C1654" s="1">
        <v>11</v>
      </c>
      <c r="D1654" s="1">
        <v>18</v>
      </c>
      <c r="E1654" s="7">
        <v>1987.9659817351601</v>
      </c>
      <c r="F1654" s="7">
        <v>26.595682</v>
      </c>
      <c r="G1654" s="57">
        <f>AVERAGE(F1350:F1834)</f>
        <v>23.355226593814425</v>
      </c>
      <c r="H1654" s="31"/>
      <c r="I1654" s="73">
        <f>E1834-E1350</f>
        <v>1.9906392693999351</v>
      </c>
    </row>
    <row r="1655" spans="1:9" ht="15.6" x14ac:dyDescent="0.3">
      <c r="A1655" s="1">
        <v>1651</v>
      </c>
      <c r="B1655" s="1">
        <v>1987</v>
      </c>
      <c r="C1655" s="1">
        <v>11</v>
      </c>
      <c r="D1655" s="1">
        <v>19</v>
      </c>
      <c r="E1655" s="7">
        <v>1987.9687214611899</v>
      </c>
      <c r="F1655" s="7">
        <v>26.602955999999999</v>
      </c>
      <c r="G1655" s="57">
        <f t="shared" ref="G1655:G1665" si="86">AVERAGE(F1351:F1835)</f>
        <v>23.355474045360818</v>
      </c>
      <c r="I1655" s="73">
        <f t="shared" ref="I1655:I1665" si="87">E1835-E1351</f>
        <v>1.987899543380081</v>
      </c>
    </row>
    <row r="1656" spans="1:9" ht="15.6" x14ac:dyDescent="0.3">
      <c r="A1656" s="1">
        <v>1652</v>
      </c>
      <c r="B1656" s="1">
        <v>1987</v>
      </c>
      <c r="C1656" s="1">
        <v>11</v>
      </c>
      <c r="D1656" s="1">
        <v>20</v>
      </c>
      <c r="E1656" s="7">
        <v>1987.97146118721</v>
      </c>
      <c r="F1656" s="7">
        <v>26.53389</v>
      </c>
      <c r="G1656" s="57">
        <f t="shared" si="86"/>
        <v>23.355662437113391</v>
      </c>
      <c r="I1656" s="73">
        <f t="shared" si="87"/>
        <v>1.9863013698600298</v>
      </c>
    </row>
    <row r="1657" spans="1:9" ht="15.6" x14ac:dyDescent="0.3">
      <c r="A1657" s="1">
        <v>1653</v>
      </c>
      <c r="B1657" s="1">
        <v>1987</v>
      </c>
      <c r="C1657" s="1">
        <v>11</v>
      </c>
      <c r="D1657" s="1">
        <v>21</v>
      </c>
      <c r="E1657" s="7">
        <v>1987.9742009132401</v>
      </c>
      <c r="F1657" s="7">
        <v>26.453074999999998</v>
      </c>
      <c r="G1657" s="57">
        <f t="shared" si="86"/>
        <v>23.355820878350507</v>
      </c>
      <c r="I1657" s="73">
        <f t="shared" si="87"/>
        <v>1.9835616438399484</v>
      </c>
    </row>
    <row r="1658" spans="1:9" ht="15.6" x14ac:dyDescent="0.3">
      <c r="A1658" s="1">
        <v>1654</v>
      </c>
      <c r="B1658" s="1">
        <v>1987</v>
      </c>
      <c r="C1658" s="1">
        <v>11</v>
      </c>
      <c r="D1658" s="1">
        <v>22</v>
      </c>
      <c r="E1658" s="7">
        <v>1987.97694063927</v>
      </c>
      <c r="F1658" s="7">
        <v>26.396709000000001</v>
      </c>
      <c r="G1658" s="57">
        <f t="shared" si="86"/>
        <v>23.355982175257726</v>
      </c>
      <c r="I1658" s="73">
        <f t="shared" si="87"/>
        <v>1.9808219178100899</v>
      </c>
    </row>
    <row r="1659" spans="1:9" ht="15.6" x14ac:dyDescent="0.3">
      <c r="A1659" s="1">
        <v>1655</v>
      </c>
      <c r="B1659" s="1">
        <v>1987</v>
      </c>
      <c r="C1659" s="1">
        <v>11</v>
      </c>
      <c r="D1659" s="1">
        <v>23</v>
      </c>
      <c r="E1659" s="7">
        <v>1987.9796803653001</v>
      </c>
      <c r="F1659" s="7">
        <v>26.330151000000001</v>
      </c>
      <c r="G1659" s="57">
        <f t="shared" si="86"/>
        <v>23.355890362886594</v>
      </c>
      <c r="I1659" s="73">
        <f t="shared" si="87"/>
        <v>1.978082191780004</v>
      </c>
    </row>
    <row r="1660" spans="1:9" ht="15.6" x14ac:dyDescent="0.3">
      <c r="A1660" s="1">
        <v>1656</v>
      </c>
      <c r="B1660" s="1">
        <v>1987</v>
      </c>
      <c r="C1660" s="1">
        <v>11</v>
      </c>
      <c r="D1660" s="1">
        <v>24</v>
      </c>
      <c r="E1660" s="7">
        <v>1987.9824200913199</v>
      </c>
      <c r="F1660" s="7">
        <v>26.26812</v>
      </c>
      <c r="G1660" s="57">
        <f t="shared" si="86"/>
        <v>23.355569762886589</v>
      </c>
      <c r="I1660" s="73">
        <f t="shared" si="87"/>
        <v>1.9753424657501455</v>
      </c>
    </row>
    <row r="1661" spans="1:9" ht="15.6" x14ac:dyDescent="0.3">
      <c r="A1661" s="1">
        <v>1657</v>
      </c>
      <c r="B1661" s="1">
        <v>1987</v>
      </c>
      <c r="C1661" s="1">
        <v>11</v>
      </c>
      <c r="D1661" s="1">
        <v>25</v>
      </c>
      <c r="E1661" s="7">
        <v>1987.98515981735</v>
      </c>
      <c r="F1661" s="7">
        <v>26.223122</v>
      </c>
      <c r="G1661" s="57">
        <f t="shared" si="86"/>
        <v>23.354951767010295</v>
      </c>
      <c r="I1661" s="73">
        <f t="shared" si="87"/>
        <v>1.9726027397298367</v>
      </c>
    </row>
    <row r="1662" spans="1:9" ht="15.6" x14ac:dyDescent="0.3">
      <c r="A1662" s="1">
        <v>1658</v>
      </c>
      <c r="B1662" s="1">
        <v>1987</v>
      </c>
      <c r="C1662" s="1">
        <v>11</v>
      </c>
      <c r="D1662" s="1">
        <v>26</v>
      </c>
      <c r="E1662" s="7">
        <v>1987.9878995433801</v>
      </c>
      <c r="F1662" s="7">
        <v>26.108187000000001</v>
      </c>
      <c r="G1662" s="57">
        <f t="shared" si="86"/>
        <v>23.353964498969056</v>
      </c>
      <c r="I1662" s="73">
        <f t="shared" si="87"/>
        <v>1.9698630136999782</v>
      </c>
    </row>
    <row r="1663" spans="1:9" ht="15.6" x14ac:dyDescent="0.3">
      <c r="A1663" s="1">
        <v>1659</v>
      </c>
      <c r="B1663" s="1">
        <v>1987</v>
      </c>
      <c r="C1663" s="1">
        <v>11</v>
      </c>
      <c r="D1663" s="1">
        <v>27</v>
      </c>
      <c r="E1663" s="7">
        <v>1987.9906392694099</v>
      </c>
      <c r="F1663" s="7">
        <v>25.988330999999999</v>
      </c>
      <c r="G1663" s="57">
        <f t="shared" si="86"/>
        <v>23.352982969072148</v>
      </c>
      <c r="I1663" s="73">
        <f t="shared" si="87"/>
        <v>1.9671232876701197</v>
      </c>
    </row>
    <row r="1664" spans="1:9" ht="15.6" x14ac:dyDescent="0.3">
      <c r="A1664" s="1">
        <v>1660</v>
      </c>
      <c r="B1664" s="1">
        <v>1987</v>
      </c>
      <c r="C1664" s="1">
        <v>11</v>
      </c>
      <c r="D1664" s="1">
        <v>28</v>
      </c>
      <c r="E1664" s="7">
        <v>1987.99337899543</v>
      </c>
      <c r="F1664" s="7">
        <v>25.873747999999999</v>
      </c>
      <c r="G1664" s="57">
        <f t="shared" si="86"/>
        <v>23.351930841237099</v>
      </c>
      <c r="I1664" s="73">
        <f t="shared" si="87"/>
        <v>1.9643835616400338</v>
      </c>
    </row>
    <row r="1665" spans="1:9" ht="15.6" x14ac:dyDescent="0.3">
      <c r="A1665" s="1">
        <v>1661</v>
      </c>
      <c r="B1665" s="1">
        <v>1987</v>
      </c>
      <c r="C1665" s="1">
        <v>11</v>
      </c>
      <c r="D1665" s="1">
        <v>29</v>
      </c>
      <c r="E1665" s="7">
        <v>1987.9961187214601</v>
      </c>
      <c r="F1665" s="7">
        <v>25.736999999999998</v>
      </c>
      <c r="G1665" s="57">
        <f t="shared" si="86"/>
        <v>23.35101518762885</v>
      </c>
      <c r="I1665" s="73">
        <f t="shared" si="87"/>
        <v>1.9616438356199524</v>
      </c>
    </row>
    <row r="1666" spans="1:9" ht="15.6" x14ac:dyDescent="0.3">
      <c r="A1666" s="1">
        <v>1662</v>
      </c>
      <c r="B1666" s="1">
        <v>1987</v>
      </c>
      <c r="C1666" s="1">
        <v>11</v>
      </c>
      <c r="D1666" s="1">
        <v>30</v>
      </c>
      <c r="E1666" s="7">
        <v>1987.99885844749</v>
      </c>
      <c r="F1666" s="7">
        <v>25.651831999999999</v>
      </c>
      <c r="G1666" s="57">
        <f>AVERAGE(F1352:F1846)</f>
        <v>23.396393901010089</v>
      </c>
      <c r="H1666" s="31"/>
      <c r="I1666" s="73">
        <f>E1846-E1352</f>
        <v>2.0136986301301931</v>
      </c>
    </row>
    <row r="1667" spans="1:9" ht="15.6" x14ac:dyDescent="0.3">
      <c r="A1667" s="1">
        <v>1663</v>
      </c>
      <c r="B1667" s="1">
        <v>1987</v>
      </c>
      <c r="C1667" s="1">
        <v>12</v>
      </c>
      <c r="D1667" s="1">
        <v>1</v>
      </c>
      <c r="E1667" s="7">
        <v>1988.0027397260301</v>
      </c>
      <c r="F1667" s="7">
        <v>25.570215999999999</v>
      </c>
      <c r="G1667" s="57">
        <f t="shared" ref="G1667:G1684" si="88">AVERAGE(F1353:F1847)</f>
        <v>23.396945179797971</v>
      </c>
      <c r="I1667" s="73">
        <f t="shared" ref="I1667:I1684" si="89">E1847-E1353</f>
        <v>2.0109589041098843</v>
      </c>
    </row>
    <row r="1668" spans="1:9" ht="15.6" x14ac:dyDescent="0.3">
      <c r="A1668" s="1">
        <v>1664</v>
      </c>
      <c r="B1668" s="1">
        <v>1987</v>
      </c>
      <c r="C1668" s="1">
        <v>12</v>
      </c>
      <c r="D1668" s="1">
        <v>2</v>
      </c>
      <c r="E1668" s="7">
        <v>1988.0054794520499</v>
      </c>
      <c r="F1668" s="7">
        <v>25.494309000000001</v>
      </c>
      <c r="G1668" s="57">
        <f t="shared" si="88"/>
        <v>23.397520787878779</v>
      </c>
      <c r="I1668" s="73">
        <f t="shared" si="89"/>
        <v>2.0082191780800258</v>
      </c>
    </row>
    <row r="1669" spans="1:9" ht="15.6" x14ac:dyDescent="0.3">
      <c r="A1669" s="1">
        <v>1665</v>
      </c>
      <c r="B1669" s="1">
        <v>1988</v>
      </c>
      <c r="C1669" s="1">
        <v>1</v>
      </c>
      <c r="D1669" s="1">
        <v>13</v>
      </c>
      <c r="E1669" s="7">
        <v>1988.11894977169</v>
      </c>
      <c r="F1669" s="7">
        <v>18.860675000000001</v>
      </c>
      <c r="G1669" s="57">
        <f t="shared" si="88"/>
        <v>23.397913028282819</v>
      </c>
      <c r="I1669" s="73">
        <f t="shared" si="89"/>
        <v>2.0054794520599444</v>
      </c>
    </row>
    <row r="1670" spans="1:9" ht="15.6" x14ac:dyDescent="0.3">
      <c r="A1670" s="1">
        <v>1666</v>
      </c>
      <c r="B1670" s="1">
        <v>1988</v>
      </c>
      <c r="C1670" s="1">
        <v>1</v>
      </c>
      <c r="D1670" s="1">
        <v>14</v>
      </c>
      <c r="E1670" s="7">
        <v>1988.1216894977199</v>
      </c>
      <c r="F1670" s="7">
        <v>18.853659</v>
      </c>
      <c r="G1670" s="57">
        <f t="shared" si="88"/>
        <v>23.398088804040395</v>
      </c>
      <c r="I1670" s="73">
        <f t="shared" si="89"/>
        <v>2.0027397260200814</v>
      </c>
    </row>
    <row r="1671" spans="1:9" ht="15.6" x14ac:dyDescent="0.3">
      <c r="A1671" s="1">
        <v>1667</v>
      </c>
      <c r="B1671" s="1">
        <v>1988</v>
      </c>
      <c r="C1671" s="1">
        <v>1</v>
      </c>
      <c r="D1671" s="1">
        <v>15</v>
      </c>
      <c r="E1671" s="7">
        <v>1988.12442922374</v>
      </c>
      <c r="F1671" s="7">
        <v>18.853304999999999</v>
      </c>
      <c r="G1671" s="57">
        <f t="shared" si="88"/>
        <v>23.398065636363622</v>
      </c>
      <c r="I1671" s="73">
        <f t="shared" si="89"/>
        <v>2</v>
      </c>
    </row>
    <row r="1672" spans="1:9" ht="15.6" x14ac:dyDescent="0.3">
      <c r="A1672" s="1">
        <v>1668</v>
      </c>
      <c r="B1672" s="1">
        <v>1988</v>
      </c>
      <c r="C1672" s="1">
        <v>1</v>
      </c>
      <c r="D1672" s="1">
        <v>16</v>
      </c>
      <c r="E1672" s="7">
        <v>1988.1271689497701</v>
      </c>
      <c r="F1672" s="7">
        <v>18.832698000000001</v>
      </c>
      <c r="G1672" s="57">
        <f t="shared" si="88"/>
        <v>23.397635224242411</v>
      </c>
      <c r="I1672" s="73">
        <f t="shared" si="89"/>
        <v>1.9972602739699141</v>
      </c>
    </row>
    <row r="1673" spans="1:9" ht="15.6" x14ac:dyDescent="0.3">
      <c r="A1673" s="1">
        <v>1669</v>
      </c>
      <c r="B1673" s="1">
        <v>1988</v>
      </c>
      <c r="C1673" s="1">
        <v>1</v>
      </c>
      <c r="D1673" s="1">
        <v>17</v>
      </c>
      <c r="E1673" s="7">
        <v>1988.1299086757999</v>
      </c>
      <c r="F1673" s="7">
        <v>18.789273999999999</v>
      </c>
      <c r="G1673" s="57">
        <f t="shared" si="88"/>
        <v>23.397218391919179</v>
      </c>
      <c r="I1673" s="73">
        <f t="shared" si="89"/>
        <v>1.9945205479500601</v>
      </c>
    </row>
    <row r="1674" spans="1:9" ht="15.6" x14ac:dyDescent="0.3">
      <c r="A1674" s="1">
        <v>1670</v>
      </c>
      <c r="B1674" s="1">
        <v>1988</v>
      </c>
      <c r="C1674" s="1">
        <v>1</v>
      </c>
      <c r="D1674" s="1">
        <v>18</v>
      </c>
      <c r="E1674" s="7">
        <v>1988.13264840183</v>
      </c>
      <c r="F1674" s="7">
        <v>18.738892</v>
      </c>
      <c r="G1674" s="57">
        <f t="shared" si="88"/>
        <v>23.396610963636352</v>
      </c>
      <c r="I1674" s="73">
        <f t="shared" si="89"/>
        <v>1.9917808219101971</v>
      </c>
    </row>
    <row r="1675" spans="1:9" ht="15.6" x14ac:dyDescent="0.3">
      <c r="A1675" s="1">
        <v>1671</v>
      </c>
      <c r="B1675" s="1">
        <v>1988</v>
      </c>
      <c r="C1675" s="1">
        <v>1</v>
      </c>
      <c r="D1675" s="1">
        <v>19</v>
      </c>
      <c r="E1675" s="7">
        <v>1988.1353881278501</v>
      </c>
      <c r="F1675" s="7">
        <v>18.683647000000001</v>
      </c>
      <c r="G1675" s="57">
        <f t="shared" si="88"/>
        <v>23.39598548484847</v>
      </c>
      <c r="I1675" s="73">
        <f t="shared" si="89"/>
        <v>1.9890410958898883</v>
      </c>
    </row>
    <row r="1676" spans="1:9" ht="15.6" x14ac:dyDescent="0.3">
      <c r="A1676" s="1">
        <v>1672</v>
      </c>
      <c r="B1676" s="1">
        <v>1988</v>
      </c>
      <c r="C1676" s="1">
        <v>1</v>
      </c>
      <c r="D1676" s="1">
        <v>20</v>
      </c>
      <c r="E1676" s="7">
        <v>1988.13812785388</v>
      </c>
      <c r="F1676" s="7">
        <v>18.601223999999998</v>
      </c>
      <c r="G1676" s="57">
        <f t="shared" si="88"/>
        <v>23.395461016161597</v>
      </c>
      <c r="I1676" s="73">
        <f t="shared" si="89"/>
        <v>1.9863013698600298</v>
      </c>
    </row>
    <row r="1677" spans="1:9" ht="15.6" x14ac:dyDescent="0.3">
      <c r="A1677" s="1">
        <v>1673</v>
      </c>
      <c r="B1677" s="1">
        <v>1988</v>
      </c>
      <c r="C1677" s="1">
        <v>1</v>
      </c>
      <c r="D1677" s="1">
        <v>21</v>
      </c>
      <c r="E1677" s="7">
        <v>1988.14086757991</v>
      </c>
      <c r="F1677" s="7">
        <v>18.523458999999999</v>
      </c>
      <c r="G1677" s="57">
        <f t="shared" si="88"/>
        <v>23.395106280808065</v>
      </c>
      <c r="I1677" s="73">
        <f t="shared" si="89"/>
        <v>1.9835616438399484</v>
      </c>
    </row>
    <row r="1678" spans="1:9" ht="15.6" x14ac:dyDescent="0.3">
      <c r="A1678" s="1">
        <v>1674</v>
      </c>
      <c r="B1678" s="1">
        <v>1988</v>
      </c>
      <c r="C1678" s="1">
        <v>1</v>
      </c>
      <c r="D1678" s="1">
        <v>22</v>
      </c>
      <c r="E1678" s="7">
        <v>1988.1436073059399</v>
      </c>
      <c r="F1678" s="7">
        <v>18.442391000000001</v>
      </c>
      <c r="G1678" s="57">
        <f t="shared" si="88"/>
        <v>23.394983357575743</v>
      </c>
      <c r="I1678" s="73">
        <f t="shared" si="89"/>
        <v>1.9808219178000854</v>
      </c>
    </row>
    <row r="1679" spans="1:9" ht="15.6" x14ac:dyDescent="0.3">
      <c r="A1679" s="1">
        <v>1675</v>
      </c>
      <c r="B1679" s="1">
        <v>1988</v>
      </c>
      <c r="C1679" s="1">
        <v>1</v>
      </c>
      <c r="D1679" s="1">
        <v>23</v>
      </c>
      <c r="E1679" s="7">
        <v>1988.14634703196</v>
      </c>
      <c r="F1679" s="7">
        <v>18.405809000000001</v>
      </c>
      <c r="G1679" s="57">
        <f t="shared" si="88"/>
        <v>23.394897258585846</v>
      </c>
      <c r="I1679" s="73">
        <f t="shared" si="89"/>
        <v>1.9796803653000552</v>
      </c>
    </row>
    <row r="1680" spans="1:9" ht="15.6" x14ac:dyDescent="0.3">
      <c r="A1680" s="1">
        <v>1676</v>
      </c>
      <c r="B1680" s="1">
        <v>1988</v>
      </c>
      <c r="C1680" s="1">
        <v>1</v>
      </c>
      <c r="D1680" s="1">
        <v>24</v>
      </c>
      <c r="E1680" s="7">
        <v>1988.1490867579901</v>
      </c>
      <c r="F1680" s="7">
        <v>18.324498999999999</v>
      </c>
      <c r="G1680" s="57">
        <f t="shared" si="88"/>
        <v>23.39490754747473</v>
      </c>
      <c r="I1680" s="73">
        <f t="shared" si="89"/>
        <v>1.9769406392699693</v>
      </c>
    </row>
    <row r="1681" spans="1:9" ht="15.6" x14ac:dyDescent="0.3">
      <c r="A1681" s="1">
        <v>1677</v>
      </c>
      <c r="B1681" s="1">
        <v>1988</v>
      </c>
      <c r="C1681" s="1">
        <v>1</v>
      </c>
      <c r="D1681" s="1">
        <v>25</v>
      </c>
      <c r="E1681" s="7">
        <v>1988.1518264840199</v>
      </c>
      <c r="F1681" s="7">
        <v>18.252293999999999</v>
      </c>
      <c r="G1681" s="57">
        <f t="shared" si="88"/>
        <v>23.395238117171704</v>
      </c>
      <c r="I1681" s="73">
        <f t="shared" si="89"/>
        <v>1.9742009132501153</v>
      </c>
    </row>
    <row r="1682" spans="1:9" ht="15.6" x14ac:dyDescent="0.3">
      <c r="A1682" s="1">
        <v>1678</v>
      </c>
      <c r="B1682" s="1">
        <v>1988</v>
      </c>
      <c r="C1682" s="1">
        <v>1</v>
      </c>
      <c r="D1682" s="1">
        <v>26</v>
      </c>
      <c r="E1682" s="7">
        <v>1988.15456621005</v>
      </c>
      <c r="F1682" s="7">
        <v>18.233362</v>
      </c>
      <c r="G1682" s="57">
        <f t="shared" si="88"/>
        <v>23.395948064646454</v>
      </c>
      <c r="I1682" s="73">
        <f t="shared" si="89"/>
        <v>1.9714611872100249</v>
      </c>
    </row>
    <row r="1683" spans="1:9" ht="15.6" x14ac:dyDescent="0.3">
      <c r="A1683" s="1">
        <v>1679</v>
      </c>
      <c r="B1683" s="1">
        <v>1988</v>
      </c>
      <c r="C1683" s="1">
        <v>1</v>
      </c>
      <c r="D1683" s="1">
        <v>27</v>
      </c>
      <c r="E1683" s="7">
        <v>1988.1573059360701</v>
      </c>
      <c r="F1683" s="7">
        <v>18.271591000000001</v>
      </c>
      <c r="G1683" s="57">
        <f t="shared" si="88"/>
        <v>23.397309933333325</v>
      </c>
      <c r="I1683" s="73">
        <f t="shared" si="89"/>
        <v>1.9687214611899435</v>
      </c>
    </row>
    <row r="1684" spans="1:9" ht="15.6" x14ac:dyDescent="0.3">
      <c r="A1684" s="1">
        <v>1680</v>
      </c>
      <c r="B1684" s="1">
        <v>1988</v>
      </c>
      <c r="C1684" s="1">
        <v>1</v>
      </c>
      <c r="D1684" s="1">
        <v>28</v>
      </c>
      <c r="E1684" s="7">
        <v>1988.1600456620999</v>
      </c>
      <c r="F1684" s="7">
        <v>18.268605000000001</v>
      </c>
      <c r="G1684" s="57">
        <f t="shared" si="88"/>
        <v>23.398948274747468</v>
      </c>
      <c r="I1684" s="73">
        <f t="shared" si="89"/>
        <v>1.965981735160085</v>
      </c>
    </row>
    <row r="1685" spans="1:9" ht="15.6" x14ac:dyDescent="0.3">
      <c r="A1685" s="1">
        <v>1681</v>
      </c>
      <c r="B1685" s="1">
        <v>1988</v>
      </c>
      <c r="C1685" s="1">
        <v>1</v>
      </c>
      <c r="D1685" s="1">
        <v>29</v>
      </c>
      <c r="E1685" s="7">
        <v>1988.16278538813</v>
      </c>
      <c r="F1685" s="7">
        <v>18.282188000000001</v>
      </c>
      <c r="G1685" s="57">
        <f>AVERAGE(F1360:F1865)</f>
        <v>23.442645996047421</v>
      </c>
      <c r="H1685" s="31"/>
      <c r="I1685" s="73">
        <f>E1865-E1360</f>
        <v>2.021917808219996</v>
      </c>
    </row>
    <row r="1686" spans="1:9" ht="15.6" x14ac:dyDescent="0.3">
      <c r="A1686" s="1">
        <v>1682</v>
      </c>
      <c r="B1686" s="1">
        <v>1988</v>
      </c>
      <c r="C1686" s="1">
        <v>1</v>
      </c>
      <c r="D1686" s="1">
        <v>30</v>
      </c>
      <c r="E1686" s="7">
        <v>1988.1655251141599</v>
      </c>
      <c r="F1686" s="7">
        <v>18.275335999999999</v>
      </c>
      <c r="G1686" s="57">
        <f t="shared" ref="G1686:G1705" si="90">AVERAGE(F1361:F1866)</f>
        <v>23.442168820158088</v>
      </c>
      <c r="I1686" s="73">
        <f t="shared" ref="I1686:I1705" si="91">E1866-E1361</f>
        <v>2.0191780821899101</v>
      </c>
    </row>
    <row r="1687" spans="1:9" ht="15.6" x14ac:dyDescent="0.3">
      <c r="A1687" s="1">
        <v>1683</v>
      </c>
      <c r="B1687" s="1">
        <v>1988</v>
      </c>
      <c r="C1687" s="1">
        <v>1</v>
      </c>
      <c r="D1687" s="1">
        <v>31</v>
      </c>
      <c r="E1687" s="7">
        <v>1988.16826484018</v>
      </c>
      <c r="F1687" s="7">
        <v>18.270278999999999</v>
      </c>
      <c r="G1687" s="57">
        <f t="shared" si="90"/>
        <v>23.441887021739113</v>
      </c>
      <c r="I1687" s="73">
        <f t="shared" si="91"/>
        <v>2.0148401826400004</v>
      </c>
    </row>
    <row r="1688" spans="1:9" ht="15.6" x14ac:dyDescent="0.3">
      <c r="A1688" s="1">
        <v>1684</v>
      </c>
      <c r="B1688" s="1">
        <v>1988</v>
      </c>
      <c r="C1688" s="1">
        <v>2</v>
      </c>
      <c r="D1688" s="1">
        <v>1</v>
      </c>
      <c r="E1688" s="7">
        <v>1988.16940639269</v>
      </c>
      <c r="F1688" s="7">
        <v>18.245394999999998</v>
      </c>
      <c r="G1688" s="57">
        <f t="shared" si="90"/>
        <v>23.441818086956509</v>
      </c>
      <c r="I1688" s="73">
        <f t="shared" si="91"/>
        <v>2.0121004566201464</v>
      </c>
    </row>
    <row r="1689" spans="1:9" ht="15.6" x14ac:dyDescent="0.3">
      <c r="A1689" s="1">
        <v>1685</v>
      </c>
      <c r="B1689" s="1">
        <v>1988</v>
      </c>
      <c r="C1689" s="1">
        <v>2</v>
      </c>
      <c r="D1689" s="1">
        <v>2</v>
      </c>
      <c r="E1689" s="7">
        <v>1988.1721461187201</v>
      </c>
      <c r="F1689" s="7">
        <v>18.217036</v>
      </c>
      <c r="G1689" s="57">
        <f t="shared" si="90"/>
        <v>23.442016606719353</v>
      </c>
      <c r="I1689" s="73">
        <f t="shared" si="91"/>
        <v>2.0093607305900605</v>
      </c>
    </row>
    <row r="1690" spans="1:9" ht="15.6" x14ac:dyDescent="0.3">
      <c r="A1690" s="1">
        <v>1686</v>
      </c>
      <c r="B1690" s="1">
        <v>1988</v>
      </c>
      <c r="C1690" s="1">
        <v>2</v>
      </c>
      <c r="D1690" s="1">
        <v>3</v>
      </c>
      <c r="E1690" s="7">
        <v>1988.17488584475</v>
      </c>
      <c r="F1690" s="7">
        <v>18.189236000000001</v>
      </c>
      <c r="G1690" s="57">
        <f t="shared" si="90"/>
        <v>23.442299272727258</v>
      </c>
      <c r="I1690" s="73">
        <f t="shared" si="91"/>
        <v>2.0082191780900303</v>
      </c>
    </row>
    <row r="1691" spans="1:9" ht="15.6" x14ac:dyDescent="0.3">
      <c r="A1691" s="1">
        <v>1687</v>
      </c>
      <c r="B1691" s="1">
        <v>1988</v>
      </c>
      <c r="C1691" s="1">
        <v>2</v>
      </c>
      <c r="D1691" s="1">
        <v>4</v>
      </c>
      <c r="E1691" s="7">
        <v>1988.17762557078</v>
      </c>
      <c r="F1691" s="7">
        <v>18.133129</v>
      </c>
      <c r="G1691" s="57">
        <f t="shared" si="90"/>
        <v>23.442808492094844</v>
      </c>
      <c r="I1691" s="73">
        <f t="shared" si="91"/>
        <v>2.0054794520499399</v>
      </c>
    </row>
    <row r="1692" spans="1:9" ht="15.6" x14ac:dyDescent="0.3">
      <c r="A1692" s="1">
        <v>1688</v>
      </c>
      <c r="B1692" s="1">
        <v>1988</v>
      </c>
      <c r="C1692" s="1">
        <v>2</v>
      </c>
      <c r="D1692" s="1">
        <v>5</v>
      </c>
      <c r="E1692" s="7">
        <v>1988.1803652967999</v>
      </c>
      <c r="F1692" s="7">
        <v>18.078527999999999</v>
      </c>
      <c r="G1692" s="57">
        <f t="shared" si="90"/>
        <v>23.443639011857691</v>
      </c>
      <c r="I1692" s="73">
        <f t="shared" si="91"/>
        <v>2.0027397260300859</v>
      </c>
    </row>
    <row r="1693" spans="1:9" ht="15.6" x14ac:dyDescent="0.3">
      <c r="A1693" s="1">
        <v>1689</v>
      </c>
      <c r="B1693" s="1">
        <v>1988</v>
      </c>
      <c r="C1693" s="1">
        <v>2</v>
      </c>
      <c r="D1693" s="1">
        <v>6</v>
      </c>
      <c r="E1693" s="7">
        <v>1988.18310502283</v>
      </c>
      <c r="F1693" s="7">
        <v>18.046472999999999</v>
      </c>
      <c r="G1693" s="57">
        <f t="shared" si="90"/>
        <v>23.444884411067175</v>
      </c>
      <c r="I1693" s="73">
        <f t="shared" si="91"/>
        <v>2</v>
      </c>
    </row>
    <row r="1694" spans="1:9" ht="15.6" x14ac:dyDescent="0.3">
      <c r="A1694" s="1">
        <v>1690</v>
      </c>
      <c r="B1694" s="1">
        <v>1988</v>
      </c>
      <c r="C1694" s="1">
        <v>2</v>
      </c>
      <c r="D1694" s="1">
        <v>7</v>
      </c>
      <c r="E1694" s="7">
        <v>1988.1858447488601</v>
      </c>
      <c r="F1694" s="7">
        <v>18.001982000000002</v>
      </c>
      <c r="G1694" s="57">
        <f t="shared" si="90"/>
        <v>23.446535094861645</v>
      </c>
      <c r="I1694" s="73">
        <f t="shared" si="91"/>
        <v>1.9972602739799186</v>
      </c>
    </row>
    <row r="1695" spans="1:9" ht="15.6" x14ac:dyDescent="0.3">
      <c r="A1695" s="1">
        <v>1691</v>
      </c>
      <c r="B1695" s="1">
        <v>1988</v>
      </c>
      <c r="C1695" s="1">
        <v>2</v>
      </c>
      <c r="D1695" s="1">
        <v>8</v>
      </c>
      <c r="E1695" s="7">
        <v>1988.1885844748899</v>
      </c>
      <c r="F1695" s="7">
        <v>17.943788000000001</v>
      </c>
      <c r="G1695" s="57">
        <f t="shared" si="90"/>
        <v>23.448274717391293</v>
      </c>
      <c r="I1695" s="73">
        <f t="shared" si="91"/>
        <v>1.9945205479400556</v>
      </c>
    </row>
    <row r="1696" spans="1:9" ht="15.6" x14ac:dyDescent="0.3">
      <c r="A1696" s="1">
        <v>1692</v>
      </c>
      <c r="B1696" s="1">
        <v>1988</v>
      </c>
      <c r="C1696" s="1">
        <v>2</v>
      </c>
      <c r="D1696" s="1">
        <v>9</v>
      </c>
      <c r="E1696" s="7">
        <v>1988.19132420091</v>
      </c>
      <c r="F1696" s="7">
        <v>17.909051999999999</v>
      </c>
      <c r="G1696" s="57">
        <f t="shared" si="90"/>
        <v>23.449510573122513</v>
      </c>
      <c r="I1696" s="73">
        <f t="shared" si="91"/>
        <v>1.9917808219202016</v>
      </c>
    </row>
    <row r="1697" spans="1:9" ht="15.6" x14ac:dyDescent="0.3">
      <c r="A1697" s="1">
        <v>1693</v>
      </c>
      <c r="B1697" s="1">
        <v>1988</v>
      </c>
      <c r="C1697" s="1">
        <v>2</v>
      </c>
      <c r="D1697" s="1">
        <v>10</v>
      </c>
      <c r="E1697" s="7">
        <v>1988.1940639269401</v>
      </c>
      <c r="F1697" s="7">
        <v>17.892271000000001</v>
      </c>
      <c r="G1697" s="57">
        <f t="shared" si="90"/>
        <v>23.450477887351763</v>
      </c>
      <c r="I1697" s="73">
        <f t="shared" si="91"/>
        <v>1.9890410958898883</v>
      </c>
    </row>
    <row r="1698" spans="1:9" ht="15.6" x14ac:dyDescent="0.3">
      <c r="A1698" s="1">
        <v>1694</v>
      </c>
      <c r="B1698" s="1">
        <v>1988</v>
      </c>
      <c r="C1698" s="1">
        <v>2</v>
      </c>
      <c r="D1698" s="1">
        <v>11</v>
      </c>
      <c r="E1698" s="7">
        <v>1988.1968036529699</v>
      </c>
      <c r="F1698" s="7">
        <v>17.882895999999999</v>
      </c>
      <c r="G1698" s="57">
        <f t="shared" si="90"/>
        <v>23.451253875494054</v>
      </c>
      <c r="I1698" s="73">
        <f t="shared" si="91"/>
        <v>1.9863013698700343</v>
      </c>
    </row>
    <row r="1699" spans="1:9" ht="15.6" x14ac:dyDescent="0.3">
      <c r="A1699" s="1">
        <v>1695</v>
      </c>
      <c r="B1699" s="1">
        <v>1988</v>
      </c>
      <c r="C1699" s="1">
        <v>2</v>
      </c>
      <c r="D1699" s="1">
        <v>12</v>
      </c>
      <c r="E1699" s="7">
        <v>1988.199543379</v>
      </c>
      <c r="F1699" s="7">
        <v>17.894691999999999</v>
      </c>
      <c r="G1699" s="57">
        <f t="shared" si="90"/>
        <v>23.4515580237154</v>
      </c>
      <c r="I1699" s="73">
        <f t="shared" si="91"/>
        <v>1.9835616438299439</v>
      </c>
    </row>
    <row r="1700" spans="1:9" ht="15.6" x14ac:dyDescent="0.3">
      <c r="A1700" s="1">
        <v>1696</v>
      </c>
      <c r="B1700" s="1">
        <v>1988</v>
      </c>
      <c r="C1700" s="1">
        <v>2</v>
      </c>
      <c r="D1700" s="1">
        <v>13</v>
      </c>
      <c r="E1700" s="7">
        <v>1988.2022831050199</v>
      </c>
      <c r="F1700" s="7">
        <v>17.895638999999999</v>
      </c>
      <c r="G1700" s="57">
        <f t="shared" si="90"/>
        <v>23.451770199604731</v>
      </c>
      <c r="I1700" s="73">
        <f t="shared" si="91"/>
        <v>1.9808219178098625</v>
      </c>
    </row>
    <row r="1701" spans="1:9" ht="15.6" x14ac:dyDescent="0.3">
      <c r="A1701" s="1">
        <v>1697</v>
      </c>
      <c r="B1701" s="1">
        <v>1988</v>
      </c>
      <c r="C1701" s="1">
        <v>2</v>
      </c>
      <c r="D1701" s="1">
        <v>14</v>
      </c>
      <c r="E1701" s="7">
        <v>1988.20502283105</v>
      </c>
      <c r="F1701" s="7">
        <v>17.883647</v>
      </c>
      <c r="G1701" s="57">
        <f t="shared" si="90"/>
        <v>23.452154409090898</v>
      </c>
      <c r="I1701" s="73">
        <f t="shared" si="91"/>
        <v>1.978082191780004</v>
      </c>
    </row>
    <row r="1702" spans="1:9" ht="15.6" x14ac:dyDescent="0.3">
      <c r="A1702" s="1">
        <v>1698</v>
      </c>
      <c r="B1702" s="1">
        <v>1988</v>
      </c>
      <c r="C1702" s="1">
        <v>2</v>
      </c>
      <c r="D1702" s="1">
        <v>15</v>
      </c>
      <c r="E1702" s="7">
        <v>1988.2077625570801</v>
      </c>
      <c r="F1702" s="7">
        <v>17.870303</v>
      </c>
      <c r="G1702" s="57">
        <f t="shared" si="90"/>
        <v>23.452701541501966</v>
      </c>
      <c r="I1702" s="73">
        <f t="shared" si="91"/>
        <v>1.9753424657599226</v>
      </c>
    </row>
    <row r="1703" spans="1:9" ht="15.6" x14ac:dyDescent="0.3">
      <c r="A1703" s="1">
        <v>1699</v>
      </c>
      <c r="B1703" s="1">
        <v>1988</v>
      </c>
      <c r="C1703" s="1">
        <v>2</v>
      </c>
      <c r="D1703" s="1">
        <v>16</v>
      </c>
      <c r="E1703" s="7">
        <v>1988.2105022831099</v>
      </c>
      <c r="F1703" s="7">
        <v>17.871337</v>
      </c>
      <c r="G1703" s="57">
        <f t="shared" si="90"/>
        <v>23.453375241106713</v>
      </c>
      <c r="I1703" s="73">
        <f t="shared" si="91"/>
        <v>1.9726027397200596</v>
      </c>
    </row>
    <row r="1704" spans="1:9" ht="15.6" x14ac:dyDescent="0.3">
      <c r="A1704" s="1">
        <v>1700</v>
      </c>
      <c r="B1704" s="1">
        <v>1988</v>
      </c>
      <c r="C1704" s="1">
        <v>2</v>
      </c>
      <c r="D1704" s="1">
        <v>17</v>
      </c>
      <c r="E1704" s="7">
        <v>1988.21324200913</v>
      </c>
      <c r="F1704" s="7">
        <v>17.889538000000002</v>
      </c>
      <c r="G1704" s="57">
        <f t="shared" si="90"/>
        <v>23.453960148221334</v>
      </c>
      <c r="I1704" s="73">
        <f t="shared" si="91"/>
        <v>1.9698630136999782</v>
      </c>
    </row>
    <row r="1705" spans="1:9" ht="15.6" x14ac:dyDescent="0.3">
      <c r="A1705" s="1">
        <v>1701</v>
      </c>
      <c r="B1705" s="1">
        <v>1988</v>
      </c>
      <c r="C1705" s="1">
        <v>2</v>
      </c>
      <c r="D1705" s="1">
        <v>18</v>
      </c>
      <c r="E1705" s="7">
        <v>1988.2159817351601</v>
      </c>
      <c r="F1705" s="7">
        <v>17.941855</v>
      </c>
      <c r="G1705" s="57">
        <f t="shared" si="90"/>
        <v>23.454485851778649</v>
      </c>
      <c r="I1705" s="73">
        <f t="shared" si="91"/>
        <v>1.9671232876698923</v>
      </c>
    </row>
    <row r="1706" spans="1:9" ht="15.6" x14ac:dyDescent="0.3">
      <c r="A1706" s="1">
        <v>1702</v>
      </c>
      <c r="B1706" s="1">
        <v>1988</v>
      </c>
      <c r="C1706" s="1">
        <v>2</v>
      </c>
      <c r="D1706" s="1">
        <v>19</v>
      </c>
      <c r="E1706" s="7">
        <v>1988.2187214611899</v>
      </c>
      <c r="F1706" s="7">
        <v>17.972334</v>
      </c>
      <c r="G1706" s="57">
        <f>AVERAGE(F1370:F1886)</f>
        <v>23.49283826112185</v>
      </c>
      <c r="H1706" s="31"/>
      <c r="I1706" s="73">
        <f>E1886-E1370</f>
        <v>2.0246575342400774</v>
      </c>
    </row>
    <row r="1707" spans="1:9" ht="15.6" x14ac:dyDescent="0.3">
      <c r="A1707" s="1">
        <v>1703</v>
      </c>
      <c r="B1707" s="1">
        <v>1988</v>
      </c>
      <c r="C1707" s="1">
        <v>2</v>
      </c>
      <c r="D1707" s="1">
        <v>20</v>
      </c>
      <c r="E1707" s="7">
        <v>1988.22146118722</v>
      </c>
      <c r="F1707" s="7">
        <v>17.989319999999999</v>
      </c>
      <c r="G1707" s="57">
        <f t="shared" ref="G1707:G1728" si="92">AVERAGE(F1371:F1887)</f>
        <v>23.493848557059952</v>
      </c>
      <c r="I1707" s="73">
        <f t="shared" ref="I1707:I1728" si="93">E1887-E1371</f>
        <v>2.0219178082202234</v>
      </c>
    </row>
    <row r="1708" spans="1:9" ht="15.6" x14ac:dyDescent="0.3">
      <c r="A1708" s="1">
        <v>1704</v>
      </c>
      <c r="B1708" s="1">
        <v>1988</v>
      </c>
      <c r="C1708" s="1">
        <v>2</v>
      </c>
      <c r="D1708" s="1">
        <v>21</v>
      </c>
      <c r="E1708" s="7">
        <v>1988.2242009132401</v>
      </c>
      <c r="F1708" s="7">
        <v>18.046966000000001</v>
      </c>
      <c r="G1708" s="57">
        <f t="shared" si="92"/>
        <v>23.49465657640231</v>
      </c>
      <c r="I1708" s="73">
        <f t="shared" si="93"/>
        <v>2.0191780821899101</v>
      </c>
    </row>
    <row r="1709" spans="1:9" ht="15.6" x14ac:dyDescent="0.3">
      <c r="A1709" s="1">
        <v>1705</v>
      </c>
      <c r="B1709" s="1">
        <v>1988</v>
      </c>
      <c r="C1709" s="1">
        <v>2</v>
      </c>
      <c r="D1709" s="1">
        <v>22</v>
      </c>
      <c r="E1709" s="7">
        <v>1988.22694063927</v>
      </c>
      <c r="F1709" s="7">
        <v>18.096304</v>
      </c>
      <c r="G1709" s="57">
        <f t="shared" si="92"/>
        <v>23.495212226305597</v>
      </c>
      <c r="I1709" s="73">
        <f t="shared" si="93"/>
        <v>2.0164383561700561</v>
      </c>
    </row>
    <row r="1710" spans="1:9" ht="15.6" x14ac:dyDescent="0.3">
      <c r="A1710" s="1">
        <v>1706</v>
      </c>
      <c r="B1710" s="1">
        <v>1988</v>
      </c>
      <c r="C1710" s="1">
        <v>2</v>
      </c>
      <c r="D1710" s="1">
        <v>23</v>
      </c>
      <c r="E1710" s="7">
        <v>1988.2296803653001</v>
      </c>
      <c r="F1710" s="7">
        <v>18.120339999999999</v>
      </c>
      <c r="G1710" s="57">
        <f t="shared" si="92"/>
        <v>23.495219141199218</v>
      </c>
      <c r="I1710" s="73">
        <f t="shared" si="93"/>
        <v>2.0136986301299657</v>
      </c>
    </row>
    <row r="1711" spans="1:9" ht="15.6" x14ac:dyDescent="0.3">
      <c r="A1711" s="1">
        <v>1707</v>
      </c>
      <c r="B1711" s="1">
        <v>1988</v>
      </c>
      <c r="C1711" s="1">
        <v>2</v>
      </c>
      <c r="D1711" s="1">
        <v>24</v>
      </c>
      <c r="E1711" s="7">
        <v>1988.2324200913199</v>
      </c>
      <c r="F1711" s="7">
        <v>18.189336000000001</v>
      </c>
      <c r="G1711" s="57">
        <f t="shared" si="92"/>
        <v>23.495030218568658</v>
      </c>
      <c r="I1711" s="73">
        <f t="shared" si="93"/>
        <v>2.0109589041098843</v>
      </c>
    </row>
    <row r="1712" spans="1:9" ht="15.6" x14ac:dyDescent="0.3">
      <c r="A1712" s="1">
        <v>1708</v>
      </c>
      <c r="B1712" s="1">
        <v>1988</v>
      </c>
      <c r="C1712" s="1">
        <v>2</v>
      </c>
      <c r="D1712" s="1">
        <v>25</v>
      </c>
      <c r="E1712" s="7">
        <v>1988.23515981735</v>
      </c>
      <c r="F1712" s="7">
        <v>18.263224000000001</v>
      </c>
      <c r="G1712" s="57">
        <f t="shared" si="92"/>
        <v>23.494920500967112</v>
      </c>
      <c r="I1712" s="73">
        <f t="shared" si="93"/>
        <v>2.0082191780800258</v>
      </c>
    </row>
    <row r="1713" spans="1:9" ht="15.6" x14ac:dyDescent="0.3">
      <c r="A1713" s="1">
        <v>1709</v>
      </c>
      <c r="B1713" s="1">
        <v>1988</v>
      </c>
      <c r="C1713" s="1">
        <v>2</v>
      </c>
      <c r="D1713" s="1">
        <v>26</v>
      </c>
      <c r="E1713" s="7">
        <v>1988.2378995433801</v>
      </c>
      <c r="F1713" s="7">
        <v>18.295455</v>
      </c>
      <c r="G1713" s="57">
        <f t="shared" si="92"/>
        <v>23.495035613152794</v>
      </c>
      <c r="I1713" s="73">
        <f t="shared" si="93"/>
        <v>2.0054794520599444</v>
      </c>
    </row>
    <row r="1714" spans="1:9" ht="15.6" x14ac:dyDescent="0.3">
      <c r="A1714" s="1">
        <v>1710</v>
      </c>
      <c r="B1714" s="1">
        <v>1988</v>
      </c>
      <c r="C1714" s="1">
        <v>2</v>
      </c>
      <c r="D1714" s="1">
        <v>27</v>
      </c>
      <c r="E1714" s="7">
        <v>1988.2406392694099</v>
      </c>
      <c r="F1714" s="7">
        <v>18.327069999999999</v>
      </c>
      <c r="G1714" s="57">
        <f t="shared" si="92"/>
        <v>23.495280054158602</v>
      </c>
      <c r="I1714" s="73">
        <f t="shared" si="93"/>
        <v>2.0027397260200814</v>
      </c>
    </row>
    <row r="1715" spans="1:9" ht="15.6" x14ac:dyDescent="0.3">
      <c r="A1715" s="1">
        <v>1711</v>
      </c>
      <c r="B1715" s="1">
        <v>1988</v>
      </c>
      <c r="C1715" s="1">
        <v>2</v>
      </c>
      <c r="D1715" s="1">
        <v>28</v>
      </c>
      <c r="E1715" s="7">
        <v>1988.24337899543</v>
      </c>
      <c r="F1715" s="7">
        <v>18.382368</v>
      </c>
      <c r="G1715" s="57">
        <f t="shared" si="92"/>
        <v>23.495427282398445</v>
      </c>
      <c r="I1715" s="73">
        <f t="shared" si="93"/>
        <v>2</v>
      </c>
    </row>
    <row r="1716" spans="1:9" ht="15.6" x14ac:dyDescent="0.3">
      <c r="A1716" s="1">
        <v>1712</v>
      </c>
      <c r="B1716" s="1">
        <v>1988</v>
      </c>
      <c r="C1716" s="1">
        <v>2</v>
      </c>
      <c r="D1716" s="1">
        <v>29</v>
      </c>
      <c r="E1716" s="7">
        <v>1988.2461187214601</v>
      </c>
      <c r="F1716" s="7">
        <v>18.428066000000001</v>
      </c>
      <c r="G1716" s="57">
        <f t="shared" si="92"/>
        <v>23.495316137330747</v>
      </c>
      <c r="I1716" s="73">
        <f t="shared" si="93"/>
        <v>1.9972602739699141</v>
      </c>
    </row>
    <row r="1717" spans="1:9" ht="15.6" x14ac:dyDescent="0.3">
      <c r="A1717" s="1">
        <v>1713</v>
      </c>
      <c r="B1717" s="1">
        <v>1988</v>
      </c>
      <c r="C1717" s="1">
        <v>3</v>
      </c>
      <c r="D1717" s="1">
        <v>1</v>
      </c>
      <c r="E1717" s="7">
        <v>1988.2527397260301</v>
      </c>
      <c r="F1717" s="7">
        <v>18.529191000000001</v>
      </c>
      <c r="G1717" s="57">
        <f t="shared" si="92"/>
        <v>23.495131388781424</v>
      </c>
      <c r="I1717" s="73">
        <f t="shared" si="93"/>
        <v>1.9961187214701113</v>
      </c>
    </row>
    <row r="1718" spans="1:9" ht="15.6" x14ac:dyDescent="0.3">
      <c r="A1718" s="1">
        <v>1714</v>
      </c>
      <c r="B1718" s="1">
        <v>1988</v>
      </c>
      <c r="C1718" s="1">
        <v>3</v>
      </c>
      <c r="D1718" s="1">
        <v>2</v>
      </c>
      <c r="E1718" s="7">
        <v>1988.2554794520499</v>
      </c>
      <c r="F1718" s="7">
        <v>18.658999000000001</v>
      </c>
      <c r="G1718" s="57">
        <f t="shared" si="92"/>
        <v>23.494879528046415</v>
      </c>
      <c r="I1718" s="73">
        <f t="shared" si="93"/>
        <v>1.9917808219199742</v>
      </c>
    </row>
    <row r="1719" spans="1:9" ht="15.6" x14ac:dyDescent="0.3">
      <c r="A1719" s="1">
        <v>1715</v>
      </c>
      <c r="B1719" s="1">
        <v>1988</v>
      </c>
      <c r="C1719" s="1">
        <v>3</v>
      </c>
      <c r="D1719" s="1">
        <v>3</v>
      </c>
      <c r="E1719" s="7">
        <v>1988.25821917808</v>
      </c>
      <c r="F1719" s="7">
        <v>18.797993999999999</v>
      </c>
      <c r="G1719" s="57">
        <f t="shared" si="92"/>
        <v>23.494885301740801</v>
      </c>
      <c r="I1719" s="73">
        <f t="shared" si="93"/>
        <v>1.9890410958898883</v>
      </c>
    </row>
    <row r="1720" spans="1:9" ht="15.6" x14ac:dyDescent="0.3">
      <c r="A1720" s="1">
        <v>1716</v>
      </c>
      <c r="B1720" s="1">
        <v>1988</v>
      </c>
      <c r="C1720" s="1">
        <v>3</v>
      </c>
      <c r="D1720" s="1">
        <v>4</v>
      </c>
      <c r="E1720" s="7">
        <v>1988.2609589041101</v>
      </c>
      <c r="F1720" s="7">
        <v>18.871317999999999</v>
      </c>
      <c r="G1720" s="57">
        <f t="shared" si="92"/>
        <v>23.495104578336548</v>
      </c>
      <c r="I1720" s="73">
        <f t="shared" si="93"/>
        <v>1.9863013698600298</v>
      </c>
    </row>
    <row r="1721" spans="1:9" ht="15.6" x14ac:dyDescent="0.3">
      <c r="A1721" s="1">
        <v>1717</v>
      </c>
      <c r="B1721" s="1">
        <v>1988</v>
      </c>
      <c r="C1721" s="1">
        <v>3</v>
      </c>
      <c r="D1721" s="1">
        <v>5</v>
      </c>
      <c r="E1721" s="7">
        <v>1988.26369863014</v>
      </c>
      <c r="F1721" s="7">
        <v>18.979468000000001</v>
      </c>
      <c r="G1721" s="57">
        <f t="shared" si="92"/>
        <v>23.495588866537705</v>
      </c>
      <c r="I1721" s="73">
        <f t="shared" si="93"/>
        <v>1.9835616438401757</v>
      </c>
    </row>
    <row r="1722" spans="1:9" ht="15.6" x14ac:dyDescent="0.3">
      <c r="A1722" s="1">
        <v>1718</v>
      </c>
      <c r="B1722" s="1">
        <v>1988</v>
      </c>
      <c r="C1722" s="1">
        <v>3</v>
      </c>
      <c r="D1722" s="1">
        <v>6</v>
      </c>
      <c r="E1722" s="7">
        <v>1988.2664383561601</v>
      </c>
      <c r="F1722" s="7">
        <v>19.078935000000001</v>
      </c>
      <c r="G1722" s="57">
        <f t="shared" si="92"/>
        <v>23.496108094777551</v>
      </c>
      <c r="I1722" s="73">
        <f t="shared" si="93"/>
        <v>1.9808219178098625</v>
      </c>
    </row>
    <row r="1723" spans="1:9" ht="15.6" x14ac:dyDescent="0.3">
      <c r="A1723" s="1">
        <v>1719</v>
      </c>
      <c r="B1723" s="1">
        <v>1988</v>
      </c>
      <c r="C1723" s="1">
        <v>3</v>
      </c>
      <c r="D1723" s="1">
        <v>7</v>
      </c>
      <c r="E1723" s="7">
        <v>1988.2691780821899</v>
      </c>
      <c r="F1723" s="7">
        <v>19.151748000000001</v>
      </c>
      <c r="G1723" s="57">
        <f t="shared" si="92"/>
        <v>23.496459338491285</v>
      </c>
      <c r="I1723" s="73">
        <f t="shared" si="93"/>
        <v>1.978082191780004</v>
      </c>
    </row>
    <row r="1724" spans="1:9" ht="15.6" x14ac:dyDescent="0.3">
      <c r="A1724" s="1">
        <v>1720</v>
      </c>
      <c r="B1724" s="1">
        <v>1988</v>
      </c>
      <c r="C1724" s="1">
        <v>3</v>
      </c>
      <c r="D1724" s="1">
        <v>8</v>
      </c>
      <c r="E1724" s="7">
        <v>1988.27191780822</v>
      </c>
      <c r="F1724" s="7">
        <v>19.260121000000002</v>
      </c>
      <c r="G1724" s="57">
        <f t="shared" si="92"/>
        <v>23.496603350096699</v>
      </c>
      <c r="I1724" s="73">
        <f t="shared" si="93"/>
        <v>1.9753424657499181</v>
      </c>
    </row>
    <row r="1725" spans="1:9" ht="15.6" x14ac:dyDescent="0.3">
      <c r="A1725" s="1">
        <v>1721</v>
      </c>
      <c r="B1725" s="1">
        <v>1988</v>
      </c>
      <c r="C1725" s="1">
        <v>3</v>
      </c>
      <c r="D1725" s="1">
        <v>9</v>
      </c>
      <c r="E1725" s="7">
        <v>1988.2746575342501</v>
      </c>
      <c r="F1725" s="7">
        <v>19.354382999999999</v>
      </c>
      <c r="G1725" s="57">
        <f t="shared" si="92"/>
        <v>23.496376040618944</v>
      </c>
      <c r="I1725" s="73">
        <f t="shared" si="93"/>
        <v>1.9726027397300641</v>
      </c>
    </row>
    <row r="1726" spans="1:9" ht="15.6" x14ac:dyDescent="0.3">
      <c r="A1726" s="1">
        <v>1722</v>
      </c>
      <c r="B1726" s="1">
        <v>1988</v>
      </c>
      <c r="C1726" s="1">
        <v>3</v>
      </c>
      <c r="D1726" s="1">
        <v>10</v>
      </c>
      <c r="E1726" s="7">
        <v>1988.2773972602699</v>
      </c>
      <c r="F1726" s="7">
        <v>19.483293</v>
      </c>
      <c r="G1726" s="57">
        <f t="shared" si="92"/>
        <v>23.496190117988384</v>
      </c>
      <c r="I1726" s="73">
        <f t="shared" si="93"/>
        <v>1.9698630136999782</v>
      </c>
    </row>
    <row r="1727" spans="1:9" ht="15.6" x14ac:dyDescent="0.3">
      <c r="A1727" s="1">
        <v>1723</v>
      </c>
      <c r="B1727" s="1">
        <v>1988</v>
      </c>
      <c r="C1727" s="1">
        <v>3</v>
      </c>
      <c r="D1727" s="1">
        <v>11</v>
      </c>
      <c r="E1727" s="7">
        <v>1988.2801369863</v>
      </c>
      <c r="F1727" s="7">
        <v>19.629640999999999</v>
      </c>
      <c r="G1727" s="57">
        <f t="shared" si="92"/>
        <v>23.496169332688574</v>
      </c>
      <c r="I1727" s="73">
        <f t="shared" si="93"/>
        <v>1.9671232876698923</v>
      </c>
    </row>
    <row r="1728" spans="1:9" ht="15.6" x14ac:dyDescent="0.3">
      <c r="A1728" s="1">
        <v>1724</v>
      </c>
      <c r="B1728" s="1">
        <v>1988</v>
      </c>
      <c r="C1728" s="1">
        <v>3</v>
      </c>
      <c r="D1728" s="1">
        <v>12</v>
      </c>
      <c r="E1728" s="7">
        <v>1988.2828767123301</v>
      </c>
      <c r="F1728" s="7">
        <v>19.756834999999999</v>
      </c>
      <c r="G1728" s="57">
        <f t="shared" si="92"/>
        <v>23.496649601547372</v>
      </c>
      <c r="I1728" s="73">
        <f t="shared" si="93"/>
        <v>1.9643835616400338</v>
      </c>
    </row>
    <row r="1729" spans="1:9" ht="15.6" x14ac:dyDescent="0.3">
      <c r="A1729" s="1">
        <v>1725</v>
      </c>
      <c r="B1729" s="1">
        <v>1988</v>
      </c>
      <c r="C1729" s="1">
        <v>3</v>
      </c>
      <c r="D1729" s="1">
        <v>13</v>
      </c>
      <c r="E1729" s="7">
        <v>1988.28561643836</v>
      </c>
      <c r="F1729" s="7">
        <v>19.783218000000002</v>
      </c>
      <c r="G1729" s="57">
        <f>AVERAGE(F1385:F1909)</f>
        <v>23.526637009523796</v>
      </c>
      <c r="H1729" s="31"/>
      <c r="I1729" s="73">
        <f>E1909-E1385</f>
        <v>2.0054794520601718</v>
      </c>
    </row>
    <row r="1730" spans="1:9" ht="15.6" x14ac:dyDescent="0.3">
      <c r="A1730" s="1">
        <v>1726</v>
      </c>
      <c r="B1730" s="1">
        <v>1988</v>
      </c>
      <c r="C1730" s="1">
        <v>3</v>
      </c>
      <c r="D1730" s="1">
        <v>14</v>
      </c>
      <c r="E1730" s="7">
        <v>1988.28835616438</v>
      </c>
      <c r="F1730" s="7">
        <v>19.753008000000001</v>
      </c>
      <c r="G1730" s="57">
        <f t="shared" ref="G1730:G1746" si="94">AVERAGE(F1386:F1910)</f>
        <v>23.528294933333321</v>
      </c>
      <c r="I1730" s="73">
        <f t="shared" ref="I1730:I1746" si="95">E1910-E1386</f>
        <v>2.0027397260298585</v>
      </c>
    </row>
    <row r="1731" spans="1:9" ht="15.6" x14ac:dyDescent="0.3">
      <c r="A1731" s="1">
        <v>1727</v>
      </c>
      <c r="B1731" s="1">
        <v>1988</v>
      </c>
      <c r="C1731" s="1">
        <v>3</v>
      </c>
      <c r="D1731" s="1">
        <v>15</v>
      </c>
      <c r="E1731" s="7">
        <v>1988.2910958904099</v>
      </c>
      <c r="F1731" s="7">
        <v>19.713511</v>
      </c>
      <c r="G1731" s="57">
        <f t="shared" si="94"/>
        <v>23.529853358095227</v>
      </c>
      <c r="I1731" s="73">
        <f t="shared" si="95"/>
        <v>2</v>
      </c>
    </row>
    <row r="1732" spans="1:9" ht="15.6" x14ac:dyDescent="0.3">
      <c r="A1732" s="1">
        <v>1728</v>
      </c>
      <c r="B1732" s="1">
        <v>1988</v>
      </c>
      <c r="C1732" s="1">
        <v>3</v>
      </c>
      <c r="D1732" s="1">
        <v>16</v>
      </c>
      <c r="E1732" s="7">
        <v>1988.29383561644</v>
      </c>
      <c r="F1732" s="7">
        <v>19.721361000000002</v>
      </c>
      <c r="G1732" s="57">
        <f t="shared" si="94"/>
        <v>23.531251272380938</v>
      </c>
      <c r="I1732" s="73">
        <f t="shared" si="95"/>
        <v>1.9972602739699141</v>
      </c>
    </row>
    <row r="1733" spans="1:9" ht="15.6" x14ac:dyDescent="0.3">
      <c r="A1733" s="1">
        <v>1729</v>
      </c>
      <c r="B1733" s="1">
        <v>1988</v>
      </c>
      <c r="C1733" s="1">
        <v>3</v>
      </c>
      <c r="D1733" s="1">
        <v>17</v>
      </c>
      <c r="E1733" s="7">
        <v>1988.2965753424701</v>
      </c>
      <c r="F1733" s="7">
        <v>19.765129999999999</v>
      </c>
      <c r="G1733" s="57">
        <f t="shared" si="94"/>
        <v>23.532249169523798</v>
      </c>
      <c r="I1733" s="73">
        <f t="shared" si="95"/>
        <v>1.9945205479500601</v>
      </c>
    </row>
    <row r="1734" spans="1:9" ht="15.6" x14ac:dyDescent="0.3">
      <c r="A1734" s="1">
        <v>1730</v>
      </c>
      <c r="B1734" s="1">
        <v>1988</v>
      </c>
      <c r="C1734" s="1">
        <v>3</v>
      </c>
      <c r="D1734" s="1">
        <v>18</v>
      </c>
      <c r="E1734" s="7">
        <v>1988.2993150684899</v>
      </c>
      <c r="F1734" s="7">
        <v>19.786252000000001</v>
      </c>
      <c r="G1734" s="57">
        <f t="shared" si="94"/>
        <v>23.533237737142841</v>
      </c>
      <c r="I1734" s="73">
        <f t="shared" si="95"/>
        <v>1.9917808219199742</v>
      </c>
    </row>
    <row r="1735" spans="1:9" ht="15.6" x14ac:dyDescent="0.3">
      <c r="A1735" s="1">
        <v>1731</v>
      </c>
      <c r="B1735" s="1">
        <v>1988</v>
      </c>
      <c r="C1735" s="1">
        <v>3</v>
      </c>
      <c r="D1735" s="1">
        <v>19</v>
      </c>
      <c r="E1735" s="7">
        <v>1988.30205479452</v>
      </c>
      <c r="F1735" s="7">
        <v>19.845421999999999</v>
      </c>
      <c r="G1735" s="57">
        <f t="shared" si="94"/>
        <v>23.534248131428555</v>
      </c>
      <c r="I1735" s="73">
        <f t="shared" si="95"/>
        <v>1.9890410958898883</v>
      </c>
    </row>
    <row r="1736" spans="1:9" ht="15.6" x14ac:dyDescent="0.3">
      <c r="A1736" s="1">
        <v>1732</v>
      </c>
      <c r="B1736" s="1">
        <v>1988</v>
      </c>
      <c r="C1736" s="1">
        <v>3</v>
      </c>
      <c r="D1736" s="1">
        <v>20</v>
      </c>
      <c r="E1736" s="7">
        <v>1988.3047945205501</v>
      </c>
      <c r="F1736" s="7">
        <v>19.931844000000002</v>
      </c>
      <c r="G1736" s="57">
        <f t="shared" si="94"/>
        <v>23.535555777142836</v>
      </c>
      <c r="I1736" s="73">
        <f t="shared" si="95"/>
        <v>1.9863013698600298</v>
      </c>
    </row>
    <row r="1737" spans="1:9" ht="15.6" x14ac:dyDescent="0.3">
      <c r="A1737" s="1">
        <v>1733</v>
      </c>
      <c r="B1737" s="1">
        <v>1988</v>
      </c>
      <c r="C1737" s="1">
        <v>3</v>
      </c>
      <c r="D1737" s="1">
        <v>21</v>
      </c>
      <c r="E1737" s="7">
        <v>1988.30753424658</v>
      </c>
      <c r="F1737" s="7">
        <v>19.956530000000001</v>
      </c>
      <c r="G1737" s="57">
        <f t="shared" si="94"/>
        <v>23.536851784761886</v>
      </c>
      <c r="I1737" s="73">
        <f t="shared" si="95"/>
        <v>1.9835616438401757</v>
      </c>
    </row>
    <row r="1738" spans="1:9" ht="15.6" x14ac:dyDescent="0.3">
      <c r="A1738" s="1">
        <v>1734</v>
      </c>
      <c r="B1738" s="1">
        <v>1988</v>
      </c>
      <c r="C1738" s="1">
        <v>3</v>
      </c>
      <c r="D1738" s="1">
        <v>22</v>
      </c>
      <c r="E1738" s="7">
        <v>1988.3102739726</v>
      </c>
      <c r="F1738" s="7">
        <v>19.968762999999999</v>
      </c>
      <c r="G1738" s="57">
        <f t="shared" si="94"/>
        <v>23.538066413333315</v>
      </c>
      <c r="I1738" s="73">
        <f t="shared" si="95"/>
        <v>1.9808219178098625</v>
      </c>
    </row>
    <row r="1739" spans="1:9" ht="15.6" x14ac:dyDescent="0.3">
      <c r="A1739" s="1">
        <v>1735</v>
      </c>
      <c r="B1739" s="1">
        <v>1988</v>
      </c>
      <c r="C1739" s="1">
        <v>3</v>
      </c>
      <c r="D1739" s="1">
        <v>23</v>
      </c>
      <c r="E1739" s="7">
        <v>1988.3130136986299</v>
      </c>
      <c r="F1739" s="7">
        <v>19.990010999999999</v>
      </c>
      <c r="G1739" s="57">
        <f t="shared" si="94"/>
        <v>23.538921220952368</v>
      </c>
      <c r="I1739" s="73">
        <f t="shared" si="95"/>
        <v>1.978082191780004</v>
      </c>
    </row>
    <row r="1740" spans="1:9" ht="15.6" x14ac:dyDescent="0.3">
      <c r="A1740" s="1">
        <v>1736</v>
      </c>
      <c r="B1740" s="1">
        <v>1988</v>
      </c>
      <c r="C1740" s="1">
        <v>3</v>
      </c>
      <c r="D1740" s="1">
        <v>24</v>
      </c>
      <c r="E1740" s="7">
        <v>1988.31575342466</v>
      </c>
      <c r="F1740" s="7">
        <v>20.009777</v>
      </c>
      <c r="G1740" s="57">
        <f t="shared" si="94"/>
        <v>23.539515539047603</v>
      </c>
      <c r="I1740" s="73">
        <f t="shared" si="95"/>
        <v>1.9769406392699693</v>
      </c>
    </row>
    <row r="1741" spans="1:9" ht="15.6" x14ac:dyDescent="0.3">
      <c r="A1741" s="1">
        <v>1737</v>
      </c>
      <c r="B1741" s="1">
        <v>1988</v>
      </c>
      <c r="C1741" s="1">
        <v>3</v>
      </c>
      <c r="D1741" s="1">
        <v>25</v>
      </c>
      <c r="E1741" s="7">
        <v>1988.3184931506801</v>
      </c>
      <c r="F1741" s="7">
        <v>20.052664</v>
      </c>
      <c r="G1741" s="57">
        <f t="shared" si="94"/>
        <v>23.539714302857124</v>
      </c>
      <c r="I1741" s="73">
        <f t="shared" si="95"/>
        <v>1.9742009132501153</v>
      </c>
    </row>
    <row r="1742" spans="1:9" ht="15.6" x14ac:dyDescent="0.3">
      <c r="A1742" s="1">
        <v>1738</v>
      </c>
      <c r="B1742" s="1">
        <v>1988</v>
      </c>
      <c r="C1742" s="1">
        <v>3</v>
      </c>
      <c r="D1742" s="1">
        <v>26</v>
      </c>
      <c r="E1742" s="7">
        <v>1988.3212328767099</v>
      </c>
      <c r="F1742" s="7">
        <v>20.067005000000002</v>
      </c>
      <c r="G1742" s="57">
        <f t="shared" si="94"/>
        <v>23.539690394285696</v>
      </c>
      <c r="I1742" s="73">
        <f t="shared" si="95"/>
        <v>1.9714611872100249</v>
      </c>
    </row>
    <row r="1743" spans="1:9" ht="15.6" x14ac:dyDescent="0.3">
      <c r="A1743" s="1">
        <v>1739</v>
      </c>
      <c r="B1743" s="1">
        <v>1988</v>
      </c>
      <c r="C1743" s="1">
        <v>3</v>
      </c>
      <c r="D1743" s="1">
        <v>27</v>
      </c>
      <c r="E1743" s="7">
        <v>1988.32397260274</v>
      </c>
      <c r="F1743" s="7">
        <v>20.086019</v>
      </c>
      <c r="G1743" s="57">
        <f t="shared" si="94"/>
        <v>23.539599417142842</v>
      </c>
      <c r="I1743" s="73">
        <f t="shared" si="95"/>
        <v>1.9687214611899435</v>
      </c>
    </row>
    <row r="1744" spans="1:9" ht="15.6" x14ac:dyDescent="0.3">
      <c r="A1744" s="1">
        <v>1740</v>
      </c>
      <c r="B1744" s="1">
        <v>1988</v>
      </c>
      <c r="C1744" s="1">
        <v>3</v>
      </c>
      <c r="D1744" s="1">
        <v>28</v>
      </c>
      <c r="E1744" s="7">
        <v>1988.3267123287701</v>
      </c>
      <c r="F1744" s="7">
        <v>20.057869</v>
      </c>
      <c r="G1744" s="57">
        <f t="shared" si="94"/>
        <v>23.539456773333317</v>
      </c>
      <c r="I1744" s="73">
        <f t="shared" si="95"/>
        <v>1.965981735160085</v>
      </c>
    </row>
    <row r="1745" spans="1:9" ht="15.6" x14ac:dyDescent="0.3">
      <c r="A1745" s="1">
        <v>1741</v>
      </c>
      <c r="B1745" s="1">
        <v>1988</v>
      </c>
      <c r="C1745" s="1">
        <v>3</v>
      </c>
      <c r="D1745" s="1">
        <v>29</v>
      </c>
      <c r="E1745" s="7">
        <v>1988.32945205479</v>
      </c>
      <c r="F1745" s="7">
        <v>20.078381</v>
      </c>
      <c r="G1745" s="57">
        <f t="shared" si="94"/>
        <v>23.539586388571408</v>
      </c>
      <c r="I1745" s="73">
        <f t="shared" si="95"/>
        <v>1.9632420091299991</v>
      </c>
    </row>
    <row r="1746" spans="1:9" ht="15.6" x14ac:dyDescent="0.3">
      <c r="A1746" s="1">
        <v>1742</v>
      </c>
      <c r="B1746" s="1">
        <v>1988</v>
      </c>
      <c r="C1746" s="1">
        <v>3</v>
      </c>
      <c r="D1746" s="1">
        <v>30</v>
      </c>
      <c r="E1746" s="7">
        <v>1988.33219178082</v>
      </c>
      <c r="F1746" s="7">
        <v>20.159233</v>
      </c>
      <c r="G1746" s="57">
        <f t="shared" si="94"/>
        <v>23.539750937142841</v>
      </c>
      <c r="I1746" s="73">
        <f t="shared" si="95"/>
        <v>1.9605022831001406</v>
      </c>
    </row>
    <row r="1747" spans="1:9" ht="15.6" x14ac:dyDescent="0.3">
      <c r="A1747" s="1">
        <v>1743</v>
      </c>
      <c r="B1747" s="1">
        <v>1988</v>
      </c>
      <c r="C1747" s="1">
        <v>3</v>
      </c>
      <c r="D1747" s="1">
        <v>31</v>
      </c>
      <c r="E1747" s="7">
        <v>1988.3349315068499</v>
      </c>
      <c r="F1747" s="7">
        <v>20.247775000000001</v>
      </c>
      <c r="G1747" s="57">
        <f>AVERAGE(F1390:F1927)</f>
        <v>23.600818754646824</v>
      </c>
      <c r="H1747" s="31"/>
      <c r="I1747" s="73">
        <f>E1927-E1390</f>
        <v>2.0312785388098291</v>
      </c>
    </row>
    <row r="1748" spans="1:9" ht="15.6" x14ac:dyDescent="0.3">
      <c r="A1748" s="1">
        <v>1744</v>
      </c>
      <c r="B1748" s="1">
        <v>1988</v>
      </c>
      <c r="C1748" s="1">
        <v>4</v>
      </c>
      <c r="D1748" s="1">
        <v>1</v>
      </c>
      <c r="E1748" s="7">
        <v>1988.3360730593599</v>
      </c>
      <c r="F1748" s="7">
        <v>20.311845999999999</v>
      </c>
      <c r="G1748" s="57">
        <f t="shared" ref="G1748:G1773" si="96">AVERAGE(F1391:F1928)</f>
        <v>23.603096366170984</v>
      </c>
      <c r="I1748" s="73">
        <f t="shared" ref="I1748:I1773" si="97">E1928-E1391</f>
        <v>2.0285388127899751</v>
      </c>
    </row>
    <row r="1749" spans="1:9" ht="15.6" x14ac:dyDescent="0.3">
      <c r="A1749" s="1">
        <v>1745</v>
      </c>
      <c r="B1749" s="1">
        <v>1988</v>
      </c>
      <c r="C1749" s="1">
        <v>4</v>
      </c>
      <c r="D1749" s="1">
        <v>2</v>
      </c>
      <c r="E1749" s="7">
        <v>1988.33881278539</v>
      </c>
      <c r="F1749" s="7">
        <v>20.368434000000001</v>
      </c>
      <c r="G1749" s="57">
        <f t="shared" si="96"/>
        <v>23.605894847583624</v>
      </c>
      <c r="I1749" s="73">
        <f t="shared" si="97"/>
        <v>2.0257990867601166</v>
      </c>
    </row>
    <row r="1750" spans="1:9" ht="15.6" x14ac:dyDescent="0.3">
      <c r="A1750" s="1">
        <v>1746</v>
      </c>
      <c r="B1750" s="1">
        <v>1988</v>
      </c>
      <c r="C1750" s="1">
        <v>4</v>
      </c>
      <c r="D1750" s="1">
        <v>3</v>
      </c>
      <c r="E1750" s="7">
        <v>1988.3415525114201</v>
      </c>
      <c r="F1750" s="7">
        <v>20.415441000000001</v>
      </c>
      <c r="G1750" s="57">
        <f t="shared" si="96"/>
        <v>23.608917747211876</v>
      </c>
      <c r="I1750" s="73">
        <f t="shared" si="97"/>
        <v>2.0230593607300307</v>
      </c>
    </row>
    <row r="1751" spans="1:9" ht="15.6" x14ac:dyDescent="0.3">
      <c r="A1751" s="1">
        <v>1747</v>
      </c>
      <c r="B1751" s="1">
        <v>1988</v>
      </c>
      <c r="C1751" s="1">
        <v>4</v>
      </c>
      <c r="D1751" s="1">
        <v>4</v>
      </c>
      <c r="E1751" s="7">
        <v>1988.34429223744</v>
      </c>
      <c r="F1751" s="7">
        <v>20.487795999999999</v>
      </c>
      <c r="G1751" s="57">
        <f t="shared" si="96"/>
        <v>23.611992208178421</v>
      </c>
      <c r="I1751" s="73">
        <f t="shared" si="97"/>
        <v>2.0203196346999448</v>
      </c>
    </row>
    <row r="1752" spans="1:9" ht="15.6" x14ac:dyDescent="0.3">
      <c r="A1752" s="1">
        <v>1748</v>
      </c>
      <c r="B1752" s="1">
        <v>1988</v>
      </c>
      <c r="C1752" s="1">
        <v>4</v>
      </c>
      <c r="D1752" s="1">
        <v>5</v>
      </c>
      <c r="E1752" s="7">
        <v>1988.34703196347</v>
      </c>
      <c r="F1752" s="7">
        <v>20.534109999999998</v>
      </c>
      <c r="G1752" s="57">
        <f t="shared" si="96"/>
        <v>23.614833412639388</v>
      </c>
      <c r="I1752" s="73">
        <f t="shared" si="97"/>
        <v>2.0175799086798634</v>
      </c>
    </row>
    <row r="1753" spans="1:9" ht="15.6" x14ac:dyDescent="0.3">
      <c r="A1753" s="1">
        <v>1749</v>
      </c>
      <c r="B1753" s="1">
        <v>1988</v>
      </c>
      <c r="C1753" s="1">
        <v>4</v>
      </c>
      <c r="D1753" s="1">
        <v>6</v>
      </c>
      <c r="E1753" s="7">
        <v>1988.3497716894999</v>
      </c>
      <c r="F1753" s="7">
        <v>20.586120999999999</v>
      </c>
      <c r="G1753" s="57">
        <f t="shared" si="96"/>
        <v>23.617461423791802</v>
      </c>
      <c r="I1753" s="73">
        <f t="shared" si="97"/>
        <v>2.0136986301299657</v>
      </c>
    </row>
    <row r="1754" spans="1:9" ht="15.6" x14ac:dyDescent="0.3">
      <c r="A1754" s="1">
        <v>1750</v>
      </c>
      <c r="B1754" s="1">
        <v>1988</v>
      </c>
      <c r="C1754" s="1">
        <v>4</v>
      </c>
      <c r="D1754" s="1">
        <v>7</v>
      </c>
      <c r="E1754" s="7">
        <v>1988.35251141553</v>
      </c>
      <c r="F1754" s="7">
        <v>20.647988999999999</v>
      </c>
      <c r="G1754" s="57">
        <f t="shared" si="96"/>
        <v>23.61973524163567</v>
      </c>
      <c r="I1754" s="73">
        <f t="shared" si="97"/>
        <v>2.0109589041101117</v>
      </c>
    </row>
    <row r="1755" spans="1:9" ht="15.6" x14ac:dyDescent="0.3">
      <c r="A1755" s="1">
        <v>1751</v>
      </c>
      <c r="B1755" s="1">
        <v>1988</v>
      </c>
      <c r="C1755" s="1">
        <v>4</v>
      </c>
      <c r="D1755" s="1">
        <v>8</v>
      </c>
      <c r="E1755" s="7">
        <v>1988.3552511415501</v>
      </c>
      <c r="F1755" s="7">
        <v>20.711147</v>
      </c>
      <c r="G1755" s="57">
        <f t="shared" si="96"/>
        <v>23.621805230483254</v>
      </c>
      <c r="I1755" s="73">
        <f t="shared" si="97"/>
        <v>2.0082191780800258</v>
      </c>
    </row>
    <row r="1756" spans="1:9" ht="15.6" x14ac:dyDescent="0.3">
      <c r="A1756" s="1">
        <v>1752</v>
      </c>
      <c r="B1756" s="1">
        <v>1988</v>
      </c>
      <c r="C1756" s="1">
        <v>4</v>
      </c>
      <c r="D1756" s="1">
        <v>9</v>
      </c>
      <c r="E1756" s="7">
        <v>1988.3579908675799</v>
      </c>
      <c r="F1756" s="7">
        <v>20.762529000000001</v>
      </c>
      <c r="G1756" s="57">
        <f t="shared" si="96"/>
        <v>23.623667717472106</v>
      </c>
      <c r="I1756" s="73">
        <f t="shared" si="97"/>
        <v>2.0054794520599444</v>
      </c>
    </row>
    <row r="1757" spans="1:9" ht="15.6" x14ac:dyDescent="0.3">
      <c r="A1757" s="1">
        <v>1753</v>
      </c>
      <c r="B1757" s="1">
        <v>1988</v>
      </c>
      <c r="C1757" s="1">
        <v>4</v>
      </c>
      <c r="D1757" s="1">
        <v>10</v>
      </c>
      <c r="E1757" s="7">
        <v>1988.36073059361</v>
      </c>
      <c r="F1757" s="7">
        <v>20.744607999999999</v>
      </c>
      <c r="G1757" s="57">
        <f t="shared" si="96"/>
        <v>23.625396546468387</v>
      </c>
      <c r="I1757" s="73">
        <f t="shared" si="97"/>
        <v>2.0027397260200814</v>
      </c>
    </row>
    <row r="1758" spans="1:9" ht="15.6" x14ac:dyDescent="0.3">
      <c r="A1758" s="1">
        <v>1754</v>
      </c>
      <c r="B1758" s="1">
        <v>1988</v>
      </c>
      <c r="C1758" s="1">
        <v>4</v>
      </c>
      <c r="D1758" s="1">
        <v>11</v>
      </c>
      <c r="E1758" s="7">
        <v>1988.3634703196301</v>
      </c>
      <c r="F1758" s="7">
        <v>20.764728000000002</v>
      </c>
      <c r="G1758" s="57">
        <f t="shared" si="96"/>
        <v>23.627186741635672</v>
      </c>
      <c r="I1758" s="73">
        <f t="shared" si="97"/>
        <v>2</v>
      </c>
    </row>
    <row r="1759" spans="1:9" ht="15.6" x14ac:dyDescent="0.3">
      <c r="A1759" s="1">
        <v>1755</v>
      </c>
      <c r="B1759" s="1">
        <v>1988</v>
      </c>
      <c r="C1759" s="1">
        <v>4</v>
      </c>
      <c r="D1759" s="1">
        <v>12</v>
      </c>
      <c r="E1759" s="7">
        <v>1988.36621004566</v>
      </c>
      <c r="F1759" s="7">
        <v>20.811608</v>
      </c>
      <c r="G1759" s="57">
        <f t="shared" si="96"/>
        <v>23.628850180297384</v>
      </c>
      <c r="I1759" s="73">
        <f t="shared" si="97"/>
        <v>1.9972602739701415</v>
      </c>
    </row>
    <row r="1760" spans="1:9" ht="15.6" x14ac:dyDescent="0.3">
      <c r="A1760" s="1">
        <v>1756</v>
      </c>
      <c r="B1760" s="1">
        <v>1988</v>
      </c>
      <c r="C1760" s="1">
        <v>4</v>
      </c>
      <c r="D1760" s="1">
        <v>13</v>
      </c>
      <c r="E1760" s="7">
        <v>1988.36894977169</v>
      </c>
      <c r="F1760" s="7">
        <v>20.865055999999999</v>
      </c>
      <c r="G1760" s="57">
        <f t="shared" si="96"/>
        <v>23.630379182156119</v>
      </c>
      <c r="I1760" s="73">
        <f t="shared" si="97"/>
        <v>1.9945205479498327</v>
      </c>
    </row>
    <row r="1761" spans="1:9" ht="15.6" x14ac:dyDescent="0.3">
      <c r="A1761" s="1">
        <v>1757</v>
      </c>
      <c r="B1761" s="1">
        <v>1988</v>
      </c>
      <c r="C1761" s="1">
        <v>4</v>
      </c>
      <c r="D1761" s="1">
        <v>14</v>
      </c>
      <c r="E1761" s="7">
        <v>1988.3716894977199</v>
      </c>
      <c r="F1761" s="7">
        <v>20.990006999999999</v>
      </c>
      <c r="G1761" s="57">
        <f t="shared" si="96"/>
        <v>23.63200370631969</v>
      </c>
      <c r="I1761" s="73">
        <f t="shared" si="97"/>
        <v>1.9917808219099697</v>
      </c>
    </row>
    <row r="1762" spans="1:9" ht="15.6" x14ac:dyDescent="0.3">
      <c r="A1762" s="1">
        <v>1758</v>
      </c>
      <c r="B1762" s="1">
        <v>1988</v>
      </c>
      <c r="C1762" s="1">
        <v>4</v>
      </c>
      <c r="D1762" s="1">
        <v>15</v>
      </c>
      <c r="E1762" s="7">
        <v>1988.37442922374</v>
      </c>
      <c r="F1762" s="7">
        <v>21.119880999999999</v>
      </c>
      <c r="G1762" s="57">
        <f t="shared" si="96"/>
        <v>23.633312258364299</v>
      </c>
      <c r="I1762" s="73">
        <f t="shared" si="97"/>
        <v>1.9890410958901157</v>
      </c>
    </row>
    <row r="1763" spans="1:9" ht="15.6" x14ac:dyDescent="0.3">
      <c r="A1763" s="1">
        <v>1759</v>
      </c>
      <c r="B1763" s="1">
        <v>1988</v>
      </c>
      <c r="C1763" s="1">
        <v>4</v>
      </c>
      <c r="D1763" s="1">
        <v>16</v>
      </c>
      <c r="E1763" s="7">
        <v>1988.3771689497701</v>
      </c>
      <c r="F1763" s="7">
        <v>21.205482</v>
      </c>
      <c r="G1763" s="57">
        <f t="shared" si="96"/>
        <v>23.634495975836415</v>
      </c>
      <c r="I1763" s="73">
        <f t="shared" si="97"/>
        <v>1.9863013698600298</v>
      </c>
    </row>
    <row r="1764" spans="1:9" ht="15.6" x14ac:dyDescent="0.3">
      <c r="A1764" s="1">
        <v>1760</v>
      </c>
      <c r="B1764" s="1">
        <v>1988</v>
      </c>
      <c r="C1764" s="1">
        <v>4</v>
      </c>
      <c r="D1764" s="1">
        <v>17</v>
      </c>
      <c r="E1764" s="7">
        <v>1988.3799086757999</v>
      </c>
      <c r="F1764" s="7">
        <v>21.241886999999998</v>
      </c>
      <c r="G1764" s="57">
        <f t="shared" si="96"/>
        <v>23.635670355018572</v>
      </c>
      <c r="I1764" s="73">
        <f t="shared" si="97"/>
        <v>1.9835616438399484</v>
      </c>
    </row>
    <row r="1765" spans="1:9" ht="15.6" x14ac:dyDescent="0.3">
      <c r="A1765" s="1">
        <v>1761</v>
      </c>
      <c r="B1765" s="1">
        <v>1988</v>
      </c>
      <c r="C1765" s="1">
        <v>4</v>
      </c>
      <c r="D1765" s="1">
        <v>18</v>
      </c>
      <c r="E1765" s="7">
        <v>1988.38264840183</v>
      </c>
      <c r="F1765" s="7">
        <v>21.264904000000001</v>
      </c>
      <c r="G1765" s="57">
        <f t="shared" si="96"/>
        <v>23.637100901486974</v>
      </c>
      <c r="I1765" s="73">
        <f t="shared" si="97"/>
        <v>1.9808219178000854</v>
      </c>
    </row>
    <row r="1766" spans="1:9" ht="15.6" x14ac:dyDescent="0.3">
      <c r="A1766" s="1">
        <v>1762</v>
      </c>
      <c r="B1766" s="1">
        <v>1988</v>
      </c>
      <c r="C1766" s="1">
        <v>4</v>
      </c>
      <c r="D1766" s="1">
        <v>19</v>
      </c>
      <c r="E1766" s="7">
        <v>1988.3853881278501</v>
      </c>
      <c r="F1766" s="7">
        <v>21.290918000000001</v>
      </c>
      <c r="G1766" s="57">
        <f t="shared" si="96"/>
        <v>23.63859743494422</v>
      </c>
      <c r="I1766" s="73">
        <f t="shared" si="97"/>
        <v>1.978082191780004</v>
      </c>
    </row>
    <row r="1767" spans="1:9" ht="15.6" x14ac:dyDescent="0.3">
      <c r="A1767" s="1">
        <v>1763</v>
      </c>
      <c r="B1767" s="1">
        <v>1988</v>
      </c>
      <c r="C1767" s="1">
        <v>4</v>
      </c>
      <c r="D1767" s="1">
        <v>20</v>
      </c>
      <c r="E1767" s="7">
        <v>1988.38812785388</v>
      </c>
      <c r="F1767" s="7">
        <v>21.331686999999999</v>
      </c>
      <c r="G1767" s="57">
        <f t="shared" si="96"/>
        <v>23.640194929368011</v>
      </c>
      <c r="I1767" s="73">
        <f t="shared" si="97"/>
        <v>1.9753424657501455</v>
      </c>
    </row>
    <row r="1768" spans="1:9" ht="15.6" x14ac:dyDescent="0.3">
      <c r="A1768" s="1">
        <v>1764</v>
      </c>
      <c r="B1768" s="1">
        <v>1988</v>
      </c>
      <c r="C1768" s="1">
        <v>4</v>
      </c>
      <c r="D1768" s="1">
        <v>21</v>
      </c>
      <c r="E1768" s="7">
        <v>1988.39086757991</v>
      </c>
      <c r="F1768" s="7">
        <v>21.382280000000002</v>
      </c>
      <c r="G1768" s="57">
        <f t="shared" si="96"/>
        <v>23.641958960966527</v>
      </c>
      <c r="I1768" s="73">
        <f t="shared" si="97"/>
        <v>1.9742009132498879</v>
      </c>
    </row>
    <row r="1769" spans="1:9" ht="15.6" x14ac:dyDescent="0.3">
      <c r="A1769" s="1">
        <v>1765</v>
      </c>
      <c r="B1769" s="1">
        <v>1988</v>
      </c>
      <c r="C1769" s="1">
        <v>4</v>
      </c>
      <c r="D1769" s="1">
        <v>22</v>
      </c>
      <c r="E1769" s="7">
        <v>1988.3936073059399</v>
      </c>
      <c r="F1769" s="7">
        <v>21.407803000000001</v>
      </c>
      <c r="G1769" s="57">
        <f t="shared" si="96"/>
        <v>23.643718832713738</v>
      </c>
      <c r="I1769" s="73">
        <f t="shared" si="97"/>
        <v>1.9714611872100249</v>
      </c>
    </row>
    <row r="1770" spans="1:9" ht="15.6" x14ac:dyDescent="0.3">
      <c r="A1770" s="1">
        <v>1766</v>
      </c>
      <c r="B1770" s="1">
        <v>1988</v>
      </c>
      <c r="C1770" s="1">
        <v>4</v>
      </c>
      <c r="D1770" s="1">
        <v>23</v>
      </c>
      <c r="E1770" s="7">
        <v>1988.39634703196</v>
      </c>
      <c r="F1770" s="7">
        <v>21.426428000000001</v>
      </c>
      <c r="G1770" s="57">
        <f t="shared" si="96"/>
        <v>23.645463998141246</v>
      </c>
      <c r="I1770" s="73">
        <f t="shared" si="97"/>
        <v>1.9687214611901709</v>
      </c>
    </row>
    <row r="1771" spans="1:9" ht="15.6" x14ac:dyDescent="0.3">
      <c r="A1771" s="1">
        <v>1767</v>
      </c>
      <c r="B1771" s="1">
        <v>1988</v>
      </c>
      <c r="C1771" s="1">
        <v>4</v>
      </c>
      <c r="D1771" s="1">
        <v>24</v>
      </c>
      <c r="E1771" s="7">
        <v>1988.3990867579901</v>
      </c>
      <c r="F1771" s="7">
        <v>21.486352</v>
      </c>
      <c r="G1771" s="57">
        <f t="shared" si="96"/>
        <v>23.647213289962806</v>
      </c>
      <c r="I1771" s="73">
        <f t="shared" si="97"/>
        <v>1.9659817351598576</v>
      </c>
    </row>
    <row r="1772" spans="1:9" ht="15.6" x14ac:dyDescent="0.3">
      <c r="A1772" s="1">
        <v>1768</v>
      </c>
      <c r="B1772" s="1">
        <v>1988</v>
      </c>
      <c r="C1772" s="1">
        <v>4</v>
      </c>
      <c r="D1772" s="1">
        <v>25</v>
      </c>
      <c r="E1772" s="7">
        <v>1988.4018264840199</v>
      </c>
      <c r="F1772" s="7">
        <v>21.497095999999999</v>
      </c>
      <c r="G1772" s="57">
        <f t="shared" si="96"/>
        <v>23.649014328996262</v>
      </c>
      <c r="I1772" s="73">
        <f t="shared" si="97"/>
        <v>1.9632420091400036</v>
      </c>
    </row>
    <row r="1773" spans="1:9" ht="15.6" x14ac:dyDescent="0.3">
      <c r="A1773" s="1">
        <v>1769</v>
      </c>
      <c r="B1773" s="1">
        <v>1988</v>
      </c>
      <c r="C1773" s="1">
        <v>4</v>
      </c>
      <c r="D1773" s="1">
        <v>26</v>
      </c>
      <c r="E1773" s="7">
        <v>1988.40456621005</v>
      </c>
      <c r="F1773" s="7">
        <v>21.54635</v>
      </c>
      <c r="G1773" s="57">
        <f t="shared" si="96"/>
        <v>23.650700752788083</v>
      </c>
      <c r="I1773" s="73">
        <f t="shared" si="97"/>
        <v>1.9605022831001406</v>
      </c>
    </row>
    <row r="1774" spans="1:9" ht="15.6" x14ac:dyDescent="0.3">
      <c r="A1774" s="1">
        <v>1770</v>
      </c>
      <c r="B1774" s="1">
        <v>1988</v>
      </c>
      <c r="C1774" s="1">
        <v>4</v>
      </c>
      <c r="D1774" s="1">
        <v>27</v>
      </c>
      <c r="E1774" s="7">
        <v>1988.4073059360701</v>
      </c>
      <c r="F1774" s="7">
        <v>21.614781000000001</v>
      </c>
      <c r="G1774" s="57">
        <f>AVERAGE(F1410:F1954)</f>
        <v>23.690739198165122</v>
      </c>
      <c r="H1774" s="31"/>
      <c r="I1774" s="73">
        <f>E1954-E1410</f>
        <v>1.9945205479400556</v>
      </c>
    </row>
    <row r="1775" spans="1:9" ht="15.6" x14ac:dyDescent="0.3">
      <c r="A1775" s="1">
        <v>1771</v>
      </c>
      <c r="B1775" s="1">
        <v>1988</v>
      </c>
      <c r="C1775" s="1">
        <v>4</v>
      </c>
      <c r="D1775" s="1">
        <v>28</v>
      </c>
      <c r="E1775" s="7">
        <v>1988.4100456620999</v>
      </c>
      <c r="F1775" s="7">
        <v>21.705245000000001</v>
      </c>
      <c r="G1775" s="57">
        <f t="shared" ref="G1775:G1786" si="98">AVERAGE(F1411:F1955)</f>
        <v>23.692577700917415</v>
      </c>
      <c r="I1775" s="73">
        <f t="shared" ref="I1775:I1786" si="99">E1955-E1411</f>
        <v>1.9933789954400254</v>
      </c>
    </row>
    <row r="1776" spans="1:9" ht="15.6" x14ac:dyDescent="0.3">
      <c r="A1776" s="1">
        <v>1772</v>
      </c>
      <c r="B1776" s="1">
        <v>1988</v>
      </c>
      <c r="C1776" s="1">
        <v>4</v>
      </c>
      <c r="D1776" s="1">
        <v>29</v>
      </c>
      <c r="E1776" s="7">
        <v>1988.41278538813</v>
      </c>
      <c r="F1776" s="7">
        <v>21.762460999999998</v>
      </c>
      <c r="G1776" s="57">
        <f t="shared" si="98"/>
        <v>23.694366067889892</v>
      </c>
      <c r="I1776" s="73">
        <f t="shared" si="99"/>
        <v>1.9906392694099395</v>
      </c>
    </row>
    <row r="1777" spans="1:9" ht="15.6" x14ac:dyDescent="0.3">
      <c r="A1777" s="1">
        <v>1773</v>
      </c>
      <c r="B1777" s="1">
        <v>1988</v>
      </c>
      <c r="C1777" s="1">
        <v>4</v>
      </c>
      <c r="D1777" s="1">
        <v>30</v>
      </c>
      <c r="E1777" s="7">
        <v>1988.4155251141599</v>
      </c>
      <c r="F1777" s="7">
        <v>21.825330000000001</v>
      </c>
      <c r="G1777" s="57">
        <f t="shared" si="98"/>
        <v>23.695993550458699</v>
      </c>
      <c r="I1777" s="73">
        <f t="shared" si="99"/>
        <v>1.987899543380081</v>
      </c>
    </row>
    <row r="1778" spans="1:9" ht="15.6" x14ac:dyDescent="0.3">
      <c r="A1778" s="1">
        <v>1774</v>
      </c>
      <c r="B1778" s="1">
        <v>1988</v>
      </c>
      <c r="C1778" s="1">
        <v>5</v>
      </c>
      <c r="D1778" s="1">
        <v>1</v>
      </c>
      <c r="E1778" s="7">
        <v>1988.41940639269</v>
      </c>
      <c r="F1778" s="7">
        <v>21.897881000000002</v>
      </c>
      <c r="G1778" s="57">
        <f t="shared" si="98"/>
        <v>23.697507409174293</v>
      </c>
      <c r="I1778" s="73">
        <f t="shared" si="99"/>
        <v>1.9835616438299439</v>
      </c>
    </row>
    <row r="1779" spans="1:9" ht="15.6" x14ac:dyDescent="0.3">
      <c r="A1779" s="1">
        <v>1775</v>
      </c>
      <c r="B1779" s="1">
        <v>1988</v>
      </c>
      <c r="C1779" s="1">
        <v>5</v>
      </c>
      <c r="D1779" s="1">
        <v>2</v>
      </c>
      <c r="E1779" s="7">
        <v>1988.4221461187201</v>
      </c>
      <c r="F1779" s="7">
        <v>21.961528000000001</v>
      </c>
      <c r="G1779" s="57">
        <f t="shared" si="98"/>
        <v>23.699001609174292</v>
      </c>
      <c r="I1779" s="73">
        <f t="shared" si="99"/>
        <v>1.9808219178100899</v>
      </c>
    </row>
    <row r="1780" spans="1:9" ht="15.6" x14ac:dyDescent="0.3">
      <c r="A1780" s="1">
        <v>1776</v>
      </c>
      <c r="B1780" s="1">
        <v>1988</v>
      </c>
      <c r="C1780" s="1">
        <v>5</v>
      </c>
      <c r="D1780" s="1">
        <v>3</v>
      </c>
      <c r="E1780" s="7">
        <v>1988.42488584475</v>
      </c>
      <c r="F1780" s="7">
        <v>22.000024</v>
      </c>
      <c r="G1780" s="57">
        <f t="shared" si="98"/>
        <v>23.70032373761466</v>
      </c>
      <c r="I1780" s="73">
        <f t="shared" si="99"/>
        <v>1.978082191780004</v>
      </c>
    </row>
    <row r="1781" spans="1:9" ht="15.6" x14ac:dyDescent="0.3">
      <c r="A1781" s="1">
        <v>1777</v>
      </c>
      <c r="B1781" s="1">
        <v>1988</v>
      </c>
      <c r="C1781" s="1">
        <v>5</v>
      </c>
      <c r="D1781" s="1">
        <v>4</v>
      </c>
      <c r="E1781" s="7">
        <v>1988.42762557078</v>
      </c>
      <c r="F1781" s="7">
        <v>22.031084</v>
      </c>
      <c r="G1781" s="57">
        <f t="shared" si="98"/>
        <v>23.701637616513743</v>
      </c>
      <c r="I1781" s="73">
        <f t="shared" si="99"/>
        <v>1.9753424657601499</v>
      </c>
    </row>
    <row r="1782" spans="1:9" ht="15.6" x14ac:dyDescent="0.3">
      <c r="A1782" s="1">
        <v>1778</v>
      </c>
      <c r="B1782" s="1">
        <v>1988</v>
      </c>
      <c r="C1782" s="1">
        <v>5</v>
      </c>
      <c r="D1782" s="1">
        <v>5</v>
      </c>
      <c r="E1782" s="7">
        <v>1988.4303652967999</v>
      </c>
      <c r="F1782" s="7">
        <v>22.055036000000001</v>
      </c>
      <c r="G1782" s="57">
        <f t="shared" si="98"/>
        <v>23.702830220183468</v>
      </c>
      <c r="I1782" s="73">
        <f t="shared" si="99"/>
        <v>1.9726027397198322</v>
      </c>
    </row>
    <row r="1783" spans="1:9" ht="15.6" x14ac:dyDescent="0.3">
      <c r="A1783" s="1">
        <v>1779</v>
      </c>
      <c r="B1783" s="1">
        <v>1988</v>
      </c>
      <c r="C1783" s="1">
        <v>5</v>
      </c>
      <c r="D1783" s="1">
        <v>9</v>
      </c>
      <c r="E1783" s="7">
        <v>1988.44132420091</v>
      </c>
      <c r="F1783" s="7">
        <v>22.212094</v>
      </c>
      <c r="G1783" s="57">
        <f t="shared" si="98"/>
        <v>23.704126794495398</v>
      </c>
      <c r="I1783" s="73">
        <f t="shared" si="99"/>
        <v>1.9698630136999782</v>
      </c>
    </row>
    <row r="1784" spans="1:9" ht="15.6" x14ac:dyDescent="0.3">
      <c r="A1784" s="1">
        <v>1780</v>
      </c>
      <c r="B1784" s="1">
        <v>1988</v>
      </c>
      <c r="C1784" s="1">
        <v>5</v>
      </c>
      <c r="D1784" s="1">
        <v>10</v>
      </c>
      <c r="E1784" s="7">
        <v>1988.4440639269401</v>
      </c>
      <c r="F1784" s="7">
        <v>22.261389000000001</v>
      </c>
      <c r="G1784" s="57">
        <f t="shared" si="98"/>
        <v>23.705785348623838</v>
      </c>
      <c r="I1784" s="73">
        <f t="shared" si="99"/>
        <v>1.9671232876701197</v>
      </c>
    </row>
    <row r="1785" spans="1:9" ht="15.6" x14ac:dyDescent="0.3">
      <c r="A1785" s="1">
        <v>1781</v>
      </c>
      <c r="B1785" s="1">
        <v>1988</v>
      </c>
      <c r="C1785" s="1">
        <v>5</v>
      </c>
      <c r="D1785" s="1">
        <v>11</v>
      </c>
      <c r="E1785" s="7">
        <v>1988.4468036529699</v>
      </c>
      <c r="F1785" s="7">
        <v>22.322458999999998</v>
      </c>
      <c r="G1785" s="57">
        <f t="shared" si="98"/>
        <v>23.707901838532091</v>
      </c>
      <c r="I1785" s="73">
        <f t="shared" si="99"/>
        <v>1.9643835616498109</v>
      </c>
    </row>
    <row r="1786" spans="1:9" ht="15.6" x14ac:dyDescent="0.3">
      <c r="A1786" s="1">
        <v>1782</v>
      </c>
      <c r="B1786" s="1">
        <v>1988</v>
      </c>
      <c r="C1786" s="1">
        <v>5</v>
      </c>
      <c r="D1786" s="1">
        <v>12</v>
      </c>
      <c r="E1786" s="7">
        <v>1988.449543379</v>
      </c>
      <c r="F1786" s="7">
        <v>22.397506</v>
      </c>
      <c r="G1786" s="57">
        <f t="shared" si="98"/>
        <v>23.710692704587135</v>
      </c>
      <c r="I1786" s="73">
        <f t="shared" si="99"/>
        <v>1.9616438356099479</v>
      </c>
    </row>
    <row r="1787" spans="1:9" ht="15.6" x14ac:dyDescent="0.3">
      <c r="A1787" s="1">
        <v>1783</v>
      </c>
      <c r="B1787" s="1">
        <v>1988</v>
      </c>
      <c r="C1787" s="1">
        <v>5</v>
      </c>
      <c r="D1787" s="1">
        <v>13</v>
      </c>
      <c r="E1787" s="7">
        <v>1988.4522831050199</v>
      </c>
      <c r="F1787" s="7">
        <v>22.454882999999999</v>
      </c>
      <c r="G1787" s="57">
        <f>AVERAGE(F1415:F1967)</f>
        <v>23.752391493670867</v>
      </c>
      <c r="H1787" s="31"/>
      <c r="I1787" s="73">
        <f>E1967-E1415</f>
        <v>2.0027397260300859</v>
      </c>
    </row>
    <row r="1788" spans="1:9" ht="15.6" x14ac:dyDescent="0.3">
      <c r="A1788" s="1">
        <v>1784</v>
      </c>
      <c r="B1788" s="1">
        <v>1988</v>
      </c>
      <c r="C1788" s="1">
        <v>5</v>
      </c>
      <c r="D1788" s="1">
        <v>14</v>
      </c>
      <c r="E1788" s="7">
        <v>1988.45502283105</v>
      </c>
      <c r="F1788" s="7">
        <v>22.575296999999999</v>
      </c>
      <c r="G1788" s="57">
        <f t="shared" ref="G1788:G1801" si="100">AVERAGE(F1416:F1968)</f>
        <v>23.753913010849892</v>
      </c>
      <c r="I1788" s="73">
        <f t="shared" ref="I1788:I1801" si="101">E1968-E1416</f>
        <v>2</v>
      </c>
    </row>
    <row r="1789" spans="1:9" ht="15.6" x14ac:dyDescent="0.3">
      <c r="A1789" s="1">
        <v>1785</v>
      </c>
      <c r="B1789" s="1">
        <v>1988</v>
      </c>
      <c r="C1789" s="1">
        <v>5</v>
      </c>
      <c r="D1789" s="1">
        <v>15</v>
      </c>
      <c r="E1789" s="7">
        <v>1988.4577625570801</v>
      </c>
      <c r="F1789" s="7">
        <v>22.646878999999998</v>
      </c>
      <c r="G1789" s="57">
        <f t="shared" si="100"/>
        <v>23.755483070524395</v>
      </c>
      <c r="I1789" s="73">
        <f t="shared" si="101"/>
        <v>1.9972602739801459</v>
      </c>
    </row>
    <row r="1790" spans="1:9" ht="15.6" x14ac:dyDescent="0.3">
      <c r="A1790" s="1">
        <v>1786</v>
      </c>
      <c r="B1790" s="1">
        <v>1988</v>
      </c>
      <c r="C1790" s="1">
        <v>5</v>
      </c>
      <c r="D1790" s="1">
        <v>16</v>
      </c>
      <c r="E1790" s="7">
        <v>1988.4605022831099</v>
      </c>
      <c r="F1790" s="7">
        <v>22.767240000000001</v>
      </c>
      <c r="G1790" s="57">
        <f t="shared" si="100"/>
        <v>23.757022936708847</v>
      </c>
      <c r="I1790" s="73">
        <f t="shared" si="101"/>
        <v>1.9945205479398282</v>
      </c>
    </row>
    <row r="1791" spans="1:9" ht="15.6" x14ac:dyDescent="0.3">
      <c r="A1791" s="1">
        <v>1787</v>
      </c>
      <c r="B1791" s="1">
        <v>1988</v>
      </c>
      <c r="C1791" s="1">
        <v>5</v>
      </c>
      <c r="D1791" s="1">
        <v>17</v>
      </c>
      <c r="E1791" s="7">
        <v>1988.46324200913</v>
      </c>
      <c r="F1791" s="7">
        <v>22.881501</v>
      </c>
      <c r="G1791" s="57">
        <f t="shared" si="100"/>
        <v>23.758676658227831</v>
      </c>
      <c r="I1791" s="73">
        <f t="shared" si="101"/>
        <v>1.9917808219199742</v>
      </c>
    </row>
    <row r="1792" spans="1:9" ht="15.6" x14ac:dyDescent="0.3">
      <c r="A1792" s="1">
        <v>1788</v>
      </c>
      <c r="B1792" s="1">
        <v>1988</v>
      </c>
      <c r="C1792" s="1">
        <v>5</v>
      </c>
      <c r="D1792" s="1">
        <v>18</v>
      </c>
      <c r="E1792" s="7">
        <v>1988.4659817351601</v>
      </c>
      <c r="F1792" s="7">
        <v>22.933827000000001</v>
      </c>
      <c r="G1792" s="57">
        <f t="shared" si="100"/>
        <v>23.760513915009028</v>
      </c>
      <c r="I1792" s="73">
        <f t="shared" si="101"/>
        <v>1.9890410958901157</v>
      </c>
    </row>
    <row r="1793" spans="1:9" ht="15.6" x14ac:dyDescent="0.3">
      <c r="A1793" s="1">
        <v>1789</v>
      </c>
      <c r="B1793" s="1">
        <v>1988</v>
      </c>
      <c r="C1793" s="1">
        <v>5</v>
      </c>
      <c r="D1793" s="1">
        <v>19</v>
      </c>
      <c r="E1793" s="7">
        <v>1988.4687214611899</v>
      </c>
      <c r="F1793" s="7">
        <v>22.991365999999999</v>
      </c>
      <c r="G1793" s="57">
        <f t="shared" si="100"/>
        <v>23.762649204339944</v>
      </c>
      <c r="I1793" s="73">
        <f t="shared" si="101"/>
        <v>1.9863013698698069</v>
      </c>
    </row>
    <row r="1794" spans="1:9" ht="15.6" x14ac:dyDescent="0.3">
      <c r="A1794" s="1">
        <v>1790</v>
      </c>
      <c r="B1794" s="1">
        <v>1988</v>
      </c>
      <c r="C1794" s="1">
        <v>5</v>
      </c>
      <c r="D1794" s="1">
        <v>20</v>
      </c>
      <c r="E1794" s="7">
        <v>1988.47146118721</v>
      </c>
      <c r="F1794" s="7">
        <v>23.044367000000001</v>
      </c>
      <c r="G1794" s="57">
        <f t="shared" si="100"/>
        <v>23.765169830018063</v>
      </c>
      <c r="I1794" s="73">
        <f t="shared" si="101"/>
        <v>1.9835616438299439</v>
      </c>
    </row>
    <row r="1795" spans="1:9" ht="15.6" x14ac:dyDescent="0.3">
      <c r="A1795" s="1">
        <v>1791</v>
      </c>
      <c r="B1795" s="1">
        <v>1988</v>
      </c>
      <c r="C1795" s="1">
        <v>5</v>
      </c>
      <c r="D1795" s="1">
        <v>21</v>
      </c>
      <c r="E1795" s="7">
        <v>1988.4742009132401</v>
      </c>
      <c r="F1795" s="7">
        <v>23.108774</v>
      </c>
      <c r="G1795" s="57">
        <f t="shared" si="100"/>
        <v>23.768054730560561</v>
      </c>
      <c r="I1795" s="73">
        <f t="shared" si="101"/>
        <v>1.9808219178100899</v>
      </c>
    </row>
    <row r="1796" spans="1:9" ht="15.6" x14ac:dyDescent="0.3">
      <c r="A1796" s="1">
        <v>1792</v>
      </c>
      <c r="B1796" s="1">
        <v>1988</v>
      </c>
      <c r="C1796" s="1">
        <v>5</v>
      </c>
      <c r="D1796" s="1">
        <v>22</v>
      </c>
      <c r="E1796" s="7">
        <v>1988.47694063927</v>
      </c>
      <c r="F1796" s="7">
        <v>23.154097</v>
      </c>
      <c r="G1796" s="57">
        <f t="shared" si="100"/>
        <v>23.771128688969242</v>
      </c>
      <c r="I1796" s="73">
        <f t="shared" si="101"/>
        <v>1.978082191780004</v>
      </c>
    </row>
    <row r="1797" spans="1:9" ht="15.6" x14ac:dyDescent="0.3">
      <c r="A1797" s="1">
        <v>1793</v>
      </c>
      <c r="B1797" s="1">
        <v>1988</v>
      </c>
      <c r="C1797" s="1">
        <v>5</v>
      </c>
      <c r="D1797" s="1">
        <v>23</v>
      </c>
      <c r="E1797" s="7">
        <v>1988.4796803653001</v>
      </c>
      <c r="F1797" s="7">
        <v>23.219334</v>
      </c>
      <c r="G1797" s="57">
        <f t="shared" si="100"/>
        <v>23.774600721518976</v>
      </c>
      <c r="I1797" s="73">
        <f t="shared" si="101"/>
        <v>1.9753424657599226</v>
      </c>
    </row>
    <row r="1798" spans="1:9" ht="15.6" x14ac:dyDescent="0.3">
      <c r="A1798" s="1">
        <v>1794</v>
      </c>
      <c r="B1798" s="1">
        <v>1988</v>
      </c>
      <c r="C1798" s="1">
        <v>5</v>
      </c>
      <c r="D1798" s="1">
        <v>24</v>
      </c>
      <c r="E1798" s="7">
        <v>1988.4824200913199</v>
      </c>
      <c r="F1798" s="7">
        <v>23.296655999999999</v>
      </c>
      <c r="G1798" s="57">
        <f t="shared" si="100"/>
        <v>23.778472473779374</v>
      </c>
      <c r="I1798" s="73">
        <f t="shared" si="101"/>
        <v>1.9714611872100249</v>
      </c>
    </row>
    <row r="1799" spans="1:9" ht="15.6" x14ac:dyDescent="0.3">
      <c r="A1799" s="1">
        <v>1795</v>
      </c>
      <c r="B1799" s="1">
        <v>1988</v>
      </c>
      <c r="C1799" s="1">
        <v>5</v>
      </c>
      <c r="D1799" s="1">
        <v>25</v>
      </c>
      <c r="E1799" s="7">
        <v>1988.48515981735</v>
      </c>
      <c r="F1799" s="7">
        <v>23.374409</v>
      </c>
      <c r="G1799" s="57">
        <f t="shared" si="100"/>
        <v>23.782768594936702</v>
      </c>
      <c r="I1799" s="73">
        <f t="shared" si="101"/>
        <v>1.9687214611899435</v>
      </c>
    </row>
    <row r="1800" spans="1:9" ht="15.6" x14ac:dyDescent="0.3">
      <c r="A1800" s="1">
        <v>1796</v>
      </c>
      <c r="B1800" s="1">
        <v>1988</v>
      </c>
      <c r="C1800" s="1">
        <v>5</v>
      </c>
      <c r="D1800" s="1">
        <v>26</v>
      </c>
      <c r="E1800" s="7">
        <v>1988.4878995433801</v>
      </c>
      <c r="F1800" s="7">
        <v>23.476520000000001</v>
      </c>
      <c r="G1800" s="57">
        <f t="shared" si="100"/>
        <v>23.787203537070518</v>
      </c>
      <c r="I1800" s="73">
        <f t="shared" si="101"/>
        <v>1.965981735160085</v>
      </c>
    </row>
    <row r="1801" spans="1:9" ht="15.6" x14ac:dyDescent="0.3">
      <c r="A1801" s="1">
        <v>1797</v>
      </c>
      <c r="B1801" s="1">
        <v>1988</v>
      </c>
      <c r="C1801" s="1">
        <v>5</v>
      </c>
      <c r="D1801" s="1">
        <v>27</v>
      </c>
      <c r="E1801" s="7">
        <v>1988.4906392694099</v>
      </c>
      <c r="F1801" s="7">
        <v>23.575174000000001</v>
      </c>
      <c r="G1801" s="57">
        <f t="shared" si="100"/>
        <v>23.79212053707052</v>
      </c>
      <c r="I1801" s="73">
        <f t="shared" si="101"/>
        <v>1.9632420091299991</v>
      </c>
    </row>
    <row r="1802" spans="1:9" ht="15.6" x14ac:dyDescent="0.3">
      <c r="A1802" s="1">
        <v>1798</v>
      </c>
      <c r="B1802" s="1">
        <v>1988</v>
      </c>
      <c r="C1802" s="1">
        <v>5</v>
      </c>
      <c r="D1802" s="1">
        <v>28</v>
      </c>
      <c r="E1802" s="7">
        <v>1988.49337899543</v>
      </c>
      <c r="F1802" s="7">
        <v>23.695065</v>
      </c>
      <c r="G1802" s="57">
        <f>AVERAGE(F1420:F1982)</f>
        <v>23.819340438721127</v>
      </c>
      <c r="H1802" s="31"/>
      <c r="I1802" s="73">
        <f t="shared" ref="I1802:I1818" si="102">E1982-E1420</f>
        <v>2.0164383561600516</v>
      </c>
    </row>
    <row r="1803" spans="1:9" ht="15.6" x14ac:dyDescent="0.3">
      <c r="A1803" s="1">
        <v>1799</v>
      </c>
      <c r="B1803" s="1">
        <v>1988</v>
      </c>
      <c r="C1803" s="1">
        <v>5</v>
      </c>
      <c r="D1803" s="1">
        <v>29</v>
      </c>
      <c r="E1803" s="7">
        <v>1988.4961187214601</v>
      </c>
      <c r="F1803" s="7">
        <v>23.778065999999999</v>
      </c>
      <c r="G1803" s="57">
        <f t="shared" ref="G1803:G1818" si="103">AVERAGE(F1421:F1983)</f>
        <v>23.820290150976899</v>
      </c>
      <c r="I1803" s="73">
        <f t="shared" si="102"/>
        <v>2.0136986301399702</v>
      </c>
    </row>
    <row r="1804" spans="1:9" ht="15.6" x14ac:dyDescent="0.3">
      <c r="A1804" s="1">
        <v>1800</v>
      </c>
      <c r="B1804" s="1">
        <v>1988</v>
      </c>
      <c r="C1804" s="1">
        <v>5</v>
      </c>
      <c r="D1804" s="1">
        <v>30</v>
      </c>
      <c r="E1804" s="7">
        <v>1988.49885844749</v>
      </c>
      <c r="F1804" s="7">
        <v>23.827131000000001</v>
      </c>
      <c r="G1804" s="57">
        <f t="shared" si="103"/>
        <v>23.821703408525742</v>
      </c>
      <c r="I1804" s="73">
        <f t="shared" si="102"/>
        <v>2.0109589041098843</v>
      </c>
    </row>
    <row r="1805" spans="1:9" ht="15.6" x14ac:dyDescent="0.3">
      <c r="A1805" s="1">
        <v>1801</v>
      </c>
      <c r="B1805" s="1">
        <v>1988</v>
      </c>
      <c r="C1805" s="1">
        <v>5</v>
      </c>
      <c r="D1805" s="1">
        <v>31</v>
      </c>
      <c r="E1805" s="7">
        <v>1988.5015981735201</v>
      </c>
      <c r="F1805" s="7">
        <v>23.894805000000002</v>
      </c>
      <c r="G1805" s="57">
        <f t="shared" si="103"/>
        <v>23.823531209591465</v>
      </c>
      <c r="I1805" s="73">
        <f t="shared" si="102"/>
        <v>2.0082191780800258</v>
      </c>
    </row>
    <row r="1806" spans="1:9" ht="15.6" x14ac:dyDescent="0.3">
      <c r="A1806" s="1">
        <v>1802</v>
      </c>
      <c r="B1806" s="1">
        <v>1988</v>
      </c>
      <c r="C1806" s="1">
        <v>6</v>
      </c>
      <c r="D1806" s="1">
        <v>1</v>
      </c>
      <c r="E1806" s="7">
        <v>1988.5027397260301</v>
      </c>
      <c r="F1806" s="7">
        <v>23.950510999999999</v>
      </c>
      <c r="G1806" s="57">
        <f t="shared" si="103"/>
        <v>23.825654444049725</v>
      </c>
      <c r="I1806" s="73">
        <f t="shared" si="102"/>
        <v>2.0054794520501673</v>
      </c>
    </row>
    <row r="1807" spans="1:9" ht="15.6" x14ac:dyDescent="0.3">
      <c r="A1807" s="1">
        <v>1803</v>
      </c>
      <c r="B1807" s="1">
        <v>1988</v>
      </c>
      <c r="C1807" s="1">
        <v>6</v>
      </c>
      <c r="D1807" s="1">
        <v>2</v>
      </c>
      <c r="E1807" s="7">
        <v>1988.5054794520499</v>
      </c>
      <c r="F1807" s="7">
        <v>24.043680999999999</v>
      </c>
      <c r="G1807" s="57">
        <f t="shared" si="103"/>
        <v>23.828077353463584</v>
      </c>
      <c r="I1807" s="73">
        <f t="shared" si="102"/>
        <v>2.0027397260298585</v>
      </c>
    </row>
    <row r="1808" spans="1:9" ht="15.6" x14ac:dyDescent="0.3">
      <c r="A1808" s="1">
        <v>1804</v>
      </c>
      <c r="B1808" s="1">
        <v>1988</v>
      </c>
      <c r="C1808" s="1">
        <v>6</v>
      </c>
      <c r="D1808" s="1">
        <v>3</v>
      </c>
      <c r="E1808" s="7">
        <v>1988.50821917808</v>
      </c>
      <c r="F1808" s="7">
        <v>24.156018</v>
      </c>
      <c r="G1808" s="57">
        <f t="shared" si="103"/>
        <v>23.830762490230899</v>
      </c>
      <c r="I1808" s="73">
        <f t="shared" si="102"/>
        <v>2</v>
      </c>
    </row>
    <row r="1809" spans="1:9" ht="15.6" x14ac:dyDescent="0.3">
      <c r="A1809" s="1">
        <v>1805</v>
      </c>
      <c r="B1809" s="1">
        <v>1988</v>
      </c>
      <c r="C1809" s="1">
        <v>6</v>
      </c>
      <c r="D1809" s="1">
        <v>4</v>
      </c>
      <c r="E1809" s="7">
        <v>1988.5109589041101</v>
      </c>
      <c r="F1809" s="7">
        <v>24.235389000000001</v>
      </c>
      <c r="G1809" s="57">
        <f t="shared" si="103"/>
        <v>23.833776227353461</v>
      </c>
      <c r="I1809" s="73">
        <f t="shared" si="102"/>
        <v>1.9972602739699141</v>
      </c>
    </row>
    <row r="1810" spans="1:9" ht="15.6" x14ac:dyDescent="0.3">
      <c r="A1810" s="1">
        <v>1806</v>
      </c>
      <c r="B1810" s="1">
        <v>1988</v>
      </c>
      <c r="C1810" s="1">
        <v>6</v>
      </c>
      <c r="D1810" s="1">
        <v>5</v>
      </c>
      <c r="E1810" s="7">
        <v>1988.51369863014</v>
      </c>
      <c r="F1810" s="7">
        <v>24.301977999999998</v>
      </c>
      <c r="G1810" s="57">
        <f t="shared" si="103"/>
        <v>23.83680196269982</v>
      </c>
      <c r="I1810" s="73">
        <f t="shared" si="102"/>
        <v>1.9945205479400556</v>
      </c>
    </row>
    <row r="1811" spans="1:9" ht="15.6" x14ac:dyDescent="0.3">
      <c r="A1811" s="1">
        <v>1807</v>
      </c>
      <c r="B1811" s="1">
        <v>1988</v>
      </c>
      <c r="C1811" s="1">
        <v>6</v>
      </c>
      <c r="D1811" s="1">
        <v>6</v>
      </c>
      <c r="E1811" s="7">
        <v>1988.5164383561601</v>
      </c>
      <c r="F1811" s="7">
        <v>24.326809999999998</v>
      </c>
      <c r="G1811" s="57">
        <f t="shared" si="103"/>
        <v>23.840227801065719</v>
      </c>
      <c r="I1811" s="73">
        <f t="shared" si="102"/>
        <v>1.9917808219202016</v>
      </c>
    </row>
    <row r="1812" spans="1:9" ht="15.6" x14ac:dyDescent="0.3">
      <c r="A1812" s="1">
        <v>1808</v>
      </c>
      <c r="B1812" s="1">
        <v>1988</v>
      </c>
      <c r="C1812" s="1">
        <v>6</v>
      </c>
      <c r="D1812" s="1">
        <v>7</v>
      </c>
      <c r="E1812" s="7">
        <v>1988.5191780821899</v>
      </c>
      <c r="F1812" s="7">
        <v>24.352366</v>
      </c>
      <c r="G1812" s="57">
        <f t="shared" si="103"/>
        <v>23.844047207815276</v>
      </c>
      <c r="I1812" s="73">
        <f t="shared" si="102"/>
        <v>1.9835616438399484</v>
      </c>
    </row>
    <row r="1813" spans="1:9" ht="15.6" x14ac:dyDescent="0.3">
      <c r="A1813" s="1">
        <v>1809</v>
      </c>
      <c r="B1813" s="1">
        <v>1988</v>
      </c>
      <c r="C1813" s="1">
        <v>6</v>
      </c>
      <c r="D1813" s="1">
        <v>8</v>
      </c>
      <c r="E1813" s="7">
        <v>1988.52191780822</v>
      </c>
      <c r="F1813" s="7">
        <v>24.330842000000001</v>
      </c>
      <c r="G1813" s="57">
        <f t="shared" si="103"/>
        <v>23.84990417584369</v>
      </c>
      <c r="I1813" s="73">
        <f t="shared" si="102"/>
        <v>1.9808219178000854</v>
      </c>
    </row>
    <row r="1814" spans="1:9" ht="15.6" x14ac:dyDescent="0.3">
      <c r="A1814" s="1">
        <v>1810</v>
      </c>
      <c r="B1814" s="1">
        <v>1988</v>
      </c>
      <c r="C1814" s="1">
        <v>6</v>
      </c>
      <c r="D1814" s="1">
        <v>9</v>
      </c>
      <c r="E1814" s="7">
        <v>1988.5246575342501</v>
      </c>
      <c r="F1814" s="7">
        <v>24.331928000000001</v>
      </c>
      <c r="G1814" s="57">
        <f t="shared" si="103"/>
        <v>23.855707724689164</v>
      </c>
      <c r="I1814" s="73">
        <f t="shared" si="102"/>
        <v>1.978082191780004</v>
      </c>
    </row>
    <row r="1815" spans="1:9" ht="15.6" x14ac:dyDescent="0.3">
      <c r="A1815" s="1">
        <v>1811</v>
      </c>
      <c r="B1815" s="1">
        <v>1988</v>
      </c>
      <c r="C1815" s="1">
        <v>6</v>
      </c>
      <c r="D1815" s="1">
        <v>10</v>
      </c>
      <c r="E1815" s="7">
        <v>1988.5273972602699</v>
      </c>
      <c r="F1815" s="7">
        <v>24.351322</v>
      </c>
      <c r="G1815" s="57">
        <f t="shared" si="103"/>
        <v>23.861484376554166</v>
      </c>
      <c r="I1815" s="73">
        <f t="shared" si="102"/>
        <v>1.9698630136999782</v>
      </c>
    </row>
    <row r="1816" spans="1:9" ht="15.6" x14ac:dyDescent="0.3">
      <c r="A1816" s="1">
        <v>1812</v>
      </c>
      <c r="B1816" s="1">
        <v>1988</v>
      </c>
      <c r="C1816" s="1">
        <v>6</v>
      </c>
      <c r="D1816" s="1">
        <v>11</v>
      </c>
      <c r="E1816" s="7">
        <v>1988.5301369863</v>
      </c>
      <c r="F1816" s="7">
        <v>24.383949000000001</v>
      </c>
      <c r="G1816" s="57">
        <f t="shared" si="103"/>
        <v>23.868224104795736</v>
      </c>
      <c r="I1816" s="73">
        <f t="shared" si="102"/>
        <v>1.9671232876701197</v>
      </c>
    </row>
    <row r="1817" spans="1:9" ht="15.6" x14ac:dyDescent="0.3">
      <c r="A1817" s="1">
        <v>1813</v>
      </c>
      <c r="B1817" s="1">
        <v>1988</v>
      </c>
      <c r="C1817" s="1">
        <v>6</v>
      </c>
      <c r="D1817" s="1">
        <v>12</v>
      </c>
      <c r="E1817" s="7">
        <v>1988.5328767123301</v>
      </c>
      <c r="F1817" s="7">
        <v>24.394964999999999</v>
      </c>
      <c r="G1817" s="57">
        <f t="shared" si="103"/>
        <v>23.874959824156303</v>
      </c>
      <c r="I1817" s="73">
        <f t="shared" si="102"/>
        <v>1.9643835616400338</v>
      </c>
    </row>
    <row r="1818" spans="1:9" ht="15.6" x14ac:dyDescent="0.3">
      <c r="A1818" s="1">
        <v>1814</v>
      </c>
      <c r="B1818" s="1">
        <v>1988</v>
      </c>
      <c r="C1818" s="1">
        <v>6</v>
      </c>
      <c r="D1818" s="1">
        <v>13</v>
      </c>
      <c r="E1818" s="7">
        <v>1988.53561643836</v>
      </c>
      <c r="F1818" s="7">
        <v>24.486509999999999</v>
      </c>
      <c r="G1818" s="57">
        <f t="shared" si="103"/>
        <v>23.881847067495553</v>
      </c>
      <c r="I1818" s="73">
        <f t="shared" si="102"/>
        <v>1.9616438356199524</v>
      </c>
    </row>
    <row r="1819" spans="1:9" ht="15.6" x14ac:dyDescent="0.3">
      <c r="A1819" s="1">
        <v>1815</v>
      </c>
      <c r="B1819" s="1">
        <v>1988</v>
      </c>
      <c r="C1819" s="1">
        <v>6</v>
      </c>
      <c r="D1819" s="1">
        <v>14</v>
      </c>
      <c r="E1819" s="7">
        <v>1988.53835616438</v>
      </c>
      <c r="F1819" s="7">
        <v>24.594221000000001</v>
      </c>
      <c r="G1819" s="57">
        <f>AVERAGE(F1430:F1999)</f>
        <v>23.866595456140345</v>
      </c>
      <c r="H1819" s="31"/>
      <c r="I1819" s="73">
        <f t="shared" ref="I1819:I1829" si="104">E1999-E1430</f>
        <v>2.0027397260300859</v>
      </c>
    </row>
    <row r="1820" spans="1:9" ht="15.6" x14ac:dyDescent="0.3">
      <c r="A1820" s="1">
        <v>1816</v>
      </c>
      <c r="B1820" s="1">
        <v>1988</v>
      </c>
      <c r="C1820" s="1">
        <v>6</v>
      </c>
      <c r="D1820" s="1">
        <v>15</v>
      </c>
      <c r="E1820" s="7">
        <v>1988.5410958904099</v>
      </c>
      <c r="F1820" s="7">
        <v>24.741921999999999</v>
      </c>
      <c r="G1820" s="57">
        <f t="shared" ref="G1820:G1829" si="105">AVERAGE(F1431:F2000)</f>
        <v>23.871214250877188</v>
      </c>
      <c r="I1820" s="73">
        <f t="shared" si="104"/>
        <v>2</v>
      </c>
    </row>
    <row r="1821" spans="1:9" ht="15.6" x14ac:dyDescent="0.3">
      <c r="A1821" s="1">
        <v>1817</v>
      </c>
      <c r="B1821" s="1">
        <v>1988</v>
      </c>
      <c r="C1821" s="1">
        <v>6</v>
      </c>
      <c r="D1821" s="1">
        <v>16</v>
      </c>
      <c r="E1821" s="7">
        <v>1988.54383561644</v>
      </c>
      <c r="F1821" s="7">
        <v>24.941837</v>
      </c>
      <c r="G1821" s="57">
        <f t="shared" si="105"/>
        <v>23.875576898245608</v>
      </c>
      <c r="I1821" s="73">
        <f t="shared" si="104"/>
        <v>1.9972602739701415</v>
      </c>
    </row>
    <row r="1822" spans="1:9" ht="15.6" x14ac:dyDescent="0.3">
      <c r="A1822" s="1">
        <v>1818</v>
      </c>
      <c r="B1822" s="1">
        <v>1988</v>
      </c>
      <c r="C1822" s="1">
        <v>6</v>
      </c>
      <c r="D1822" s="1">
        <v>17</v>
      </c>
      <c r="E1822" s="7">
        <v>1988.5465753424701</v>
      </c>
      <c r="F1822" s="7">
        <v>25.052584</v>
      </c>
      <c r="G1822" s="57">
        <f t="shared" si="105"/>
        <v>23.879625256140336</v>
      </c>
      <c r="I1822" s="73">
        <f t="shared" si="104"/>
        <v>1.9890410958898883</v>
      </c>
    </row>
    <row r="1823" spans="1:9" ht="15.6" x14ac:dyDescent="0.3">
      <c r="A1823" s="1">
        <v>1819</v>
      </c>
      <c r="B1823" s="1">
        <v>1988</v>
      </c>
      <c r="C1823" s="1">
        <v>6</v>
      </c>
      <c r="D1823" s="1">
        <v>18</v>
      </c>
      <c r="E1823" s="7">
        <v>1988.5493150684899</v>
      </c>
      <c r="F1823" s="7">
        <v>25.081015000000001</v>
      </c>
      <c r="G1823" s="57">
        <f t="shared" si="105"/>
        <v>23.884385361403503</v>
      </c>
      <c r="I1823" s="73">
        <f t="shared" si="104"/>
        <v>1.9863013698600298</v>
      </c>
    </row>
    <row r="1824" spans="1:9" ht="15.6" x14ac:dyDescent="0.3">
      <c r="A1824" s="1">
        <v>1820</v>
      </c>
      <c r="B1824" s="1">
        <v>1988</v>
      </c>
      <c r="C1824" s="1">
        <v>6</v>
      </c>
      <c r="D1824" s="1">
        <v>19</v>
      </c>
      <c r="E1824" s="7">
        <v>1988.55205479452</v>
      </c>
      <c r="F1824" s="7">
        <v>25.086865</v>
      </c>
      <c r="G1824" s="57">
        <f t="shared" si="105"/>
        <v>23.888927221052626</v>
      </c>
      <c r="I1824" s="73">
        <f t="shared" si="104"/>
        <v>1.9835616438401757</v>
      </c>
    </row>
    <row r="1825" spans="1:9" ht="15.6" x14ac:dyDescent="0.3">
      <c r="A1825" s="1">
        <v>1821</v>
      </c>
      <c r="B1825" s="1">
        <v>1988</v>
      </c>
      <c r="C1825" s="1">
        <v>6</v>
      </c>
      <c r="D1825" s="1">
        <v>20</v>
      </c>
      <c r="E1825" s="7">
        <v>1988.5547945205501</v>
      </c>
      <c r="F1825" s="7">
        <v>25.078105999999998</v>
      </c>
      <c r="G1825" s="57">
        <f t="shared" si="105"/>
        <v>23.893465598245601</v>
      </c>
      <c r="I1825" s="73">
        <f t="shared" si="104"/>
        <v>1.9808219178098625</v>
      </c>
    </row>
    <row r="1826" spans="1:9" ht="15.6" x14ac:dyDescent="0.3">
      <c r="A1826" s="1">
        <v>1822</v>
      </c>
      <c r="B1826" s="1">
        <v>1988</v>
      </c>
      <c r="C1826" s="1">
        <v>6</v>
      </c>
      <c r="D1826" s="1">
        <v>21</v>
      </c>
      <c r="E1826" s="7">
        <v>1988.55753424658</v>
      </c>
      <c r="F1826" s="7">
        <v>25.072324999999999</v>
      </c>
      <c r="G1826" s="57">
        <f t="shared" si="105"/>
        <v>23.898009931578933</v>
      </c>
      <c r="I1826" s="73">
        <f t="shared" si="104"/>
        <v>1.978082191780004</v>
      </c>
    </row>
    <row r="1827" spans="1:9" ht="15.6" x14ac:dyDescent="0.3">
      <c r="A1827" s="1">
        <v>1823</v>
      </c>
      <c r="B1827" s="1">
        <v>1988</v>
      </c>
      <c r="C1827" s="1">
        <v>6</v>
      </c>
      <c r="D1827" s="1">
        <v>22</v>
      </c>
      <c r="E1827" s="7">
        <v>1988.5602739726</v>
      </c>
      <c r="F1827" s="7">
        <v>25.071114000000001</v>
      </c>
      <c r="G1827" s="57">
        <f t="shared" si="105"/>
        <v>23.902919485964905</v>
      </c>
      <c r="I1827" s="73">
        <f t="shared" si="104"/>
        <v>1.9753424657601499</v>
      </c>
    </row>
    <row r="1828" spans="1:9" ht="15.6" x14ac:dyDescent="0.3">
      <c r="A1828" s="1">
        <v>1824</v>
      </c>
      <c r="B1828" s="1">
        <v>1988</v>
      </c>
      <c r="C1828" s="1">
        <v>6</v>
      </c>
      <c r="D1828" s="1">
        <v>23</v>
      </c>
      <c r="E1828" s="7">
        <v>1988.5630136986299</v>
      </c>
      <c r="F1828" s="7">
        <v>25.091377000000001</v>
      </c>
      <c r="G1828" s="57">
        <f t="shared" si="105"/>
        <v>23.907788131578933</v>
      </c>
      <c r="I1828" s="73">
        <f t="shared" si="104"/>
        <v>1.9726027397300641</v>
      </c>
    </row>
    <row r="1829" spans="1:9" ht="15.6" x14ac:dyDescent="0.3">
      <c r="A1829" s="1">
        <v>1825</v>
      </c>
      <c r="B1829" s="1">
        <v>1988</v>
      </c>
      <c r="C1829" s="1">
        <v>6</v>
      </c>
      <c r="D1829" s="1">
        <v>24</v>
      </c>
      <c r="E1829" s="7">
        <v>1988.56575342466</v>
      </c>
      <c r="F1829" s="7">
        <v>25.151050999999999</v>
      </c>
      <c r="G1829" s="57">
        <f t="shared" si="105"/>
        <v>23.912688292982445</v>
      </c>
      <c r="I1829" s="73">
        <f t="shared" si="104"/>
        <v>1.9714611872100249</v>
      </c>
    </row>
    <row r="1830" spans="1:9" ht="15.6" x14ac:dyDescent="0.3">
      <c r="A1830" s="1">
        <v>1826</v>
      </c>
      <c r="B1830" s="1">
        <v>1988</v>
      </c>
      <c r="C1830" s="1">
        <v>6</v>
      </c>
      <c r="D1830" s="1">
        <v>25</v>
      </c>
      <c r="E1830" s="7">
        <v>1988.5684931506801</v>
      </c>
      <c r="F1830" s="7">
        <v>25.201461999999999</v>
      </c>
      <c r="G1830" s="57">
        <f>AVERAGE(F1430:F2010)</f>
        <v>23.873754449225466</v>
      </c>
      <c r="H1830" s="31"/>
      <c r="I1830" s="73">
        <f>E2010-E1430</f>
        <v>2.0328767123298803</v>
      </c>
    </row>
    <row r="1831" spans="1:9" ht="15.6" x14ac:dyDescent="0.3">
      <c r="A1831" s="1">
        <v>1827</v>
      </c>
      <c r="B1831" s="1">
        <v>1988</v>
      </c>
      <c r="C1831" s="1">
        <v>6</v>
      </c>
      <c r="D1831" s="1">
        <v>26</v>
      </c>
      <c r="E1831" s="7">
        <v>1988.5712328767099</v>
      </c>
      <c r="F1831" s="7">
        <v>25.248142999999999</v>
      </c>
      <c r="G1831" s="57">
        <f t="shared" ref="G1831:G1845" si="106">AVERAGE(F1431:F2011)</f>
        <v>23.874829762478477</v>
      </c>
      <c r="I1831" s="73">
        <f t="shared" ref="I1831:I1845" si="107">E2011-E1431</f>
        <v>2.0301369863000218</v>
      </c>
    </row>
    <row r="1832" spans="1:9" ht="15.6" x14ac:dyDescent="0.3">
      <c r="A1832" s="1">
        <v>1828</v>
      </c>
      <c r="B1832" s="1">
        <v>1988</v>
      </c>
      <c r="C1832" s="1">
        <v>6</v>
      </c>
      <c r="D1832" s="1">
        <v>27</v>
      </c>
      <c r="E1832" s="7">
        <v>1988.57397260274</v>
      </c>
      <c r="F1832" s="7">
        <v>25.331676000000002</v>
      </c>
      <c r="G1832" s="57">
        <f t="shared" si="106"/>
        <v>23.872851629948357</v>
      </c>
      <c r="I1832" s="73">
        <f t="shared" si="107"/>
        <v>2.0356164383601936</v>
      </c>
    </row>
    <row r="1833" spans="1:9" ht="15.6" x14ac:dyDescent="0.3">
      <c r="A1833" s="1">
        <v>1829</v>
      </c>
      <c r="B1833" s="1">
        <v>1988</v>
      </c>
      <c r="C1833" s="1">
        <v>6</v>
      </c>
      <c r="D1833" s="1">
        <v>28</v>
      </c>
      <c r="E1833" s="7">
        <v>1988.5767123287701</v>
      </c>
      <c r="F1833" s="7">
        <v>25.39087</v>
      </c>
      <c r="G1833" s="57">
        <f t="shared" si="106"/>
        <v>23.870840688468142</v>
      </c>
      <c r="I1833" s="73">
        <f t="shared" si="107"/>
        <v>2.0273972602699359</v>
      </c>
    </row>
    <row r="1834" spans="1:9" ht="15.6" x14ac:dyDescent="0.3">
      <c r="A1834" s="1">
        <v>1830</v>
      </c>
      <c r="B1834" s="1">
        <v>1988</v>
      </c>
      <c r="C1834" s="1">
        <v>6</v>
      </c>
      <c r="D1834" s="1">
        <v>29</v>
      </c>
      <c r="E1834" s="7">
        <v>1988.57945205479</v>
      </c>
      <c r="F1834" s="7">
        <v>25.406099999999999</v>
      </c>
      <c r="G1834" s="57">
        <f t="shared" si="106"/>
        <v>23.869718722891555</v>
      </c>
      <c r="I1834" s="73">
        <f t="shared" si="107"/>
        <v>2.0246575342400774</v>
      </c>
    </row>
    <row r="1835" spans="1:9" ht="15.6" x14ac:dyDescent="0.3">
      <c r="A1835" s="1">
        <v>1831</v>
      </c>
      <c r="B1835" s="1">
        <v>1988</v>
      </c>
      <c r="C1835" s="1">
        <v>6</v>
      </c>
      <c r="D1835" s="1">
        <v>30</v>
      </c>
      <c r="E1835" s="7">
        <v>1988.58219178082</v>
      </c>
      <c r="F1835" s="7">
        <v>25.372838999999999</v>
      </c>
      <c r="G1835" s="57">
        <f t="shared" si="106"/>
        <v>23.86845235283992</v>
      </c>
      <c r="I1835" s="73">
        <f t="shared" si="107"/>
        <v>2.021917808219996</v>
      </c>
    </row>
    <row r="1836" spans="1:9" ht="15.6" x14ac:dyDescent="0.3">
      <c r="A1836" s="1">
        <v>1832</v>
      </c>
      <c r="B1836" s="1">
        <v>1988</v>
      </c>
      <c r="C1836" s="1">
        <v>7</v>
      </c>
      <c r="D1836" s="1">
        <v>1</v>
      </c>
      <c r="E1836" s="7">
        <v>1988.5860730593599</v>
      </c>
      <c r="F1836" s="7">
        <v>25.392633</v>
      </c>
      <c r="G1836" s="57">
        <f t="shared" si="106"/>
        <v>23.867090259896717</v>
      </c>
      <c r="I1836" s="73">
        <f t="shared" si="107"/>
        <v>2.0175799086798634</v>
      </c>
    </row>
    <row r="1837" spans="1:9" ht="15.6" x14ac:dyDescent="0.3">
      <c r="A1837" s="1">
        <v>1833</v>
      </c>
      <c r="B1837" s="1">
        <v>1988</v>
      </c>
      <c r="C1837" s="1">
        <v>7</v>
      </c>
      <c r="D1837" s="1">
        <v>2</v>
      </c>
      <c r="E1837" s="7">
        <v>1988.58881278539</v>
      </c>
      <c r="F1837" s="7">
        <v>25.390115999999999</v>
      </c>
      <c r="G1837" s="57">
        <f t="shared" si="106"/>
        <v>23.865693955249554</v>
      </c>
      <c r="I1837" s="73">
        <f t="shared" si="107"/>
        <v>2.0148401826500049</v>
      </c>
    </row>
    <row r="1838" spans="1:9" ht="15.6" x14ac:dyDescent="0.3">
      <c r="A1838" s="1">
        <v>1834</v>
      </c>
      <c r="B1838" s="1">
        <v>1988</v>
      </c>
      <c r="C1838" s="1">
        <v>7</v>
      </c>
      <c r="D1838" s="1">
        <v>3</v>
      </c>
      <c r="E1838" s="7">
        <v>1988.5915525114201</v>
      </c>
      <c r="F1838" s="7">
        <v>25.374769000000001</v>
      </c>
      <c r="G1838" s="57">
        <f t="shared" si="106"/>
        <v>23.864643531841644</v>
      </c>
      <c r="I1838" s="73">
        <f t="shared" si="107"/>
        <v>2.0121004566301508</v>
      </c>
    </row>
    <row r="1839" spans="1:9" ht="15.6" x14ac:dyDescent="0.3">
      <c r="A1839" s="1">
        <v>1835</v>
      </c>
      <c r="B1839" s="1">
        <v>1988</v>
      </c>
      <c r="C1839" s="1">
        <v>7</v>
      </c>
      <c r="D1839" s="1">
        <v>4</v>
      </c>
      <c r="E1839" s="7">
        <v>1988.59429223744</v>
      </c>
      <c r="F1839" s="7">
        <v>25.343696000000001</v>
      </c>
      <c r="G1839" s="57">
        <f t="shared" si="106"/>
        <v>23.863531850258163</v>
      </c>
      <c r="I1839" s="73">
        <f t="shared" si="107"/>
        <v>2.0093607305900605</v>
      </c>
    </row>
    <row r="1840" spans="1:9" ht="15.6" x14ac:dyDescent="0.3">
      <c r="A1840" s="1">
        <v>1836</v>
      </c>
      <c r="B1840" s="1">
        <v>1988</v>
      </c>
      <c r="C1840" s="1">
        <v>7</v>
      </c>
      <c r="D1840" s="1">
        <v>5</v>
      </c>
      <c r="E1840" s="7">
        <v>1988.59703196347</v>
      </c>
      <c r="F1840" s="7">
        <v>25.343212999999999</v>
      </c>
      <c r="G1840" s="57">
        <f t="shared" si="106"/>
        <v>23.862360545611004</v>
      </c>
      <c r="I1840" s="73">
        <f t="shared" si="107"/>
        <v>2.0082191780800258</v>
      </c>
    </row>
    <row r="1841" spans="1:9" ht="15.6" x14ac:dyDescent="0.3">
      <c r="A1841" s="1">
        <v>1837</v>
      </c>
      <c r="B1841" s="1">
        <v>1988</v>
      </c>
      <c r="C1841" s="1">
        <v>7</v>
      </c>
      <c r="D1841" s="1">
        <v>6</v>
      </c>
      <c r="E1841" s="7">
        <v>1988.5997716894999</v>
      </c>
      <c r="F1841" s="7">
        <v>25.316033999999998</v>
      </c>
      <c r="G1841" s="57">
        <f t="shared" si="106"/>
        <v>23.860891117039575</v>
      </c>
      <c r="I1841" s="73">
        <f t="shared" si="107"/>
        <v>1.9726027397298367</v>
      </c>
    </row>
    <row r="1842" spans="1:9" ht="15.6" x14ac:dyDescent="0.3">
      <c r="A1842" s="1">
        <v>1838</v>
      </c>
      <c r="B1842" s="1">
        <v>1988</v>
      </c>
      <c r="C1842" s="1">
        <v>7</v>
      </c>
      <c r="D1842" s="1">
        <v>7</v>
      </c>
      <c r="E1842" s="7">
        <v>1988.60251141553</v>
      </c>
      <c r="F1842" s="7">
        <v>25.316402</v>
      </c>
      <c r="G1842" s="57">
        <f t="shared" si="106"/>
        <v>23.861293179001709</v>
      </c>
      <c r="I1842" s="73">
        <f t="shared" si="107"/>
        <v>1.9698630136999782</v>
      </c>
    </row>
    <row r="1843" spans="1:9" ht="15.6" x14ac:dyDescent="0.3">
      <c r="A1843" s="1">
        <v>1839</v>
      </c>
      <c r="B1843" s="1">
        <v>1988</v>
      </c>
      <c r="C1843" s="1">
        <v>7</v>
      </c>
      <c r="D1843" s="1">
        <v>8</v>
      </c>
      <c r="E1843" s="7">
        <v>1988.6052511415501</v>
      </c>
      <c r="F1843" s="7">
        <v>25.320881</v>
      </c>
      <c r="G1843" s="57">
        <f t="shared" si="106"/>
        <v>23.86162366265059</v>
      </c>
      <c r="I1843" s="73">
        <f t="shared" si="107"/>
        <v>1.9671232876701197</v>
      </c>
    </row>
    <row r="1844" spans="1:9" ht="15.6" x14ac:dyDescent="0.3">
      <c r="A1844" s="1">
        <v>1840</v>
      </c>
      <c r="B1844" s="1">
        <v>1988</v>
      </c>
      <c r="C1844" s="1">
        <v>7</v>
      </c>
      <c r="D1844" s="1">
        <v>9</v>
      </c>
      <c r="E1844" s="7">
        <v>1988.6079908675799</v>
      </c>
      <c r="F1844" s="7">
        <v>25.376628</v>
      </c>
      <c r="G1844" s="57">
        <f t="shared" si="106"/>
        <v>23.861903970740087</v>
      </c>
      <c r="I1844" s="73">
        <f t="shared" si="107"/>
        <v>1.9643835616400338</v>
      </c>
    </row>
    <row r="1845" spans="1:9" ht="15.6" x14ac:dyDescent="0.3">
      <c r="A1845" s="1">
        <v>1841</v>
      </c>
      <c r="B1845" s="1">
        <v>1988</v>
      </c>
      <c r="C1845" s="1">
        <v>7</v>
      </c>
      <c r="D1845" s="1">
        <v>10</v>
      </c>
      <c r="E1845" s="7">
        <v>1988.61073059361</v>
      </c>
      <c r="F1845" s="7">
        <v>25.427983000000001</v>
      </c>
      <c r="G1845" s="57">
        <f t="shared" si="106"/>
        <v>23.86217491910498</v>
      </c>
      <c r="I1845" s="73">
        <f t="shared" si="107"/>
        <v>1.9616438356199524</v>
      </c>
    </row>
    <row r="1846" spans="1:9" ht="15.6" x14ac:dyDescent="0.3">
      <c r="A1846" s="1">
        <v>1842</v>
      </c>
      <c r="B1846" s="1">
        <v>1988</v>
      </c>
      <c r="C1846" s="1">
        <v>7</v>
      </c>
      <c r="D1846" s="1">
        <v>11</v>
      </c>
      <c r="E1846" s="7">
        <v>1988.6134703196301</v>
      </c>
      <c r="F1846" s="7">
        <v>25.508977000000002</v>
      </c>
      <c r="G1846" s="57">
        <f>AVERAGE(F1440:F2026)</f>
        <v>23.818082930153309</v>
      </c>
      <c r="H1846" s="31"/>
      <c r="I1846" s="73">
        <f>E2026-E1440</f>
        <v>2.0246575342400774</v>
      </c>
    </row>
    <row r="1847" spans="1:9" ht="15.6" x14ac:dyDescent="0.3">
      <c r="A1847" s="1">
        <v>1843</v>
      </c>
      <c r="B1847" s="1">
        <v>1988</v>
      </c>
      <c r="C1847" s="1">
        <v>7</v>
      </c>
      <c r="D1847" s="1">
        <v>12</v>
      </c>
      <c r="E1847" s="7">
        <v>1988.61621004566</v>
      </c>
      <c r="F1847" s="7">
        <v>25.586155000000002</v>
      </c>
      <c r="G1847" s="57">
        <f t="shared" ref="G1847:G1858" si="108">AVERAGE(F1441:F2027)</f>
        <v>23.81619995911413</v>
      </c>
      <c r="I1847" s="73">
        <f t="shared" ref="I1847:I1858" si="109">E2027-E1441</f>
        <v>1.9890410958898883</v>
      </c>
    </row>
    <row r="1848" spans="1:9" ht="15.6" x14ac:dyDescent="0.3">
      <c r="A1848" s="1">
        <v>1844</v>
      </c>
      <c r="B1848" s="1">
        <v>1988</v>
      </c>
      <c r="C1848" s="1">
        <v>7</v>
      </c>
      <c r="D1848" s="1">
        <v>13</v>
      </c>
      <c r="E1848" s="7">
        <v>1988.61894977169</v>
      </c>
      <c r="F1848" s="7">
        <v>25.581465999999999</v>
      </c>
      <c r="G1848" s="57">
        <f t="shared" si="108"/>
        <v>23.81639740374786</v>
      </c>
      <c r="I1848" s="73">
        <f t="shared" si="109"/>
        <v>1.9863013698600298</v>
      </c>
    </row>
    <row r="1849" spans="1:9" ht="15.6" x14ac:dyDescent="0.3">
      <c r="A1849" s="1">
        <v>1845</v>
      </c>
      <c r="B1849" s="1">
        <v>1988</v>
      </c>
      <c r="C1849" s="1">
        <v>7</v>
      </c>
      <c r="D1849" s="1">
        <v>14</v>
      </c>
      <c r="E1849" s="7">
        <v>1988.6216894977199</v>
      </c>
      <c r="F1849" s="7">
        <v>25.582384000000001</v>
      </c>
      <c r="G1849" s="57">
        <f t="shared" si="108"/>
        <v>23.816475441226565</v>
      </c>
      <c r="I1849" s="73">
        <f t="shared" si="109"/>
        <v>1.9835616438399484</v>
      </c>
    </row>
    <row r="1850" spans="1:9" ht="15.6" x14ac:dyDescent="0.3">
      <c r="A1850" s="1">
        <v>1846</v>
      </c>
      <c r="B1850" s="1">
        <v>1988</v>
      </c>
      <c r="C1850" s="1">
        <v>7</v>
      </c>
      <c r="D1850" s="1">
        <v>15</v>
      </c>
      <c r="E1850" s="7">
        <v>1988.62442922374</v>
      </c>
      <c r="F1850" s="7">
        <v>25.585712999999998</v>
      </c>
      <c r="G1850" s="57">
        <f t="shared" si="108"/>
        <v>23.816039127768299</v>
      </c>
      <c r="I1850" s="73">
        <f t="shared" si="109"/>
        <v>1.9808219178000854</v>
      </c>
    </row>
    <row r="1851" spans="1:9" ht="15.6" x14ac:dyDescent="0.3">
      <c r="A1851" s="1">
        <v>1847</v>
      </c>
      <c r="B1851" s="1">
        <v>1988</v>
      </c>
      <c r="C1851" s="1">
        <v>7</v>
      </c>
      <c r="D1851" s="1">
        <v>16</v>
      </c>
      <c r="E1851" s="7">
        <v>1988.6271689497701</v>
      </c>
      <c r="F1851" s="7">
        <v>25.604293999999999</v>
      </c>
      <c r="G1851" s="57">
        <f t="shared" si="108"/>
        <v>23.815508194207826</v>
      </c>
      <c r="I1851" s="73">
        <f t="shared" si="109"/>
        <v>1.978082191780004</v>
      </c>
    </row>
    <row r="1852" spans="1:9" ht="15.6" x14ac:dyDescent="0.3">
      <c r="A1852" s="1">
        <v>1848</v>
      </c>
      <c r="B1852" s="1">
        <v>1988</v>
      </c>
      <c r="C1852" s="1">
        <v>7</v>
      </c>
      <c r="D1852" s="1">
        <v>17</v>
      </c>
      <c r="E1852" s="7">
        <v>1988.6299086757999</v>
      </c>
      <c r="F1852" s="7">
        <v>25.582173000000001</v>
      </c>
      <c r="G1852" s="57">
        <f t="shared" si="108"/>
        <v>23.815042568994876</v>
      </c>
      <c r="I1852" s="73">
        <f t="shared" si="109"/>
        <v>1.9753424657499181</v>
      </c>
    </row>
    <row r="1853" spans="1:9" ht="15.6" x14ac:dyDescent="0.3">
      <c r="A1853" s="1">
        <v>1849</v>
      </c>
      <c r="B1853" s="1">
        <v>1988</v>
      </c>
      <c r="C1853" s="1">
        <v>7</v>
      </c>
      <c r="D1853" s="1">
        <v>18</v>
      </c>
      <c r="E1853" s="7">
        <v>1988.63264840183</v>
      </c>
      <c r="F1853" s="7">
        <v>25.590591</v>
      </c>
      <c r="G1853" s="57">
        <f t="shared" si="108"/>
        <v>23.814565536626908</v>
      </c>
      <c r="I1853" s="73">
        <f t="shared" si="109"/>
        <v>1.9726027397300641</v>
      </c>
    </row>
    <row r="1854" spans="1:9" ht="15.6" x14ac:dyDescent="0.3">
      <c r="A1854" s="1">
        <v>1850</v>
      </c>
      <c r="B1854" s="1">
        <v>1988</v>
      </c>
      <c r="C1854" s="1">
        <v>7</v>
      </c>
      <c r="D1854" s="1">
        <v>19</v>
      </c>
      <c r="E1854" s="7">
        <v>1988.6353881278501</v>
      </c>
      <c r="F1854" s="7">
        <v>25.586233</v>
      </c>
      <c r="G1854" s="57">
        <f t="shared" si="108"/>
        <v>23.81418325212946</v>
      </c>
      <c r="I1854" s="73">
        <f t="shared" si="109"/>
        <v>1.9698630136902011</v>
      </c>
    </row>
    <row r="1855" spans="1:9" ht="15.6" x14ac:dyDescent="0.3">
      <c r="A1855" s="1">
        <v>1851</v>
      </c>
      <c r="B1855" s="1">
        <v>1988</v>
      </c>
      <c r="C1855" s="1">
        <v>7</v>
      </c>
      <c r="D1855" s="1">
        <v>20</v>
      </c>
      <c r="E1855" s="7">
        <v>1988.63812785388</v>
      </c>
      <c r="F1855" s="7">
        <v>25.562463000000001</v>
      </c>
      <c r="G1855" s="57">
        <f t="shared" si="108"/>
        <v>23.81385696763202</v>
      </c>
      <c r="I1855" s="73">
        <f t="shared" si="109"/>
        <v>1.9687214611899435</v>
      </c>
    </row>
    <row r="1856" spans="1:9" ht="15.6" x14ac:dyDescent="0.3">
      <c r="A1856" s="1">
        <v>1852</v>
      </c>
      <c r="B1856" s="1">
        <v>1988</v>
      </c>
      <c r="C1856" s="1">
        <v>7</v>
      </c>
      <c r="D1856" s="1">
        <v>21</v>
      </c>
      <c r="E1856" s="7">
        <v>1988.64086757991</v>
      </c>
      <c r="F1856" s="7">
        <v>25.517510000000001</v>
      </c>
      <c r="G1856" s="57">
        <f t="shared" si="108"/>
        <v>23.813520211243599</v>
      </c>
      <c r="I1856" s="73">
        <f t="shared" si="109"/>
        <v>1.965981735160085</v>
      </c>
    </row>
    <row r="1857" spans="1:9" ht="15.6" x14ac:dyDescent="0.3">
      <c r="A1857" s="1">
        <v>1853</v>
      </c>
      <c r="B1857" s="1">
        <v>1988</v>
      </c>
      <c r="C1857" s="1">
        <v>7</v>
      </c>
      <c r="D1857" s="1">
        <v>22</v>
      </c>
      <c r="E1857" s="7">
        <v>1988.6436073059399</v>
      </c>
      <c r="F1857" s="7">
        <v>25.503039999999999</v>
      </c>
      <c r="G1857" s="57">
        <f t="shared" si="108"/>
        <v>23.813249827938659</v>
      </c>
      <c r="I1857" s="73">
        <f t="shared" si="109"/>
        <v>1.9632420091400036</v>
      </c>
    </row>
    <row r="1858" spans="1:9" ht="15.6" x14ac:dyDescent="0.3">
      <c r="A1858" s="1">
        <v>1854</v>
      </c>
      <c r="B1858" s="1">
        <v>1988</v>
      </c>
      <c r="C1858" s="1">
        <v>7</v>
      </c>
      <c r="D1858" s="1">
        <v>23</v>
      </c>
      <c r="E1858" s="7">
        <v>1988.64634703196</v>
      </c>
      <c r="F1858" s="7">
        <v>25.506067999999999</v>
      </c>
      <c r="G1858" s="57">
        <f t="shared" si="108"/>
        <v>23.813015400340703</v>
      </c>
      <c r="I1858" s="73">
        <f t="shared" si="109"/>
        <v>1.9605022830999133</v>
      </c>
    </row>
    <row r="1859" spans="1:9" ht="15.6" x14ac:dyDescent="0.3">
      <c r="A1859" s="1">
        <v>1855</v>
      </c>
      <c r="B1859" s="1">
        <v>1988</v>
      </c>
      <c r="C1859" s="1">
        <v>7</v>
      </c>
      <c r="D1859" s="1">
        <v>24</v>
      </c>
      <c r="E1859" s="7">
        <v>1988.6490867579901</v>
      </c>
      <c r="F1859" s="7">
        <v>25.486225000000001</v>
      </c>
      <c r="G1859" s="57">
        <f>AVERAGE(F1445:F2039)</f>
        <v>23.749019396638644</v>
      </c>
      <c r="H1859" s="31"/>
      <c r="I1859" s="73">
        <f>E2039-E1445</f>
        <v>2</v>
      </c>
    </row>
    <row r="1860" spans="1:9" ht="15.6" x14ac:dyDescent="0.3">
      <c r="A1860" s="1">
        <v>1856</v>
      </c>
      <c r="B1860" s="1">
        <v>1988</v>
      </c>
      <c r="C1860" s="1">
        <v>7</v>
      </c>
      <c r="D1860" s="1">
        <v>25</v>
      </c>
      <c r="E1860" s="7">
        <v>1988.6518264840199</v>
      </c>
      <c r="F1860" s="7">
        <v>25.440401999999999</v>
      </c>
      <c r="G1860" s="57">
        <f t="shared" ref="G1860:G1873" si="110">AVERAGE(F1446:F2040)</f>
        <v>23.748040571428557</v>
      </c>
      <c r="I1860" s="73">
        <f t="shared" ref="I1860:I1873" si="111">E2040-E1446</f>
        <v>1.9972602739699141</v>
      </c>
    </row>
    <row r="1861" spans="1:9" ht="15.6" x14ac:dyDescent="0.3">
      <c r="A1861" s="1">
        <v>1857</v>
      </c>
      <c r="B1861" s="1">
        <v>1988</v>
      </c>
      <c r="C1861" s="1">
        <v>7</v>
      </c>
      <c r="D1861" s="1">
        <v>26</v>
      </c>
      <c r="E1861" s="7">
        <v>1988.65456621005</v>
      </c>
      <c r="F1861" s="7">
        <v>25.454920999999999</v>
      </c>
      <c r="G1861" s="57">
        <f t="shared" si="110"/>
        <v>23.746985895798311</v>
      </c>
      <c r="I1861" s="73">
        <f t="shared" si="111"/>
        <v>1.9945205479500601</v>
      </c>
    </row>
    <row r="1862" spans="1:9" ht="15.6" x14ac:dyDescent="0.3">
      <c r="A1862" s="1">
        <v>1858</v>
      </c>
      <c r="B1862" s="1">
        <v>1988</v>
      </c>
      <c r="C1862" s="1">
        <v>7</v>
      </c>
      <c r="D1862" s="1">
        <v>27</v>
      </c>
      <c r="E1862" s="7">
        <v>1988.6573059360701</v>
      </c>
      <c r="F1862" s="7">
        <v>25.467161999999998</v>
      </c>
      <c r="G1862" s="57">
        <f t="shared" si="110"/>
        <v>23.745969539495789</v>
      </c>
      <c r="I1862" s="73">
        <f t="shared" si="111"/>
        <v>1.9917808219101971</v>
      </c>
    </row>
    <row r="1863" spans="1:9" ht="15.6" x14ac:dyDescent="0.3">
      <c r="A1863" s="1">
        <v>1859</v>
      </c>
      <c r="B1863" s="1">
        <v>1988</v>
      </c>
      <c r="C1863" s="1">
        <v>7</v>
      </c>
      <c r="D1863" s="1">
        <v>28</v>
      </c>
      <c r="E1863" s="7">
        <v>1988.6600456620999</v>
      </c>
      <c r="F1863" s="7">
        <v>25.534268999999998</v>
      </c>
      <c r="G1863" s="57">
        <f t="shared" si="110"/>
        <v>23.744963226890754</v>
      </c>
      <c r="I1863" s="73">
        <f t="shared" si="111"/>
        <v>1.9906392694099395</v>
      </c>
    </row>
    <row r="1864" spans="1:9" ht="15.6" x14ac:dyDescent="0.3">
      <c r="A1864" s="1">
        <v>1860</v>
      </c>
      <c r="B1864" s="1">
        <v>1988</v>
      </c>
      <c r="C1864" s="1">
        <v>7</v>
      </c>
      <c r="D1864" s="1">
        <v>29</v>
      </c>
      <c r="E1864" s="7">
        <v>1988.66278538813</v>
      </c>
      <c r="F1864" s="7">
        <v>25.579930000000001</v>
      </c>
      <c r="G1864" s="57">
        <f t="shared" si="110"/>
        <v>23.743962025210074</v>
      </c>
      <c r="I1864" s="73">
        <f t="shared" si="111"/>
        <v>1.987899543380081</v>
      </c>
    </row>
    <row r="1865" spans="1:9" ht="15.6" x14ac:dyDescent="0.3">
      <c r="A1865" s="1">
        <v>1861</v>
      </c>
      <c r="B1865" s="1">
        <v>1988</v>
      </c>
      <c r="C1865" s="1">
        <v>7</v>
      </c>
      <c r="D1865" s="1">
        <v>30</v>
      </c>
      <c r="E1865" s="7">
        <v>1988.6655251141599</v>
      </c>
      <c r="F1865" s="7">
        <v>25.604457</v>
      </c>
      <c r="G1865" s="57">
        <f t="shared" si="110"/>
        <v>23.743028359663857</v>
      </c>
      <c r="I1865" s="73">
        <f t="shared" si="111"/>
        <v>1.9851598173599996</v>
      </c>
    </row>
    <row r="1866" spans="1:9" ht="15.6" x14ac:dyDescent="0.3">
      <c r="A1866" s="1">
        <v>1862</v>
      </c>
      <c r="B1866" s="1">
        <v>1988</v>
      </c>
      <c r="C1866" s="1">
        <v>7</v>
      </c>
      <c r="D1866" s="1">
        <v>31</v>
      </c>
      <c r="E1866" s="7">
        <v>1988.66826484018</v>
      </c>
      <c r="F1866" s="7">
        <v>25.630624000000001</v>
      </c>
      <c r="G1866" s="57">
        <f t="shared" si="110"/>
        <v>23.742154956302514</v>
      </c>
      <c r="I1866" s="73">
        <f t="shared" si="111"/>
        <v>1.9824200913199093</v>
      </c>
    </row>
    <row r="1867" spans="1:9" ht="15.6" x14ac:dyDescent="0.3">
      <c r="A1867" s="1">
        <v>1863</v>
      </c>
      <c r="B1867" s="1">
        <v>1988</v>
      </c>
      <c r="C1867" s="1">
        <v>8</v>
      </c>
      <c r="D1867" s="1">
        <v>1</v>
      </c>
      <c r="E1867" s="7">
        <v>1988.66940639269</v>
      </c>
      <c r="F1867" s="7">
        <v>25.634532</v>
      </c>
      <c r="G1867" s="57">
        <f t="shared" si="110"/>
        <v>23.741348702521002</v>
      </c>
      <c r="I1867" s="73">
        <f t="shared" si="111"/>
        <v>1.978082191780004</v>
      </c>
    </row>
    <row r="1868" spans="1:9" ht="15.6" x14ac:dyDescent="0.3">
      <c r="A1868" s="1">
        <v>1864</v>
      </c>
      <c r="B1868" s="1">
        <v>1988</v>
      </c>
      <c r="C1868" s="1">
        <v>8</v>
      </c>
      <c r="D1868" s="1">
        <v>2</v>
      </c>
      <c r="E1868" s="7">
        <v>1988.6721461187201</v>
      </c>
      <c r="F1868" s="7">
        <v>25.643753</v>
      </c>
      <c r="G1868" s="57">
        <f t="shared" si="110"/>
        <v>23.740671317647053</v>
      </c>
      <c r="I1868" s="73">
        <f t="shared" si="111"/>
        <v>1.9753424657501455</v>
      </c>
    </row>
    <row r="1869" spans="1:9" ht="15.6" x14ac:dyDescent="0.3">
      <c r="A1869" s="1">
        <v>1865</v>
      </c>
      <c r="B1869" s="1">
        <v>1988</v>
      </c>
      <c r="C1869" s="1">
        <v>8</v>
      </c>
      <c r="D1869" s="1">
        <v>3</v>
      </c>
      <c r="E1869" s="7">
        <v>1988.67488584475</v>
      </c>
      <c r="F1869" s="7">
        <v>25.667366000000001</v>
      </c>
      <c r="G1869" s="57">
        <f t="shared" si="110"/>
        <v>23.740019472268902</v>
      </c>
      <c r="I1869" s="73">
        <f t="shared" si="111"/>
        <v>1.9726027397300641</v>
      </c>
    </row>
    <row r="1870" spans="1:9" ht="15.6" x14ac:dyDescent="0.3">
      <c r="A1870" s="1">
        <v>1866</v>
      </c>
      <c r="B1870" s="1">
        <v>1988</v>
      </c>
      <c r="C1870" s="1">
        <v>8</v>
      </c>
      <c r="D1870" s="1">
        <v>4</v>
      </c>
      <c r="E1870" s="7">
        <v>1988.67762557078</v>
      </c>
      <c r="F1870" s="7">
        <v>25.671873000000001</v>
      </c>
      <c r="G1870" s="57">
        <f t="shared" si="110"/>
        <v>23.739406242016798</v>
      </c>
      <c r="I1870" s="73">
        <f t="shared" si="111"/>
        <v>1.9698630136999782</v>
      </c>
    </row>
    <row r="1871" spans="1:9" ht="15.6" x14ac:dyDescent="0.3">
      <c r="A1871" s="1">
        <v>1867</v>
      </c>
      <c r="B1871" s="1">
        <v>1988</v>
      </c>
      <c r="C1871" s="1">
        <v>8</v>
      </c>
      <c r="D1871" s="1">
        <v>5</v>
      </c>
      <c r="E1871" s="7">
        <v>1988.6803652967999</v>
      </c>
      <c r="F1871" s="7">
        <v>25.692974</v>
      </c>
      <c r="G1871" s="57">
        <f t="shared" si="110"/>
        <v>23.738790956302513</v>
      </c>
      <c r="I1871" s="73">
        <f t="shared" si="111"/>
        <v>1.9671232876698923</v>
      </c>
    </row>
    <row r="1872" spans="1:9" ht="15.6" x14ac:dyDescent="0.3">
      <c r="A1872" s="1">
        <v>1868</v>
      </c>
      <c r="B1872" s="1">
        <v>1988</v>
      </c>
      <c r="C1872" s="1">
        <v>8</v>
      </c>
      <c r="D1872" s="1">
        <v>6</v>
      </c>
      <c r="E1872" s="7">
        <v>1988.68310502283</v>
      </c>
      <c r="F1872" s="7">
        <v>25.711531999999998</v>
      </c>
      <c r="G1872" s="57">
        <f t="shared" si="110"/>
        <v>23.737923578151261</v>
      </c>
      <c r="I1872" s="73">
        <f t="shared" si="111"/>
        <v>1.9643835616400338</v>
      </c>
    </row>
    <row r="1873" spans="1:9" ht="15.6" x14ac:dyDescent="0.3">
      <c r="A1873" s="1">
        <v>1869</v>
      </c>
      <c r="B1873" s="1">
        <v>1988</v>
      </c>
      <c r="C1873" s="1">
        <v>8</v>
      </c>
      <c r="D1873" s="1">
        <v>7</v>
      </c>
      <c r="E1873" s="7">
        <v>1988.6858447488601</v>
      </c>
      <c r="F1873" s="7">
        <v>25.745909999999999</v>
      </c>
      <c r="G1873" s="57">
        <f t="shared" si="110"/>
        <v>23.737065314285708</v>
      </c>
      <c r="I1873" s="73">
        <f t="shared" si="111"/>
        <v>1.9616438356199524</v>
      </c>
    </row>
    <row r="1874" spans="1:9" ht="15.6" x14ac:dyDescent="0.3">
      <c r="A1874" s="1">
        <v>1870</v>
      </c>
      <c r="B1874" s="1">
        <v>1988</v>
      </c>
      <c r="C1874" s="1">
        <v>8</v>
      </c>
      <c r="D1874" s="1">
        <v>8</v>
      </c>
      <c r="E1874" s="7">
        <v>1988.6885844748899</v>
      </c>
      <c r="F1874" s="7">
        <v>25.69539</v>
      </c>
      <c r="G1874" s="57">
        <f>AVERAGE(F1450:F2054)</f>
        <v>23.654114619834697</v>
      </c>
      <c r="H1874" s="31"/>
      <c r="I1874" s="73">
        <f>E2054-E1450</f>
        <v>2.0136986301399702</v>
      </c>
    </row>
    <row r="1875" spans="1:9" ht="15.6" x14ac:dyDescent="0.3">
      <c r="A1875" s="1">
        <v>1871</v>
      </c>
      <c r="B1875" s="1">
        <v>1988</v>
      </c>
      <c r="C1875" s="1">
        <v>8</v>
      </c>
      <c r="D1875" s="1">
        <v>9</v>
      </c>
      <c r="E1875" s="7">
        <v>1988.69132420091</v>
      </c>
      <c r="F1875" s="7">
        <v>25.6492</v>
      </c>
      <c r="G1875" s="57">
        <f t="shared" ref="G1875:G1891" si="112">AVERAGE(F1451:F2055)</f>
        <v>23.652780213223132</v>
      </c>
      <c r="I1875" s="73">
        <f t="shared" ref="I1875:I1891" si="113">E2055-E1451</f>
        <v>2.0109589041101117</v>
      </c>
    </row>
    <row r="1876" spans="1:9" ht="15.6" x14ac:dyDescent="0.3">
      <c r="A1876" s="1">
        <v>1872</v>
      </c>
      <c r="B1876" s="1">
        <v>1988</v>
      </c>
      <c r="C1876" s="1">
        <v>8</v>
      </c>
      <c r="D1876" s="1">
        <v>10</v>
      </c>
      <c r="E1876" s="7">
        <v>1988.6940639269401</v>
      </c>
      <c r="F1876" s="7">
        <v>25.58081</v>
      </c>
      <c r="G1876" s="57">
        <f t="shared" si="112"/>
        <v>23.651466651239659</v>
      </c>
      <c r="I1876" s="73">
        <f t="shared" si="113"/>
        <v>2.0082191780800258</v>
      </c>
    </row>
    <row r="1877" spans="1:9" ht="15.6" x14ac:dyDescent="0.3">
      <c r="A1877" s="1">
        <v>1873</v>
      </c>
      <c r="B1877" s="1">
        <v>1988</v>
      </c>
      <c r="C1877" s="1">
        <v>8</v>
      </c>
      <c r="D1877" s="1">
        <v>11</v>
      </c>
      <c r="E1877" s="7">
        <v>1988.6968036529699</v>
      </c>
      <c r="F1877" s="7">
        <v>25.538565999999999</v>
      </c>
      <c r="G1877" s="57">
        <f t="shared" si="112"/>
        <v>23.650148504132225</v>
      </c>
      <c r="I1877" s="73">
        <f t="shared" si="113"/>
        <v>2.0054794520599444</v>
      </c>
    </row>
    <row r="1878" spans="1:9" ht="15.6" x14ac:dyDescent="0.3">
      <c r="A1878" s="1">
        <v>1874</v>
      </c>
      <c r="B1878" s="1">
        <v>1988</v>
      </c>
      <c r="C1878" s="1">
        <v>8</v>
      </c>
      <c r="D1878" s="1">
        <v>12</v>
      </c>
      <c r="E1878" s="7">
        <v>1988.699543379</v>
      </c>
      <c r="F1878" s="7">
        <v>25.531963999999999</v>
      </c>
      <c r="G1878" s="57">
        <f t="shared" si="112"/>
        <v>23.648802431404953</v>
      </c>
      <c r="I1878" s="73">
        <f t="shared" si="113"/>
        <v>2.0027397260300859</v>
      </c>
    </row>
    <row r="1879" spans="1:9" ht="15.6" x14ac:dyDescent="0.3">
      <c r="A1879" s="1">
        <v>1875</v>
      </c>
      <c r="B1879" s="1">
        <v>1988</v>
      </c>
      <c r="C1879" s="1">
        <v>8</v>
      </c>
      <c r="D1879" s="1">
        <v>13</v>
      </c>
      <c r="E1879" s="7">
        <v>1988.7022831050199</v>
      </c>
      <c r="F1879" s="7">
        <v>25.531870000000001</v>
      </c>
      <c r="G1879" s="57">
        <f t="shared" si="112"/>
        <v>23.647388347107434</v>
      </c>
      <c r="I1879" s="73">
        <f t="shared" si="113"/>
        <v>2</v>
      </c>
    </row>
    <row r="1880" spans="1:9" ht="15.6" x14ac:dyDescent="0.3">
      <c r="A1880" s="1">
        <v>1876</v>
      </c>
      <c r="B1880" s="1">
        <v>1988</v>
      </c>
      <c r="C1880" s="1">
        <v>8</v>
      </c>
      <c r="D1880" s="1">
        <v>14</v>
      </c>
      <c r="E1880" s="7">
        <v>1988.70502283105</v>
      </c>
      <c r="F1880" s="7">
        <v>25.577922999999998</v>
      </c>
      <c r="G1880" s="57">
        <f t="shared" si="112"/>
        <v>23.645844576859499</v>
      </c>
      <c r="I1880" s="73">
        <f t="shared" si="113"/>
        <v>1.9972602739699141</v>
      </c>
    </row>
    <row r="1881" spans="1:9" ht="15.6" x14ac:dyDescent="0.3">
      <c r="A1881" s="1">
        <v>1877</v>
      </c>
      <c r="B1881" s="1">
        <v>1988</v>
      </c>
      <c r="C1881" s="1">
        <v>8</v>
      </c>
      <c r="D1881" s="1">
        <v>15</v>
      </c>
      <c r="E1881" s="7">
        <v>1988.7077625570801</v>
      </c>
      <c r="F1881" s="7">
        <v>25.612680999999998</v>
      </c>
      <c r="G1881" s="57">
        <f t="shared" si="112"/>
        <v>23.644282639669417</v>
      </c>
      <c r="I1881" s="73">
        <f t="shared" si="113"/>
        <v>1.9945205479500601</v>
      </c>
    </row>
    <row r="1882" spans="1:9" ht="15.6" x14ac:dyDescent="0.3">
      <c r="A1882" s="1">
        <v>1878</v>
      </c>
      <c r="B1882" s="1">
        <v>1988</v>
      </c>
      <c r="C1882" s="1">
        <v>8</v>
      </c>
      <c r="D1882" s="1">
        <v>16</v>
      </c>
      <c r="E1882" s="7">
        <v>1988.7105022831099</v>
      </c>
      <c r="F1882" s="7">
        <v>25.576654999999999</v>
      </c>
      <c r="G1882" s="57">
        <f t="shared" si="112"/>
        <v>23.642489950413225</v>
      </c>
      <c r="I1882" s="73">
        <f t="shared" si="113"/>
        <v>1.9917808219199742</v>
      </c>
    </row>
    <row r="1883" spans="1:9" ht="15.6" x14ac:dyDescent="0.3">
      <c r="A1883" s="1">
        <v>1879</v>
      </c>
      <c r="B1883" s="1">
        <v>1988</v>
      </c>
      <c r="C1883" s="1">
        <v>8</v>
      </c>
      <c r="D1883" s="1">
        <v>17</v>
      </c>
      <c r="E1883" s="7">
        <v>1988.71324200913</v>
      </c>
      <c r="F1883" s="7">
        <v>25.554594999999999</v>
      </c>
      <c r="G1883" s="57">
        <f t="shared" si="112"/>
        <v>23.640737218181815</v>
      </c>
      <c r="I1883" s="73">
        <f t="shared" si="113"/>
        <v>1.9890410958898883</v>
      </c>
    </row>
    <row r="1884" spans="1:9" ht="15.6" x14ac:dyDescent="0.3">
      <c r="A1884" s="1">
        <v>1880</v>
      </c>
      <c r="B1884" s="1">
        <v>1988</v>
      </c>
      <c r="C1884" s="1">
        <v>8</v>
      </c>
      <c r="D1884" s="1">
        <v>18</v>
      </c>
      <c r="E1884" s="7">
        <v>1988.7159817351601</v>
      </c>
      <c r="F1884" s="7">
        <v>25.509854000000001</v>
      </c>
      <c r="G1884" s="57">
        <f t="shared" si="112"/>
        <v>23.639019305785119</v>
      </c>
      <c r="I1884" s="73">
        <f t="shared" si="113"/>
        <v>1.9863013698600298</v>
      </c>
    </row>
    <row r="1885" spans="1:9" ht="15.6" x14ac:dyDescent="0.3">
      <c r="A1885" s="1">
        <v>1881</v>
      </c>
      <c r="B1885" s="1">
        <v>1988</v>
      </c>
      <c r="C1885" s="1">
        <v>8</v>
      </c>
      <c r="D1885" s="1">
        <v>19</v>
      </c>
      <c r="E1885" s="7">
        <v>1988.7187214611899</v>
      </c>
      <c r="F1885" s="7">
        <v>25.496886</v>
      </c>
      <c r="G1885" s="57">
        <f t="shared" si="112"/>
        <v>23.637302381818181</v>
      </c>
      <c r="I1885" s="73">
        <f t="shared" si="113"/>
        <v>1.9835616438399484</v>
      </c>
    </row>
    <row r="1886" spans="1:9" ht="15.6" x14ac:dyDescent="0.3">
      <c r="A1886" s="1">
        <v>1882</v>
      </c>
      <c r="B1886" s="1">
        <v>1988</v>
      </c>
      <c r="C1886" s="1">
        <v>8</v>
      </c>
      <c r="D1886" s="1">
        <v>20</v>
      </c>
      <c r="E1886" s="7">
        <v>1988.72146118721</v>
      </c>
      <c r="F1886" s="7">
        <v>25.458570000000002</v>
      </c>
      <c r="G1886" s="57">
        <f t="shared" si="112"/>
        <v>23.635647500826444</v>
      </c>
      <c r="I1886" s="73">
        <f t="shared" si="113"/>
        <v>1.9808219178000854</v>
      </c>
    </row>
    <row r="1887" spans="1:9" ht="15.6" x14ac:dyDescent="0.3">
      <c r="A1887" s="1">
        <v>1883</v>
      </c>
      <c r="B1887" s="1">
        <v>1988</v>
      </c>
      <c r="C1887" s="1">
        <v>8</v>
      </c>
      <c r="D1887" s="1">
        <v>21</v>
      </c>
      <c r="E1887" s="7">
        <v>1988.7242009132401</v>
      </c>
      <c r="F1887" s="7">
        <v>25.477789999999999</v>
      </c>
      <c r="G1887" s="57">
        <f t="shared" si="112"/>
        <v>23.634107195041324</v>
      </c>
      <c r="I1887" s="73">
        <f t="shared" si="113"/>
        <v>1.9714611872100249</v>
      </c>
    </row>
    <row r="1888" spans="1:9" ht="15.6" x14ac:dyDescent="0.3">
      <c r="A1888" s="1">
        <v>1884</v>
      </c>
      <c r="B1888" s="1">
        <v>1988</v>
      </c>
      <c r="C1888" s="1">
        <v>8</v>
      </c>
      <c r="D1888" s="1">
        <v>22</v>
      </c>
      <c r="E1888" s="7">
        <v>1988.72694063927</v>
      </c>
      <c r="F1888" s="7">
        <v>25.466850999999998</v>
      </c>
      <c r="G1888" s="57">
        <f t="shared" si="112"/>
        <v>23.632681864462814</v>
      </c>
      <c r="I1888" s="73">
        <f t="shared" si="113"/>
        <v>1.9687214611899435</v>
      </c>
    </row>
    <row r="1889" spans="1:9" ht="15.6" x14ac:dyDescent="0.3">
      <c r="A1889" s="1">
        <v>1885</v>
      </c>
      <c r="B1889" s="1">
        <v>1988</v>
      </c>
      <c r="C1889" s="1">
        <v>8</v>
      </c>
      <c r="D1889" s="1">
        <v>23</v>
      </c>
      <c r="E1889" s="7">
        <v>1988.7296803653001</v>
      </c>
      <c r="F1889" s="7">
        <v>25.426584999999999</v>
      </c>
      <c r="G1889" s="57">
        <f t="shared" si="112"/>
        <v>23.631263469421494</v>
      </c>
      <c r="I1889" s="73">
        <f t="shared" si="113"/>
        <v>1.965981735160085</v>
      </c>
    </row>
    <row r="1890" spans="1:9" ht="15.6" x14ac:dyDescent="0.3">
      <c r="A1890" s="1">
        <v>1886</v>
      </c>
      <c r="B1890" s="1">
        <v>1988</v>
      </c>
      <c r="C1890" s="1">
        <v>8</v>
      </c>
      <c r="D1890" s="1">
        <v>24</v>
      </c>
      <c r="E1890" s="7">
        <v>1988.7324200913199</v>
      </c>
      <c r="F1890" s="7">
        <v>25.381546</v>
      </c>
      <c r="G1890" s="57">
        <f t="shared" si="112"/>
        <v>23.629884143801657</v>
      </c>
      <c r="I1890" s="73">
        <f t="shared" si="113"/>
        <v>1.9632420091299991</v>
      </c>
    </row>
    <row r="1891" spans="1:9" ht="15.6" x14ac:dyDescent="0.3">
      <c r="A1891" s="1">
        <v>1887</v>
      </c>
      <c r="B1891" s="1">
        <v>1988</v>
      </c>
      <c r="C1891" s="1">
        <v>8</v>
      </c>
      <c r="D1891" s="1">
        <v>25</v>
      </c>
      <c r="E1891" s="7">
        <v>1988.73515981735</v>
      </c>
      <c r="F1891" s="7">
        <v>25.372889000000001</v>
      </c>
      <c r="G1891" s="57">
        <f t="shared" si="112"/>
        <v>23.628488185123974</v>
      </c>
      <c r="I1891" s="73">
        <f t="shared" si="113"/>
        <v>1.9605022830999133</v>
      </c>
    </row>
    <row r="1892" spans="1:9" ht="15.6" x14ac:dyDescent="0.3">
      <c r="A1892" s="1">
        <v>1888</v>
      </c>
      <c r="B1892" s="1">
        <v>1988</v>
      </c>
      <c r="C1892" s="1">
        <v>8</v>
      </c>
      <c r="D1892" s="1">
        <v>26</v>
      </c>
      <c r="E1892" s="7">
        <v>1988.7378995433801</v>
      </c>
      <c r="F1892" s="7">
        <v>25.361547000000002</v>
      </c>
      <c r="G1892" s="57">
        <f>AVERAGE(F1460:F2072)</f>
        <v>23.565114846655788</v>
      </c>
      <c r="H1892" s="31"/>
      <c r="I1892" s="73">
        <f>E2072-E1460</f>
        <v>2.0082191780800258</v>
      </c>
    </row>
    <row r="1893" spans="1:9" ht="15.6" x14ac:dyDescent="0.3">
      <c r="A1893" s="1">
        <v>1889</v>
      </c>
      <c r="B1893" s="1">
        <v>1988</v>
      </c>
      <c r="C1893" s="1">
        <v>8</v>
      </c>
      <c r="D1893" s="1">
        <v>27</v>
      </c>
      <c r="E1893" s="7">
        <v>1988.7406392694099</v>
      </c>
      <c r="F1893" s="7">
        <v>25.359318999999999</v>
      </c>
      <c r="G1893" s="57">
        <f t="shared" ref="G1893:G1909" si="114">AVERAGE(F1461:F2073)</f>
        <v>23.564142288743884</v>
      </c>
      <c r="I1893" s="73">
        <f t="shared" ref="I1893:I1909" si="115">E2073-E1461</f>
        <v>2.0054794520599444</v>
      </c>
    </row>
    <row r="1894" spans="1:9" ht="15.6" x14ac:dyDescent="0.3">
      <c r="A1894" s="1">
        <v>1890</v>
      </c>
      <c r="B1894" s="1">
        <v>1988</v>
      </c>
      <c r="C1894" s="1">
        <v>8</v>
      </c>
      <c r="D1894" s="1">
        <v>28</v>
      </c>
      <c r="E1894" s="7">
        <v>1988.74337899543</v>
      </c>
      <c r="F1894" s="7">
        <v>25.340078999999999</v>
      </c>
      <c r="G1894" s="57">
        <f t="shared" si="114"/>
        <v>23.563210535073409</v>
      </c>
      <c r="I1894" s="73">
        <f t="shared" si="115"/>
        <v>2.0027397260200814</v>
      </c>
    </row>
    <row r="1895" spans="1:9" ht="15.6" x14ac:dyDescent="0.3">
      <c r="A1895" s="1">
        <v>1891</v>
      </c>
      <c r="B1895" s="1">
        <v>1988</v>
      </c>
      <c r="C1895" s="1">
        <v>8</v>
      </c>
      <c r="D1895" s="1">
        <v>29</v>
      </c>
      <c r="E1895" s="7">
        <v>1988.7461187214601</v>
      </c>
      <c r="F1895" s="7">
        <v>25.290008</v>
      </c>
      <c r="G1895" s="57">
        <f t="shared" si="114"/>
        <v>23.562428319738988</v>
      </c>
      <c r="I1895" s="73">
        <f t="shared" si="115"/>
        <v>2</v>
      </c>
    </row>
    <row r="1896" spans="1:9" ht="15.6" x14ac:dyDescent="0.3">
      <c r="A1896" s="1">
        <v>1892</v>
      </c>
      <c r="B1896" s="1">
        <v>1988</v>
      </c>
      <c r="C1896" s="1">
        <v>8</v>
      </c>
      <c r="D1896" s="1">
        <v>30</v>
      </c>
      <c r="E1896" s="7">
        <v>1988.74885844749</v>
      </c>
      <c r="F1896" s="7">
        <v>25.173418000000002</v>
      </c>
      <c r="G1896" s="57">
        <f t="shared" si="114"/>
        <v>23.561843580750413</v>
      </c>
      <c r="I1896" s="73">
        <f t="shared" si="115"/>
        <v>1.9972602739699141</v>
      </c>
    </row>
    <row r="1897" spans="1:9" ht="15.6" x14ac:dyDescent="0.3">
      <c r="A1897" s="1">
        <v>1893</v>
      </c>
      <c r="B1897" s="1">
        <v>1988</v>
      </c>
      <c r="C1897" s="1">
        <v>8</v>
      </c>
      <c r="D1897" s="1">
        <v>31</v>
      </c>
      <c r="E1897" s="7">
        <v>1988.7515981735201</v>
      </c>
      <c r="F1897" s="7">
        <v>25.125447000000001</v>
      </c>
      <c r="G1897" s="57">
        <f t="shared" si="114"/>
        <v>23.561337923327905</v>
      </c>
      <c r="I1897" s="73">
        <f t="shared" si="115"/>
        <v>1.9945205479400556</v>
      </c>
    </row>
    <row r="1898" spans="1:9" ht="15.6" x14ac:dyDescent="0.3">
      <c r="A1898" s="1">
        <v>1894</v>
      </c>
      <c r="B1898" s="1">
        <v>1988</v>
      </c>
      <c r="C1898" s="1">
        <v>9</v>
      </c>
      <c r="D1898" s="1">
        <v>1</v>
      </c>
      <c r="E1898" s="7">
        <v>1988.7527397260301</v>
      </c>
      <c r="F1898" s="7">
        <v>25.081610999999999</v>
      </c>
      <c r="G1898" s="57">
        <f t="shared" si="114"/>
        <v>23.560833807504082</v>
      </c>
      <c r="I1898" s="73">
        <f t="shared" si="115"/>
        <v>1.9917808219202016</v>
      </c>
    </row>
    <row r="1899" spans="1:9" ht="15.6" x14ac:dyDescent="0.3">
      <c r="A1899" s="1">
        <v>1895</v>
      </c>
      <c r="B1899" s="1">
        <v>1988</v>
      </c>
      <c r="C1899" s="1">
        <v>9</v>
      </c>
      <c r="D1899" s="1">
        <v>2</v>
      </c>
      <c r="E1899" s="7">
        <v>1988.7554794520499</v>
      </c>
      <c r="F1899" s="7">
        <v>25.083732999999999</v>
      </c>
      <c r="G1899" s="57">
        <f t="shared" si="114"/>
        <v>23.560290495921699</v>
      </c>
      <c r="I1899" s="73">
        <f t="shared" si="115"/>
        <v>1.9890410958898883</v>
      </c>
    </row>
    <row r="1900" spans="1:9" ht="15.6" x14ac:dyDescent="0.3">
      <c r="A1900" s="1">
        <v>1896</v>
      </c>
      <c r="B1900" s="1">
        <v>1988</v>
      </c>
      <c r="C1900" s="1">
        <v>9</v>
      </c>
      <c r="D1900" s="1">
        <v>3</v>
      </c>
      <c r="E1900" s="7">
        <v>1988.75821917808</v>
      </c>
      <c r="F1900" s="7">
        <v>25.181808</v>
      </c>
      <c r="G1900" s="57">
        <f t="shared" si="114"/>
        <v>23.559656601957592</v>
      </c>
      <c r="I1900" s="73">
        <f t="shared" si="115"/>
        <v>1.9863013698600298</v>
      </c>
    </row>
    <row r="1901" spans="1:9" ht="15.6" x14ac:dyDescent="0.3">
      <c r="A1901" s="1">
        <v>1897</v>
      </c>
      <c r="B1901" s="1">
        <v>1988</v>
      </c>
      <c r="C1901" s="1">
        <v>9</v>
      </c>
      <c r="D1901" s="1">
        <v>4</v>
      </c>
      <c r="E1901" s="7">
        <v>1988.7609589041101</v>
      </c>
      <c r="F1901" s="7">
        <v>25.262788</v>
      </c>
      <c r="G1901" s="57">
        <f t="shared" si="114"/>
        <v>23.558785719412725</v>
      </c>
      <c r="I1901" s="73">
        <f t="shared" si="115"/>
        <v>1.9835616438299439</v>
      </c>
    </row>
    <row r="1902" spans="1:9" ht="15.6" x14ac:dyDescent="0.3">
      <c r="A1902" s="1">
        <v>1898</v>
      </c>
      <c r="B1902" s="1">
        <v>1988</v>
      </c>
      <c r="C1902" s="1">
        <v>9</v>
      </c>
      <c r="D1902" s="1">
        <v>5</v>
      </c>
      <c r="E1902" s="7">
        <v>1988.76369863014</v>
      </c>
      <c r="F1902" s="7">
        <v>25.287113000000002</v>
      </c>
      <c r="G1902" s="57">
        <f t="shared" si="114"/>
        <v>23.557519711256123</v>
      </c>
      <c r="I1902" s="73">
        <f t="shared" si="115"/>
        <v>1.9808219178100899</v>
      </c>
    </row>
    <row r="1903" spans="1:9" ht="15.6" x14ac:dyDescent="0.3">
      <c r="A1903" s="1">
        <v>1899</v>
      </c>
      <c r="B1903" s="1">
        <v>1988</v>
      </c>
      <c r="C1903" s="1">
        <v>9</v>
      </c>
      <c r="D1903" s="1">
        <v>6</v>
      </c>
      <c r="E1903" s="7">
        <v>1988.7664383561601</v>
      </c>
      <c r="F1903" s="7">
        <v>25.328598</v>
      </c>
      <c r="G1903" s="57">
        <f t="shared" si="114"/>
        <v>23.555912964110938</v>
      </c>
      <c r="I1903" s="73">
        <f t="shared" si="115"/>
        <v>1.978082191780004</v>
      </c>
    </row>
    <row r="1904" spans="1:9" ht="15.6" x14ac:dyDescent="0.3">
      <c r="A1904" s="1">
        <v>1900</v>
      </c>
      <c r="B1904" s="1">
        <v>1988</v>
      </c>
      <c r="C1904" s="1">
        <v>9</v>
      </c>
      <c r="D1904" s="1">
        <v>7</v>
      </c>
      <c r="E1904" s="7">
        <v>1988.7691780821899</v>
      </c>
      <c r="F1904" s="7">
        <v>25.399750000000001</v>
      </c>
      <c r="G1904" s="57">
        <f t="shared" si="114"/>
        <v>23.554182182708004</v>
      </c>
      <c r="I1904" s="73">
        <f t="shared" si="115"/>
        <v>1.9753424657499181</v>
      </c>
    </row>
    <row r="1905" spans="1:9" ht="15.6" x14ac:dyDescent="0.3">
      <c r="A1905" s="1">
        <v>1901</v>
      </c>
      <c r="B1905" s="1">
        <v>1988</v>
      </c>
      <c r="C1905" s="1">
        <v>9</v>
      </c>
      <c r="D1905" s="1">
        <v>8</v>
      </c>
      <c r="E1905" s="7">
        <v>1988.77191780822</v>
      </c>
      <c r="F1905" s="7">
        <v>25.483186</v>
      </c>
      <c r="G1905" s="57">
        <f t="shared" si="114"/>
        <v>23.552442982055474</v>
      </c>
      <c r="I1905" s="73">
        <f t="shared" si="115"/>
        <v>1.9726027397200596</v>
      </c>
    </row>
    <row r="1906" spans="1:9" ht="15.6" x14ac:dyDescent="0.3">
      <c r="A1906" s="1">
        <v>1902</v>
      </c>
      <c r="B1906" s="1">
        <v>1988</v>
      </c>
      <c r="C1906" s="1">
        <v>9</v>
      </c>
      <c r="D1906" s="1">
        <v>9</v>
      </c>
      <c r="E1906" s="7">
        <v>1988.7746575342501</v>
      </c>
      <c r="F1906" s="7">
        <v>25.548912999999999</v>
      </c>
      <c r="G1906" s="57">
        <f t="shared" si="114"/>
        <v>23.550713238172925</v>
      </c>
      <c r="I1906" s="73">
        <f t="shared" si="115"/>
        <v>1.9698630137002056</v>
      </c>
    </row>
    <row r="1907" spans="1:9" ht="15.6" x14ac:dyDescent="0.3">
      <c r="A1907" s="1">
        <v>1903</v>
      </c>
      <c r="B1907" s="1">
        <v>1988</v>
      </c>
      <c r="C1907" s="1">
        <v>9</v>
      </c>
      <c r="D1907" s="1">
        <v>10</v>
      </c>
      <c r="E1907" s="7">
        <v>1988.7773972602699</v>
      </c>
      <c r="F1907" s="7">
        <v>25.661245000000001</v>
      </c>
      <c r="G1907" s="57">
        <f t="shared" si="114"/>
        <v>23.548758712887444</v>
      </c>
      <c r="I1907" s="73">
        <f t="shared" si="115"/>
        <v>1.9671232876698923</v>
      </c>
    </row>
    <row r="1908" spans="1:9" ht="15.6" x14ac:dyDescent="0.3">
      <c r="A1908" s="1">
        <v>1904</v>
      </c>
      <c r="B1908" s="1">
        <v>1988</v>
      </c>
      <c r="C1908" s="1">
        <v>9</v>
      </c>
      <c r="D1908" s="1">
        <v>11</v>
      </c>
      <c r="E1908" s="7">
        <v>1988.7801369863</v>
      </c>
      <c r="F1908" s="7">
        <v>25.739574999999999</v>
      </c>
      <c r="G1908" s="57">
        <f t="shared" si="114"/>
        <v>23.546527717781409</v>
      </c>
      <c r="I1908" s="73">
        <f t="shared" si="115"/>
        <v>1.9643835616400338</v>
      </c>
    </row>
    <row r="1909" spans="1:9" ht="15.6" x14ac:dyDescent="0.3">
      <c r="A1909" s="1">
        <v>1905</v>
      </c>
      <c r="B1909" s="1">
        <v>1988</v>
      </c>
      <c r="C1909" s="1">
        <v>9</v>
      </c>
      <c r="D1909" s="1">
        <v>12</v>
      </c>
      <c r="E1909" s="7">
        <v>1988.7828767123301</v>
      </c>
      <c r="F1909" s="7">
        <v>25.816606</v>
      </c>
      <c r="G1909" s="57">
        <f t="shared" si="114"/>
        <v>23.544186928221865</v>
      </c>
      <c r="I1909" s="73">
        <f t="shared" si="115"/>
        <v>1.9616438356199524</v>
      </c>
    </row>
    <row r="1910" spans="1:9" ht="15.6" x14ac:dyDescent="0.3">
      <c r="A1910" s="1">
        <v>1906</v>
      </c>
      <c r="B1910" s="1">
        <v>1988</v>
      </c>
      <c r="C1910" s="1">
        <v>9</v>
      </c>
      <c r="D1910" s="1">
        <v>13</v>
      </c>
      <c r="E1910" s="7">
        <v>1988.78561643836</v>
      </c>
      <c r="F1910" s="7">
        <v>25.889081999999998</v>
      </c>
      <c r="G1910" s="57">
        <f>AVERAGE(F1470:F2090)</f>
        <v>23.494543352657015</v>
      </c>
      <c r="H1910" s="31"/>
      <c r="I1910" s="73">
        <f>E2090-E1470</f>
        <v>2.0027397260300859</v>
      </c>
    </row>
    <row r="1911" spans="1:9" ht="15.6" x14ac:dyDescent="0.3">
      <c r="A1911" s="1">
        <v>1907</v>
      </c>
      <c r="B1911" s="1">
        <v>1988</v>
      </c>
      <c r="C1911" s="1">
        <v>9</v>
      </c>
      <c r="D1911" s="1">
        <v>14</v>
      </c>
      <c r="E1911" s="7">
        <v>1988.78835616438</v>
      </c>
      <c r="F1911" s="7">
        <v>25.965178000000002</v>
      </c>
      <c r="G1911" s="57">
        <f t="shared" ref="G1911:G1922" si="116">AVERAGE(F1471:F2091)</f>
        <v>23.493540318840591</v>
      </c>
      <c r="I1911" s="73">
        <f t="shared" ref="I1911:I1922" si="117">E2091-E1471</f>
        <v>2</v>
      </c>
    </row>
    <row r="1912" spans="1:9" ht="15.6" x14ac:dyDescent="0.3">
      <c r="A1912" s="1">
        <v>1908</v>
      </c>
      <c r="B1912" s="1">
        <v>1988</v>
      </c>
      <c r="C1912" s="1">
        <v>9</v>
      </c>
      <c r="D1912" s="1">
        <v>15</v>
      </c>
      <c r="E1912" s="7">
        <v>1988.7910958904099</v>
      </c>
      <c r="F1912" s="7">
        <v>26.059201000000002</v>
      </c>
      <c r="G1912" s="57">
        <f t="shared" si="116"/>
        <v>23.492563529790669</v>
      </c>
      <c r="I1912" s="73">
        <f t="shared" si="117"/>
        <v>1.9972602739699141</v>
      </c>
    </row>
    <row r="1913" spans="1:9" ht="15.6" x14ac:dyDescent="0.3">
      <c r="A1913" s="1">
        <v>1909</v>
      </c>
      <c r="B1913" s="1">
        <v>1988</v>
      </c>
      <c r="C1913" s="1">
        <v>9</v>
      </c>
      <c r="D1913" s="1">
        <v>16</v>
      </c>
      <c r="E1913" s="7">
        <v>1988.79383561644</v>
      </c>
      <c r="F1913" s="7">
        <v>26.124600999999998</v>
      </c>
      <c r="G1913" s="57">
        <f t="shared" si="116"/>
        <v>23.491716568438015</v>
      </c>
      <c r="I1913" s="73">
        <f t="shared" si="117"/>
        <v>1.9945205479400556</v>
      </c>
    </row>
    <row r="1914" spans="1:9" ht="15.6" x14ac:dyDescent="0.3">
      <c r="A1914" s="1">
        <v>1910</v>
      </c>
      <c r="B1914" s="1">
        <v>1988</v>
      </c>
      <c r="C1914" s="1">
        <v>9</v>
      </c>
      <c r="D1914" s="1">
        <v>17</v>
      </c>
      <c r="E1914" s="7">
        <v>1988.7965753424701</v>
      </c>
      <c r="F1914" s="7">
        <v>26.164033</v>
      </c>
      <c r="G1914" s="57">
        <f t="shared" si="116"/>
        <v>23.490872571658624</v>
      </c>
      <c r="I1914" s="73">
        <f t="shared" si="117"/>
        <v>1.9917808219202016</v>
      </c>
    </row>
    <row r="1915" spans="1:9" ht="15.6" x14ac:dyDescent="0.3">
      <c r="A1915" s="1">
        <v>1911</v>
      </c>
      <c r="B1915" s="1">
        <v>1988</v>
      </c>
      <c r="C1915" s="1">
        <v>9</v>
      </c>
      <c r="D1915" s="1">
        <v>18</v>
      </c>
      <c r="E1915" s="7">
        <v>1988.7993150684899</v>
      </c>
      <c r="F1915" s="7">
        <v>26.202448</v>
      </c>
      <c r="G1915" s="57">
        <f t="shared" si="116"/>
        <v>23.489837030595822</v>
      </c>
      <c r="I1915" s="73">
        <f t="shared" si="117"/>
        <v>1.9890410958898883</v>
      </c>
    </row>
    <row r="1916" spans="1:9" ht="15.6" x14ac:dyDescent="0.3">
      <c r="A1916" s="1">
        <v>1912</v>
      </c>
      <c r="B1916" s="1">
        <v>1988</v>
      </c>
      <c r="C1916" s="1">
        <v>9</v>
      </c>
      <c r="D1916" s="1">
        <v>19</v>
      </c>
      <c r="E1916" s="7">
        <v>1988.80205479452</v>
      </c>
      <c r="F1916" s="7">
        <v>26.177790000000002</v>
      </c>
      <c r="G1916" s="57">
        <f t="shared" si="116"/>
        <v>23.488527639291473</v>
      </c>
      <c r="I1916" s="73">
        <f t="shared" si="117"/>
        <v>1.9863013698600298</v>
      </c>
    </row>
    <row r="1917" spans="1:9" ht="15.6" x14ac:dyDescent="0.3">
      <c r="A1917" s="1">
        <v>1913</v>
      </c>
      <c r="B1917" s="1">
        <v>1988</v>
      </c>
      <c r="C1917" s="1">
        <v>9</v>
      </c>
      <c r="D1917" s="1">
        <v>20</v>
      </c>
      <c r="E1917" s="7">
        <v>1988.8047945205501</v>
      </c>
      <c r="F1917" s="7">
        <v>26.146355</v>
      </c>
      <c r="G1917" s="57">
        <f t="shared" si="116"/>
        <v>23.487079326892115</v>
      </c>
      <c r="I1917" s="73">
        <f t="shared" si="117"/>
        <v>1.9835616438399484</v>
      </c>
    </row>
    <row r="1918" spans="1:9" ht="15.6" x14ac:dyDescent="0.3">
      <c r="A1918" s="1">
        <v>1914</v>
      </c>
      <c r="B1918" s="1">
        <v>1988</v>
      </c>
      <c r="C1918" s="1">
        <v>9</v>
      </c>
      <c r="D1918" s="1">
        <v>21</v>
      </c>
      <c r="E1918" s="7">
        <v>1988.80753424658</v>
      </c>
      <c r="F1918" s="7">
        <v>26.132408999999999</v>
      </c>
      <c r="G1918" s="57">
        <f t="shared" si="116"/>
        <v>23.485430903381651</v>
      </c>
      <c r="I1918" s="73">
        <f t="shared" si="117"/>
        <v>1.9808219178100899</v>
      </c>
    </row>
    <row r="1919" spans="1:9" ht="15.6" x14ac:dyDescent="0.3">
      <c r="A1919" s="1">
        <v>1915</v>
      </c>
      <c r="B1919" s="1">
        <v>1988</v>
      </c>
      <c r="C1919" s="1">
        <v>9</v>
      </c>
      <c r="D1919" s="1">
        <v>22</v>
      </c>
      <c r="E1919" s="7">
        <v>1988.8102739726</v>
      </c>
      <c r="F1919" s="7">
        <v>26.110620999999998</v>
      </c>
      <c r="G1919" s="57">
        <f t="shared" si="116"/>
        <v>23.483624866344613</v>
      </c>
      <c r="I1919" s="73">
        <f t="shared" si="117"/>
        <v>1.9796803652900508</v>
      </c>
    </row>
    <row r="1920" spans="1:9" ht="15.6" x14ac:dyDescent="0.3">
      <c r="A1920" s="1">
        <v>1916</v>
      </c>
      <c r="B1920" s="1">
        <v>1988</v>
      </c>
      <c r="C1920" s="1">
        <v>9</v>
      </c>
      <c r="D1920" s="1">
        <v>24</v>
      </c>
      <c r="E1920" s="7">
        <v>1988.81575342466</v>
      </c>
      <c r="F1920" s="7">
        <v>26.129082</v>
      </c>
      <c r="G1920" s="57">
        <f t="shared" si="116"/>
        <v>23.481891117552337</v>
      </c>
      <c r="I1920" s="73">
        <f t="shared" si="117"/>
        <v>1.9769406392699693</v>
      </c>
    </row>
    <row r="1921" spans="1:9" ht="15.6" x14ac:dyDescent="0.3">
      <c r="A1921" s="1">
        <v>1917</v>
      </c>
      <c r="B1921" s="1">
        <v>1988</v>
      </c>
      <c r="C1921" s="1">
        <v>9</v>
      </c>
      <c r="D1921" s="1">
        <v>25</v>
      </c>
      <c r="E1921" s="7">
        <v>1988.8184931506901</v>
      </c>
      <c r="F1921" s="7">
        <v>26.190743000000001</v>
      </c>
      <c r="G1921" s="57">
        <f t="shared" si="116"/>
        <v>23.480010238325285</v>
      </c>
      <c r="I1921" s="73">
        <f t="shared" si="117"/>
        <v>1.9632420091299991</v>
      </c>
    </row>
    <row r="1922" spans="1:9" ht="15.6" x14ac:dyDescent="0.3">
      <c r="A1922" s="1">
        <v>1918</v>
      </c>
      <c r="B1922" s="1">
        <v>1988</v>
      </c>
      <c r="C1922" s="1">
        <v>9</v>
      </c>
      <c r="D1922" s="1">
        <v>26</v>
      </c>
      <c r="E1922" s="7">
        <v>1988.8212328767099</v>
      </c>
      <c r="F1922" s="7">
        <v>26.257020000000001</v>
      </c>
      <c r="G1922" s="57">
        <f t="shared" si="116"/>
        <v>23.477731534621579</v>
      </c>
      <c r="I1922" s="73">
        <f t="shared" si="117"/>
        <v>1.9605022831101451</v>
      </c>
    </row>
    <row r="1923" spans="1:9" ht="15.6" x14ac:dyDescent="0.3">
      <c r="A1923" s="1">
        <v>1919</v>
      </c>
      <c r="B1923" s="1">
        <v>1988</v>
      </c>
      <c r="C1923" s="1">
        <v>9</v>
      </c>
      <c r="D1923" s="1">
        <v>27</v>
      </c>
      <c r="E1923" s="7">
        <v>1988.82397260274</v>
      </c>
      <c r="F1923" s="7">
        <v>26.358539</v>
      </c>
      <c r="G1923" s="57">
        <f>AVERAGE(F1475:F2103)</f>
        <v>23.439681965023858</v>
      </c>
      <c r="H1923" s="31"/>
      <c r="I1923" s="73">
        <f>E2103-E1475</f>
        <v>2.0109589040998799</v>
      </c>
    </row>
    <row r="1924" spans="1:9" ht="15.6" x14ac:dyDescent="0.3">
      <c r="A1924" s="1">
        <v>1920</v>
      </c>
      <c r="B1924" s="1">
        <v>1988</v>
      </c>
      <c r="C1924" s="1">
        <v>9</v>
      </c>
      <c r="D1924" s="1">
        <v>28</v>
      </c>
      <c r="E1924" s="7">
        <v>1988.8267123287701</v>
      </c>
      <c r="F1924" s="7">
        <v>26.457788000000001</v>
      </c>
      <c r="G1924" s="57">
        <f t="shared" ref="G1924:G1937" si="118">AVERAGE(F1476:F2104)</f>
        <v>23.439063017488085</v>
      </c>
      <c r="I1924" s="73">
        <f t="shared" ref="I1924:I1937" si="119">E2104-E1476</f>
        <v>2.0082191780800258</v>
      </c>
    </row>
    <row r="1925" spans="1:9" ht="15.6" x14ac:dyDescent="0.3">
      <c r="A1925" s="1">
        <v>1921</v>
      </c>
      <c r="B1925" s="1">
        <v>1988</v>
      </c>
      <c r="C1925" s="1">
        <v>9</v>
      </c>
      <c r="D1925" s="1">
        <v>29</v>
      </c>
      <c r="E1925" s="7">
        <v>1988.82945205479</v>
      </c>
      <c r="F1925" s="7">
        <v>26.603667000000002</v>
      </c>
      <c r="G1925" s="57">
        <f t="shared" si="118"/>
        <v>23.438175497615269</v>
      </c>
      <c r="I1925" s="73">
        <f t="shared" si="119"/>
        <v>2.0054794520599444</v>
      </c>
    </row>
    <row r="1926" spans="1:9" ht="15.6" x14ac:dyDescent="0.3">
      <c r="A1926" s="1">
        <v>1922</v>
      </c>
      <c r="B1926" s="1">
        <v>1988</v>
      </c>
      <c r="C1926" s="1">
        <v>9</v>
      </c>
      <c r="D1926" s="1">
        <v>30</v>
      </c>
      <c r="E1926" s="7">
        <v>1988.83219178082</v>
      </c>
      <c r="F1926" s="7">
        <v>26.712278000000001</v>
      </c>
      <c r="G1926" s="57">
        <f t="shared" si="118"/>
        <v>23.436910233704303</v>
      </c>
      <c r="I1926" s="73">
        <f t="shared" si="119"/>
        <v>2.0011415525100347</v>
      </c>
    </row>
    <row r="1927" spans="1:9" ht="15.6" x14ac:dyDescent="0.3">
      <c r="A1927" s="1">
        <v>1923</v>
      </c>
      <c r="B1927" s="1">
        <v>1988</v>
      </c>
      <c r="C1927" s="1">
        <v>10</v>
      </c>
      <c r="D1927" s="1">
        <v>1</v>
      </c>
      <c r="E1927" s="7">
        <v>1988.8360730593599</v>
      </c>
      <c r="F1927" s="7">
        <v>26.811938000000001</v>
      </c>
      <c r="G1927" s="57">
        <f t="shared" si="118"/>
        <v>23.43532320508745</v>
      </c>
      <c r="I1927" s="73">
        <f t="shared" si="119"/>
        <v>2</v>
      </c>
    </row>
    <row r="1928" spans="1:9" ht="15.6" x14ac:dyDescent="0.3">
      <c r="A1928" s="1">
        <v>1924</v>
      </c>
      <c r="B1928" s="1">
        <v>1988</v>
      </c>
      <c r="C1928" s="1">
        <v>10</v>
      </c>
      <c r="D1928" s="1">
        <v>2</v>
      </c>
      <c r="E1928" s="7">
        <v>1988.83881278539</v>
      </c>
      <c r="F1928" s="7">
        <v>26.897345999999999</v>
      </c>
      <c r="G1928" s="57">
        <f t="shared" si="118"/>
        <v>23.433742446740862</v>
      </c>
      <c r="I1928" s="73">
        <f t="shared" si="119"/>
        <v>1.9972602739801459</v>
      </c>
    </row>
    <row r="1929" spans="1:9" ht="15.6" x14ac:dyDescent="0.3">
      <c r="A1929" s="1">
        <v>1925</v>
      </c>
      <c r="B1929" s="1">
        <v>1988</v>
      </c>
      <c r="C1929" s="1">
        <v>10</v>
      </c>
      <c r="D1929" s="1">
        <v>3</v>
      </c>
      <c r="E1929" s="7">
        <v>1988.8415525114201</v>
      </c>
      <c r="F1929" s="7">
        <v>26.996859000000001</v>
      </c>
      <c r="G1929" s="57">
        <f t="shared" si="118"/>
        <v>23.432020875993643</v>
      </c>
      <c r="I1929" s="73">
        <f t="shared" si="119"/>
        <v>1.9835616438299439</v>
      </c>
    </row>
    <row r="1930" spans="1:9" ht="15.6" x14ac:dyDescent="0.3">
      <c r="A1930" s="1">
        <v>1926</v>
      </c>
      <c r="B1930" s="1">
        <v>1988</v>
      </c>
      <c r="C1930" s="1">
        <v>10</v>
      </c>
      <c r="D1930" s="1">
        <v>4</v>
      </c>
      <c r="E1930" s="7">
        <v>1988.84429223744</v>
      </c>
      <c r="F1930" s="7">
        <v>27.092271</v>
      </c>
      <c r="G1930" s="57">
        <f t="shared" si="118"/>
        <v>23.429930259141496</v>
      </c>
      <c r="I1930" s="73">
        <f t="shared" si="119"/>
        <v>1.9808219178100899</v>
      </c>
    </row>
    <row r="1931" spans="1:9" ht="15.6" x14ac:dyDescent="0.3">
      <c r="A1931" s="1">
        <v>1927</v>
      </c>
      <c r="B1931" s="1">
        <v>1988</v>
      </c>
      <c r="C1931" s="1">
        <v>10</v>
      </c>
      <c r="D1931" s="1">
        <v>5</v>
      </c>
      <c r="E1931" s="7">
        <v>1988.84703196347</v>
      </c>
      <c r="F1931" s="7">
        <v>27.148789000000001</v>
      </c>
      <c r="G1931" s="57">
        <f t="shared" si="118"/>
        <v>23.427160211446743</v>
      </c>
      <c r="I1931" s="73">
        <f t="shared" si="119"/>
        <v>1.978082191780004</v>
      </c>
    </row>
    <row r="1932" spans="1:9" ht="15.6" x14ac:dyDescent="0.3">
      <c r="A1932" s="1">
        <v>1928</v>
      </c>
      <c r="B1932" s="1">
        <v>1988</v>
      </c>
      <c r="C1932" s="1">
        <v>10</v>
      </c>
      <c r="D1932" s="1">
        <v>6</v>
      </c>
      <c r="E1932" s="7">
        <v>1988.8497716894999</v>
      </c>
      <c r="F1932" s="7">
        <v>27.190415000000002</v>
      </c>
      <c r="G1932" s="57">
        <f t="shared" si="118"/>
        <v>23.424280868044516</v>
      </c>
      <c r="I1932" s="73">
        <f t="shared" si="119"/>
        <v>1.9753424657599226</v>
      </c>
    </row>
    <row r="1933" spans="1:9" ht="15.6" x14ac:dyDescent="0.3">
      <c r="A1933" s="1">
        <v>1929</v>
      </c>
      <c r="B1933" s="1">
        <v>1988</v>
      </c>
      <c r="C1933" s="1">
        <v>10</v>
      </c>
      <c r="D1933" s="1">
        <v>7</v>
      </c>
      <c r="E1933" s="7">
        <v>1988.85251141552</v>
      </c>
      <c r="F1933" s="7">
        <v>27.230934999999999</v>
      </c>
      <c r="G1933" s="57">
        <f t="shared" si="118"/>
        <v>23.421119176470597</v>
      </c>
      <c r="I1933" s="73">
        <f t="shared" si="119"/>
        <v>1.9726027397200596</v>
      </c>
    </row>
    <row r="1934" spans="1:9" ht="15.6" x14ac:dyDescent="0.3">
      <c r="A1934" s="1">
        <v>1930</v>
      </c>
      <c r="B1934" s="1">
        <v>1988</v>
      </c>
      <c r="C1934" s="1">
        <v>10</v>
      </c>
      <c r="D1934" s="1">
        <v>8</v>
      </c>
      <c r="E1934" s="7">
        <v>1988.8552511415501</v>
      </c>
      <c r="F1934" s="7">
        <v>27.309705999999998</v>
      </c>
      <c r="G1934" s="57">
        <f t="shared" si="118"/>
        <v>23.417736890302077</v>
      </c>
      <c r="I1934" s="73">
        <f t="shared" si="119"/>
        <v>1.9698630136999782</v>
      </c>
    </row>
    <row r="1935" spans="1:9" ht="15.6" x14ac:dyDescent="0.3">
      <c r="A1935" s="1">
        <v>1931</v>
      </c>
      <c r="B1935" s="1">
        <v>1988</v>
      </c>
      <c r="C1935" s="1">
        <v>10</v>
      </c>
      <c r="D1935" s="1">
        <v>9</v>
      </c>
      <c r="E1935" s="7">
        <v>1988.8579908675799</v>
      </c>
      <c r="F1935" s="7">
        <v>27.383226000000001</v>
      </c>
      <c r="G1935" s="57">
        <f t="shared" si="118"/>
        <v>23.414286200317971</v>
      </c>
      <c r="I1935" s="73">
        <f t="shared" si="119"/>
        <v>1.9671232876701197</v>
      </c>
    </row>
    <row r="1936" spans="1:9" ht="15.6" x14ac:dyDescent="0.3">
      <c r="A1936" s="1">
        <v>1932</v>
      </c>
      <c r="B1936" s="1">
        <v>1988</v>
      </c>
      <c r="C1936" s="1">
        <v>10</v>
      </c>
      <c r="D1936" s="1">
        <v>10</v>
      </c>
      <c r="E1936" s="7">
        <v>1988.86073059361</v>
      </c>
      <c r="F1936" s="7">
        <v>27.40832</v>
      </c>
      <c r="G1936" s="57">
        <f t="shared" si="118"/>
        <v>23.410803112877591</v>
      </c>
      <c r="I1936" s="73">
        <f t="shared" si="119"/>
        <v>1.9643835616400338</v>
      </c>
    </row>
    <row r="1937" spans="1:9" ht="15.6" x14ac:dyDescent="0.3">
      <c r="A1937" s="1">
        <v>1933</v>
      </c>
      <c r="B1937" s="1">
        <v>1988</v>
      </c>
      <c r="C1937" s="1">
        <v>10</v>
      </c>
      <c r="D1937" s="1">
        <v>11</v>
      </c>
      <c r="E1937" s="7">
        <v>1988.8634703196301</v>
      </c>
      <c r="F1937" s="7">
        <v>27.462786000000001</v>
      </c>
      <c r="G1937" s="57">
        <f t="shared" si="118"/>
        <v>23.407212464228948</v>
      </c>
      <c r="I1937" s="73">
        <f t="shared" si="119"/>
        <v>1.9616438356099479</v>
      </c>
    </row>
    <row r="1938" spans="1:9" ht="15.6" x14ac:dyDescent="0.3">
      <c r="A1938" s="1">
        <v>1934</v>
      </c>
      <c r="B1938" s="1">
        <v>1988</v>
      </c>
      <c r="C1938" s="1">
        <v>10</v>
      </c>
      <c r="D1938" s="1">
        <v>12</v>
      </c>
      <c r="E1938" s="7">
        <v>1988.86621004566</v>
      </c>
      <c r="F1938" s="7">
        <v>27.498743999999999</v>
      </c>
      <c r="G1938" s="57">
        <f>AVERAGE(F1480:F2118)</f>
        <v>23.377950336463229</v>
      </c>
      <c r="H1938" s="31"/>
      <c r="I1938" s="73">
        <f>E2118-E1480</f>
        <v>2.0246575342500819</v>
      </c>
    </row>
    <row r="1939" spans="1:9" ht="15.6" x14ac:dyDescent="0.3">
      <c r="A1939" s="1">
        <v>1935</v>
      </c>
      <c r="B1939" s="1">
        <v>1988</v>
      </c>
      <c r="C1939" s="1">
        <v>10</v>
      </c>
      <c r="D1939" s="1">
        <v>13</v>
      </c>
      <c r="E1939" s="7">
        <v>1988.86894977169</v>
      </c>
      <c r="F1939" s="7">
        <v>27.520820000000001</v>
      </c>
      <c r="G1939" s="57">
        <f t="shared" ref="G1939:G1957" si="120">AVERAGE(F1481:F2119)</f>
        <v>23.376662658841948</v>
      </c>
      <c r="I1939" s="73">
        <f t="shared" ref="I1939:I1957" si="121">E2119-E1481</f>
        <v>2.0109589041098843</v>
      </c>
    </row>
    <row r="1940" spans="1:9" ht="15.6" x14ac:dyDescent="0.3">
      <c r="A1940" s="1">
        <v>1936</v>
      </c>
      <c r="B1940" s="1">
        <v>1988</v>
      </c>
      <c r="C1940" s="1">
        <v>10</v>
      </c>
      <c r="D1940" s="1">
        <v>14</v>
      </c>
      <c r="E1940" s="7">
        <v>1988.8716894977199</v>
      </c>
      <c r="F1940" s="7">
        <v>27.536118999999999</v>
      </c>
      <c r="G1940" s="57">
        <f t="shared" si="120"/>
        <v>23.374991455399066</v>
      </c>
      <c r="I1940" s="73">
        <f t="shared" si="121"/>
        <v>2.0082191780800258</v>
      </c>
    </row>
    <row r="1941" spans="1:9" ht="15.6" x14ac:dyDescent="0.3">
      <c r="A1941" s="1">
        <v>1937</v>
      </c>
      <c r="B1941" s="1">
        <v>1988</v>
      </c>
      <c r="C1941" s="1">
        <v>10</v>
      </c>
      <c r="D1941" s="1">
        <v>15</v>
      </c>
      <c r="E1941" s="7">
        <v>1988.87442922374</v>
      </c>
      <c r="F1941" s="7">
        <v>27.576695999999998</v>
      </c>
      <c r="G1941" s="57">
        <f t="shared" si="120"/>
        <v>23.372661899843511</v>
      </c>
      <c r="I1941" s="73">
        <f t="shared" si="121"/>
        <v>2.0054794520501673</v>
      </c>
    </row>
    <row r="1942" spans="1:9" ht="15.6" x14ac:dyDescent="0.3">
      <c r="A1942" s="1">
        <v>1938</v>
      </c>
      <c r="B1942" s="1">
        <v>1988</v>
      </c>
      <c r="C1942" s="1">
        <v>10</v>
      </c>
      <c r="D1942" s="1">
        <v>16</v>
      </c>
      <c r="E1942" s="7">
        <v>1988.8771689497701</v>
      </c>
      <c r="F1942" s="7">
        <v>27.603660000000001</v>
      </c>
      <c r="G1942" s="57">
        <f t="shared" si="120"/>
        <v>23.370265403755873</v>
      </c>
      <c r="I1942" s="73">
        <f t="shared" si="121"/>
        <v>2.0027397260298585</v>
      </c>
    </row>
    <row r="1943" spans="1:9" ht="15.6" x14ac:dyDescent="0.3">
      <c r="A1943" s="1">
        <v>1939</v>
      </c>
      <c r="B1943" s="1">
        <v>1988</v>
      </c>
      <c r="C1943" s="1">
        <v>10</v>
      </c>
      <c r="D1943" s="1">
        <v>17</v>
      </c>
      <c r="E1943" s="7">
        <v>1988.8799086757999</v>
      </c>
      <c r="F1943" s="7">
        <v>27.586687999999999</v>
      </c>
      <c r="G1943" s="57">
        <f t="shared" si="120"/>
        <v>23.367623917057912</v>
      </c>
      <c r="I1943" s="73">
        <f t="shared" si="121"/>
        <v>2</v>
      </c>
    </row>
    <row r="1944" spans="1:9" ht="15.6" x14ac:dyDescent="0.3">
      <c r="A1944" s="1">
        <v>1940</v>
      </c>
      <c r="B1944" s="1">
        <v>1988</v>
      </c>
      <c r="C1944" s="1">
        <v>10</v>
      </c>
      <c r="D1944" s="1">
        <v>18</v>
      </c>
      <c r="E1944" s="7">
        <v>1988.88264840183</v>
      </c>
      <c r="F1944" s="7">
        <v>27.527708000000001</v>
      </c>
      <c r="G1944" s="57">
        <f t="shared" si="120"/>
        <v>23.364846195618163</v>
      </c>
      <c r="I1944" s="73">
        <f t="shared" si="121"/>
        <v>1.9972602739701415</v>
      </c>
    </row>
    <row r="1945" spans="1:9" ht="15.6" x14ac:dyDescent="0.3">
      <c r="A1945" s="1">
        <v>1941</v>
      </c>
      <c r="B1945" s="1">
        <v>1988</v>
      </c>
      <c r="C1945" s="1">
        <v>10</v>
      </c>
      <c r="D1945" s="1">
        <v>19</v>
      </c>
      <c r="E1945" s="7">
        <v>1988.8853881278501</v>
      </c>
      <c r="F1945" s="7">
        <v>27.491999</v>
      </c>
      <c r="G1945" s="57">
        <f t="shared" si="120"/>
        <v>23.362076381846638</v>
      </c>
      <c r="I1945" s="73">
        <f t="shared" si="121"/>
        <v>1.9945205479400556</v>
      </c>
    </row>
    <row r="1946" spans="1:9" ht="15.6" x14ac:dyDescent="0.3">
      <c r="A1946" s="1">
        <v>1942</v>
      </c>
      <c r="B1946" s="1">
        <v>1988</v>
      </c>
      <c r="C1946" s="1">
        <v>10</v>
      </c>
      <c r="D1946" s="1">
        <v>20</v>
      </c>
      <c r="E1946" s="7">
        <v>1988.88812785388</v>
      </c>
      <c r="F1946" s="7">
        <v>27.497789999999998</v>
      </c>
      <c r="G1946" s="57">
        <f t="shared" si="120"/>
        <v>23.359335082942103</v>
      </c>
      <c r="I1946" s="73">
        <f t="shared" si="121"/>
        <v>1.9917808219199742</v>
      </c>
    </row>
    <row r="1947" spans="1:9" ht="15.6" x14ac:dyDescent="0.3">
      <c r="A1947" s="1">
        <v>1943</v>
      </c>
      <c r="B1947" s="1">
        <v>1988</v>
      </c>
      <c r="C1947" s="1">
        <v>10</v>
      </c>
      <c r="D1947" s="1">
        <v>21</v>
      </c>
      <c r="E1947" s="7">
        <v>1988.89086757991</v>
      </c>
      <c r="F1947" s="7">
        <v>27.503185999999999</v>
      </c>
      <c r="G1947" s="57">
        <f t="shared" si="120"/>
        <v>23.356542579029743</v>
      </c>
      <c r="I1947" s="73">
        <f t="shared" si="121"/>
        <v>1.9890410958898883</v>
      </c>
    </row>
    <row r="1948" spans="1:9" ht="15.6" x14ac:dyDescent="0.3">
      <c r="A1948" s="1">
        <v>1944</v>
      </c>
      <c r="B1948" s="1">
        <v>1988</v>
      </c>
      <c r="C1948" s="1">
        <v>10</v>
      </c>
      <c r="D1948" s="1">
        <v>22</v>
      </c>
      <c r="E1948" s="7">
        <v>1988.8936073059399</v>
      </c>
      <c r="F1948" s="7">
        <v>27.532475999999999</v>
      </c>
      <c r="G1948" s="57">
        <f t="shared" si="120"/>
        <v>23.353876674491396</v>
      </c>
      <c r="I1948" s="73">
        <f t="shared" si="121"/>
        <v>1.9863013698600298</v>
      </c>
    </row>
    <row r="1949" spans="1:9" ht="15.6" x14ac:dyDescent="0.3">
      <c r="A1949" s="1">
        <v>1945</v>
      </c>
      <c r="B1949" s="1">
        <v>1988</v>
      </c>
      <c r="C1949" s="1">
        <v>10</v>
      </c>
      <c r="D1949" s="1">
        <v>23</v>
      </c>
      <c r="E1949" s="7">
        <v>1988.89634703196</v>
      </c>
      <c r="F1949" s="7">
        <v>27.542829999999999</v>
      </c>
      <c r="G1949" s="57">
        <f t="shared" si="120"/>
        <v>23.351320931142414</v>
      </c>
      <c r="I1949" s="73">
        <f t="shared" si="121"/>
        <v>1.9835616438301713</v>
      </c>
    </row>
    <row r="1950" spans="1:9" ht="15.6" x14ac:dyDescent="0.3">
      <c r="A1950" s="1">
        <v>1946</v>
      </c>
      <c r="B1950" s="1">
        <v>1988</v>
      </c>
      <c r="C1950" s="1">
        <v>10</v>
      </c>
      <c r="D1950" s="1">
        <v>24</v>
      </c>
      <c r="E1950" s="7">
        <v>1988.8990867579901</v>
      </c>
      <c r="F1950" s="7">
        <v>27.578565000000001</v>
      </c>
      <c r="G1950" s="57">
        <f t="shared" si="120"/>
        <v>23.348804553990615</v>
      </c>
      <c r="I1950" s="73">
        <f t="shared" si="121"/>
        <v>1.9796803652998278</v>
      </c>
    </row>
    <row r="1951" spans="1:9" ht="15.6" x14ac:dyDescent="0.3">
      <c r="A1951" s="1">
        <v>1947</v>
      </c>
      <c r="B1951" s="1">
        <v>1988</v>
      </c>
      <c r="C1951" s="1">
        <v>10</v>
      </c>
      <c r="D1951" s="1">
        <v>25</v>
      </c>
      <c r="E1951" s="7">
        <v>1988.9018264840199</v>
      </c>
      <c r="F1951" s="7">
        <v>27.599519999999998</v>
      </c>
      <c r="G1951" s="57">
        <f t="shared" si="120"/>
        <v>23.346269226917062</v>
      </c>
      <c r="I1951" s="73">
        <f t="shared" si="121"/>
        <v>1.9769406392699693</v>
      </c>
    </row>
    <row r="1952" spans="1:9" ht="15.6" x14ac:dyDescent="0.3">
      <c r="A1952" s="1">
        <v>1948</v>
      </c>
      <c r="B1952" s="1">
        <v>1988</v>
      </c>
      <c r="C1952" s="1">
        <v>10</v>
      </c>
      <c r="D1952" s="1">
        <v>26</v>
      </c>
      <c r="E1952" s="7">
        <v>1988.90456621005</v>
      </c>
      <c r="F1952" s="7">
        <v>27.592728999999999</v>
      </c>
      <c r="G1952" s="57">
        <f t="shared" si="120"/>
        <v>23.3436944600939</v>
      </c>
      <c r="I1952" s="73">
        <f t="shared" si="121"/>
        <v>1.9742009132401108</v>
      </c>
    </row>
    <row r="1953" spans="1:9" ht="15.6" x14ac:dyDescent="0.3">
      <c r="A1953" s="1">
        <v>1949</v>
      </c>
      <c r="B1953" s="1">
        <v>1988</v>
      </c>
      <c r="C1953" s="1">
        <v>10</v>
      </c>
      <c r="D1953" s="1">
        <v>27</v>
      </c>
      <c r="E1953" s="7">
        <v>1988.9073059360701</v>
      </c>
      <c r="F1953" s="7">
        <v>27.591149999999999</v>
      </c>
      <c r="G1953" s="57">
        <f t="shared" si="120"/>
        <v>23.341004073552433</v>
      </c>
      <c r="I1953" s="73">
        <f t="shared" si="121"/>
        <v>1.9714611872100249</v>
      </c>
    </row>
    <row r="1954" spans="1:9" ht="15.6" x14ac:dyDescent="0.3">
      <c r="A1954" s="1">
        <v>1950</v>
      </c>
      <c r="B1954" s="1">
        <v>1988</v>
      </c>
      <c r="C1954" s="1">
        <v>10</v>
      </c>
      <c r="D1954" s="1">
        <v>28</v>
      </c>
      <c r="E1954" s="7">
        <v>1988.9100456620999</v>
      </c>
      <c r="F1954" s="7">
        <v>27.590720999999998</v>
      </c>
      <c r="G1954" s="57">
        <f t="shared" si="120"/>
        <v>23.338247579029741</v>
      </c>
      <c r="I1954" s="73">
        <f t="shared" si="121"/>
        <v>1.9687214611899435</v>
      </c>
    </row>
    <row r="1955" spans="1:9" ht="15.6" x14ac:dyDescent="0.3">
      <c r="A1955" s="1">
        <v>1951</v>
      </c>
      <c r="B1955" s="1">
        <v>1988</v>
      </c>
      <c r="C1955" s="1">
        <v>10</v>
      </c>
      <c r="D1955" s="1">
        <v>29</v>
      </c>
      <c r="E1955" s="7">
        <v>1988.91278538813</v>
      </c>
      <c r="F1955" s="7">
        <v>27.585411000000001</v>
      </c>
      <c r="G1955" s="57">
        <f t="shared" si="120"/>
        <v>23.335647325508614</v>
      </c>
      <c r="I1955" s="73">
        <f t="shared" si="121"/>
        <v>1.9659817351598576</v>
      </c>
    </row>
    <row r="1956" spans="1:9" ht="15.6" x14ac:dyDescent="0.3">
      <c r="A1956" s="1">
        <v>1952</v>
      </c>
      <c r="B1956" s="1">
        <v>1988</v>
      </c>
      <c r="C1956" s="1">
        <v>10</v>
      </c>
      <c r="D1956" s="1">
        <v>30</v>
      </c>
      <c r="E1956" s="7">
        <v>1988.9155251141599</v>
      </c>
      <c r="F1956" s="7">
        <v>27.570678999999998</v>
      </c>
      <c r="G1956" s="57">
        <f t="shared" si="120"/>
        <v>23.333047289514873</v>
      </c>
      <c r="I1956" s="73">
        <f t="shared" si="121"/>
        <v>1.9643835616400338</v>
      </c>
    </row>
    <row r="1957" spans="1:9" ht="15.6" x14ac:dyDescent="0.3">
      <c r="A1957" s="1">
        <v>1953</v>
      </c>
      <c r="B1957" s="1">
        <v>1988</v>
      </c>
      <c r="C1957" s="1">
        <v>10</v>
      </c>
      <c r="D1957" s="1">
        <v>31</v>
      </c>
      <c r="E1957" s="7">
        <v>1988.91826484018</v>
      </c>
      <c r="F1957" s="7">
        <v>27.526644000000001</v>
      </c>
      <c r="G1957" s="57">
        <f t="shared" si="120"/>
        <v>23.330493325508613</v>
      </c>
      <c r="I1957" s="73">
        <f t="shared" si="121"/>
        <v>1.9616438356101753</v>
      </c>
    </row>
    <row r="1958" spans="1:9" ht="15.6" x14ac:dyDescent="0.3">
      <c r="A1958" s="1">
        <v>1954</v>
      </c>
      <c r="B1958" s="1">
        <v>1988</v>
      </c>
      <c r="C1958" s="1">
        <v>11</v>
      </c>
      <c r="D1958" s="1">
        <v>1</v>
      </c>
      <c r="E1958" s="7">
        <v>1988.91940639269</v>
      </c>
      <c r="F1958" s="7">
        <v>27.483453999999998</v>
      </c>
      <c r="G1958" s="57">
        <f>AVERAGE(F1490:F2138)</f>
        <v>23.316740952234209</v>
      </c>
      <c r="H1958" s="31"/>
      <c r="I1958" s="73">
        <f>E2138-E1490</f>
        <v>2.0148401826500049</v>
      </c>
    </row>
    <row r="1959" spans="1:9" ht="15.6" x14ac:dyDescent="0.3">
      <c r="A1959" s="1">
        <v>1955</v>
      </c>
      <c r="B1959" s="1">
        <v>1988</v>
      </c>
      <c r="C1959" s="1">
        <v>11</v>
      </c>
      <c r="D1959" s="1">
        <v>2</v>
      </c>
      <c r="E1959" s="7">
        <v>1988.9221461187201</v>
      </c>
      <c r="F1959" s="7">
        <v>27.438109000000001</v>
      </c>
      <c r="G1959" s="57">
        <f t="shared" ref="G1959:G1978" si="122">AVERAGE(F1491:F2139)</f>
        <v>23.315740493066258</v>
      </c>
      <c r="I1959" s="73">
        <f t="shared" ref="I1959:I1978" si="123">E2139-E1491</f>
        <v>2.0121004566201464</v>
      </c>
    </row>
    <row r="1960" spans="1:9" ht="15.6" x14ac:dyDescent="0.3">
      <c r="A1960" s="1">
        <v>1956</v>
      </c>
      <c r="B1960" s="1">
        <v>1988</v>
      </c>
      <c r="C1960" s="1">
        <v>11</v>
      </c>
      <c r="D1960" s="1">
        <v>3</v>
      </c>
      <c r="E1960" s="7">
        <v>1988.92488584475</v>
      </c>
      <c r="F1960" s="7">
        <v>27.404413999999999</v>
      </c>
      <c r="G1960" s="57">
        <f t="shared" si="122"/>
        <v>23.314858409861326</v>
      </c>
      <c r="I1960" s="73">
        <f t="shared" si="123"/>
        <v>2.0082191780797984</v>
      </c>
    </row>
    <row r="1961" spans="1:9" ht="15.6" x14ac:dyDescent="0.3">
      <c r="A1961" s="1">
        <v>1957</v>
      </c>
      <c r="B1961" s="1">
        <v>1988</v>
      </c>
      <c r="C1961" s="1">
        <v>11</v>
      </c>
      <c r="D1961" s="1">
        <v>4</v>
      </c>
      <c r="E1961" s="7">
        <v>1988.92762557078</v>
      </c>
      <c r="F1961" s="7">
        <v>27.37969</v>
      </c>
      <c r="G1961" s="57">
        <f t="shared" si="122"/>
        <v>23.313999161787368</v>
      </c>
      <c r="I1961" s="73">
        <f t="shared" si="123"/>
        <v>2.0054794520499399</v>
      </c>
    </row>
    <row r="1962" spans="1:9" ht="15.6" x14ac:dyDescent="0.3">
      <c r="A1962" s="1">
        <v>1958</v>
      </c>
      <c r="B1962" s="1">
        <v>1988</v>
      </c>
      <c r="C1962" s="1">
        <v>11</v>
      </c>
      <c r="D1962" s="1">
        <v>5</v>
      </c>
      <c r="E1962" s="7">
        <v>1988.9303652967999</v>
      </c>
      <c r="F1962" s="7">
        <v>27.360320999999999</v>
      </c>
      <c r="G1962" s="57">
        <f t="shared" si="122"/>
        <v>23.313154983050847</v>
      </c>
      <c r="I1962" s="73">
        <f t="shared" si="123"/>
        <v>2.0027397260300859</v>
      </c>
    </row>
    <row r="1963" spans="1:9" ht="15.6" x14ac:dyDescent="0.3">
      <c r="A1963" s="1">
        <v>1959</v>
      </c>
      <c r="B1963" s="1">
        <v>1988</v>
      </c>
      <c r="C1963" s="1">
        <v>11</v>
      </c>
      <c r="D1963" s="1">
        <v>6</v>
      </c>
      <c r="E1963" s="7">
        <v>1988.93310502283</v>
      </c>
      <c r="F1963" s="7">
        <v>27.340012999999999</v>
      </c>
      <c r="G1963" s="57">
        <f t="shared" si="122"/>
        <v>23.312261505392915</v>
      </c>
      <c r="I1963" s="73">
        <f t="shared" si="123"/>
        <v>2</v>
      </c>
    </row>
    <row r="1964" spans="1:9" ht="15.6" x14ac:dyDescent="0.3">
      <c r="A1964" s="1">
        <v>1960</v>
      </c>
      <c r="B1964" s="1">
        <v>1988</v>
      </c>
      <c r="C1964" s="1">
        <v>11</v>
      </c>
      <c r="D1964" s="1">
        <v>7</v>
      </c>
      <c r="E1964" s="7">
        <v>1988.9358447488601</v>
      </c>
      <c r="F1964" s="7">
        <v>27.365480999999999</v>
      </c>
      <c r="G1964" s="57">
        <f t="shared" si="122"/>
        <v>23.311348922958402</v>
      </c>
      <c r="I1964" s="73">
        <f t="shared" si="123"/>
        <v>1.9972602739699141</v>
      </c>
    </row>
    <row r="1965" spans="1:9" ht="15.6" x14ac:dyDescent="0.3">
      <c r="A1965" s="1">
        <v>1961</v>
      </c>
      <c r="B1965" s="1">
        <v>1988</v>
      </c>
      <c r="C1965" s="1">
        <v>11</v>
      </c>
      <c r="D1965" s="1">
        <v>8</v>
      </c>
      <c r="E1965" s="7">
        <v>1988.9385844748899</v>
      </c>
      <c r="F1965" s="7">
        <v>27.349194000000001</v>
      </c>
      <c r="G1965" s="57">
        <f t="shared" si="122"/>
        <v>23.310499095531593</v>
      </c>
      <c r="I1965" s="73">
        <f t="shared" si="123"/>
        <v>1.9945205479400556</v>
      </c>
    </row>
    <row r="1966" spans="1:9" ht="15.6" x14ac:dyDescent="0.3">
      <c r="A1966" s="1">
        <v>1962</v>
      </c>
      <c r="B1966" s="1">
        <v>1988</v>
      </c>
      <c r="C1966" s="1">
        <v>11</v>
      </c>
      <c r="D1966" s="1">
        <v>9</v>
      </c>
      <c r="E1966" s="7">
        <v>1988.94132420091</v>
      </c>
      <c r="F1966" s="7">
        <v>27.434562</v>
      </c>
      <c r="G1966" s="57">
        <f t="shared" si="122"/>
        <v>23.309601380585523</v>
      </c>
      <c r="I1966" s="73">
        <f t="shared" si="123"/>
        <v>1.9917808219199742</v>
      </c>
    </row>
    <row r="1967" spans="1:9" ht="15.6" x14ac:dyDescent="0.3">
      <c r="A1967" s="1">
        <v>1963</v>
      </c>
      <c r="B1967" s="1">
        <v>1988</v>
      </c>
      <c r="C1967" s="1">
        <v>11</v>
      </c>
      <c r="D1967" s="1">
        <v>10</v>
      </c>
      <c r="E1967" s="7">
        <v>1988.9440639269401</v>
      </c>
      <c r="F1967" s="7">
        <v>27.482944</v>
      </c>
      <c r="G1967" s="57">
        <f t="shared" si="122"/>
        <v>23.308722718027738</v>
      </c>
      <c r="I1967" s="73">
        <f t="shared" si="123"/>
        <v>1.9890410958901157</v>
      </c>
    </row>
    <row r="1968" spans="1:9" ht="15.6" x14ac:dyDescent="0.3">
      <c r="A1968" s="1">
        <v>1964</v>
      </c>
      <c r="B1968" s="1">
        <v>1988</v>
      </c>
      <c r="C1968" s="1">
        <v>11</v>
      </c>
      <c r="D1968" s="1">
        <v>11</v>
      </c>
      <c r="E1968" s="7">
        <v>1988.9468036529699</v>
      </c>
      <c r="F1968" s="7">
        <v>27.525252999999999</v>
      </c>
      <c r="G1968" s="57">
        <f t="shared" si="122"/>
        <v>23.307902337442222</v>
      </c>
      <c r="I1968" s="73">
        <f t="shared" si="123"/>
        <v>1.9863013698598024</v>
      </c>
    </row>
    <row r="1969" spans="1:9" ht="15.6" x14ac:dyDescent="0.3">
      <c r="A1969" s="1">
        <v>1965</v>
      </c>
      <c r="B1969" s="1">
        <v>1988</v>
      </c>
      <c r="C1969" s="1">
        <v>11</v>
      </c>
      <c r="D1969" s="1">
        <v>12</v>
      </c>
      <c r="E1969" s="7">
        <v>1988.949543379</v>
      </c>
      <c r="F1969" s="7">
        <v>27.531869</v>
      </c>
      <c r="G1969" s="57">
        <f t="shared" si="122"/>
        <v>23.307015460708786</v>
      </c>
      <c r="I1969" s="73">
        <f t="shared" si="123"/>
        <v>1.9835616438299439</v>
      </c>
    </row>
    <row r="1970" spans="1:9" ht="15.6" x14ac:dyDescent="0.3">
      <c r="A1970" s="1">
        <v>1966</v>
      </c>
      <c r="B1970" s="1">
        <v>1988</v>
      </c>
      <c r="C1970" s="1">
        <v>11</v>
      </c>
      <c r="D1970" s="1">
        <v>13</v>
      </c>
      <c r="E1970" s="7">
        <v>1988.9522831050199</v>
      </c>
      <c r="F1970" s="7">
        <v>27.561897999999999</v>
      </c>
      <c r="G1970" s="57">
        <f t="shared" si="122"/>
        <v>23.306162023112485</v>
      </c>
      <c r="I1970" s="73">
        <f t="shared" si="123"/>
        <v>1.9808219178100899</v>
      </c>
    </row>
    <row r="1971" spans="1:9" ht="15.6" x14ac:dyDescent="0.3">
      <c r="A1971" s="1">
        <v>1967</v>
      </c>
      <c r="B1971" s="1">
        <v>1988</v>
      </c>
      <c r="C1971" s="1">
        <v>11</v>
      </c>
      <c r="D1971" s="1">
        <v>14</v>
      </c>
      <c r="E1971" s="7">
        <v>1988.95502283105</v>
      </c>
      <c r="F1971" s="7">
        <v>27.547888</v>
      </c>
      <c r="G1971" s="57">
        <f t="shared" si="122"/>
        <v>23.305436899845922</v>
      </c>
      <c r="I1971" s="73">
        <f t="shared" si="123"/>
        <v>1.9780821917900084</v>
      </c>
    </row>
    <row r="1972" spans="1:9" ht="15.6" x14ac:dyDescent="0.3">
      <c r="A1972" s="1">
        <v>1968</v>
      </c>
      <c r="B1972" s="1">
        <v>1988</v>
      </c>
      <c r="C1972" s="1">
        <v>11</v>
      </c>
      <c r="D1972" s="1">
        <v>15</v>
      </c>
      <c r="E1972" s="7">
        <v>1988.9577625570801</v>
      </c>
      <c r="F1972" s="7">
        <v>27.477571999999999</v>
      </c>
      <c r="G1972" s="57">
        <f t="shared" si="122"/>
        <v>23.304700474576276</v>
      </c>
      <c r="I1972" s="73">
        <f t="shared" si="123"/>
        <v>1.9753424657499181</v>
      </c>
    </row>
    <row r="1973" spans="1:9" ht="15.6" x14ac:dyDescent="0.3">
      <c r="A1973" s="1">
        <v>1969</v>
      </c>
      <c r="B1973" s="1">
        <v>1988</v>
      </c>
      <c r="C1973" s="1">
        <v>11</v>
      </c>
      <c r="D1973" s="1">
        <v>16</v>
      </c>
      <c r="E1973" s="7">
        <v>1988.9605022831099</v>
      </c>
      <c r="F1973" s="7">
        <v>27.376522000000001</v>
      </c>
      <c r="G1973" s="57">
        <f t="shared" si="122"/>
        <v>23.303845936825887</v>
      </c>
      <c r="I1973" s="73">
        <f t="shared" si="123"/>
        <v>1.9726027397300641</v>
      </c>
    </row>
    <row r="1974" spans="1:9" ht="15.6" x14ac:dyDescent="0.3">
      <c r="A1974" s="1">
        <v>1970</v>
      </c>
      <c r="B1974" s="1">
        <v>1988</v>
      </c>
      <c r="C1974" s="1">
        <v>11</v>
      </c>
      <c r="D1974" s="1">
        <v>17</v>
      </c>
      <c r="E1974" s="7">
        <v>1988.96324200913</v>
      </c>
      <c r="F1974" s="7">
        <v>27.307445999999999</v>
      </c>
      <c r="G1974" s="57">
        <f t="shared" si="122"/>
        <v>23.302979810477662</v>
      </c>
      <c r="I1974" s="73">
        <f t="shared" si="123"/>
        <v>1.9698630136999782</v>
      </c>
    </row>
    <row r="1975" spans="1:9" ht="15.6" x14ac:dyDescent="0.3">
      <c r="A1975" s="1">
        <v>1971</v>
      </c>
      <c r="B1975" s="1">
        <v>1988</v>
      </c>
      <c r="C1975" s="1">
        <v>11</v>
      </c>
      <c r="D1975" s="1">
        <v>18</v>
      </c>
      <c r="E1975" s="7">
        <v>1988.9659817351601</v>
      </c>
      <c r="F1975" s="7">
        <v>27.232683000000002</v>
      </c>
      <c r="G1975" s="57">
        <f t="shared" si="122"/>
        <v>23.301974858243462</v>
      </c>
      <c r="I1975" s="73">
        <f t="shared" si="123"/>
        <v>1.9687214611799391</v>
      </c>
    </row>
    <row r="1976" spans="1:9" ht="15.6" x14ac:dyDescent="0.3">
      <c r="A1976" s="1">
        <v>1972</v>
      </c>
      <c r="B1976" s="1">
        <v>1988</v>
      </c>
      <c r="C1976" s="1">
        <v>11</v>
      </c>
      <c r="D1976" s="1">
        <v>19</v>
      </c>
      <c r="E1976" s="7">
        <v>1988.9687214611899</v>
      </c>
      <c r="F1976" s="7">
        <v>27.132836999999999</v>
      </c>
      <c r="G1976" s="57">
        <f t="shared" si="122"/>
        <v>23.300914550077049</v>
      </c>
      <c r="I1976" s="73">
        <f t="shared" si="123"/>
        <v>1.965981735160085</v>
      </c>
    </row>
    <row r="1977" spans="1:9" ht="15.6" x14ac:dyDescent="0.3">
      <c r="A1977" s="1">
        <v>1973</v>
      </c>
      <c r="B1977" s="1">
        <v>1988</v>
      </c>
      <c r="C1977" s="1">
        <v>11</v>
      </c>
      <c r="D1977" s="1">
        <v>20</v>
      </c>
      <c r="E1977" s="7">
        <v>1988.97146118722</v>
      </c>
      <c r="F1977" s="7">
        <v>27.08623</v>
      </c>
      <c r="G1977" s="57">
        <f t="shared" si="122"/>
        <v>23.299775200308176</v>
      </c>
      <c r="I1977" s="73">
        <f t="shared" si="123"/>
        <v>1.9632420091299991</v>
      </c>
    </row>
    <row r="1978" spans="1:9" ht="15.6" x14ac:dyDescent="0.3">
      <c r="A1978" s="1">
        <v>1974</v>
      </c>
      <c r="B1978" s="1">
        <v>1988</v>
      </c>
      <c r="C1978" s="1">
        <v>11</v>
      </c>
      <c r="D1978" s="1">
        <v>21</v>
      </c>
      <c r="E1978" s="7">
        <v>1988.9742009132401</v>
      </c>
      <c r="F1978" s="7">
        <v>27.064226000000001</v>
      </c>
      <c r="G1978" s="57">
        <f t="shared" si="122"/>
        <v>23.298684890600931</v>
      </c>
      <c r="I1978" s="73">
        <f t="shared" si="123"/>
        <v>1.9605022831101451</v>
      </c>
    </row>
    <row r="1979" spans="1:9" ht="15.6" x14ac:dyDescent="0.3">
      <c r="A1979" s="1">
        <v>1975</v>
      </c>
      <c r="B1979" s="1">
        <v>1988</v>
      </c>
      <c r="C1979" s="1">
        <v>11</v>
      </c>
      <c r="D1979" s="1">
        <v>22</v>
      </c>
      <c r="E1979" s="7">
        <v>1988.97694063927</v>
      </c>
      <c r="F1979" s="7">
        <v>26.976634000000001</v>
      </c>
      <c r="G1979" s="57">
        <f>AVERAGE(F1500:F2159)</f>
        <v>23.306005415151521</v>
      </c>
      <c r="H1979" s="31"/>
      <c r="I1979" s="73">
        <f>E2159-E1500</f>
        <v>2.0164383561598243</v>
      </c>
    </row>
    <row r="1980" spans="1:9" ht="15.6" x14ac:dyDescent="0.3">
      <c r="A1980" s="1">
        <v>1976</v>
      </c>
      <c r="B1980" s="1">
        <v>1988</v>
      </c>
      <c r="C1980" s="1">
        <v>11</v>
      </c>
      <c r="D1980" s="1">
        <v>23</v>
      </c>
      <c r="E1980" s="7">
        <v>1988.9796803653001</v>
      </c>
      <c r="F1980" s="7">
        <v>26.909452999999999</v>
      </c>
      <c r="G1980" s="57">
        <f t="shared" ref="G1980:G2000" si="124">AVERAGE(F1501:F2160)</f>
        <v>23.306897487878796</v>
      </c>
      <c r="I1980" s="73">
        <f t="shared" ref="I1980:I2000" si="125">E2160-E1501</f>
        <v>2.0136986301299657</v>
      </c>
    </row>
    <row r="1981" spans="1:9" ht="15.6" x14ac:dyDescent="0.3">
      <c r="A1981" s="1">
        <v>1977</v>
      </c>
      <c r="B1981" s="1">
        <v>1988</v>
      </c>
      <c r="C1981" s="1">
        <v>11</v>
      </c>
      <c r="D1981" s="1">
        <v>24</v>
      </c>
      <c r="E1981" s="7">
        <v>1988.9824200913199</v>
      </c>
      <c r="F1981" s="7">
        <v>26.850285</v>
      </c>
      <c r="G1981" s="57">
        <f t="shared" si="124"/>
        <v>23.307828948484858</v>
      </c>
      <c r="I1981" s="73">
        <f t="shared" si="125"/>
        <v>2.0109589041101117</v>
      </c>
    </row>
    <row r="1982" spans="1:9" ht="15.6" x14ac:dyDescent="0.3">
      <c r="A1982" s="1">
        <v>1978</v>
      </c>
      <c r="B1982" s="1">
        <v>1988</v>
      </c>
      <c r="C1982" s="1">
        <v>11</v>
      </c>
      <c r="D1982" s="1">
        <v>25</v>
      </c>
      <c r="E1982" s="7">
        <v>1988.98515981735</v>
      </c>
      <c r="F1982" s="7">
        <v>26.788156000000001</v>
      </c>
      <c r="G1982" s="57">
        <f t="shared" si="124"/>
        <v>23.308871572727281</v>
      </c>
      <c r="I1982" s="73">
        <f t="shared" si="125"/>
        <v>2.0082191780900303</v>
      </c>
    </row>
    <row r="1983" spans="1:9" ht="15.6" x14ac:dyDescent="0.3">
      <c r="A1983" s="1">
        <v>1979</v>
      </c>
      <c r="B1983" s="1">
        <v>1988</v>
      </c>
      <c r="C1983" s="1">
        <v>11</v>
      </c>
      <c r="D1983" s="1">
        <v>26</v>
      </c>
      <c r="E1983" s="7">
        <v>1988.9878995433801</v>
      </c>
      <c r="F1983" s="7">
        <v>26.730395000000001</v>
      </c>
      <c r="G1983" s="57">
        <f t="shared" si="124"/>
        <v>23.309876236363646</v>
      </c>
      <c r="I1983" s="73">
        <f t="shared" si="125"/>
        <v>2.0054794520499399</v>
      </c>
    </row>
    <row r="1984" spans="1:9" ht="15.6" x14ac:dyDescent="0.3">
      <c r="A1984" s="1">
        <v>1980</v>
      </c>
      <c r="B1984" s="1">
        <v>1988</v>
      </c>
      <c r="C1984" s="1">
        <v>11</v>
      </c>
      <c r="D1984" s="1">
        <v>27</v>
      </c>
      <c r="E1984" s="7">
        <v>1988.9906392694099</v>
      </c>
      <c r="F1984" s="7">
        <v>26.709204</v>
      </c>
      <c r="G1984" s="57">
        <f t="shared" si="124"/>
        <v>23.31070883333334</v>
      </c>
      <c r="I1984" s="73">
        <f t="shared" si="125"/>
        <v>2.0027397260300859</v>
      </c>
    </row>
    <row r="1985" spans="1:9" ht="15.6" x14ac:dyDescent="0.3">
      <c r="A1985" s="1">
        <v>1981</v>
      </c>
      <c r="B1985" s="1">
        <v>1988</v>
      </c>
      <c r="C1985" s="1">
        <v>11</v>
      </c>
      <c r="D1985" s="1">
        <v>28</v>
      </c>
      <c r="E1985" s="7">
        <v>1988.99337899543</v>
      </c>
      <c r="F1985" s="7">
        <v>26.666384999999998</v>
      </c>
      <c r="G1985" s="57">
        <f t="shared" si="124"/>
        <v>23.311471319696977</v>
      </c>
      <c r="I1985" s="73">
        <f t="shared" si="125"/>
        <v>2</v>
      </c>
    </row>
    <row r="1986" spans="1:9" ht="15.6" x14ac:dyDescent="0.3">
      <c r="A1986" s="1">
        <v>1982</v>
      </c>
      <c r="B1986" s="1">
        <v>1988</v>
      </c>
      <c r="C1986" s="1">
        <v>11</v>
      </c>
      <c r="D1986" s="1">
        <v>29</v>
      </c>
      <c r="E1986" s="7">
        <v>1988.9961187214601</v>
      </c>
      <c r="F1986" s="7">
        <v>26.628319000000001</v>
      </c>
      <c r="G1986" s="57">
        <f t="shared" si="124"/>
        <v>23.312115565151526</v>
      </c>
      <c r="I1986" s="73">
        <f t="shared" si="125"/>
        <v>1.9988584474899653</v>
      </c>
    </row>
    <row r="1987" spans="1:9" ht="15.6" x14ac:dyDescent="0.3">
      <c r="A1987" s="1">
        <v>1983</v>
      </c>
      <c r="B1987" s="1">
        <v>1988</v>
      </c>
      <c r="C1987" s="1">
        <v>11</v>
      </c>
      <c r="D1987" s="1">
        <v>30</v>
      </c>
      <c r="E1987" s="7">
        <v>1988.99885844749</v>
      </c>
      <c r="F1987" s="7">
        <v>26.530294000000001</v>
      </c>
      <c r="G1987" s="57">
        <f t="shared" si="124"/>
        <v>23.312625503030311</v>
      </c>
      <c r="I1987" s="73">
        <f t="shared" si="125"/>
        <v>1.9945205479500601</v>
      </c>
    </row>
    <row r="1988" spans="1:9" ht="15.6" x14ac:dyDescent="0.3">
      <c r="A1988" s="1">
        <v>1984</v>
      </c>
      <c r="B1988" s="1">
        <v>1988</v>
      </c>
      <c r="C1988" s="1">
        <v>12</v>
      </c>
      <c r="D1988" s="1">
        <v>1</v>
      </c>
      <c r="E1988" s="7">
        <v>1989.0027397260301</v>
      </c>
      <c r="F1988" s="7">
        <v>26.434878999999999</v>
      </c>
      <c r="G1988" s="57">
        <f t="shared" si="124"/>
        <v>23.313072413636373</v>
      </c>
      <c r="I1988" s="73">
        <f t="shared" si="125"/>
        <v>1.9917808219099697</v>
      </c>
    </row>
    <row r="1989" spans="1:9" ht="15.6" x14ac:dyDescent="0.3">
      <c r="A1989" s="1">
        <v>1985</v>
      </c>
      <c r="B1989" s="1">
        <v>1988</v>
      </c>
      <c r="C1989" s="1">
        <v>12</v>
      </c>
      <c r="D1989" s="1">
        <v>2</v>
      </c>
      <c r="E1989" s="7">
        <v>1989.0054794520499</v>
      </c>
      <c r="F1989" s="7">
        <v>26.297612999999998</v>
      </c>
      <c r="G1989" s="57">
        <f t="shared" si="124"/>
        <v>23.313497204545463</v>
      </c>
      <c r="I1989" s="73">
        <f t="shared" si="125"/>
        <v>1.9890410958901157</v>
      </c>
    </row>
    <row r="1990" spans="1:9" ht="15.6" x14ac:dyDescent="0.3">
      <c r="A1990" s="1">
        <v>1986</v>
      </c>
      <c r="B1990" s="1">
        <v>1988</v>
      </c>
      <c r="C1990" s="1">
        <v>12</v>
      </c>
      <c r="D1990" s="1">
        <v>3</v>
      </c>
      <c r="E1990" s="7">
        <v>1989.00821917808</v>
      </c>
      <c r="F1990" s="7">
        <v>26.160419000000001</v>
      </c>
      <c r="G1990" s="57">
        <f t="shared" si="124"/>
        <v>23.313957562121217</v>
      </c>
      <c r="I1990" s="73">
        <f t="shared" si="125"/>
        <v>1.9863013698600298</v>
      </c>
    </row>
    <row r="1991" spans="1:9" ht="15.6" x14ac:dyDescent="0.3">
      <c r="A1991" s="1">
        <v>1987</v>
      </c>
      <c r="B1991" s="1">
        <v>1988</v>
      </c>
      <c r="C1991" s="1">
        <v>12</v>
      </c>
      <c r="D1991" s="1">
        <v>4</v>
      </c>
      <c r="E1991" s="7">
        <v>1989.0109589041101</v>
      </c>
      <c r="F1991" s="7">
        <v>26.059930999999999</v>
      </c>
      <c r="G1991" s="57">
        <f t="shared" si="124"/>
        <v>23.31428656060606</v>
      </c>
      <c r="I1991" s="73">
        <f t="shared" si="125"/>
        <v>1.9835616438399484</v>
      </c>
    </row>
    <row r="1992" spans="1:9" ht="15.6" x14ac:dyDescent="0.3">
      <c r="A1992" s="1">
        <v>1988</v>
      </c>
      <c r="B1992" s="1">
        <v>1988</v>
      </c>
      <c r="C1992" s="1">
        <v>12</v>
      </c>
      <c r="D1992" s="1">
        <v>5</v>
      </c>
      <c r="E1992" s="7">
        <v>1989.01369863014</v>
      </c>
      <c r="F1992" s="7">
        <v>26.011005999999998</v>
      </c>
      <c r="G1992" s="57">
        <f t="shared" si="124"/>
        <v>23.314458906060608</v>
      </c>
      <c r="I1992" s="73">
        <f t="shared" si="125"/>
        <v>1.9808219178000854</v>
      </c>
    </row>
    <row r="1993" spans="1:9" ht="15.6" x14ac:dyDescent="0.3">
      <c r="A1993" s="1">
        <v>1989</v>
      </c>
      <c r="B1993" s="1">
        <v>1988</v>
      </c>
      <c r="C1993" s="1">
        <v>12</v>
      </c>
      <c r="D1993" s="1">
        <v>6</v>
      </c>
      <c r="E1993" s="7">
        <v>1989.0164383561601</v>
      </c>
      <c r="F1993" s="7">
        <v>25.920497000000001</v>
      </c>
      <c r="G1993" s="57">
        <f t="shared" si="124"/>
        <v>23.314717851515148</v>
      </c>
      <c r="I1993" s="73">
        <f t="shared" si="125"/>
        <v>1.9808219178100899</v>
      </c>
    </row>
    <row r="1994" spans="1:9" ht="15.6" x14ac:dyDescent="0.3">
      <c r="A1994" s="1">
        <v>1990</v>
      </c>
      <c r="B1994" s="1">
        <v>1988</v>
      </c>
      <c r="C1994" s="1">
        <v>12</v>
      </c>
      <c r="D1994" s="1">
        <v>7</v>
      </c>
      <c r="E1994" s="7">
        <v>1989.0191780821899</v>
      </c>
      <c r="F1994" s="7">
        <v>25.862314999999999</v>
      </c>
      <c r="G1994" s="57">
        <f t="shared" si="124"/>
        <v>23.314741934848485</v>
      </c>
      <c r="I1994" s="73">
        <f t="shared" si="125"/>
        <v>1.978082191780004</v>
      </c>
    </row>
    <row r="1995" spans="1:9" ht="15.6" x14ac:dyDescent="0.3">
      <c r="A1995" s="1">
        <v>1991</v>
      </c>
      <c r="B1995" s="1">
        <v>1988</v>
      </c>
      <c r="C1995" s="1">
        <v>12</v>
      </c>
      <c r="D1995" s="1">
        <v>8</v>
      </c>
      <c r="E1995" s="7">
        <v>1989.02191780822</v>
      </c>
      <c r="F1995" s="7">
        <v>25.774865999999999</v>
      </c>
      <c r="G1995" s="57">
        <f t="shared" si="124"/>
        <v>23.314798689393943</v>
      </c>
      <c r="I1995" s="73">
        <f t="shared" si="125"/>
        <v>1.9753424657499181</v>
      </c>
    </row>
    <row r="1996" spans="1:9" ht="15.6" x14ac:dyDescent="0.3">
      <c r="A1996" s="1">
        <v>1992</v>
      </c>
      <c r="B1996" s="1">
        <v>1988</v>
      </c>
      <c r="C1996" s="1">
        <v>12</v>
      </c>
      <c r="D1996" s="1">
        <v>9</v>
      </c>
      <c r="E1996" s="7">
        <v>1989.0246575342501</v>
      </c>
      <c r="F1996" s="7">
        <v>25.681289</v>
      </c>
      <c r="G1996" s="57">
        <f t="shared" si="124"/>
        <v>23.3148549</v>
      </c>
      <c r="I1996" s="73">
        <f t="shared" si="125"/>
        <v>1.9726027397200596</v>
      </c>
    </row>
    <row r="1997" spans="1:9" ht="15.6" x14ac:dyDescent="0.3">
      <c r="A1997" s="1">
        <v>1993</v>
      </c>
      <c r="B1997" s="1">
        <v>1988</v>
      </c>
      <c r="C1997" s="1">
        <v>12</v>
      </c>
      <c r="D1997" s="1">
        <v>10</v>
      </c>
      <c r="E1997" s="7">
        <v>1989.0273972602699</v>
      </c>
      <c r="F1997" s="7">
        <v>25.604410000000001</v>
      </c>
      <c r="G1997" s="57">
        <f t="shared" si="124"/>
        <v>23.314819862121208</v>
      </c>
      <c r="I1997" s="73">
        <f t="shared" si="125"/>
        <v>1.9698630137002056</v>
      </c>
    </row>
    <row r="1998" spans="1:9" ht="15.6" x14ac:dyDescent="0.3">
      <c r="A1998" s="1">
        <v>1994</v>
      </c>
      <c r="B1998" s="1">
        <v>1988</v>
      </c>
      <c r="C1998" s="1">
        <v>12</v>
      </c>
      <c r="D1998" s="1">
        <v>11</v>
      </c>
      <c r="E1998" s="7">
        <v>1989.0301369863</v>
      </c>
      <c r="F1998" s="7">
        <v>25.509402000000001</v>
      </c>
      <c r="G1998" s="57">
        <f t="shared" si="124"/>
        <v>23.314711412121216</v>
      </c>
      <c r="I1998" s="73">
        <f t="shared" si="125"/>
        <v>1.9671232876798967</v>
      </c>
    </row>
    <row r="1999" spans="1:9" ht="15.6" x14ac:dyDescent="0.3">
      <c r="A1999" s="1">
        <v>1995</v>
      </c>
      <c r="B1999" s="1">
        <v>1988</v>
      </c>
      <c r="C1999" s="1">
        <v>12</v>
      </c>
      <c r="D1999" s="1">
        <v>12</v>
      </c>
      <c r="E1999" s="7">
        <v>1989.0328767123301</v>
      </c>
      <c r="F1999" s="7">
        <v>25.408052999999999</v>
      </c>
      <c r="G1999" s="57">
        <f t="shared" si="124"/>
        <v>23.314449616666664</v>
      </c>
      <c r="I1999" s="73">
        <f t="shared" si="125"/>
        <v>1.9643835616400338</v>
      </c>
    </row>
    <row r="2000" spans="1:9" ht="15.6" x14ac:dyDescent="0.3">
      <c r="A2000" s="1">
        <v>1996</v>
      </c>
      <c r="B2000" s="1">
        <v>1988</v>
      </c>
      <c r="C2000" s="1">
        <v>12</v>
      </c>
      <c r="D2000" s="1">
        <v>13</v>
      </c>
      <c r="E2000" s="7">
        <v>1989.03561643836</v>
      </c>
      <c r="F2000" s="7">
        <v>25.255737</v>
      </c>
      <c r="G2000" s="57">
        <f t="shared" si="124"/>
        <v>23.313925365151512</v>
      </c>
      <c r="I2000" s="73">
        <f t="shared" si="125"/>
        <v>1.9616438356199524</v>
      </c>
    </row>
    <row r="2001" spans="1:9" ht="15.6" x14ac:dyDescent="0.3">
      <c r="A2001" s="1">
        <v>1997</v>
      </c>
      <c r="B2001" s="1">
        <v>1988</v>
      </c>
      <c r="C2001" s="1">
        <v>12</v>
      </c>
      <c r="D2001" s="1">
        <v>14</v>
      </c>
      <c r="E2001" s="7">
        <v>1989.03835616438</v>
      </c>
      <c r="F2001" s="7">
        <v>25.081626</v>
      </c>
      <c r="G2001" s="57">
        <f>AVERAGE(F1510:F2181)</f>
        <v>23.344814052083336</v>
      </c>
      <c r="H2001" s="31"/>
      <c r="I2001" s="73">
        <f>E2181-E1510</f>
        <v>2.0246575342500819</v>
      </c>
    </row>
    <row r="2002" spans="1:9" ht="15.6" x14ac:dyDescent="0.3">
      <c r="A2002" s="1">
        <v>1998</v>
      </c>
      <c r="B2002" s="1">
        <v>1988</v>
      </c>
      <c r="C2002" s="1">
        <v>12</v>
      </c>
      <c r="D2002" s="1">
        <v>15</v>
      </c>
      <c r="E2002" s="7">
        <v>1989.0410958904099</v>
      </c>
      <c r="F2002" s="7">
        <v>24.830175000000001</v>
      </c>
      <c r="G2002" s="57">
        <f t="shared" ref="G2002:G2018" si="126">AVERAGE(F1511:F2182)</f>
        <v>23.34676579464286</v>
      </c>
      <c r="I2002" s="73">
        <f t="shared" ref="I2002:I2018" si="127">E2182-E1511</f>
        <v>2.021917808219996</v>
      </c>
    </row>
    <row r="2003" spans="1:9" ht="15.6" x14ac:dyDescent="0.3">
      <c r="A2003" s="1">
        <v>1999</v>
      </c>
      <c r="B2003" s="1">
        <v>1988</v>
      </c>
      <c r="C2003" s="1">
        <v>12</v>
      </c>
      <c r="D2003" s="1">
        <v>16</v>
      </c>
      <c r="E2003" s="7">
        <v>1989.04383561644</v>
      </c>
      <c r="F2003" s="7">
        <v>24.600082</v>
      </c>
      <c r="G2003" s="57">
        <f t="shared" si="126"/>
        <v>23.348665677083332</v>
      </c>
      <c r="I2003" s="73">
        <f t="shared" si="127"/>
        <v>2.0191780821899101</v>
      </c>
    </row>
    <row r="2004" spans="1:9" ht="15.6" x14ac:dyDescent="0.3">
      <c r="A2004" s="1">
        <v>2000</v>
      </c>
      <c r="B2004" s="1">
        <v>1988</v>
      </c>
      <c r="C2004" s="1">
        <v>12</v>
      </c>
      <c r="D2004" s="1">
        <v>17</v>
      </c>
      <c r="E2004" s="7">
        <v>1989.0465753424701</v>
      </c>
      <c r="F2004" s="7">
        <v>24.401060000000001</v>
      </c>
      <c r="G2004" s="57">
        <f t="shared" si="126"/>
        <v>23.350510080357147</v>
      </c>
      <c r="I2004" s="73">
        <f t="shared" si="127"/>
        <v>2.0164383561600516</v>
      </c>
    </row>
    <row r="2005" spans="1:9" ht="15.6" x14ac:dyDescent="0.3">
      <c r="A2005" s="1">
        <v>2001</v>
      </c>
      <c r="B2005" s="1">
        <v>1988</v>
      </c>
      <c r="C2005" s="1">
        <v>12</v>
      </c>
      <c r="D2005" s="1">
        <v>18</v>
      </c>
      <c r="E2005" s="7">
        <v>1989.0493150684899</v>
      </c>
      <c r="F2005" s="7">
        <v>24.218758999999999</v>
      </c>
      <c r="G2005" s="57">
        <f t="shared" si="126"/>
        <v>23.35227445535714</v>
      </c>
      <c r="I2005" s="73">
        <f t="shared" si="127"/>
        <v>2.0136986301401976</v>
      </c>
    </row>
    <row r="2006" spans="1:9" ht="15.6" x14ac:dyDescent="0.3">
      <c r="A2006" s="1">
        <v>2002</v>
      </c>
      <c r="B2006" s="1">
        <v>1988</v>
      </c>
      <c r="C2006" s="1">
        <v>12</v>
      </c>
      <c r="D2006" s="1">
        <v>19</v>
      </c>
      <c r="E2006" s="7">
        <v>1989.05205479452</v>
      </c>
      <c r="F2006" s="7">
        <v>24.005441000000001</v>
      </c>
      <c r="G2006" s="57">
        <f t="shared" si="126"/>
        <v>23.35384368452381</v>
      </c>
      <c r="I2006" s="73">
        <f t="shared" si="127"/>
        <v>2.0109589041098843</v>
      </c>
    </row>
    <row r="2007" spans="1:9" ht="15.6" x14ac:dyDescent="0.3">
      <c r="A2007" s="1">
        <v>2003</v>
      </c>
      <c r="B2007" s="1">
        <v>1988</v>
      </c>
      <c r="C2007" s="1">
        <v>12</v>
      </c>
      <c r="D2007" s="1">
        <v>20</v>
      </c>
      <c r="E2007" s="7">
        <v>1989.0547945205501</v>
      </c>
      <c r="F2007" s="7">
        <v>23.827356000000002</v>
      </c>
      <c r="G2007" s="57">
        <f t="shared" si="126"/>
        <v>23.355291717261906</v>
      </c>
      <c r="I2007" s="73">
        <f t="shared" si="127"/>
        <v>2.0082191780800258</v>
      </c>
    </row>
    <row r="2008" spans="1:9" ht="15.6" x14ac:dyDescent="0.3">
      <c r="A2008" s="1">
        <v>2004</v>
      </c>
      <c r="B2008" s="1">
        <v>1988</v>
      </c>
      <c r="C2008" s="1">
        <v>12</v>
      </c>
      <c r="D2008" s="1">
        <v>21</v>
      </c>
      <c r="E2008" s="7">
        <v>1989.05753424658</v>
      </c>
      <c r="F2008" s="7">
        <v>23.62801</v>
      </c>
      <c r="G2008" s="57">
        <f t="shared" si="126"/>
        <v>23.356462474702379</v>
      </c>
      <c r="I2008" s="73">
        <f t="shared" si="127"/>
        <v>2.0054794520499399</v>
      </c>
    </row>
    <row r="2009" spans="1:9" ht="15.6" x14ac:dyDescent="0.3">
      <c r="A2009" s="1">
        <v>2005</v>
      </c>
      <c r="B2009" s="1">
        <v>1988</v>
      </c>
      <c r="C2009" s="1">
        <v>12</v>
      </c>
      <c r="D2009" s="1">
        <v>22</v>
      </c>
      <c r="E2009" s="7">
        <v>1989.0602739726</v>
      </c>
      <c r="F2009" s="7">
        <v>23.466832</v>
      </c>
      <c r="G2009" s="57">
        <f t="shared" si="126"/>
        <v>23.357450041666663</v>
      </c>
      <c r="I2009" s="73">
        <f t="shared" si="127"/>
        <v>2.0027397260300859</v>
      </c>
    </row>
    <row r="2010" spans="1:9" ht="15.6" x14ac:dyDescent="0.3">
      <c r="A2010" s="1">
        <v>2006</v>
      </c>
      <c r="B2010" s="1">
        <v>1988</v>
      </c>
      <c r="C2010" s="1">
        <v>12</v>
      </c>
      <c r="D2010" s="1">
        <v>23</v>
      </c>
      <c r="E2010" s="7">
        <v>1989.0630136986299</v>
      </c>
      <c r="F2010" s="7">
        <v>23.376847000000001</v>
      </c>
      <c r="G2010" s="57">
        <f t="shared" si="126"/>
        <v>23.358312455357144</v>
      </c>
      <c r="I2010" s="73">
        <f t="shared" si="127"/>
        <v>2</v>
      </c>
    </row>
    <row r="2011" spans="1:9" ht="15.6" x14ac:dyDescent="0.3">
      <c r="A2011" s="1">
        <v>2007</v>
      </c>
      <c r="B2011" s="1">
        <v>1988</v>
      </c>
      <c r="C2011" s="1">
        <v>12</v>
      </c>
      <c r="D2011" s="1">
        <v>24</v>
      </c>
      <c r="E2011" s="7">
        <v>1989.06575342466</v>
      </c>
      <c r="F2011" s="7">
        <v>23.247781</v>
      </c>
      <c r="G2011" s="57">
        <f t="shared" si="126"/>
        <v>23.358988437499995</v>
      </c>
      <c r="I2011" s="73">
        <f t="shared" si="127"/>
        <v>1.9972602739699141</v>
      </c>
    </row>
    <row r="2012" spans="1:9" ht="15.6" x14ac:dyDescent="0.3">
      <c r="A2012" s="1">
        <v>2008</v>
      </c>
      <c r="B2012" s="1">
        <v>1988</v>
      </c>
      <c r="C2012" s="1">
        <v>12</v>
      </c>
      <c r="D2012" s="1">
        <v>28</v>
      </c>
      <c r="E2012" s="7">
        <v>1989.0767123287701</v>
      </c>
      <c r="F2012" s="7">
        <v>21.445622</v>
      </c>
      <c r="G2012" s="57">
        <f t="shared" si="126"/>
        <v>23.359440421130948</v>
      </c>
      <c r="I2012" s="73">
        <f t="shared" si="127"/>
        <v>1.9945205479500601</v>
      </c>
    </row>
    <row r="2013" spans="1:9" ht="15.6" x14ac:dyDescent="0.3">
      <c r="A2013" s="1">
        <v>2009</v>
      </c>
      <c r="B2013" s="1">
        <v>1988</v>
      </c>
      <c r="C2013" s="1">
        <v>12</v>
      </c>
      <c r="D2013" s="1">
        <v>29</v>
      </c>
      <c r="E2013" s="7">
        <v>1989.07945205479</v>
      </c>
      <c r="F2013" s="7">
        <v>21.354254000000001</v>
      </c>
      <c r="G2013" s="57">
        <f t="shared" si="126"/>
        <v>23.359603092261906</v>
      </c>
      <c r="I2013" s="73">
        <f t="shared" si="127"/>
        <v>1.9906392694101669</v>
      </c>
    </row>
    <row r="2014" spans="1:9" ht="15.6" x14ac:dyDescent="0.3">
      <c r="A2014" s="1">
        <v>2010</v>
      </c>
      <c r="B2014" s="1">
        <v>1988</v>
      </c>
      <c r="C2014" s="1">
        <v>12</v>
      </c>
      <c r="D2014" s="1">
        <v>30</v>
      </c>
      <c r="E2014" s="7">
        <v>1989.08219178082</v>
      </c>
      <c r="F2014" s="7">
        <v>21.234960000000001</v>
      </c>
      <c r="G2014" s="57">
        <f t="shared" si="126"/>
        <v>23.359804803571429</v>
      </c>
      <c r="I2014" s="73">
        <f t="shared" si="127"/>
        <v>1.9878995433698492</v>
      </c>
    </row>
    <row r="2015" spans="1:9" ht="15.6" x14ac:dyDescent="0.3">
      <c r="A2015" s="1">
        <v>2011</v>
      </c>
      <c r="B2015" s="1">
        <v>1988</v>
      </c>
      <c r="C2015" s="1">
        <v>12</v>
      </c>
      <c r="D2015" s="1">
        <v>31</v>
      </c>
      <c r="E2015" s="7">
        <v>1989.0849315068499</v>
      </c>
      <c r="F2015" s="7">
        <v>21.076439000000001</v>
      </c>
      <c r="G2015" s="57">
        <f t="shared" si="126"/>
        <v>23.359921010416667</v>
      </c>
      <c r="I2015" s="73">
        <f t="shared" si="127"/>
        <v>1.9851598173499951</v>
      </c>
    </row>
    <row r="2016" spans="1:9" ht="15.6" x14ac:dyDescent="0.3">
      <c r="A2016" s="1">
        <v>2012</v>
      </c>
      <c r="B2016" s="1">
        <v>1989</v>
      </c>
      <c r="C2016" s="1">
        <v>1</v>
      </c>
      <c r="D2016" s="1">
        <v>1</v>
      </c>
      <c r="E2016" s="7">
        <v>1989.0860730593599</v>
      </c>
      <c r="F2016" s="7">
        <v>20.840508</v>
      </c>
      <c r="G2016" s="57">
        <f t="shared" si="126"/>
        <v>23.35994520535715</v>
      </c>
      <c r="I2016" s="73">
        <f t="shared" si="127"/>
        <v>1.9835616438299439</v>
      </c>
    </row>
    <row r="2017" spans="1:9" ht="15.6" x14ac:dyDescent="0.3">
      <c r="A2017" s="1">
        <v>2013</v>
      </c>
      <c r="B2017" s="1">
        <v>1989</v>
      </c>
      <c r="C2017" s="1">
        <v>1</v>
      </c>
      <c r="D2017" s="1">
        <v>2</v>
      </c>
      <c r="E2017" s="7">
        <v>1989.08881278539</v>
      </c>
      <c r="F2017" s="7">
        <v>20.603918</v>
      </c>
      <c r="G2017" s="57">
        <f t="shared" si="126"/>
        <v>23.359831635416668</v>
      </c>
      <c r="I2017" s="73">
        <f t="shared" si="127"/>
        <v>1.9808219178100899</v>
      </c>
    </row>
    <row r="2018" spans="1:9" ht="15.6" x14ac:dyDescent="0.3">
      <c r="A2018" s="1">
        <v>2014</v>
      </c>
      <c r="B2018" s="1">
        <v>1989</v>
      </c>
      <c r="C2018" s="1">
        <v>1</v>
      </c>
      <c r="D2018" s="1">
        <v>3</v>
      </c>
      <c r="E2018" s="7">
        <v>1989.0915525114201</v>
      </c>
      <c r="F2018" s="7">
        <v>20.418614000000002</v>
      </c>
      <c r="G2018" s="57">
        <f t="shared" si="126"/>
        <v>23.359558729166665</v>
      </c>
      <c r="I2018" s="73">
        <f t="shared" si="127"/>
        <v>1.9780821917900084</v>
      </c>
    </row>
    <row r="2019" spans="1:9" ht="15.6" x14ac:dyDescent="0.3">
      <c r="A2019" s="1">
        <v>2015</v>
      </c>
      <c r="B2019" s="1">
        <v>1989</v>
      </c>
      <c r="C2019" s="1">
        <v>1</v>
      </c>
      <c r="D2019" s="1">
        <v>4</v>
      </c>
      <c r="E2019" s="7">
        <v>1989.09429223744</v>
      </c>
      <c r="F2019" s="7">
        <v>20.206994999999999</v>
      </c>
      <c r="G2019" s="57">
        <f>AVERAGE(F1520:F2199)</f>
        <v>23.390640124999994</v>
      </c>
      <c r="H2019" s="31"/>
      <c r="I2019" s="73">
        <f>E2199-E1520</f>
        <v>2.0203196346999448</v>
      </c>
    </row>
    <row r="2020" spans="1:9" ht="15.6" x14ac:dyDescent="0.3">
      <c r="A2020" s="1">
        <v>2016</v>
      </c>
      <c r="B2020" s="1">
        <v>1989</v>
      </c>
      <c r="C2020" s="1">
        <v>1</v>
      </c>
      <c r="D2020" s="1">
        <v>5</v>
      </c>
      <c r="E2020" s="7">
        <v>1989.09703196347</v>
      </c>
      <c r="F2020" s="7">
        <v>19.993212</v>
      </c>
      <c r="G2020" s="57">
        <f t="shared" ref="G2020:G2083" si="128">AVERAGE(F1521:F2200)</f>
        <v>23.3908687617647</v>
      </c>
      <c r="I2020" s="73">
        <f t="shared" ref="I2020:I2083" si="129">E2200-E1521</f>
        <v>2.0175799086800907</v>
      </c>
    </row>
    <row r="2021" spans="1:9" ht="15.6" x14ac:dyDescent="0.3">
      <c r="A2021" s="1">
        <v>2017</v>
      </c>
      <c r="B2021" s="1">
        <v>1989</v>
      </c>
      <c r="C2021" s="1">
        <v>1</v>
      </c>
      <c r="D2021" s="1">
        <v>6</v>
      </c>
      <c r="E2021" s="7">
        <v>1989.0997716894999</v>
      </c>
      <c r="F2021" s="7">
        <v>19.729253</v>
      </c>
      <c r="G2021" s="57">
        <f t="shared" si="128"/>
        <v>23.390712592647059</v>
      </c>
      <c r="I2021" s="73">
        <f t="shared" si="129"/>
        <v>2.0136986301399702</v>
      </c>
    </row>
    <row r="2022" spans="1:9" ht="15.6" x14ac:dyDescent="0.3">
      <c r="A2022" s="1">
        <v>2018</v>
      </c>
      <c r="B2022" s="1">
        <v>1989</v>
      </c>
      <c r="C2022" s="1">
        <v>1</v>
      </c>
      <c r="D2022" s="1">
        <v>7</v>
      </c>
      <c r="E2022" s="7">
        <v>1989.10251141553</v>
      </c>
      <c r="F2022" s="7">
        <v>19.560811999999999</v>
      </c>
      <c r="G2022" s="57">
        <f t="shared" si="128"/>
        <v>23.390524601470588</v>
      </c>
      <c r="I2022" s="73">
        <f t="shared" si="129"/>
        <v>2.0109589041098843</v>
      </c>
    </row>
    <row r="2023" spans="1:9" ht="15.6" x14ac:dyDescent="0.3">
      <c r="A2023" s="1">
        <v>2019</v>
      </c>
      <c r="B2023" s="1">
        <v>1989</v>
      </c>
      <c r="C2023" s="1">
        <v>1</v>
      </c>
      <c r="D2023" s="1">
        <v>8</v>
      </c>
      <c r="E2023" s="7">
        <v>1989.1052511415501</v>
      </c>
      <c r="F2023" s="7">
        <v>19.492591000000001</v>
      </c>
      <c r="G2023" s="57">
        <f t="shared" si="128"/>
        <v>23.390178729411765</v>
      </c>
      <c r="I2023" s="73">
        <f t="shared" si="129"/>
        <v>2.0082191780800258</v>
      </c>
    </row>
    <row r="2024" spans="1:9" ht="15.6" x14ac:dyDescent="0.3">
      <c r="A2024" s="1">
        <v>2020</v>
      </c>
      <c r="B2024" s="1">
        <v>1989</v>
      </c>
      <c r="C2024" s="1">
        <v>1</v>
      </c>
      <c r="D2024" s="1">
        <v>9</v>
      </c>
      <c r="E2024" s="7">
        <v>1989.1079908675799</v>
      </c>
      <c r="F2024" s="7">
        <v>19.468177000000001</v>
      </c>
      <c r="G2024" s="57">
        <f t="shared" si="128"/>
        <v>23.389725217647062</v>
      </c>
      <c r="I2024" s="73">
        <f t="shared" si="129"/>
        <v>2.0054794520499399</v>
      </c>
    </row>
    <row r="2025" spans="1:9" ht="15.6" x14ac:dyDescent="0.3">
      <c r="A2025" s="1">
        <v>2021</v>
      </c>
      <c r="B2025" s="1">
        <v>1989</v>
      </c>
      <c r="C2025" s="1">
        <v>1</v>
      </c>
      <c r="D2025" s="1">
        <v>10</v>
      </c>
      <c r="E2025" s="7">
        <v>1989.11073059361</v>
      </c>
      <c r="F2025" s="7">
        <v>19.472313</v>
      </c>
      <c r="G2025" s="57">
        <f t="shared" si="128"/>
        <v>23.389105791176469</v>
      </c>
      <c r="I2025" s="73">
        <f t="shared" si="129"/>
        <v>2.0027397260300859</v>
      </c>
    </row>
    <row r="2026" spans="1:9" ht="15.6" x14ac:dyDescent="0.3">
      <c r="A2026" s="1">
        <v>2022</v>
      </c>
      <c r="B2026" s="1">
        <v>1989</v>
      </c>
      <c r="C2026" s="1">
        <v>1</v>
      </c>
      <c r="D2026" s="1">
        <v>11</v>
      </c>
      <c r="E2026" s="7">
        <v>1989.1134703196301</v>
      </c>
      <c r="F2026" s="7">
        <v>19.460056999999999</v>
      </c>
      <c r="G2026" s="57">
        <f t="shared" si="128"/>
        <v>23.388370335294116</v>
      </c>
      <c r="I2026" s="73">
        <f t="shared" si="129"/>
        <v>2</v>
      </c>
    </row>
    <row r="2027" spans="1:9" ht="15.6" x14ac:dyDescent="0.3">
      <c r="A2027" s="1">
        <v>2023</v>
      </c>
      <c r="B2027" s="1">
        <v>1989</v>
      </c>
      <c r="C2027" s="1">
        <v>1</v>
      </c>
      <c r="D2027" s="1">
        <v>12</v>
      </c>
      <c r="E2027" s="7">
        <v>1989.11621004566</v>
      </c>
      <c r="F2027" s="7">
        <v>19.477687</v>
      </c>
      <c r="G2027" s="57">
        <f t="shared" si="128"/>
        <v>23.387653933823529</v>
      </c>
      <c r="I2027" s="73">
        <f t="shared" si="129"/>
        <v>1.9972602739699141</v>
      </c>
    </row>
    <row r="2028" spans="1:9" ht="15.6" x14ac:dyDescent="0.3">
      <c r="A2028" s="1">
        <v>2024</v>
      </c>
      <c r="B2028" s="1">
        <v>1989</v>
      </c>
      <c r="C2028" s="1">
        <v>1</v>
      </c>
      <c r="D2028" s="1">
        <v>13</v>
      </c>
      <c r="E2028" s="7">
        <v>1989.11894977169</v>
      </c>
      <c r="F2028" s="7">
        <v>19.443114000000001</v>
      </c>
      <c r="G2028" s="57">
        <f t="shared" si="128"/>
        <v>23.386845400000002</v>
      </c>
      <c r="I2028" s="73">
        <f t="shared" si="129"/>
        <v>1.9945205479500601</v>
      </c>
    </row>
    <row r="2029" spans="1:9" ht="15.6" x14ac:dyDescent="0.3">
      <c r="A2029" s="1">
        <v>2025</v>
      </c>
      <c r="B2029" s="1">
        <v>1989</v>
      </c>
      <c r="C2029" s="1">
        <v>1</v>
      </c>
      <c r="D2029" s="1">
        <v>14</v>
      </c>
      <c r="E2029" s="7">
        <v>1989.1216894977199</v>
      </c>
      <c r="F2029" s="7">
        <v>19.346388000000001</v>
      </c>
      <c r="G2029" s="57">
        <f t="shared" si="128"/>
        <v>23.385769670588239</v>
      </c>
      <c r="I2029" s="73">
        <f t="shared" si="129"/>
        <v>1.9945205479498327</v>
      </c>
    </row>
    <row r="2030" spans="1:9" ht="15.6" x14ac:dyDescent="0.3">
      <c r="A2030" s="1">
        <v>2026</v>
      </c>
      <c r="B2030" s="1">
        <v>1989</v>
      </c>
      <c r="C2030" s="1">
        <v>1</v>
      </c>
      <c r="D2030" s="1">
        <v>15</v>
      </c>
      <c r="E2030" s="7">
        <v>1989.12442922374</v>
      </c>
      <c r="F2030" s="7">
        <v>19.049202000000001</v>
      </c>
      <c r="G2030" s="57">
        <f t="shared" si="128"/>
        <v>23.385007764705886</v>
      </c>
      <c r="I2030" s="73">
        <f t="shared" si="129"/>
        <v>1.9945205479400556</v>
      </c>
    </row>
    <row r="2031" spans="1:9" ht="15.6" x14ac:dyDescent="0.3">
      <c r="A2031" s="1">
        <v>2027</v>
      </c>
      <c r="B2031" s="1">
        <v>1989</v>
      </c>
      <c r="C2031" s="1">
        <v>1</v>
      </c>
      <c r="D2031" s="1">
        <v>16</v>
      </c>
      <c r="E2031" s="7">
        <v>1989.1271689497701</v>
      </c>
      <c r="F2031" s="7">
        <v>19.003233999999999</v>
      </c>
      <c r="G2031" s="57">
        <f t="shared" si="128"/>
        <v>23.384187389705879</v>
      </c>
      <c r="I2031" s="73">
        <f t="shared" si="129"/>
        <v>1.9945205479400556</v>
      </c>
    </row>
    <row r="2032" spans="1:9" ht="15.6" x14ac:dyDescent="0.3">
      <c r="A2032" s="1">
        <v>2028</v>
      </c>
      <c r="B2032" s="1">
        <v>1989</v>
      </c>
      <c r="C2032" s="1">
        <v>1</v>
      </c>
      <c r="D2032" s="1">
        <v>17</v>
      </c>
      <c r="E2032" s="7">
        <v>1989.1299086757999</v>
      </c>
      <c r="F2032" s="7">
        <v>18.978691999999999</v>
      </c>
      <c r="G2032" s="57">
        <f t="shared" si="128"/>
        <v>23.383461276470587</v>
      </c>
      <c r="I2032" s="73">
        <f t="shared" si="129"/>
        <v>1.9945205479498327</v>
      </c>
    </row>
    <row r="2033" spans="1:9" ht="15.6" x14ac:dyDescent="0.3">
      <c r="A2033" s="1">
        <v>2029</v>
      </c>
      <c r="B2033" s="1">
        <v>1989</v>
      </c>
      <c r="C2033" s="1">
        <v>1</v>
      </c>
      <c r="D2033" s="1">
        <v>18</v>
      </c>
      <c r="E2033" s="7">
        <v>1989.13264840183</v>
      </c>
      <c r="F2033" s="7">
        <v>18.971005000000002</v>
      </c>
      <c r="G2033" s="57">
        <f t="shared" si="128"/>
        <v>23.382848444117641</v>
      </c>
      <c r="I2033" s="73">
        <f t="shared" si="129"/>
        <v>1.9945205479500601</v>
      </c>
    </row>
    <row r="2034" spans="1:9" ht="15.6" x14ac:dyDescent="0.3">
      <c r="A2034" s="1">
        <v>2030</v>
      </c>
      <c r="B2034" s="1">
        <v>1989</v>
      </c>
      <c r="C2034" s="1">
        <v>1</v>
      </c>
      <c r="D2034" s="1">
        <v>19</v>
      </c>
      <c r="E2034" s="7">
        <v>1989.1353881278501</v>
      </c>
      <c r="F2034" s="7">
        <v>18.951355</v>
      </c>
      <c r="G2034" s="57">
        <f t="shared" si="128"/>
        <v>23.382383552941175</v>
      </c>
      <c r="I2034" s="73">
        <f t="shared" si="129"/>
        <v>1.9945205479400556</v>
      </c>
    </row>
    <row r="2035" spans="1:9" ht="15.6" x14ac:dyDescent="0.3">
      <c r="A2035" s="1">
        <v>2031</v>
      </c>
      <c r="B2035" s="1">
        <v>1989</v>
      </c>
      <c r="C2035" s="1">
        <v>1</v>
      </c>
      <c r="D2035" s="1">
        <v>20</v>
      </c>
      <c r="E2035" s="7">
        <v>1989.13812785388</v>
      </c>
      <c r="F2035" s="7">
        <v>18.914294000000002</v>
      </c>
      <c r="G2035" s="57">
        <f t="shared" si="128"/>
        <v>23.381743066176472</v>
      </c>
      <c r="I2035" s="73">
        <f t="shared" si="129"/>
        <v>1.9945205479400556</v>
      </c>
    </row>
    <row r="2036" spans="1:9" ht="15.6" x14ac:dyDescent="0.3">
      <c r="A2036" s="1">
        <v>2032</v>
      </c>
      <c r="B2036" s="1">
        <v>1989</v>
      </c>
      <c r="C2036" s="1">
        <v>1</v>
      </c>
      <c r="D2036" s="1">
        <v>21</v>
      </c>
      <c r="E2036" s="7">
        <v>1989.14086757991</v>
      </c>
      <c r="F2036" s="7">
        <v>18.863230999999999</v>
      </c>
      <c r="G2036" s="57">
        <f t="shared" si="128"/>
        <v>23.380975975000002</v>
      </c>
      <c r="I2036" s="73">
        <f t="shared" si="129"/>
        <v>1.9945205479500601</v>
      </c>
    </row>
    <row r="2037" spans="1:9" ht="15.6" x14ac:dyDescent="0.3">
      <c r="A2037" s="1">
        <v>2033</v>
      </c>
      <c r="B2037" s="1">
        <v>1989</v>
      </c>
      <c r="C2037" s="1">
        <v>1</v>
      </c>
      <c r="D2037" s="1">
        <v>22</v>
      </c>
      <c r="E2037" s="7">
        <v>1989.1436073059399</v>
      </c>
      <c r="F2037" s="7">
        <v>18.813375000000001</v>
      </c>
      <c r="G2037" s="57">
        <f t="shared" si="128"/>
        <v>23.380228224999996</v>
      </c>
      <c r="I2037" s="73">
        <f t="shared" si="129"/>
        <v>2.0027397260298585</v>
      </c>
    </row>
    <row r="2038" spans="1:9" ht="15.6" x14ac:dyDescent="0.3">
      <c r="A2038" s="1">
        <v>2034</v>
      </c>
      <c r="B2038" s="1">
        <v>1989</v>
      </c>
      <c r="C2038" s="1">
        <v>1</v>
      </c>
      <c r="D2038" s="1">
        <v>23</v>
      </c>
      <c r="E2038" s="7">
        <v>1989.14634703196</v>
      </c>
      <c r="F2038" s="7">
        <v>18.75985</v>
      </c>
      <c r="G2038" s="57">
        <f t="shared" si="128"/>
        <v>23.379493763235292</v>
      </c>
      <c r="I2038" s="73">
        <f t="shared" si="129"/>
        <v>2.0027397260300859</v>
      </c>
    </row>
    <row r="2039" spans="1:9" ht="15.6" x14ac:dyDescent="0.3">
      <c r="A2039" s="1">
        <v>2035</v>
      </c>
      <c r="B2039" s="1">
        <v>1989</v>
      </c>
      <c r="C2039" s="1">
        <v>1</v>
      </c>
      <c r="D2039" s="1">
        <v>24</v>
      </c>
      <c r="E2039" s="7">
        <v>1989.1490867579901</v>
      </c>
      <c r="F2039" s="7">
        <v>18.711428999999999</v>
      </c>
      <c r="G2039" s="57">
        <f t="shared" si="128"/>
        <v>23.378690222058822</v>
      </c>
      <c r="I2039" s="73">
        <f t="shared" si="129"/>
        <v>2.0027397260200814</v>
      </c>
    </row>
    <row r="2040" spans="1:9" ht="15.6" x14ac:dyDescent="0.3">
      <c r="A2040" s="1">
        <v>2036</v>
      </c>
      <c r="B2040" s="1">
        <v>1989</v>
      </c>
      <c r="C2040" s="1">
        <v>1</v>
      </c>
      <c r="D2040" s="1">
        <v>25</v>
      </c>
      <c r="E2040" s="7">
        <v>1989.1518264840199</v>
      </c>
      <c r="F2040" s="7">
        <v>18.669612999999998</v>
      </c>
      <c r="G2040" s="57">
        <f t="shared" si="128"/>
        <v>23.377727491176465</v>
      </c>
      <c r="I2040" s="73">
        <f t="shared" si="129"/>
        <v>2.0027397260298585</v>
      </c>
    </row>
    <row r="2041" spans="1:9" ht="15.6" x14ac:dyDescent="0.3">
      <c r="A2041" s="1">
        <v>2037</v>
      </c>
      <c r="B2041" s="1">
        <v>1989</v>
      </c>
      <c r="C2041" s="1">
        <v>1</v>
      </c>
      <c r="D2041" s="1">
        <v>26</v>
      </c>
      <c r="E2041" s="7">
        <v>1989.15456621005</v>
      </c>
      <c r="F2041" s="7">
        <v>18.623491000000001</v>
      </c>
      <c r="G2041" s="57">
        <f t="shared" si="128"/>
        <v>23.376694926470584</v>
      </c>
      <c r="I2041" s="73">
        <f t="shared" si="129"/>
        <v>2.0027397260300859</v>
      </c>
    </row>
    <row r="2042" spans="1:9" ht="15.6" x14ac:dyDescent="0.3">
      <c r="A2042" s="1">
        <v>2038</v>
      </c>
      <c r="B2042" s="1">
        <v>1989</v>
      </c>
      <c r="C2042" s="1">
        <v>1</v>
      </c>
      <c r="D2042" s="1">
        <v>27</v>
      </c>
      <c r="E2042" s="7">
        <v>1989.1573059360701</v>
      </c>
      <c r="F2042" s="7">
        <v>18.571024000000001</v>
      </c>
      <c r="G2042" s="57">
        <f t="shared" si="128"/>
        <v>23.375644132352935</v>
      </c>
      <c r="I2042" s="73">
        <f t="shared" si="129"/>
        <v>2.0027397260298585</v>
      </c>
    </row>
    <row r="2043" spans="1:9" ht="15.6" x14ac:dyDescent="0.3">
      <c r="A2043" s="1">
        <v>2039</v>
      </c>
      <c r="B2043" s="1">
        <v>1989</v>
      </c>
      <c r="C2043" s="1">
        <v>1</v>
      </c>
      <c r="D2043" s="1">
        <v>28</v>
      </c>
      <c r="E2043" s="7">
        <v>1989.1600456620999</v>
      </c>
      <c r="F2043" s="7">
        <v>18.507066999999999</v>
      </c>
      <c r="G2043" s="57">
        <f t="shared" si="128"/>
        <v>23.37459574117646</v>
      </c>
      <c r="I2043" s="73">
        <f t="shared" si="129"/>
        <v>2.0027397260200814</v>
      </c>
    </row>
    <row r="2044" spans="1:9" ht="15.6" x14ac:dyDescent="0.3">
      <c r="A2044" s="1">
        <v>2040</v>
      </c>
      <c r="B2044" s="1">
        <v>1989</v>
      </c>
      <c r="C2044" s="1">
        <v>1</v>
      </c>
      <c r="D2044" s="1">
        <v>29</v>
      </c>
      <c r="E2044" s="7">
        <v>1989.16278538813</v>
      </c>
      <c r="F2044" s="7">
        <v>18.465191999999998</v>
      </c>
      <c r="G2044" s="57">
        <f t="shared" si="128"/>
        <v>23.373521030882348</v>
      </c>
      <c r="I2044" s="73">
        <f t="shared" si="129"/>
        <v>2.0011415525100347</v>
      </c>
    </row>
    <row r="2045" spans="1:9" ht="15.6" x14ac:dyDescent="0.3">
      <c r="A2045" s="1">
        <v>2041</v>
      </c>
      <c r="B2045" s="1">
        <v>1989</v>
      </c>
      <c r="C2045" s="1">
        <v>1</v>
      </c>
      <c r="D2045" s="1">
        <v>30</v>
      </c>
      <c r="E2045" s="7">
        <v>1989.1655251141599</v>
      </c>
      <c r="F2045" s="7">
        <v>18.416558999999999</v>
      </c>
      <c r="G2045" s="57">
        <f t="shared" si="128"/>
        <v>23.372474448529406</v>
      </c>
      <c r="I2045" s="73">
        <f t="shared" si="129"/>
        <v>2.0027397260300859</v>
      </c>
    </row>
    <row r="2046" spans="1:9" ht="15.6" x14ac:dyDescent="0.3">
      <c r="A2046" s="1">
        <v>2042</v>
      </c>
      <c r="B2046" s="1">
        <v>1989</v>
      </c>
      <c r="C2046" s="1">
        <v>1</v>
      </c>
      <c r="D2046" s="1">
        <v>31</v>
      </c>
      <c r="E2046" s="7">
        <v>1989.16826484018</v>
      </c>
      <c r="F2046" s="7">
        <v>18.377783999999998</v>
      </c>
      <c r="G2046" s="57">
        <f t="shared" si="128"/>
        <v>23.371467741176463</v>
      </c>
      <c r="I2046" s="73">
        <f t="shared" si="129"/>
        <v>2.0027397260298585</v>
      </c>
    </row>
    <row r="2047" spans="1:9" ht="15.6" x14ac:dyDescent="0.3">
      <c r="A2047" s="1">
        <v>2043</v>
      </c>
      <c r="B2047" s="1">
        <v>1989</v>
      </c>
      <c r="C2047" s="1">
        <v>2</v>
      </c>
      <c r="D2047" s="1">
        <v>1</v>
      </c>
      <c r="E2047" s="7">
        <v>1989.16940639269</v>
      </c>
      <c r="F2047" s="7">
        <v>18.353757999999999</v>
      </c>
      <c r="G2047" s="57">
        <f t="shared" si="128"/>
        <v>23.37054418235293</v>
      </c>
      <c r="I2047" s="73">
        <f t="shared" si="129"/>
        <v>2.0027397260300859</v>
      </c>
    </row>
    <row r="2048" spans="1:9" ht="15.6" x14ac:dyDescent="0.3">
      <c r="A2048" s="1">
        <v>2044</v>
      </c>
      <c r="B2048" s="1">
        <v>1989</v>
      </c>
      <c r="C2048" s="1">
        <v>2</v>
      </c>
      <c r="D2048" s="1">
        <v>2</v>
      </c>
      <c r="E2048" s="7">
        <v>1989.1721461187201</v>
      </c>
      <c r="F2048" s="7">
        <v>18.342884000000002</v>
      </c>
      <c r="G2048" s="57">
        <f t="shared" si="128"/>
        <v>23.36967506029411</v>
      </c>
      <c r="I2048" s="73">
        <f t="shared" si="129"/>
        <v>2.0027397260198541</v>
      </c>
    </row>
    <row r="2049" spans="1:9" ht="15.6" x14ac:dyDescent="0.3">
      <c r="A2049" s="1">
        <v>2045</v>
      </c>
      <c r="B2049" s="1">
        <v>1989</v>
      </c>
      <c r="C2049" s="1">
        <v>2</v>
      </c>
      <c r="D2049" s="1">
        <v>3</v>
      </c>
      <c r="E2049" s="7">
        <v>1989.17488584475</v>
      </c>
      <c r="F2049" s="7">
        <v>18.314879000000001</v>
      </c>
      <c r="G2049" s="57">
        <f t="shared" si="128"/>
        <v>23.368796210294107</v>
      </c>
      <c r="I2049" s="73">
        <f t="shared" si="129"/>
        <v>2.0027397260300859</v>
      </c>
    </row>
    <row r="2050" spans="1:9" ht="15.6" x14ac:dyDescent="0.3">
      <c r="A2050" s="1">
        <v>2046</v>
      </c>
      <c r="B2050" s="1">
        <v>1989</v>
      </c>
      <c r="C2050" s="1">
        <v>2</v>
      </c>
      <c r="D2050" s="1">
        <v>4</v>
      </c>
      <c r="E2050" s="7">
        <v>1989.17762557078</v>
      </c>
      <c r="F2050" s="7">
        <v>18.3019</v>
      </c>
      <c r="G2050" s="57">
        <f t="shared" si="128"/>
        <v>23.367928204411754</v>
      </c>
      <c r="I2050" s="73">
        <f t="shared" si="129"/>
        <v>2.0027397260300859</v>
      </c>
    </row>
    <row r="2051" spans="1:9" ht="15.6" x14ac:dyDescent="0.3">
      <c r="A2051" s="1">
        <v>2047</v>
      </c>
      <c r="B2051" s="1">
        <v>1989</v>
      </c>
      <c r="C2051" s="1">
        <v>2</v>
      </c>
      <c r="D2051" s="1">
        <v>5</v>
      </c>
      <c r="E2051" s="7">
        <v>1989.1803652967999</v>
      </c>
      <c r="F2051" s="7">
        <v>18.282281999999999</v>
      </c>
      <c r="G2051" s="57">
        <f t="shared" si="128"/>
        <v>23.367010122058812</v>
      </c>
      <c r="I2051" s="73">
        <f t="shared" si="129"/>
        <v>2.0027397260298585</v>
      </c>
    </row>
    <row r="2052" spans="1:9" ht="15.6" x14ac:dyDescent="0.3">
      <c r="A2052" s="1">
        <v>2048</v>
      </c>
      <c r="B2052" s="1">
        <v>1989</v>
      </c>
      <c r="C2052" s="1">
        <v>2</v>
      </c>
      <c r="D2052" s="1">
        <v>6</v>
      </c>
      <c r="E2052" s="7">
        <v>1989.18310502283</v>
      </c>
      <c r="F2052" s="7">
        <v>18.237023000000001</v>
      </c>
      <c r="G2052" s="57">
        <f t="shared" si="128"/>
        <v>23.366177870588224</v>
      </c>
      <c r="I2052" s="73">
        <f t="shared" si="129"/>
        <v>2.0027397260200814</v>
      </c>
    </row>
    <row r="2053" spans="1:9" ht="15.6" x14ac:dyDescent="0.3">
      <c r="A2053" s="1">
        <v>2049</v>
      </c>
      <c r="B2053" s="1">
        <v>1989</v>
      </c>
      <c r="C2053" s="1">
        <v>2</v>
      </c>
      <c r="D2053" s="1">
        <v>7</v>
      </c>
      <c r="E2053" s="7">
        <v>1989.1858447488601</v>
      </c>
      <c r="F2053" s="7">
        <v>18.232703000000001</v>
      </c>
      <c r="G2053" s="57">
        <f t="shared" si="128"/>
        <v>23.365357602941163</v>
      </c>
      <c r="I2053" s="73">
        <f t="shared" si="129"/>
        <v>2.0027397260300859</v>
      </c>
    </row>
    <row r="2054" spans="1:9" ht="15.6" x14ac:dyDescent="0.3">
      <c r="A2054" s="1">
        <v>2050</v>
      </c>
      <c r="B2054" s="1">
        <v>1989</v>
      </c>
      <c r="C2054" s="1">
        <v>2</v>
      </c>
      <c r="D2054" s="1">
        <v>8</v>
      </c>
      <c r="E2054" s="7">
        <v>1989.1885844748899</v>
      </c>
      <c r="F2054" s="7">
        <v>18.222168</v>
      </c>
      <c r="G2054" s="57">
        <f t="shared" si="128"/>
        <v>23.364637286764694</v>
      </c>
      <c r="I2054" s="73">
        <f t="shared" si="129"/>
        <v>2.0027397260298585</v>
      </c>
    </row>
    <row r="2055" spans="1:9" ht="15.6" x14ac:dyDescent="0.3">
      <c r="A2055" s="1">
        <v>2051</v>
      </c>
      <c r="B2055" s="1">
        <v>1989</v>
      </c>
      <c r="C2055" s="1">
        <v>2</v>
      </c>
      <c r="D2055" s="1">
        <v>9</v>
      </c>
      <c r="E2055" s="7">
        <v>1989.19132420091</v>
      </c>
      <c r="F2055" s="7">
        <v>18.164774000000001</v>
      </c>
      <c r="G2055" s="57">
        <f t="shared" si="128"/>
        <v>23.364005992647051</v>
      </c>
      <c r="I2055" s="73">
        <f t="shared" si="129"/>
        <v>2.0027397260300859</v>
      </c>
    </row>
    <row r="2056" spans="1:9" ht="15.6" x14ac:dyDescent="0.3">
      <c r="A2056" s="1">
        <v>2052</v>
      </c>
      <c r="B2056" s="1">
        <v>1989</v>
      </c>
      <c r="C2056" s="1">
        <v>2</v>
      </c>
      <c r="D2056" s="1">
        <v>10</v>
      </c>
      <c r="E2056" s="7">
        <v>1989.1940639269401</v>
      </c>
      <c r="F2056" s="7">
        <v>18.102754000000001</v>
      </c>
      <c r="G2056" s="57">
        <f t="shared" si="128"/>
        <v>23.363488632352933</v>
      </c>
      <c r="I2056" s="73">
        <f t="shared" si="129"/>
        <v>2.0027397260198541</v>
      </c>
    </row>
    <row r="2057" spans="1:9" ht="15.6" x14ac:dyDescent="0.3">
      <c r="A2057" s="1">
        <v>2053</v>
      </c>
      <c r="B2057" s="1">
        <v>1989</v>
      </c>
      <c r="C2057" s="1">
        <v>2</v>
      </c>
      <c r="D2057" s="1">
        <v>11</v>
      </c>
      <c r="E2057" s="7">
        <v>1989.1968036529699</v>
      </c>
      <c r="F2057" s="7">
        <v>18.036000000000001</v>
      </c>
      <c r="G2057" s="57">
        <f t="shared" si="128"/>
        <v>23.363170566176461</v>
      </c>
      <c r="I2057" s="73">
        <f t="shared" si="129"/>
        <v>2.0027397260300859</v>
      </c>
    </row>
    <row r="2058" spans="1:9" ht="15.6" x14ac:dyDescent="0.3">
      <c r="A2058" s="1">
        <v>2054</v>
      </c>
      <c r="B2058" s="1">
        <v>1989</v>
      </c>
      <c r="C2058" s="1">
        <v>2</v>
      </c>
      <c r="D2058" s="1">
        <v>12</v>
      </c>
      <c r="E2058" s="7">
        <v>1989.199543379</v>
      </c>
      <c r="F2058" s="7">
        <v>17.931553999999998</v>
      </c>
      <c r="G2058" s="57">
        <f t="shared" si="128"/>
        <v>23.363017142647049</v>
      </c>
      <c r="I2058" s="73">
        <f t="shared" si="129"/>
        <v>2.0027397260300859</v>
      </c>
    </row>
    <row r="2059" spans="1:9" ht="15.6" x14ac:dyDescent="0.3">
      <c r="A2059" s="1">
        <v>2055</v>
      </c>
      <c r="B2059" s="1">
        <v>1989</v>
      </c>
      <c r="C2059" s="1">
        <v>2</v>
      </c>
      <c r="D2059" s="1">
        <v>13</v>
      </c>
      <c r="E2059" s="7">
        <v>1989.2022831050199</v>
      </c>
      <c r="F2059" s="7">
        <v>17.847206</v>
      </c>
      <c r="G2059" s="57">
        <f t="shared" si="128"/>
        <v>23.363052352941171</v>
      </c>
      <c r="I2059" s="73">
        <f t="shared" si="129"/>
        <v>2.0027397260298585</v>
      </c>
    </row>
    <row r="2060" spans="1:9" ht="15.6" x14ac:dyDescent="0.3">
      <c r="A2060" s="1">
        <v>2056</v>
      </c>
      <c r="B2060" s="1">
        <v>1989</v>
      </c>
      <c r="C2060" s="1">
        <v>2</v>
      </c>
      <c r="D2060" s="1">
        <v>14</v>
      </c>
      <c r="E2060" s="7">
        <v>1989.20502283105</v>
      </c>
      <c r="F2060" s="7">
        <v>17.732790999999999</v>
      </c>
      <c r="G2060" s="57">
        <f t="shared" si="128"/>
        <v>23.363234358823522</v>
      </c>
      <c r="I2060" s="73">
        <f t="shared" si="129"/>
        <v>2.0027397260200814</v>
      </c>
    </row>
    <row r="2061" spans="1:9" ht="15.6" x14ac:dyDescent="0.3">
      <c r="A2061" s="1">
        <v>2057</v>
      </c>
      <c r="B2061" s="1">
        <v>1989</v>
      </c>
      <c r="C2061" s="1">
        <v>2</v>
      </c>
      <c r="D2061" s="1">
        <v>15</v>
      </c>
      <c r="E2061" s="7">
        <v>1989.2077625570801</v>
      </c>
      <c r="F2061" s="7">
        <v>17.703405</v>
      </c>
      <c r="G2061" s="57">
        <f t="shared" si="128"/>
        <v>23.363498476470586</v>
      </c>
      <c r="I2061" s="73">
        <f t="shared" si="129"/>
        <v>2.0027397260300859</v>
      </c>
    </row>
    <row r="2062" spans="1:9" ht="15.6" x14ac:dyDescent="0.3">
      <c r="A2062" s="1">
        <v>2058</v>
      </c>
      <c r="B2062" s="1">
        <v>1989</v>
      </c>
      <c r="C2062" s="1">
        <v>2</v>
      </c>
      <c r="D2062" s="1">
        <v>16</v>
      </c>
      <c r="E2062" s="7">
        <v>1989.2105022831099</v>
      </c>
      <c r="F2062" s="7">
        <v>17.668536</v>
      </c>
      <c r="G2062" s="57">
        <f t="shared" si="128"/>
        <v>23.36380840882352</v>
      </c>
      <c r="I2062" s="73">
        <f t="shared" si="129"/>
        <v>2.0027397260298585</v>
      </c>
    </row>
    <row r="2063" spans="1:9" ht="15.6" x14ac:dyDescent="0.3">
      <c r="A2063" s="1">
        <v>2059</v>
      </c>
      <c r="B2063" s="1">
        <v>1989</v>
      </c>
      <c r="C2063" s="1">
        <v>2</v>
      </c>
      <c r="D2063" s="1">
        <v>17</v>
      </c>
      <c r="E2063" s="7">
        <v>1989.21324200913</v>
      </c>
      <c r="F2063" s="7">
        <v>17.682967000000001</v>
      </c>
      <c r="G2063" s="57">
        <f t="shared" si="128"/>
        <v>23.364101020588226</v>
      </c>
      <c r="I2063" s="73">
        <f t="shared" si="129"/>
        <v>2.0027397260200814</v>
      </c>
    </row>
    <row r="2064" spans="1:9" ht="15.6" x14ac:dyDescent="0.3">
      <c r="A2064" s="1">
        <v>2060</v>
      </c>
      <c r="B2064" s="1">
        <v>1989</v>
      </c>
      <c r="C2064" s="1">
        <v>2</v>
      </c>
      <c r="D2064" s="1">
        <v>18</v>
      </c>
      <c r="E2064" s="7">
        <v>1989.2159817351601</v>
      </c>
      <c r="F2064" s="7">
        <v>17.724119000000002</v>
      </c>
      <c r="G2064" s="57">
        <f t="shared" si="128"/>
        <v>23.364440905882343</v>
      </c>
      <c r="I2064" s="73">
        <f t="shared" si="129"/>
        <v>2.0027397260300859</v>
      </c>
    </row>
    <row r="2065" spans="1:9" ht="15.6" x14ac:dyDescent="0.3">
      <c r="A2065" s="1">
        <v>2061</v>
      </c>
      <c r="B2065" s="1">
        <v>1989</v>
      </c>
      <c r="C2065" s="1">
        <v>2</v>
      </c>
      <c r="D2065" s="1">
        <v>19</v>
      </c>
      <c r="E2065" s="7">
        <v>1989.2187214611899</v>
      </c>
      <c r="F2065" s="7">
        <v>17.791874</v>
      </c>
      <c r="G2065" s="57">
        <f t="shared" si="128"/>
        <v>23.364783716176465</v>
      </c>
      <c r="I2065" s="73">
        <f t="shared" si="129"/>
        <v>2.0027397260298585</v>
      </c>
    </row>
    <row r="2066" spans="1:9" ht="15.6" x14ac:dyDescent="0.3">
      <c r="A2066" s="1">
        <v>2062</v>
      </c>
      <c r="B2066" s="1">
        <v>1989</v>
      </c>
      <c r="C2066" s="1">
        <v>2</v>
      </c>
      <c r="D2066" s="1">
        <v>20</v>
      </c>
      <c r="E2066" s="7">
        <v>1989.22146118721</v>
      </c>
      <c r="F2066" s="7">
        <v>17.876076999999999</v>
      </c>
      <c r="G2066" s="57">
        <f t="shared" si="128"/>
        <v>23.365146617647053</v>
      </c>
      <c r="I2066" s="73">
        <f t="shared" si="129"/>
        <v>2.0027397260300859</v>
      </c>
    </row>
    <row r="2067" spans="1:9" ht="15.6" x14ac:dyDescent="0.3">
      <c r="A2067" s="1">
        <v>2063</v>
      </c>
      <c r="B2067" s="1">
        <v>1989</v>
      </c>
      <c r="C2067" s="1">
        <v>2</v>
      </c>
      <c r="D2067" s="1">
        <v>21</v>
      </c>
      <c r="E2067" s="7">
        <v>1989.2242009132401</v>
      </c>
      <c r="F2067" s="7">
        <v>17.929248999999999</v>
      </c>
      <c r="G2067" s="57">
        <f t="shared" si="128"/>
        <v>23.365434519117638</v>
      </c>
      <c r="I2067" s="73">
        <f t="shared" si="129"/>
        <v>2.0027397260198541</v>
      </c>
    </row>
    <row r="2068" spans="1:9" ht="15.6" x14ac:dyDescent="0.3">
      <c r="A2068" s="1">
        <v>2064</v>
      </c>
      <c r="B2068" s="1">
        <v>1989</v>
      </c>
      <c r="C2068" s="1">
        <v>2</v>
      </c>
      <c r="D2068" s="1">
        <v>22</v>
      </c>
      <c r="E2068" s="7">
        <v>1989.22694063927</v>
      </c>
      <c r="F2068" s="7">
        <v>17.959948000000001</v>
      </c>
      <c r="G2068" s="57">
        <f t="shared" si="128"/>
        <v>23.365726414705872</v>
      </c>
      <c r="I2068" s="73">
        <f t="shared" si="129"/>
        <v>2.0027397260300859</v>
      </c>
    </row>
    <row r="2069" spans="1:9" ht="15.6" x14ac:dyDescent="0.3">
      <c r="A2069" s="1">
        <v>2065</v>
      </c>
      <c r="B2069" s="1">
        <v>1989</v>
      </c>
      <c r="C2069" s="1">
        <v>2</v>
      </c>
      <c r="D2069" s="1">
        <v>23</v>
      </c>
      <c r="E2069" s="7">
        <v>1989.2296803653001</v>
      </c>
      <c r="F2069" s="7">
        <v>17.991785</v>
      </c>
      <c r="G2069" s="57">
        <f t="shared" si="128"/>
        <v>23.366034866176459</v>
      </c>
      <c r="I2069" s="73">
        <f t="shared" si="129"/>
        <v>2.0027397260300859</v>
      </c>
    </row>
    <row r="2070" spans="1:9" ht="15.6" x14ac:dyDescent="0.3">
      <c r="A2070" s="1">
        <v>2066</v>
      </c>
      <c r="B2070" s="1">
        <v>1989</v>
      </c>
      <c r="C2070" s="1">
        <v>2</v>
      </c>
      <c r="D2070" s="1">
        <v>24</v>
      </c>
      <c r="E2070" s="7">
        <v>1989.2324200913199</v>
      </c>
      <c r="F2070" s="7">
        <v>18.032364999999999</v>
      </c>
      <c r="G2070" s="57">
        <f t="shared" si="128"/>
        <v>23.366221102941164</v>
      </c>
      <c r="I2070" s="73">
        <f t="shared" si="129"/>
        <v>2.0027397260298585</v>
      </c>
    </row>
    <row r="2071" spans="1:9" ht="15.6" x14ac:dyDescent="0.3">
      <c r="A2071" s="1">
        <v>2067</v>
      </c>
      <c r="B2071" s="1">
        <v>1989</v>
      </c>
      <c r="C2071" s="1">
        <v>2</v>
      </c>
      <c r="D2071" s="1">
        <v>25</v>
      </c>
      <c r="E2071" s="7">
        <v>1989.23515981735</v>
      </c>
      <c r="F2071" s="7">
        <v>18.072990000000001</v>
      </c>
      <c r="G2071" s="57">
        <f t="shared" si="128"/>
        <v>23.366265992647044</v>
      </c>
      <c r="I2071" s="73">
        <f t="shared" si="129"/>
        <v>2.0027397260200814</v>
      </c>
    </row>
    <row r="2072" spans="1:9" ht="15.6" x14ac:dyDescent="0.3">
      <c r="A2072" s="1">
        <v>2068</v>
      </c>
      <c r="B2072" s="1">
        <v>1989</v>
      </c>
      <c r="C2072" s="1">
        <v>2</v>
      </c>
      <c r="D2072" s="1">
        <v>26</v>
      </c>
      <c r="E2072" s="7">
        <v>1989.2378995433801</v>
      </c>
      <c r="F2072" s="7">
        <v>18.154433000000001</v>
      </c>
      <c r="G2072" s="57">
        <f t="shared" si="128"/>
        <v>23.366368547058809</v>
      </c>
      <c r="I2072" s="73">
        <f t="shared" si="129"/>
        <v>2.0027397260300859</v>
      </c>
    </row>
    <row r="2073" spans="1:9" ht="15.6" x14ac:dyDescent="0.3">
      <c r="A2073" s="1">
        <v>2069</v>
      </c>
      <c r="B2073" s="1">
        <v>1989</v>
      </c>
      <c r="C2073" s="1">
        <v>2</v>
      </c>
      <c r="D2073" s="1">
        <v>27</v>
      </c>
      <c r="E2073" s="7">
        <v>1989.2406392694099</v>
      </c>
      <c r="F2073" s="7">
        <v>18.234435000000001</v>
      </c>
      <c r="G2073" s="57">
        <f t="shared" si="128"/>
        <v>23.366467097058813</v>
      </c>
      <c r="I2073" s="73">
        <f t="shared" si="129"/>
        <v>2.0027397260298585</v>
      </c>
    </row>
    <row r="2074" spans="1:9" ht="15.6" x14ac:dyDescent="0.3">
      <c r="A2074" s="1">
        <v>2070</v>
      </c>
      <c r="B2074" s="1">
        <v>1989</v>
      </c>
      <c r="C2074" s="1">
        <v>2</v>
      </c>
      <c r="D2074" s="1">
        <v>28</v>
      </c>
      <c r="E2074" s="7">
        <v>1989.24337899543</v>
      </c>
      <c r="F2074" s="7">
        <v>18.306114999999998</v>
      </c>
      <c r="G2074" s="57">
        <f t="shared" si="128"/>
        <v>23.366507060294104</v>
      </c>
      <c r="I2074" s="73">
        <f t="shared" si="129"/>
        <v>2.0027397260300859</v>
      </c>
    </row>
    <row r="2075" spans="1:9" ht="15.6" x14ac:dyDescent="0.3">
      <c r="A2075" s="1">
        <v>2071</v>
      </c>
      <c r="B2075" s="1">
        <v>1989</v>
      </c>
      <c r="C2075" s="1">
        <v>3</v>
      </c>
      <c r="D2075" s="1">
        <v>1</v>
      </c>
      <c r="E2075" s="7">
        <v>1989.2527397260301</v>
      </c>
      <c r="F2075" s="7">
        <v>18.381636</v>
      </c>
      <c r="G2075" s="57">
        <f t="shared" si="128"/>
        <v>23.366428407352927</v>
      </c>
      <c r="I2075" s="73">
        <f t="shared" si="129"/>
        <v>2.0011415525100347</v>
      </c>
    </row>
    <row r="2076" spans="1:9" ht="15.6" x14ac:dyDescent="0.3">
      <c r="A2076" s="1">
        <v>2072</v>
      </c>
      <c r="B2076" s="1">
        <v>1989</v>
      </c>
      <c r="C2076" s="1">
        <v>3</v>
      </c>
      <c r="D2076" s="1">
        <v>2</v>
      </c>
      <c r="E2076" s="7">
        <v>1989.2554794520499</v>
      </c>
      <c r="F2076" s="7">
        <v>18.463827999999999</v>
      </c>
      <c r="G2076" s="57">
        <f t="shared" si="128"/>
        <v>23.366328576470579</v>
      </c>
      <c r="I2076" s="73">
        <f t="shared" si="129"/>
        <v>2.0027397260198541</v>
      </c>
    </row>
    <row r="2077" spans="1:9" ht="15.6" x14ac:dyDescent="0.3">
      <c r="A2077" s="1">
        <v>2073</v>
      </c>
      <c r="B2077" s="1">
        <v>1989</v>
      </c>
      <c r="C2077" s="1">
        <v>3</v>
      </c>
      <c r="D2077" s="1">
        <v>3</v>
      </c>
      <c r="E2077" s="7">
        <v>1989.25821917808</v>
      </c>
      <c r="F2077" s="7">
        <v>18.539946</v>
      </c>
      <c r="G2077" s="57">
        <f t="shared" si="128"/>
        <v>23.366204329411751</v>
      </c>
      <c r="I2077" s="73">
        <f t="shared" si="129"/>
        <v>2.0027397260300859</v>
      </c>
    </row>
    <row r="2078" spans="1:9" ht="15.6" x14ac:dyDescent="0.3">
      <c r="A2078" s="1">
        <v>2074</v>
      </c>
      <c r="B2078" s="1">
        <v>1989</v>
      </c>
      <c r="C2078" s="1">
        <v>3</v>
      </c>
      <c r="D2078" s="1">
        <v>4</v>
      </c>
      <c r="E2078" s="7">
        <v>1989.2609589041101</v>
      </c>
      <c r="F2078" s="7">
        <v>18.557834</v>
      </c>
      <c r="G2078" s="57">
        <f t="shared" si="128"/>
        <v>23.36606970441175</v>
      </c>
      <c r="I2078" s="73">
        <f t="shared" si="129"/>
        <v>2.0027397260300859</v>
      </c>
    </row>
    <row r="2079" spans="1:9" ht="15.6" x14ac:dyDescent="0.3">
      <c r="A2079" s="1">
        <v>2075</v>
      </c>
      <c r="B2079" s="1">
        <v>1989</v>
      </c>
      <c r="C2079" s="1">
        <v>3</v>
      </c>
      <c r="D2079" s="1">
        <v>5</v>
      </c>
      <c r="E2079" s="7">
        <v>1989.26369863014</v>
      </c>
      <c r="F2079" s="7">
        <v>18.584495</v>
      </c>
      <c r="G2079" s="57">
        <f t="shared" si="128"/>
        <v>23.3659208235294</v>
      </c>
      <c r="I2079" s="73">
        <f t="shared" si="129"/>
        <v>2.0027397260298585</v>
      </c>
    </row>
    <row r="2080" spans="1:9" ht="15.6" x14ac:dyDescent="0.3">
      <c r="A2080" s="1">
        <v>2076</v>
      </c>
      <c r="B2080" s="1">
        <v>1989</v>
      </c>
      <c r="C2080" s="1">
        <v>3</v>
      </c>
      <c r="D2080" s="1">
        <v>6</v>
      </c>
      <c r="E2080" s="7">
        <v>1989.2664383561601</v>
      </c>
      <c r="F2080" s="7">
        <v>18.592749999999999</v>
      </c>
      <c r="G2080" s="57">
        <f t="shared" si="128"/>
        <v>23.36578281911763</v>
      </c>
      <c r="I2080" s="73">
        <f t="shared" si="129"/>
        <v>2.0027397260200814</v>
      </c>
    </row>
    <row r="2081" spans="1:9" ht="15.6" x14ac:dyDescent="0.3">
      <c r="A2081" s="1">
        <v>2077</v>
      </c>
      <c r="B2081" s="1">
        <v>1989</v>
      </c>
      <c r="C2081" s="1">
        <v>3</v>
      </c>
      <c r="D2081" s="1">
        <v>7</v>
      </c>
      <c r="E2081" s="7">
        <v>1989.2691780821899</v>
      </c>
      <c r="F2081" s="7">
        <v>18.599271999999999</v>
      </c>
      <c r="G2081" s="57">
        <f t="shared" si="128"/>
        <v>23.365593001470572</v>
      </c>
      <c r="I2081" s="73">
        <f t="shared" si="129"/>
        <v>2.0027397260298585</v>
      </c>
    </row>
    <row r="2082" spans="1:9" ht="15.6" x14ac:dyDescent="0.3">
      <c r="A2082" s="1">
        <v>2078</v>
      </c>
      <c r="B2082" s="1">
        <v>1989</v>
      </c>
      <c r="C2082" s="1">
        <v>3</v>
      </c>
      <c r="D2082" s="1">
        <v>8</v>
      </c>
      <c r="E2082" s="7">
        <v>1989.27191780822</v>
      </c>
      <c r="F2082" s="7">
        <v>18.571995000000001</v>
      </c>
      <c r="G2082" s="57">
        <f t="shared" si="128"/>
        <v>23.365309577941158</v>
      </c>
      <c r="I2082" s="73">
        <f t="shared" si="129"/>
        <v>2.0027397260300859</v>
      </c>
    </row>
    <row r="2083" spans="1:9" ht="15.6" x14ac:dyDescent="0.3">
      <c r="A2083" s="1">
        <v>2079</v>
      </c>
      <c r="B2083" s="1">
        <v>1989</v>
      </c>
      <c r="C2083" s="1">
        <v>3</v>
      </c>
      <c r="D2083" s="1">
        <v>9</v>
      </c>
      <c r="E2083" s="7">
        <v>1989.2746575342501</v>
      </c>
      <c r="F2083" s="7">
        <v>18.528869</v>
      </c>
      <c r="G2083" s="57">
        <f t="shared" si="128"/>
        <v>23.364943573529395</v>
      </c>
      <c r="I2083" s="73">
        <f t="shared" si="129"/>
        <v>2.0027397260300859</v>
      </c>
    </row>
    <row r="2084" spans="1:9" ht="15.6" x14ac:dyDescent="0.3">
      <c r="A2084" s="1">
        <v>2080</v>
      </c>
      <c r="B2084" s="1">
        <v>1989</v>
      </c>
      <c r="C2084" s="1">
        <v>3</v>
      </c>
      <c r="D2084" s="1">
        <v>10</v>
      </c>
      <c r="E2084" s="7">
        <v>1989.2773972602699</v>
      </c>
      <c r="F2084" s="7">
        <v>18.534040999999998</v>
      </c>
      <c r="G2084" s="57">
        <f t="shared" ref="G2084:G2147" si="130">AVERAGE(F1585:F2264)</f>
        <v>23.364563702941165</v>
      </c>
      <c r="I2084" s="73">
        <f t="shared" ref="I2084:I2147" si="131">E2264-E1585</f>
        <v>2.0027397260198541</v>
      </c>
    </row>
    <row r="2085" spans="1:9" ht="15.6" x14ac:dyDescent="0.3">
      <c r="A2085" s="1">
        <v>2081</v>
      </c>
      <c r="B2085" s="1">
        <v>1989</v>
      </c>
      <c r="C2085" s="1">
        <v>3</v>
      </c>
      <c r="D2085" s="1">
        <v>11</v>
      </c>
      <c r="E2085" s="7">
        <v>1989.2801369863</v>
      </c>
      <c r="F2085" s="7">
        <v>18.558178000000002</v>
      </c>
      <c r="G2085" s="57">
        <f t="shared" si="130"/>
        <v>23.364020992647045</v>
      </c>
      <c r="I2085" s="73">
        <f t="shared" si="131"/>
        <v>2.0027397260300859</v>
      </c>
    </row>
    <row r="2086" spans="1:9" ht="15.6" x14ac:dyDescent="0.3">
      <c r="A2086" s="1">
        <v>2082</v>
      </c>
      <c r="B2086" s="1">
        <v>1989</v>
      </c>
      <c r="C2086" s="1">
        <v>3</v>
      </c>
      <c r="D2086" s="1">
        <v>12</v>
      </c>
      <c r="E2086" s="7">
        <v>1989.2828767123301</v>
      </c>
      <c r="F2086" s="7">
        <v>18.634858999999999</v>
      </c>
      <c r="G2086" s="57">
        <f t="shared" si="130"/>
        <v>23.363324883823513</v>
      </c>
      <c r="I2086" s="73">
        <f t="shared" si="131"/>
        <v>2.0027397260300859</v>
      </c>
    </row>
    <row r="2087" spans="1:9" ht="15.6" x14ac:dyDescent="0.3">
      <c r="A2087" s="1">
        <v>2083</v>
      </c>
      <c r="B2087" s="1">
        <v>1989</v>
      </c>
      <c r="C2087" s="1">
        <v>3</v>
      </c>
      <c r="D2087" s="1">
        <v>13</v>
      </c>
      <c r="E2087" s="7">
        <v>1989.28561643836</v>
      </c>
      <c r="F2087" s="7">
        <v>18.685941</v>
      </c>
      <c r="G2087" s="57">
        <f t="shared" si="130"/>
        <v>23.36248846911764</v>
      </c>
      <c r="I2087" s="73">
        <f t="shared" si="131"/>
        <v>2.0027397260298585</v>
      </c>
    </row>
    <row r="2088" spans="1:9" ht="15.6" x14ac:dyDescent="0.3">
      <c r="A2088" s="1">
        <v>2084</v>
      </c>
      <c r="B2088" s="1">
        <v>1989</v>
      </c>
      <c r="C2088" s="1">
        <v>3</v>
      </c>
      <c r="D2088" s="1">
        <v>14</v>
      </c>
      <c r="E2088" s="7">
        <v>1989.28835616438</v>
      </c>
      <c r="F2088" s="7">
        <v>18.732140999999999</v>
      </c>
      <c r="G2088" s="57">
        <f t="shared" si="130"/>
        <v>23.361494248529397</v>
      </c>
      <c r="I2088" s="73">
        <f t="shared" si="131"/>
        <v>2.0027397260200814</v>
      </c>
    </row>
    <row r="2089" spans="1:9" ht="15.6" x14ac:dyDescent="0.3">
      <c r="A2089" s="1">
        <v>2085</v>
      </c>
      <c r="B2089" s="1">
        <v>1989</v>
      </c>
      <c r="C2089" s="1">
        <v>3</v>
      </c>
      <c r="D2089" s="1">
        <v>15</v>
      </c>
      <c r="E2089" s="7">
        <v>1989.2910958904099</v>
      </c>
      <c r="F2089" s="7">
        <v>18.813936000000002</v>
      </c>
      <c r="G2089" s="57">
        <f t="shared" si="130"/>
        <v>23.360326797058811</v>
      </c>
      <c r="I2089" s="73">
        <f t="shared" si="131"/>
        <v>2.0027397260298585</v>
      </c>
    </row>
    <row r="2090" spans="1:9" ht="15.6" x14ac:dyDescent="0.3">
      <c r="A2090" s="1">
        <v>2086</v>
      </c>
      <c r="B2090" s="1">
        <v>1989</v>
      </c>
      <c r="C2090" s="1">
        <v>3</v>
      </c>
      <c r="D2090" s="1">
        <v>16</v>
      </c>
      <c r="E2090" s="7">
        <v>1989.29383561644</v>
      </c>
      <c r="F2090" s="7">
        <v>18.863873999999999</v>
      </c>
      <c r="G2090" s="57">
        <f t="shared" si="130"/>
        <v>23.359065782352928</v>
      </c>
      <c r="I2090" s="73">
        <f t="shared" si="131"/>
        <v>2.0027397260300859</v>
      </c>
    </row>
    <row r="2091" spans="1:9" ht="15.6" x14ac:dyDescent="0.3">
      <c r="A2091" s="1">
        <v>2087</v>
      </c>
      <c r="B2091" s="1">
        <v>1989</v>
      </c>
      <c r="C2091" s="1">
        <v>3</v>
      </c>
      <c r="D2091" s="1">
        <v>17</v>
      </c>
      <c r="E2091" s="7">
        <v>1989.2965753424701</v>
      </c>
      <c r="F2091" s="7">
        <v>18.890920999999999</v>
      </c>
      <c r="G2091" s="57">
        <f t="shared" si="130"/>
        <v>23.357730032352929</v>
      </c>
      <c r="I2091" s="73">
        <f t="shared" si="131"/>
        <v>2.0027397260300859</v>
      </c>
    </row>
    <row r="2092" spans="1:9" ht="15.6" x14ac:dyDescent="0.3">
      <c r="A2092" s="1">
        <v>2088</v>
      </c>
      <c r="B2092" s="1">
        <v>1989</v>
      </c>
      <c r="C2092" s="1">
        <v>3</v>
      </c>
      <c r="D2092" s="1">
        <v>18</v>
      </c>
      <c r="E2092" s="7">
        <v>1989.2993150684899</v>
      </c>
      <c r="F2092" s="7">
        <v>18.988423999999998</v>
      </c>
      <c r="G2092" s="57">
        <f t="shared" si="130"/>
        <v>23.356380844117631</v>
      </c>
      <c r="I2092" s="73">
        <f t="shared" si="131"/>
        <v>2.0027397260198541</v>
      </c>
    </row>
    <row r="2093" spans="1:9" ht="15.6" x14ac:dyDescent="0.3">
      <c r="A2093" s="1">
        <v>2089</v>
      </c>
      <c r="B2093" s="1">
        <v>1989</v>
      </c>
      <c r="C2093" s="1">
        <v>3</v>
      </c>
      <c r="D2093" s="1">
        <v>19</v>
      </c>
      <c r="E2093" s="7">
        <v>1989.30205479452</v>
      </c>
      <c r="F2093" s="7">
        <v>19.098344999999998</v>
      </c>
      <c r="G2093" s="57">
        <f t="shared" si="130"/>
        <v>23.355029941176454</v>
      </c>
      <c r="I2093" s="73">
        <f t="shared" si="131"/>
        <v>2.0027397260300859</v>
      </c>
    </row>
    <row r="2094" spans="1:9" ht="15.6" x14ac:dyDescent="0.3">
      <c r="A2094" s="1">
        <v>2090</v>
      </c>
      <c r="B2094" s="1">
        <v>1989</v>
      </c>
      <c r="C2094" s="1">
        <v>3</v>
      </c>
      <c r="D2094" s="1">
        <v>20</v>
      </c>
      <c r="E2094" s="7">
        <v>1989.3047945205501</v>
      </c>
      <c r="F2094" s="7">
        <v>19.17107</v>
      </c>
      <c r="G2094" s="57">
        <f t="shared" si="130"/>
        <v>23.353715480882336</v>
      </c>
      <c r="I2094" s="73">
        <f t="shared" si="131"/>
        <v>2.0027397260300859</v>
      </c>
    </row>
    <row r="2095" spans="1:9" ht="15.6" x14ac:dyDescent="0.3">
      <c r="A2095" s="1">
        <v>2091</v>
      </c>
      <c r="B2095" s="1">
        <v>1989</v>
      </c>
      <c r="C2095" s="1">
        <v>3</v>
      </c>
      <c r="D2095" s="1">
        <v>21</v>
      </c>
      <c r="E2095" s="7">
        <v>1989.30753424658</v>
      </c>
      <c r="F2095" s="7">
        <v>19.240994000000001</v>
      </c>
      <c r="G2095" s="57">
        <f t="shared" si="130"/>
        <v>23.352373676470574</v>
      </c>
      <c r="I2095" s="73">
        <f t="shared" si="131"/>
        <v>2.0027397260298585</v>
      </c>
    </row>
    <row r="2096" spans="1:9" ht="15.6" x14ac:dyDescent="0.3">
      <c r="A2096" s="1">
        <v>2092</v>
      </c>
      <c r="B2096" s="1">
        <v>1989</v>
      </c>
      <c r="C2096" s="1">
        <v>3</v>
      </c>
      <c r="D2096" s="1">
        <v>22</v>
      </c>
      <c r="E2096" s="7">
        <v>1989.3102739726</v>
      </c>
      <c r="F2096" s="7">
        <v>19.286608999999999</v>
      </c>
      <c r="G2096" s="57">
        <f t="shared" si="130"/>
        <v>23.351073408823517</v>
      </c>
      <c r="I2096" s="73">
        <f t="shared" si="131"/>
        <v>2.0027397260200814</v>
      </c>
    </row>
    <row r="2097" spans="1:9" ht="15.6" x14ac:dyDescent="0.3">
      <c r="A2097" s="1">
        <v>2093</v>
      </c>
      <c r="B2097" s="1">
        <v>1989</v>
      </c>
      <c r="C2097" s="1">
        <v>3</v>
      </c>
      <c r="D2097" s="1">
        <v>23</v>
      </c>
      <c r="E2097" s="7">
        <v>1989.3130136986299</v>
      </c>
      <c r="F2097" s="7">
        <v>19.349437999999999</v>
      </c>
      <c r="G2097" s="57">
        <f t="shared" si="130"/>
        <v>23.349833748529402</v>
      </c>
      <c r="I2097" s="73">
        <f t="shared" si="131"/>
        <v>2.0027397260298585</v>
      </c>
    </row>
    <row r="2098" spans="1:9" ht="15.6" x14ac:dyDescent="0.3">
      <c r="A2098" s="1">
        <v>2094</v>
      </c>
      <c r="B2098" s="1">
        <v>1989</v>
      </c>
      <c r="C2098" s="1">
        <v>3</v>
      </c>
      <c r="D2098" s="1">
        <v>24</v>
      </c>
      <c r="E2098" s="7">
        <v>1989.31575342466</v>
      </c>
      <c r="F2098" s="7">
        <v>19.453028</v>
      </c>
      <c r="G2098" s="57">
        <f t="shared" si="130"/>
        <v>23.348717135294105</v>
      </c>
      <c r="I2098" s="73">
        <f t="shared" si="131"/>
        <v>2.0027397260300859</v>
      </c>
    </row>
    <row r="2099" spans="1:9" ht="15.6" x14ac:dyDescent="0.3">
      <c r="A2099" s="1">
        <v>2095</v>
      </c>
      <c r="B2099" s="1">
        <v>1989</v>
      </c>
      <c r="C2099" s="1">
        <v>3</v>
      </c>
      <c r="D2099" s="1">
        <v>25</v>
      </c>
      <c r="E2099" s="7">
        <v>1989.3184931506801</v>
      </c>
      <c r="F2099" s="7">
        <v>19.561216000000002</v>
      </c>
      <c r="G2099" s="57">
        <f t="shared" si="130"/>
        <v>23.347635176470575</v>
      </c>
      <c r="I2099" s="73">
        <f t="shared" si="131"/>
        <v>2.0027397260200814</v>
      </c>
    </row>
    <row r="2100" spans="1:9" ht="15.6" x14ac:dyDescent="0.3">
      <c r="A2100" s="1">
        <v>2096</v>
      </c>
      <c r="B2100" s="1">
        <v>1989</v>
      </c>
      <c r="C2100" s="1">
        <v>3</v>
      </c>
      <c r="D2100" s="1">
        <v>26</v>
      </c>
      <c r="E2100" s="7">
        <v>1989.3212328767099</v>
      </c>
      <c r="F2100" s="7">
        <v>19.624593000000001</v>
      </c>
      <c r="G2100" s="57">
        <f t="shared" si="130"/>
        <v>23.346445635294106</v>
      </c>
      <c r="I2100" s="73">
        <f t="shared" si="131"/>
        <v>2.0027397260298585</v>
      </c>
    </row>
    <row r="2101" spans="1:9" ht="15.6" x14ac:dyDescent="0.3">
      <c r="A2101" s="1">
        <v>2097</v>
      </c>
      <c r="B2101" s="1">
        <v>1989</v>
      </c>
      <c r="C2101" s="1">
        <v>3</v>
      </c>
      <c r="D2101" s="1">
        <v>27</v>
      </c>
      <c r="E2101" s="7">
        <v>1989.32397260274</v>
      </c>
      <c r="F2101" s="7">
        <v>19.666619000000001</v>
      </c>
      <c r="G2101" s="57">
        <f t="shared" si="130"/>
        <v>23.345110888235279</v>
      </c>
      <c r="I2101" s="73">
        <f t="shared" si="131"/>
        <v>2.0027397260300859</v>
      </c>
    </row>
    <row r="2102" spans="1:9" ht="15.6" x14ac:dyDescent="0.3">
      <c r="A2102" s="1">
        <v>2098</v>
      </c>
      <c r="B2102" s="1">
        <v>1989</v>
      </c>
      <c r="C2102" s="1">
        <v>3</v>
      </c>
      <c r="D2102" s="1">
        <v>28</v>
      </c>
      <c r="E2102" s="7">
        <v>1989.3267123287701</v>
      </c>
      <c r="F2102" s="7">
        <v>19.697655999999998</v>
      </c>
      <c r="G2102" s="57">
        <f t="shared" si="130"/>
        <v>23.343602039705864</v>
      </c>
      <c r="I2102" s="73">
        <f t="shared" si="131"/>
        <v>2.0027397260300859</v>
      </c>
    </row>
    <row r="2103" spans="1:9" ht="15.6" x14ac:dyDescent="0.3">
      <c r="A2103" s="1">
        <v>2099</v>
      </c>
      <c r="B2103" s="1">
        <v>1989</v>
      </c>
      <c r="C2103" s="1">
        <v>3</v>
      </c>
      <c r="D2103" s="1">
        <v>29</v>
      </c>
      <c r="E2103" s="7">
        <v>1989.32945205479</v>
      </c>
      <c r="F2103" s="7">
        <v>19.732001</v>
      </c>
      <c r="G2103" s="57">
        <f t="shared" si="130"/>
        <v>23.342034892647046</v>
      </c>
      <c r="I2103" s="73">
        <f t="shared" si="131"/>
        <v>2.0027397260198541</v>
      </c>
    </row>
    <row r="2104" spans="1:9" ht="15.6" x14ac:dyDescent="0.3">
      <c r="A2104" s="1">
        <v>2100</v>
      </c>
      <c r="B2104" s="1">
        <v>1989</v>
      </c>
      <c r="C2104" s="1">
        <v>3</v>
      </c>
      <c r="D2104" s="1">
        <v>30</v>
      </c>
      <c r="E2104" s="7">
        <v>1989.33219178082</v>
      </c>
      <c r="F2104" s="7">
        <v>19.710422999999999</v>
      </c>
      <c r="G2104" s="57">
        <f t="shared" si="130"/>
        <v>23.340530538235278</v>
      </c>
      <c r="I2104" s="73">
        <f t="shared" si="131"/>
        <v>2.0027397260300859</v>
      </c>
    </row>
    <row r="2105" spans="1:9" ht="15.6" x14ac:dyDescent="0.3">
      <c r="A2105" s="1">
        <v>2101</v>
      </c>
      <c r="B2105" s="1">
        <v>1989</v>
      </c>
      <c r="C2105" s="1">
        <v>3</v>
      </c>
      <c r="D2105" s="1">
        <v>31</v>
      </c>
      <c r="E2105" s="7">
        <v>1989.3349315068499</v>
      </c>
      <c r="F2105" s="7">
        <v>19.69059</v>
      </c>
      <c r="G2105" s="57">
        <f t="shared" si="130"/>
        <v>23.338982036764691</v>
      </c>
      <c r="I2105" s="73">
        <f t="shared" si="131"/>
        <v>2.0038812785398932</v>
      </c>
    </row>
    <row r="2106" spans="1:9" ht="15.6" x14ac:dyDescent="0.3">
      <c r="A2106" s="1">
        <v>2102</v>
      </c>
      <c r="B2106" s="1">
        <v>1989</v>
      </c>
      <c r="C2106" s="1">
        <v>4</v>
      </c>
      <c r="D2106" s="1">
        <v>1</v>
      </c>
      <c r="E2106" s="7">
        <v>1989.3360730593599</v>
      </c>
      <c r="F2106" s="7">
        <v>19.680848000000001</v>
      </c>
      <c r="G2106" s="57">
        <f t="shared" si="130"/>
        <v>23.33739945294116</v>
      </c>
      <c r="I2106" s="73">
        <f t="shared" si="131"/>
        <v>2.0027397260300859</v>
      </c>
    </row>
    <row r="2107" spans="1:9" ht="15.6" x14ac:dyDescent="0.3">
      <c r="A2107" s="1">
        <v>2103</v>
      </c>
      <c r="B2107" s="1">
        <v>1989</v>
      </c>
      <c r="C2107" s="1">
        <v>4</v>
      </c>
      <c r="D2107" s="1">
        <v>2</v>
      </c>
      <c r="E2107" s="7">
        <v>1989.33881278539</v>
      </c>
      <c r="F2107" s="7">
        <v>19.684524</v>
      </c>
      <c r="G2107" s="57">
        <f t="shared" si="130"/>
        <v>23.335736964705866</v>
      </c>
      <c r="I2107" s="73">
        <f t="shared" si="131"/>
        <v>2.0027397260300859</v>
      </c>
    </row>
    <row r="2108" spans="1:9" ht="15.6" x14ac:dyDescent="0.3">
      <c r="A2108" s="1">
        <v>2104</v>
      </c>
      <c r="B2108" s="1">
        <v>1989</v>
      </c>
      <c r="C2108" s="1">
        <v>4</v>
      </c>
      <c r="D2108" s="1">
        <v>3</v>
      </c>
      <c r="E2108" s="7">
        <v>1989.3415525114201</v>
      </c>
      <c r="F2108" s="7">
        <v>19.706954</v>
      </c>
      <c r="G2108" s="57">
        <f t="shared" si="130"/>
        <v>23.334155767647044</v>
      </c>
      <c r="I2108" s="73">
        <f t="shared" si="131"/>
        <v>2.0027397260198541</v>
      </c>
    </row>
    <row r="2109" spans="1:9" ht="15.6" x14ac:dyDescent="0.3">
      <c r="A2109" s="1">
        <v>2105</v>
      </c>
      <c r="B2109" s="1">
        <v>1989</v>
      </c>
      <c r="C2109" s="1">
        <v>4</v>
      </c>
      <c r="D2109" s="1">
        <v>4</v>
      </c>
      <c r="E2109" s="7">
        <v>1989.34429223744</v>
      </c>
      <c r="F2109" s="7">
        <v>19.751777000000001</v>
      </c>
      <c r="G2109" s="57">
        <f t="shared" si="130"/>
        <v>23.332744805882335</v>
      </c>
      <c r="I2109" s="73">
        <f t="shared" si="131"/>
        <v>2.0027397260300859</v>
      </c>
    </row>
    <row r="2110" spans="1:9" ht="15.6" x14ac:dyDescent="0.3">
      <c r="A2110" s="1">
        <v>2106</v>
      </c>
      <c r="B2110" s="1">
        <v>1989</v>
      </c>
      <c r="C2110" s="1">
        <v>4</v>
      </c>
      <c r="D2110" s="1">
        <v>5</v>
      </c>
      <c r="E2110" s="7">
        <v>1989.34703196347</v>
      </c>
      <c r="F2110" s="7">
        <v>19.797733000000001</v>
      </c>
      <c r="G2110" s="57">
        <f t="shared" si="130"/>
        <v>23.331446567647038</v>
      </c>
      <c r="I2110" s="73">
        <f t="shared" si="131"/>
        <v>2.0027397260298585</v>
      </c>
    </row>
    <row r="2111" spans="1:9" ht="15.6" x14ac:dyDescent="0.3">
      <c r="A2111" s="1">
        <v>2107</v>
      </c>
      <c r="B2111" s="1">
        <v>1989</v>
      </c>
      <c r="C2111" s="1">
        <v>4</v>
      </c>
      <c r="D2111" s="1">
        <v>6</v>
      </c>
      <c r="E2111" s="7">
        <v>1989.3497716894999</v>
      </c>
      <c r="F2111" s="7">
        <v>19.818449999999999</v>
      </c>
      <c r="G2111" s="57">
        <f t="shared" si="130"/>
        <v>23.330369086764687</v>
      </c>
      <c r="I2111" s="73">
        <f t="shared" si="131"/>
        <v>2</v>
      </c>
    </row>
    <row r="2112" spans="1:9" ht="15.6" x14ac:dyDescent="0.3">
      <c r="A2112" s="1">
        <v>2108</v>
      </c>
      <c r="B2112" s="1">
        <v>1989</v>
      </c>
      <c r="C2112" s="1">
        <v>4</v>
      </c>
      <c r="D2112" s="1">
        <v>7</v>
      </c>
      <c r="E2112" s="7">
        <v>1989.35251141553</v>
      </c>
      <c r="F2112" s="7">
        <v>19.819862000000001</v>
      </c>
      <c r="G2112" s="57">
        <f t="shared" si="130"/>
        <v>23.329556876470573</v>
      </c>
      <c r="I2112" s="73">
        <f t="shared" si="131"/>
        <v>2</v>
      </c>
    </row>
    <row r="2113" spans="1:9" ht="15.6" x14ac:dyDescent="0.3">
      <c r="A2113" s="1">
        <v>2109</v>
      </c>
      <c r="B2113" s="1">
        <v>1989</v>
      </c>
      <c r="C2113" s="1">
        <v>4</v>
      </c>
      <c r="D2113" s="1">
        <v>8</v>
      </c>
      <c r="E2113" s="7">
        <v>1989.3552511415501</v>
      </c>
      <c r="F2113" s="7">
        <v>19.840226000000001</v>
      </c>
      <c r="G2113" s="57">
        <f t="shared" si="130"/>
        <v>23.328873266176451</v>
      </c>
      <c r="I2113" s="73">
        <f t="shared" si="131"/>
        <v>2</v>
      </c>
    </row>
    <row r="2114" spans="1:9" ht="15.6" x14ac:dyDescent="0.3">
      <c r="A2114" s="1">
        <v>2110</v>
      </c>
      <c r="B2114" s="1">
        <v>1989</v>
      </c>
      <c r="C2114" s="1">
        <v>4</v>
      </c>
      <c r="D2114" s="1">
        <v>9</v>
      </c>
      <c r="E2114" s="7">
        <v>1989.3579908675799</v>
      </c>
      <c r="F2114" s="7">
        <v>19.854863999999999</v>
      </c>
      <c r="G2114" s="57">
        <f t="shared" si="130"/>
        <v>23.328330129411746</v>
      </c>
      <c r="I2114" s="73">
        <f t="shared" si="131"/>
        <v>2</v>
      </c>
    </row>
    <row r="2115" spans="1:9" ht="15.6" x14ac:dyDescent="0.3">
      <c r="A2115" s="1">
        <v>2111</v>
      </c>
      <c r="B2115" s="1">
        <v>1989</v>
      </c>
      <c r="C2115" s="1">
        <v>4</v>
      </c>
      <c r="D2115" s="1">
        <v>10</v>
      </c>
      <c r="E2115" s="7">
        <v>1989.36073059361</v>
      </c>
      <c r="F2115" s="7">
        <v>19.903662000000001</v>
      </c>
      <c r="G2115" s="57">
        <f t="shared" si="130"/>
        <v>23.327967773529391</v>
      </c>
      <c r="I2115" s="73">
        <f t="shared" si="131"/>
        <v>2</v>
      </c>
    </row>
    <row r="2116" spans="1:9" ht="15.6" x14ac:dyDescent="0.3">
      <c r="A2116" s="1">
        <v>2112</v>
      </c>
      <c r="B2116" s="1">
        <v>1989</v>
      </c>
      <c r="C2116" s="1">
        <v>4</v>
      </c>
      <c r="D2116" s="1">
        <v>11</v>
      </c>
      <c r="E2116" s="7">
        <v>1989.3634703196301</v>
      </c>
      <c r="F2116" s="7">
        <v>19.955273999999999</v>
      </c>
      <c r="G2116" s="57">
        <f t="shared" si="130"/>
        <v>23.327658524999979</v>
      </c>
      <c r="I2116" s="73">
        <f t="shared" si="131"/>
        <v>2</v>
      </c>
    </row>
    <row r="2117" spans="1:9" ht="15.6" x14ac:dyDescent="0.3">
      <c r="A2117" s="1">
        <v>2113</v>
      </c>
      <c r="B2117" s="1">
        <v>1989</v>
      </c>
      <c r="C2117" s="1">
        <v>4</v>
      </c>
      <c r="D2117" s="1">
        <v>12</v>
      </c>
      <c r="E2117" s="7">
        <v>1989.36621004566</v>
      </c>
      <c r="F2117" s="7">
        <v>19.968983000000001</v>
      </c>
      <c r="G2117" s="57">
        <f t="shared" si="130"/>
        <v>23.327334974999978</v>
      </c>
      <c r="I2117" s="73">
        <f t="shared" si="131"/>
        <v>2</v>
      </c>
    </row>
    <row r="2118" spans="1:9" ht="15.6" x14ac:dyDescent="0.3">
      <c r="A2118" s="1">
        <v>2114</v>
      </c>
      <c r="B2118" s="1">
        <v>1989</v>
      </c>
      <c r="C2118" s="1">
        <v>4</v>
      </c>
      <c r="D2118" s="1">
        <v>13</v>
      </c>
      <c r="E2118" s="7">
        <v>1989.36894977169</v>
      </c>
      <c r="F2118" s="7">
        <v>19.975435000000001</v>
      </c>
      <c r="G2118" s="57">
        <f t="shared" si="130"/>
        <v>23.327199135294098</v>
      </c>
      <c r="I2118" s="73">
        <f t="shared" si="131"/>
        <v>2</v>
      </c>
    </row>
    <row r="2119" spans="1:9" ht="15.6" x14ac:dyDescent="0.3">
      <c r="A2119" s="1">
        <v>2115</v>
      </c>
      <c r="B2119" s="1">
        <v>1989</v>
      </c>
      <c r="C2119" s="1">
        <v>4</v>
      </c>
      <c r="D2119" s="1">
        <v>14</v>
      </c>
      <c r="E2119" s="7">
        <v>1989.3716894977199</v>
      </c>
      <c r="F2119" s="7">
        <v>20.011818999999999</v>
      </c>
      <c r="G2119" s="57">
        <f t="shared" si="130"/>
        <v>23.327194564705856</v>
      </c>
      <c r="I2119" s="73">
        <f t="shared" si="131"/>
        <v>2</v>
      </c>
    </row>
    <row r="2120" spans="1:9" ht="15.6" x14ac:dyDescent="0.3">
      <c r="A2120" s="1">
        <v>2116</v>
      </c>
      <c r="B2120" s="1">
        <v>1989</v>
      </c>
      <c r="C2120" s="1">
        <v>4</v>
      </c>
      <c r="D2120" s="1">
        <v>15</v>
      </c>
      <c r="E2120" s="7">
        <v>1989.37442922374</v>
      </c>
      <c r="F2120" s="7">
        <v>20.044832</v>
      </c>
      <c r="G2120" s="57">
        <f t="shared" si="130"/>
        <v>23.327370317647034</v>
      </c>
      <c r="I2120" s="73">
        <f t="shared" si="131"/>
        <v>2</v>
      </c>
    </row>
    <row r="2121" spans="1:9" ht="15.6" x14ac:dyDescent="0.3">
      <c r="A2121" s="1">
        <v>2117</v>
      </c>
      <c r="B2121" s="1">
        <v>1989</v>
      </c>
      <c r="C2121" s="1">
        <v>4</v>
      </c>
      <c r="D2121" s="1">
        <v>16</v>
      </c>
      <c r="E2121" s="7">
        <v>1989.3771689497701</v>
      </c>
      <c r="F2121" s="7">
        <v>20.072223999999999</v>
      </c>
      <c r="G2121" s="57">
        <f t="shared" si="130"/>
        <v>23.327672186764683</v>
      </c>
      <c r="I2121" s="73">
        <f t="shared" si="131"/>
        <v>2</v>
      </c>
    </row>
    <row r="2122" spans="1:9" ht="15.6" x14ac:dyDescent="0.3">
      <c r="A2122" s="1">
        <v>2118</v>
      </c>
      <c r="B2122" s="1">
        <v>1989</v>
      </c>
      <c r="C2122" s="1">
        <v>4</v>
      </c>
      <c r="D2122" s="1">
        <v>17</v>
      </c>
      <c r="E2122" s="7">
        <v>1989.3799086757999</v>
      </c>
      <c r="F2122" s="7">
        <v>20.099608</v>
      </c>
      <c r="G2122" s="57">
        <f t="shared" si="130"/>
        <v>23.328111376470567</v>
      </c>
      <c r="I2122" s="73">
        <f t="shared" si="131"/>
        <v>2</v>
      </c>
    </row>
    <row r="2123" spans="1:9" ht="15.6" x14ac:dyDescent="0.3">
      <c r="A2123" s="1">
        <v>2119</v>
      </c>
      <c r="B2123" s="1">
        <v>1989</v>
      </c>
      <c r="C2123" s="1">
        <v>4</v>
      </c>
      <c r="D2123" s="1">
        <v>18</v>
      </c>
      <c r="E2123" s="7">
        <v>1989.38264840183</v>
      </c>
      <c r="F2123" s="7">
        <v>20.141020000000001</v>
      </c>
      <c r="G2123" s="57">
        <f t="shared" si="130"/>
        <v>23.328839897058803</v>
      </c>
      <c r="I2123" s="73">
        <f t="shared" si="131"/>
        <v>2</v>
      </c>
    </row>
    <row r="2124" spans="1:9" ht="15.6" x14ac:dyDescent="0.3">
      <c r="A2124" s="1">
        <v>2120</v>
      </c>
      <c r="B2124" s="1">
        <v>1989</v>
      </c>
      <c r="C2124" s="1">
        <v>4</v>
      </c>
      <c r="D2124" s="1">
        <v>19</v>
      </c>
      <c r="E2124" s="7">
        <v>1989.3853881278501</v>
      </c>
      <c r="F2124" s="7">
        <v>20.207357999999999</v>
      </c>
      <c r="G2124" s="57">
        <f t="shared" si="130"/>
        <v>23.329609536764689</v>
      </c>
      <c r="I2124" s="73">
        <f t="shared" si="131"/>
        <v>2</v>
      </c>
    </row>
    <row r="2125" spans="1:9" ht="15.6" x14ac:dyDescent="0.3">
      <c r="A2125" s="1">
        <v>2121</v>
      </c>
      <c r="B2125" s="1">
        <v>1989</v>
      </c>
      <c r="C2125" s="1">
        <v>4</v>
      </c>
      <c r="D2125" s="1">
        <v>20</v>
      </c>
      <c r="E2125" s="7">
        <v>1989.38812785388</v>
      </c>
      <c r="F2125" s="7">
        <v>20.304234999999998</v>
      </c>
      <c r="G2125" s="57">
        <f t="shared" si="130"/>
        <v>23.330381891176454</v>
      </c>
      <c r="I2125" s="73">
        <f t="shared" si="131"/>
        <v>2</v>
      </c>
    </row>
    <row r="2126" spans="1:9" ht="15.6" x14ac:dyDescent="0.3">
      <c r="A2126" s="1">
        <v>2122</v>
      </c>
      <c r="B2126" s="1">
        <v>1989</v>
      </c>
      <c r="C2126" s="1">
        <v>4</v>
      </c>
      <c r="D2126" s="1">
        <v>21</v>
      </c>
      <c r="E2126" s="7">
        <v>1989.39086757991</v>
      </c>
      <c r="F2126" s="7">
        <v>20.394445999999999</v>
      </c>
      <c r="G2126" s="57">
        <f t="shared" si="130"/>
        <v>23.331194795588218</v>
      </c>
      <c r="I2126" s="73">
        <f t="shared" si="131"/>
        <v>2</v>
      </c>
    </row>
    <row r="2127" spans="1:9" ht="15.6" x14ac:dyDescent="0.3">
      <c r="A2127" s="1">
        <v>2123</v>
      </c>
      <c r="B2127" s="1">
        <v>1989</v>
      </c>
      <c r="C2127" s="1">
        <v>4</v>
      </c>
      <c r="D2127" s="1">
        <v>22</v>
      </c>
      <c r="E2127" s="7">
        <v>1989.3936073059399</v>
      </c>
      <c r="F2127" s="7">
        <v>20.443090999999999</v>
      </c>
      <c r="G2127" s="57">
        <f t="shared" si="130"/>
        <v>23.332194261764688</v>
      </c>
      <c r="I2127" s="73">
        <f t="shared" si="131"/>
        <v>2.0027397260300859</v>
      </c>
    </row>
    <row r="2128" spans="1:9" ht="15.6" x14ac:dyDescent="0.3">
      <c r="A2128" s="1">
        <v>2124</v>
      </c>
      <c r="B2128" s="1">
        <v>1989</v>
      </c>
      <c r="C2128" s="1">
        <v>4</v>
      </c>
      <c r="D2128" s="1">
        <v>23</v>
      </c>
      <c r="E2128" s="7">
        <v>1989.39634703196</v>
      </c>
      <c r="F2128" s="7">
        <v>20.486992999999998</v>
      </c>
      <c r="G2128" s="57">
        <f t="shared" si="130"/>
        <v>23.333138772058803</v>
      </c>
      <c r="I2128" s="73">
        <f t="shared" si="131"/>
        <v>2.0027397260298585</v>
      </c>
    </row>
    <row r="2129" spans="1:9" ht="15.6" x14ac:dyDescent="0.3">
      <c r="A2129" s="1">
        <v>2125</v>
      </c>
      <c r="B2129" s="1">
        <v>1989</v>
      </c>
      <c r="C2129" s="1">
        <v>4</v>
      </c>
      <c r="D2129" s="1">
        <v>24</v>
      </c>
      <c r="E2129" s="7">
        <v>1989.3990867579901</v>
      </c>
      <c r="F2129" s="7">
        <v>20.551220000000001</v>
      </c>
      <c r="G2129" s="57">
        <f t="shared" si="130"/>
        <v>23.334045697058801</v>
      </c>
      <c r="I2129" s="73">
        <f t="shared" si="131"/>
        <v>2.0027397260300859</v>
      </c>
    </row>
    <row r="2130" spans="1:9" ht="15.6" x14ac:dyDescent="0.3">
      <c r="A2130" s="1">
        <v>2126</v>
      </c>
      <c r="B2130" s="1">
        <v>1989</v>
      </c>
      <c r="C2130" s="1">
        <v>4</v>
      </c>
      <c r="D2130" s="1">
        <v>25</v>
      </c>
      <c r="E2130" s="7">
        <v>1989.4018264840199</v>
      </c>
      <c r="F2130" s="7">
        <v>20.597663000000001</v>
      </c>
      <c r="G2130" s="57">
        <f t="shared" si="130"/>
        <v>23.334951551470567</v>
      </c>
      <c r="I2130" s="73">
        <f t="shared" si="131"/>
        <v>2.0027397260200814</v>
      </c>
    </row>
    <row r="2131" spans="1:9" ht="15.6" x14ac:dyDescent="0.3">
      <c r="A2131" s="1">
        <v>2127</v>
      </c>
      <c r="B2131" s="1">
        <v>1989</v>
      </c>
      <c r="C2131" s="1">
        <v>4</v>
      </c>
      <c r="D2131" s="1">
        <v>26</v>
      </c>
      <c r="E2131" s="7">
        <v>1989.40456621005</v>
      </c>
      <c r="F2131" s="7">
        <v>20.684408999999999</v>
      </c>
      <c r="G2131" s="57">
        <f t="shared" si="130"/>
        <v>23.335760480882332</v>
      </c>
      <c r="I2131" s="73">
        <f t="shared" si="131"/>
        <v>2.0027397260298585</v>
      </c>
    </row>
    <row r="2132" spans="1:9" ht="15.6" x14ac:dyDescent="0.3">
      <c r="A2132" s="1">
        <v>2128</v>
      </c>
      <c r="B2132" s="1">
        <v>1989</v>
      </c>
      <c r="C2132" s="1">
        <v>4</v>
      </c>
      <c r="D2132" s="1">
        <v>27</v>
      </c>
      <c r="E2132" s="7">
        <v>1989.4073059360701</v>
      </c>
      <c r="F2132" s="7">
        <v>20.753281999999999</v>
      </c>
      <c r="G2132" s="57">
        <f t="shared" si="130"/>
        <v>23.33638244117645</v>
      </c>
      <c r="I2132" s="73">
        <f t="shared" si="131"/>
        <v>2.0027397260300859</v>
      </c>
    </row>
    <row r="2133" spans="1:9" ht="15.6" x14ac:dyDescent="0.3">
      <c r="A2133" s="1">
        <v>2129</v>
      </c>
      <c r="B2133" s="1">
        <v>1989</v>
      </c>
      <c r="C2133" s="1">
        <v>4</v>
      </c>
      <c r="D2133" s="1">
        <v>28</v>
      </c>
      <c r="E2133" s="7">
        <v>1989.4100456620999</v>
      </c>
      <c r="F2133" s="7">
        <v>20.822178000000001</v>
      </c>
      <c r="G2133" s="57">
        <f t="shared" si="130"/>
        <v>23.33683522058821</v>
      </c>
      <c r="I2133" s="73">
        <f t="shared" si="131"/>
        <v>2.0027397260298585</v>
      </c>
    </row>
    <row r="2134" spans="1:9" ht="15.6" x14ac:dyDescent="0.3">
      <c r="A2134" s="1">
        <v>2130</v>
      </c>
      <c r="B2134" s="1">
        <v>1989</v>
      </c>
      <c r="C2134" s="1">
        <v>4</v>
      </c>
      <c r="D2134" s="1">
        <v>29</v>
      </c>
      <c r="E2134" s="7">
        <v>1989.41278538813</v>
      </c>
      <c r="F2134" s="7">
        <v>20.911967000000001</v>
      </c>
      <c r="G2134" s="57">
        <f t="shared" si="130"/>
        <v>23.337102216176447</v>
      </c>
      <c r="I2134" s="73">
        <f t="shared" si="131"/>
        <v>2.0027397260200814</v>
      </c>
    </row>
    <row r="2135" spans="1:9" ht="15.6" x14ac:dyDescent="0.3">
      <c r="A2135" s="1">
        <v>2131</v>
      </c>
      <c r="B2135" s="1">
        <v>1989</v>
      </c>
      <c r="C2135" s="1">
        <v>4</v>
      </c>
      <c r="D2135" s="1">
        <v>30</v>
      </c>
      <c r="E2135" s="7">
        <v>1989.4155251141599</v>
      </c>
      <c r="F2135" s="7">
        <v>21.073571999999999</v>
      </c>
      <c r="G2135" s="57">
        <f t="shared" si="130"/>
        <v>23.33722684852939</v>
      </c>
      <c r="I2135" s="73">
        <f t="shared" si="131"/>
        <v>2.0011415525100347</v>
      </c>
    </row>
    <row r="2136" spans="1:9" ht="15.6" x14ac:dyDescent="0.3">
      <c r="A2136" s="1">
        <v>2132</v>
      </c>
      <c r="B2136" s="1">
        <v>1989</v>
      </c>
      <c r="C2136" s="1">
        <v>5</v>
      </c>
      <c r="D2136" s="1">
        <v>1</v>
      </c>
      <c r="E2136" s="7">
        <v>1989.41940639269</v>
      </c>
      <c r="F2136" s="7">
        <v>21.22411</v>
      </c>
      <c r="G2136" s="57">
        <f t="shared" si="130"/>
        <v>23.337264301470565</v>
      </c>
      <c r="I2136" s="73">
        <f t="shared" si="131"/>
        <v>2.0027397260300859</v>
      </c>
    </row>
    <row r="2137" spans="1:9" ht="15.6" x14ac:dyDescent="0.3">
      <c r="A2137" s="1">
        <v>2133</v>
      </c>
      <c r="B2137" s="1">
        <v>1989</v>
      </c>
      <c r="C2137" s="1">
        <v>5</v>
      </c>
      <c r="D2137" s="1">
        <v>2</v>
      </c>
      <c r="E2137" s="7">
        <v>1989.4221461187201</v>
      </c>
      <c r="F2137" s="7">
        <v>21.367269</v>
      </c>
      <c r="G2137" s="57">
        <f t="shared" si="130"/>
        <v>23.337267341176446</v>
      </c>
      <c r="I2137" s="73">
        <f t="shared" si="131"/>
        <v>2.0027397260298585</v>
      </c>
    </row>
    <row r="2138" spans="1:9" ht="15.6" x14ac:dyDescent="0.3">
      <c r="A2138" s="1">
        <v>2134</v>
      </c>
      <c r="B2138" s="1">
        <v>1989</v>
      </c>
      <c r="C2138" s="1">
        <v>5</v>
      </c>
      <c r="D2138" s="1">
        <v>3</v>
      </c>
      <c r="E2138" s="7">
        <v>1989.42488584475</v>
      </c>
      <c r="F2138" s="7">
        <v>21.452013000000001</v>
      </c>
      <c r="G2138" s="57">
        <f t="shared" si="130"/>
        <v>23.337261144117623</v>
      </c>
      <c r="I2138" s="73">
        <f t="shared" si="131"/>
        <v>2.0027397260300859</v>
      </c>
    </row>
    <row r="2139" spans="1:9" ht="15.6" x14ac:dyDescent="0.3">
      <c r="A2139" s="1">
        <v>2135</v>
      </c>
      <c r="B2139" s="1">
        <v>1989</v>
      </c>
      <c r="C2139" s="1">
        <v>5</v>
      </c>
      <c r="D2139" s="1">
        <v>4</v>
      </c>
      <c r="E2139" s="7">
        <v>1989.42762557078</v>
      </c>
      <c r="F2139" s="7">
        <v>21.535042000000001</v>
      </c>
      <c r="G2139" s="57">
        <f t="shared" si="130"/>
        <v>23.337251302941151</v>
      </c>
      <c r="I2139" s="73">
        <f t="shared" si="131"/>
        <v>2.0027397260198541</v>
      </c>
    </row>
    <row r="2140" spans="1:9" ht="15.6" x14ac:dyDescent="0.3">
      <c r="A2140" s="1">
        <v>2136</v>
      </c>
      <c r="B2140" s="1">
        <v>1989</v>
      </c>
      <c r="C2140" s="1">
        <v>5</v>
      </c>
      <c r="D2140" s="1">
        <v>5</v>
      </c>
      <c r="E2140" s="7">
        <v>1989.4303652967999</v>
      </c>
      <c r="F2140" s="7">
        <v>21.633156</v>
      </c>
      <c r="G2140" s="57">
        <f t="shared" si="130"/>
        <v>23.337165016176449</v>
      </c>
      <c r="I2140" s="73">
        <f t="shared" si="131"/>
        <v>2.0027397260300859</v>
      </c>
    </row>
    <row r="2141" spans="1:9" ht="15.6" x14ac:dyDescent="0.3">
      <c r="A2141" s="1">
        <v>2137</v>
      </c>
      <c r="B2141" s="1">
        <v>1989</v>
      </c>
      <c r="C2141" s="1">
        <v>5</v>
      </c>
      <c r="D2141" s="1">
        <v>6</v>
      </c>
      <c r="E2141" s="7">
        <v>1989.43310502283</v>
      </c>
      <c r="F2141" s="7">
        <v>21.746831</v>
      </c>
      <c r="G2141" s="57">
        <f t="shared" si="130"/>
        <v>23.337026151470564</v>
      </c>
      <c r="I2141" s="73">
        <f t="shared" si="131"/>
        <v>2.0027397260300859</v>
      </c>
    </row>
    <row r="2142" spans="1:9" ht="15.6" x14ac:dyDescent="0.3">
      <c r="A2142" s="1">
        <v>2138</v>
      </c>
      <c r="B2142" s="1">
        <v>1989</v>
      </c>
      <c r="C2142" s="1">
        <v>5</v>
      </c>
      <c r="D2142" s="1">
        <v>7</v>
      </c>
      <c r="E2142" s="7">
        <v>1989.4358447488601</v>
      </c>
      <c r="F2142" s="7">
        <v>21.850686</v>
      </c>
      <c r="G2142" s="57">
        <f t="shared" si="130"/>
        <v>23.336931935294093</v>
      </c>
      <c r="I2142" s="73">
        <f t="shared" si="131"/>
        <v>2.0027397260298585</v>
      </c>
    </row>
    <row r="2143" spans="1:9" ht="15.6" x14ac:dyDescent="0.3">
      <c r="A2143" s="1">
        <v>2139</v>
      </c>
      <c r="B2143" s="1">
        <v>1989</v>
      </c>
      <c r="C2143" s="1">
        <v>5</v>
      </c>
      <c r="D2143" s="1">
        <v>8</v>
      </c>
      <c r="E2143" s="7">
        <v>1989.4385844748899</v>
      </c>
      <c r="F2143" s="7">
        <v>21.961468</v>
      </c>
      <c r="G2143" s="57">
        <f t="shared" si="130"/>
        <v>23.336866574999977</v>
      </c>
      <c r="I2143" s="73">
        <f t="shared" si="131"/>
        <v>2.0027397260200814</v>
      </c>
    </row>
    <row r="2144" spans="1:9" ht="15.6" x14ac:dyDescent="0.3">
      <c r="A2144" s="1">
        <v>2140</v>
      </c>
      <c r="B2144" s="1">
        <v>1989</v>
      </c>
      <c r="C2144" s="1">
        <v>5</v>
      </c>
      <c r="D2144" s="1">
        <v>9</v>
      </c>
      <c r="E2144" s="7">
        <v>1989.44132420091</v>
      </c>
      <c r="F2144" s="7">
        <v>22.081101</v>
      </c>
      <c r="G2144" s="57">
        <f t="shared" si="130"/>
        <v>23.336744177941153</v>
      </c>
      <c r="I2144" s="73">
        <f t="shared" si="131"/>
        <v>2.0027397260300859</v>
      </c>
    </row>
    <row r="2145" spans="1:9" ht="15.6" x14ac:dyDescent="0.3">
      <c r="A2145" s="1">
        <v>2141</v>
      </c>
      <c r="B2145" s="1">
        <v>1989</v>
      </c>
      <c r="C2145" s="1">
        <v>5</v>
      </c>
      <c r="D2145" s="1">
        <v>10</v>
      </c>
      <c r="E2145" s="7">
        <v>1989.4440639269401</v>
      </c>
      <c r="F2145" s="7">
        <v>22.183596000000001</v>
      </c>
      <c r="G2145" s="57">
        <f t="shared" si="130"/>
        <v>23.336545064705859</v>
      </c>
      <c r="I2145" s="73">
        <f t="shared" si="131"/>
        <v>2.0027397260298585</v>
      </c>
    </row>
    <row r="2146" spans="1:9" ht="15.6" x14ac:dyDescent="0.3">
      <c r="A2146" s="1">
        <v>2142</v>
      </c>
      <c r="B2146" s="1">
        <v>1989</v>
      </c>
      <c r="C2146" s="1">
        <v>5</v>
      </c>
      <c r="D2146" s="1">
        <v>11</v>
      </c>
      <c r="E2146" s="7">
        <v>1989.4468036529699</v>
      </c>
      <c r="F2146" s="7">
        <v>22.302916</v>
      </c>
      <c r="G2146" s="57">
        <f t="shared" si="130"/>
        <v>23.3362523970588</v>
      </c>
      <c r="I2146" s="73">
        <f t="shared" si="131"/>
        <v>2.0027397260300859</v>
      </c>
    </row>
    <row r="2147" spans="1:9" ht="15.6" x14ac:dyDescent="0.3">
      <c r="A2147" s="1">
        <v>2143</v>
      </c>
      <c r="B2147" s="1">
        <v>1989</v>
      </c>
      <c r="C2147" s="1">
        <v>5</v>
      </c>
      <c r="D2147" s="1">
        <v>12</v>
      </c>
      <c r="E2147" s="7">
        <v>1989.449543379</v>
      </c>
      <c r="F2147" s="7">
        <v>22.428999999999998</v>
      </c>
      <c r="G2147" s="57">
        <f t="shared" si="130"/>
        <v>23.335945405882331</v>
      </c>
      <c r="I2147" s="73">
        <f t="shared" si="131"/>
        <v>2.0027397260198541</v>
      </c>
    </row>
    <row r="2148" spans="1:9" ht="15.6" x14ac:dyDescent="0.3">
      <c r="A2148" s="1">
        <v>2144</v>
      </c>
      <c r="B2148" s="1">
        <v>1989</v>
      </c>
      <c r="C2148" s="1">
        <v>5</v>
      </c>
      <c r="D2148" s="1">
        <v>13</v>
      </c>
      <c r="E2148" s="7">
        <v>1989.4522831050199</v>
      </c>
      <c r="F2148" s="7">
        <v>22.560119</v>
      </c>
      <c r="G2148" s="57">
        <f t="shared" ref="G2148:G2167" si="132">AVERAGE(F1649:F2328)</f>
        <v>23.335591995588214</v>
      </c>
      <c r="I2148" s="73">
        <f t="shared" ref="I2148:I2167" si="133">E2328-E1649</f>
        <v>2.0027397260300859</v>
      </c>
    </row>
    <row r="2149" spans="1:9" ht="15.6" x14ac:dyDescent="0.3">
      <c r="A2149" s="1">
        <v>2145</v>
      </c>
      <c r="B2149" s="1">
        <v>1989</v>
      </c>
      <c r="C2149" s="1">
        <v>5</v>
      </c>
      <c r="D2149" s="1">
        <v>14</v>
      </c>
      <c r="E2149" s="7">
        <v>1989.45502283105</v>
      </c>
      <c r="F2149" s="7">
        <v>22.662927</v>
      </c>
      <c r="G2149" s="57">
        <f t="shared" si="132"/>
        <v>23.335231308823509</v>
      </c>
      <c r="I2149" s="73">
        <f t="shared" si="133"/>
        <v>2.0027397260300859</v>
      </c>
    </row>
    <row r="2150" spans="1:9" ht="15.6" x14ac:dyDescent="0.3">
      <c r="A2150" s="1">
        <v>2146</v>
      </c>
      <c r="B2150" s="1">
        <v>1989</v>
      </c>
      <c r="C2150" s="1">
        <v>5</v>
      </c>
      <c r="D2150" s="1">
        <v>15</v>
      </c>
      <c r="E2150" s="7">
        <v>1989.4577625570801</v>
      </c>
      <c r="F2150" s="7">
        <v>22.769290999999999</v>
      </c>
      <c r="G2150" s="57">
        <f t="shared" si="132"/>
        <v>23.334776688235269</v>
      </c>
      <c r="I2150" s="73">
        <f t="shared" si="133"/>
        <v>2.0027397260298585</v>
      </c>
    </row>
    <row r="2151" spans="1:9" ht="15.6" x14ac:dyDescent="0.3">
      <c r="A2151" s="1">
        <v>2147</v>
      </c>
      <c r="B2151" s="1">
        <v>1989</v>
      </c>
      <c r="C2151" s="1">
        <v>5</v>
      </c>
      <c r="D2151" s="1">
        <v>16</v>
      </c>
      <c r="E2151" s="7">
        <v>1989.4605022831099</v>
      </c>
      <c r="F2151" s="7">
        <v>22.883054999999999</v>
      </c>
      <c r="G2151" s="57">
        <f t="shared" si="132"/>
        <v>23.334275751470564</v>
      </c>
      <c r="I2151" s="73">
        <f t="shared" si="133"/>
        <v>2.0027397260200814</v>
      </c>
    </row>
    <row r="2152" spans="1:9" ht="15.6" x14ac:dyDescent="0.3">
      <c r="A2152" s="1">
        <v>2148</v>
      </c>
      <c r="B2152" s="1">
        <v>1989</v>
      </c>
      <c r="C2152" s="1">
        <v>5</v>
      </c>
      <c r="D2152" s="1">
        <v>17</v>
      </c>
      <c r="E2152" s="7">
        <v>1989.46324200913</v>
      </c>
      <c r="F2152" s="7">
        <v>23.004473999999998</v>
      </c>
      <c r="G2152" s="57">
        <f t="shared" si="132"/>
        <v>23.333785399999979</v>
      </c>
      <c r="I2152" s="73">
        <f t="shared" si="133"/>
        <v>2.0027397260300859</v>
      </c>
    </row>
    <row r="2153" spans="1:9" ht="15.6" x14ac:dyDescent="0.3">
      <c r="A2153" s="1">
        <v>2149</v>
      </c>
      <c r="B2153" s="1">
        <v>1989</v>
      </c>
      <c r="C2153" s="1">
        <v>5</v>
      </c>
      <c r="D2153" s="1">
        <v>18</v>
      </c>
      <c r="E2153" s="7">
        <v>1989.4659817351601</v>
      </c>
      <c r="F2153" s="7">
        <v>23.105008000000002</v>
      </c>
      <c r="G2153" s="57">
        <f t="shared" si="132"/>
        <v>23.333301099999979</v>
      </c>
      <c r="I2153" s="73">
        <f t="shared" si="133"/>
        <v>2.0027397260298585</v>
      </c>
    </row>
    <row r="2154" spans="1:9" ht="15.6" x14ac:dyDescent="0.3">
      <c r="A2154" s="1">
        <v>2150</v>
      </c>
      <c r="B2154" s="1">
        <v>1989</v>
      </c>
      <c r="C2154" s="1">
        <v>5</v>
      </c>
      <c r="D2154" s="1">
        <v>19</v>
      </c>
      <c r="E2154" s="7">
        <v>1989.4687214611899</v>
      </c>
      <c r="F2154" s="7">
        <v>23.213787</v>
      </c>
      <c r="G2154" s="57">
        <f t="shared" si="132"/>
        <v>23.332892686764684</v>
      </c>
      <c r="I2154" s="73">
        <f t="shared" si="133"/>
        <v>2.0027397260200814</v>
      </c>
    </row>
    <row r="2155" spans="1:9" ht="15.6" x14ac:dyDescent="0.3">
      <c r="A2155" s="1">
        <v>2151</v>
      </c>
      <c r="B2155" s="1">
        <v>1989</v>
      </c>
      <c r="C2155" s="1">
        <v>5</v>
      </c>
      <c r="D2155" s="1">
        <v>20</v>
      </c>
      <c r="E2155" s="7">
        <v>1989.47146118721</v>
      </c>
      <c r="F2155" s="7">
        <v>23.304099000000001</v>
      </c>
      <c r="G2155" s="57">
        <f t="shared" si="132"/>
        <v>23.332539770588216</v>
      </c>
      <c r="I2155" s="73">
        <f t="shared" si="133"/>
        <v>2.0027397260300859</v>
      </c>
    </row>
    <row r="2156" spans="1:9" ht="15.6" x14ac:dyDescent="0.3">
      <c r="A2156" s="1">
        <v>2152</v>
      </c>
      <c r="B2156" s="1">
        <v>1989</v>
      </c>
      <c r="C2156" s="1">
        <v>5</v>
      </c>
      <c r="D2156" s="1">
        <v>21</v>
      </c>
      <c r="E2156" s="7">
        <v>1989.4742009132401</v>
      </c>
      <c r="F2156" s="7">
        <v>23.413167000000001</v>
      </c>
      <c r="G2156" s="57">
        <f t="shared" si="132"/>
        <v>23.332352558823509</v>
      </c>
      <c r="I2156" s="73">
        <f t="shared" si="133"/>
        <v>2.0027397260298585</v>
      </c>
    </row>
    <row r="2157" spans="1:9" ht="15.6" x14ac:dyDescent="0.3">
      <c r="A2157" s="1">
        <v>2153</v>
      </c>
      <c r="B2157" s="1">
        <v>1989</v>
      </c>
      <c r="C2157" s="1">
        <v>5</v>
      </c>
      <c r="D2157" s="1">
        <v>22</v>
      </c>
      <c r="E2157" s="7">
        <v>1989.47694063927</v>
      </c>
      <c r="F2157" s="7">
        <v>23.482144000000002</v>
      </c>
      <c r="G2157" s="57">
        <f t="shared" si="132"/>
        <v>23.332335949999976</v>
      </c>
      <c r="I2157" s="73">
        <f t="shared" si="133"/>
        <v>2.0027397260300859</v>
      </c>
    </row>
    <row r="2158" spans="1:9" ht="15.6" x14ac:dyDescent="0.3">
      <c r="A2158" s="1">
        <v>2154</v>
      </c>
      <c r="B2158" s="1">
        <v>1989</v>
      </c>
      <c r="C2158" s="1">
        <v>5</v>
      </c>
      <c r="D2158" s="1">
        <v>23</v>
      </c>
      <c r="E2158" s="7">
        <v>1989.4796803653001</v>
      </c>
      <c r="F2158" s="7">
        <v>23.595845000000001</v>
      </c>
      <c r="G2158" s="57">
        <f t="shared" si="132"/>
        <v>23.332301230882333</v>
      </c>
      <c r="I2158" s="73">
        <f t="shared" si="133"/>
        <v>2.0027397260198541</v>
      </c>
    </row>
    <row r="2159" spans="1:9" ht="15.6" x14ac:dyDescent="0.3">
      <c r="A2159" s="1">
        <v>2155</v>
      </c>
      <c r="B2159" s="1">
        <v>1989</v>
      </c>
      <c r="C2159" s="1">
        <v>5</v>
      </c>
      <c r="D2159" s="1">
        <v>24</v>
      </c>
      <c r="E2159" s="7">
        <v>1989.4824200913199</v>
      </c>
      <c r="F2159" s="7">
        <v>23.701160000000002</v>
      </c>
      <c r="G2159" s="57">
        <f t="shared" si="132"/>
        <v>23.332298626470571</v>
      </c>
      <c r="I2159" s="73">
        <f t="shared" si="133"/>
        <v>2.0027397260300859</v>
      </c>
    </row>
    <row r="2160" spans="1:9" ht="15.6" x14ac:dyDescent="0.3">
      <c r="A2160" s="1">
        <v>2156</v>
      </c>
      <c r="B2160" s="1">
        <v>1989</v>
      </c>
      <c r="C2160" s="1">
        <v>5</v>
      </c>
      <c r="D2160" s="1">
        <v>25</v>
      </c>
      <c r="E2160" s="7">
        <v>1989.48515981735</v>
      </c>
      <c r="F2160" s="7">
        <v>23.827278</v>
      </c>
      <c r="G2160" s="57">
        <f t="shared" si="132"/>
        <v>23.332345933823515</v>
      </c>
      <c r="I2160" s="73">
        <f t="shared" si="133"/>
        <v>2.0027397260300859</v>
      </c>
    </row>
    <row r="2161" spans="1:9" ht="15.6" x14ac:dyDescent="0.3">
      <c r="A2161" s="1">
        <v>2157</v>
      </c>
      <c r="B2161" s="1">
        <v>1989</v>
      </c>
      <c r="C2161" s="1">
        <v>5</v>
      </c>
      <c r="D2161" s="1">
        <v>26</v>
      </c>
      <c r="E2161" s="7">
        <v>1989.4878995433801</v>
      </c>
      <c r="F2161" s="7">
        <v>23.937936000000001</v>
      </c>
      <c r="G2161" s="57">
        <f t="shared" si="132"/>
        <v>23.332378674999983</v>
      </c>
      <c r="I2161" s="73">
        <f t="shared" si="133"/>
        <v>2.0027397260298585</v>
      </c>
    </row>
    <row r="2162" spans="1:9" ht="15.6" x14ac:dyDescent="0.3">
      <c r="A2162" s="1">
        <v>2158</v>
      </c>
      <c r="B2162" s="1">
        <v>1989</v>
      </c>
      <c r="C2162" s="1">
        <v>5</v>
      </c>
      <c r="D2162" s="1">
        <v>27</v>
      </c>
      <c r="E2162" s="7">
        <v>1989.4906392694099</v>
      </c>
      <c r="F2162" s="7">
        <v>24.041792000000001</v>
      </c>
      <c r="G2162" s="57">
        <f t="shared" si="132"/>
        <v>23.332357029411746</v>
      </c>
      <c r="I2162" s="73">
        <f t="shared" si="133"/>
        <v>2.0027397260200814</v>
      </c>
    </row>
    <row r="2163" spans="1:9" ht="15.6" x14ac:dyDescent="0.3">
      <c r="A2163" s="1">
        <v>2159</v>
      </c>
      <c r="B2163" s="1">
        <v>1989</v>
      </c>
      <c r="C2163" s="1">
        <v>5</v>
      </c>
      <c r="D2163" s="1">
        <v>28</v>
      </c>
      <c r="E2163" s="7">
        <v>1989.49337899543</v>
      </c>
      <c r="F2163" s="7">
        <v>24.145492000000001</v>
      </c>
      <c r="G2163" s="57">
        <f t="shared" si="132"/>
        <v>23.332328232352925</v>
      </c>
      <c r="I2163" s="73">
        <f t="shared" si="133"/>
        <v>2.0027397260300859</v>
      </c>
    </row>
    <row r="2164" spans="1:9" ht="15.6" x14ac:dyDescent="0.3">
      <c r="A2164" s="1">
        <v>2160</v>
      </c>
      <c r="B2164" s="1">
        <v>1989</v>
      </c>
      <c r="C2164" s="1">
        <v>5</v>
      </c>
      <c r="D2164" s="1">
        <v>29</v>
      </c>
      <c r="E2164" s="7">
        <v>1989.4961187214601</v>
      </c>
      <c r="F2164" s="7">
        <v>24.209116999999999</v>
      </c>
      <c r="G2164" s="57">
        <f t="shared" si="132"/>
        <v>23.332244958823512</v>
      </c>
      <c r="I2164" s="73">
        <f t="shared" si="133"/>
        <v>2.0027397260298585</v>
      </c>
    </row>
    <row r="2165" spans="1:9" ht="15.6" x14ac:dyDescent="0.3">
      <c r="A2165" s="1">
        <v>2161</v>
      </c>
      <c r="B2165" s="1">
        <v>1989</v>
      </c>
      <c r="C2165" s="1">
        <v>5</v>
      </c>
      <c r="D2165" s="1">
        <v>30</v>
      </c>
      <c r="E2165" s="7">
        <v>1989.49885844749</v>
      </c>
      <c r="F2165" s="7">
        <v>24.279143999999999</v>
      </c>
      <c r="G2165" s="57">
        <f t="shared" si="132"/>
        <v>23.332069276470573</v>
      </c>
      <c r="I2165" s="73">
        <f t="shared" si="133"/>
        <v>2.0038812785401205</v>
      </c>
    </row>
    <row r="2166" spans="1:9" ht="15.6" x14ac:dyDescent="0.3">
      <c r="A2166" s="1">
        <v>2162</v>
      </c>
      <c r="B2166" s="1">
        <v>1989</v>
      </c>
      <c r="C2166" s="1">
        <v>5</v>
      </c>
      <c r="D2166" s="1">
        <v>31</v>
      </c>
      <c r="E2166" s="7">
        <v>1989.5015981735201</v>
      </c>
      <c r="F2166" s="7">
        <v>24.381515</v>
      </c>
      <c r="G2166" s="57">
        <f t="shared" si="132"/>
        <v>23.331845695588225</v>
      </c>
      <c r="I2166" s="73">
        <f t="shared" si="133"/>
        <v>2.0027397260198541</v>
      </c>
    </row>
    <row r="2167" spans="1:9" ht="15.6" x14ac:dyDescent="0.3">
      <c r="A2167" s="1">
        <v>2163</v>
      </c>
      <c r="B2167" s="1">
        <v>1989</v>
      </c>
      <c r="C2167" s="1">
        <v>6</v>
      </c>
      <c r="D2167" s="1">
        <v>1</v>
      </c>
      <c r="E2167" s="7">
        <v>1989.5027397260301</v>
      </c>
      <c r="F2167" s="7">
        <v>24.437866</v>
      </c>
      <c r="G2167" s="57">
        <f t="shared" si="132"/>
        <v>23.331556376470573</v>
      </c>
      <c r="I2167" s="73">
        <f t="shared" si="133"/>
        <v>2.0027397260300859</v>
      </c>
    </row>
    <row r="2168" spans="1:9" ht="15.6" x14ac:dyDescent="0.3">
      <c r="A2168" s="1">
        <v>2164</v>
      </c>
      <c r="B2168" s="1">
        <v>1989</v>
      </c>
      <c r="C2168" s="1">
        <v>6</v>
      </c>
      <c r="D2168" s="1">
        <v>2</v>
      </c>
      <c r="E2168" s="7">
        <v>1989.5054794520499</v>
      </c>
      <c r="F2168" s="7">
        <v>24.516542999999999</v>
      </c>
      <c r="G2168" s="57">
        <f>AVERAGE(F1667:F2348)</f>
        <v>23.337629998533714</v>
      </c>
      <c r="H2168" s="31"/>
      <c r="I2168" s="73">
        <f>E2348-E1667</f>
        <v>2.0082191780800258</v>
      </c>
    </row>
    <row r="2169" spans="1:9" ht="15.6" x14ac:dyDescent="0.3">
      <c r="A2169" s="1">
        <v>2165</v>
      </c>
      <c r="B2169" s="1">
        <v>1989</v>
      </c>
      <c r="C2169" s="1">
        <v>6</v>
      </c>
      <c r="D2169" s="1">
        <v>3</v>
      </c>
      <c r="E2169" s="7">
        <v>1989.50821917808</v>
      </c>
      <c r="F2169" s="7">
        <v>24.583818000000001</v>
      </c>
      <c r="G2169" s="57">
        <f>AVERAGE(F1668:F2349)</f>
        <v>23.336859453079164</v>
      </c>
      <c r="I2169" s="73">
        <f>E2349-E1668</f>
        <v>2.0082191780900303</v>
      </c>
    </row>
    <row r="2170" spans="1:9" ht="15.6" x14ac:dyDescent="0.3">
      <c r="A2170" s="1">
        <v>2166</v>
      </c>
      <c r="B2170" s="1">
        <v>1989</v>
      </c>
      <c r="C2170" s="1">
        <v>6</v>
      </c>
      <c r="D2170" s="1">
        <v>4</v>
      </c>
      <c r="E2170" s="7">
        <v>1989.5109589041101</v>
      </c>
      <c r="F2170" s="7">
        <v>24.641665</v>
      </c>
      <c r="G2170" s="57">
        <f>AVERAGE(F1668:F2350)</f>
        <v>23.339070992679343</v>
      </c>
      <c r="H2170" s="31"/>
      <c r="I2170" s="73">
        <f>E2350-E1668</f>
        <v>2.0109589041101117</v>
      </c>
    </row>
    <row r="2171" spans="1:9" ht="15.6" x14ac:dyDescent="0.3">
      <c r="A2171" s="1">
        <v>2167</v>
      </c>
      <c r="B2171" s="1">
        <v>1989</v>
      </c>
      <c r="C2171" s="1">
        <v>6</v>
      </c>
      <c r="D2171" s="1">
        <v>5</v>
      </c>
      <c r="E2171" s="7">
        <v>1989.51369863014</v>
      </c>
      <c r="F2171" s="7">
        <v>24.689616000000001</v>
      </c>
      <c r="G2171" s="57">
        <f>AVERAGE(F1667:F2351)</f>
        <v>23.344181435036486</v>
      </c>
      <c r="H2171" s="31"/>
      <c r="I2171" s="73">
        <f>E2351-E1667</f>
        <v>2.0164383561598243</v>
      </c>
    </row>
    <row r="2172" spans="1:9" ht="15.6" x14ac:dyDescent="0.3">
      <c r="A2172" s="1">
        <v>2168</v>
      </c>
      <c r="B2172" s="1">
        <v>1989</v>
      </c>
      <c r="C2172" s="1">
        <v>6</v>
      </c>
      <c r="D2172" s="1">
        <v>6</v>
      </c>
      <c r="E2172" s="7">
        <v>1989.5164383561601</v>
      </c>
      <c r="F2172" s="7">
        <v>24.703343</v>
      </c>
      <c r="G2172" s="57">
        <f>AVERAGE(F1671:F2352)</f>
        <v>23.352487609970666</v>
      </c>
      <c r="I2172" s="73">
        <f>E2352-E1668</f>
        <v>2.0164383561700561</v>
      </c>
    </row>
    <row r="2173" spans="1:9" ht="15.6" x14ac:dyDescent="0.3">
      <c r="A2173" s="1">
        <v>2169</v>
      </c>
      <c r="B2173" s="1">
        <v>1989</v>
      </c>
      <c r="C2173" s="1">
        <v>6</v>
      </c>
      <c r="D2173" s="1">
        <v>8</v>
      </c>
      <c r="E2173" s="7">
        <v>1989.52191780822</v>
      </c>
      <c r="F2173" s="7">
        <v>24.870232000000001</v>
      </c>
      <c r="G2173" s="57">
        <f>AVERAGE(F1664:F2353)</f>
        <v>23.357485150724624</v>
      </c>
      <c r="H2173" s="31"/>
      <c r="I2173" s="73">
        <f>E2353-E1664</f>
        <v>2.0312785388200609</v>
      </c>
    </row>
    <row r="2174" spans="1:9" ht="15.6" x14ac:dyDescent="0.3">
      <c r="A2174" s="1">
        <v>2170</v>
      </c>
      <c r="B2174" s="1">
        <v>1989</v>
      </c>
      <c r="C2174" s="1">
        <v>6</v>
      </c>
      <c r="D2174" s="1">
        <v>9</v>
      </c>
      <c r="E2174" s="7">
        <v>1989.5246575342501</v>
      </c>
      <c r="F2174" s="7">
        <v>24.901864</v>
      </c>
      <c r="G2174" s="57">
        <f>AVERAGE(F1665:F2354)</f>
        <v>23.354830060869549</v>
      </c>
      <c r="I2174" s="73">
        <f>E2354-E1665</f>
        <v>2.0312785388098291</v>
      </c>
    </row>
    <row r="2175" spans="1:9" ht="15.6" x14ac:dyDescent="0.3">
      <c r="A2175" s="1">
        <v>2171</v>
      </c>
      <c r="B2175" s="1">
        <v>1989</v>
      </c>
      <c r="C2175" s="1">
        <v>6</v>
      </c>
      <c r="D2175" s="1">
        <v>10</v>
      </c>
      <c r="E2175" s="7">
        <v>1989.5273972602699</v>
      </c>
      <c r="F2175" s="7">
        <v>25.047263999999998</v>
      </c>
      <c r="G2175" s="57">
        <f>AVERAGE(F1666:F2355)</f>
        <v>23.351962395652158</v>
      </c>
      <c r="I2175" s="73">
        <f>E2355-E1666</f>
        <v>2.0312785388100565</v>
      </c>
    </row>
    <row r="2176" spans="1:9" ht="15.6" x14ac:dyDescent="0.3">
      <c r="A2176" s="1">
        <v>2172</v>
      </c>
      <c r="B2176" s="1">
        <v>1989</v>
      </c>
      <c r="C2176" s="1">
        <v>6</v>
      </c>
      <c r="D2176" s="1">
        <v>11</v>
      </c>
      <c r="E2176" s="7">
        <v>1989.5301369863</v>
      </c>
      <c r="F2176" s="7">
        <v>25.120452</v>
      </c>
      <c r="G2176" s="57">
        <f>AVERAGE(F1667:F2356)</f>
        <v>23.348870840579696</v>
      </c>
      <c r="I2176" s="73">
        <f>E2356-E1667</f>
        <v>2.0301369863000218</v>
      </c>
    </row>
    <row r="2177" spans="1:9" ht="15.6" x14ac:dyDescent="0.3">
      <c r="A2177" s="1">
        <v>2173</v>
      </c>
      <c r="B2177" s="1">
        <v>1989</v>
      </c>
      <c r="C2177" s="1">
        <v>6</v>
      </c>
      <c r="D2177" s="1">
        <v>12</v>
      </c>
      <c r="E2177" s="7">
        <v>1989.5328767123301</v>
      </c>
      <c r="F2177" s="7">
        <v>25.230620999999999</v>
      </c>
      <c r="G2177" s="57">
        <f>AVERAGE(F1668:F2357)</f>
        <v>23.345513665217375</v>
      </c>
      <c r="I2177" s="73">
        <f>E2357-E1668</f>
        <v>2.0301369863100263</v>
      </c>
    </row>
    <row r="2178" spans="1:9" ht="15.6" x14ac:dyDescent="0.3">
      <c r="A2178" s="1">
        <v>2174</v>
      </c>
      <c r="B2178" s="1">
        <v>1989</v>
      </c>
      <c r="C2178" s="1">
        <v>6</v>
      </c>
      <c r="D2178" s="1">
        <v>13</v>
      </c>
      <c r="E2178" s="7">
        <v>1989.53561643836</v>
      </c>
      <c r="F2178" s="7">
        <v>25.321712000000002</v>
      </c>
      <c r="G2178" s="57">
        <f>AVERAGE(F1666:F2358)</f>
        <v>23.351557515151498</v>
      </c>
      <c r="H2178" s="31"/>
      <c r="I2178" s="73">
        <f>E2358-E1666</f>
        <v>2.0394977168900823</v>
      </c>
    </row>
    <row r="2179" spans="1:9" ht="15.6" x14ac:dyDescent="0.3">
      <c r="A2179" s="1">
        <v>2175</v>
      </c>
      <c r="B2179" s="1">
        <v>1989</v>
      </c>
      <c r="C2179" s="1">
        <v>6</v>
      </c>
      <c r="D2179" s="1">
        <v>14</v>
      </c>
      <c r="E2179" s="7">
        <v>1989.53835616438</v>
      </c>
      <c r="F2179" s="7">
        <v>25.364471999999999</v>
      </c>
      <c r="G2179" s="57">
        <f>AVERAGE(F1667:F2359)</f>
        <v>23.347347740259728</v>
      </c>
      <c r="I2179" s="73">
        <f>E2359-E1667</f>
        <v>2.0383561643798203</v>
      </c>
    </row>
    <row r="2180" spans="1:9" ht="15.6" x14ac:dyDescent="0.3">
      <c r="A2180" s="1">
        <v>2176</v>
      </c>
      <c r="B2180" s="1">
        <v>1989</v>
      </c>
      <c r="C2180" s="1">
        <v>6</v>
      </c>
      <c r="D2180" s="1">
        <v>15</v>
      </c>
      <c r="E2180" s="7">
        <v>1989.5410958904099</v>
      </c>
      <c r="F2180" s="7">
        <v>25.395686999999999</v>
      </c>
      <c r="G2180" s="57">
        <f>AVERAGE(F1668:F2360)</f>
        <v>23.342716707070693</v>
      </c>
      <c r="I2180" s="73">
        <f>E2360-E1668</f>
        <v>2.0383561643900521</v>
      </c>
    </row>
    <row r="2181" spans="1:9" ht="15.6" x14ac:dyDescent="0.3">
      <c r="A2181" s="1">
        <v>2177</v>
      </c>
      <c r="B2181" s="1">
        <v>1989</v>
      </c>
      <c r="C2181" s="1">
        <v>6</v>
      </c>
      <c r="D2181" s="1">
        <v>16</v>
      </c>
      <c r="E2181" s="7">
        <v>1989.54383561644</v>
      </c>
      <c r="F2181" s="7">
        <v>25.519960000000001</v>
      </c>
      <c r="G2181" s="57">
        <f>AVERAGE(F1669:F2361)</f>
        <v>23.337766834054822</v>
      </c>
      <c r="H2181" s="31"/>
      <c r="I2181" s="73">
        <f>E2361-E1668</f>
        <v>2.0410958904201379</v>
      </c>
    </row>
    <row r="2182" spans="1:9" ht="15.6" x14ac:dyDescent="0.3">
      <c r="A2182" s="1">
        <v>2178</v>
      </c>
      <c r="B2182" s="1">
        <v>1989</v>
      </c>
      <c r="C2182" s="1">
        <v>6</v>
      </c>
      <c r="D2182" s="1">
        <v>17</v>
      </c>
      <c r="E2182" s="7">
        <v>1989.5465753424701</v>
      </c>
      <c r="F2182" s="7">
        <v>25.6494</v>
      </c>
      <c r="G2182" s="57">
        <f>AVERAGE(F1670:F2362)</f>
        <v>23.34205382251081</v>
      </c>
      <c r="H2182" s="31"/>
      <c r="I2182" s="73">
        <f>E2362-E1668</f>
        <v>2.043835616439992</v>
      </c>
    </row>
    <row r="2183" spans="1:9" ht="15.6" x14ac:dyDescent="0.3">
      <c r="A2183" s="1">
        <v>2179</v>
      </c>
      <c r="B2183" s="1">
        <v>1989</v>
      </c>
      <c r="C2183" s="1">
        <v>6</v>
      </c>
      <c r="D2183" s="1">
        <v>18</v>
      </c>
      <c r="E2183" s="7">
        <v>1989.5493150684899</v>
      </c>
      <c r="F2183" s="7">
        <v>25.749198</v>
      </c>
      <c r="G2183" s="57">
        <f>AVERAGE(F1668:F2363)</f>
        <v>23.336298974137915</v>
      </c>
      <c r="H2183" s="31"/>
      <c r="I2183" s="73">
        <f>E2363-E1668</f>
        <v>2.0465753424700779</v>
      </c>
    </row>
    <row r="2184" spans="1:9" ht="15.6" x14ac:dyDescent="0.3">
      <c r="A2184" s="1">
        <v>2180</v>
      </c>
      <c r="B2184" s="1">
        <v>1989</v>
      </c>
      <c r="C2184" s="1">
        <v>6</v>
      </c>
      <c r="D2184" s="1">
        <v>19</v>
      </c>
      <c r="E2184" s="7">
        <v>1989.55205479452</v>
      </c>
      <c r="F2184" s="7">
        <v>25.829034</v>
      </c>
      <c r="G2184" s="57">
        <f>AVERAGE(F1669:F2364)</f>
        <v>23.33063212787355</v>
      </c>
      <c r="I2184" s="73">
        <f>E2364-E1668</f>
        <v>2.0493150685001638</v>
      </c>
    </row>
    <row r="2185" spans="1:9" ht="15.6" x14ac:dyDescent="0.3">
      <c r="A2185" s="1">
        <v>2181</v>
      </c>
      <c r="B2185" s="1">
        <v>1989</v>
      </c>
      <c r="C2185" s="1">
        <v>6</v>
      </c>
      <c r="D2185" s="1">
        <v>20</v>
      </c>
      <c r="E2185" s="7">
        <v>1989.5547945205501</v>
      </c>
      <c r="F2185" s="7">
        <v>25.884988</v>
      </c>
      <c r="G2185" s="57">
        <f>AVERAGE(F1670:F2365)</f>
        <v>23.334347033045965</v>
      </c>
      <c r="I2185" s="73">
        <f>E2365-E1667</f>
        <v>2.0547945205498763</v>
      </c>
    </row>
    <row r="2186" spans="1:9" ht="15.6" x14ac:dyDescent="0.3">
      <c r="A2186" s="1">
        <v>2182</v>
      </c>
      <c r="B2186" s="1">
        <v>1989</v>
      </c>
      <c r="C2186" s="1">
        <v>6</v>
      </c>
      <c r="D2186" s="1">
        <v>21</v>
      </c>
      <c r="E2186" s="7">
        <v>1989.55753424658</v>
      </c>
      <c r="F2186" s="7">
        <v>25.940491000000002</v>
      </c>
      <c r="G2186" s="57">
        <f>AVERAGE(F1671:F2366)</f>
        <v>23.337925001436769</v>
      </c>
      <c r="I2186" s="73">
        <f>E2366-E1668</f>
        <v>2.0547945205501037</v>
      </c>
    </row>
    <row r="2187" spans="1:9" ht="15.6" x14ac:dyDescent="0.3">
      <c r="A2187" s="1">
        <v>2183</v>
      </c>
      <c r="B2187" s="1">
        <v>1989</v>
      </c>
      <c r="C2187" s="1">
        <v>6</v>
      </c>
      <c r="D2187" s="1">
        <v>22</v>
      </c>
      <c r="E2187" s="7">
        <v>1989.5602739726</v>
      </c>
      <c r="F2187" s="7">
        <v>25.982883999999999</v>
      </c>
      <c r="G2187" s="57">
        <f>AVERAGE(F1668:F2367)</f>
        <v>23.325209031428557</v>
      </c>
      <c r="H2187" s="31"/>
      <c r="I2187" s="73">
        <f>E2367-E1668</f>
        <v>2.0575342465799622</v>
      </c>
    </row>
    <row r="2188" spans="1:9" ht="15.6" x14ac:dyDescent="0.3">
      <c r="A2188" s="1">
        <v>2184</v>
      </c>
      <c r="B2188" s="1">
        <v>1989</v>
      </c>
      <c r="C2188" s="1">
        <v>6</v>
      </c>
      <c r="D2188" s="1">
        <v>23</v>
      </c>
      <c r="E2188" s="7">
        <v>1989.5630136986299</v>
      </c>
      <c r="F2188" s="7">
        <v>25.870101999999999</v>
      </c>
      <c r="G2188" s="57">
        <f t="shared" ref="G2188:G2203" si="134">AVERAGE(F1669:F2368)</f>
        <v>23.319024535714274</v>
      </c>
      <c r="I2188" s="73">
        <f>E2368-E1669</f>
        <v>1.9468036529699475</v>
      </c>
    </row>
    <row r="2189" spans="1:9" ht="15.6" x14ac:dyDescent="0.3">
      <c r="A2189" s="1">
        <v>2185</v>
      </c>
      <c r="B2189" s="1">
        <v>1989</v>
      </c>
      <c r="C2189" s="1">
        <v>6</v>
      </c>
      <c r="D2189" s="1">
        <v>24</v>
      </c>
      <c r="E2189" s="7">
        <v>1989.56575342466</v>
      </c>
      <c r="F2189" s="7">
        <v>25.917390999999999</v>
      </c>
      <c r="G2189" s="57">
        <f t="shared" si="134"/>
        <v>23.322202767142844</v>
      </c>
      <c r="I2189" s="73">
        <f>E2369-E1670</f>
        <v>1.9468036529701749</v>
      </c>
    </row>
    <row r="2190" spans="1:9" ht="15.6" x14ac:dyDescent="0.3">
      <c r="A2190" s="1">
        <v>2186</v>
      </c>
      <c r="B2190" s="1">
        <v>1989</v>
      </c>
      <c r="C2190" s="1">
        <v>6</v>
      </c>
      <c r="D2190" s="1">
        <v>25</v>
      </c>
      <c r="E2190" s="7">
        <v>1989.5684931506801</v>
      </c>
      <c r="F2190" s="7">
        <v>25.972830999999999</v>
      </c>
      <c r="G2190" s="57">
        <f t="shared" si="134"/>
        <v>23.3252111942857</v>
      </c>
      <c r="I2190" s="73">
        <f>E2370-E1671</f>
        <v>1.9468036529699475</v>
      </c>
    </row>
    <row r="2191" spans="1:9" ht="15.6" x14ac:dyDescent="0.3">
      <c r="A2191" s="1">
        <v>2187</v>
      </c>
      <c r="B2191" s="1">
        <v>1989</v>
      </c>
      <c r="C2191" s="1">
        <v>6</v>
      </c>
      <c r="D2191" s="1">
        <v>26</v>
      </c>
      <c r="E2191" s="7">
        <v>1989.5712328767099</v>
      </c>
      <c r="F2191" s="7">
        <v>25.991517000000002</v>
      </c>
      <c r="G2191" s="57">
        <f t="shared" si="134"/>
        <v>23.328038021428558</v>
      </c>
      <c r="I2191" s="73">
        <f>E2371-E1672</f>
        <v>1.9468036529699475</v>
      </c>
    </row>
    <row r="2192" spans="1:9" ht="15.6" x14ac:dyDescent="0.3">
      <c r="A2192" s="1">
        <v>2188</v>
      </c>
      <c r="B2192" s="1">
        <v>1989</v>
      </c>
      <c r="C2192" s="1">
        <v>6</v>
      </c>
      <c r="D2192" s="1">
        <v>27</v>
      </c>
      <c r="E2192" s="7">
        <v>1989.57397260274</v>
      </c>
      <c r="F2192" s="7">
        <v>26.045425999999999</v>
      </c>
      <c r="G2192" s="57">
        <f t="shared" si="134"/>
        <v>23.330748064285704</v>
      </c>
      <c r="I2192" s="73">
        <f t="shared" ref="I2192:I2201" si="135">E2372-E1669</f>
        <v>1.9577625570800592</v>
      </c>
    </row>
    <row r="2193" spans="1:9" ht="15.6" x14ac:dyDescent="0.3">
      <c r="A2193" s="1">
        <v>2189</v>
      </c>
      <c r="B2193" s="1">
        <v>1989</v>
      </c>
      <c r="C2193" s="1">
        <v>6</v>
      </c>
      <c r="D2193" s="1">
        <v>28</v>
      </c>
      <c r="E2193" s="7">
        <v>1989.5767123287701</v>
      </c>
      <c r="F2193" s="7">
        <v>26.093260000000001</v>
      </c>
      <c r="G2193" s="57">
        <f t="shared" si="134"/>
        <v>23.333394378571416</v>
      </c>
      <c r="I2193" s="73">
        <f t="shared" si="135"/>
        <v>1.9577625570700548</v>
      </c>
    </row>
    <row r="2194" spans="1:9" ht="15.6" x14ac:dyDescent="0.3">
      <c r="A2194" s="1">
        <v>2190</v>
      </c>
      <c r="B2194" s="1">
        <v>1989</v>
      </c>
      <c r="C2194" s="1">
        <v>6</v>
      </c>
      <c r="D2194" s="1">
        <v>29</v>
      </c>
      <c r="E2194" s="7">
        <v>1989.57945205479</v>
      </c>
      <c r="F2194" s="7">
        <v>26.110484</v>
      </c>
      <c r="G2194" s="57">
        <f t="shared" si="134"/>
        <v>23.335971922857134</v>
      </c>
      <c r="I2194" s="73">
        <f t="shared" si="135"/>
        <v>1.9577625570800592</v>
      </c>
    </row>
    <row r="2195" spans="1:9" ht="15.6" x14ac:dyDescent="0.3">
      <c r="A2195" s="1">
        <v>2191</v>
      </c>
      <c r="B2195" s="1">
        <v>1989</v>
      </c>
      <c r="C2195" s="1">
        <v>6</v>
      </c>
      <c r="D2195" s="1">
        <v>30</v>
      </c>
      <c r="E2195" s="7">
        <v>1989.58219178082</v>
      </c>
      <c r="F2195" s="7">
        <v>26.119689000000001</v>
      </c>
      <c r="G2195" s="57">
        <f t="shared" si="134"/>
        <v>23.338514305714277</v>
      </c>
      <c r="I2195" s="73">
        <f t="shared" si="135"/>
        <v>1.9577625570798318</v>
      </c>
    </row>
    <row r="2196" spans="1:9" ht="15.6" x14ac:dyDescent="0.3">
      <c r="A2196" s="1">
        <v>2192</v>
      </c>
      <c r="B2196" s="1">
        <v>1989</v>
      </c>
      <c r="C2196" s="1">
        <v>7</v>
      </c>
      <c r="D2196" s="1">
        <v>1</v>
      </c>
      <c r="E2196" s="7">
        <v>1989.5860730593599</v>
      </c>
      <c r="F2196" s="7">
        <v>26.079018999999999</v>
      </c>
      <c r="G2196" s="57">
        <f t="shared" si="134"/>
        <v>23.341062592857131</v>
      </c>
      <c r="I2196" s="73">
        <f t="shared" si="135"/>
        <v>1.956164383560008</v>
      </c>
    </row>
    <row r="2197" spans="1:9" ht="15.6" x14ac:dyDescent="0.3">
      <c r="A2197" s="1">
        <v>2193</v>
      </c>
      <c r="B2197" s="1">
        <v>1989</v>
      </c>
      <c r="C2197" s="1">
        <v>7</v>
      </c>
      <c r="D2197" s="1">
        <v>2</v>
      </c>
      <c r="E2197" s="7">
        <v>1989.58881278539</v>
      </c>
      <c r="F2197" s="7">
        <v>26.037319</v>
      </c>
      <c r="G2197" s="57">
        <f t="shared" si="134"/>
        <v>23.343599067142847</v>
      </c>
      <c r="I2197" s="73">
        <f t="shared" si="135"/>
        <v>1.956164383560008</v>
      </c>
    </row>
    <row r="2198" spans="1:9" ht="15.6" x14ac:dyDescent="0.3">
      <c r="A2198" s="1">
        <v>2194</v>
      </c>
      <c r="B2198" s="1">
        <v>1989</v>
      </c>
      <c r="C2198" s="1">
        <v>7</v>
      </c>
      <c r="D2198" s="1">
        <v>3</v>
      </c>
      <c r="E2198" s="7">
        <v>1989.5915525114201</v>
      </c>
      <c r="F2198" s="7">
        <v>25.986184999999999</v>
      </c>
      <c r="G2198" s="57">
        <f t="shared" si="134"/>
        <v>23.346150962857127</v>
      </c>
      <c r="I2198" s="73">
        <f t="shared" si="135"/>
        <v>1.9561643835700124</v>
      </c>
    </row>
    <row r="2199" spans="1:9" ht="15.6" x14ac:dyDescent="0.3">
      <c r="A2199" s="1">
        <v>2195</v>
      </c>
      <c r="B2199" s="1">
        <v>1989</v>
      </c>
      <c r="C2199" s="1">
        <v>7</v>
      </c>
      <c r="D2199" s="1">
        <v>4</v>
      </c>
      <c r="E2199" s="7">
        <v>1989.59429223744</v>
      </c>
      <c r="F2199" s="7">
        <v>25.923673000000001</v>
      </c>
      <c r="G2199" s="57">
        <f t="shared" si="134"/>
        <v>23.348643471428556</v>
      </c>
      <c r="I2199" s="73">
        <f t="shared" si="135"/>
        <v>1.956164383560008</v>
      </c>
    </row>
    <row r="2200" spans="1:9" ht="15.6" x14ac:dyDescent="0.3">
      <c r="A2200" s="1">
        <v>2196</v>
      </c>
      <c r="B2200" s="1">
        <v>1989</v>
      </c>
      <c r="C2200" s="1">
        <v>7</v>
      </c>
      <c r="D2200" s="1">
        <v>5</v>
      </c>
      <c r="E2200" s="7">
        <v>1989.59703196347</v>
      </c>
      <c r="F2200" s="7">
        <v>25.897165999999999</v>
      </c>
      <c r="G2200" s="57">
        <f t="shared" si="134"/>
        <v>23.351161111428556</v>
      </c>
      <c r="I2200" s="73">
        <f t="shared" si="135"/>
        <v>1.956164383560008</v>
      </c>
    </row>
    <row r="2201" spans="1:9" ht="15.6" x14ac:dyDescent="0.3">
      <c r="A2201" s="1">
        <v>2197</v>
      </c>
      <c r="B2201" s="1">
        <v>1989</v>
      </c>
      <c r="C2201" s="1">
        <v>7</v>
      </c>
      <c r="D2201" s="1">
        <v>6</v>
      </c>
      <c r="E2201" s="7">
        <v>1989.5997716894999</v>
      </c>
      <c r="F2201" s="7">
        <v>25.877749999999999</v>
      </c>
      <c r="G2201" s="57">
        <f t="shared" si="134"/>
        <v>23.353639764285699</v>
      </c>
      <c r="I2201" s="73">
        <f t="shared" si="135"/>
        <v>1.956164383560008</v>
      </c>
    </row>
    <row r="2202" spans="1:9" ht="15.6" x14ac:dyDescent="0.3">
      <c r="A2202" s="1">
        <v>2198</v>
      </c>
      <c r="B2202" s="1">
        <v>1989</v>
      </c>
      <c r="C2202" s="1">
        <v>7</v>
      </c>
      <c r="D2202" s="1">
        <v>7</v>
      </c>
      <c r="E2202" s="7">
        <v>1989.60251141553</v>
      </c>
      <c r="F2202" s="7">
        <v>25.847100000000001</v>
      </c>
      <c r="G2202" s="57">
        <f t="shared" si="134"/>
        <v>23.356016309999987</v>
      </c>
      <c r="I2202" s="73">
        <f>E2382-E1679</f>
        <v>1.9561643835700124</v>
      </c>
    </row>
    <row r="2203" spans="1:9" ht="15.6" x14ac:dyDescent="0.3">
      <c r="A2203" s="1">
        <v>2199</v>
      </c>
      <c r="B2203" s="1">
        <v>1989</v>
      </c>
      <c r="C2203" s="1">
        <v>7</v>
      </c>
      <c r="D2203" s="1">
        <v>8</v>
      </c>
      <c r="E2203" s="7">
        <v>1989.6052511415501</v>
      </c>
      <c r="F2203" s="7">
        <v>25.806405000000002</v>
      </c>
      <c r="G2203" s="57">
        <f t="shared" si="134"/>
        <v>23.358232878571418</v>
      </c>
      <c r="I2203" s="73">
        <f>E2383-E1669</f>
        <v>1.9863013698600298</v>
      </c>
    </row>
    <row r="2204" spans="1:9" ht="15.6" x14ac:dyDescent="0.3">
      <c r="A2204" s="1">
        <v>2200</v>
      </c>
      <c r="B2204" s="1">
        <v>1989</v>
      </c>
      <c r="C2204" s="1">
        <v>7</v>
      </c>
      <c r="D2204" s="1">
        <v>9</v>
      </c>
      <c r="E2204" s="7">
        <v>1989.6079908675799</v>
      </c>
      <c r="F2204" s="7">
        <v>25.754372</v>
      </c>
      <c r="G2204" s="57">
        <f>AVERAGE(F1670:F2384)</f>
        <v>23.259163131468512</v>
      </c>
      <c r="H2204" s="31"/>
      <c r="I2204" s="73">
        <f>E2384-E1670</f>
        <v>1.9863013698600298</v>
      </c>
    </row>
    <row r="2205" spans="1:9" ht="15.6" x14ac:dyDescent="0.3">
      <c r="A2205" s="1">
        <v>2201</v>
      </c>
      <c r="B2205" s="1">
        <v>1989</v>
      </c>
      <c r="C2205" s="1">
        <v>7</v>
      </c>
      <c r="D2205" s="1">
        <v>10</v>
      </c>
      <c r="E2205" s="7">
        <v>1989.61073059361</v>
      </c>
      <c r="F2205" s="7">
        <v>25.692428</v>
      </c>
      <c r="G2205" s="57">
        <f t="shared" ref="G2205:G2268" si="136">AVERAGE(F1671:F2385)</f>
        <v>23.260253837762221</v>
      </c>
      <c r="I2205" s="73">
        <f t="shared" ref="I2205:I2268" si="137">E2385-E1671</f>
        <v>1.9863013698700343</v>
      </c>
    </row>
    <row r="2206" spans="1:9" ht="15.6" x14ac:dyDescent="0.3">
      <c r="A2206" s="1">
        <v>2202</v>
      </c>
      <c r="B2206" s="1">
        <v>1989</v>
      </c>
      <c r="C2206" s="1">
        <v>7</v>
      </c>
      <c r="D2206" s="1">
        <v>11</v>
      </c>
      <c r="E2206" s="7">
        <v>1989.6134703196301</v>
      </c>
      <c r="F2206" s="7">
        <v>25.669467999999998</v>
      </c>
      <c r="G2206" s="57">
        <f t="shared" si="136"/>
        <v>23.261248044755224</v>
      </c>
      <c r="I2206" s="73">
        <f t="shared" si="137"/>
        <v>1.9863013698600298</v>
      </c>
    </row>
    <row r="2207" spans="1:9" ht="15.6" x14ac:dyDescent="0.3">
      <c r="A2207" s="1">
        <v>2203</v>
      </c>
      <c r="B2207" s="1">
        <v>1989</v>
      </c>
      <c r="C2207" s="1">
        <v>7</v>
      </c>
      <c r="D2207" s="1">
        <v>12</v>
      </c>
      <c r="E2207" s="7">
        <v>1989.61621004566</v>
      </c>
      <c r="F2207" s="7">
        <v>25.647773999999998</v>
      </c>
      <c r="G2207" s="57">
        <f t="shared" si="136"/>
        <v>23.262114948251732</v>
      </c>
      <c r="I2207" s="73">
        <f t="shared" si="137"/>
        <v>1.9863013698600298</v>
      </c>
    </row>
    <row r="2208" spans="1:9" ht="15.6" x14ac:dyDescent="0.3">
      <c r="A2208" s="1">
        <v>2204</v>
      </c>
      <c r="B2208" s="1">
        <v>1989</v>
      </c>
      <c r="C2208" s="1">
        <v>7</v>
      </c>
      <c r="D2208" s="1">
        <v>13</v>
      </c>
      <c r="E2208" s="7">
        <v>1989.61894977169</v>
      </c>
      <c r="F2208" s="7">
        <v>25.630603000000001</v>
      </c>
      <c r="G2208" s="57">
        <f t="shared" si="136"/>
        <v>23.262883225174811</v>
      </c>
      <c r="I2208" s="73">
        <f t="shared" si="137"/>
        <v>1.9863013698600298</v>
      </c>
    </row>
    <row r="2209" spans="1:9" ht="15.6" x14ac:dyDescent="0.3">
      <c r="A2209" s="1">
        <v>2205</v>
      </c>
      <c r="B2209" s="1">
        <v>1989</v>
      </c>
      <c r="C2209" s="1">
        <v>7</v>
      </c>
      <c r="D2209" s="1">
        <v>14</v>
      </c>
      <c r="E2209" s="7">
        <v>1989.6216894977199</v>
      </c>
      <c r="F2209" s="7">
        <v>25.583102</v>
      </c>
      <c r="G2209" s="57">
        <f t="shared" si="136"/>
        <v>23.2635573118881</v>
      </c>
      <c r="I2209" s="73">
        <f t="shared" si="137"/>
        <v>1.9863013698698069</v>
      </c>
    </row>
    <row r="2210" spans="1:9" ht="15.6" x14ac:dyDescent="0.3">
      <c r="A2210" s="1">
        <v>2206</v>
      </c>
      <c r="B2210" s="1">
        <v>1989</v>
      </c>
      <c r="C2210" s="1">
        <v>7</v>
      </c>
      <c r="D2210" s="1">
        <v>15</v>
      </c>
      <c r="E2210" s="7">
        <v>1989.62442922374</v>
      </c>
      <c r="F2210" s="7">
        <v>25.571878999999999</v>
      </c>
      <c r="G2210" s="57">
        <f t="shared" si="136"/>
        <v>23.264121857342637</v>
      </c>
      <c r="I2210" s="73">
        <f t="shared" si="137"/>
        <v>1.9863013698600298</v>
      </c>
    </row>
    <row r="2211" spans="1:9" ht="15.6" x14ac:dyDescent="0.3">
      <c r="A2211" s="1">
        <v>2207</v>
      </c>
      <c r="B2211" s="1">
        <v>1989</v>
      </c>
      <c r="C2211" s="1">
        <v>7</v>
      </c>
      <c r="D2211" s="1">
        <v>16</v>
      </c>
      <c r="E2211" s="7">
        <v>1989.6271689497701</v>
      </c>
      <c r="F2211" s="7">
        <v>25.536360999999999</v>
      </c>
      <c r="G2211" s="57">
        <f t="shared" si="136"/>
        <v>23.264577944055929</v>
      </c>
      <c r="I2211" s="73">
        <f t="shared" si="137"/>
        <v>1.9863013698600298</v>
      </c>
    </row>
    <row r="2212" spans="1:9" ht="15.6" x14ac:dyDescent="0.3">
      <c r="A2212" s="1">
        <v>2208</v>
      </c>
      <c r="B2212" s="1">
        <v>1989</v>
      </c>
      <c r="C2212" s="1">
        <v>7</v>
      </c>
      <c r="D2212" s="1">
        <v>17</v>
      </c>
      <c r="E2212" s="7">
        <v>1989.6299086757999</v>
      </c>
      <c r="F2212" s="7">
        <v>25.529686000000002</v>
      </c>
      <c r="G2212" s="57">
        <f t="shared" si="136"/>
        <v>23.264974674125863</v>
      </c>
      <c r="I2212" s="73">
        <f t="shared" si="137"/>
        <v>1.9863013698600298</v>
      </c>
    </row>
    <row r="2213" spans="1:9" ht="15.6" x14ac:dyDescent="0.3">
      <c r="A2213" s="1">
        <v>2209</v>
      </c>
      <c r="B2213" s="1">
        <v>1989</v>
      </c>
      <c r="C2213" s="1">
        <v>7</v>
      </c>
      <c r="D2213" s="1">
        <v>18</v>
      </c>
      <c r="E2213" s="7">
        <v>1989.63264840183</v>
      </c>
      <c r="F2213" s="7">
        <v>25.495327</v>
      </c>
      <c r="G2213" s="57">
        <f t="shared" si="136"/>
        <v>23.265404370629359</v>
      </c>
      <c r="I2213" s="73">
        <f t="shared" si="137"/>
        <v>1.9863013698700343</v>
      </c>
    </row>
    <row r="2214" spans="1:9" ht="15.6" x14ac:dyDescent="0.3">
      <c r="A2214" s="1">
        <v>2210</v>
      </c>
      <c r="B2214" s="1">
        <v>1989</v>
      </c>
      <c r="C2214" s="1">
        <v>7</v>
      </c>
      <c r="D2214" s="1">
        <v>19</v>
      </c>
      <c r="E2214" s="7">
        <v>1989.6353881278501</v>
      </c>
      <c r="F2214" s="7">
        <v>25.542555</v>
      </c>
      <c r="G2214" s="57">
        <f t="shared" si="136"/>
        <v>23.265812923076911</v>
      </c>
      <c r="I2214" s="73">
        <f t="shared" si="137"/>
        <v>1.9863013698600298</v>
      </c>
    </row>
    <row r="2215" spans="1:9" ht="15.6" x14ac:dyDescent="0.3">
      <c r="A2215" s="1">
        <v>2211</v>
      </c>
      <c r="B2215" s="1">
        <v>1989</v>
      </c>
      <c r="C2215" s="1">
        <v>7</v>
      </c>
      <c r="D2215" s="1">
        <v>20</v>
      </c>
      <c r="E2215" s="7">
        <v>1989.63812785388</v>
      </c>
      <c r="F2215" s="7">
        <v>25.488325</v>
      </c>
      <c r="G2215" s="57">
        <f t="shared" si="136"/>
        <v>23.2662716167832</v>
      </c>
      <c r="I2215" s="73">
        <f t="shared" si="137"/>
        <v>1.9863013698600298</v>
      </c>
    </row>
    <row r="2216" spans="1:9" ht="15.6" x14ac:dyDescent="0.3">
      <c r="A2216" s="1">
        <v>2212</v>
      </c>
      <c r="B2216" s="1">
        <v>1989</v>
      </c>
      <c r="C2216" s="1">
        <v>7</v>
      </c>
      <c r="D2216" s="1">
        <v>21</v>
      </c>
      <c r="E2216" s="7">
        <v>1989.64086757991</v>
      </c>
      <c r="F2216" s="7">
        <v>25.402932</v>
      </c>
      <c r="G2216" s="57">
        <f t="shared" si="136"/>
        <v>23.266763078321663</v>
      </c>
      <c r="I2216" s="73">
        <f t="shared" si="137"/>
        <v>1.9863013698600298</v>
      </c>
    </row>
    <row r="2217" spans="1:9" ht="15.6" x14ac:dyDescent="0.3">
      <c r="A2217" s="1">
        <v>2213</v>
      </c>
      <c r="B2217" s="1">
        <v>1989</v>
      </c>
      <c r="C2217" s="1">
        <v>7</v>
      </c>
      <c r="D2217" s="1">
        <v>25</v>
      </c>
      <c r="E2217" s="7">
        <v>1989.6518264840199</v>
      </c>
      <c r="F2217" s="7">
        <v>25.427700000000002</v>
      </c>
      <c r="G2217" s="57">
        <f t="shared" si="136"/>
        <v>23.267211323076907</v>
      </c>
      <c r="I2217" s="73">
        <f t="shared" si="137"/>
        <v>1.9863013698698069</v>
      </c>
    </row>
    <row r="2218" spans="1:9" ht="15.6" x14ac:dyDescent="0.3">
      <c r="A2218" s="1">
        <v>2214</v>
      </c>
      <c r="B2218" s="1">
        <v>1989</v>
      </c>
      <c r="C2218" s="1">
        <v>7</v>
      </c>
      <c r="D2218" s="1">
        <v>26</v>
      </c>
      <c r="E2218" s="7">
        <v>1989.65456621005</v>
      </c>
      <c r="F2218" s="7">
        <v>25.459119000000001</v>
      </c>
      <c r="G2218" s="57">
        <f t="shared" si="136"/>
        <v>23.267487250349635</v>
      </c>
      <c r="I2218" s="73">
        <f t="shared" si="137"/>
        <v>1.9863013698600298</v>
      </c>
    </row>
    <row r="2219" spans="1:9" ht="15.6" x14ac:dyDescent="0.3">
      <c r="A2219" s="1">
        <v>2215</v>
      </c>
      <c r="B2219" s="1">
        <v>1989</v>
      </c>
      <c r="C2219" s="1">
        <v>7</v>
      </c>
      <c r="D2219" s="1">
        <v>27</v>
      </c>
      <c r="E2219" s="7">
        <v>1989.6573059360701</v>
      </c>
      <c r="F2219" s="7">
        <v>25.482445999999999</v>
      </c>
      <c r="G2219" s="57">
        <f t="shared" si="136"/>
        <v>23.267690581818165</v>
      </c>
      <c r="I2219" s="73">
        <f t="shared" si="137"/>
        <v>1.9863013698600298</v>
      </c>
    </row>
    <row r="2220" spans="1:9" ht="15.6" x14ac:dyDescent="0.3">
      <c r="A2220" s="1">
        <v>2216</v>
      </c>
      <c r="B2220" s="1">
        <v>1989</v>
      </c>
      <c r="C2220" s="1">
        <v>7</v>
      </c>
      <c r="D2220" s="1">
        <v>28</v>
      </c>
      <c r="E2220" s="7">
        <v>1989.6600456620999</v>
      </c>
      <c r="F2220" s="7">
        <v>25.457422000000001</v>
      </c>
      <c r="G2220" s="57">
        <f t="shared" si="136"/>
        <v>23.267793156643339</v>
      </c>
      <c r="I2220" s="73">
        <f t="shared" si="137"/>
        <v>1.9863013698600298</v>
      </c>
    </row>
    <row r="2221" spans="1:9" ht="15.6" x14ac:dyDescent="0.3">
      <c r="A2221" s="1">
        <v>2217</v>
      </c>
      <c r="B2221" s="1">
        <v>1989</v>
      </c>
      <c r="C2221" s="1">
        <v>7</v>
      </c>
      <c r="D2221" s="1">
        <v>29</v>
      </c>
      <c r="E2221" s="7">
        <v>1989.66278538813</v>
      </c>
      <c r="F2221" s="7">
        <v>25.438434999999998</v>
      </c>
      <c r="G2221" s="57">
        <f t="shared" si="136"/>
        <v>23.267856556643334</v>
      </c>
      <c r="I2221" s="73">
        <f t="shared" si="137"/>
        <v>1.9863013698700343</v>
      </c>
    </row>
    <row r="2222" spans="1:9" ht="15.6" x14ac:dyDescent="0.3">
      <c r="A2222" s="1">
        <v>2218</v>
      </c>
      <c r="B2222" s="1">
        <v>1989</v>
      </c>
      <c r="C2222" s="1">
        <v>7</v>
      </c>
      <c r="D2222" s="1">
        <v>30</v>
      </c>
      <c r="E2222" s="7">
        <v>1989.6655251141599</v>
      </c>
      <c r="F2222" s="7">
        <v>25.44502</v>
      </c>
      <c r="G2222" s="57">
        <f t="shared" si="136"/>
        <v>23.267918113286694</v>
      </c>
      <c r="I2222" s="73">
        <f t="shared" si="137"/>
        <v>1.987899543380081</v>
      </c>
    </row>
    <row r="2223" spans="1:9" ht="15.6" x14ac:dyDescent="0.3">
      <c r="A2223" s="1">
        <v>2219</v>
      </c>
      <c r="B2223" s="1">
        <v>1989</v>
      </c>
      <c r="C2223" s="1">
        <v>7</v>
      </c>
      <c r="D2223" s="1">
        <v>31</v>
      </c>
      <c r="E2223" s="7">
        <v>1989.66826484018</v>
      </c>
      <c r="F2223" s="7">
        <v>25.412821999999998</v>
      </c>
      <c r="G2223" s="57">
        <f t="shared" si="136"/>
        <v>23.268035660139848</v>
      </c>
      <c r="I2223" s="73">
        <f t="shared" si="137"/>
        <v>1.9878995433798536</v>
      </c>
    </row>
    <row r="2224" spans="1:9" ht="15.6" x14ac:dyDescent="0.3">
      <c r="A2224" s="1">
        <v>2220</v>
      </c>
      <c r="B2224" s="1">
        <v>1989</v>
      </c>
      <c r="C2224" s="1">
        <v>8</v>
      </c>
      <c r="D2224" s="1">
        <v>1</v>
      </c>
      <c r="E2224" s="7">
        <v>1989.66940639269</v>
      </c>
      <c r="F2224" s="7">
        <v>25.374635000000001</v>
      </c>
      <c r="G2224" s="57">
        <f t="shared" si="136"/>
        <v>23.268234075524465</v>
      </c>
      <c r="I2224" s="73">
        <f t="shared" si="137"/>
        <v>1.987899543380081</v>
      </c>
    </row>
    <row r="2225" spans="1:9" ht="15.6" x14ac:dyDescent="0.3">
      <c r="A2225" s="1">
        <v>2221</v>
      </c>
      <c r="B2225" s="1">
        <v>1989</v>
      </c>
      <c r="C2225" s="1">
        <v>8</v>
      </c>
      <c r="D2225" s="1">
        <v>2</v>
      </c>
      <c r="E2225" s="7">
        <v>1989.6721461187201</v>
      </c>
      <c r="F2225" s="7">
        <v>25.338750999999998</v>
      </c>
      <c r="G2225" s="57">
        <f t="shared" si="136"/>
        <v>23.268495889510483</v>
      </c>
      <c r="I2225" s="73">
        <f t="shared" si="137"/>
        <v>1.9878995433798536</v>
      </c>
    </row>
    <row r="2226" spans="1:9" ht="15.6" x14ac:dyDescent="0.3">
      <c r="A2226" s="1">
        <v>2222</v>
      </c>
      <c r="B2226" s="1">
        <v>1989</v>
      </c>
      <c r="C2226" s="1">
        <v>8</v>
      </c>
      <c r="D2226" s="1">
        <v>3</v>
      </c>
      <c r="E2226" s="7">
        <v>1989.67488584475</v>
      </c>
      <c r="F2226" s="7">
        <v>25.297502000000001</v>
      </c>
      <c r="G2226" s="57">
        <f t="shared" si="136"/>
        <v>23.268776188811177</v>
      </c>
      <c r="I2226" s="73">
        <f t="shared" si="137"/>
        <v>1.987899543380081</v>
      </c>
    </row>
    <row r="2227" spans="1:9" ht="15.6" x14ac:dyDescent="0.3">
      <c r="A2227" s="1">
        <v>2223</v>
      </c>
      <c r="B2227" s="1">
        <v>1989</v>
      </c>
      <c r="C2227" s="1">
        <v>8</v>
      </c>
      <c r="D2227" s="1">
        <v>4</v>
      </c>
      <c r="E2227" s="7">
        <v>1989.67762557078</v>
      </c>
      <c r="F2227" s="7">
        <v>25.261248999999999</v>
      </c>
      <c r="G2227" s="57">
        <f t="shared" si="136"/>
        <v>23.269111746853135</v>
      </c>
      <c r="I2227" s="73">
        <f t="shared" si="137"/>
        <v>1.9863013698600298</v>
      </c>
    </row>
    <row r="2228" spans="1:9" ht="15.6" x14ac:dyDescent="0.3">
      <c r="A2228" s="1">
        <v>2224</v>
      </c>
      <c r="B2228" s="1">
        <v>1989</v>
      </c>
      <c r="C2228" s="1">
        <v>8</v>
      </c>
      <c r="D2228" s="1">
        <v>5</v>
      </c>
      <c r="E2228" s="7">
        <v>1989.6803652967999</v>
      </c>
      <c r="F2228" s="7">
        <v>25.231894</v>
      </c>
      <c r="G2228" s="57">
        <f t="shared" si="136"/>
        <v>23.269475632167822</v>
      </c>
      <c r="I2228" s="73">
        <f t="shared" si="137"/>
        <v>1.9863013698600298</v>
      </c>
    </row>
    <row r="2229" spans="1:9" ht="15.6" x14ac:dyDescent="0.3">
      <c r="A2229" s="1">
        <v>2225</v>
      </c>
      <c r="B2229" s="1">
        <v>1989</v>
      </c>
      <c r="C2229" s="1">
        <v>8</v>
      </c>
      <c r="D2229" s="1">
        <v>6</v>
      </c>
      <c r="E2229" s="7">
        <v>1989.68310502283</v>
      </c>
      <c r="F2229" s="7">
        <v>25.216507</v>
      </c>
      <c r="G2229" s="57">
        <f t="shared" si="136"/>
        <v>23.26983389090908</v>
      </c>
      <c r="I2229" s="73">
        <f t="shared" si="137"/>
        <v>1.9863013698600298</v>
      </c>
    </row>
    <row r="2230" spans="1:9" ht="15.6" x14ac:dyDescent="0.3">
      <c r="A2230" s="1">
        <v>2226</v>
      </c>
      <c r="B2230" s="1">
        <v>1989</v>
      </c>
      <c r="C2230" s="1">
        <v>8</v>
      </c>
      <c r="D2230" s="1">
        <v>7</v>
      </c>
      <c r="E2230" s="7">
        <v>1989.6858447488601</v>
      </c>
      <c r="F2230" s="7">
        <v>25.215374000000001</v>
      </c>
      <c r="G2230" s="57">
        <f t="shared" si="136"/>
        <v>23.270195148251737</v>
      </c>
      <c r="I2230" s="73">
        <f t="shared" si="137"/>
        <v>1.9863013698700343</v>
      </c>
    </row>
    <row r="2231" spans="1:9" ht="15.6" x14ac:dyDescent="0.3">
      <c r="A2231" s="1">
        <v>2227</v>
      </c>
      <c r="B2231" s="1">
        <v>1989</v>
      </c>
      <c r="C2231" s="1">
        <v>8</v>
      </c>
      <c r="D2231" s="1">
        <v>8</v>
      </c>
      <c r="E2231" s="7">
        <v>1989.6885844748899</v>
      </c>
      <c r="F2231" s="7">
        <v>25.210656</v>
      </c>
      <c r="G2231" s="57">
        <f t="shared" si="136"/>
        <v>23.27050249790209</v>
      </c>
      <c r="I2231" s="73">
        <f t="shared" si="137"/>
        <v>1.9863013698598024</v>
      </c>
    </row>
    <row r="2232" spans="1:9" ht="15.6" x14ac:dyDescent="0.3">
      <c r="A2232" s="1">
        <v>2228</v>
      </c>
      <c r="B2232" s="1">
        <v>1989</v>
      </c>
      <c r="C2232" s="1">
        <v>8</v>
      </c>
      <c r="D2232" s="1">
        <v>9</v>
      </c>
      <c r="E2232" s="7">
        <v>1989.69132420091</v>
      </c>
      <c r="F2232" s="7">
        <v>25.244343000000001</v>
      </c>
      <c r="G2232" s="57">
        <f t="shared" si="136"/>
        <v>23.270779078321674</v>
      </c>
      <c r="I2232" s="73">
        <f t="shared" si="137"/>
        <v>1.9863013698600298</v>
      </c>
    </row>
    <row r="2233" spans="1:9" ht="15.6" x14ac:dyDescent="0.3">
      <c r="A2233" s="1">
        <v>2229</v>
      </c>
      <c r="B2233" s="1">
        <v>1989</v>
      </c>
      <c r="C2233" s="1">
        <v>8</v>
      </c>
      <c r="D2233" s="1">
        <v>10</v>
      </c>
      <c r="E2233" s="7">
        <v>1989.6940639269401</v>
      </c>
      <c r="F2233" s="7">
        <v>25.242549</v>
      </c>
      <c r="G2233" s="57">
        <f t="shared" si="136"/>
        <v>23.271045637762235</v>
      </c>
      <c r="I2233" s="73">
        <f t="shared" si="137"/>
        <v>1.9863013698600298</v>
      </c>
    </row>
    <row r="2234" spans="1:9" ht="15.6" x14ac:dyDescent="0.3">
      <c r="A2234" s="1">
        <v>2230</v>
      </c>
      <c r="B2234" s="1">
        <v>1989</v>
      </c>
      <c r="C2234" s="1">
        <v>8</v>
      </c>
      <c r="D2234" s="1">
        <v>11</v>
      </c>
      <c r="E2234" s="7">
        <v>1989.6968036529699</v>
      </c>
      <c r="F2234" s="7">
        <v>25.269929000000001</v>
      </c>
      <c r="G2234" s="57">
        <f t="shared" si="136"/>
        <v>23.271333967832163</v>
      </c>
      <c r="I2234" s="73">
        <f t="shared" si="137"/>
        <v>1.9863013698700343</v>
      </c>
    </row>
    <row r="2235" spans="1:9" ht="15.6" x14ac:dyDescent="0.3">
      <c r="A2235" s="1">
        <v>2231</v>
      </c>
      <c r="B2235" s="1">
        <v>1989</v>
      </c>
      <c r="C2235" s="1">
        <v>8</v>
      </c>
      <c r="D2235" s="1">
        <v>12</v>
      </c>
      <c r="E2235" s="7">
        <v>1989.699543379</v>
      </c>
      <c r="F2235" s="7">
        <v>25.235959999999999</v>
      </c>
      <c r="G2235" s="57">
        <f t="shared" si="136"/>
        <v>23.271673500699301</v>
      </c>
      <c r="I2235" s="73">
        <f t="shared" si="137"/>
        <v>1.9863013698600298</v>
      </c>
    </row>
    <row r="2236" spans="1:9" ht="15.6" x14ac:dyDescent="0.3">
      <c r="A2236" s="1">
        <v>2232</v>
      </c>
      <c r="B2236" s="1">
        <v>1989</v>
      </c>
      <c r="C2236" s="1">
        <v>8</v>
      </c>
      <c r="D2236" s="1">
        <v>13</v>
      </c>
      <c r="E2236" s="7">
        <v>1989.7022831050199</v>
      </c>
      <c r="F2236" s="7">
        <v>25.219165</v>
      </c>
      <c r="G2236" s="57">
        <f t="shared" si="136"/>
        <v>23.272070882517482</v>
      </c>
      <c r="I2236" s="73">
        <f t="shared" si="137"/>
        <v>1.9863013698600298</v>
      </c>
    </row>
    <row r="2237" spans="1:9" ht="15.6" x14ac:dyDescent="0.3">
      <c r="A2237" s="1">
        <v>2233</v>
      </c>
      <c r="B2237" s="1">
        <v>1989</v>
      </c>
      <c r="C2237" s="1">
        <v>8</v>
      </c>
      <c r="D2237" s="1">
        <v>14</v>
      </c>
      <c r="E2237" s="7">
        <v>1989.70502283105</v>
      </c>
      <c r="F2237" s="7">
        <v>25.215166</v>
      </c>
      <c r="G2237" s="57">
        <f t="shared" si="136"/>
        <v>23.272478762237764</v>
      </c>
      <c r="I2237" s="73">
        <f t="shared" si="137"/>
        <v>1.9863013698600298</v>
      </c>
    </row>
    <row r="2238" spans="1:9" ht="15.6" x14ac:dyDescent="0.3">
      <c r="A2238" s="1">
        <v>2234</v>
      </c>
      <c r="B2238" s="1">
        <v>1989</v>
      </c>
      <c r="C2238" s="1">
        <v>8</v>
      </c>
      <c r="D2238" s="1">
        <v>15</v>
      </c>
      <c r="E2238" s="7">
        <v>1989.7077625570801</v>
      </c>
      <c r="F2238" s="7">
        <v>25.232962000000001</v>
      </c>
      <c r="G2238" s="57">
        <f t="shared" si="136"/>
        <v>23.272810372027973</v>
      </c>
      <c r="I2238" s="73">
        <f t="shared" si="137"/>
        <v>1.9863013698700343</v>
      </c>
    </row>
    <row r="2239" spans="1:9" ht="15.6" x14ac:dyDescent="0.3">
      <c r="A2239" s="1">
        <v>2235</v>
      </c>
      <c r="B2239" s="1">
        <v>1989</v>
      </c>
      <c r="C2239" s="1">
        <v>8</v>
      </c>
      <c r="D2239" s="1">
        <v>16</v>
      </c>
      <c r="E2239" s="7">
        <v>1989.7105022831099</v>
      </c>
      <c r="F2239" s="7">
        <v>25.273454999999998</v>
      </c>
      <c r="G2239" s="57">
        <f t="shared" si="136"/>
        <v>23.273020717482513</v>
      </c>
      <c r="I2239" s="73">
        <f t="shared" si="137"/>
        <v>1.9863013698598024</v>
      </c>
    </row>
    <row r="2240" spans="1:9" ht="15.6" x14ac:dyDescent="0.3">
      <c r="A2240" s="1">
        <v>2236</v>
      </c>
      <c r="B2240" s="1">
        <v>1989</v>
      </c>
      <c r="C2240" s="1">
        <v>8</v>
      </c>
      <c r="D2240" s="1">
        <v>17</v>
      </c>
      <c r="E2240" s="7">
        <v>1989.71324200913</v>
      </c>
      <c r="F2240" s="7">
        <v>25.285561000000001</v>
      </c>
      <c r="G2240" s="57">
        <f t="shared" si="136"/>
        <v>23.273060816783214</v>
      </c>
      <c r="I2240" s="73">
        <f t="shared" si="137"/>
        <v>1.9863013698600298</v>
      </c>
    </row>
    <row r="2241" spans="1:9" ht="15.6" x14ac:dyDescent="0.3">
      <c r="A2241" s="1">
        <v>2237</v>
      </c>
      <c r="B2241" s="1">
        <v>1989</v>
      </c>
      <c r="C2241" s="1">
        <v>8</v>
      </c>
      <c r="D2241" s="1">
        <v>18</v>
      </c>
      <c r="E2241" s="7">
        <v>1989.7159817351601</v>
      </c>
      <c r="F2241" s="7">
        <v>25.253571000000001</v>
      </c>
      <c r="G2241" s="57">
        <f t="shared" si="136"/>
        <v>23.273056137062937</v>
      </c>
      <c r="I2241" s="73">
        <f t="shared" si="137"/>
        <v>1.9863013698600298</v>
      </c>
    </row>
    <row r="2242" spans="1:9" ht="15.6" x14ac:dyDescent="0.3">
      <c r="A2242" s="1">
        <v>2238</v>
      </c>
      <c r="B2242" s="1">
        <v>1989</v>
      </c>
      <c r="C2242" s="1">
        <v>8</v>
      </c>
      <c r="D2242" s="1">
        <v>19</v>
      </c>
      <c r="E2242" s="7">
        <v>1989.7187214611899</v>
      </c>
      <c r="F2242" s="7">
        <v>25.177707999999999</v>
      </c>
      <c r="G2242" s="57">
        <f t="shared" si="136"/>
        <v>23.273056272727274</v>
      </c>
      <c r="I2242" s="73">
        <f t="shared" si="137"/>
        <v>1.9863013698698069</v>
      </c>
    </row>
    <row r="2243" spans="1:9" ht="15.6" x14ac:dyDescent="0.3">
      <c r="A2243" s="1">
        <v>2239</v>
      </c>
      <c r="B2243" s="1">
        <v>1989</v>
      </c>
      <c r="C2243" s="1">
        <v>8</v>
      </c>
      <c r="D2243" s="1">
        <v>20</v>
      </c>
      <c r="E2243" s="7">
        <v>1989.72146118721</v>
      </c>
      <c r="F2243" s="7">
        <v>25.120432000000001</v>
      </c>
      <c r="G2243" s="57">
        <f t="shared" si="136"/>
        <v>23.273004579020981</v>
      </c>
      <c r="I2243" s="73">
        <f t="shared" si="137"/>
        <v>1.9863013698600298</v>
      </c>
    </row>
    <row r="2244" spans="1:9" ht="15.6" x14ac:dyDescent="0.3">
      <c r="A2244" s="1">
        <v>2240</v>
      </c>
      <c r="B2244" s="1">
        <v>1989</v>
      </c>
      <c r="C2244" s="1">
        <v>8</v>
      </c>
      <c r="D2244" s="1">
        <v>21</v>
      </c>
      <c r="E2244" s="7">
        <v>1989.7242009132401</v>
      </c>
      <c r="F2244" s="7">
        <v>25.139187</v>
      </c>
      <c r="G2244" s="57">
        <f t="shared" si="136"/>
        <v>23.272845956643355</v>
      </c>
      <c r="I2244" s="73">
        <f t="shared" si="137"/>
        <v>1.9863013698600298</v>
      </c>
    </row>
    <row r="2245" spans="1:9" ht="15.6" x14ac:dyDescent="0.3">
      <c r="A2245" s="1">
        <v>2241</v>
      </c>
      <c r="B2245" s="1">
        <v>1989</v>
      </c>
      <c r="C2245" s="1">
        <v>8</v>
      </c>
      <c r="D2245" s="1">
        <v>22</v>
      </c>
      <c r="E2245" s="7">
        <v>1989.72694063927</v>
      </c>
      <c r="F2245" s="7">
        <v>25.164169000000001</v>
      </c>
      <c r="G2245" s="57">
        <f t="shared" si="136"/>
        <v>23.272621296503491</v>
      </c>
      <c r="I2245" s="73">
        <f t="shared" si="137"/>
        <v>1.9863013698700343</v>
      </c>
    </row>
    <row r="2246" spans="1:9" ht="15.6" x14ac:dyDescent="0.3">
      <c r="A2246" s="1">
        <v>2242</v>
      </c>
      <c r="B2246" s="1">
        <v>1989</v>
      </c>
      <c r="C2246" s="1">
        <v>8</v>
      </c>
      <c r="D2246" s="1">
        <v>23</v>
      </c>
      <c r="E2246" s="7">
        <v>1989.7296803653001</v>
      </c>
      <c r="F2246" s="7">
        <v>25.191693999999998</v>
      </c>
      <c r="G2246" s="57">
        <f t="shared" si="136"/>
        <v>23.27226738741258</v>
      </c>
      <c r="I2246" s="73">
        <f t="shared" si="137"/>
        <v>1.9863013698600298</v>
      </c>
    </row>
    <row r="2247" spans="1:9" ht="15.6" x14ac:dyDescent="0.3">
      <c r="A2247" s="1">
        <v>2243</v>
      </c>
      <c r="B2247" s="1">
        <v>1989</v>
      </c>
      <c r="C2247" s="1">
        <v>8</v>
      </c>
      <c r="D2247" s="1">
        <v>24</v>
      </c>
      <c r="E2247" s="7">
        <v>1989.7324200913199</v>
      </c>
      <c r="F2247" s="7">
        <v>25.203182000000002</v>
      </c>
      <c r="G2247" s="57">
        <f t="shared" si="136"/>
        <v>23.271851386013974</v>
      </c>
      <c r="I2247" s="73">
        <f t="shared" si="137"/>
        <v>1.9863013698600298</v>
      </c>
    </row>
    <row r="2248" spans="1:9" ht="15.6" x14ac:dyDescent="0.3">
      <c r="A2248" s="1">
        <v>2244</v>
      </c>
      <c r="B2248" s="1">
        <v>1989</v>
      </c>
      <c r="C2248" s="1">
        <v>8</v>
      </c>
      <c r="D2248" s="1">
        <v>25</v>
      </c>
      <c r="E2248" s="7">
        <v>1989.73515981735</v>
      </c>
      <c r="F2248" s="7">
        <v>25.220835000000001</v>
      </c>
      <c r="G2248" s="57">
        <f t="shared" si="136"/>
        <v>23.271395902097893</v>
      </c>
      <c r="I2248" s="73">
        <f t="shared" si="137"/>
        <v>1.9863013698600298</v>
      </c>
    </row>
    <row r="2249" spans="1:9" ht="15.6" x14ac:dyDescent="0.3">
      <c r="A2249" s="1">
        <v>2245</v>
      </c>
      <c r="B2249" s="1">
        <v>1989</v>
      </c>
      <c r="C2249" s="1">
        <v>8</v>
      </c>
      <c r="D2249" s="1">
        <v>26</v>
      </c>
      <c r="E2249" s="7">
        <v>1989.7378995433801</v>
      </c>
      <c r="F2249" s="7">
        <v>25.239467000000001</v>
      </c>
      <c r="G2249" s="57">
        <f t="shared" si="136"/>
        <v>23.270941795804188</v>
      </c>
      <c r="I2249" s="73">
        <f t="shared" si="137"/>
        <v>1.9863013698700343</v>
      </c>
    </row>
    <row r="2250" spans="1:9" ht="15.6" x14ac:dyDescent="0.3">
      <c r="A2250" s="1">
        <v>2246</v>
      </c>
      <c r="B2250" s="1">
        <v>1989</v>
      </c>
      <c r="C2250" s="1">
        <v>8</v>
      </c>
      <c r="D2250" s="1">
        <v>27</v>
      </c>
      <c r="E2250" s="7">
        <v>1989.7406392694099</v>
      </c>
      <c r="F2250" s="7">
        <v>25.254791000000001</v>
      </c>
      <c r="G2250" s="57">
        <f t="shared" si="136"/>
        <v>23.270529005594391</v>
      </c>
      <c r="I2250" s="73">
        <f t="shared" si="137"/>
        <v>1.9863013698598024</v>
      </c>
    </row>
    <row r="2251" spans="1:9" ht="15.6" x14ac:dyDescent="0.3">
      <c r="A2251" s="1">
        <v>2247</v>
      </c>
      <c r="B2251" s="1">
        <v>1989</v>
      </c>
      <c r="C2251" s="1">
        <v>8</v>
      </c>
      <c r="D2251" s="1">
        <v>28</v>
      </c>
      <c r="E2251" s="7">
        <v>1989.74337899543</v>
      </c>
      <c r="F2251" s="7">
        <v>25.251697</v>
      </c>
      <c r="G2251" s="57">
        <f t="shared" si="136"/>
        <v>23.270183072727257</v>
      </c>
      <c r="I2251" s="73">
        <f t="shared" si="137"/>
        <v>1.9824200913199093</v>
      </c>
    </row>
    <row r="2252" spans="1:9" ht="15.6" x14ac:dyDescent="0.3">
      <c r="A2252" s="1">
        <v>2248</v>
      </c>
      <c r="B2252" s="1">
        <v>1989</v>
      </c>
      <c r="C2252" s="1">
        <v>8</v>
      </c>
      <c r="D2252" s="1">
        <v>29</v>
      </c>
      <c r="E2252" s="7">
        <v>1989.7461187214601</v>
      </c>
      <c r="F2252" s="7">
        <v>25.234604000000001</v>
      </c>
      <c r="G2252" s="57">
        <f t="shared" si="136"/>
        <v>23.269839695104878</v>
      </c>
      <c r="I2252" s="73">
        <f t="shared" si="137"/>
        <v>1.9824200913301411</v>
      </c>
    </row>
    <row r="2253" spans="1:9" ht="15.6" x14ac:dyDescent="0.3">
      <c r="A2253" s="1">
        <v>2249</v>
      </c>
      <c r="B2253" s="1">
        <v>1989</v>
      </c>
      <c r="C2253" s="1">
        <v>8</v>
      </c>
      <c r="D2253" s="1">
        <v>30</v>
      </c>
      <c r="E2253" s="7">
        <v>1989.74885844749</v>
      </c>
      <c r="F2253" s="7">
        <v>25.218067000000001</v>
      </c>
      <c r="G2253" s="57">
        <f t="shared" si="136"/>
        <v>23.269448741258724</v>
      </c>
      <c r="I2253" s="73">
        <f t="shared" si="137"/>
        <v>1.9824200913299137</v>
      </c>
    </row>
    <row r="2254" spans="1:9" ht="15.6" x14ac:dyDescent="0.3">
      <c r="A2254" s="1">
        <v>2250</v>
      </c>
      <c r="B2254" s="1">
        <v>1989</v>
      </c>
      <c r="C2254" s="1">
        <v>8</v>
      </c>
      <c r="D2254" s="1">
        <v>31</v>
      </c>
      <c r="E2254" s="7">
        <v>1989.7515981735201</v>
      </c>
      <c r="F2254" s="7">
        <v>25.187477000000001</v>
      </c>
      <c r="G2254" s="57">
        <f t="shared" si="136"/>
        <v>23.268955674125856</v>
      </c>
      <c r="I2254" s="73">
        <f t="shared" si="137"/>
        <v>1.9824200913199093</v>
      </c>
    </row>
    <row r="2255" spans="1:9" ht="15.6" x14ac:dyDescent="0.3">
      <c r="A2255" s="1">
        <v>2251</v>
      </c>
      <c r="B2255" s="1">
        <v>1989</v>
      </c>
      <c r="C2255" s="1">
        <v>9</v>
      </c>
      <c r="D2255" s="1">
        <v>1</v>
      </c>
      <c r="E2255" s="7">
        <v>1989.7527397260301</v>
      </c>
      <c r="F2255" s="7">
        <v>25.129801</v>
      </c>
      <c r="G2255" s="57">
        <f t="shared" si="136"/>
        <v>23.268474057342633</v>
      </c>
      <c r="I2255" s="73">
        <f t="shared" si="137"/>
        <v>1.9890410958901157</v>
      </c>
    </row>
    <row r="2256" spans="1:9" ht="15.6" x14ac:dyDescent="0.3">
      <c r="A2256" s="1">
        <v>2252</v>
      </c>
      <c r="B2256" s="1">
        <v>1989</v>
      </c>
      <c r="C2256" s="1">
        <v>9</v>
      </c>
      <c r="D2256" s="1">
        <v>2</v>
      </c>
      <c r="E2256" s="7">
        <v>1989.7554794520499</v>
      </c>
      <c r="F2256" s="7">
        <v>25.094080000000002</v>
      </c>
      <c r="G2256" s="57">
        <f t="shared" si="136"/>
        <v>23.267892774825146</v>
      </c>
      <c r="I2256" s="73">
        <f t="shared" si="137"/>
        <v>1.9890410958898883</v>
      </c>
    </row>
    <row r="2257" spans="1:9" ht="15.6" x14ac:dyDescent="0.3">
      <c r="A2257" s="1">
        <v>2253</v>
      </c>
      <c r="B2257" s="1">
        <v>1989</v>
      </c>
      <c r="C2257" s="1">
        <v>9</v>
      </c>
      <c r="D2257" s="1">
        <v>3</v>
      </c>
      <c r="E2257" s="7">
        <v>1989.75821917808</v>
      </c>
      <c r="F2257" s="7">
        <v>25.069694999999999</v>
      </c>
      <c r="G2257" s="57">
        <f t="shared" si="136"/>
        <v>23.267189330069904</v>
      </c>
      <c r="I2257" s="73">
        <f t="shared" si="137"/>
        <v>1.9890410958901157</v>
      </c>
    </row>
    <row r="2258" spans="1:9" ht="15.6" x14ac:dyDescent="0.3">
      <c r="A2258" s="1">
        <v>2254</v>
      </c>
      <c r="B2258" s="1">
        <v>1989</v>
      </c>
      <c r="C2258" s="1">
        <v>9</v>
      </c>
      <c r="D2258" s="1">
        <v>4</v>
      </c>
      <c r="E2258" s="7">
        <v>1989.7609589041101</v>
      </c>
      <c r="F2258" s="7">
        <v>25.066656999999999</v>
      </c>
      <c r="G2258" s="57">
        <f t="shared" si="136"/>
        <v>23.266464699300677</v>
      </c>
      <c r="I2258" s="73">
        <f t="shared" si="137"/>
        <v>1.9890410958901157</v>
      </c>
    </row>
    <row r="2259" spans="1:9" ht="15.6" x14ac:dyDescent="0.3">
      <c r="A2259" s="1">
        <v>2255</v>
      </c>
      <c r="B2259" s="1">
        <v>1989</v>
      </c>
      <c r="C2259" s="1">
        <v>9</v>
      </c>
      <c r="D2259" s="1">
        <v>5</v>
      </c>
      <c r="E2259" s="7">
        <v>1989.76369863014</v>
      </c>
      <c r="F2259" s="7">
        <v>25.080648</v>
      </c>
      <c r="G2259" s="57">
        <f t="shared" si="136"/>
        <v>23.26559554545452</v>
      </c>
      <c r="I2259" s="73">
        <f t="shared" si="137"/>
        <v>1.9890410958898883</v>
      </c>
    </row>
    <row r="2260" spans="1:9" ht="15.6" x14ac:dyDescent="0.3">
      <c r="A2260" s="1">
        <v>2256</v>
      </c>
      <c r="B2260" s="1">
        <v>1989</v>
      </c>
      <c r="C2260" s="1">
        <v>9</v>
      </c>
      <c r="D2260" s="1">
        <v>6</v>
      </c>
      <c r="E2260" s="7">
        <v>1989.7664383561601</v>
      </c>
      <c r="F2260" s="7">
        <v>25.091946</v>
      </c>
      <c r="G2260" s="57">
        <f t="shared" si="136"/>
        <v>23.264662731468505</v>
      </c>
      <c r="I2260" s="73">
        <f t="shared" si="137"/>
        <v>1.9890410958901157</v>
      </c>
    </row>
    <row r="2261" spans="1:9" ht="15.6" x14ac:dyDescent="0.3">
      <c r="A2261" s="1">
        <v>2257</v>
      </c>
      <c r="B2261" s="1">
        <v>1989</v>
      </c>
      <c r="C2261" s="1">
        <v>9</v>
      </c>
      <c r="D2261" s="1">
        <v>7</v>
      </c>
      <c r="E2261" s="7">
        <v>1989.7691780821899</v>
      </c>
      <c r="F2261" s="7">
        <v>25.061765999999999</v>
      </c>
      <c r="G2261" s="57">
        <f t="shared" si="136"/>
        <v>23.263641713286678</v>
      </c>
      <c r="I2261" s="73">
        <f t="shared" si="137"/>
        <v>1.9890410958898883</v>
      </c>
    </row>
    <row r="2262" spans="1:9" ht="15.6" x14ac:dyDescent="0.3">
      <c r="A2262" s="1">
        <v>2258</v>
      </c>
      <c r="B2262" s="1">
        <v>1989</v>
      </c>
      <c r="C2262" s="1">
        <v>9</v>
      </c>
      <c r="D2262" s="1">
        <v>8</v>
      </c>
      <c r="E2262" s="7">
        <v>1989.77191780822</v>
      </c>
      <c r="F2262" s="7">
        <v>25.020775</v>
      </c>
      <c r="G2262" s="57">
        <f t="shared" si="136"/>
        <v>23.262536619580391</v>
      </c>
      <c r="I2262" s="73">
        <f t="shared" si="137"/>
        <v>1.9890410958898883</v>
      </c>
    </row>
    <row r="2263" spans="1:9" ht="15.6" x14ac:dyDescent="0.3">
      <c r="A2263" s="1">
        <v>2259</v>
      </c>
      <c r="B2263" s="1">
        <v>1989</v>
      </c>
      <c r="C2263" s="1">
        <v>9</v>
      </c>
      <c r="D2263" s="1">
        <v>9</v>
      </c>
      <c r="E2263" s="7">
        <v>1989.7746575342501</v>
      </c>
      <c r="F2263" s="7">
        <v>25.006903999999999</v>
      </c>
      <c r="G2263" s="57">
        <f t="shared" si="136"/>
        <v>23.261373987412561</v>
      </c>
      <c r="I2263" s="73">
        <f t="shared" si="137"/>
        <v>1.9890410958901157</v>
      </c>
    </row>
    <row r="2264" spans="1:9" ht="15.6" x14ac:dyDescent="0.3">
      <c r="A2264" s="1">
        <v>2260</v>
      </c>
      <c r="B2264" s="1">
        <v>1989</v>
      </c>
      <c r="C2264" s="1">
        <v>9</v>
      </c>
      <c r="D2264" s="1">
        <v>10</v>
      </c>
      <c r="E2264" s="7">
        <v>1989.7773972602699</v>
      </c>
      <c r="F2264" s="7">
        <v>25.022734</v>
      </c>
      <c r="G2264" s="57">
        <f t="shared" si="136"/>
        <v>23.260400951048926</v>
      </c>
      <c r="I2264" s="73">
        <f t="shared" si="137"/>
        <v>1.9890410958898883</v>
      </c>
    </row>
    <row r="2265" spans="1:9" ht="15.6" x14ac:dyDescent="0.3">
      <c r="A2265" s="1">
        <v>2261</v>
      </c>
      <c r="B2265" s="1">
        <v>1989</v>
      </c>
      <c r="C2265" s="1">
        <v>9</v>
      </c>
      <c r="D2265" s="1">
        <v>11</v>
      </c>
      <c r="E2265" s="7">
        <v>1989.7801369863</v>
      </c>
      <c r="F2265" s="7">
        <v>25.042950000000001</v>
      </c>
      <c r="G2265" s="57">
        <f t="shared" si="136"/>
        <v>23.25965736363634</v>
      </c>
      <c r="I2265" s="73">
        <f t="shared" si="137"/>
        <v>1.9890410958901157</v>
      </c>
    </row>
    <row r="2266" spans="1:9" ht="15.6" x14ac:dyDescent="0.3">
      <c r="A2266" s="1">
        <v>2262</v>
      </c>
      <c r="B2266" s="1">
        <v>1989</v>
      </c>
      <c r="C2266" s="1">
        <v>9</v>
      </c>
      <c r="D2266" s="1">
        <v>12</v>
      </c>
      <c r="E2266" s="7">
        <v>1989.7828767123301</v>
      </c>
      <c r="F2266" s="7">
        <v>25.052613999999998</v>
      </c>
      <c r="G2266" s="57">
        <f t="shared" si="136"/>
        <v>23.259096597202774</v>
      </c>
      <c r="I2266" s="73">
        <f t="shared" si="137"/>
        <v>1.9890410958901157</v>
      </c>
    </row>
    <row r="2267" spans="1:9" ht="15.6" x14ac:dyDescent="0.3">
      <c r="A2267" s="1">
        <v>2263</v>
      </c>
      <c r="B2267" s="1">
        <v>1989</v>
      </c>
      <c r="C2267" s="1">
        <v>9</v>
      </c>
      <c r="D2267" s="1">
        <v>13</v>
      </c>
      <c r="E2267" s="7">
        <v>1989.78561643836</v>
      </c>
      <c r="F2267" s="7">
        <v>25.057656000000001</v>
      </c>
      <c r="G2267" s="57">
        <f t="shared" si="136"/>
        <v>23.258613046153823</v>
      </c>
      <c r="I2267" s="73">
        <f t="shared" si="137"/>
        <v>1.9890410958898883</v>
      </c>
    </row>
    <row r="2268" spans="1:9" ht="15.6" x14ac:dyDescent="0.3">
      <c r="A2268" s="1">
        <v>2264</v>
      </c>
      <c r="B2268" s="1">
        <v>1989</v>
      </c>
      <c r="C2268" s="1">
        <v>9</v>
      </c>
      <c r="D2268" s="1">
        <v>14</v>
      </c>
      <c r="E2268" s="7">
        <v>1989.78835616438</v>
      </c>
      <c r="F2268" s="7">
        <v>25.080749999999998</v>
      </c>
      <c r="G2268" s="57">
        <f t="shared" si="136"/>
        <v>23.258125805594386</v>
      </c>
      <c r="I2268" s="73">
        <f t="shared" si="137"/>
        <v>1.9890410958901157</v>
      </c>
    </row>
    <row r="2269" spans="1:9" ht="15.6" x14ac:dyDescent="0.3">
      <c r="A2269" s="1">
        <v>2265</v>
      </c>
      <c r="B2269" s="1">
        <v>1989</v>
      </c>
      <c r="C2269" s="1">
        <v>9</v>
      </c>
      <c r="D2269" s="1">
        <v>15</v>
      </c>
      <c r="E2269" s="7">
        <v>1989.7910958904099</v>
      </c>
      <c r="F2269" s="7">
        <v>25.055440000000001</v>
      </c>
      <c r="G2269" s="57">
        <f t="shared" ref="G2269:G2332" si="138">AVERAGE(F1735:F2449)</f>
        <v>23.257612639160818</v>
      </c>
      <c r="I2269" s="73">
        <f t="shared" ref="I2269:I2332" si="139">E2449-E1735</f>
        <v>1.9890410958898883</v>
      </c>
    </row>
    <row r="2270" spans="1:9" ht="15.6" x14ac:dyDescent="0.3">
      <c r="A2270" s="1">
        <v>2266</v>
      </c>
      <c r="B2270" s="1">
        <v>1989</v>
      </c>
      <c r="C2270" s="1">
        <v>9</v>
      </c>
      <c r="D2270" s="1">
        <v>16</v>
      </c>
      <c r="E2270" s="7">
        <v>1989.79383561644</v>
      </c>
      <c r="F2270" s="7">
        <v>25.031801000000002</v>
      </c>
      <c r="G2270" s="57">
        <f t="shared" si="138"/>
        <v>23.256976889510476</v>
      </c>
      <c r="I2270" s="73">
        <f t="shared" si="139"/>
        <v>1.9890410958898883</v>
      </c>
    </row>
    <row r="2271" spans="1:9" ht="15.6" x14ac:dyDescent="0.3">
      <c r="A2271" s="1">
        <v>2267</v>
      </c>
      <c r="B2271" s="1">
        <v>1989</v>
      </c>
      <c r="C2271" s="1">
        <v>9</v>
      </c>
      <c r="D2271" s="1">
        <v>17</v>
      </c>
      <c r="E2271" s="7">
        <v>1989.7965753424701</v>
      </c>
      <c r="F2271" s="7">
        <v>24.985641000000001</v>
      </c>
      <c r="G2271" s="57">
        <f t="shared" si="138"/>
        <v>23.256215002797191</v>
      </c>
      <c r="I2271" s="73">
        <f t="shared" si="139"/>
        <v>1.9890410958901157</v>
      </c>
    </row>
    <row r="2272" spans="1:9" ht="15.6" x14ac:dyDescent="0.3">
      <c r="A2272" s="1">
        <v>2268</v>
      </c>
      <c r="B2272" s="1">
        <v>1989</v>
      </c>
      <c r="C2272" s="1">
        <v>9</v>
      </c>
      <c r="D2272" s="1">
        <v>18</v>
      </c>
      <c r="E2272" s="7">
        <v>1989.7993150684899</v>
      </c>
      <c r="F2272" s="7">
        <v>24.992882000000002</v>
      </c>
      <c r="G2272" s="57">
        <f t="shared" si="138"/>
        <v>23.255370100699288</v>
      </c>
      <c r="I2272" s="73">
        <f t="shared" si="139"/>
        <v>1.9890410958898883</v>
      </c>
    </row>
    <row r="2273" spans="1:9" ht="15.6" x14ac:dyDescent="0.3">
      <c r="A2273" s="1">
        <v>2269</v>
      </c>
      <c r="B2273" s="1">
        <v>1989</v>
      </c>
      <c r="C2273" s="1">
        <v>9</v>
      </c>
      <c r="D2273" s="1">
        <v>19</v>
      </c>
      <c r="E2273" s="7">
        <v>1989.80205479452</v>
      </c>
      <c r="F2273" s="7">
        <v>25.027795000000001</v>
      </c>
      <c r="G2273" s="57">
        <f t="shared" si="138"/>
        <v>23.254528697902092</v>
      </c>
      <c r="I2273" s="73">
        <f t="shared" si="139"/>
        <v>1.9890410958901157</v>
      </c>
    </row>
    <row r="2274" spans="1:9" ht="15.6" x14ac:dyDescent="0.3">
      <c r="A2274" s="1">
        <v>2270</v>
      </c>
      <c r="B2274" s="1">
        <v>1989</v>
      </c>
      <c r="C2274" s="1">
        <v>9</v>
      </c>
      <c r="D2274" s="1">
        <v>20</v>
      </c>
      <c r="E2274" s="7">
        <v>1989.8047945205501</v>
      </c>
      <c r="F2274" s="7">
        <v>25.054673000000001</v>
      </c>
      <c r="G2274" s="57">
        <f t="shared" si="138"/>
        <v>23.253793626573422</v>
      </c>
      <c r="I2274" s="73">
        <f t="shared" si="139"/>
        <v>1.9890410958901157</v>
      </c>
    </row>
    <row r="2275" spans="1:9" ht="15.6" x14ac:dyDescent="0.3">
      <c r="A2275" s="1">
        <v>2271</v>
      </c>
      <c r="B2275" s="1">
        <v>1989</v>
      </c>
      <c r="C2275" s="1">
        <v>9</v>
      </c>
      <c r="D2275" s="1">
        <v>21</v>
      </c>
      <c r="E2275" s="7">
        <v>1989.80753424658</v>
      </c>
      <c r="F2275" s="7">
        <v>25.08914</v>
      </c>
      <c r="G2275" s="57">
        <f t="shared" si="138"/>
        <v>23.253249517482512</v>
      </c>
      <c r="I2275" s="73">
        <f t="shared" si="139"/>
        <v>1.9890410958998928</v>
      </c>
    </row>
    <row r="2276" spans="1:9" ht="15.6" x14ac:dyDescent="0.3">
      <c r="A2276" s="1">
        <v>2272</v>
      </c>
      <c r="B2276" s="1">
        <v>1989</v>
      </c>
      <c r="C2276" s="1">
        <v>9</v>
      </c>
      <c r="D2276" s="1">
        <v>22</v>
      </c>
      <c r="E2276" s="7">
        <v>1989.8102739726</v>
      </c>
      <c r="F2276" s="7">
        <v>25.126764999999999</v>
      </c>
      <c r="G2276" s="57">
        <f t="shared" si="138"/>
        <v>23.25280307972027</v>
      </c>
      <c r="I2276" s="73">
        <f t="shared" si="139"/>
        <v>1.9890410958901157</v>
      </c>
    </row>
    <row r="2277" spans="1:9" ht="15.6" x14ac:dyDescent="0.3">
      <c r="A2277" s="1">
        <v>2273</v>
      </c>
      <c r="B2277" s="1">
        <v>1989</v>
      </c>
      <c r="C2277" s="1">
        <v>9</v>
      </c>
      <c r="D2277" s="1">
        <v>23</v>
      </c>
      <c r="E2277" s="7">
        <v>1989.8130136986299</v>
      </c>
      <c r="F2277" s="7">
        <v>25.158286</v>
      </c>
      <c r="G2277" s="57">
        <f t="shared" si="138"/>
        <v>23.252439868531457</v>
      </c>
      <c r="I2277" s="73">
        <f t="shared" si="139"/>
        <v>1.9890410958898883</v>
      </c>
    </row>
    <row r="2278" spans="1:9" ht="15.6" x14ac:dyDescent="0.3">
      <c r="A2278" s="1">
        <v>2274</v>
      </c>
      <c r="B2278" s="1">
        <v>1989</v>
      </c>
      <c r="C2278" s="1">
        <v>9</v>
      </c>
      <c r="D2278" s="1">
        <v>24</v>
      </c>
      <c r="E2278" s="7">
        <v>1989.81575342466</v>
      </c>
      <c r="F2278" s="7">
        <v>25.230418</v>
      </c>
      <c r="G2278" s="57">
        <f t="shared" si="138"/>
        <v>23.252205013985996</v>
      </c>
      <c r="I2278" s="73">
        <f t="shared" si="139"/>
        <v>1.9890410958898883</v>
      </c>
    </row>
    <row r="2279" spans="1:9" ht="15.6" x14ac:dyDescent="0.3">
      <c r="A2279" s="1">
        <v>2275</v>
      </c>
      <c r="B2279" s="1">
        <v>1989</v>
      </c>
      <c r="C2279" s="1">
        <v>9</v>
      </c>
      <c r="D2279" s="1">
        <v>25</v>
      </c>
      <c r="E2279" s="7">
        <v>1989.8184931506801</v>
      </c>
      <c r="F2279" s="7">
        <v>25.231000999999999</v>
      </c>
      <c r="G2279" s="57">
        <f t="shared" si="138"/>
        <v>23.252148584615369</v>
      </c>
      <c r="I2279" s="73">
        <f t="shared" si="139"/>
        <v>1.9890410958901157</v>
      </c>
    </row>
    <row r="2280" spans="1:9" ht="15.6" x14ac:dyDescent="0.3">
      <c r="A2280" s="1">
        <v>2276</v>
      </c>
      <c r="B2280" s="1">
        <v>1989</v>
      </c>
      <c r="C2280" s="1">
        <v>9</v>
      </c>
      <c r="D2280" s="1">
        <v>26</v>
      </c>
      <c r="E2280" s="7">
        <v>1989.8212328767099</v>
      </c>
      <c r="F2280" s="7">
        <v>25.206109999999999</v>
      </c>
      <c r="G2280" s="57">
        <f t="shared" si="138"/>
        <v>23.252161490909071</v>
      </c>
      <c r="I2280" s="73">
        <f t="shared" si="139"/>
        <v>1.9890410958898883</v>
      </c>
    </row>
    <row r="2281" spans="1:9" ht="15.6" x14ac:dyDescent="0.3">
      <c r="A2281" s="1">
        <v>2277</v>
      </c>
      <c r="B2281" s="1">
        <v>1989</v>
      </c>
      <c r="C2281" s="1">
        <v>9</v>
      </c>
      <c r="D2281" s="1">
        <v>27</v>
      </c>
      <c r="E2281" s="7">
        <v>1989.82397260274</v>
      </c>
      <c r="F2281" s="7">
        <v>25.177551999999999</v>
      </c>
      <c r="G2281" s="57">
        <f t="shared" si="138"/>
        <v>23.252200844755226</v>
      </c>
      <c r="I2281" s="73">
        <f t="shared" si="139"/>
        <v>1.9890410958901157</v>
      </c>
    </row>
    <row r="2282" spans="1:9" ht="15.6" x14ac:dyDescent="0.3">
      <c r="A2282" s="1">
        <v>2278</v>
      </c>
      <c r="B2282" s="1">
        <v>1989</v>
      </c>
      <c r="C2282" s="1">
        <v>9</v>
      </c>
      <c r="D2282" s="1">
        <v>28</v>
      </c>
      <c r="E2282" s="7">
        <v>1989.8267123287701</v>
      </c>
      <c r="F2282" s="7">
        <v>25.145765999999998</v>
      </c>
      <c r="G2282" s="57">
        <f t="shared" si="138"/>
        <v>23.252240255944038</v>
      </c>
      <c r="I2282" s="73">
        <f t="shared" si="139"/>
        <v>1.9906392694101669</v>
      </c>
    </row>
    <row r="2283" spans="1:9" ht="15.6" x14ac:dyDescent="0.3">
      <c r="A2283" s="1">
        <v>2279</v>
      </c>
      <c r="B2283" s="1">
        <v>1989</v>
      </c>
      <c r="C2283" s="1">
        <v>9</v>
      </c>
      <c r="D2283" s="1">
        <v>29</v>
      </c>
      <c r="E2283" s="7">
        <v>1989.82945205479</v>
      </c>
      <c r="F2283" s="7">
        <v>25.142344000000001</v>
      </c>
      <c r="G2283" s="57">
        <f t="shared" si="138"/>
        <v>23.25235449090907</v>
      </c>
      <c r="I2283" s="73">
        <f t="shared" si="139"/>
        <v>1.9906392693999351</v>
      </c>
    </row>
    <row r="2284" spans="1:9" ht="15.6" x14ac:dyDescent="0.3">
      <c r="A2284" s="1">
        <v>2280</v>
      </c>
      <c r="B2284" s="1">
        <v>1989</v>
      </c>
      <c r="C2284" s="1">
        <v>9</v>
      </c>
      <c r="D2284" s="1">
        <v>30</v>
      </c>
      <c r="E2284" s="7">
        <v>1989.83219178082</v>
      </c>
      <c r="F2284" s="7">
        <v>25.186388999999998</v>
      </c>
      <c r="G2284" s="57">
        <f t="shared" si="138"/>
        <v>23.252582593006974</v>
      </c>
      <c r="I2284" s="73">
        <f t="shared" si="139"/>
        <v>1.9906392693999351</v>
      </c>
    </row>
    <row r="2285" spans="1:9" ht="15.6" x14ac:dyDescent="0.3">
      <c r="A2285" s="1">
        <v>2281</v>
      </c>
      <c r="B2285" s="1">
        <v>1989</v>
      </c>
      <c r="C2285" s="1">
        <v>10</v>
      </c>
      <c r="D2285" s="1">
        <v>1</v>
      </c>
      <c r="E2285" s="7">
        <v>1989.8360730593599</v>
      </c>
      <c r="F2285" s="7">
        <v>25.246783000000001</v>
      </c>
      <c r="G2285" s="57">
        <f t="shared" si="138"/>
        <v>23.252917269930048</v>
      </c>
      <c r="I2285" s="73">
        <f t="shared" si="139"/>
        <v>1.9906392694099395</v>
      </c>
    </row>
    <row r="2286" spans="1:9" ht="15.6" x14ac:dyDescent="0.3">
      <c r="A2286" s="1">
        <v>2282</v>
      </c>
      <c r="B2286" s="1">
        <v>1989</v>
      </c>
      <c r="C2286" s="1">
        <v>10</v>
      </c>
      <c r="D2286" s="1">
        <v>2</v>
      </c>
      <c r="E2286" s="7">
        <v>1989.83881278539</v>
      </c>
      <c r="F2286" s="7">
        <v>25.313690000000001</v>
      </c>
      <c r="G2286" s="57">
        <f t="shared" si="138"/>
        <v>23.253247082517454</v>
      </c>
      <c r="I2286" s="73">
        <f t="shared" si="139"/>
        <v>1.9890410958898883</v>
      </c>
    </row>
    <row r="2287" spans="1:9" ht="15.6" x14ac:dyDescent="0.3">
      <c r="A2287" s="1">
        <v>2283</v>
      </c>
      <c r="B2287" s="1">
        <v>1989</v>
      </c>
      <c r="C2287" s="1">
        <v>10</v>
      </c>
      <c r="D2287" s="1">
        <v>3</v>
      </c>
      <c r="E2287" s="7">
        <v>1989.8415525114201</v>
      </c>
      <c r="F2287" s="7">
        <v>25.398102999999999</v>
      </c>
      <c r="G2287" s="57">
        <f t="shared" si="138"/>
        <v>23.253622476923049</v>
      </c>
      <c r="I2287" s="73">
        <f t="shared" si="139"/>
        <v>1.9890410958901157</v>
      </c>
    </row>
    <row r="2288" spans="1:9" ht="15.6" x14ac:dyDescent="0.3">
      <c r="A2288" s="1">
        <v>2284</v>
      </c>
      <c r="B2288" s="1">
        <v>1989</v>
      </c>
      <c r="C2288" s="1">
        <v>10</v>
      </c>
      <c r="D2288" s="1">
        <v>4</v>
      </c>
      <c r="E2288" s="7">
        <v>1989.84429223744</v>
      </c>
      <c r="F2288" s="7">
        <v>25.518958999999999</v>
      </c>
      <c r="G2288" s="57">
        <f t="shared" si="138"/>
        <v>23.254032405594376</v>
      </c>
      <c r="I2288" s="73">
        <f t="shared" si="139"/>
        <v>1.9890410958901157</v>
      </c>
    </row>
    <row r="2289" spans="1:9" ht="15.6" x14ac:dyDescent="0.3">
      <c r="A2289" s="1">
        <v>2285</v>
      </c>
      <c r="B2289" s="1">
        <v>1989</v>
      </c>
      <c r="C2289" s="1">
        <v>10</v>
      </c>
      <c r="D2289" s="1">
        <v>5</v>
      </c>
      <c r="E2289" s="7">
        <v>1989.84703196347</v>
      </c>
      <c r="F2289" s="7">
        <v>25.650483000000001</v>
      </c>
      <c r="G2289" s="57">
        <f t="shared" si="138"/>
        <v>23.254417418181788</v>
      </c>
      <c r="I2289" s="73">
        <f t="shared" si="139"/>
        <v>1.9890410958898883</v>
      </c>
    </row>
    <row r="2290" spans="1:9" ht="15.6" x14ac:dyDescent="0.3">
      <c r="A2290" s="1">
        <v>2286</v>
      </c>
      <c r="B2290" s="1">
        <v>1989</v>
      </c>
      <c r="C2290" s="1">
        <v>10</v>
      </c>
      <c r="D2290" s="1">
        <v>6</v>
      </c>
      <c r="E2290" s="7">
        <v>1989.8497716894999</v>
      </c>
      <c r="F2290" s="7">
        <v>25.750558999999999</v>
      </c>
      <c r="G2290" s="57">
        <f t="shared" si="138"/>
        <v>23.254808079720252</v>
      </c>
      <c r="I2290" s="73">
        <f t="shared" si="139"/>
        <v>1.9890410958901157</v>
      </c>
    </row>
    <row r="2291" spans="1:9" ht="15.6" x14ac:dyDescent="0.3">
      <c r="A2291" s="1">
        <v>2287</v>
      </c>
      <c r="B2291" s="1">
        <v>1989</v>
      </c>
      <c r="C2291" s="1">
        <v>10</v>
      </c>
      <c r="D2291" s="1">
        <v>7</v>
      </c>
      <c r="E2291" s="7">
        <v>1989.85251141553</v>
      </c>
      <c r="F2291" s="7">
        <v>25.829587</v>
      </c>
      <c r="G2291" s="57">
        <f t="shared" si="138"/>
        <v>23.255183730069902</v>
      </c>
      <c r="I2291" s="73">
        <f t="shared" si="139"/>
        <v>1.9890410958898883</v>
      </c>
    </row>
    <row r="2292" spans="1:9" ht="15.6" x14ac:dyDescent="0.3">
      <c r="A2292" s="1">
        <v>2288</v>
      </c>
      <c r="B2292" s="1">
        <v>1989</v>
      </c>
      <c r="C2292" s="1">
        <v>10</v>
      </c>
      <c r="D2292" s="1">
        <v>8</v>
      </c>
      <c r="E2292" s="7">
        <v>1989.8552511415501</v>
      </c>
      <c r="F2292" s="7">
        <v>25.897583000000001</v>
      </c>
      <c r="G2292" s="57">
        <f t="shared" si="138"/>
        <v>23.255584159440534</v>
      </c>
      <c r="I2292" s="73">
        <f t="shared" si="139"/>
        <v>1.9890410958998928</v>
      </c>
    </row>
    <row r="2293" spans="1:9" ht="15.6" x14ac:dyDescent="0.3">
      <c r="A2293" s="1">
        <v>2289</v>
      </c>
      <c r="B2293" s="1">
        <v>1989</v>
      </c>
      <c r="C2293" s="1">
        <v>10</v>
      </c>
      <c r="D2293" s="1">
        <v>9</v>
      </c>
      <c r="E2293" s="7">
        <v>1989.8579908675799</v>
      </c>
      <c r="F2293" s="7">
        <v>25.993969</v>
      </c>
      <c r="G2293" s="57">
        <f t="shared" si="138"/>
        <v>23.25591145594403</v>
      </c>
      <c r="I2293" s="73">
        <f t="shared" si="139"/>
        <v>1.9890410958901157</v>
      </c>
    </row>
    <row r="2294" spans="1:9" ht="15.6" x14ac:dyDescent="0.3">
      <c r="A2294" s="1">
        <v>2290</v>
      </c>
      <c r="B2294" s="1">
        <v>1989</v>
      </c>
      <c r="C2294" s="1">
        <v>10</v>
      </c>
      <c r="D2294" s="1">
        <v>10</v>
      </c>
      <c r="E2294" s="7">
        <v>1989.86073059361</v>
      </c>
      <c r="F2294" s="7">
        <v>26.111901</v>
      </c>
      <c r="G2294" s="57">
        <f t="shared" si="138"/>
        <v>23.256126377622355</v>
      </c>
      <c r="I2294" s="73">
        <f t="shared" si="139"/>
        <v>1.9890410958898883</v>
      </c>
    </row>
    <row r="2295" spans="1:9" ht="15.6" x14ac:dyDescent="0.3">
      <c r="A2295" s="1">
        <v>2291</v>
      </c>
      <c r="B2295" s="1">
        <v>1989</v>
      </c>
      <c r="C2295" s="1">
        <v>10</v>
      </c>
      <c r="D2295" s="1">
        <v>11</v>
      </c>
      <c r="E2295" s="7">
        <v>1989.8634703196301</v>
      </c>
      <c r="F2295" s="7">
        <v>26.256699999999999</v>
      </c>
      <c r="G2295" s="57">
        <f t="shared" si="138"/>
        <v>23.256231227972009</v>
      </c>
      <c r="I2295" s="73">
        <f t="shared" si="139"/>
        <v>1.9890410958901157</v>
      </c>
    </row>
    <row r="2296" spans="1:9" ht="15.6" x14ac:dyDescent="0.3">
      <c r="A2296" s="1">
        <v>2292</v>
      </c>
      <c r="B2296" s="1">
        <v>1989</v>
      </c>
      <c r="C2296" s="1">
        <v>10</v>
      </c>
      <c r="D2296" s="1">
        <v>12</v>
      </c>
      <c r="E2296" s="7">
        <v>1989.86621004566</v>
      </c>
      <c r="F2296" s="7">
        <v>26.335446999999998</v>
      </c>
      <c r="G2296" s="57">
        <f t="shared" si="138"/>
        <v>23.256189310489489</v>
      </c>
      <c r="I2296" s="73">
        <f t="shared" si="139"/>
        <v>1.9890410958901157</v>
      </c>
    </row>
    <row r="2297" spans="1:9" ht="15.6" x14ac:dyDescent="0.3">
      <c r="A2297" s="1">
        <v>2293</v>
      </c>
      <c r="B2297" s="1">
        <v>1989</v>
      </c>
      <c r="C2297" s="1">
        <v>10</v>
      </c>
      <c r="D2297" s="1">
        <v>13</v>
      </c>
      <c r="E2297" s="7">
        <v>1989.86894977169</v>
      </c>
      <c r="F2297" s="7">
        <v>26.428865999999999</v>
      </c>
      <c r="G2297" s="57">
        <f t="shared" si="138"/>
        <v>23.256036697902072</v>
      </c>
      <c r="I2297" s="73">
        <f t="shared" si="139"/>
        <v>1.9890410958898883</v>
      </c>
    </row>
    <row r="2298" spans="1:9" ht="15.6" x14ac:dyDescent="0.3">
      <c r="A2298" s="1">
        <v>2294</v>
      </c>
      <c r="B2298" s="1">
        <v>1989</v>
      </c>
      <c r="C2298" s="1">
        <v>10</v>
      </c>
      <c r="D2298" s="1">
        <v>14</v>
      </c>
      <c r="E2298" s="7">
        <v>1989.8716894977199</v>
      </c>
      <c r="F2298" s="7">
        <v>26.546648999999999</v>
      </c>
      <c r="G2298" s="57">
        <f t="shared" si="138"/>
        <v>23.255829784615358</v>
      </c>
      <c r="I2298" s="73">
        <f t="shared" si="139"/>
        <v>1.9890410958901157</v>
      </c>
    </row>
    <row r="2299" spans="1:9" ht="15.6" x14ac:dyDescent="0.3">
      <c r="A2299" s="1">
        <v>2295</v>
      </c>
      <c r="B2299" s="1">
        <v>1989</v>
      </c>
      <c r="C2299" s="1">
        <v>10</v>
      </c>
      <c r="D2299" s="1">
        <v>15</v>
      </c>
      <c r="E2299" s="7">
        <v>1989.87442922374</v>
      </c>
      <c r="F2299" s="7">
        <v>26.644587999999999</v>
      </c>
      <c r="G2299" s="57">
        <f t="shared" si="138"/>
        <v>23.255596832167804</v>
      </c>
      <c r="I2299" s="73">
        <f t="shared" si="139"/>
        <v>1.9890410958898883</v>
      </c>
    </row>
    <row r="2300" spans="1:9" ht="15.6" x14ac:dyDescent="0.3">
      <c r="A2300" s="1">
        <v>2296</v>
      </c>
      <c r="B2300" s="1">
        <v>1989</v>
      </c>
      <c r="C2300" s="1">
        <v>10</v>
      </c>
      <c r="D2300" s="1">
        <v>16</v>
      </c>
      <c r="E2300" s="7">
        <v>1989.8771689497701</v>
      </c>
      <c r="F2300" s="7">
        <v>26.749936999999999</v>
      </c>
      <c r="G2300" s="57">
        <f t="shared" si="138"/>
        <v>23.255322313286683</v>
      </c>
      <c r="I2300" s="73">
        <f t="shared" si="139"/>
        <v>1.9890410958898883</v>
      </c>
    </row>
    <row r="2301" spans="1:9" ht="15.6" x14ac:dyDescent="0.3">
      <c r="A2301" s="1">
        <v>2297</v>
      </c>
      <c r="B2301" s="1">
        <v>1989</v>
      </c>
      <c r="C2301" s="1">
        <v>10</v>
      </c>
      <c r="D2301" s="1">
        <v>17</v>
      </c>
      <c r="E2301" s="7">
        <v>1989.8799086757999</v>
      </c>
      <c r="F2301" s="7">
        <v>26.819241999999999</v>
      </c>
      <c r="G2301" s="57">
        <f t="shared" si="138"/>
        <v>23.254971892307665</v>
      </c>
      <c r="I2301" s="73">
        <f t="shared" si="139"/>
        <v>1.9890410958901157</v>
      </c>
    </row>
    <row r="2302" spans="1:9" ht="15.6" x14ac:dyDescent="0.3">
      <c r="A2302" s="1">
        <v>2298</v>
      </c>
      <c r="B2302" s="1">
        <v>1989</v>
      </c>
      <c r="C2302" s="1">
        <v>10</v>
      </c>
      <c r="D2302" s="1">
        <v>18</v>
      </c>
      <c r="E2302" s="7">
        <v>1989.88264840183</v>
      </c>
      <c r="F2302" s="7">
        <v>26.876404000000001</v>
      </c>
      <c r="G2302" s="57">
        <f t="shared" si="138"/>
        <v>23.254591121678292</v>
      </c>
      <c r="I2302" s="73">
        <f t="shared" si="139"/>
        <v>1.9890410958898883</v>
      </c>
    </row>
    <row r="2303" spans="1:9" ht="15.6" x14ac:dyDescent="0.3">
      <c r="A2303" s="1">
        <v>2299</v>
      </c>
      <c r="B2303" s="1">
        <v>1989</v>
      </c>
      <c r="C2303" s="1">
        <v>10</v>
      </c>
      <c r="D2303" s="1">
        <v>19</v>
      </c>
      <c r="E2303" s="7">
        <v>1989.8853881278501</v>
      </c>
      <c r="F2303" s="7">
        <v>27.036135999999999</v>
      </c>
      <c r="G2303" s="57">
        <f t="shared" si="138"/>
        <v>23.254191900699276</v>
      </c>
      <c r="I2303" s="73">
        <f t="shared" si="139"/>
        <v>1.9890410958901157</v>
      </c>
    </row>
    <row r="2304" spans="1:9" ht="15.6" x14ac:dyDescent="0.3">
      <c r="A2304" s="1">
        <v>2300</v>
      </c>
      <c r="B2304" s="1">
        <v>1989</v>
      </c>
      <c r="C2304" s="1">
        <v>10</v>
      </c>
      <c r="D2304" s="1">
        <v>20</v>
      </c>
      <c r="E2304" s="7">
        <v>1989.88812785388</v>
      </c>
      <c r="F2304" s="7">
        <v>27.049590999999999</v>
      </c>
      <c r="G2304" s="57">
        <f t="shared" si="138"/>
        <v>23.253825566433541</v>
      </c>
      <c r="I2304" s="73">
        <f t="shared" si="139"/>
        <v>1.9890410958901157</v>
      </c>
    </row>
    <row r="2305" spans="1:9" ht="15.6" x14ac:dyDescent="0.3">
      <c r="A2305" s="1">
        <v>2301</v>
      </c>
      <c r="B2305" s="1">
        <v>1989</v>
      </c>
      <c r="C2305" s="1">
        <v>10</v>
      </c>
      <c r="D2305" s="1">
        <v>21</v>
      </c>
      <c r="E2305" s="7">
        <v>1989.89086757991</v>
      </c>
      <c r="F2305" s="7">
        <v>27.059744999999999</v>
      </c>
      <c r="G2305" s="57">
        <f t="shared" si="138"/>
        <v>23.253459756643331</v>
      </c>
      <c r="I2305" s="73">
        <f t="shared" si="139"/>
        <v>1.9890410958898883</v>
      </c>
    </row>
    <row r="2306" spans="1:9" ht="15.6" x14ac:dyDescent="0.3">
      <c r="A2306" s="1">
        <v>2302</v>
      </c>
      <c r="B2306" s="1">
        <v>1989</v>
      </c>
      <c r="C2306" s="1">
        <v>10</v>
      </c>
      <c r="D2306" s="1">
        <v>22</v>
      </c>
      <c r="E2306" s="7">
        <v>1989.8936073059399</v>
      </c>
      <c r="F2306" s="7">
        <v>27.138645</v>
      </c>
      <c r="G2306" s="57">
        <f t="shared" si="138"/>
        <v>23.253067848951027</v>
      </c>
      <c r="I2306" s="73">
        <f t="shared" si="139"/>
        <v>1.9890410958901157</v>
      </c>
    </row>
    <row r="2307" spans="1:9" ht="15.6" x14ac:dyDescent="0.3">
      <c r="A2307" s="1">
        <v>2303</v>
      </c>
      <c r="B2307" s="1">
        <v>1989</v>
      </c>
      <c r="C2307" s="1">
        <v>10</v>
      </c>
      <c r="D2307" s="1">
        <v>24</v>
      </c>
      <c r="E2307" s="7">
        <v>1989.8990867579901</v>
      </c>
      <c r="F2307" s="7">
        <v>27.280038999999999</v>
      </c>
      <c r="G2307" s="57">
        <f t="shared" si="138"/>
        <v>23.252796605594376</v>
      </c>
      <c r="I2307" s="73">
        <f t="shared" si="139"/>
        <v>1.9890410958898883</v>
      </c>
    </row>
    <row r="2308" spans="1:9" ht="15.6" x14ac:dyDescent="0.3">
      <c r="A2308" s="1">
        <v>2304</v>
      </c>
      <c r="B2308" s="1">
        <v>1989</v>
      </c>
      <c r="C2308" s="1">
        <v>10</v>
      </c>
      <c r="D2308" s="1">
        <v>25</v>
      </c>
      <c r="E2308" s="7">
        <v>1989.9018264840199</v>
      </c>
      <c r="F2308" s="7">
        <v>27.211607999999998</v>
      </c>
      <c r="G2308" s="57">
        <f t="shared" si="138"/>
        <v>23.252620128671307</v>
      </c>
      <c r="I2308" s="73">
        <f t="shared" si="139"/>
        <v>1.9890410958898883</v>
      </c>
    </row>
    <row r="2309" spans="1:9" ht="15.6" x14ac:dyDescent="0.3">
      <c r="A2309" s="1">
        <v>2305</v>
      </c>
      <c r="B2309" s="1">
        <v>1989</v>
      </c>
      <c r="C2309" s="1">
        <v>10</v>
      </c>
      <c r="D2309" s="1">
        <v>26</v>
      </c>
      <c r="E2309" s="7">
        <v>1989.90456621005</v>
      </c>
      <c r="F2309" s="7">
        <v>27.172948000000002</v>
      </c>
      <c r="G2309" s="57">
        <f t="shared" si="138"/>
        <v>23.252445751048928</v>
      </c>
      <c r="I2309" s="73">
        <f t="shared" si="139"/>
        <v>1.9890410958901157</v>
      </c>
    </row>
    <row r="2310" spans="1:9" ht="15.6" x14ac:dyDescent="0.3">
      <c r="A2310" s="1">
        <v>2306</v>
      </c>
      <c r="B2310" s="1">
        <v>1989</v>
      </c>
      <c r="C2310" s="1">
        <v>10</v>
      </c>
      <c r="D2310" s="1">
        <v>27</v>
      </c>
      <c r="E2310" s="7">
        <v>1989.9073059360701</v>
      </c>
      <c r="F2310" s="7">
        <v>27.129332999999999</v>
      </c>
      <c r="G2310" s="57">
        <f t="shared" si="138"/>
        <v>23.252200109090889</v>
      </c>
      <c r="I2310" s="73">
        <f t="shared" si="139"/>
        <v>1.9890410958898883</v>
      </c>
    </row>
    <row r="2311" spans="1:9" ht="15.6" x14ac:dyDescent="0.3">
      <c r="A2311" s="1">
        <v>2307</v>
      </c>
      <c r="B2311" s="1">
        <v>1989</v>
      </c>
      <c r="C2311" s="1">
        <v>10</v>
      </c>
      <c r="D2311" s="1">
        <v>28</v>
      </c>
      <c r="E2311" s="7">
        <v>1989.9100456620999</v>
      </c>
      <c r="F2311" s="7">
        <v>27.033662</v>
      </c>
      <c r="G2311" s="57">
        <f t="shared" si="138"/>
        <v>23.251958454545434</v>
      </c>
      <c r="I2311" s="73">
        <f t="shared" si="139"/>
        <v>1.9890410958901157</v>
      </c>
    </row>
    <row r="2312" spans="1:9" ht="15.6" x14ac:dyDescent="0.3">
      <c r="A2312" s="1">
        <v>2308</v>
      </c>
      <c r="B2312" s="1">
        <v>1989</v>
      </c>
      <c r="C2312" s="1">
        <v>10</v>
      </c>
      <c r="D2312" s="1">
        <v>29</v>
      </c>
      <c r="E2312" s="7">
        <v>1989.91278538813</v>
      </c>
      <c r="F2312" s="7">
        <v>26.945067999999999</v>
      </c>
      <c r="G2312" s="57">
        <f t="shared" si="138"/>
        <v>23.251651151048932</v>
      </c>
      <c r="I2312" s="73">
        <f t="shared" si="139"/>
        <v>1.987899543380081</v>
      </c>
    </row>
    <row r="2313" spans="1:9" ht="15.6" x14ac:dyDescent="0.3">
      <c r="A2313" s="1">
        <v>2309</v>
      </c>
      <c r="B2313" s="1">
        <v>1989</v>
      </c>
      <c r="C2313" s="1">
        <v>10</v>
      </c>
      <c r="D2313" s="1">
        <v>30</v>
      </c>
      <c r="E2313" s="7">
        <v>1989.9155251141599</v>
      </c>
      <c r="F2313" s="7">
        <v>26.899284000000002</v>
      </c>
      <c r="G2313" s="57">
        <f t="shared" si="138"/>
        <v>23.251258323076907</v>
      </c>
      <c r="I2313" s="73">
        <f t="shared" si="139"/>
        <v>1.9878995433798536</v>
      </c>
    </row>
    <row r="2314" spans="1:9" ht="15.6" x14ac:dyDescent="0.3">
      <c r="A2314" s="1">
        <v>2310</v>
      </c>
      <c r="B2314" s="1">
        <v>1989</v>
      </c>
      <c r="C2314" s="1">
        <v>10</v>
      </c>
      <c r="D2314" s="1">
        <v>31</v>
      </c>
      <c r="E2314" s="7">
        <v>1989.91826484018</v>
      </c>
      <c r="F2314" s="7">
        <v>26.839621999999999</v>
      </c>
      <c r="G2314" s="57">
        <f t="shared" si="138"/>
        <v>23.250705858741242</v>
      </c>
      <c r="I2314" s="73">
        <f t="shared" si="139"/>
        <v>1.987899543380081</v>
      </c>
    </row>
    <row r="2315" spans="1:9" ht="15.6" x14ac:dyDescent="0.3">
      <c r="A2315" s="1">
        <v>2311</v>
      </c>
      <c r="B2315" s="1">
        <v>1989</v>
      </c>
      <c r="C2315" s="1">
        <v>11</v>
      </c>
      <c r="D2315" s="1">
        <v>1</v>
      </c>
      <c r="E2315" s="7">
        <v>1989.91940639269</v>
      </c>
      <c r="F2315" s="7">
        <v>26.800515000000001</v>
      </c>
      <c r="G2315" s="57">
        <f t="shared" si="138"/>
        <v>23.250000054545431</v>
      </c>
      <c r="I2315" s="73">
        <f t="shared" si="139"/>
        <v>1.9878995433798536</v>
      </c>
    </row>
    <row r="2316" spans="1:9" ht="15.6" x14ac:dyDescent="0.3">
      <c r="A2316" s="1">
        <v>2312</v>
      </c>
      <c r="B2316" s="1">
        <v>1989</v>
      </c>
      <c r="C2316" s="1">
        <v>11</v>
      </c>
      <c r="D2316" s="1">
        <v>2</v>
      </c>
      <c r="E2316" s="7">
        <v>1989.9221461187201</v>
      </c>
      <c r="F2316" s="7">
        <v>26.791322999999998</v>
      </c>
      <c r="G2316" s="57">
        <f t="shared" si="138"/>
        <v>23.249250549650331</v>
      </c>
      <c r="I2316" s="73">
        <f t="shared" si="139"/>
        <v>1.9890410958901157</v>
      </c>
    </row>
    <row r="2317" spans="1:9" ht="15.6" x14ac:dyDescent="0.3">
      <c r="A2317" s="1">
        <v>2313</v>
      </c>
      <c r="B2317" s="1">
        <v>1989</v>
      </c>
      <c r="C2317" s="1">
        <v>11</v>
      </c>
      <c r="D2317" s="1">
        <v>3</v>
      </c>
      <c r="E2317" s="7">
        <v>1989.92488584475</v>
      </c>
      <c r="F2317" s="7">
        <v>26.794357000000002</v>
      </c>
      <c r="G2317" s="57">
        <f t="shared" si="138"/>
        <v>23.248475549650326</v>
      </c>
      <c r="I2317" s="73">
        <f t="shared" si="139"/>
        <v>1.9808219178100899</v>
      </c>
    </row>
    <row r="2318" spans="1:9" ht="15.6" x14ac:dyDescent="0.3">
      <c r="A2318" s="1">
        <v>2314</v>
      </c>
      <c r="B2318" s="1">
        <v>1989</v>
      </c>
      <c r="C2318" s="1">
        <v>11</v>
      </c>
      <c r="D2318" s="1">
        <v>4</v>
      </c>
      <c r="E2318" s="7">
        <v>1989.92762557078</v>
      </c>
      <c r="F2318" s="7">
        <v>26.762215000000001</v>
      </c>
      <c r="G2318" s="57">
        <f t="shared" si="138"/>
        <v>23.24759354265732</v>
      </c>
      <c r="I2318" s="73">
        <f t="shared" si="139"/>
        <v>1.9808219178098625</v>
      </c>
    </row>
    <row r="2319" spans="1:9" ht="15.6" x14ac:dyDescent="0.3">
      <c r="A2319" s="1">
        <v>2315</v>
      </c>
      <c r="B2319" s="1">
        <v>1989</v>
      </c>
      <c r="C2319" s="1">
        <v>11</v>
      </c>
      <c r="D2319" s="1">
        <v>5</v>
      </c>
      <c r="E2319" s="7">
        <v>1989.9303652967999</v>
      </c>
      <c r="F2319" s="7">
        <v>26.722936000000001</v>
      </c>
      <c r="G2319" s="57">
        <f t="shared" si="138"/>
        <v>23.246780573426548</v>
      </c>
      <c r="I2319" s="73">
        <f t="shared" si="139"/>
        <v>1.9808219178100899</v>
      </c>
    </row>
    <row r="2320" spans="1:9" ht="15.6" x14ac:dyDescent="0.3">
      <c r="A2320" s="1">
        <v>2316</v>
      </c>
      <c r="B2320" s="1">
        <v>1989</v>
      </c>
      <c r="C2320" s="1">
        <v>11</v>
      </c>
      <c r="D2320" s="1">
        <v>6</v>
      </c>
      <c r="E2320" s="7">
        <v>1989.93310502283</v>
      </c>
      <c r="F2320" s="7">
        <v>26.690412999999999</v>
      </c>
      <c r="G2320" s="57">
        <f t="shared" si="138"/>
        <v>23.246020072727248</v>
      </c>
      <c r="I2320" s="73">
        <f t="shared" si="139"/>
        <v>1.9808219177998581</v>
      </c>
    </row>
    <row r="2321" spans="1:9" ht="15.6" x14ac:dyDescent="0.3">
      <c r="A2321" s="1">
        <v>2317</v>
      </c>
      <c r="B2321" s="1">
        <v>1989</v>
      </c>
      <c r="C2321" s="1">
        <v>11</v>
      </c>
      <c r="D2321" s="1">
        <v>7</v>
      </c>
      <c r="E2321" s="7">
        <v>1989.9358447488601</v>
      </c>
      <c r="F2321" s="7">
        <v>26.643833000000001</v>
      </c>
      <c r="G2321" s="57">
        <f t="shared" si="138"/>
        <v>23.245254237762214</v>
      </c>
      <c r="I2321" s="73">
        <f t="shared" si="139"/>
        <v>1.9808219178100899</v>
      </c>
    </row>
    <row r="2322" spans="1:9" ht="15.6" x14ac:dyDescent="0.3">
      <c r="A2322" s="1">
        <v>2318</v>
      </c>
      <c r="B2322" s="1">
        <v>1989</v>
      </c>
      <c r="C2322" s="1">
        <v>11</v>
      </c>
      <c r="D2322" s="1">
        <v>8</v>
      </c>
      <c r="E2322" s="7">
        <v>1989.9385844748899</v>
      </c>
      <c r="F2322" s="7">
        <v>26.645239</v>
      </c>
      <c r="G2322" s="57">
        <f t="shared" si="138"/>
        <v>23.2445077216783</v>
      </c>
      <c r="I2322" s="73">
        <f t="shared" si="139"/>
        <v>1.9808219178100899</v>
      </c>
    </row>
    <row r="2323" spans="1:9" ht="15.6" x14ac:dyDescent="0.3">
      <c r="A2323" s="1">
        <v>2319</v>
      </c>
      <c r="B2323" s="1">
        <v>1989</v>
      </c>
      <c r="C2323" s="1">
        <v>11</v>
      </c>
      <c r="D2323" s="1">
        <v>9</v>
      </c>
      <c r="E2323" s="7">
        <v>1989.94132420091</v>
      </c>
      <c r="F2323" s="7">
        <v>26.630367</v>
      </c>
      <c r="G2323" s="57">
        <f t="shared" si="138"/>
        <v>23.243629261538441</v>
      </c>
      <c r="I2323" s="73">
        <f t="shared" si="139"/>
        <v>1.9808219178098625</v>
      </c>
    </row>
    <row r="2324" spans="1:9" ht="15.6" x14ac:dyDescent="0.3">
      <c r="A2324" s="1">
        <v>2320</v>
      </c>
      <c r="B2324" s="1">
        <v>1989</v>
      </c>
      <c r="C2324" s="1">
        <v>11</v>
      </c>
      <c r="D2324" s="1">
        <v>10</v>
      </c>
      <c r="E2324" s="7">
        <v>1989.9440639269401</v>
      </c>
      <c r="F2324" s="7">
        <v>26.577325999999999</v>
      </c>
      <c r="G2324" s="57">
        <f t="shared" si="138"/>
        <v>23.242628404195781</v>
      </c>
      <c r="I2324" s="73">
        <f t="shared" si="139"/>
        <v>1.9808219178000854</v>
      </c>
    </row>
    <row r="2325" spans="1:9" ht="15.6" x14ac:dyDescent="0.3">
      <c r="A2325" s="1">
        <v>2321</v>
      </c>
      <c r="B2325" s="1">
        <v>1989</v>
      </c>
      <c r="C2325" s="1">
        <v>11</v>
      </c>
      <c r="D2325" s="1">
        <v>11</v>
      </c>
      <c r="E2325" s="7">
        <v>1989.9468036529699</v>
      </c>
      <c r="F2325" s="7">
        <v>26.525024999999999</v>
      </c>
      <c r="G2325" s="57">
        <f t="shared" si="138"/>
        <v>23.241478130069911</v>
      </c>
      <c r="I2325" s="73">
        <f t="shared" si="139"/>
        <v>1.9808219178100899</v>
      </c>
    </row>
    <row r="2326" spans="1:9" ht="15.6" x14ac:dyDescent="0.3">
      <c r="A2326" s="1">
        <v>2322</v>
      </c>
      <c r="B2326" s="1">
        <v>1989</v>
      </c>
      <c r="C2326" s="1">
        <v>11</v>
      </c>
      <c r="D2326" s="1">
        <v>12</v>
      </c>
      <c r="E2326" s="7">
        <v>1989.949543379</v>
      </c>
      <c r="F2326" s="7">
        <v>26.498595000000002</v>
      </c>
      <c r="G2326" s="57">
        <f t="shared" si="138"/>
        <v>23.240247998601379</v>
      </c>
      <c r="I2326" s="73">
        <f t="shared" si="139"/>
        <v>1.9808219178098625</v>
      </c>
    </row>
    <row r="2327" spans="1:9" ht="15.6" x14ac:dyDescent="0.3">
      <c r="A2327" s="1">
        <v>2323</v>
      </c>
      <c r="B2327" s="1">
        <v>1989</v>
      </c>
      <c r="C2327" s="1">
        <v>11</v>
      </c>
      <c r="D2327" s="1">
        <v>13</v>
      </c>
      <c r="E2327" s="7">
        <v>1989.9522831050199</v>
      </c>
      <c r="F2327" s="7">
        <v>26.472657999999999</v>
      </c>
      <c r="G2327" s="57">
        <f t="shared" si="138"/>
        <v>23.239054511888096</v>
      </c>
      <c r="I2327" s="73">
        <f t="shared" si="139"/>
        <v>1.9808219178100899</v>
      </c>
    </row>
    <row r="2328" spans="1:9" ht="15.6" x14ac:dyDescent="0.3">
      <c r="A2328" s="1">
        <v>2324</v>
      </c>
      <c r="B2328" s="1">
        <v>1989</v>
      </c>
      <c r="C2328" s="1">
        <v>11</v>
      </c>
      <c r="D2328" s="1">
        <v>14</v>
      </c>
      <c r="E2328" s="7">
        <v>1989.95502283105</v>
      </c>
      <c r="F2328" s="7">
        <v>26.456422</v>
      </c>
      <c r="G2328" s="57">
        <f t="shared" si="138"/>
        <v>23.237945222377608</v>
      </c>
      <c r="I2328" s="73">
        <f t="shared" si="139"/>
        <v>1.9808219178098625</v>
      </c>
    </row>
    <row r="2329" spans="1:9" ht="15.6" x14ac:dyDescent="0.3">
      <c r="A2329" s="1">
        <v>2325</v>
      </c>
      <c r="B2329" s="1">
        <v>1989</v>
      </c>
      <c r="C2329" s="1">
        <v>11</v>
      </c>
      <c r="D2329" s="1">
        <v>15</v>
      </c>
      <c r="E2329" s="7">
        <v>1989.9577625570801</v>
      </c>
      <c r="F2329" s="7">
        <v>26.431256000000001</v>
      </c>
      <c r="G2329" s="57">
        <f t="shared" si="138"/>
        <v>23.236918053146834</v>
      </c>
      <c r="I2329" s="73">
        <f t="shared" si="139"/>
        <v>1.9808219178098625</v>
      </c>
    </row>
    <row r="2330" spans="1:9" ht="15.6" x14ac:dyDescent="0.3">
      <c r="A2330" s="1">
        <v>2326</v>
      </c>
      <c r="B2330" s="1">
        <v>1989</v>
      </c>
      <c r="C2330" s="1">
        <v>11</v>
      </c>
      <c r="D2330" s="1">
        <v>16</v>
      </c>
      <c r="E2330" s="7">
        <v>1989.9605022831099</v>
      </c>
      <c r="F2330" s="7">
        <v>26.349401</v>
      </c>
      <c r="G2330" s="57">
        <f t="shared" si="138"/>
        <v>23.235957145454524</v>
      </c>
      <c r="I2330" s="73">
        <f t="shared" si="139"/>
        <v>1.9808219178100899</v>
      </c>
    </row>
    <row r="2331" spans="1:9" ht="15.6" x14ac:dyDescent="0.3">
      <c r="A2331" s="1">
        <v>2327</v>
      </c>
      <c r="B2331" s="1">
        <v>1989</v>
      </c>
      <c r="C2331" s="1">
        <v>11</v>
      </c>
      <c r="D2331" s="1">
        <v>17</v>
      </c>
      <c r="E2331" s="7">
        <v>1989.96324200913</v>
      </c>
      <c r="F2331" s="7">
        <v>26.276</v>
      </c>
      <c r="G2331" s="57">
        <f t="shared" si="138"/>
        <v>23.235001013985993</v>
      </c>
      <c r="I2331" s="73">
        <f t="shared" si="139"/>
        <v>1.9808219178098625</v>
      </c>
    </row>
    <row r="2332" spans="1:9" ht="15.6" x14ac:dyDescent="0.3">
      <c r="A2332" s="1">
        <v>2328</v>
      </c>
      <c r="B2332" s="1">
        <v>1989</v>
      </c>
      <c r="C2332" s="1">
        <v>11</v>
      </c>
      <c r="D2332" s="1">
        <v>18</v>
      </c>
      <c r="E2332" s="7">
        <v>1989.9659817351601</v>
      </c>
      <c r="F2332" s="7">
        <v>26.258855000000001</v>
      </c>
      <c r="G2332" s="57">
        <f t="shared" si="138"/>
        <v>23.234018786013962</v>
      </c>
      <c r="I2332" s="73">
        <f t="shared" si="139"/>
        <v>1.9808219178100899</v>
      </c>
    </row>
    <row r="2333" spans="1:9" ht="15.6" x14ac:dyDescent="0.3">
      <c r="A2333" s="1">
        <v>2329</v>
      </c>
      <c r="B2333" s="1">
        <v>1989</v>
      </c>
      <c r="C2333" s="1">
        <v>11</v>
      </c>
      <c r="D2333" s="1">
        <v>19</v>
      </c>
      <c r="E2333" s="7">
        <v>1989.9687214611899</v>
      </c>
      <c r="F2333" s="7">
        <v>26.281639999999999</v>
      </c>
      <c r="G2333" s="57">
        <f t="shared" ref="G2333:G2396" si="140">AVERAGE(F1799:F2513)</f>
        <v>23.233041931468506</v>
      </c>
      <c r="I2333" s="73">
        <f t="shared" ref="I2333:I2396" si="141">E2513-E1799</f>
        <v>1.9808219178100899</v>
      </c>
    </row>
    <row r="2334" spans="1:9" ht="15.6" x14ac:dyDescent="0.3">
      <c r="A2334" s="1">
        <v>2330</v>
      </c>
      <c r="B2334" s="1">
        <v>1989</v>
      </c>
      <c r="C2334" s="1">
        <v>11</v>
      </c>
      <c r="D2334" s="1">
        <v>20</v>
      </c>
      <c r="E2334" s="7">
        <v>1989.97146118721</v>
      </c>
      <c r="F2334" s="7">
        <v>26.317961</v>
      </c>
      <c r="G2334" s="57">
        <f t="shared" si="140"/>
        <v>23.232101102097879</v>
      </c>
      <c r="I2334" s="73">
        <f t="shared" si="141"/>
        <v>1.9808219178098625</v>
      </c>
    </row>
    <row r="2335" spans="1:9" ht="15.6" x14ac:dyDescent="0.3">
      <c r="A2335" s="1">
        <v>2331</v>
      </c>
      <c r="B2335" s="1">
        <v>1989</v>
      </c>
      <c r="C2335" s="1">
        <v>11</v>
      </c>
      <c r="D2335" s="1">
        <v>21</v>
      </c>
      <c r="E2335" s="7">
        <v>1989.9742009132401</v>
      </c>
      <c r="F2335" s="7">
        <v>26.362973</v>
      </c>
      <c r="G2335" s="57">
        <f t="shared" si="140"/>
        <v>23.231179745454519</v>
      </c>
      <c r="I2335" s="73">
        <f t="shared" si="141"/>
        <v>1.9808219178000854</v>
      </c>
    </row>
    <row r="2336" spans="1:9" ht="15.6" x14ac:dyDescent="0.3">
      <c r="A2336" s="1">
        <v>2332</v>
      </c>
      <c r="B2336" s="1">
        <v>1989</v>
      </c>
      <c r="C2336" s="1">
        <v>11</v>
      </c>
      <c r="D2336" s="1">
        <v>22</v>
      </c>
      <c r="E2336" s="7">
        <v>1989.97694063927</v>
      </c>
      <c r="F2336" s="7">
        <v>26.406586000000001</v>
      </c>
      <c r="G2336" s="57">
        <f t="shared" si="140"/>
        <v>23.230288580419554</v>
      </c>
      <c r="I2336" s="73">
        <f t="shared" si="141"/>
        <v>1.9808219178100899</v>
      </c>
    </row>
    <row r="2337" spans="1:9" ht="15.6" x14ac:dyDescent="0.3">
      <c r="A2337" s="1">
        <v>2333</v>
      </c>
      <c r="B2337" s="1">
        <v>1989</v>
      </c>
      <c r="C2337" s="1">
        <v>11</v>
      </c>
      <c r="D2337" s="1">
        <v>23</v>
      </c>
      <c r="E2337" s="7">
        <v>1989.9796803653001</v>
      </c>
      <c r="F2337" s="7">
        <v>26.441780999999999</v>
      </c>
      <c r="G2337" s="57">
        <f t="shared" si="140"/>
        <v>23.229324455944035</v>
      </c>
      <c r="I2337" s="73">
        <f t="shared" si="141"/>
        <v>1.9808219178098625</v>
      </c>
    </row>
    <row r="2338" spans="1:9" ht="15.6" x14ac:dyDescent="0.3">
      <c r="A2338" s="1">
        <v>2334</v>
      </c>
      <c r="B2338" s="1">
        <v>1989</v>
      </c>
      <c r="C2338" s="1">
        <v>11</v>
      </c>
      <c r="D2338" s="1">
        <v>24</v>
      </c>
      <c r="E2338" s="7">
        <v>1989.9824200913199</v>
      </c>
      <c r="F2338" s="7">
        <v>26.373100000000001</v>
      </c>
      <c r="G2338" s="57">
        <f t="shared" si="140"/>
        <v>23.228307548251721</v>
      </c>
      <c r="I2338" s="73">
        <f t="shared" si="141"/>
        <v>1.9808219178100899</v>
      </c>
    </row>
    <row r="2339" spans="1:9" ht="15.6" x14ac:dyDescent="0.3">
      <c r="A2339" s="1">
        <v>2335</v>
      </c>
      <c r="B2339" s="1">
        <v>1989</v>
      </c>
      <c r="C2339" s="1">
        <v>11</v>
      </c>
      <c r="D2339" s="1">
        <v>25</v>
      </c>
      <c r="E2339" s="7">
        <v>1989.98515981735</v>
      </c>
      <c r="F2339" s="7">
        <v>26.328379999999999</v>
      </c>
      <c r="G2339" s="57">
        <f t="shared" si="140"/>
        <v>23.227274352447523</v>
      </c>
      <c r="I2339" s="73">
        <f t="shared" si="141"/>
        <v>1.9808219177998581</v>
      </c>
    </row>
    <row r="2340" spans="1:9" ht="15.6" x14ac:dyDescent="0.3">
      <c r="A2340" s="1">
        <v>2336</v>
      </c>
      <c r="B2340" s="1">
        <v>1989</v>
      </c>
      <c r="C2340" s="1">
        <v>11</v>
      </c>
      <c r="D2340" s="1">
        <v>26</v>
      </c>
      <c r="E2340" s="7">
        <v>1989.9878995433801</v>
      </c>
      <c r="F2340" s="7">
        <v>26.300288999999999</v>
      </c>
      <c r="G2340" s="57">
        <f t="shared" si="140"/>
        <v>23.226194517482487</v>
      </c>
      <c r="I2340" s="73">
        <f t="shared" si="141"/>
        <v>1.9824200913199093</v>
      </c>
    </row>
    <row r="2341" spans="1:9" ht="15.6" x14ac:dyDescent="0.3">
      <c r="A2341" s="1">
        <v>2337</v>
      </c>
      <c r="B2341" s="1">
        <v>1989</v>
      </c>
      <c r="C2341" s="1">
        <v>11</v>
      </c>
      <c r="D2341" s="1">
        <v>27</v>
      </c>
      <c r="E2341" s="7">
        <v>1989.9906392694099</v>
      </c>
      <c r="F2341" s="7">
        <v>26.245386</v>
      </c>
      <c r="G2341" s="57">
        <f t="shared" si="140"/>
        <v>23.225112756643323</v>
      </c>
      <c r="I2341" s="73">
        <f t="shared" si="141"/>
        <v>1.9824200913301411</v>
      </c>
    </row>
    <row r="2342" spans="1:9" ht="15.6" x14ac:dyDescent="0.3">
      <c r="A2342" s="1">
        <v>2338</v>
      </c>
      <c r="B2342" s="1">
        <v>1989</v>
      </c>
      <c r="C2342" s="1">
        <v>11</v>
      </c>
      <c r="D2342" s="1">
        <v>28</v>
      </c>
      <c r="E2342" s="7">
        <v>1989.99337899543</v>
      </c>
      <c r="F2342" s="7">
        <v>26.093468000000001</v>
      </c>
      <c r="G2342" s="57">
        <f t="shared" si="140"/>
        <v>23.223984713286683</v>
      </c>
      <c r="I2342" s="73">
        <f t="shared" si="141"/>
        <v>1.9824200913299137</v>
      </c>
    </row>
    <row r="2343" spans="1:9" ht="15.6" x14ac:dyDescent="0.3">
      <c r="A2343" s="1">
        <v>2339</v>
      </c>
      <c r="B2343" s="1">
        <v>1989</v>
      </c>
      <c r="C2343" s="1">
        <v>11</v>
      </c>
      <c r="D2343" s="1">
        <v>29</v>
      </c>
      <c r="E2343" s="7">
        <v>1989.9961187214601</v>
      </c>
      <c r="F2343" s="7">
        <v>25.968748999999999</v>
      </c>
      <c r="G2343" s="57">
        <f t="shared" si="140"/>
        <v>23.222750474125846</v>
      </c>
      <c r="I2343" s="73">
        <f t="shared" si="141"/>
        <v>1.9824200913199093</v>
      </c>
    </row>
    <row r="2344" spans="1:9" ht="15.6" x14ac:dyDescent="0.3">
      <c r="A2344" s="1">
        <v>2340</v>
      </c>
      <c r="B2344" s="1">
        <v>1989</v>
      </c>
      <c r="C2344" s="1">
        <v>11</v>
      </c>
      <c r="D2344" s="1">
        <v>30</v>
      </c>
      <c r="E2344" s="7">
        <v>1989.99885844749</v>
      </c>
      <c r="F2344" s="7">
        <v>25.817122000000001</v>
      </c>
      <c r="G2344" s="57">
        <f t="shared" si="140"/>
        <v>23.221461935664308</v>
      </c>
      <c r="I2344" s="73">
        <f t="shared" si="141"/>
        <v>1.9824200913201366</v>
      </c>
    </row>
    <row r="2345" spans="1:9" ht="15.6" x14ac:dyDescent="0.3">
      <c r="A2345" s="1">
        <v>2341</v>
      </c>
      <c r="B2345" s="1">
        <v>1989</v>
      </c>
      <c r="C2345" s="1">
        <v>12</v>
      </c>
      <c r="D2345" s="1">
        <v>1</v>
      </c>
      <c r="E2345" s="7">
        <v>1990.0027397260301</v>
      </c>
      <c r="F2345" s="7">
        <v>25.617536000000001</v>
      </c>
      <c r="G2345" s="57">
        <f t="shared" si="140"/>
        <v>23.220135230769202</v>
      </c>
      <c r="I2345" s="73">
        <f t="shared" si="141"/>
        <v>1.9824200913299137</v>
      </c>
    </row>
    <row r="2346" spans="1:9" ht="15.6" x14ac:dyDescent="0.3">
      <c r="A2346" s="1">
        <v>2342</v>
      </c>
      <c r="B2346" s="1">
        <v>1989</v>
      </c>
      <c r="C2346" s="1">
        <v>12</v>
      </c>
      <c r="D2346" s="1">
        <v>2</v>
      </c>
      <c r="E2346" s="7">
        <v>1990.0054794520499</v>
      </c>
      <c r="F2346" s="7">
        <v>25.499797000000001</v>
      </c>
      <c r="G2346" s="57">
        <f t="shared" si="140"/>
        <v>23.218825334265706</v>
      </c>
      <c r="I2346" s="73">
        <f t="shared" si="141"/>
        <v>1.9824200913301411</v>
      </c>
    </row>
    <row r="2347" spans="1:9" ht="15.6" x14ac:dyDescent="0.3">
      <c r="A2347" s="1">
        <v>2343</v>
      </c>
      <c r="B2347" s="1">
        <v>1989</v>
      </c>
      <c r="C2347" s="1">
        <v>12</v>
      </c>
      <c r="D2347" s="1">
        <v>3</v>
      </c>
      <c r="E2347" s="7">
        <v>1990.00821917808</v>
      </c>
      <c r="F2347" s="7">
        <v>25.373479</v>
      </c>
      <c r="G2347" s="57">
        <f t="shared" si="140"/>
        <v>23.217595524475499</v>
      </c>
      <c r="I2347" s="73">
        <f t="shared" si="141"/>
        <v>1.9808219178100899</v>
      </c>
    </row>
    <row r="2348" spans="1:9" ht="15.6" x14ac:dyDescent="0.3">
      <c r="A2348" s="1">
        <v>2344</v>
      </c>
      <c r="B2348" s="1">
        <v>1989</v>
      </c>
      <c r="C2348" s="1">
        <v>12</v>
      </c>
      <c r="D2348" s="1">
        <v>4</v>
      </c>
      <c r="E2348" s="7">
        <v>1990.0109589041101</v>
      </c>
      <c r="F2348" s="7">
        <v>25.235106999999999</v>
      </c>
      <c r="G2348" s="57">
        <f t="shared" si="140"/>
        <v>23.216440899300668</v>
      </c>
      <c r="I2348" s="73">
        <f t="shared" si="141"/>
        <v>1.9808219177998581</v>
      </c>
    </row>
    <row r="2349" spans="1:9" ht="15.6" x14ac:dyDescent="0.3">
      <c r="A2349" s="1">
        <v>2345</v>
      </c>
      <c r="B2349" s="1">
        <v>1989</v>
      </c>
      <c r="C2349" s="1">
        <v>12</v>
      </c>
      <c r="D2349" s="1">
        <v>5</v>
      </c>
      <c r="E2349" s="7">
        <v>1990.01369863014</v>
      </c>
      <c r="F2349" s="7">
        <v>25.044703999999999</v>
      </c>
      <c r="G2349" s="57">
        <f t="shared" si="140"/>
        <v>23.215315900699277</v>
      </c>
      <c r="I2349" s="73">
        <f t="shared" si="141"/>
        <v>1.9808219178100899</v>
      </c>
    </row>
    <row r="2350" spans="1:9" ht="15.6" x14ac:dyDescent="0.3">
      <c r="A2350" s="1">
        <v>2346</v>
      </c>
      <c r="B2350" s="1">
        <v>1989</v>
      </c>
      <c r="C2350" s="1">
        <v>12</v>
      </c>
      <c r="D2350" s="1">
        <v>6</v>
      </c>
      <c r="E2350" s="7">
        <v>1990.0164383561601</v>
      </c>
      <c r="F2350" s="7">
        <v>24.847341</v>
      </c>
      <c r="G2350" s="57">
        <f t="shared" si="140"/>
        <v>23.214287643356617</v>
      </c>
      <c r="I2350" s="73">
        <f t="shared" si="141"/>
        <v>1.9808219178100899</v>
      </c>
    </row>
    <row r="2351" spans="1:9" ht="15.6" x14ac:dyDescent="0.3">
      <c r="A2351" s="1">
        <v>2347</v>
      </c>
      <c r="B2351" s="1">
        <v>1989</v>
      </c>
      <c r="C2351" s="1">
        <v>12</v>
      </c>
      <c r="D2351" s="1">
        <v>7</v>
      </c>
      <c r="E2351" s="7">
        <v>1990.0191780821899</v>
      </c>
      <c r="F2351" s="7">
        <v>24.608578999999999</v>
      </c>
      <c r="G2351" s="57">
        <f t="shared" si="140"/>
        <v>23.213309511888085</v>
      </c>
      <c r="I2351" s="73">
        <f t="shared" si="141"/>
        <v>1.9808219178098625</v>
      </c>
    </row>
    <row r="2352" spans="1:9" ht="15.6" x14ac:dyDescent="0.3">
      <c r="A2352" s="1">
        <v>2348</v>
      </c>
      <c r="B2352" s="1">
        <v>1989</v>
      </c>
      <c r="C2352" s="1">
        <v>12</v>
      </c>
      <c r="D2352" s="1">
        <v>8</v>
      </c>
      <c r="E2352" s="7">
        <v>1990.02191780822</v>
      </c>
      <c r="F2352" s="7">
        <v>24.411125999999999</v>
      </c>
      <c r="G2352" s="57">
        <f t="shared" si="140"/>
        <v>23.212381869930041</v>
      </c>
      <c r="I2352" s="73">
        <f t="shared" si="141"/>
        <v>1.9808219178000854</v>
      </c>
    </row>
    <row r="2353" spans="1:9" ht="15.6" x14ac:dyDescent="0.3">
      <c r="A2353" s="1">
        <v>2349</v>
      </c>
      <c r="B2353" s="1">
        <v>1989</v>
      </c>
      <c r="C2353" s="1">
        <v>12</v>
      </c>
      <c r="D2353" s="1">
        <v>9</v>
      </c>
      <c r="E2353" s="7">
        <v>1990.0246575342501</v>
      </c>
      <c r="F2353" s="7">
        <v>24.226765</v>
      </c>
      <c r="G2353" s="57">
        <f t="shared" si="140"/>
        <v>23.211359198601372</v>
      </c>
      <c r="I2353" s="73">
        <f t="shared" si="141"/>
        <v>1.9808219178098625</v>
      </c>
    </row>
    <row r="2354" spans="1:9" ht="15.6" x14ac:dyDescent="0.3">
      <c r="A2354" s="1">
        <v>2350</v>
      </c>
      <c r="B2354" s="1">
        <v>1989</v>
      </c>
      <c r="C2354" s="1">
        <v>12</v>
      </c>
      <c r="D2354" s="1">
        <v>10</v>
      </c>
      <c r="E2354" s="7">
        <v>1990.0273972602699</v>
      </c>
      <c r="F2354" s="7">
        <v>24.041736</v>
      </c>
      <c r="G2354" s="57">
        <f t="shared" si="140"/>
        <v>23.210262851748226</v>
      </c>
      <c r="I2354" s="73">
        <f t="shared" si="141"/>
        <v>1.9808219178100899</v>
      </c>
    </row>
    <row r="2355" spans="1:9" ht="15.6" x14ac:dyDescent="0.3">
      <c r="A2355" s="1">
        <v>2351</v>
      </c>
      <c r="B2355" s="1">
        <v>1989</v>
      </c>
      <c r="C2355" s="1">
        <v>12</v>
      </c>
      <c r="D2355" s="1">
        <v>11</v>
      </c>
      <c r="E2355" s="7">
        <v>1990.0301369863</v>
      </c>
      <c r="F2355" s="7">
        <v>23.758310999999999</v>
      </c>
      <c r="G2355" s="57">
        <f t="shared" si="140"/>
        <v>23.209034276923056</v>
      </c>
      <c r="I2355" s="73">
        <f t="shared" si="141"/>
        <v>1.9808219178100899</v>
      </c>
    </row>
    <row r="2356" spans="1:9" ht="15.6" x14ac:dyDescent="0.3">
      <c r="A2356" s="1">
        <v>2352</v>
      </c>
      <c r="B2356" s="1">
        <v>1989</v>
      </c>
      <c r="C2356" s="1">
        <v>12</v>
      </c>
      <c r="D2356" s="1">
        <v>12</v>
      </c>
      <c r="E2356" s="7">
        <v>1990.0328767123301</v>
      </c>
      <c r="F2356" s="7">
        <v>23.518659</v>
      </c>
      <c r="G2356" s="57">
        <f t="shared" si="140"/>
        <v>23.207622710489492</v>
      </c>
      <c r="I2356" s="73">
        <f t="shared" si="141"/>
        <v>1.9808219177998581</v>
      </c>
    </row>
    <row r="2357" spans="1:9" ht="15.6" x14ac:dyDescent="0.3">
      <c r="A2357" s="1">
        <v>2353</v>
      </c>
      <c r="B2357" s="1">
        <v>1989</v>
      </c>
      <c r="C2357" s="1">
        <v>12</v>
      </c>
      <c r="D2357" s="1">
        <v>13</v>
      </c>
      <c r="E2357" s="7">
        <v>1990.03561643836</v>
      </c>
      <c r="F2357" s="7">
        <v>23.253765000000001</v>
      </c>
      <c r="G2357" s="57">
        <f t="shared" si="140"/>
        <v>23.206150860139839</v>
      </c>
      <c r="I2357" s="73">
        <f t="shared" si="141"/>
        <v>1.9808219178100899</v>
      </c>
    </row>
    <row r="2358" spans="1:9" ht="15.6" x14ac:dyDescent="0.3">
      <c r="A2358" s="1">
        <v>2354</v>
      </c>
      <c r="B2358" s="1">
        <v>1989</v>
      </c>
      <c r="C2358" s="1">
        <v>12</v>
      </c>
      <c r="D2358" s="1">
        <v>14</v>
      </c>
      <c r="E2358" s="7">
        <v>1990.03835616438</v>
      </c>
      <c r="F2358" s="7">
        <v>23.002880999999999</v>
      </c>
      <c r="G2358" s="57">
        <f t="shared" si="140"/>
        <v>23.204736704895083</v>
      </c>
      <c r="I2358" s="73">
        <f t="shared" si="141"/>
        <v>1.9808219178100899</v>
      </c>
    </row>
    <row r="2359" spans="1:9" ht="15.6" x14ac:dyDescent="0.3">
      <c r="A2359" s="1">
        <v>2355</v>
      </c>
      <c r="B2359" s="1">
        <v>1989</v>
      </c>
      <c r="C2359" s="1">
        <v>12</v>
      </c>
      <c r="D2359" s="1">
        <v>15</v>
      </c>
      <c r="E2359" s="7">
        <v>1990.0410958904099</v>
      </c>
      <c r="F2359" s="7">
        <v>22.734458</v>
      </c>
      <c r="G2359" s="57">
        <f t="shared" si="140"/>
        <v>23.203391657342632</v>
      </c>
      <c r="I2359" s="73">
        <f t="shared" si="141"/>
        <v>1.9808219178098625</v>
      </c>
    </row>
    <row r="2360" spans="1:9" ht="15.6" x14ac:dyDescent="0.3">
      <c r="A2360" s="1">
        <v>2356</v>
      </c>
      <c r="B2360" s="1">
        <v>1989</v>
      </c>
      <c r="C2360" s="1">
        <v>12</v>
      </c>
      <c r="D2360" s="1">
        <v>16</v>
      </c>
      <c r="E2360" s="7">
        <v>1990.04383561644</v>
      </c>
      <c r="F2360" s="7">
        <v>22.360910000000001</v>
      </c>
      <c r="G2360" s="57">
        <f t="shared" si="140"/>
        <v>23.202206215384592</v>
      </c>
      <c r="I2360" s="73">
        <f t="shared" si="141"/>
        <v>1.9808219178000854</v>
      </c>
    </row>
    <row r="2361" spans="1:9" ht="15.6" x14ac:dyDescent="0.3">
      <c r="A2361" s="1">
        <v>2357</v>
      </c>
      <c r="B2361" s="1">
        <v>1989</v>
      </c>
      <c r="C2361" s="1">
        <v>12</v>
      </c>
      <c r="D2361" s="1">
        <v>17</v>
      </c>
      <c r="E2361" s="7">
        <v>1990.0465753424701</v>
      </c>
      <c r="F2361" s="7">
        <v>22.064046999999999</v>
      </c>
      <c r="G2361" s="57">
        <f t="shared" si="140"/>
        <v>23.201134727272702</v>
      </c>
      <c r="I2361" s="73">
        <f t="shared" si="141"/>
        <v>1.9808219178098625</v>
      </c>
    </row>
    <row r="2362" spans="1:9" ht="15.6" x14ac:dyDescent="0.3">
      <c r="A2362" s="1">
        <v>2358</v>
      </c>
      <c r="B2362" s="1">
        <v>1989</v>
      </c>
      <c r="C2362" s="1">
        <v>12</v>
      </c>
      <c r="D2362" s="1">
        <v>18</v>
      </c>
      <c r="E2362" s="7">
        <v>1990.0493150684899</v>
      </c>
      <c r="F2362" s="7">
        <v>21.831558000000001</v>
      </c>
      <c r="G2362" s="57">
        <f t="shared" si="140"/>
        <v>23.20026135384613</v>
      </c>
      <c r="I2362" s="73">
        <f t="shared" si="141"/>
        <v>1.9808219178100899</v>
      </c>
    </row>
    <row r="2363" spans="1:9" ht="15.6" x14ac:dyDescent="0.3">
      <c r="A2363" s="1">
        <v>2359</v>
      </c>
      <c r="B2363" s="1">
        <v>1989</v>
      </c>
      <c r="C2363" s="1">
        <v>12</v>
      </c>
      <c r="D2363" s="1">
        <v>19</v>
      </c>
      <c r="E2363" s="7">
        <v>1990.05205479452</v>
      </c>
      <c r="F2363" s="7">
        <v>21.665803</v>
      </c>
      <c r="G2363" s="57">
        <f t="shared" si="140"/>
        <v>23.199497855944024</v>
      </c>
      <c r="I2363" s="73">
        <f t="shared" si="141"/>
        <v>1.9808219178100899</v>
      </c>
    </row>
    <row r="2364" spans="1:9" ht="15.6" x14ac:dyDescent="0.3">
      <c r="A2364" s="1">
        <v>2360</v>
      </c>
      <c r="B2364" s="1">
        <v>1989</v>
      </c>
      <c r="C2364" s="1">
        <v>12</v>
      </c>
      <c r="D2364" s="1">
        <v>20</v>
      </c>
      <c r="E2364" s="7">
        <v>1990.0547945205501</v>
      </c>
      <c r="F2364" s="7">
        <v>21.550184000000002</v>
      </c>
      <c r="G2364" s="57">
        <f t="shared" si="140"/>
        <v>23.198752735664307</v>
      </c>
      <c r="I2364" s="73">
        <f t="shared" si="141"/>
        <v>1.9808219178098625</v>
      </c>
    </row>
    <row r="2365" spans="1:9" ht="15.6" x14ac:dyDescent="0.3">
      <c r="A2365" s="1">
        <v>2361</v>
      </c>
      <c r="B2365" s="1">
        <v>1989</v>
      </c>
      <c r="C2365" s="1">
        <v>12</v>
      </c>
      <c r="D2365" s="1">
        <v>21</v>
      </c>
      <c r="E2365" s="7">
        <v>1990.05753424658</v>
      </c>
      <c r="F2365" s="7">
        <v>21.446249000000002</v>
      </c>
      <c r="G2365" s="57">
        <f t="shared" si="140"/>
        <v>23.198061998601368</v>
      </c>
      <c r="I2365" s="73">
        <f t="shared" si="141"/>
        <v>1.9808219178100899</v>
      </c>
    </row>
    <row r="2366" spans="1:9" ht="15.6" x14ac:dyDescent="0.3">
      <c r="A2366" s="1">
        <v>2362</v>
      </c>
      <c r="B2366" s="1">
        <v>1989</v>
      </c>
      <c r="C2366" s="1">
        <v>12</v>
      </c>
      <c r="D2366" s="1">
        <v>22</v>
      </c>
      <c r="E2366" s="7">
        <v>1990.0602739726</v>
      </c>
      <c r="F2366" s="7">
        <v>21.343924999999999</v>
      </c>
      <c r="G2366" s="57">
        <f t="shared" si="140"/>
        <v>23.197384323076893</v>
      </c>
      <c r="I2366" s="73">
        <f t="shared" si="141"/>
        <v>1.9808219178100899</v>
      </c>
    </row>
    <row r="2367" spans="1:9" ht="15.6" x14ac:dyDescent="0.3">
      <c r="A2367" s="1">
        <v>2363</v>
      </c>
      <c r="B2367" s="1">
        <v>1989</v>
      </c>
      <c r="C2367" s="1">
        <v>12</v>
      </c>
      <c r="D2367" s="1">
        <v>23</v>
      </c>
      <c r="E2367" s="7">
        <v>1990.0630136986299</v>
      </c>
      <c r="F2367" s="7">
        <v>21.241878</v>
      </c>
      <c r="G2367" s="57">
        <f t="shared" si="140"/>
        <v>23.196676967832136</v>
      </c>
      <c r="I2367" s="73">
        <f t="shared" si="141"/>
        <v>1.9808219178098625</v>
      </c>
    </row>
    <row r="2368" spans="1:9" ht="15.6" x14ac:dyDescent="0.3">
      <c r="A2368" s="1">
        <v>2364</v>
      </c>
      <c r="B2368" s="1">
        <v>1989</v>
      </c>
      <c r="C2368" s="1">
        <v>12</v>
      </c>
      <c r="D2368" s="1">
        <v>24</v>
      </c>
      <c r="E2368" s="7">
        <v>1990.06575342466</v>
      </c>
      <c r="F2368" s="7">
        <v>21.165161999999999</v>
      </c>
      <c r="G2368" s="57">
        <f t="shared" si="140"/>
        <v>23.19595639440557</v>
      </c>
      <c r="I2368" s="73">
        <f t="shared" si="141"/>
        <v>1.9808219178100899</v>
      </c>
    </row>
    <row r="2369" spans="1:9" ht="15.6" x14ac:dyDescent="0.3">
      <c r="A2369" s="1">
        <v>2365</v>
      </c>
      <c r="B2369" s="1">
        <v>1989</v>
      </c>
      <c r="C2369" s="1">
        <v>12</v>
      </c>
      <c r="D2369" s="1">
        <v>25</v>
      </c>
      <c r="E2369" s="7">
        <v>1990.0684931506901</v>
      </c>
      <c r="F2369" s="7">
        <v>21.085436999999999</v>
      </c>
      <c r="G2369" s="57">
        <f t="shared" si="140"/>
        <v>23.195269882517458</v>
      </c>
      <c r="I2369" s="73">
        <f t="shared" si="141"/>
        <v>1.9808219178098625</v>
      </c>
    </row>
    <row r="2370" spans="1:9" ht="15.6" x14ac:dyDescent="0.3">
      <c r="A2370" s="1">
        <v>2366</v>
      </c>
      <c r="B2370" s="1">
        <v>1989</v>
      </c>
      <c r="C2370" s="1">
        <v>12</v>
      </c>
      <c r="D2370" s="1">
        <v>26</v>
      </c>
      <c r="E2370" s="7">
        <v>1990.0712328767099</v>
      </c>
      <c r="F2370" s="7">
        <v>20.959558000000001</v>
      </c>
      <c r="G2370" s="57">
        <f t="shared" si="140"/>
        <v>23.194652078321656</v>
      </c>
      <c r="I2370" s="73">
        <f t="shared" si="141"/>
        <v>1.9796803653000552</v>
      </c>
    </row>
    <row r="2371" spans="1:9" ht="15.6" x14ac:dyDescent="0.3">
      <c r="A2371" s="1">
        <v>2367</v>
      </c>
      <c r="B2371" s="1">
        <v>1989</v>
      </c>
      <c r="C2371" s="1">
        <v>12</v>
      </c>
      <c r="D2371" s="1">
        <v>27</v>
      </c>
      <c r="E2371" s="7">
        <v>1990.07397260274</v>
      </c>
      <c r="F2371" s="7">
        <v>20.832083999999998</v>
      </c>
      <c r="G2371" s="57">
        <f t="shared" si="140"/>
        <v>23.19407665174823</v>
      </c>
      <c r="I2371" s="73">
        <f t="shared" si="141"/>
        <v>1.9796803652900508</v>
      </c>
    </row>
    <row r="2372" spans="1:9" ht="15.6" x14ac:dyDescent="0.3">
      <c r="A2372" s="1">
        <v>2368</v>
      </c>
      <c r="B2372" s="1">
        <v>1989</v>
      </c>
      <c r="C2372" s="1">
        <v>12</v>
      </c>
      <c r="D2372" s="1">
        <v>28</v>
      </c>
      <c r="E2372" s="7">
        <v>1990.0767123287701</v>
      </c>
      <c r="F2372" s="7">
        <v>20.729728000000001</v>
      </c>
      <c r="G2372" s="57">
        <f t="shared" si="140"/>
        <v>23.193469643356622</v>
      </c>
      <c r="I2372" s="73">
        <f t="shared" si="141"/>
        <v>1.9796803652898234</v>
      </c>
    </row>
    <row r="2373" spans="1:9" ht="15.6" x14ac:dyDescent="0.3">
      <c r="A2373" s="1">
        <v>2369</v>
      </c>
      <c r="B2373" s="1">
        <v>1989</v>
      </c>
      <c r="C2373" s="1">
        <v>12</v>
      </c>
      <c r="D2373" s="1">
        <v>29</v>
      </c>
      <c r="E2373" s="7">
        <v>1990.07945205479</v>
      </c>
      <c r="F2373" s="7">
        <v>20.641694000000001</v>
      </c>
      <c r="G2373" s="57">
        <f t="shared" si="140"/>
        <v>23.192889146853126</v>
      </c>
      <c r="I2373" s="73">
        <f t="shared" si="141"/>
        <v>1.9796803653000552</v>
      </c>
    </row>
    <row r="2374" spans="1:9" ht="15.6" x14ac:dyDescent="0.3">
      <c r="A2374" s="1">
        <v>2370</v>
      </c>
      <c r="B2374" s="1">
        <v>1989</v>
      </c>
      <c r="C2374" s="1">
        <v>12</v>
      </c>
      <c r="D2374" s="1">
        <v>30</v>
      </c>
      <c r="E2374" s="7">
        <v>1990.08219178082</v>
      </c>
      <c r="F2374" s="7">
        <v>20.543172999999999</v>
      </c>
      <c r="G2374" s="57">
        <f t="shared" si="140"/>
        <v>23.192281784615371</v>
      </c>
      <c r="I2374" s="73">
        <f t="shared" si="141"/>
        <v>1.9796803653000552</v>
      </c>
    </row>
    <row r="2375" spans="1:9" ht="15.6" x14ac:dyDescent="0.3">
      <c r="A2375" s="1">
        <v>2371</v>
      </c>
      <c r="B2375" s="1">
        <v>1989</v>
      </c>
      <c r="C2375" s="1">
        <v>12</v>
      </c>
      <c r="D2375" s="1">
        <v>31</v>
      </c>
      <c r="E2375" s="7">
        <v>1990.0849315068499</v>
      </c>
      <c r="F2375" s="7">
        <v>20.463315000000001</v>
      </c>
      <c r="G2375" s="57">
        <f t="shared" si="140"/>
        <v>23.191637303496492</v>
      </c>
      <c r="I2375" s="73">
        <f t="shared" si="141"/>
        <v>1.9796803652900508</v>
      </c>
    </row>
    <row r="2376" spans="1:9" ht="15.6" x14ac:dyDescent="0.3">
      <c r="A2376" s="1">
        <v>2372</v>
      </c>
      <c r="B2376" s="1">
        <v>1990</v>
      </c>
      <c r="C2376" s="1">
        <v>1</v>
      </c>
      <c r="D2376" s="1">
        <v>1</v>
      </c>
      <c r="E2376" s="7">
        <v>1990.0860730593599</v>
      </c>
      <c r="F2376" s="7">
        <v>20.385024999999999</v>
      </c>
      <c r="G2376" s="57">
        <f t="shared" si="140"/>
        <v>23.191044041958033</v>
      </c>
      <c r="I2376" s="73">
        <f t="shared" si="141"/>
        <v>1.9796803652900508</v>
      </c>
    </row>
    <row r="2377" spans="1:9" ht="15.6" x14ac:dyDescent="0.3">
      <c r="A2377" s="1">
        <v>2373</v>
      </c>
      <c r="B2377" s="1">
        <v>1990</v>
      </c>
      <c r="C2377" s="1">
        <v>1</v>
      </c>
      <c r="D2377" s="1">
        <v>2</v>
      </c>
      <c r="E2377" s="7">
        <v>1990.08881278539</v>
      </c>
      <c r="F2377" s="7">
        <v>20.298991000000001</v>
      </c>
      <c r="G2377" s="57">
        <f t="shared" si="140"/>
        <v>23.190471462937044</v>
      </c>
      <c r="I2377" s="73">
        <f t="shared" si="141"/>
        <v>1.9808219178098625</v>
      </c>
    </row>
    <row r="2378" spans="1:9" ht="15.6" x14ac:dyDescent="0.3">
      <c r="A2378" s="1">
        <v>2374</v>
      </c>
      <c r="B2378" s="1">
        <v>1990</v>
      </c>
      <c r="C2378" s="1">
        <v>1</v>
      </c>
      <c r="D2378" s="1">
        <v>3</v>
      </c>
      <c r="E2378" s="7">
        <v>1990.0915525114201</v>
      </c>
      <c r="F2378" s="7">
        <v>20.228718000000001</v>
      </c>
      <c r="G2378" s="57">
        <f t="shared" si="140"/>
        <v>23.189994579020965</v>
      </c>
      <c r="I2378" s="73">
        <f t="shared" si="141"/>
        <v>1.9808219178100899</v>
      </c>
    </row>
    <row r="2379" spans="1:9" ht="15.6" x14ac:dyDescent="0.3">
      <c r="A2379" s="1">
        <v>2375</v>
      </c>
      <c r="B2379" s="1">
        <v>1990</v>
      </c>
      <c r="C2379" s="1">
        <v>1</v>
      </c>
      <c r="D2379" s="1">
        <v>4</v>
      </c>
      <c r="E2379" s="7">
        <v>1990.09429223744</v>
      </c>
      <c r="F2379" s="7">
        <v>20.150565</v>
      </c>
      <c r="G2379" s="57">
        <f t="shared" si="140"/>
        <v>23.189518910489493</v>
      </c>
      <c r="I2379" s="73">
        <f t="shared" si="141"/>
        <v>1.9808219178100899</v>
      </c>
    </row>
    <row r="2380" spans="1:9" ht="15.6" x14ac:dyDescent="0.3">
      <c r="A2380" s="1">
        <v>2376</v>
      </c>
      <c r="B2380" s="1">
        <v>1990</v>
      </c>
      <c r="C2380" s="1">
        <v>1</v>
      </c>
      <c r="D2380" s="1">
        <v>5</v>
      </c>
      <c r="E2380" s="7">
        <v>1990.09703196347</v>
      </c>
      <c r="F2380" s="7">
        <v>20.086846999999999</v>
      </c>
      <c r="G2380" s="57">
        <f t="shared" si="140"/>
        <v>23.188958069930042</v>
      </c>
      <c r="I2380" s="73">
        <f t="shared" si="141"/>
        <v>1.9808219178098625</v>
      </c>
    </row>
    <row r="2381" spans="1:9" ht="15.6" x14ac:dyDescent="0.3">
      <c r="A2381" s="1">
        <v>2377</v>
      </c>
      <c r="B2381" s="1">
        <v>1990</v>
      </c>
      <c r="C2381" s="1">
        <v>1</v>
      </c>
      <c r="D2381" s="1">
        <v>6</v>
      </c>
      <c r="E2381" s="7">
        <v>1990.0997716894999</v>
      </c>
      <c r="F2381" s="7">
        <v>19.987351</v>
      </c>
      <c r="G2381" s="57">
        <f t="shared" si="140"/>
        <v>23.188181033566412</v>
      </c>
      <c r="I2381" s="73">
        <f t="shared" si="141"/>
        <v>1.9808219178100899</v>
      </c>
    </row>
    <row r="2382" spans="1:9" ht="15.6" x14ac:dyDescent="0.3">
      <c r="A2382" s="1">
        <v>2378</v>
      </c>
      <c r="B2382" s="1">
        <v>1990</v>
      </c>
      <c r="C2382" s="1">
        <v>1</v>
      </c>
      <c r="D2382" s="1">
        <v>7</v>
      </c>
      <c r="E2382" s="7">
        <v>1990.10251141553</v>
      </c>
      <c r="F2382" s="7">
        <v>19.896944000000001</v>
      </c>
      <c r="G2382" s="57">
        <f t="shared" si="140"/>
        <v>23.187221369230752</v>
      </c>
      <c r="I2382" s="73">
        <f t="shared" si="141"/>
        <v>1.9808219178098625</v>
      </c>
    </row>
    <row r="2383" spans="1:9" ht="15.6" x14ac:dyDescent="0.3">
      <c r="A2383" s="1">
        <v>2379</v>
      </c>
      <c r="B2383" s="1">
        <v>1990</v>
      </c>
      <c r="C2383" s="1">
        <v>1</v>
      </c>
      <c r="D2383" s="1">
        <v>8</v>
      </c>
      <c r="E2383" s="7">
        <v>1990.1052511415501</v>
      </c>
      <c r="F2383" s="7">
        <v>19.823188999999999</v>
      </c>
      <c r="G2383" s="57">
        <f t="shared" si="140"/>
        <v>23.1862203272727</v>
      </c>
      <c r="I2383" s="73">
        <f t="shared" si="141"/>
        <v>1.9808219178100899</v>
      </c>
    </row>
    <row r="2384" spans="1:9" ht="15.6" x14ac:dyDescent="0.3">
      <c r="A2384" s="1">
        <v>2380</v>
      </c>
      <c r="B2384" s="1">
        <v>1990</v>
      </c>
      <c r="C2384" s="1">
        <v>1</v>
      </c>
      <c r="D2384" s="1">
        <v>9</v>
      </c>
      <c r="E2384" s="7">
        <v>1990.1079908675799</v>
      </c>
      <c r="F2384" s="7">
        <v>19.732520000000001</v>
      </c>
      <c r="G2384" s="57">
        <f t="shared" si="140"/>
        <v>23.185168674125851</v>
      </c>
      <c r="I2384" s="73">
        <f t="shared" si="141"/>
        <v>1.9808219178100899</v>
      </c>
    </row>
    <row r="2385" spans="1:9" ht="15.6" x14ac:dyDescent="0.3">
      <c r="A2385" s="1">
        <v>2381</v>
      </c>
      <c r="B2385" s="1">
        <v>1990</v>
      </c>
      <c r="C2385" s="1">
        <v>1</v>
      </c>
      <c r="D2385" s="1">
        <v>10</v>
      </c>
      <c r="E2385" s="7">
        <v>1990.11073059361</v>
      </c>
      <c r="F2385" s="7">
        <v>19.633514000000002</v>
      </c>
      <c r="G2385" s="57">
        <f t="shared" si="140"/>
        <v>23.184136230769209</v>
      </c>
      <c r="I2385" s="73">
        <f t="shared" si="141"/>
        <v>1.9808219178098625</v>
      </c>
    </row>
    <row r="2386" spans="1:9" ht="15.6" x14ac:dyDescent="0.3">
      <c r="A2386" s="1">
        <v>2382</v>
      </c>
      <c r="B2386" s="1">
        <v>1990</v>
      </c>
      <c r="C2386" s="1">
        <v>1</v>
      </c>
      <c r="D2386" s="1">
        <v>11</v>
      </c>
      <c r="E2386" s="7">
        <v>1990.1134703196301</v>
      </c>
      <c r="F2386" s="7">
        <v>19.564163000000001</v>
      </c>
      <c r="G2386" s="57">
        <f t="shared" si="140"/>
        <v>23.183120183216761</v>
      </c>
      <c r="I2386" s="73">
        <f t="shared" si="141"/>
        <v>1.9808219178100899</v>
      </c>
    </row>
    <row r="2387" spans="1:9" ht="15.6" x14ac:dyDescent="0.3">
      <c r="A2387" s="1">
        <v>2383</v>
      </c>
      <c r="B2387" s="1">
        <v>1990</v>
      </c>
      <c r="C2387" s="1">
        <v>1</v>
      </c>
      <c r="D2387" s="1">
        <v>12</v>
      </c>
      <c r="E2387" s="7">
        <v>1990.11621004566</v>
      </c>
      <c r="F2387" s="7">
        <v>19.452534</v>
      </c>
      <c r="G2387" s="57">
        <f t="shared" si="140"/>
        <v>23.182094991608363</v>
      </c>
      <c r="I2387" s="73">
        <f t="shared" si="141"/>
        <v>1.9808219178000854</v>
      </c>
    </row>
    <row r="2388" spans="1:9" ht="15.6" x14ac:dyDescent="0.3">
      <c r="A2388" s="1">
        <v>2384</v>
      </c>
      <c r="B2388" s="1">
        <v>1990</v>
      </c>
      <c r="C2388" s="1">
        <v>1</v>
      </c>
      <c r="D2388" s="1">
        <v>13</v>
      </c>
      <c r="E2388" s="7">
        <v>1990.11894977169</v>
      </c>
      <c r="F2388" s="7">
        <v>19.338591999999998</v>
      </c>
      <c r="G2388" s="57">
        <f t="shared" si="140"/>
        <v>23.181033025174798</v>
      </c>
      <c r="I2388" s="73">
        <f t="shared" si="141"/>
        <v>1.9808219178098625</v>
      </c>
    </row>
    <row r="2389" spans="1:9" ht="15.6" x14ac:dyDescent="0.3">
      <c r="A2389" s="1">
        <v>2385</v>
      </c>
      <c r="B2389" s="1">
        <v>1990</v>
      </c>
      <c r="C2389" s="1">
        <v>1</v>
      </c>
      <c r="D2389" s="1">
        <v>14</v>
      </c>
      <c r="E2389" s="7">
        <v>1990.1216894977199</v>
      </c>
      <c r="F2389" s="7">
        <v>19.220863999999999</v>
      </c>
      <c r="G2389" s="57">
        <f t="shared" si="140"/>
        <v>23.179936236363609</v>
      </c>
      <c r="I2389" s="73">
        <f t="shared" si="141"/>
        <v>1.9808219178100899</v>
      </c>
    </row>
    <row r="2390" spans="1:9" ht="15.6" x14ac:dyDescent="0.3">
      <c r="A2390" s="1">
        <v>2386</v>
      </c>
      <c r="B2390" s="1">
        <v>1990</v>
      </c>
      <c r="C2390" s="1">
        <v>1</v>
      </c>
      <c r="D2390" s="1">
        <v>15</v>
      </c>
      <c r="E2390" s="7">
        <v>1990.12442922374</v>
      </c>
      <c r="F2390" s="7">
        <v>19.087297</v>
      </c>
      <c r="G2390" s="57">
        <f t="shared" si="140"/>
        <v>23.178814313286686</v>
      </c>
      <c r="I2390" s="73">
        <f t="shared" si="141"/>
        <v>1.9808219178098625</v>
      </c>
    </row>
    <row r="2391" spans="1:9" ht="15.6" x14ac:dyDescent="0.3">
      <c r="A2391" s="1">
        <v>2387</v>
      </c>
      <c r="B2391" s="1">
        <v>1990</v>
      </c>
      <c r="C2391" s="1">
        <v>1</v>
      </c>
      <c r="D2391" s="1">
        <v>16</v>
      </c>
      <c r="E2391" s="7">
        <v>1990.1271689497701</v>
      </c>
      <c r="F2391" s="7">
        <v>18.927326000000001</v>
      </c>
      <c r="G2391" s="57">
        <f t="shared" si="140"/>
        <v>23.177653313286694</v>
      </c>
      <c r="I2391" s="73">
        <f t="shared" si="141"/>
        <v>1.9808219178000854</v>
      </c>
    </row>
    <row r="2392" spans="1:9" ht="15.6" x14ac:dyDescent="0.3">
      <c r="A2392" s="1">
        <v>2388</v>
      </c>
      <c r="B2392" s="1">
        <v>1990</v>
      </c>
      <c r="C2392" s="1">
        <v>1</v>
      </c>
      <c r="D2392" s="1">
        <v>17</v>
      </c>
      <c r="E2392" s="7">
        <v>1990.1299086757999</v>
      </c>
      <c r="F2392" s="7">
        <v>18.807120999999999</v>
      </c>
      <c r="G2392" s="57">
        <f t="shared" si="140"/>
        <v>23.176442331468515</v>
      </c>
      <c r="I2392" s="73">
        <f t="shared" si="141"/>
        <v>1.9808219178100899</v>
      </c>
    </row>
    <row r="2393" spans="1:9" ht="15.6" x14ac:dyDescent="0.3">
      <c r="A2393" s="1">
        <v>2389</v>
      </c>
      <c r="B2393" s="1">
        <v>1990</v>
      </c>
      <c r="C2393" s="1">
        <v>1</v>
      </c>
      <c r="D2393" s="1">
        <v>18</v>
      </c>
      <c r="E2393" s="7">
        <v>1990.13264840183</v>
      </c>
      <c r="F2393" s="7">
        <v>18.749624000000001</v>
      </c>
      <c r="G2393" s="57">
        <f t="shared" si="140"/>
        <v>23.175163492307671</v>
      </c>
      <c r="I2393" s="73">
        <f t="shared" si="141"/>
        <v>1.9808219178098625</v>
      </c>
    </row>
    <row r="2394" spans="1:9" ht="15.6" x14ac:dyDescent="0.3">
      <c r="A2394" s="1">
        <v>2390</v>
      </c>
      <c r="B2394" s="1">
        <v>1990</v>
      </c>
      <c r="C2394" s="1">
        <v>1</v>
      </c>
      <c r="D2394" s="1">
        <v>19</v>
      </c>
      <c r="E2394" s="7">
        <v>1990.1353881278501</v>
      </c>
      <c r="F2394" s="7">
        <v>18.697924</v>
      </c>
      <c r="G2394" s="57">
        <f t="shared" si="140"/>
        <v>23.17395468951047</v>
      </c>
      <c r="I2394" s="73">
        <f t="shared" si="141"/>
        <v>1.9808219178100899</v>
      </c>
    </row>
    <row r="2395" spans="1:9" ht="15.6" x14ac:dyDescent="0.3">
      <c r="A2395" s="1">
        <v>2391</v>
      </c>
      <c r="B2395" s="1">
        <v>1990</v>
      </c>
      <c r="C2395" s="1">
        <v>1</v>
      </c>
      <c r="D2395" s="1">
        <v>20</v>
      </c>
      <c r="E2395" s="7">
        <v>1990.13812785388</v>
      </c>
      <c r="F2395" s="7">
        <v>18.652464999999999</v>
      </c>
      <c r="G2395" s="57">
        <f t="shared" si="140"/>
        <v>23.172841390209769</v>
      </c>
      <c r="I2395" s="73">
        <f t="shared" si="141"/>
        <v>1.9808219178000854</v>
      </c>
    </row>
    <row r="2396" spans="1:9" ht="15.6" x14ac:dyDescent="0.3">
      <c r="A2396" s="1">
        <v>2392</v>
      </c>
      <c r="B2396" s="1">
        <v>1990</v>
      </c>
      <c r="C2396" s="1">
        <v>1</v>
      </c>
      <c r="D2396" s="1">
        <v>21</v>
      </c>
      <c r="E2396" s="7">
        <v>1990.14086757991</v>
      </c>
      <c r="F2396" s="7">
        <v>18.603688999999999</v>
      </c>
      <c r="G2396" s="57">
        <f t="shared" si="140"/>
        <v>23.171754832167814</v>
      </c>
      <c r="I2396" s="73">
        <f t="shared" si="141"/>
        <v>1.9808219178098625</v>
      </c>
    </row>
    <row r="2397" spans="1:9" ht="15.6" x14ac:dyDescent="0.3">
      <c r="A2397" s="1">
        <v>2393</v>
      </c>
      <c r="B2397" s="1">
        <v>1990</v>
      </c>
      <c r="C2397" s="1">
        <v>1</v>
      </c>
      <c r="D2397" s="1">
        <v>22</v>
      </c>
      <c r="E2397" s="7">
        <v>1990.1436073059399</v>
      </c>
      <c r="F2397" s="7">
        <v>18.553857000000001</v>
      </c>
      <c r="G2397" s="57">
        <f t="shared" ref="G2397:G2460" si="142">AVERAGE(F1863:F2577)</f>
        <v>23.170662232167814</v>
      </c>
      <c r="I2397" s="73">
        <f t="shared" ref="I2397:I2460" si="143">E2577-E1863</f>
        <v>1.9808219178100899</v>
      </c>
    </row>
    <row r="2398" spans="1:9" ht="15.6" x14ac:dyDescent="0.3">
      <c r="A2398" s="1">
        <v>2394</v>
      </c>
      <c r="B2398" s="1">
        <v>1990</v>
      </c>
      <c r="C2398" s="1">
        <v>1</v>
      </c>
      <c r="D2398" s="1">
        <v>23</v>
      </c>
      <c r="E2398" s="7">
        <v>1990.14634703196</v>
      </c>
      <c r="F2398" s="7">
        <v>18.468879000000001</v>
      </c>
      <c r="G2398" s="57">
        <f t="shared" si="142"/>
        <v>23.169429762237741</v>
      </c>
      <c r="I2398" s="73">
        <f t="shared" si="143"/>
        <v>1.9808219178098625</v>
      </c>
    </row>
    <row r="2399" spans="1:9" ht="15.6" x14ac:dyDescent="0.3">
      <c r="A2399" s="1">
        <v>2395</v>
      </c>
      <c r="B2399" s="1">
        <v>1990</v>
      </c>
      <c r="C2399" s="1">
        <v>1</v>
      </c>
      <c r="D2399" s="1">
        <v>24</v>
      </c>
      <c r="E2399" s="7">
        <v>1990.1490867579901</v>
      </c>
      <c r="F2399" s="7">
        <v>18.413986999999999</v>
      </c>
      <c r="G2399" s="57">
        <f t="shared" si="142"/>
        <v>23.16799015384613</v>
      </c>
      <c r="I2399" s="73">
        <f t="shared" si="143"/>
        <v>1.9808219178000854</v>
      </c>
    </row>
    <row r="2400" spans="1:9" ht="15.6" x14ac:dyDescent="0.3">
      <c r="A2400" s="1">
        <v>2396</v>
      </c>
      <c r="B2400" s="1">
        <v>1990</v>
      </c>
      <c r="C2400" s="1">
        <v>1</v>
      </c>
      <c r="D2400" s="1">
        <v>25</v>
      </c>
      <c r="E2400" s="7">
        <v>1990.1518264840199</v>
      </c>
      <c r="F2400" s="7">
        <v>18.355529000000001</v>
      </c>
      <c r="G2400" s="57">
        <f t="shared" si="142"/>
        <v>23.166457254545431</v>
      </c>
      <c r="I2400" s="73">
        <f t="shared" si="143"/>
        <v>1.9808219178100899</v>
      </c>
    </row>
    <row r="2401" spans="1:9" ht="15.6" x14ac:dyDescent="0.3">
      <c r="A2401" s="1">
        <v>2397</v>
      </c>
      <c r="B2401" s="1">
        <v>1990</v>
      </c>
      <c r="C2401" s="1">
        <v>1</v>
      </c>
      <c r="D2401" s="1">
        <v>26</v>
      </c>
      <c r="E2401" s="7">
        <v>1990.15456621005</v>
      </c>
      <c r="F2401" s="7">
        <v>18.320667</v>
      </c>
      <c r="G2401" s="57">
        <f t="shared" si="142"/>
        <v>23.164887976223746</v>
      </c>
      <c r="I2401" s="73">
        <f t="shared" si="143"/>
        <v>1.9824200913299137</v>
      </c>
    </row>
    <row r="2402" spans="1:9" ht="15.6" x14ac:dyDescent="0.3">
      <c r="A2402" s="1">
        <v>2398</v>
      </c>
      <c r="B2402" s="1">
        <v>1990</v>
      </c>
      <c r="C2402" s="1">
        <v>1</v>
      </c>
      <c r="D2402" s="1">
        <v>27</v>
      </c>
      <c r="E2402" s="7">
        <v>1990.1573059360701</v>
      </c>
      <c r="F2402" s="7">
        <v>18.314291999999998</v>
      </c>
      <c r="G2402" s="57">
        <f t="shared" si="142"/>
        <v>23.163202446153822</v>
      </c>
      <c r="I2402" s="73">
        <f t="shared" si="143"/>
        <v>1.9824200913299137</v>
      </c>
    </row>
    <row r="2403" spans="1:9" ht="15.6" x14ac:dyDescent="0.3">
      <c r="A2403" s="1">
        <v>2399</v>
      </c>
      <c r="B2403" s="1">
        <v>1990</v>
      </c>
      <c r="C2403" s="1">
        <v>1</v>
      </c>
      <c r="D2403" s="1">
        <v>28</v>
      </c>
      <c r="E2403" s="7">
        <v>1990.1600456620999</v>
      </c>
      <c r="F2403" s="7">
        <v>18.329440999999999</v>
      </c>
      <c r="G2403" s="57">
        <f t="shared" si="142"/>
        <v>23.161440074125853</v>
      </c>
      <c r="I2403" s="73">
        <f t="shared" si="143"/>
        <v>1.9824200913201366</v>
      </c>
    </row>
    <row r="2404" spans="1:9" ht="15.6" x14ac:dyDescent="0.3">
      <c r="A2404" s="1">
        <v>2400</v>
      </c>
      <c r="B2404" s="1">
        <v>1990</v>
      </c>
      <c r="C2404" s="1">
        <v>1</v>
      </c>
      <c r="D2404" s="1">
        <v>29</v>
      </c>
      <c r="E2404" s="7">
        <v>1990.16278538813</v>
      </c>
      <c r="F2404" s="7">
        <v>18.358903000000002</v>
      </c>
      <c r="G2404" s="57">
        <f t="shared" si="142"/>
        <v>23.159624630769205</v>
      </c>
      <c r="I2404" s="73">
        <f t="shared" si="143"/>
        <v>1.9824200913199093</v>
      </c>
    </row>
    <row r="2405" spans="1:9" ht="15.6" x14ac:dyDescent="0.3">
      <c r="A2405" s="1">
        <v>2401</v>
      </c>
      <c r="B2405" s="1">
        <v>1990</v>
      </c>
      <c r="C2405" s="1">
        <v>1</v>
      </c>
      <c r="D2405" s="1">
        <v>30</v>
      </c>
      <c r="E2405" s="7">
        <v>1990.1655251141599</v>
      </c>
      <c r="F2405" s="7">
        <v>18.376432999999999</v>
      </c>
      <c r="G2405" s="57">
        <f t="shared" si="142"/>
        <v>23.157812983216758</v>
      </c>
      <c r="I2405" s="73">
        <f t="shared" si="143"/>
        <v>1.9824200913301411</v>
      </c>
    </row>
    <row r="2406" spans="1:9" ht="15.6" x14ac:dyDescent="0.3">
      <c r="A2406" s="1">
        <v>2402</v>
      </c>
      <c r="B2406" s="1">
        <v>1990</v>
      </c>
      <c r="C2406" s="1">
        <v>1</v>
      </c>
      <c r="D2406" s="1">
        <v>31</v>
      </c>
      <c r="E2406" s="7">
        <v>1990.16826484018</v>
      </c>
      <c r="F2406" s="7">
        <v>18.333542999999999</v>
      </c>
      <c r="G2406" s="57">
        <f t="shared" si="142"/>
        <v>23.155976709090886</v>
      </c>
      <c r="I2406" s="73">
        <f t="shared" si="143"/>
        <v>1.9824200913299137</v>
      </c>
    </row>
    <row r="2407" spans="1:9" ht="15.6" x14ac:dyDescent="0.3">
      <c r="A2407" s="1">
        <v>2403</v>
      </c>
      <c r="B2407" s="1">
        <v>1990</v>
      </c>
      <c r="C2407" s="1">
        <v>2</v>
      </c>
      <c r="D2407" s="1">
        <v>1</v>
      </c>
      <c r="E2407" s="7">
        <v>1990.16940639269</v>
      </c>
      <c r="F2407" s="7">
        <v>18.318452000000001</v>
      </c>
      <c r="G2407" s="57">
        <f t="shared" si="142"/>
        <v>23.154109661538445</v>
      </c>
      <c r="I2407" s="73">
        <f t="shared" si="143"/>
        <v>1.9824200913199093</v>
      </c>
    </row>
    <row r="2408" spans="1:9" ht="15.6" x14ac:dyDescent="0.3">
      <c r="A2408" s="1">
        <v>2404</v>
      </c>
      <c r="B2408" s="1">
        <v>1990</v>
      </c>
      <c r="C2408" s="1">
        <v>2</v>
      </c>
      <c r="D2408" s="1">
        <v>2</v>
      </c>
      <c r="E2408" s="7">
        <v>1990.1721461187201</v>
      </c>
      <c r="F2408" s="7">
        <v>18.306650999999999</v>
      </c>
      <c r="G2408" s="57">
        <f t="shared" si="142"/>
        <v>23.152196809790187</v>
      </c>
      <c r="I2408" s="73">
        <f t="shared" si="143"/>
        <v>1.9808219178000854</v>
      </c>
    </row>
    <row r="2409" spans="1:9" ht="15.6" x14ac:dyDescent="0.3">
      <c r="A2409" s="1">
        <v>2405</v>
      </c>
      <c r="B2409" s="1">
        <v>1990</v>
      </c>
      <c r="C2409" s="1">
        <v>2</v>
      </c>
      <c r="D2409" s="1">
        <v>3</v>
      </c>
      <c r="E2409" s="7">
        <v>1990.17488584475</v>
      </c>
      <c r="F2409" s="7">
        <v>18.258137000000001</v>
      </c>
      <c r="G2409" s="57">
        <f t="shared" si="142"/>
        <v>23.150374148251728</v>
      </c>
      <c r="I2409" s="73">
        <f t="shared" si="143"/>
        <v>1.9808219178100899</v>
      </c>
    </row>
    <row r="2410" spans="1:9" ht="15.6" x14ac:dyDescent="0.3">
      <c r="A2410" s="1">
        <v>2406</v>
      </c>
      <c r="B2410" s="1">
        <v>1990</v>
      </c>
      <c r="C2410" s="1">
        <v>2</v>
      </c>
      <c r="D2410" s="1">
        <v>4</v>
      </c>
      <c r="E2410" s="7">
        <v>1990.17762557078</v>
      </c>
      <c r="F2410" s="7">
        <v>18.202086999999999</v>
      </c>
      <c r="G2410" s="57">
        <f t="shared" si="142"/>
        <v>23.148622257342641</v>
      </c>
      <c r="I2410" s="73">
        <f t="shared" si="143"/>
        <v>1.9808219178098625</v>
      </c>
    </row>
    <row r="2411" spans="1:9" ht="15.6" x14ac:dyDescent="0.3">
      <c r="A2411" s="1">
        <v>2407</v>
      </c>
      <c r="B2411" s="1">
        <v>1990</v>
      </c>
      <c r="C2411" s="1">
        <v>2</v>
      </c>
      <c r="D2411" s="1">
        <v>5</v>
      </c>
      <c r="E2411" s="7">
        <v>1990.1803652967999</v>
      </c>
      <c r="F2411" s="7">
        <v>18.128806999999998</v>
      </c>
      <c r="G2411" s="57">
        <f t="shared" si="142"/>
        <v>23.146926612587396</v>
      </c>
      <c r="I2411" s="73">
        <f t="shared" si="143"/>
        <v>1.9808219178100899</v>
      </c>
    </row>
    <row r="2412" spans="1:9" ht="15.6" x14ac:dyDescent="0.3">
      <c r="A2412" s="1">
        <v>2408</v>
      </c>
      <c r="B2412" s="1">
        <v>1990</v>
      </c>
      <c r="C2412" s="1">
        <v>2</v>
      </c>
      <c r="D2412" s="1">
        <v>6</v>
      </c>
      <c r="E2412" s="7">
        <v>1990.18310502283</v>
      </c>
      <c r="F2412" s="7">
        <v>18.090026000000002</v>
      </c>
      <c r="G2412" s="57">
        <f t="shared" si="142"/>
        <v>23.145288436363622</v>
      </c>
      <c r="I2412" s="73">
        <f t="shared" si="143"/>
        <v>1.9808219177998581</v>
      </c>
    </row>
    <row r="2413" spans="1:9" ht="15.6" x14ac:dyDescent="0.3">
      <c r="A2413" s="1">
        <v>2409</v>
      </c>
      <c r="B2413" s="1">
        <v>1990</v>
      </c>
      <c r="C2413" s="1">
        <v>2</v>
      </c>
      <c r="D2413" s="1">
        <v>7</v>
      </c>
      <c r="E2413" s="7">
        <v>1990.1858447488601</v>
      </c>
      <c r="F2413" s="7">
        <v>18.073485999999999</v>
      </c>
      <c r="G2413" s="57">
        <f t="shared" si="142"/>
        <v>23.143676274125852</v>
      </c>
      <c r="I2413" s="73">
        <f t="shared" si="143"/>
        <v>1.9808219178100899</v>
      </c>
    </row>
    <row r="2414" spans="1:9" ht="15.6" x14ac:dyDescent="0.3">
      <c r="A2414" s="1">
        <v>2410</v>
      </c>
      <c r="B2414" s="1">
        <v>1990</v>
      </c>
      <c r="C2414" s="1">
        <v>2</v>
      </c>
      <c r="D2414" s="1">
        <v>8</v>
      </c>
      <c r="E2414" s="7">
        <v>1990.1885844748899</v>
      </c>
      <c r="F2414" s="7">
        <v>18.100847999999999</v>
      </c>
      <c r="G2414" s="57">
        <f t="shared" si="142"/>
        <v>23.142103997202781</v>
      </c>
      <c r="I2414" s="73">
        <f t="shared" si="143"/>
        <v>1.9808219178100899</v>
      </c>
    </row>
    <row r="2415" spans="1:9" ht="15.6" x14ac:dyDescent="0.3">
      <c r="A2415" s="1">
        <v>2411</v>
      </c>
      <c r="B2415" s="1">
        <v>1990</v>
      </c>
      <c r="C2415" s="1">
        <v>2</v>
      </c>
      <c r="D2415" s="1">
        <v>9</v>
      </c>
      <c r="E2415" s="7">
        <v>1990.19132420091</v>
      </c>
      <c r="F2415" s="7">
        <v>18.138404999999999</v>
      </c>
      <c r="G2415" s="57">
        <f t="shared" si="142"/>
        <v>23.140440531468524</v>
      </c>
      <c r="I2415" s="73">
        <f t="shared" si="143"/>
        <v>1.9808219178098625</v>
      </c>
    </row>
    <row r="2416" spans="1:9" ht="15.6" x14ac:dyDescent="0.3">
      <c r="A2416" s="1">
        <v>2412</v>
      </c>
      <c r="B2416" s="1">
        <v>1990</v>
      </c>
      <c r="C2416" s="1">
        <v>2</v>
      </c>
      <c r="D2416" s="1">
        <v>10</v>
      </c>
      <c r="E2416" s="7">
        <v>1990.1940639269401</v>
      </c>
      <c r="F2416" s="7">
        <v>18.167774999999999</v>
      </c>
      <c r="G2416" s="57">
        <f t="shared" si="142"/>
        <v>23.138716135664325</v>
      </c>
      <c r="I2416" s="73">
        <f t="shared" si="143"/>
        <v>1.9808219178000854</v>
      </c>
    </row>
    <row r="2417" spans="1:9" ht="15.6" x14ac:dyDescent="0.3">
      <c r="A2417" s="1">
        <v>2413</v>
      </c>
      <c r="B2417" s="1">
        <v>1990</v>
      </c>
      <c r="C2417" s="1">
        <v>2</v>
      </c>
      <c r="D2417" s="1">
        <v>11</v>
      </c>
      <c r="E2417" s="7">
        <v>1990.1968036529699</v>
      </c>
      <c r="F2417" s="7">
        <v>18.161937000000002</v>
      </c>
      <c r="G2417" s="57">
        <f t="shared" si="142"/>
        <v>23.136983871328653</v>
      </c>
      <c r="I2417" s="73">
        <f t="shared" si="143"/>
        <v>1.9808219178100899</v>
      </c>
    </row>
    <row r="2418" spans="1:9" ht="15.6" x14ac:dyDescent="0.3">
      <c r="A2418" s="1">
        <v>2414</v>
      </c>
      <c r="B2418" s="1">
        <v>1990</v>
      </c>
      <c r="C2418" s="1">
        <v>2</v>
      </c>
      <c r="D2418" s="1">
        <v>12</v>
      </c>
      <c r="E2418" s="7">
        <v>1990.199543379</v>
      </c>
      <c r="F2418" s="7">
        <v>18.108438</v>
      </c>
      <c r="G2418" s="57">
        <f t="shared" si="142"/>
        <v>23.135224290909079</v>
      </c>
      <c r="I2418" s="73">
        <f t="shared" si="143"/>
        <v>1.9808219178098625</v>
      </c>
    </row>
    <row r="2419" spans="1:9" ht="15.6" x14ac:dyDescent="0.3">
      <c r="A2419" s="1">
        <v>2415</v>
      </c>
      <c r="B2419" s="1">
        <v>1990</v>
      </c>
      <c r="C2419" s="1">
        <v>2</v>
      </c>
      <c r="D2419" s="1">
        <v>13</v>
      </c>
      <c r="E2419" s="7">
        <v>1990.2022831050199</v>
      </c>
      <c r="F2419" s="7">
        <v>18.039935</v>
      </c>
      <c r="G2419" s="57">
        <f t="shared" si="142"/>
        <v>23.13347382097901</v>
      </c>
      <c r="I2419" s="73">
        <f t="shared" si="143"/>
        <v>1.9808219178100899</v>
      </c>
    </row>
    <row r="2420" spans="1:9" ht="15.6" x14ac:dyDescent="0.3">
      <c r="A2420" s="1">
        <v>2416</v>
      </c>
      <c r="B2420" s="1">
        <v>1990</v>
      </c>
      <c r="C2420" s="1">
        <v>2</v>
      </c>
      <c r="D2420" s="1">
        <v>14</v>
      </c>
      <c r="E2420" s="7">
        <v>1990.20502283105</v>
      </c>
      <c r="F2420" s="7">
        <v>17.970526</v>
      </c>
      <c r="G2420" s="57">
        <f t="shared" si="142"/>
        <v>23.1316488097902</v>
      </c>
      <c r="I2420" s="73">
        <f t="shared" si="143"/>
        <v>1.9835616438399484</v>
      </c>
    </row>
    <row r="2421" spans="1:9" ht="15.6" x14ac:dyDescent="0.3">
      <c r="A2421" s="1">
        <v>2417</v>
      </c>
      <c r="B2421" s="1">
        <v>1990</v>
      </c>
      <c r="C2421" s="1">
        <v>2</v>
      </c>
      <c r="D2421" s="1">
        <v>15</v>
      </c>
      <c r="E2421" s="7">
        <v>1990.2077625570801</v>
      </c>
      <c r="F2421" s="7">
        <v>17.968988</v>
      </c>
      <c r="G2421" s="57">
        <f t="shared" si="142"/>
        <v>23.12974482097901</v>
      </c>
      <c r="I2421" s="73">
        <f t="shared" si="143"/>
        <v>1.9835616438399484</v>
      </c>
    </row>
    <row r="2422" spans="1:9" ht="15.6" x14ac:dyDescent="0.3">
      <c r="A2422" s="1">
        <v>2418</v>
      </c>
      <c r="B2422" s="1">
        <v>1990</v>
      </c>
      <c r="C2422" s="1">
        <v>2</v>
      </c>
      <c r="D2422" s="1">
        <v>16</v>
      </c>
      <c r="E2422" s="7">
        <v>1990.2105022831099</v>
      </c>
      <c r="F2422" s="7">
        <v>17.989417</v>
      </c>
      <c r="G2422" s="57">
        <f t="shared" si="142"/>
        <v>23.128045492307681</v>
      </c>
      <c r="I2422" s="73">
        <f t="shared" si="143"/>
        <v>1.9835616438399484</v>
      </c>
    </row>
    <row r="2423" spans="1:9" ht="15.6" x14ac:dyDescent="0.3">
      <c r="A2423" s="1">
        <v>2419</v>
      </c>
      <c r="B2423" s="1">
        <v>1990</v>
      </c>
      <c r="C2423" s="1">
        <v>2</v>
      </c>
      <c r="D2423" s="1">
        <v>17</v>
      </c>
      <c r="E2423" s="7">
        <v>1990.21324200913</v>
      </c>
      <c r="F2423" s="7">
        <v>18.010005</v>
      </c>
      <c r="G2423" s="57">
        <f t="shared" si="142"/>
        <v>23.126342591608378</v>
      </c>
      <c r="I2423" s="73">
        <f t="shared" si="143"/>
        <v>1.9835616438299439</v>
      </c>
    </row>
    <row r="2424" spans="1:9" ht="15.6" x14ac:dyDescent="0.3">
      <c r="A2424" s="1">
        <v>2420</v>
      </c>
      <c r="B2424" s="1">
        <v>1990</v>
      </c>
      <c r="C2424" s="1">
        <v>2</v>
      </c>
      <c r="D2424" s="1">
        <v>18</v>
      </c>
      <c r="E2424" s="7">
        <v>1990.2159817351601</v>
      </c>
      <c r="F2424" s="7">
        <v>17.982889</v>
      </c>
      <c r="G2424" s="57">
        <f t="shared" si="142"/>
        <v>23.124705889510476</v>
      </c>
      <c r="I2424" s="73">
        <f t="shared" si="143"/>
        <v>1.9835616438401757</v>
      </c>
    </row>
    <row r="2425" spans="1:9" ht="15.6" x14ac:dyDescent="0.3">
      <c r="A2425" s="1">
        <v>2421</v>
      </c>
      <c r="B2425" s="1">
        <v>1990</v>
      </c>
      <c r="C2425" s="1">
        <v>2</v>
      </c>
      <c r="D2425" s="1">
        <v>19</v>
      </c>
      <c r="E2425" s="7">
        <v>1990.2187214611899</v>
      </c>
      <c r="F2425" s="7">
        <v>17.959707999999999</v>
      </c>
      <c r="G2425" s="57">
        <f t="shared" si="142"/>
        <v>23.123106851748236</v>
      </c>
      <c r="I2425" s="73">
        <f t="shared" si="143"/>
        <v>1.9835616438399484</v>
      </c>
    </row>
    <row r="2426" spans="1:9" ht="15.6" x14ac:dyDescent="0.3">
      <c r="A2426" s="1">
        <v>2422</v>
      </c>
      <c r="B2426" s="1">
        <v>1990</v>
      </c>
      <c r="C2426" s="1">
        <v>2</v>
      </c>
      <c r="D2426" s="1">
        <v>20</v>
      </c>
      <c r="E2426" s="7">
        <v>1990.22146118721</v>
      </c>
      <c r="F2426" s="7">
        <v>17.936291000000001</v>
      </c>
      <c r="G2426" s="57">
        <f t="shared" si="142"/>
        <v>23.121474254545436</v>
      </c>
      <c r="I2426" s="73">
        <f t="shared" si="143"/>
        <v>1.9835616438299439</v>
      </c>
    </row>
    <row r="2427" spans="1:9" ht="15.6" x14ac:dyDescent="0.3">
      <c r="A2427" s="1">
        <v>2423</v>
      </c>
      <c r="B2427" s="1">
        <v>1990</v>
      </c>
      <c r="C2427" s="1">
        <v>2</v>
      </c>
      <c r="D2427" s="1">
        <v>21</v>
      </c>
      <c r="E2427" s="7">
        <v>1990.2242009132401</v>
      </c>
      <c r="F2427" s="7">
        <v>17.965782999999998</v>
      </c>
      <c r="G2427" s="57">
        <f t="shared" si="142"/>
        <v>23.11982156363635</v>
      </c>
      <c r="I2427" s="73">
        <f t="shared" si="143"/>
        <v>1.9835616438301713</v>
      </c>
    </row>
    <row r="2428" spans="1:9" ht="15.6" x14ac:dyDescent="0.3">
      <c r="A2428" s="1">
        <v>2424</v>
      </c>
      <c r="B2428" s="1">
        <v>1990</v>
      </c>
      <c r="C2428" s="1">
        <v>2</v>
      </c>
      <c r="D2428" s="1">
        <v>22</v>
      </c>
      <c r="E2428" s="7">
        <v>1990.22694063927</v>
      </c>
      <c r="F2428" s="7">
        <v>17.969784000000001</v>
      </c>
      <c r="G2428" s="57">
        <f t="shared" si="142"/>
        <v>23.11809458181817</v>
      </c>
      <c r="I2428" s="73">
        <f t="shared" si="143"/>
        <v>1.9835616438399484</v>
      </c>
    </row>
    <row r="2429" spans="1:9" ht="15.6" x14ac:dyDescent="0.3">
      <c r="A2429" s="1">
        <v>2425</v>
      </c>
      <c r="B2429" s="1">
        <v>1990</v>
      </c>
      <c r="C2429" s="1">
        <v>2</v>
      </c>
      <c r="D2429" s="1">
        <v>23</v>
      </c>
      <c r="E2429" s="7">
        <v>1990.2296803653001</v>
      </c>
      <c r="F2429" s="7">
        <v>18.002383999999999</v>
      </c>
      <c r="G2429" s="57">
        <f t="shared" si="142"/>
        <v>23.116380781818165</v>
      </c>
      <c r="I2429" s="73">
        <f t="shared" si="143"/>
        <v>1.9835616438399484</v>
      </c>
    </row>
    <row r="2430" spans="1:9" ht="15.6" x14ac:dyDescent="0.3">
      <c r="A2430" s="1">
        <v>2426</v>
      </c>
      <c r="B2430" s="1">
        <v>1990</v>
      </c>
      <c r="C2430" s="1">
        <v>2</v>
      </c>
      <c r="D2430" s="1">
        <v>24</v>
      </c>
      <c r="E2430" s="7">
        <v>1990.2324200913199</v>
      </c>
      <c r="F2430" s="7">
        <v>18.087223000000002</v>
      </c>
      <c r="G2430" s="57">
        <f t="shared" si="142"/>
        <v>23.11468539440558</v>
      </c>
      <c r="I2430" s="73">
        <f t="shared" si="143"/>
        <v>1.9835616438299439</v>
      </c>
    </row>
    <row r="2431" spans="1:9" ht="15.6" x14ac:dyDescent="0.3">
      <c r="A2431" s="1">
        <v>2427</v>
      </c>
      <c r="B2431" s="1">
        <v>1990</v>
      </c>
      <c r="C2431" s="1">
        <v>2</v>
      </c>
      <c r="D2431" s="1">
        <v>25</v>
      </c>
      <c r="E2431" s="7">
        <v>1990.23515981735</v>
      </c>
      <c r="F2431" s="7">
        <v>18.180724000000001</v>
      </c>
      <c r="G2431" s="57">
        <f t="shared" si="142"/>
        <v>23.113370731468521</v>
      </c>
      <c r="I2431" s="73">
        <f t="shared" si="143"/>
        <v>1.9890410958898883</v>
      </c>
    </row>
    <row r="2432" spans="1:9" ht="15.6" x14ac:dyDescent="0.3">
      <c r="A2432" s="1">
        <v>2428</v>
      </c>
      <c r="B2432" s="1">
        <v>1990</v>
      </c>
      <c r="C2432" s="1">
        <v>2</v>
      </c>
      <c r="D2432" s="1">
        <v>26</v>
      </c>
      <c r="E2432" s="7">
        <v>1990.2378995433801</v>
      </c>
      <c r="F2432" s="7">
        <v>18.283676</v>
      </c>
      <c r="G2432" s="57">
        <f t="shared" si="142"/>
        <v>23.112167910489504</v>
      </c>
      <c r="I2432" s="73">
        <f t="shared" si="143"/>
        <v>1.9906392693999351</v>
      </c>
    </row>
    <row r="2433" spans="1:9" ht="15.6" x14ac:dyDescent="0.3">
      <c r="A2433" s="1">
        <v>2429</v>
      </c>
      <c r="B2433" s="1">
        <v>1990</v>
      </c>
      <c r="C2433" s="1">
        <v>2</v>
      </c>
      <c r="D2433" s="1">
        <v>27</v>
      </c>
      <c r="E2433" s="7">
        <v>1990.2406392694099</v>
      </c>
      <c r="F2433" s="7">
        <v>18.379467000000002</v>
      </c>
      <c r="G2433" s="57">
        <f t="shared" si="142"/>
        <v>23.111080633566431</v>
      </c>
      <c r="I2433" s="73">
        <f t="shared" si="143"/>
        <v>1.9906392694101669</v>
      </c>
    </row>
    <row r="2434" spans="1:9" ht="15.6" x14ac:dyDescent="0.3">
      <c r="A2434" s="1">
        <v>2430</v>
      </c>
      <c r="B2434" s="1">
        <v>1990</v>
      </c>
      <c r="C2434" s="1">
        <v>2</v>
      </c>
      <c r="D2434" s="1">
        <v>28</v>
      </c>
      <c r="E2434" s="7">
        <v>1990.24337899543</v>
      </c>
      <c r="F2434" s="7">
        <v>18.445450999999998</v>
      </c>
      <c r="G2434" s="57">
        <f t="shared" si="142"/>
        <v>23.110096113286708</v>
      </c>
      <c r="I2434" s="73">
        <f t="shared" si="143"/>
        <v>1.9906392694099395</v>
      </c>
    </row>
    <row r="2435" spans="1:9" ht="15.6" x14ac:dyDescent="0.3">
      <c r="A2435" s="1">
        <v>2431</v>
      </c>
      <c r="B2435" s="1">
        <v>1990</v>
      </c>
      <c r="C2435" s="1">
        <v>3</v>
      </c>
      <c r="D2435" s="1">
        <v>1</v>
      </c>
      <c r="E2435" s="7">
        <v>1990.2527397260301</v>
      </c>
      <c r="F2435" s="7">
        <v>18.526962000000001</v>
      </c>
      <c r="G2435" s="57">
        <f t="shared" si="142"/>
        <v>23.109090339860142</v>
      </c>
      <c r="I2435" s="73">
        <f t="shared" si="143"/>
        <v>1.9906392694099395</v>
      </c>
    </row>
    <row r="2436" spans="1:9" ht="15.6" x14ac:dyDescent="0.3">
      <c r="A2436" s="1">
        <v>2432</v>
      </c>
      <c r="B2436" s="1">
        <v>1990</v>
      </c>
      <c r="C2436" s="1">
        <v>3</v>
      </c>
      <c r="D2436" s="1">
        <v>2</v>
      </c>
      <c r="E2436" s="7">
        <v>1990.2554794520499</v>
      </c>
      <c r="F2436" s="7">
        <v>18.563851</v>
      </c>
      <c r="G2436" s="57">
        <f t="shared" si="142"/>
        <v>23.107948753846149</v>
      </c>
      <c r="I2436" s="73">
        <f t="shared" si="143"/>
        <v>1.9890410958901157</v>
      </c>
    </row>
    <row r="2437" spans="1:9" ht="15.6" x14ac:dyDescent="0.3">
      <c r="A2437" s="1">
        <v>2433</v>
      </c>
      <c r="B2437" s="1">
        <v>1990</v>
      </c>
      <c r="C2437" s="1">
        <v>3</v>
      </c>
      <c r="D2437" s="1">
        <v>3</v>
      </c>
      <c r="E2437" s="7">
        <v>1990.25821917808</v>
      </c>
      <c r="F2437" s="7">
        <v>18.575972</v>
      </c>
      <c r="G2437" s="57">
        <f t="shared" si="142"/>
        <v>23.106725524475515</v>
      </c>
      <c r="I2437" s="73">
        <f t="shared" si="143"/>
        <v>1.9890410958898883</v>
      </c>
    </row>
    <row r="2438" spans="1:9" ht="15.6" x14ac:dyDescent="0.3">
      <c r="A2438" s="1">
        <v>2434</v>
      </c>
      <c r="B2438" s="1">
        <v>1990</v>
      </c>
      <c r="C2438" s="1">
        <v>3</v>
      </c>
      <c r="D2438" s="1">
        <v>4</v>
      </c>
      <c r="E2438" s="7">
        <v>1990.2609589041101</v>
      </c>
      <c r="F2438" s="7">
        <v>18.633637</v>
      </c>
      <c r="G2438" s="57">
        <f t="shared" si="142"/>
        <v>23.105426011188801</v>
      </c>
      <c r="I2438" s="73">
        <f t="shared" si="143"/>
        <v>1.9890410958901157</v>
      </c>
    </row>
    <row r="2439" spans="1:9" ht="15.6" x14ac:dyDescent="0.3">
      <c r="A2439" s="1">
        <v>2435</v>
      </c>
      <c r="B2439" s="1">
        <v>1990</v>
      </c>
      <c r="C2439" s="1">
        <v>3</v>
      </c>
      <c r="D2439" s="1">
        <v>5</v>
      </c>
      <c r="E2439" s="7">
        <v>1990.26369863014</v>
      </c>
      <c r="F2439" s="7">
        <v>18.638676</v>
      </c>
      <c r="G2439" s="57">
        <f t="shared" si="142"/>
        <v>23.104058819580413</v>
      </c>
      <c r="I2439" s="73">
        <f t="shared" si="143"/>
        <v>1.9890410958901157</v>
      </c>
    </row>
    <row r="2440" spans="1:9" ht="15.6" x14ac:dyDescent="0.3">
      <c r="A2440" s="1">
        <v>2436</v>
      </c>
      <c r="B2440" s="1">
        <v>1990</v>
      </c>
      <c r="C2440" s="1">
        <v>3</v>
      </c>
      <c r="D2440" s="1">
        <v>6</v>
      </c>
      <c r="E2440" s="7">
        <v>1990.2664383561601</v>
      </c>
      <c r="F2440" s="7">
        <v>18.687421000000001</v>
      </c>
      <c r="G2440" s="57">
        <f t="shared" si="142"/>
        <v>23.102561576223763</v>
      </c>
      <c r="I2440" s="73">
        <f t="shared" si="143"/>
        <v>1.9890410958898883</v>
      </c>
    </row>
    <row r="2441" spans="1:9" ht="15.6" x14ac:dyDescent="0.3">
      <c r="A2441" s="1">
        <v>2437</v>
      </c>
      <c r="B2441" s="1">
        <v>1990</v>
      </c>
      <c r="C2441" s="1">
        <v>3</v>
      </c>
      <c r="D2441" s="1">
        <v>7</v>
      </c>
      <c r="E2441" s="7">
        <v>1990.2691780821899</v>
      </c>
      <c r="F2441" s="7">
        <v>18.753264999999999</v>
      </c>
      <c r="G2441" s="57">
        <f t="shared" si="142"/>
        <v>23.100875932867122</v>
      </c>
      <c r="I2441" s="73">
        <f t="shared" si="143"/>
        <v>1.9890410958901157</v>
      </c>
    </row>
    <row r="2442" spans="1:9" ht="15.6" x14ac:dyDescent="0.3">
      <c r="A2442" s="1">
        <v>2438</v>
      </c>
      <c r="B2442" s="1">
        <v>1990</v>
      </c>
      <c r="C2442" s="1">
        <v>3</v>
      </c>
      <c r="D2442" s="1">
        <v>8</v>
      </c>
      <c r="E2442" s="7">
        <v>1990.27191780822</v>
      </c>
      <c r="F2442" s="7">
        <v>18.839499</v>
      </c>
      <c r="G2442" s="57">
        <f t="shared" si="142"/>
        <v>23.098935980419572</v>
      </c>
      <c r="I2442" s="73">
        <f t="shared" si="143"/>
        <v>1.9890410958898883</v>
      </c>
    </row>
    <row r="2443" spans="1:9" ht="15.6" x14ac:dyDescent="0.3">
      <c r="A2443" s="1">
        <v>2439</v>
      </c>
      <c r="B2443" s="1">
        <v>1990</v>
      </c>
      <c r="C2443" s="1">
        <v>3</v>
      </c>
      <c r="D2443" s="1">
        <v>9</v>
      </c>
      <c r="E2443" s="7">
        <v>1990.2746575342501</v>
      </c>
      <c r="F2443" s="7">
        <v>18.925553000000001</v>
      </c>
      <c r="G2443" s="57">
        <f t="shared" si="142"/>
        <v>23.096829587412579</v>
      </c>
      <c r="I2443" s="73">
        <f t="shared" si="143"/>
        <v>1.9890410958898883</v>
      </c>
    </row>
    <row r="2444" spans="1:9" ht="15.6" x14ac:dyDescent="0.3">
      <c r="A2444" s="1">
        <v>2440</v>
      </c>
      <c r="B2444" s="1">
        <v>1990</v>
      </c>
      <c r="C2444" s="1">
        <v>3</v>
      </c>
      <c r="D2444" s="1">
        <v>10</v>
      </c>
      <c r="E2444" s="7">
        <v>1990.2773972602699</v>
      </c>
      <c r="F2444" s="7">
        <v>19.087496999999999</v>
      </c>
      <c r="G2444" s="57">
        <f t="shared" si="142"/>
        <v>23.094533051748243</v>
      </c>
      <c r="I2444" s="73">
        <f t="shared" si="143"/>
        <v>1.9890410958901157</v>
      </c>
    </row>
    <row r="2445" spans="1:9" ht="15.6" x14ac:dyDescent="0.3">
      <c r="A2445" s="1">
        <v>2441</v>
      </c>
      <c r="B2445" s="1">
        <v>1990</v>
      </c>
      <c r="C2445" s="1">
        <v>3</v>
      </c>
      <c r="D2445" s="1">
        <v>11</v>
      </c>
      <c r="E2445" s="7">
        <v>1990.2801369863</v>
      </c>
      <c r="F2445" s="7">
        <v>19.221343000000001</v>
      </c>
      <c r="G2445" s="57">
        <f t="shared" si="142"/>
        <v>23.09213689790209</v>
      </c>
      <c r="I2445" s="73">
        <f t="shared" si="143"/>
        <v>1.9890410958898883</v>
      </c>
    </row>
    <row r="2446" spans="1:9" ht="15.6" x14ac:dyDescent="0.3">
      <c r="A2446" s="1">
        <v>2442</v>
      </c>
      <c r="B2446" s="1">
        <v>1990</v>
      </c>
      <c r="C2446" s="1">
        <v>3</v>
      </c>
      <c r="D2446" s="1">
        <v>12</v>
      </c>
      <c r="E2446" s="7">
        <v>1990.2828767123301</v>
      </c>
      <c r="F2446" s="7">
        <v>19.312563000000001</v>
      </c>
      <c r="G2446" s="57">
        <f t="shared" si="142"/>
        <v>23.089605142657337</v>
      </c>
      <c r="I2446" s="73">
        <f t="shared" si="143"/>
        <v>1.9890410958901157</v>
      </c>
    </row>
    <row r="2447" spans="1:9" ht="15.6" x14ac:dyDescent="0.3">
      <c r="A2447" s="1">
        <v>2443</v>
      </c>
      <c r="B2447" s="1">
        <v>1990</v>
      </c>
      <c r="C2447" s="1">
        <v>3</v>
      </c>
      <c r="D2447" s="1">
        <v>13</v>
      </c>
      <c r="E2447" s="7">
        <v>1990.28561643836</v>
      </c>
      <c r="F2447" s="7">
        <v>19.375622</v>
      </c>
      <c r="G2447" s="57">
        <f t="shared" si="142"/>
        <v>23.086930538461527</v>
      </c>
      <c r="I2447" s="73">
        <f t="shared" si="143"/>
        <v>1.9890410958901157</v>
      </c>
    </row>
    <row r="2448" spans="1:9" ht="15.6" x14ac:dyDescent="0.3">
      <c r="A2448" s="1">
        <v>2444</v>
      </c>
      <c r="B2448" s="1">
        <v>1990</v>
      </c>
      <c r="C2448" s="1">
        <v>3</v>
      </c>
      <c r="D2448" s="1">
        <v>14</v>
      </c>
      <c r="E2448" s="7">
        <v>1990.28835616438</v>
      </c>
      <c r="F2448" s="7">
        <v>19.416753</v>
      </c>
      <c r="G2448" s="57">
        <f t="shared" si="142"/>
        <v>23.08419036363636</v>
      </c>
      <c r="I2448" s="73">
        <f t="shared" si="143"/>
        <v>1.9890410958898883</v>
      </c>
    </row>
    <row r="2449" spans="1:9" ht="15.6" x14ac:dyDescent="0.3">
      <c r="A2449" s="1">
        <v>2445</v>
      </c>
      <c r="B2449" s="1">
        <v>1990</v>
      </c>
      <c r="C2449" s="1">
        <v>3</v>
      </c>
      <c r="D2449" s="1">
        <v>15</v>
      </c>
      <c r="E2449" s="7">
        <v>1990.2910958904099</v>
      </c>
      <c r="F2449" s="7">
        <v>19.419338</v>
      </c>
      <c r="G2449" s="57">
        <f t="shared" si="142"/>
        <v>23.081428622377612</v>
      </c>
      <c r="I2449" s="73">
        <f t="shared" si="143"/>
        <v>1.9890410958901157</v>
      </c>
    </row>
    <row r="2450" spans="1:9" ht="15.6" x14ac:dyDescent="0.3">
      <c r="A2450" s="1">
        <v>2446</v>
      </c>
      <c r="B2450" s="1">
        <v>1990</v>
      </c>
      <c r="C2450" s="1">
        <v>3</v>
      </c>
      <c r="D2450" s="1">
        <v>16</v>
      </c>
      <c r="E2450" s="7">
        <v>1990.29383561644</v>
      </c>
      <c r="F2450" s="7">
        <v>19.390861000000001</v>
      </c>
      <c r="G2450" s="57">
        <f t="shared" si="142"/>
        <v>23.078647560839148</v>
      </c>
      <c r="I2450" s="73">
        <f t="shared" si="143"/>
        <v>1.9890410958898883</v>
      </c>
    </row>
    <row r="2451" spans="1:9" ht="15.6" x14ac:dyDescent="0.3">
      <c r="A2451" s="1">
        <v>2447</v>
      </c>
      <c r="B2451" s="1">
        <v>1990</v>
      </c>
      <c r="C2451" s="1">
        <v>3</v>
      </c>
      <c r="D2451" s="1">
        <v>17</v>
      </c>
      <c r="E2451" s="7">
        <v>1990.2965753424701</v>
      </c>
      <c r="F2451" s="7">
        <v>19.387094999999999</v>
      </c>
      <c r="G2451" s="57">
        <f t="shared" si="142"/>
        <v>23.075927304895092</v>
      </c>
      <c r="I2451" s="73">
        <f t="shared" si="143"/>
        <v>1.9890410958898883</v>
      </c>
    </row>
    <row r="2452" spans="1:9" ht="15.6" x14ac:dyDescent="0.3">
      <c r="A2452" s="1">
        <v>2448</v>
      </c>
      <c r="B2452" s="1">
        <v>1990</v>
      </c>
      <c r="C2452" s="1">
        <v>3</v>
      </c>
      <c r="D2452" s="1">
        <v>18</v>
      </c>
      <c r="E2452" s="7">
        <v>1990.2993150684899</v>
      </c>
      <c r="F2452" s="7">
        <v>19.352425</v>
      </c>
      <c r="G2452" s="57">
        <f t="shared" si="142"/>
        <v>23.073265676923061</v>
      </c>
      <c r="I2452" s="73">
        <f t="shared" si="143"/>
        <v>1.9890410958901157</v>
      </c>
    </row>
    <row r="2453" spans="1:9" ht="15.6" x14ac:dyDescent="0.3">
      <c r="A2453" s="1">
        <v>2449</v>
      </c>
      <c r="B2453" s="1">
        <v>1990</v>
      </c>
      <c r="C2453" s="1">
        <v>3</v>
      </c>
      <c r="D2453" s="1">
        <v>19</v>
      </c>
      <c r="E2453" s="7">
        <v>1990.30205479452</v>
      </c>
      <c r="F2453" s="7">
        <v>19.367159999999998</v>
      </c>
      <c r="G2453" s="57">
        <f t="shared" si="142"/>
        <v>23.070677797202787</v>
      </c>
      <c r="I2453" s="73">
        <f t="shared" si="143"/>
        <v>1.9890410958898883</v>
      </c>
    </row>
    <row r="2454" spans="1:9" ht="15.6" x14ac:dyDescent="0.3">
      <c r="A2454" s="1">
        <v>2450</v>
      </c>
      <c r="B2454" s="1">
        <v>1990</v>
      </c>
      <c r="C2454" s="1">
        <v>3</v>
      </c>
      <c r="D2454" s="1">
        <v>20</v>
      </c>
      <c r="E2454" s="7">
        <v>1990.3047945205501</v>
      </c>
      <c r="F2454" s="7">
        <v>19.464435000000002</v>
      </c>
      <c r="G2454" s="57">
        <f t="shared" si="142"/>
        <v>23.068117450349646</v>
      </c>
      <c r="I2454" s="73">
        <f t="shared" si="143"/>
        <v>1.9863013698600298</v>
      </c>
    </row>
    <row r="2455" spans="1:9" ht="15.6" x14ac:dyDescent="0.3">
      <c r="A2455" s="1">
        <v>2451</v>
      </c>
      <c r="B2455" s="1">
        <v>1990</v>
      </c>
      <c r="C2455" s="1">
        <v>3</v>
      </c>
      <c r="D2455" s="1">
        <v>21</v>
      </c>
      <c r="E2455" s="7">
        <v>1990.30753424658</v>
      </c>
      <c r="F2455" s="7">
        <v>19.620739</v>
      </c>
      <c r="G2455" s="57">
        <f t="shared" si="142"/>
        <v>23.065536469930063</v>
      </c>
      <c r="I2455" s="73">
        <f t="shared" si="143"/>
        <v>1.9863013698600298</v>
      </c>
    </row>
    <row r="2456" spans="1:9" ht="15.6" x14ac:dyDescent="0.3">
      <c r="A2456" s="1">
        <v>2452</v>
      </c>
      <c r="B2456" s="1">
        <v>1990</v>
      </c>
      <c r="C2456" s="1">
        <v>3</v>
      </c>
      <c r="D2456" s="1">
        <v>22</v>
      </c>
      <c r="E2456" s="7">
        <v>1990.3102739726</v>
      </c>
      <c r="F2456" s="7">
        <v>19.733460999999998</v>
      </c>
      <c r="G2456" s="57">
        <f t="shared" si="142"/>
        <v>23.062831748251746</v>
      </c>
      <c r="I2456" s="73">
        <f t="shared" si="143"/>
        <v>1.9863013698700343</v>
      </c>
    </row>
    <row r="2457" spans="1:9" ht="15.6" x14ac:dyDescent="0.3">
      <c r="A2457" s="1">
        <v>2453</v>
      </c>
      <c r="B2457" s="1">
        <v>1990</v>
      </c>
      <c r="C2457" s="1">
        <v>3</v>
      </c>
      <c r="D2457" s="1">
        <v>23</v>
      </c>
      <c r="E2457" s="7">
        <v>1990.3130136986299</v>
      </c>
      <c r="F2457" s="7">
        <v>19.807309</v>
      </c>
      <c r="G2457" s="57">
        <f t="shared" si="142"/>
        <v>23.060038939860135</v>
      </c>
      <c r="I2457" s="73">
        <f t="shared" si="143"/>
        <v>1.9863013698600298</v>
      </c>
    </row>
    <row r="2458" spans="1:9" ht="15.6" x14ac:dyDescent="0.3">
      <c r="A2458" s="1">
        <v>2454</v>
      </c>
      <c r="B2458" s="1">
        <v>1990</v>
      </c>
      <c r="C2458" s="1">
        <v>3</v>
      </c>
      <c r="D2458" s="1">
        <v>24</v>
      </c>
      <c r="E2458" s="7">
        <v>1990.31575342466</v>
      </c>
      <c r="F2458" s="7">
        <v>19.918098000000001</v>
      </c>
      <c r="G2458" s="57">
        <f t="shared" si="142"/>
        <v>23.057209204195793</v>
      </c>
      <c r="I2458" s="73">
        <f t="shared" si="143"/>
        <v>1.9863013698598024</v>
      </c>
    </row>
    <row r="2459" spans="1:9" ht="15.6" x14ac:dyDescent="0.3">
      <c r="A2459" s="1">
        <v>2455</v>
      </c>
      <c r="B2459" s="1">
        <v>1990</v>
      </c>
      <c r="C2459" s="1">
        <v>3</v>
      </c>
      <c r="D2459" s="1">
        <v>25</v>
      </c>
      <c r="E2459" s="7">
        <v>1990.3184931506801</v>
      </c>
      <c r="F2459" s="7">
        <v>20.017522</v>
      </c>
      <c r="G2459" s="57">
        <f t="shared" si="142"/>
        <v>23.054338991608383</v>
      </c>
      <c r="I2459" s="73">
        <f t="shared" si="143"/>
        <v>1.9863013698700343</v>
      </c>
    </row>
    <row r="2460" spans="1:9" ht="15.6" x14ac:dyDescent="0.3">
      <c r="A2460" s="1">
        <v>2456</v>
      </c>
      <c r="B2460" s="1">
        <v>1990</v>
      </c>
      <c r="C2460" s="1">
        <v>3</v>
      </c>
      <c r="D2460" s="1">
        <v>26</v>
      </c>
      <c r="E2460" s="7">
        <v>1990.3212328767099</v>
      </c>
      <c r="F2460" s="7">
        <v>20.087609</v>
      </c>
      <c r="G2460" s="57">
        <f t="shared" si="142"/>
        <v>23.051361556643347</v>
      </c>
      <c r="I2460" s="73">
        <f t="shared" si="143"/>
        <v>1.9863013698700343</v>
      </c>
    </row>
    <row r="2461" spans="1:9" ht="15.6" x14ac:dyDescent="0.3">
      <c r="A2461" s="1">
        <v>2457</v>
      </c>
      <c r="B2461" s="1">
        <v>1990</v>
      </c>
      <c r="C2461" s="1">
        <v>3</v>
      </c>
      <c r="D2461" s="1">
        <v>27</v>
      </c>
      <c r="E2461" s="7">
        <v>1990.32397260274</v>
      </c>
      <c r="F2461" s="7">
        <v>20.187370999999999</v>
      </c>
      <c r="G2461" s="57">
        <f t="shared" ref="G2461:G2524" si="144">AVERAGE(F1927:F2641)</f>
        <v>23.048328046153838</v>
      </c>
      <c r="I2461" s="73">
        <f t="shared" ref="I2461:I2524" si="145">E2641-E1927</f>
        <v>1.9851598173499951</v>
      </c>
    </row>
    <row r="2462" spans="1:9" ht="15.6" x14ac:dyDescent="0.3">
      <c r="A2462" s="1">
        <v>2458</v>
      </c>
      <c r="B2462" s="1">
        <v>1990</v>
      </c>
      <c r="C2462" s="1">
        <v>3</v>
      </c>
      <c r="D2462" s="1">
        <v>28</v>
      </c>
      <c r="E2462" s="7">
        <v>1990.3267123287701</v>
      </c>
      <c r="F2462" s="7">
        <v>20.275953999999999</v>
      </c>
      <c r="G2462" s="57">
        <f t="shared" si="144"/>
        <v>23.045251341258734</v>
      </c>
      <c r="I2462" s="73">
        <f t="shared" si="145"/>
        <v>1.9851598173499951</v>
      </c>
    </row>
    <row r="2463" spans="1:9" ht="15.6" x14ac:dyDescent="0.3">
      <c r="A2463" s="1">
        <v>2459</v>
      </c>
      <c r="B2463" s="1">
        <v>1990</v>
      </c>
      <c r="C2463" s="1">
        <v>3</v>
      </c>
      <c r="D2463" s="1">
        <v>29</v>
      </c>
      <c r="E2463" s="7">
        <v>1990.32945205479</v>
      </c>
      <c r="F2463" s="7">
        <v>20.393523999999999</v>
      </c>
      <c r="G2463" s="57">
        <f t="shared" si="144"/>
        <v>23.042183555244751</v>
      </c>
      <c r="I2463" s="73">
        <f t="shared" si="145"/>
        <v>1.9851598173499951</v>
      </c>
    </row>
    <row r="2464" spans="1:9" ht="15.6" x14ac:dyDescent="0.3">
      <c r="A2464" s="1">
        <v>2460</v>
      </c>
      <c r="B2464" s="1">
        <v>1990</v>
      </c>
      <c r="C2464" s="1">
        <v>3</v>
      </c>
      <c r="D2464" s="1">
        <v>30</v>
      </c>
      <c r="E2464" s="7">
        <v>1990.33219178082</v>
      </c>
      <c r="F2464" s="7">
        <v>20.531527000000001</v>
      </c>
      <c r="G2464" s="57">
        <f t="shared" si="144"/>
        <v>23.03909952027972</v>
      </c>
      <c r="I2464" s="73">
        <f t="shared" si="145"/>
        <v>1.9851598173499951</v>
      </c>
    </row>
    <row r="2465" spans="1:9" ht="15.6" x14ac:dyDescent="0.3">
      <c r="A2465" s="1">
        <v>2461</v>
      </c>
      <c r="B2465" s="1">
        <v>1990</v>
      </c>
      <c r="C2465" s="1">
        <v>3</v>
      </c>
      <c r="D2465" s="1">
        <v>31</v>
      </c>
      <c r="E2465" s="7">
        <v>1990.3349315068499</v>
      </c>
      <c r="F2465" s="7">
        <v>20.654734999999999</v>
      </c>
      <c r="G2465" s="57">
        <f t="shared" si="144"/>
        <v>23.035994855944057</v>
      </c>
      <c r="I2465" s="73">
        <f t="shared" si="145"/>
        <v>1.9851598173499951</v>
      </c>
    </row>
    <row r="2466" spans="1:9" ht="15.6" x14ac:dyDescent="0.3">
      <c r="A2466" s="1">
        <v>2462</v>
      </c>
      <c r="B2466" s="1">
        <v>1990</v>
      </c>
      <c r="C2466" s="1">
        <v>4</v>
      </c>
      <c r="D2466" s="1">
        <v>1</v>
      </c>
      <c r="E2466" s="7">
        <v>1990.3360730593599</v>
      </c>
      <c r="F2466" s="7">
        <v>20.723611999999999</v>
      </c>
      <c r="G2466" s="57">
        <f t="shared" si="144"/>
        <v>23.032909113286713</v>
      </c>
      <c r="I2466" s="73">
        <f t="shared" si="145"/>
        <v>1.9863013698600298</v>
      </c>
    </row>
    <row r="2467" spans="1:9" ht="15.6" x14ac:dyDescent="0.3">
      <c r="A2467" s="1">
        <v>2463</v>
      </c>
      <c r="B2467" s="1">
        <v>1990</v>
      </c>
      <c r="C2467" s="1">
        <v>4</v>
      </c>
      <c r="D2467" s="1">
        <v>2</v>
      </c>
      <c r="E2467" s="7">
        <v>1990.33881278539</v>
      </c>
      <c r="F2467" s="7">
        <v>20.802517000000002</v>
      </c>
      <c r="G2467" s="57">
        <f t="shared" si="144"/>
        <v>23.029842907692309</v>
      </c>
      <c r="I2467" s="73">
        <f t="shared" si="145"/>
        <v>1.9863013698700343</v>
      </c>
    </row>
    <row r="2468" spans="1:9" ht="15.6" x14ac:dyDescent="0.3">
      <c r="A2468" s="1">
        <v>2464</v>
      </c>
      <c r="B2468" s="1">
        <v>1990</v>
      </c>
      <c r="C2468" s="1">
        <v>4</v>
      </c>
      <c r="D2468" s="1">
        <v>3</v>
      </c>
      <c r="E2468" s="7">
        <v>1990.3415525114201</v>
      </c>
      <c r="F2468" s="7">
        <v>20.87922</v>
      </c>
      <c r="G2468" s="57">
        <f t="shared" si="144"/>
        <v>23.026749323076924</v>
      </c>
      <c r="I2468" s="73">
        <f t="shared" si="145"/>
        <v>1.9863013698700343</v>
      </c>
    </row>
    <row r="2469" spans="1:9" ht="15.6" x14ac:dyDescent="0.3">
      <c r="A2469" s="1">
        <v>2465</v>
      </c>
      <c r="B2469" s="1">
        <v>1990</v>
      </c>
      <c r="C2469" s="1">
        <v>4</v>
      </c>
      <c r="D2469" s="1">
        <v>4</v>
      </c>
      <c r="E2469" s="7">
        <v>1990.34429223744</v>
      </c>
      <c r="F2469" s="7">
        <v>20.923272999999998</v>
      </c>
      <c r="G2469" s="57">
        <f t="shared" si="144"/>
        <v>23.023633500699301</v>
      </c>
      <c r="I2469" s="73">
        <f t="shared" si="145"/>
        <v>1.9863013698600298</v>
      </c>
    </row>
    <row r="2470" spans="1:9" ht="15.6" x14ac:dyDescent="0.3">
      <c r="A2470" s="1">
        <v>2466</v>
      </c>
      <c r="B2470" s="1">
        <v>1990</v>
      </c>
      <c r="C2470" s="1">
        <v>4</v>
      </c>
      <c r="D2470" s="1">
        <v>5</v>
      </c>
      <c r="E2470" s="7">
        <v>1990.34703196347</v>
      </c>
      <c r="F2470" s="7">
        <v>20.990469999999998</v>
      </c>
      <c r="G2470" s="57">
        <f t="shared" si="144"/>
        <v>23.020437158041954</v>
      </c>
      <c r="I2470" s="73">
        <f t="shared" si="145"/>
        <v>1.9863013698600298</v>
      </c>
    </row>
    <row r="2471" spans="1:9" ht="15.6" x14ac:dyDescent="0.3">
      <c r="A2471" s="1">
        <v>2467</v>
      </c>
      <c r="B2471" s="1">
        <v>1990</v>
      </c>
      <c r="C2471" s="1">
        <v>4</v>
      </c>
      <c r="D2471" s="1">
        <v>6</v>
      </c>
      <c r="E2471" s="7">
        <v>1990.3497716894999</v>
      </c>
      <c r="F2471" s="7">
        <v>21.031119</v>
      </c>
      <c r="G2471" s="57">
        <f t="shared" si="144"/>
        <v>23.017329015384615</v>
      </c>
      <c r="I2471" s="73">
        <f t="shared" si="145"/>
        <v>1.9863013698698069</v>
      </c>
    </row>
    <row r="2472" spans="1:9" ht="15.6" x14ac:dyDescent="0.3">
      <c r="A2472" s="1">
        <v>2468</v>
      </c>
      <c r="B2472" s="1">
        <v>1990</v>
      </c>
      <c r="C2472" s="1">
        <v>4</v>
      </c>
      <c r="D2472" s="1">
        <v>7</v>
      </c>
      <c r="E2472" s="7">
        <v>1990.35251141553</v>
      </c>
      <c r="F2472" s="7">
        <v>21.030915</v>
      </c>
      <c r="G2472" s="57">
        <f t="shared" si="144"/>
        <v>23.014339572027978</v>
      </c>
      <c r="I2472" s="73">
        <f t="shared" si="145"/>
        <v>1.9863013698600298</v>
      </c>
    </row>
    <row r="2473" spans="1:9" ht="15.6" x14ac:dyDescent="0.3">
      <c r="A2473" s="1">
        <v>2469</v>
      </c>
      <c r="B2473" s="1">
        <v>1990</v>
      </c>
      <c r="C2473" s="1">
        <v>4</v>
      </c>
      <c r="D2473" s="1">
        <v>8</v>
      </c>
      <c r="E2473" s="7">
        <v>1990.3552511415501</v>
      </c>
      <c r="F2473" s="7">
        <v>20.998745</v>
      </c>
      <c r="G2473" s="57">
        <f t="shared" si="144"/>
        <v>23.011483405594412</v>
      </c>
      <c r="I2473" s="73">
        <f t="shared" si="145"/>
        <v>1.9863013698600298</v>
      </c>
    </row>
    <row r="2474" spans="1:9" ht="15.6" x14ac:dyDescent="0.3">
      <c r="A2474" s="1">
        <v>2470</v>
      </c>
      <c r="B2474" s="1">
        <v>1990</v>
      </c>
      <c r="C2474" s="1">
        <v>4</v>
      </c>
      <c r="D2474" s="1">
        <v>9</v>
      </c>
      <c r="E2474" s="7">
        <v>1990.3579908675799</v>
      </c>
      <c r="F2474" s="7">
        <v>20.965277</v>
      </c>
      <c r="G2474" s="57">
        <f t="shared" si="144"/>
        <v>23.0087055916084</v>
      </c>
      <c r="I2474" s="73">
        <f t="shared" si="145"/>
        <v>1.9863013698600298</v>
      </c>
    </row>
    <row r="2475" spans="1:9" ht="15.6" x14ac:dyDescent="0.3">
      <c r="A2475" s="1">
        <v>2471</v>
      </c>
      <c r="B2475" s="1">
        <v>1990</v>
      </c>
      <c r="C2475" s="1">
        <v>4</v>
      </c>
      <c r="D2475" s="1">
        <v>10</v>
      </c>
      <c r="E2475" s="7">
        <v>1990.36073059361</v>
      </c>
      <c r="F2475" s="7">
        <v>20.940024000000001</v>
      </c>
      <c r="G2475" s="57">
        <f t="shared" si="144"/>
        <v>23.006093398601408</v>
      </c>
      <c r="I2475" s="73">
        <f t="shared" si="145"/>
        <v>1.9863013698700343</v>
      </c>
    </row>
    <row r="2476" spans="1:9" ht="15.6" x14ac:dyDescent="0.3">
      <c r="A2476" s="1">
        <v>2472</v>
      </c>
      <c r="B2476" s="1">
        <v>1990</v>
      </c>
      <c r="C2476" s="1">
        <v>4</v>
      </c>
      <c r="D2476" s="1">
        <v>11</v>
      </c>
      <c r="E2476" s="7">
        <v>1990.3634703196301</v>
      </c>
      <c r="F2476" s="7">
        <v>20.960035999999999</v>
      </c>
      <c r="G2476" s="57">
        <f t="shared" si="144"/>
        <v>23.003666706293707</v>
      </c>
      <c r="I2476" s="73">
        <f t="shared" si="145"/>
        <v>1.9863013698600298</v>
      </c>
    </row>
    <row r="2477" spans="1:9" ht="15.6" x14ac:dyDescent="0.3">
      <c r="A2477" s="1">
        <v>2473</v>
      </c>
      <c r="B2477" s="1">
        <v>1990</v>
      </c>
      <c r="C2477" s="1">
        <v>4</v>
      </c>
      <c r="D2477" s="1">
        <v>12</v>
      </c>
      <c r="E2477" s="7">
        <v>1990.36621004566</v>
      </c>
      <c r="F2477" s="7">
        <v>21.010763000000001</v>
      </c>
      <c r="G2477" s="57">
        <f t="shared" si="144"/>
        <v>23.00140734825175</v>
      </c>
      <c r="I2477" s="73">
        <f t="shared" si="145"/>
        <v>1.9863013698600298</v>
      </c>
    </row>
    <row r="2478" spans="1:9" ht="15.6" x14ac:dyDescent="0.3">
      <c r="A2478" s="1">
        <v>2474</v>
      </c>
      <c r="B2478" s="1">
        <v>1990</v>
      </c>
      <c r="C2478" s="1">
        <v>4</v>
      </c>
      <c r="D2478" s="1">
        <v>13</v>
      </c>
      <c r="E2478" s="7">
        <v>1990.36894977169</v>
      </c>
      <c r="F2478" s="7">
        <v>21.057538999999998</v>
      </c>
      <c r="G2478" s="57">
        <f t="shared" si="144"/>
        <v>22.999286075524481</v>
      </c>
      <c r="I2478" s="73">
        <f t="shared" si="145"/>
        <v>1.9863013698600298</v>
      </c>
    </row>
    <row r="2479" spans="1:9" ht="15.6" x14ac:dyDescent="0.3">
      <c r="A2479" s="1">
        <v>2475</v>
      </c>
      <c r="B2479" s="1">
        <v>1990</v>
      </c>
      <c r="C2479" s="1">
        <v>4</v>
      </c>
      <c r="D2479" s="1">
        <v>14</v>
      </c>
      <c r="E2479" s="7">
        <v>1990.3716894977199</v>
      </c>
      <c r="F2479" s="7">
        <v>21.075326</v>
      </c>
      <c r="G2479" s="57">
        <f t="shared" si="144"/>
        <v>22.99747817762238</v>
      </c>
      <c r="I2479" s="73">
        <f t="shared" si="145"/>
        <v>1.9863013698698069</v>
      </c>
    </row>
    <row r="2480" spans="1:9" ht="15.6" x14ac:dyDescent="0.3">
      <c r="A2480" s="1">
        <v>2476</v>
      </c>
      <c r="B2480" s="1">
        <v>1990</v>
      </c>
      <c r="C2480" s="1">
        <v>4</v>
      </c>
      <c r="D2480" s="1">
        <v>15</v>
      </c>
      <c r="E2480" s="7">
        <v>1990.37442922374</v>
      </c>
      <c r="F2480" s="7">
        <v>21.068622999999999</v>
      </c>
      <c r="G2480" s="57">
        <f t="shared" si="144"/>
        <v>22.995976359440565</v>
      </c>
      <c r="I2480" s="73">
        <f t="shared" si="145"/>
        <v>1.9863013698600298</v>
      </c>
    </row>
    <row r="2481" spans="1:9" ht="15.6" x14ac:dyDescent="0.3">
      <c r="A2481" s="1">
        <v>2477</v>
      </c>
      <c r="B2481" s="1">
        <v>1990</v>
      </c>
      <c r="C2481" s="1">
        <v>4</v>
      </c>
      <c r="D2481" s="1">
        <v>16</v>
      </c>
      <c r="E2481" s="7">
        <v>1990.3771689497701</v>
      </c>
      <c r="F2481" s="7">
        <v>21.040367</v>
      </c>
      <c r="G2481" s="57">
        <f t="shared" si="144"/>
        <v>22.994673434965041</v>
      </c>
      <c r="I2481" s="73">
        <f t="shared" si="145"/>
        <v>1.9863013698600298</v>
      </c>
    </row>
    <row r="2482" spans="1:9" ht="15.6" x14ac:dyDescent="0.3">
      <c r="A2482" s="1">
        <v>2478</v>
      </c>
      <c r="B2482" s="1">
        <v>1990</v>
      </c>
      <c r="C2482" s="1">
        <v>4</v>
      </c>
      <c r="D2482" s="1">
        <v>17</v>
      </c>
      <c r="E2482" s="7">
        <v>1990.3799086757999</v>
      </c>
      <c r="F2482" s="7">
        <v>21.059436000000002</v>
      </c>
      <c r="G2482" s="57">
        <f t="shared" si="144"/>
        <v>22.993696085314689</v>
      </c>
      <c r="I2482" s="73">
        <f t="shared" si="145"/>
        <v>1.9863013698600298</v>
      </c>
    </row>
    <row r="2483" spans="1:9" ht="15.6" x14ac:dyDescent="0.3">
      <c r="A2483" s="1">
        <v>2479</v>
      </c>
      <c r="B2483" s="1">
        <v>1990</v>
      </c>
      <c r="C2483" s="1">
        <v>4</v>
      </c>
      <c r="D2483" s="1">
        <v>18</v>
      </c>
      <c r="E2483" s="7">
        <v>1990.38264840183</v>
      </c>
      <c r="F2483" s="7">
        <v>21.096837000000001</v>
      </c>
      <c r="G2483" s="57">
        <f t="shared" si="144"/>
        <v>22.992948580419583</v>
      </c>
      <c r="I2483" s="73">
        <f t="shared" si="145"/>
        <v>1.9863013698700343</v>
      </c>
    </row>
    <row r="2484" spans="1:9" ht="15.6" x14ac:dyDescent="0.3">
      <c r="A2484" s="1">
        <v>2480</v>
      </c>
      <c r="B2484" s="1">
        <v>1990</v>
      </c>
      <c r="C2484" s="1">
        <v>4</v>
      </c>
      <c r="D2484" s="1">
        <v>19</v>
      </c>
      <c r="E2484" s="7">
        <v>1990.3853881278501</v>
      </c>
      <c r="F2484" s="7">
        <v>21.145873999999999</v>
      </c>
      <c r="G2484" s="57">
        <f t="shared" si="144"/>
        <v>22.992158335664332</v>
      </c>
      <c r="H2484" s="31"/>
      <c r="I2484" s="73">
        <f t="shared" si="145"/>
        <v>1.9863013698600298</v>
      </c>
    </row>
    <row r="2485" spans="1:9" ht="15.6" x14ac:dyDescent="0.3">
      <c r="A2485" s="1">
        <v>2481</v>
      </c>
      <c r="B2485" s="1">
        <v>1990</v>
      </c>
      <c r="C2485" s="1">
        <v>4</v>
      </c>
      <c r="D2485" s="1">
        <v>20</v>
      </c>
      <c r="E2485" s="7">
        <v>1990.38812785388</v>
      </c>
      <c r="F2485" s="7">
        <v>21.164874000000001</v>
      </c>
      <c r="G2485" s="57">
        <f t="shared" si="144"/>
        <v>22.99121049230769</v>
      </c>
      <c r="I2485" s="73">
        <f t="shared" si="145"/>
        <v>1.9863013698600298</v>
      </c>
    </row>
    <row r="2486" spans="1:9" ht="15.6" x14ac:dyDescent="0.3">
      <c r="A2486" s="1">
        <v>2482</v>
      </c>
      <c r="B2486" s="1">
        <v>1990</v>
      </c>
      <c r="C2486" s="1">
        <v>4</v>
      </c>
      <c r="D2486" s="1">
        <v>21</v>
      </c>
      <c r="E2486" s="7">
        <v>1990.39086757991</v>
      </c>
      <c r="F2486" s="7">
        <v>21.206137999999999</v>
      </c>
      <c r="G2486" s="57">
        <f t="shared" si="144"/>
        <v>22.990343142657341</v>
      </c>
      <c r="I2486" s="73">
        <f t="shared" si="145"/>
        <v>1.9863013698600298</v>
      </c>
    </row>
    <row r="2487" spans="1:9" ht="15.6" x14ac:dyDescent="0.3">
      <c r="A2487" s="1">
        <v>2483</v>
      </c>
      <c r="B2487" s="1">
        <v>1990</v>
      </c>
      <c r="C2487" s="1">
        <v>4</v>
      </c>
      <c r="D2487" s="1">
        <v>22</v>
      </c>
      <c r="E2487" s="7">
        <v>1990.3936073059399</v>
      </c>
      <c r="F2487" s="7">
        <v>21.303156999999999</v>
      </c>
      <c r="G2487" s="57">
        <f t="shared" si="144"/>
        <v>22.989363411188801</v>
      </c>
      <c r="I2487" s="73">
        <f t="shared" si="145"/>
        <v>1.9890410958898883</v>
      </c>
    </row>
    <row r="2488" spans="1:9" ht="15.6" x14ac:dyDescent="0.3">
      <c r="A2488" s="1">
        <v>2484</v>
      </c>
      <c r="B2488" s="1">
        <v>1990</v>
      </c>
      <c r="C2488" s="1">
        <v>4</v>
      </c>
      <c r="D2488" s="1">
        <v>23</v>
      </c>
      <c r="E2488" s="7">
        <v>1990.39634703196</v>
      </c>
      <c r="F2488" s="7">
        <v>21.420169000000001</v>
      </c>
      <c r="G2488" s="57">
        <f t="shared" si="144"/>
        <v>22.988385888111875</v>
      </c>
      <c r="I2488" s="73">
        <f t="shared" si="145"/>
        <v>1.9917808219199742</v>
      </c>
    </row>
    <row r="2489" spans="1:9" ht="15.6" x14ac:dyDescent="0.3">
      <c r="A2489" s="1">
        <v>2485</v>
      </c>
      <c r="B2489" s="1">
        <v>1990</v>
      </c>
      <c r="C2489" s="1">
        <v>4</v>
      </c>
      <c r="D2489" s="1">
        <v>24</v>
      </c>
      <c r="E2489" s="7">
        <v>1990.3990867579901</v>
      </c>
      <c r="F2489" s="7">
        <v>21.490100999999999</v>
      </c>
      <c r="G2489" s="57">
        <f t="shared" si="144"/>
        <v>22.987269637762235</v>
      </c>
      <c r="I2489" s="73">
        <f t="shared" si="145"/>
        <v>1.9972602739699141</v>
      </c>
    </row>
    <row r="2490" spans="1:9" ht="15.6" x14ac:dyDescent="0.3">
      <c r="A2490" s="1">
        <v>2486</v>
      </c>
      <c r="B2490" s="1">
        <v>1990</v>
      </c>
      <c r="C2490" s="1">
        <v>4</v>
      </c>
      <c r="D2490" s="1">
        <v>25</v>
      </c>
      <c r="E2490" s="7">
        <v>1990.4018264840199</v>
      </c>
      <c r="F2490" s="7">
        <v>21.529610999999999</v>
      </c>
      <c r="G2490" s="57">
        <f t="shared" si="144"/>
        <v>22.986182532867133</v>
      </c>
      <c r="I2490" s="73">
        <f t="shared" si="145"/>
        <v>1.9972602739701415</v>
      </c>
    </row>
    <row r="2491" spans="1:9" ht="15.6" x14ac:dyDescent="0.3">
      <c r="A2491" s="1">
        <v>2487</v>
      </c>
      <c r="B2491" s="1">
        <v>1990</v>
      </c>
      <c r="C2491" s="1">
        <v>4</v>
      </c>
      <c r="D2491" s="1">
        <v>26</v>
      </c>
      <c r="E2491" s="7">
        <v>1990.40456621005</v>
      </c>
      <c r="F2491" s="7">
        <v>21.589677999999999</v>
      </c>
      <c r="G2491" s="57">
        <f t="shared" si="144"/>
        <v>22.985105602797198</v>
      </c>
      <c r="I2491" s="73">
        <f t="shared" si="145"/>
        <v>1.9972602739799186</v>
      </c>
    </row>
    <row r="2492" spans="1:9" ht="15.6" x14ac:dyDescent="0.3">
      <c r="A2492" s="1">
        <v>2488</v>
      </c>
      <c r="B2492" s="1">
        <v>1990</v>
      </c>
      <c r="C2492" s="1">
        <v>4</v>
      </c>
      <c r="D2492" s="1">
        <v>27</v>
      </c>
      <c r="E2492" s="7">
        <v>1990.4073059360701</v>
      </c>
      <c r="F2492" s="7">
        <v>21.605608</v>
      </c>
      <c r="G2492" s="57">
        <f t="shared" si="144"/>
        <v>22.984096079720274</v>
      </c>
      <c r="I2492" s="73">
        <f t="shared" si="145"/>
        <v>1.9988584474899653</v>
      </c>
    </row>
    <row r="2493" spans="1:9" ht="15.6" x14ac:dyDescent="0.3">
      <c r="A2493" s="1">
        <v>2489</v>
      </c>
      <c r="B2493" s="1">
        <v>1990</v>
      </c>
      <c r="C2493" s="1">
        <v>4</v>
      </c>
      <c r="D2493" s="1">
        <v>28</v>
      </c>
      <c r="E2493" s="7">
        <v>1990.4100456620999</v>
      </c>
      <c r="F2493" s="7">
        <v>21.617008999999999</v>
      </c>
      <c r="G2493" s="57">
        <f t="shared" si="144"/>
        <v>22.983107302097899</v>
      </c>
      <c r="I2493" s="73">
        <f t="shared" si="145"/>
        <v>1.9972602739699141</v>
      </c>
    </row>
    <row r="2494" spans="1:9" ht="15.6" x14ac:dyDescent="0.3">
      <c r="A2494" s="1">
        <v>2490</v>
      </c>
      <c r="B2494" s="1">
        <v>1990</v>
      </c>
      <c r="C2494" s="1">
        <v>4</v>
      </c>
      <c r="D2494" s="1">
        <v>29</v>
      </c>
      <c r="E2494" s="7">
        <v>1990.41278538813</v>
      </c>
      <c r="F2494" s="7">
        <v>21.566516</v>
      </c>
      <c r="G2494" s="57">
        <f t="shared" si="144"/>
        <v>22.982138630769224</v>
      </c>
      <c r="I2494" s="73">
        <f t="shared" si="145"/>
        <v>1.9972602739701415</v>
      </c>
    </row>
    <row r="2495" spans="1:9" ht="15.6" x14ac:dyDescent="0.3">
      <c r="A2495" s="1">
        <v>2491</v>
      </c>
      <c r="B2495" s="1">
        <v>1990</v>
      </c>
      <c r="C2495" s="1">
        <v>4</v>
      </c>
      <c r="D2495" s="1">
        <v>30</v>
      </c>
      <c r="E2495" s="7">
        <v>1990.4155251141599</v>
      </c>
      <c r="F2495" s="7">
        <v>21.495374000000002</v>
      </c>
      <c r="G2495" s="57">
        <f t="shared" si="144"/>
        <v>22.981100611188808</v>
      </c>
      <c r="I2495" s="73">
        <f t="shared" si="145"/>
        <v>1.9972602739699141</v>
      </c>
    </row>
    <row r="2496" spans="1:9" ht="15.6" x14ac:dyDescent="0.3">
      <c r="A2496" s="1">
        <v>2492</v>
      </c>
      <c r="B2496" s="1">
        <v>1990</v>
      </c>
      <c r="C2496" s="1">
        <v>5</v>
      </c>
      <c r="D2496" s="1">
        <v>1</v>
      </c>
      <c r="E2496" s="7">
        <v>1990.41940639269</v>
      </c>
      <c r="F2496" s="7">
        <v>21.495187999999999</v>
      </c>
      <c r="G2496" s="57">
        <f t="shared" si="144"/>
        <v>22.980158766433565</v>
      </c>
      <c r="I2496" s="73">
        <f t="shared" si="145"/>
        <v>1.9972602739801459</v>
      </c>
    </row>
    <row r="2497" spans="1:9" ht="15.6" x14ac:dyDescent="0.3">
      <c r="A2497" s="1">
        <v>2493</v>
      </c>
      <c r="B2497" s="1">
        <v>1990</v>
      </c>
      <c r="C2497" s="1">
        <v>5</v>
      </c>
      <c r="D2497" s="1">
        <v>2</v>
      </c>
      <c r="E2497" s="7">
        <v>1990.4221461187201</v>
      </c>
      <c r="F2497" s="7">
        <v>21.500910999999999</v>
      </c>
      <c r="G2497" s="57">
        <f t="shared" si="144"/>
        <v>22.97922608951049</v>
      </c>
      <c r="I2497" s="73">
        <f t="shared" si="145"/>
        <v>1.9972602739699141</v>
      </c>
    </row>
    <row r="2498" spans="1:9" ht="15.6" x14ac:dyDescent="0.3">
      <c r="A2498" s="1">
        <v>2494</v>
      </c>
      <c r="B2498" s="1">
        <v>1990</v>
      </c>
      <c r="C2498" s="1">
        <v>5</v>
      </c>
      <c r="D2498" s="1">
        <v>3</v>
      </c>
      <c r="E2498" s="7">
        <v>1990.42488584475</v>
      </c>
      <c r="F2498" s="7">
        <v>21.581458999999999</v>
      </c>
      <c r="G2498" s="57">
        <f t="shared" si="144"/>
        <v>22.978314597202793</v>
      </c>
      <c r="I2498" s="73">
        <f t="shared" si="145"/>
        <v>1.9972602739699141</v>
      </c>
    </row>
    <row r="2499" spans="1:9" ht="15.6" x14ac:dyDescent="0.3">
      <c r="A2499" s="1">
        <v>2495</v>
      </c>
      <c r="B2499" s="1">
        <v>1990</v>
      </c>
      <c r="C2499" s="1">
        <v>5</v>
      </c>
      <c r="D2499" s="1">
        <v>4</v>
      </c>
      <c r="E2499" s="7">
        <v>1990.42762557078</v>
      </c>
      <c r="F2499" s="7">
        <v>21.680116000000002</v>
      </c>
      <c r="G2499" s="57">
        <f t="shared" si="144"/>
        <v>22.977356811188805</v>
      </c>
      <c r="I2499" s="73">
        <f t="shared" si="145"/>
        <v>1.9972602739701415</v>
      </c>
    </row>
    <row r="2500" spans="1:9" ht="15.6" x14ac:dyDescent="0.3">
      <c r="A2500" s="1">
        <v>2496</v>
      </c>
      <c r="B2500" s="1">
        <v>1990</v>
      </c>
      <c r="C2500" s="1">
        <v>5</v>
      </c>
      <c r="D2500" s="1">
        <v>5</v>
      </c>
      <c r="E2500" s="7">
        <v>1990.4303652967999</v>
      </c>
      <c r="F2500" s="7">
        <v>21.778701000000002</v>
      </c>
      <c r="G2500" s="57">
        <f t="shared" si="144"/>
        <v>22.9764439090909</v>
      </c>
      <c r="I2500" s="73">
        <f t="shared" si="145"/>
        <v>1.9972602739799186</v>
      </c>
    </row>
    <row r="2501" spans="1:9" ht="15.6" x14ac:dyDescent="0.3">
      <c r="A2501" s="1">
        <v>2497</v>
      </c>
      <c r="B2501" s="1">
        <v>1990</v>
      </c>
      <c r="C2501" s="1">
        <v>5</v>
      </c>
      <c r="D2501" s="1">
        <v>6</v>
      </c>
      <c r="E2501" s="7">
        <v>1990.43310502283</v>
      </c>
      <c r="F2501" s="7">
        <v>21.849934000000001</v>
      </c>
      <c r="G2501" s="57">
        <f t="shared" si="144"/>
        <v>22.975401591608385</v>
      </c>
      <c r="I2501" s="73">
        <f t="shared" si="145"/>
        <v>1.9972602739699141</v>
      </c>
    </row>
    <row r="2502" spans="1:9" ht="15.6" x14ac:dyDescent="0.3">
      <c r="A2502" s="1">
        <v>2498</v>
      </c>
      <c r="B2502" s="1">
        <v>1990</v>
      </c>
      <c r="C2502" s="1">
        <v>5</v>
      </c>
      <c r="D2502" s="1">
        <v>7</v>
      </c>
      <c r="E2502" s="7">
        <v>1990.4358447488601</v>
      </c>
      <c r="F2502" s="7">
        <v>21.921123999999999</v>
      </c>
      <c r="G2502" s="57">
        <f t="shared" si="144"/>
        <v>22.974313507692305</v>
      </c>
      <c r="I2502" s="73">
        <f t="shared" si="145"/>
        <v>1.9972602739701415</v>
      </c>
    </row>
    <row r="2503" spans="1:9" ht="15.6" x14ac:dyDescent="0.3">
      <c r="A2503" s="1">
        <v>2499</v>
      </c>
      <c r="B2503" s="1">
        <v>1990</v>
      </c>
      <c r="C2503" s="1">
        <v>5</v>
      </c>
      <c r="D2503" s="1">
        <v>8</v>
      </c>
      <c r="E2503" s="7">
        <v>1990.4385844748899</v>
      </c>
      <c r="F2503" s="7">
        <v>21.947198</v>
      </c>
      <c r="G2503" s="57">
        <f t="shared" si="144"/>
        <v>22.973077851748247</v>
      </c>
      <c r="I2503" s="73">
        <f t="shared" si="145"/>
        <v>1.9972602739699141</v>
      </c>
    </row>
    <row r="2504" spans="1:9" ht="15.6" x14ac:dyDescent="0.3">
      <c r="A2504" s="1">
        <v>2500</v>
      </c>
      <c r="B2504" s="1">
        <v>1990</v>
      </c>
      <c r="C2504" s="1">
        <v>5</v>
      </c>
      <c r="D2504" s="1">
        <v>9</v>
      </c>
      <c r="E2504" s="7">
        <v>1990.44132420091</v>
      </c>
      <c r="F2504" s="7">
        <v>21.931266000000001</v>
      </c>
      <c r="G2504" s="57">
        <f t="shared" si="144"/>
        <v>22.971767531468529</v>
      </c>
      <c r="I2504" s="73">
        <f t="shared" si="145"/>
        <v>1.9972602739801459</v>
      </c>
    </row>
    <row r="2505" spans="1:9" ht="15.6" x14ac:dyDescent="0.3">
      <c r="A2505" s="1">
        <v>2501</v>
      </c>
      <c r="B2505" s="1">
        <v>1990</v>
      </c>
      <c r="C2505" s="1">
        <v>5</v>
      </c>
      <c r="D2505" s="1">
        <v>10</v>
      </c>
      <c r="E2505" s="7">
        <v>1990.4440639269401</v>
      </c>
      <c r="F2505" s="7">
        <v>21.944794000000002</v>
      </c>
      <c r="G2505" s="57">
        <f t="shared" si="144"/>
        <v>22.970307537062936</v>
      </c>
      <c r="I2505" s="73">
        <f t="shared" si="145"/>
        <v>1.9972602739699141</v>
      </c>
    </row>
    <row r="2506" spans="1:9" ht="15.6" x14ac:dyDescent="0.3">
      <c r="A2506" s="1">
        <v>2502</v>
      </c>
      <c r="B2506" s="1">
        <v>1990</v>
      </c>
      <c r="C2506" s="1">
        <v>5</v>
      </c>
      <c r="D2506" s="1">
        <v>11</v>
      </c>
      <c r="E2506" s="7">
        <v>1990.4468036529699</v>
      </c>
      <c r="F2506" s="7">
        <v>22.001957000000001</v>
      </c>
      <c r="G2506" s="57">
        <f t="shared" si="144"/>
        <v>22.968835889510483</v>
      </c>
      <c r="I2506" s="73">
        <f t="shared" si="145"/>
        <v>1.9972602739699141</v>
      </c>
    </row>
    <row r="2507" spans="1:9" ht="15.6" x14ac:dyDescent="0.3">
      <c r="A2507" s="1">
        <v>2503</v>
      </c>
      <c r="B2507" s="1">
        <v>1990</v>
      </c>
      <c r="C2507" s="1">
        <v>5</v>
      </c>
      <c r="D2507" s="1">
        <v>12</v>
      </c>
      <c r="E2507" s="7">
        <v>1990.449543379</v>
      </c>
      <c r="F2507" s="7">
        <v>22.080483999999998</v>
      </c>
      <c r="G2507" s="57">
        <f t="shared" si="144"/>
        <v>22.967439595804191</v>
      </c>
      <c r="I2507" s="73">
        <f t="shared" si="145"/>
        <v>1.9972602739701415</v>
      </c>
    </row>
    <row r="2508" spans="1:9" ht="15.6" x14ac:dyDescent="0.3">
      <c r="A2508" s="1">
        <v>2504</v>
      </c>
      <c r="B2508" s="1">
        <v>1990</v>
      </c>
      <c r="C2508" s="1">
        <v>5</v>
      </c>
      <c r="D2508" s="1">
        <v>13</v>
      </c>
      <c r="E2508" s="7">
        <v>1990.4522831050199</v>
      </c>
      <c r="F2508" s="7">
        <v>22.198224</v>
      </c>
      <c r="G2508" s="57">
        <f t="shared" si="144"/>
        <v>22.966100132867133</v>
      </c>
      <c r="I2508" s="73">
        <f t="shared" si="145"/>
        <v>1.9972602739799186</v>
      </c>
    </row>
    <row r="2509" spans="1:9" ht="15.6" x14ac:dyDescent="0.3">
      <c r="A2509" s="1">
        <v>2505</v>
      </c>
      <c r="B2509" s="1">
        <v>1990</v>
      </c>
      <c r="C2509" s="1">
        <v>5</v>
      </c>
      <c r="D2509" s="1">
        <v>14</v>
      </c>
      <c r="E2509" s="7">
        <v>1990.45502283105</v>
      </c>
      <c r="F2509" s="7">
        <v>22.309940999999998</v>
      </c>
      <c r="G2509" s="57">
        <f t="shared" si="144"/>
        <v>22.964793769230763</v>
      </c>
      <c r="I2509" s="73">
        <f t="shared" si="145"/>
        <v>1.9972602739699141</v>
      </c>
    </row>
    <row r="2510" spans="1:9" ht="15.6" x14ac:dyDescent="0.3">
      <c r="A2510" s="1">
        <v>2506</v>
      </c>
      <c r="B2510" s="1">
        <v>1990</v>
      </c>
      <c r="C2510" s="1">
        <v>5</v>
      </c>
      <c r="D2510" s="1">
        <v>15</v>
      </c>
      <c r="E2510" s="7">
        <v>1990.4577625570801</v>
      </c>
      <c r="F2510" s="7">
        <v>22.421724999999999</v>
      </c>
      <c r="G2510" s="57">
        <f t="shared" si="144"/>
        <v>22.963438444755241</v>
      </c>
      <c r="I2510" s="73">
        <f t="shared" si="145"/>
        <v>1.9972602739701415</v>
      </c>
    </row>
    <row r="2511" spans="1:9" ht="15.6" x14ac:dyDescent="0.3">
      <c r="A2511" s="1">
        <v>2507</v>
      </c>
      <c r="B2511" s="1">
        <v>1990</v>
      </c>
      <c r="C2511" s="1">
        <v>5</v>
      </c>
      <c r="D2511" s="1">
        <v>16</v>
      </c>
      <c r="E2511" s="7">
        <v>1990.4605022831099</v>
      </c>
      <c r="F2511" s="7">
        <v>22.470462999999999</v>
      </c>
      <c r="G2511" s="57">
        <f t="shared" si="144"/>
        <v>22.962117633566429</v>
      </c>
      <c r="I2511" s="73">
        <f t="shared" si="145"/>
        <v>1.9972602739699141</v>
      </c>
    </row>
    <row r="2512" spans="1:9" ht="15.6" x14ac:dyDescent="0.3">
      <c r="A2512" s="1">
        <v>2508</v>
      </c>
      <c r="B2512" s="1">
        <v>1990</v>
      </c>
      <c r="C2512" s="1">
        <v>5</v>
      </c>
      <c r="D2512" s="1">
        <v>17</v>
      </c>
      <c r="E2512" s="7">
        <v>1990.46324200913</v>
      </c>
      <c r="F2512" s="7">
        <v>22.517040999999999</v>
      </c>
      <c r="G2512" s="57">
        <f t="shared" si="144"/>
        <v>22.960686767832165</v>
      </c>
      <c r="I2512" s="73">
        <f t="shared" si="145"/>
        <v>1.9972602739799186</v>
      </c>
    </row>
    <row r="2513" spans="1:9" ht="15.6" x14ac:dyDescent="0.3">
      <c r="A2513" s="1">
        <v>2509</v>
      </c>
      <c r="B2513" s="1">
        <v>1990</v>
      </c>
      <c r="C2513" s="1">
        <v>5</v>
      </c>
      <c r="D2513" s="1">
        <v>18</v>
      </c>
      <c r="E2513" s="7">
        <v>1990.4659817351601</v>
      </c>
      <c r="F2513" s="7">
        <v>22.598205</v>
      </c>
      <c r="G2513" s="57">
        <f t="shared" si="144"/>
        <v>22.959146510489504</v>
      </c>
      <c r="I2513" s="73">
        <f t="shared" si="145"/>
        <v>1.9972602739701415</v>
      </c>
    </row>
    <row r="2514" spans="1:9" ht="15.6" x14ac:dyDescent="0.3">
      <c r="A2514" s="1">
        <v>2510</v>
      </c>
      <c r="B2514" s="1">
        <v>1990</v>
      </c>
      <c r="C2514" s="1">
        <v>5</v>
      </c>
      <c r="D2514" s="1">
        <v>19</v>
      </c>
      <c r="E2514" s="7">
        <v>1990.4687214611899</v>
      </c>
      <c r="F2514" s="7">
        <v>22.701716000000001</v>
      </c>
      <c r="G2514" s="57">
        <f t="shared" si="144"/>
        <v>22.957451865734267</v>
      </c>
      <c r="I2514" s="73">
        <f t="shared" si="145"/>
        <v>1.9972602739699141</v>
      </c>
    </row>
    <row r="2515" spans="1:9" ht="15.6" x14ac:dyDescent="0.3">
      <c r="A2515" s="1">
        <v>2511</v>
      </c>
      <c r="B2515" s="1">
        <v>1990</v>
      </c>
      <c r="C2515" s="1">
        <v>5</v>
      </c>
      <c r="D2515" s="1">
        <v>20</v>
      </c>
      <c r="E2515" s="7">
        <v>1990.47146118721</v>
      </c>
      <c r="F2515" s="7">
        <v>22.81775</v>
      </c>
      <c r="G2515" s="57">
        <f t="shared" si="144"/>
        <v>22.955657351048952</v>
      </c>
      <c r="I2515" s="73">
        <f t="shared" si="145"/>
        <v>1.9972602739801459</v>
      </c>
    </row>
    <row r="2516" spans="1:9" ht="15.6" x14ac:dyDescent="0.3">
      <c r="A2516" s="1">
        <v>2512</v>
      </c>
      <c r="B2516" s="1">
        <v>1990</v>
      </c>
      <c r="C2516" s="1">
        <v>5</v>
      </c>
      <c r="D2516" s="1">
        <v>21</v>
      </c>
      <c r="E2516" s="7">
        <v>1990.4742009132401</v>
      </c>
      <c r="F2516" s="7">
        <v>22.937991</v>
      </c>
      <c r="G2516" s="57">
        <f t="shared" si="144"/>
        <v>22.953810875524479</v>
      </c>
      <c r="I2516" s="73">
        <f t="shared" si="145"/>
        <v>1.9972602739699141</v>
      </c>
    </row>
    <row r="2517" spans="1:9" ht="15.6" x14ac:dyDescent="0.3">
      <c r="A2517" s="1">
        <v>2513</v>
      </c>
      <c r="B2517" s="1">
        <v>1990</v>
      </c>
      <c r="C2517" s="1">
        <v>5</v>
      </c>
      <c r="D2517" s="1">
        <v>22</v>
      </c>
      <c r="E2517" s="7">
        <v>1990.47694063927</v>
      </c>
      <c r="F2517" s="7">
        <v>23.005716</v>
      </c>
      <c r="G2517" s="57">
        <f t="shared" si="144"/>
        <v>22.95189778321679</v>
      </c>
      <c r="I2517" s="73">
        <f t="shared" si="145"/>
        <v>1.9972602739699141</v>
      </c>
    </row>
    <row r="2518" spans="1:9" ht="15.6" x14ac:dyDescent="0.3">
      <c r="A2518" s="1">
        <v>2514</v>
      </c>
      <c r="B2518" s="1">
        <v>1990</v>
      </c>
      <c r="C2518" s="1">
        <v>5</v>
      </c>
      <c r="D2518" s="1">
        <v>23</v>
      </c>
      <c r="E2518" s="7">
        <v>1990.4796803653001</v>
      </c>
      <c r="F2518" s="7">
        <v>23.050977</v>
      </c>
      <c r="G2518" s="57">
        <f t="shared" si="144"/>
        <v>22.949936984615388</v>
      </c>
      <c r="I2518" s="73">
        <f t="shared" si="145"/>
        <v>1.9972602739701415</v>
      </c>
    </row>
    <row r="2519" spans="1:9" ht="15.6" x14ac:dyDescent="0.3">
      <c r="A2519" s="1">
        <v>2515</v>
      </c>
      <c r="B2519" s="1">
        <v>1990</v>
      </c>
      <c r="C2519" s="1">
        <v>5</v>
      </c>
      <c r="D2519" s="1">
        <v>24</v>
      </c>
      <c r="E2519" s="7">
        <v>1990.4824200913199</v>
      </c>
      <c r="F2519" s="7">
        <v>23.088395999999999</v>
      </c>
      <c r="G2519" s="57">
        <f t="shared" si="144"/>
        <v>22.947814572027973</v>
      </c>
      <c r="I2519" s="73">
        <f t="shared" si="145"/>
        <v>1.9972602739799186</v>
      </c>
    </row>
    <row r="2520" spans="1:9" ht="15.6" x14ac:dyDescent="0.3">
      <c r="A2520" s="1">
        <v>2516</v>
      </c>
      <c r="B2520" s="1">
        <v>1990</v>
      </c>
      <c r="C2520" s="1">
        <v>5</v>
      </c>
      <c r="D2520" s="1">
        <v>25</v>
      </c>
      <c r="E2520" s="7">
        <v>1990.48515981735</v>
      </c>
      <c r="F2520" s="7">
        <v>23.122723000000001</v>
      </c>
      <c r="G2520" s="57">
        <f t="shared" si="144"/>
        <v>22.945606509090908</v>
      </c>
      <c r="I2520" s="73">
        <f t="shared" si="145"/>
        <v>1.9972602739699141</v>
      </c>
    </row>
    <row r="2521" spans="1:9" ht="15.6" x14ac:dyDescent="0.3">
      <c r="A2521" s="1">
        <v>2517</v>
      </c>
      <c r="B2521" s="1">
        <v>1990</v>
      </c>
      <c r="C2521" s="1">
        <v>5</v>
      </c>
      <c r="D2521" s="1">
        <v>26</v>
      </c>
      <c r="E2521" s="7">
        <v>1990.4878995433801</v>
      </c>
      <c r="F2521" s="7">
        <v>23.177052</v>
      </c>
      <c r="G2521" s="57">
        <f t="shared" si="144"/>
        <v>22.943237258741252</v>
      </c>
      <c r="I2521" s="73">
        <f t="shared" si="145"/>
        <v>1.9972602739701415</v>
      </c>
    </row>
    <row r="2522" spans="1:9" ht="15.6" x14ac:dyDescent="0.3">
      <c r="A2522" s="1">
        <v>2518</v>
      </c>
      <c r="B2522" s="1">
        <v>1990</v>
      </c>
      <c r="C2522" s="1">
        <v>5</v>
      </c>
      <c r="D2522" s="1">
        <v>27</v>
      </c>
      <c r="E2522" s="7">
        <v>1990.4906392694099</v>
      </c>
      <c r="F2522" s="7">
        <v>23.237130000000001</v>
      </c>
      <c r="G2522" s="57">
        <f t="shared" si="144"/>
        <v>22.940848469930067</v>
      </c>
      <c r="I2522" s="73">
        <f t="shared" si="145"/>
        <v>1.9961187214598795</v>
      </c>
    </row>
    <row r="2523" spans="1:9" ht="15.6" x14ac:dyDescent="0.3">
      <c r="A2523" s="1">
        <v>2519</v>
      </c>
      <c r="B2523" s="1">
        <v>1990</v>
      </c>
      <c r="C2523" s="1">
        <v>5</v>
      </c>
      <c r="D2523" s="1">
        <v>28</v>
      </c>
      <c r="E2523" s="7">
        <v>1990.49337899543</v>
      </c>
      <c r="F2523" s="7">
        <v>23.273537000000001</v>
      </c>
      <c r="G2523" s="57">
        <f t="shared" si="144"/>
        <v>22.938454507692303</v>
      </c>
      <c r="I2523" s="73">
        <f t="shared" si="145"/>
        <v>1.9972602739801459</v>
      </c>
    </row>
    <row r="2524" spans="1:9" ht="15.6" x14ac:dyDescent="0.3">
      <c r="A2524" s="1">
        <v>2520</v>
      </c>
      <c r="B2524" s="1">
        <v>1990</v>
      </c>
      <c r="C2524" s="1">
        <v>5</v>
      </c>
      <c r="D2524" s="1">
        <v>29</v>
      </c>
      <c r="E2524" s="7">
        <v>1990.4961187214601</v>
      </c>
      <c r="F2524" s="7">
        <v>23.314084000000001</v>
      </c>
      <c r="G2524" s="57">
        <f t="shared" si="144"/>
        <v>22.936157237762234</v>
      </c>
      <c r="I2524" s="73">
        <f t="shared" si="145"/>
        <v>1.9972602739699141</v>
      </c>
    </row>
    <row r="2525" spans="1:9" ht="15.6" x14ac:dyDescent="0.3">
      <c r="A2525" s="1">
        <v>2521</v>
      </c>
      <c r="B2525" s="1">
        <v>1990</v>
      </c>
      <c r="C2525" s="1">
        <v>5</v>
      </c>
      <c r="D2525" s="1">
        <v>30</v>
      </c>
      <c r="E2525" s="7">
        <v>1990.49885844749</v>
      </c>
      <c r="F2525" s="7">
        <v>23.353383999999998</v>
      </c>
      <c r="G2525" s="57">
        <f t="shared" ref="G2525:G2588" si="146">AVERAGE(F1991:F2705)</f>
        <v>22.933970489510489</v>
      </c>
      <c r="I2525" s="73">
        <f t="shared" ref="I2525:I2588" si="147">E2705-E1991</f>
        <v>1.9972602739699141</v>
      </c>
    </row>
    <row r="2526" spans="1:9" ht="15.6" x14ac:dyDescent="0.3">
      <c r="A2526" s="1">
        <v>2522</v>
      </c>
      <c r="B2526" s="1">
        <v>1990</v>
      </c>
      <c r="C2526" s="1">
        <v>5</v>
      </c>
      <c r="D2526" s="1">
        <v>31</v>
      </c>
      <c r="E2526" s="7">
        <v>1990.5015981735201</v>
      </c>
      <c r="F2526" s="7">
        <v>23.390234</v>
      </c>
      <c r="G2526" s="57">
        <f t="shared" si="146"/>
        <v>22.931667206993001</v>
      </c>
      <c r="I2526" s="73">
        <f t="shared" si="147"/>
        <v>1.9972602739701415</v>
      </c>
    </row>
    <row r="2527" spans="1:9" ht="15.6" x14ac:dyDescent="0.3">
      <c r="A2527" s="1">
        <v>2523</v>
      </c>
      <c r="B2527" s="1">
        <v>1990</v>
      </c>
      <c r="C2527" s="1">
        <v>6</v>
      </c>
      <c r="D2527" s="1">
        <v>1</v>
      </c>
      <c r="E2527" s="7">
        <v>1990.5027397260301</v>
      </c>
      <c r="F2527" s="7">
        <v>23.473051999999999</v>
      </c>
      <c r="G2527" s="57">
        <f t="shared" si="146"/>
        <v>22.92921514965035</v>
      </c>
      <c r="I2527" s="73">
        <f t="shared" si="147"/>
        <v>1.9972602739799186</v>
      </c>
    </row>
    <row r="2528" spans="1:9" ht="15.6" x14ac:dyDescent="0.3">
      <c r="A2528" s="1">
        <v>2524</v>
      </c>
      <c r="B2528" s="1">
        <v>1990</v>
      </c>
      <c r="C2528" s="1">
        <v>6</v>
      </c>
      <c r="D2528" s="1">
        <v>2</v>
      </c>
      <c r="E2528" s="7">
        <v>1990.5054794520499</v>
      </c>
      <c r="F2528" s="7">
        <v>23.505285000000001</v>
      </c>
      <c r="G2528" s="57">
        <f t="shared" si="146"/>
        <v>22.926665478321677</v>
      </c>
      <c r="I2528" s="73">
        <f t="shared" si="147"/>
        <v>1.9972602739701415</v>
      </c>
    </row>
    <row r="2529" spans="1:9" ht="15.6" x14ac:dyDescent="0.3">
      <c r="A2529" s="1">
        <v>2525</v>
      </c>
      <c r="B2529" s="1">
        <v>1990</v>
      </c>
      <c r="C2529" s="1">
        <v>6</v>
      </c>
      <c r="D2529" s="1">
        <v>3</v>
      </c>
      <c r="E2529" s="7">
        <v>1990.50821917808</v>
      </c>
      <c r="F2529" s="7">
        <v>23.527553999999999</v>
      </c>
      <c r="G2529" s="57">
        <f t="shared" si="146"/>
        <v>22.92402521538461</v>
      </c>
      <c r="I2529" s="73">
        <f t="shared" si="147"/>
        <v>1.9972602739699141</v>
      </c>
    </row>
    <row r="2530" spans="1:9" ht="15.6" x14ac:dyDescent="0.3">
      <c r="A2530" s="1">
        <v>2526</v>
      </c>
      <c r="B2530" s="1">
        <v>1990</v>
      </c>
      <c r="C2530" s="1">
        <v>6</v>
      </c>
      <c r="D2530" s="1">
        <v>4</v>
      </c>
      <c r="E2530" s="7">
        <v>1990.5109589041101</v>
      </c>
      <c r="F2530" s="7">
        <v>23.616118</v>
      </c>
      <c r="G2530" s="57">
        <f t="shared" si="146"/>
        <v>22.921280248951046</v>
      </c>
      <c r="I2530" s="73">
        <f t="shared" si="147"/>
        <v>1.9972602739699141</v>
      </c>
    </row>
    <row r="2531" spans="1:9" ht="15.6" x14ac:dyDescent="0.3">
      <c r="A2531" s="1">
        <v>2527</v>
      </c>
      <c r="B2531" s="1">
        <v>1990</v>
      </c>
      <c r="C2531" s="1">
        <v>6</v>
      </c>
      <c r="D2531" s="1">
        <v>5</v>
      </c>
      <c r="E2531" s="7">
        <v>1990.51369863014</v>
      </c>
      <c r="F2531" s="7">
        <v>23.684584999999998</v>
      </c>
      <c r="G2531" s="57">
        <f t="shared" si="146"/>
        <v>22.918494889510484</v>
      </c>
      <c r="I2531" s="73">
        <f t="shared" si="147"/>
        <v>1.9972602739801459</v>
      </c>
    </row>
    <row r="2532" spans="1:9" ht="15.6" x14ac:dyDescent="0.3">
      <c r="A2532" s="1">
        <v>2528</v>
      </c>
      <c r="B2532" s="1">
        <v>1990</v>
      </c>
      <c r="C2532" s="1">
        <v>6</v>
      </c>
      <c r="D2532" s="1">
        <v>6</v>
      </c>
      <c r="E2532" s="7">
        <v>1990.5164383561601</v>
      </c>
      <c r="F2532" s="7">
        <v>23.731701000000001</v>
      </c>
      <c r="G2532" s="57">
        <f t="shared" si="146"/>
        <v>22.915691788811184</v>
      </c>
      <c r="I2532" s="73">
        <f t="shared" si="147"/>
        <v>1.9972602739699141</v>
      </c>
    </row>
    <row r="2533" spans="1:9" ht="15.6" x14ac:dyDescent="0.3">
      <c r="A2533" s="1">
        <v>2529</v>
      </c>
      <c r="B2533" s="1">
        <v>1990</v>
      </c>
      <c r="C2533" s="1">
        <v>6</v>
      </c>
      <c r="D2533" s="1">
        <v>7</v>
      </c>
      <c r="E2533" s="7">
        <v>1990.5191780821899</v>
      </c>
      <c r="F2533" s="7">
        <v>23.755299999999998</v>
      </c>
      <c r="G2533" s="57">
        <f t="shared" si="146"/>
        <v>22.912857820979021</v>
      </c>
      <c r="I2533" s="73">
        <f t="shared" si="147"/>
        <v>1.9972602739699141</v>
      </c>
    </row>
    <row r="2534" spans="1:9" ht="15.6" x14ac:dyDescent="0.3">
      <c r="A2534" s="1">
        <v>2530</v>
      </c>
      <c r="B2534" s="1">
        <v>1990</v>
      </c>
      <c r="C2534" s="1">
        <v>6</v>
      </c>
      <c r="D2534" s="1">
        <v>8</v>
      </c>
      <c r="E2534" s="7">
        <v>1990.52191780822</v>
      </c>
      <c r="F2534" s="7">
        <v>23.810333</v>
      </c>
      <c r="G2534" s="57">
        <f t="shared" si="146"/>
        <v>22.909918079720278</v>
      </c>
      <c r="I2534" s="73">
        <f t="shared" si="147"/>
        <v>1.9972602739701415</v>
      </c>
    </row>
    <row r="2535" spans="1:9" ht="15.6" x14ac:dyDescent="0.3">
      <c r="A2535" s="1">
        <v>2531</v>
      </c>
      <c r="B2535" s="1">
        <v>1990</v>
      </c>
      <c r="C2535" s="1">
        <v>6</v>
      </c>
      <c r="D2535" s="1">
        <v>9</v>
      </c>
      <c r="E2535" s="7">
        <v>1990.5246575342501</v>
      </c>
      <c r="F2535" s="7">
        <v>23.863491</v>
      </c>
      <c r="G2535" s="57">
        <f t="shared" si="146"/>
        <v>22.906916826573426</v>
      </c>
      <c r="I2535" s="73">
        <f t="shared" si="147"/>
        <v>1.9972602739799186</v>
      </c>
    </row>
    <row r="2536" spans="1:9" ht="15.6" x14ac:dyDescent="0.3">
      <c r="A2536" s="1">
        <v>2532</v>
      </c>
      <c r="B2536" s="1">
        <v>1990</v>
      </c>
      <c r="C2536" s="1">
        <v>6</v>
      </c>
      <c r="D2536" s="1">
        <v>10</v>
      </c>
      <c r="E2536" s="7">
        <v>1990.5273972602699</v>
      </c>
      <c r="F2536" s="7">
        <v>23.932566999999999</v>
      </c>
      <c r="G2536" s="57">
        <f t="shared" si="146"/>
        <v>22.903805102097902</v>
      </c>
      <c r="I2536" s="73">
        <f t="shared" si="147"/>
        <v>1.9972602739701415</v>
      </c>
    </row>
    <row r="2537" spans="1:9" ht="15.6" x14ac:dyDescent="0.3">
      <c r="A2537" s="1">
        <v>2533</v>
      </c>
      <c r="B2537" s="1">
        <v>1990</v>
      </c>
      <c r="C2537" s="1">
        <v>6</v>
      </c>
      <c r="D2537" s="1">
        <v>11</v>
      </c>
      <c r="E2537" s="7">
        <v>1990.5301369863</v>
      </c>
      <c r="F2537" s="7">
        <v>24.000211</v>
      </c>
      <c r="G2537" s="57">
        <f t="shared" si="146"/>
        <v>22.900826227972029</v>
      </c>
      <c r="I2537" s="73">
        <f t="shared" si="147"/>
        <v>1.9972602739699141</v>
      </c>
    </row>
    <row r="2538" spans="1:9" ht="15.6" x14ac:dyDescent="0.3">
      <c r="A2538" s="1">
        <v>2534</v>
      </c>
      <c r="B2538" s="1">
        <v>1990</v>
      </c>
      <c r="C2538" s="1">
        <v>6</v>
      </c>
      <c r="D2538" s="1">
        <v>12</v>
      </c>
      <c r="E2538" s="7">
        <v>1990.5328767123301</v>
      </c>
      <c r="F2538" s="7">
        <v>24.069894000000001</v>
      </c>
      <c r="G2538" s="57">
        <f t="shared" si="146"/>
        <v>22.897890387412588</v>
      </c>
      <c r="I2538" s="73">
        <f t="shared" si="147"/>
        <v>1.9972602739699141</v>
      </c>
    </row>
    <row r="2539" spans="1:9" ht="15.6" x14ac:dyDescent="0.3">
      <c r="A2539" s="1">
        <v>2535</v>
      </c>
      <c r="B2539" s="1">
        <v>1990</v>
      </c>
      <c r="C2539" s="1">
        <v>6</v>
      </c>
      <c r="D2539" s="1">
        <v>13</v>
      </c>
      <c r="E2539" s="7">
        <v>1990.53561643836</v>
      </c>
      <c r="F2539" s="7">
        <v>24.125156</v>
      </c>
      <c r="G2539" s="57">
        <f t="shared" si="146"/>
        <v>22.895033065734264</v>
      </c>
      <c r="I2539" s="73">
        <f t="shared" si="147"/>
        <v>1.9972602739801459</v>
      </c>
    </row>
    <row r="2540" spans="1:9" ht="15.6" x14ac:dyDescent="0.3">
      <c r="A2540" s="1">
        <v>2536</v>
      </c>
      <c r="B2540" s="1">
        <v>1990</v>
      </c>
      <c r="C2540" s="1">
        <v>6</v>
      </c>
      <c r="D2540" s="1">
        <v>14</v>
      </c>
      <c r="E2540" s="7">
        <v>1990.53835616438</v>
      </c>
      <c r="F2540" s="7">
        <v>24.230515</v>
      </c>
      <c r="G2540" s="57">
        <f t="shared" si="146"/>
        <v>22.892325518881119</v>
      </c>
      <c r="I2540" s="73">
        <f t="shared" si="147"/>
        <v>1.9972602739699141</v>
      </c>
    </row>
    <row r="2541" spans="1:9" ht="15.6" x14ac:dyDescent="0.3">
      <c r="A2541" s="1">
        <v>2537</v>
      </c>
      <c r="B2541" s="1">
        <v>1990</v>
      </c>
      <c r="C2541" s="1">
        <v>6</v>
      </c>
      <c r="D2541" s="1">
        <v>15</v>
      </c>
      <c r="E2541" s="7">
        <v>1990.5410958904099</v>
      </c>
      <c r="F2541" s="7">
        <v>24.306211000000001</v>
      </c>
      <c r="G2541" s="57">
        <f t="shared" si="146"/>
        <v>22.88970170349651</v>
      </c>
      <c r="I2541" s="73">
        <f t="shared" si="147"/>
        <v>1.9972602739699141</v>
      </c>
    </row>
    <row r="2542" spans="1:9" ht="15.6" x14ac:dyDescent="0.3">
      <c r="A2542" s="1">
        <v>2538</v>
      </c>
      <c r="B2542" s="1">
        <v>1990</v>
      </c>
      <c r="C2542" s="1">
        <v>6</v>
      </c>
      <c r="D2542" s="1">
        <v>16</v>
      </c>
      <c r="E2542" s="7">
        <v>1990.54383561644</v>
      </c>
      <c r="F2542" s="7">
        <v>24.446652</v>
      </c>
      <c r="G2542" s="57">
        <f t="shared" si="146"/>
        <v>22.88715873566434</v>
      </c>
      <c r="I2542" s="73">
        <f t="shared" si="147"/>
        <v>1.9972602739701415</v>
      </c>
    </row>
    <row r="2543" spans="1:9" ht="15.6" x14ac:dyDescent="0.3">
      <c r="A2543" s="1">
        <v>2539</v>
      </c>
      <c r="B2543" s="1">
        <v>1990</v>
      </c>
      <c r="C2543" s="1">
        <v>6</v>
      </c>
      <c r="D2543" s="1">
        <v>17</v>
      </c>
      <c r="E2543" s="7">
        <v>1990.5465753424701</v>
      </c>
      <c r="F2543" s="7">
        <v>24.545476000000001</v>
      </c>
      <c r="G2543" s="57">
        <f t="shared" si="146"/>
        <v>22.884849858741259</v>
      </c>
      <c r="I2543" s="73">
        <f t="shared" si="147"/>
        <v>1.9972602739799186</v>
      </c>
    </row>
    <row r="2544" spans="1:9" ht="15.6" x14ac:dyDescent="0.3">
      <c r="A2544" s="1">
        <v>2540</v>
      </c>
      <c r="B2544" s="1">
        <v>1990</v>
      </c>
      <c r="C2544" s="1">
        <v>6</v>
      </c>
      <c r="D2544" s="1">
        <v>18</v>
      </c>
      <c r="E2544" s="7">
        <v>1990.5493150684899</v>
      </c>
      <c r="F2544" s="7">
        <v>24.618289999999998</v>
      </c>
      <c r="G2544" s="57">
        <f t="shared" si="146"/>
        <v>22.880935959440563</v>
      </c>
      <c r="I2544" s="73">
        <f t="shared" si="147"/>
        <v>2.0109589041101117</v>
      </c>
    </row>
    <row r="2545" spans="1:9" ht="15.6" x14ac:dyDescent="0.3">
      <c r="A2545" s="1">
        <v>2541</v>
      </c>
      <c r="B2545" s="1">
        <v>1990</v>
      </c>
      <c r="C2545" s="1">
        <v>6</v>
      </c>
      <c r="D2545" s="1">
        <v>19</v>
      </c>
      <c r="E2545" s="7">
        <v>1990.55205479452</v>
      </c>
      <c r="F2545" s="7">
        <v>24.707585000000002</v>
      </c>
      <c r="G2545" s="57">
        <f t="shared" si="146"/>
        <v>22.877023822377623</v>
      </c>
      <c r="I2545" s="73">
        <f t="shared" si="147"/>
        <v>2.0109589041101117</v>
      </c>
    </row>
    <row r="2546" spans="1:9" ht="15.6" x14ac:dyDescent="0.3">
      <c r="A2546" s="1">
        <v>2542</v>
      </c>
      <c r="B2546" s="1">
        <v>1990</v>
      </c>
      <c r="C2546" s="1">
        <v>6</v>
      </c>
      <c r="D2546" s="1">
        <v>20</v>
      </c>
      <c r="E2546" s="7">
        <v>1990.5547945205501</v>
      </c>
      <c r="F2546" s="7">
        <v>24.763604999999998</v>
      </c>
      <c r="G2546" s="57">
        <f t="shared" si="146"/>
        <v>22.87320426853147</v>
      </c>
      <c r="I2546" s="73">
        <f t="shared" si="147"/>
        <v>2.0027397260198541</v>
      </c>
    </row>
    <row r="2547" spans="1:9" ht="15.6" x14ac:dyDescent="0.3">
      <c r="A2547" s="1">
        <v>2543</v>
      </c>
      <c r="B2547" s="1">
        <v>1990</v>
      </c>
      <c r="C2547" s="1">
        <v>6</v>
      </c>
      <c r="D2547" s="1">
        <v>21</v>
      </c>
      <c r="E2547" s="7">
        <v>1990.55753424658</v>
      </c>
      <c r="F2547" s="7">
        <v>24.825917</v>
      </c>
      <c r="G2547" s="57">
        <f t="shared" si="146"/>
        <v>22.871816739860144</v>
      </c>
      <c r="I2547" s="73">
        <f t="shared" si="147"/>
        <v>2.0027397260300859</v>
      </c>
    </row>
    <row r="2548" spans="1:9" ht="15.6" x14ac:dyDescent="0.3">
      <c r="A2548" s="1">
        <v>2544</v>
      </c>
      <c r="B2548" s="1">
        <v>1990</v>
      </c>
      <c r="C2548" s="1">
        <v>6</v>
      </c>
      <c r="D2548" s="1">
        <v>22</v>
      </c>
      <c r="E2548" s="7">
        <v>1990.5602739726</v>
      </c>
      <c r="F2548" s="7">
        <v>24.87566</v>
      </c>
      <c r="G2548" s="57">
        <f t="shared" si="146"/>
        <v>22.870359155244756</v>
      </c>
      <c r="I2548" s="73">
        <f t="shared" si="147"/>
        <v>2.0027397260298585</v>
      </c>
    </row>
    <row r="2549" spans="1:9" ht="15.6" x14ac:dyDescent="0.3">
      <c r="A2549" s="1">
        <v>2545</v>
      </c>
      <c r="B2549" s="1">
        <v>1990</v>
      </c>
      <c r="C2549" s="1">
        <v>6</v>
      </c>
      <c r="D2549" s="1">
        <v>23</v>
      </c>
      <c r="E2549" s="7">
        <v>1990.5630136986299</v>
      </c>
      <c r="F2549" s="7">
        <v>24.915244000000001</v>
      </c>
      <c r="G2549" s="57">
        <f t="shared" si="146"/>
        <v>22.868916676923082</v>
      </c>
      <c r="I2549" s="73">
        <f t="shared" si="147"/>
        <v>2.0011415525100347</v>
      </c>
    </row>
    <row r="2550" spans="1:9" ht="15.6" x14ac:dyDescent="0.3">
      <c r="A2550" s="1">
        <v>2546</v>
      </c>
      <c r="B2550" s="1">
        <v>1990</v>
      </c>
      <c r="C2550" s="1">
        <v>6</v>
      </c>
      <c r="D2550" s="1">
        <v>24</v>
      </c>
      <c r="E2550" s="7">
        <v>1990.56575342466</v>
      </c>
      <c r="F2550" s="7">
        <v>24.931108999999999</v>
      </c>
      <c r="G2550" s="57">
        <f t="shared" si="146"/>
        <v>22.867538946853148</v>
      </c>
      <c r="I2550" s="73">
        <f t="shared" si="147"/>
        <v>2.0027397260300859</v>
      </c>
    </row>
    <row r="2551" spans="1:9" ht="15.6" x14ac:dyDescent="0.3">
      <c r="A2551" s="1">
        <v>2547</v>
      </c>
      <c r="B2551" s="1">
        <v>1990</v>
      </c>
      <c r="C2551" s="1">
        <v>6</v>
      </c>
      <c r="D2551" s="1">
        <v>25</v>
      </c>
      <c r="E2551" s="7">
        <v>1990.5684931506801</v>
      </c>
      <c r="F2551" s="7">
        <v>24.981203000000001</v>
      </c>
      <c r="G2551" s="57">
        <f t="shared" si="146"/>
        <v>22.866362552447551</v>
      </c>
      <c r="I2551" s="73">
        <f t="shared" si="147"/>
        <v>2.0027397260300859</v>
      </c>
    </row>
    <row r="2552" spans="1:9" ht="15.6" x14ac:dyDescent="0.3">
      <c r="A2552" s="1">
        <v>2548</v>
      </c>
      <c r="B2552" s="1">
        <v>1990</v>
      </c>
      <c r="C2552" s="1">
        <v>6</v>
      </c>
      <c r="D2552" s="1">
        <v>26</v>
      </c>
      <c r="E2552" s="7">
        <v>1990.5712328767099</v>
      </c>
      <c r="F2552" s="7">
        <v>24.956105000000001</v>
      </c>
      <c r="G2552" s="57">
        <f t="shared" si="146"/>
        <v>22.865360344055944</v>
      </c>
      <c r="I2552" s="73">
        <f t="shared" si="147"/>
        <v>2.0027397260198541</v>
      </c>
    </row>
    <row r="2553" spans="1:9" ht="15.6" x14ac:dyDescent="0.3">
      <c r="A2553" s="1">
        <v>2549</v>
      </c>
      <c r="B2553" s="1">
        <v>1990</v>
      </c>
      <c r="C2553" s="1">
        <v>6</v>
      </c>
      <c r="D2553" s="1">
        <v>27</v>
      </c>
      <c r="E2553" s="7">
        <v>1990.57397260274</v>
      </c>
      <c r="F2553" s="7">
        <v>24.959714000000002</v>
      </c>
      <c r="G2553" s="57">
        <f t="shared" si="146"/>
        <v>22.864496267132871</v>
      </c>
      <c r="I2553" s="73">
        <f t="shared" si="147"/>
        <v>2.0027397260300859</v>
      </c>
    </row>
    <row r="2554" spans="1:9" ht="15.6" x14ac:dyDescent="0.3">
      <c r="A2554" s="1">
        <v>2550</v>
      </c>
      <c r="B2554" s="1">
        <v>1990</v>
      </c>
      <c r="C2554" s="1">
        <v>6</v>
      </c>
      <c r="D2554" s="1">
        <v>28</v>
      </c>
      <c r="E2554" s="7">
        <v>1990.5767123287701</v>
      </c>
      <c r="F2554" s="7">
        <v>24.909431999999999</v>
      </c>
      <c r="G2554" s="57">
        <f t="shared" si="146"/>
        <v>22.863857183216787</v>
      </c>
      <c r="I2554" s="73">
        <f t="shared" si="147"/>
        <v>2.0027397260298585</v>
      </c>
    </row>
    <row r="2555" spans="1:9" ht="15.6" x14ac:dyDescent="0.3">
      <c r="A2555" s="1">
        <v>2551</v>
      </c>
      <c r="B2555" s="1">
        <v>1990</v>
      </c>
      <c r="C2555" s="1">
        <v>6</v>
      </c>
      <c r="D2555" s="1">
        <v>29</v>
      </c>
      <c r="E2555" s="7">
        <v>1990.57945205479</v>
      </c>
      <c r="F2555" s="7">
        <v>24.882408999999999</v>
      </c>
      <c r="G2555" s="57">
        <f t="shared" si="146"/>
        <v>22.863373676923079</v>
      </c>
      <c r="I2555" s="73">
        <f t="shared" si="147"/>
        <v>2.0027397260300859</v>
      </c>
    </row>
    <row r="2556" spans="1:9" ht="15.6" x14ac:dyDescent="0.3">
      <c r="A2556" s="1">
        <v>2552</v>
      </c>
      <c r="B2556" s="1">
        <v>1990</v>
      </c>
      <c r="C2556" s="1">
        <v>6</v>
      </c>
      <c r="D2556" s="1">
        <v>30</v>
      </c>
      <c r="E2556" s="7">
        <v>1990.58219178082</v>
      </c>
      <c r="F2556" s="7">
        <v>24.891852</v>
      </c>
      <c r="G2556" s="57">
        <f t="shared" si="146"/>
        <v>22.863192139860146</v>
      </c>
      <c r="I2556" s="73">
        <f t="shared" si="147"/>
        <v>2.0027397260200814</v>
      </c>
    </row>
    <row r="2557" spans="1:9" ht="15.6" x14ac:dyDescent="0.3">
      <c r="A2557" s="1">
        <v>2553</v>
      </c>
      <c r="B2557" s="1">
        <v>1990</v>
      </c>
      <c r="C2557" s="1">
        <v>7</v>
      </c>
      <c r="D2557" s="1">
        <v>1</v>
      </c>
      <c r="E2557" s="7">
        <v>1990.5860730593599</v>
      </c>
      <c r="F2557" s="7">
        <v>24.907008000000001</v>
      </c>
      <c r="G2557" s="57">
        <f t="shared" si="146"/>
        <v>22.863158709090911</v>
      </c>
      <c r="I2557" s="73">
        <f t="shared" si="147"/>
        <v>2.0027397260298585</v>
      </c>
    </row>
    <row r="2558" spans="1:9" ht="15.6" x14ac:dyDescent="0.3">
      <c r="A2558" s="1">
        <v>2554</v>
      </c>
      <c r="B2558" s="1">
        <v>1990</v>
      </c>
      <c r="C2558" s="1">
        <v>7</v>
      </c>
      <c r="D2558" s="1">
        <v>2</v>
      </c>
      <c r="E2558" s="7">
        <v>1990.58881278539</v>
      </c>
      <c r="F2558" s="7">
        <v>24.979908999999999</v>
      </c>
      <c r="G2558" s="57">
        <f t="shared" si="146"/>
        <v>22.86320950629371</v>
      </c>
      <c r="I2558" s="73">
        <f t="shared" si="147"/>
        <v>2.0027397260300859</v>
      </c>
    </row>
    <row r="2559" spans="1:9" ht="15.6" x14ac:dyDescent="0.3">
      <c r="A2559" s="1">
        <v>2555</v>
      </c>
      <c r="B2559" s="1">
        <v>1990</v>
      </c>
      <c r="C2559" s="1">
        <v>7</v>
      </c>
      <c r="D2559" s="1">
        <v>3</v>
      </c>
      <c r="E2559" s="7">
        <v>1990.5915525114201</v>
      </c>
      <c r="F2559" s="7">
        <v>25.036525000000001</v>
      </c>
      <c r="G2559" s="57">
        <f t="shared" si="146"/>
        <v>22.863201755244756</v>
      </c>
      <c r="I2559" s="73">
        <f t="shared" si="147"/>
        <v>2.0027397260200814</v>
      </c>
    </row>
    <row r="2560" spans="1:9" ht="15.6" x14ac:dyDescent="0.3">
      <c r="A2560" s="1">
        <v>2556</v>
      </c>
      <c r="B2560" s="1">
        <v>1990</v>
      </c>
      <c r="C2560" s="1">
        <v>7</v>
      </c>
      <c r="D2560" s="1">
        <v>4</v>
      </c>
      <c r="E2560" s="7">
        <v>1990.59429223744</v>
      </c>
      <c r="F2560" s="7">
        <v>25.026982</v>
      </c>
      <c r="G2560" s="57">
        <f t="shared" si="146"/>
        <v>22.863162209790211</v>
      </c>
      <c r="I2560" s="73">
        <f t="shared" si="147"/>
        <v>2.0027397260298585</v>
      </c>
    </row>
    <row r="2561" spans="1:9" ht="15.6" x14ac:dyDescent="0.3">
      <c r="A2561" s="1">
        <v>2557</v>
      </c>
      <c r="B2561" s="1">
        <v>1990</v>
      </c>
      <c r="C2561" s="1">
        <v>7</v>
      </c>
      <c r="D2561" s="1">
        <v>5</v>
      </c>
      <c r="E2561" s="7">
        <v>1990.59703196347</v>
      </c>
      <c r="F2561" s="7">
        <v>24.953396000000001</v>
      </c>
      <c r="G2561" s="57">
        <f t="shared" si="146"/>
        <v>22.863034613986013</v>
      </c>
      <c r="I2561" s="73">
        <f t="shared" si="147"/>
        <v>2.0027397260300859</v>
      </c>
    </row>
    <row r="2562" spans="1:9" ht="15.6" x14ac:dyDescent="0.3">
      <c r="A2562" s="1">
        <v>2558</v>
      </c>
      <c r="B2562" s="1">
        <v>1990</v>
      </c>
      <c r="C2562" s="1">
        <v>7</v>
      </c>
      <c r="D2562" s="1">
        <v>6</v>
      </c>
      <c r="E2562" s="7">
        <v>1990.5997716894999</v>
      </c>
      <c r="F2562" s="7">
        <v>24.899995000000001</v>
      </c>
      <c r="G2562" s="57">
        <f t="shared" si="146"/>
        <v>22.862728927272727</v>
      </c>
      <c r="I2562" s="73">
        <f t="shared" si="147"/>
        <v>2.0027397260298585</v>
      </c>
    </row>
    <row r="2563" spans="1:9" ht="15.6" x14ac:dyDescent="0.3">
      <c r="A2563" s="1">
        <v>2559</v>
      </c>
      <c r="B2563" s="1">
        <v>1990</v>
      </c>
      <c r="C2563" s="1">
        <v>7</v>
      </c>
      <c r="D2563" s="1">
        <v>7</v>
      </c>
      <c r="E2563" s="7">
        <v>1990.60251141553</v>
      </c>
      <c r="F2563" s="7">
        <v>24.865721000000001</v>
      </c>
      <c r="G2563" s="57">
        <f t="shared" si="146"/>
        <v>22.86242352307692</v>
      </c>
      <c r="I2563" s="73">
        <f t="shared" si="147"/>
        <v>2.0027397260200814</v>
      </c>
    </row>
    <row r="2564" spans="1:9" ht="15.6" x14ac:dyDescent="0.3">
      <c r="A2564" s="1">
        <v>2560</v>
      </c>
      <c r="B2564" s="1">
        <v>1990</v>
      </c>
      <c r="C2564" s="1">
        <v>7</v>
      </c>
      <c r="D2564" s="1">
        <v>8</v>
      </c>
      <c r="E2564" s="7">
        <v>1990.6052511415501</v>
      </c>
      <c r="F2564" s="7">
        <v>24.830452000000001</v>
      </c>
      <c r="G2564" s="57">
        <f t="shared" si="146"/>
        <v>22.862164016783215</v>
      </c>
      <c r="I2564" s="73">
        <f t="shared" si="147"/>
        <v>2.0027397260300859</v>
      </c>
    </row>
    <row r="2565" spans="1:9" ht="15.6" x14ac:dyDescent="0.3">
      <c r="A2565" s="1">
        <v>2561</v>
      </c>
      <c r="B2565" s="1">
        <v>1990</v>
      </c>
      <c r="C2565" s="1">
        <v>7</v>
      </c>
      <c r="D2565" s="1">
        <v>9</v>
      </c>
      <c r="E2565" s="7">
        <v>1990.6079908675799</v>
      </c>
      <c r="F2565" s="7">
        <v>24.847515999999999</v>
      </c>
      <c r="G2565" s="57">
        <f t="shared" si="146"/>
        <v>22.862224681118878</v>
      </c>
      <c r="I2565" s="73">
        <f t="shared" si="147"/>
        <v>2.0027397260298585</v>
      </c>
    </row>
    <row r="2566" spans="1:9" ht="15.6" x14ac:dyDescent="0.3">
      <c r="A2566" s="1">
        <v>2562</v>
      </c>
      <c r="B2566" s="1">
        <v>1990</v>
      </c>
      <c r="C2566" s="1">
        <v>7</v>
      </c>
      <c r="D2566" s="1">
        <v>10</v>
      </c>
      <c r="E2566" s="7">
        <v>1990.61073059361</v>
      </c>
      <c r="F2566" s="7">
        <v>24.87782</v>
      </c>
      <c r="G2566" s="57">
        <f t="shared" si="146"/>
        <v>22.862284551048948</v>
      </c>
      <c r="I2566" s="73">
        <f t="shared" si="147"/>
        <v>2.0027397260300859</v>
      </c>
    </row>
    <row r="2567" spans="1:9" ht="15.6" x14ac:dyDescent="0.3">
      <c r="A2567" s="1">
        <v>2563</v>
      </c>
      <c r="B2567" s="1">
        <v>1990</v>
      </c>
      <c r="C2567" s="1">
        <v>7</v>
      </c>
      <c r="D2567" s="1">
        <v>11</v>
      </c>
      <c r="E2567" s="7">
        <v>1990.6134703196301</v>
      </c>
      <c r="F2567" s="7">
        <v>24.849160999999999</v>
      </c>
      <c r="G2567" s="57">
        <f t="shared" si="146"/>
        <v>22.862296068531464</v>
      </c>
      <c r="I2567" s="73">
        <f t="shared" si="147"/>
        <v>2.0027397260200814</v>
      </c>
    </row>
    <row r="2568" spans="1:9" ht="15.6" x14ac:dyDescent="0.3">
      <c r="A2568" s="1">
        <v>2564</v>
      </c>
      <c r="B2568" s="1">
        <v>1990</v>
      </c>
      <c r="C2568" s="1">
        <v>7</v>
      </c>
      <c r="D2568" s="1">
        <v>12</v>
      </c>
      <c r="E2568" s="7">
        <v>1990.61621004566</v>
      </c>
      <c r="F2568" s="7">
        <v>24.831285000000001</v>
      </c>
      <c r="G2568" s="57">
        <f t="shared" si="146"/>
        <v>22.862250430769226</v>
      </c>
      <c r="I2568" s="73">
        <f t="shared" si="147"/>
        <v>2.0027397260298585</v>
      </c>
    </row>
    <row r="2569" spans="1:9" ht="15.6" x14ac:dyDescent="0.3">
      <c r="A2569" s="1">
        <v>2565</v>
      </c>
      <c r="B2569" s="1">
        <v>1990</v>
      </c>
      <c r="C2569" s="1">
        <v>7</v>
      </c>
      <c r="D2569" s="1">
        <v>13</v>
      </c>
      <c r="E2569" s="7">
        <v>1990.61894977169</v>
      </c>
      <c r="F2569" s="7">
        <v>24.802029000000001</v>
      </c>
      <c r="G2569" s="57">
        <f t="shared" si="146"/>
        <v>22.862181587412582</v>
      </c>
      <c r="I2569" s="73">
        <f t="shared" si="147"/>
        <v>2.0027397260300859</v>
      </c>
    </row>
    <row r="2570" spans="1:9" ht="15.6" x14ac:dyDescent="0.3">
      <c r="A2570" s="1">
        <v>2566</v>
      </c>
      <c r="B2570" s="1">
        <v>1990</v>
      </c>
      <c r="C2570" s="1">
        <v>7</v>
      </c>
      <c r="D2570" s="1">
        <v>14</v>
      </c>
      <c r="E2570" s="7">
        <v>1990.6216894977199</v>
      </c>
      <c r="F2570" s="7">
        <v>24.760287999999999</v>
      </c>
      <c r="G2570" s="57">
        <f t="shared" si="146"/>
        <v>22.862122137062933</v>
      </c>
      <c r="I2570" s="73">
        <f t="shared" si="147"/>
        <v>2.0027397260298585</v>
      </c>
    </row>
    <row r="2571" spans="1:9" ht="15.6" x14ac:dyDescent="0.3">
      <c r="A2571" s="1">
        <v>2567</v>
      </c>
      <c r="B2571" s="1">
        <v>1990</v>
      </c>
      <c r="C2571" s="1">
        <v>7</v>
      </c>
      <c r="D2571" s="1">
        <v>15</v>
      </c>
      <c r="E2571" s="7">
        <v>1990.62442922374</v>
      </c>
      <c r="F2571" s="7">
        <v>24.687394999999999</v>
      </c>
      <c r="G2571" s="57">
        <f t="shared" si="146"/>
        <v>22.86215755664335</v>
      </c>
      <c r="I2571" s="73">
        <f t="shared" si="147"/>
        <v>2.0027397260200814</v>
      </c>
    </row>
    <row r="2572" spans="1:9" ht="15.6" x14ac:dyDescent="0.3">
      <c r="A2572" s="1">
        <v>2568</v>
      </c>
      <c r="B2572" s="1">
        <v>1990</v>
      </c>
      <c r="C2572" s="1">
        <v>7</v>
      </c>
      <c r="D2572" s="1">
        <v>16</v>
      </c>
      <c r="E2572" s="7">
        <v>1990.6271689497701</v>
      </c>
      <c r="F2572" s="7">
        <v>24.637187999999998</v>
      </c>
      <c r="G2572" s="57">
        <f t="shared" si="146"/>
        <v>22.862254765034962</v>
      </c>
      <c r="I2572" s="73">
        <f t="shared" si="147"/>
        <v>2.0027397260300859</v>
      </c>
    </row>
    <row r="2573" spans="1:9" ht="15.6" x14ac:dyDescent="0.3">
      <c r="A2573" s="1">
        <v>2569</v>
      </c>
      <c r="B2573" s="1">
        <v>1990</v>
      </c>
      <c r="C2573" s="1">
        <v>7</v>
      </c>
      <c r="D2573" s="1">
        <v>17</v>
      </c>
      <c r="E2573" s="7">
        <v>1990.6299086757999</v>
      </c>
      <c r="F2573" s="7">
        <v>24.591698000000001</v>
      </c>
      <c r="G2573" s="57">
        <f t="shared" si="146"/>
        <v>22.862338137062928</v>
      </c>
      <c r="I2573" s="73">
        <f t="shared" si="147"/>
        <v>2.0027397260298585</v>
      </c>
    </row>
    <row r="2574" spans="1:9" ht="15.6" x14ac:dyDescent="0.3">
      <c r="A2574" s="1">
        <v>2570</v>
      </c>
      <c r="B2574" s="1">
        <v>1990</v>
      </c>
      <c r="C2574" s="1">
        <v>7</v>
      </c>
      <c r="D2574" s="1">
        <v>18</v>
      </c>
      <c r="E2574" s="7">
        <v>1990.63264840183</v>
      </c>
      <c r="F2574" s="7">
        <v>24.621931</v>
      </c>
      <c r="G2574" s="57">
        <f t="shared" si="146"/>
        <v>22.862364004195797</v>
      </c>
      <c r="I2574" s="73">
        <f t="shared" si="147"/>
        <v>2.0027397260300859</v>
      </c>
    </row>
    <row r="2575" spans="1:9" ht="15.6" x14ac:dyDescent="0.3">
      <c r="A2575" s="1">
        <v>2571</v>
      </c>
      <c r="B2575" s="1">
        <v>1990</v>
      </c>
      <c r="C2575" s="1">
        <v>7</v>
      </c>
      <c r="D2575" s="1">
        <v>19</v>
      </c>
      <c r="E2575" s="7">
        <v>1990.6353881278501</v>
      </c>
      <c r="F2575" s="7">
        <v>24.644393000000001</v>
      </c>
      <c r="G2575" s="57">
        <f t="shared" si="146"/>
        <v>22.862400068531457</v>
      </c>
      <c r="I2575" s="73">
        <f t="shared" si="147"/>
        <v>2.0027397260200814</v>
      </c>
    </row>
    <row r="2576" spans="1:9" ht="15.6" x14ac:dyDescent="0.3">
      <c r="A2576" s="1">
        <v>2572</v>
      </c>
      <c r="B2576" s="1">
        <v>1990</v>
      </c>
      <c r="C2576" s="1">
        <v>7</v>
      </c>
      <c r="D2576" s="1">
        <v>20</v>
      </c>
      <c r="E2576" s="7">
        <v>1990.63812785388</v>
      </c>
      <c r="F2576" s="7">
        <v>24.678032000000002</v>
      </c>
      <c r="G2576" s="57">
        <f t="shared" si="146"/>
        <v>22.862405986013979</v>
      </c>
      <c r="I2576" s="73">
        <f t="shared" si="147"/>
        <v>2.0027397260298585</v>
      </c>
    </row>
    <row r="2577" spans="1:9" ht="15.6" x14ac:dyDescent="0.3">
      <c r="A2577" s="1">
        <v>2573</v>
      </c>
      <c r="B2577" s="1">
        <v>1990</v>
      </c>
      <c r="C2577" s="1">
        <v>7</v>
      </c>
      <c r="D2577" s="1">
        <v>21</v>
      </c>
      <c r="E2577" s="7">
        <v>1990.64086757991</v>
      </c>
      <c r="F2577" s="7">
        <v>24.685953000000001</v>
      </c>
      <c r="G2577" s="57">
        <f t="shared" si="146"/>
        <v>22.862452762237751</v>
      </c>
      <c r="I2577" s="73">
        <f t="shared" si="147"/>
        <v>2.0027397260300859</v>
      </c>
    </row>
    <row r="2578" spans="1:9" ht="15.6" x14ac:dyDescent="0.3">
      <c r="A2578" s="1">
        <v>2574</v>
      </c>
      <c r="B2578" s="1">
        <v>1990</v>
      </c>
      <c r="C2578" s="1">
        <v>7</v>
      </c>
      <c r="D2578" s="1">
        <v>22</v>
      </c>
      <c r="E2578" s="7">
        <v>1990.6436073059399</v>
      </c>
      <c r="F2578" s="7">
        <v>24.653053</v>
      </c>
      <c r="G2578" s="57">
        <f t="shared" si="146"/>
        <v>22.862495653146841</v>
      </c>
      <c r="I2578" s="73">
        <f t="shared" si="147"/>
        <v>2.0027397260298585</v>
      </c>
    </row>
    <row r="2579" spans="1:9" ht="15.6" x14ac:dyDescent="0.3">
      <c r="A2579" s="1">
        <v>2575</v>
      </c>
      <c r="B2579" s="1">
        <v>1990</v>
      </c>
      <c r="C2579" s="1">
        <v>7</v>
      </c>
      <c r="D2579" s="1">
        <v>23</v>
      </c>
      <c r="E2579" s="7">
        <v>1990.64634703196</v>
      </c>
      <c r="F2579" s="7">
        <v>24.550609999999999</v>
      </c>
      <c r="G2579" s="57">
        <f t="shared" si="146"/>
        <v>22.862477398601389</v>
      </c>
      <c r="I2579" s="73">
        <f t="shared" si="147"/>
        <v>2.0027397260200814</v>
      </c>
    </row>
    <row r="2580" spans="1:9" ht="15.6" x14ac:dyDescent="0.3">
      <c r="A2580" s="1">
        <v>2576</v>
      </c>
      <c r="B2580" s="1">
        <v>1990</v>
      </c>
      <c r="C2580" s="1">
        <v>7</v>
      </c>
      <c r="D2580" s="1">
        <v>24</v>
      </c>
      <c r="E2580" s="7">
        <v>1990.6490867579901</v>
      </c>
      <c r="F2580" s="7">
        <v>24.508434000000001</v>
      </c>
      <c r="G2580" s="57">
        <f t="shared" si="146"/>
        <v>22.862412834965024</v>
      </c>
      <c r="I2580" s="73">
        <f t="shared" si="147"/>
        <v>2.0011415525100347</v>
      </c>
    </row>
    <row r="2581" spans="1:9" ht="15.6" x14ac:dyDescent="0.3">
      <c r="A2581" s="1">
        <v>2577</v>
      </c>
      <c r="B2581" s="1">
        <v>1990</v>
      </c>
      <c r="C2581" s="1">
        <v>7</v>
      </c>
      <c r="D2581" s="1">
        <v>25</v>
      </c>
      <c r="E2581" s="7">
        <v>1990.6518264840199</v>
      </c>
      <c r="F2581" s="7">
        <v>24.508590000000002</v>
      </c>
      <c r="G2581" s="57">
        <f t="shared" si="146"/>
        <v>22.862267250349639</v>
      </c>
      <c r="I2581" s="73">
        <f t="shared" si="147"/>
        <v>2.0027397260300859</v>
      </c>
    </row>
    <row r="2582" spans="1:9" ht="15.6" x14ac:dyDescent="0.3">
      <c r="A2582" s="1">
        <v>2578</v>
      </c>
      <c r="B2582" s="1">
        <v>1990</v>
      </c>
      <c r="C2582" s="1">
        <v>7</v>
      </c>
      <c r="D2582" s="1">
        <v>26</v>
      </c>
      <c r="E2582" s="7">
        <v>1990.65456621005</v>
      </c>
      <c r="F2582" s="7">
        <v>24.429378</v>
      </c>
      <c r="G2582" s="57">
        <f t="shared" si="146"/>
        <v>22.861978331468521</v>
      </c>
      <c r="I2582" s="73">
        <f t="shared" si="147"/>
        <v>2.0027397260298585</v>
      </c>
    </row>
    <row r="2583" spans="1:9" ht="15.6" x14ac:dyDescent="0.3">
      <c r="A2583" s="1">
        <v>2579</v>
      </c>
      <c r="B2583" s="1">
        <v>1990</v>
      </c>
      <c r="C2583" s="1">
        <v>7</v>
      </c>
      <c r="D2583" s="1">
        <v>27</v>
      </c>
      <c r="E2583" s="7">
        <v>1990.6573059360701</v>
      </c>
      <c r="F2583" s="7">
        <v>24.383656999999999</v>
      </c>
      <c r="G2583" s="57">
        <f t="shared" si="146"/>
        <v>22.861522846153839</v>
      </c>
      <c r="I2583" s="73">
        <f t="shared" si="147"/>
        <v>2.0027397260300859</v>
      </c>
    </row>
    <row r="2584" spans="1:9" ht="15.6" x14ac:dyDescent="0.3">
      <c r="A2584" s="1">
        <v>2580</v>
      </c>
      <c r="B2584" s="1">
        <v>1990</v>
      </c>
      <c r="C2584" s="1">
        <v>7</v>
      </c>
      <c r="D2584" s="1">
        <v>28</v>
      </c>
      <c r="E2584" s="7">
        <v>1990.6600456620999</v>
      </c>
      <c r="F2584" s="7">
        <v>24.369323999999999</v>
      </c>
      <c r="G2584" s="57">
        <f t="shared" si="146"/>
        <v>22.861009534265726</v>
      </c>
      <c r="I2584" s="73">
        <f t="shared" si="147"/>
        <v>2.0027397260198541</v>
      </c>
    </row>
    <row r="2585" spans="1:9" ht="15.6" x14ac:dyDescent="0.3">
      <c r="A2585" s="1">
        <v>2581</v>
      </c>
      <c r="B2585" s="1">
        <v>1990</v>
      </c>
      <c r="C2585" s="1">
        <v>7</v>
      </c>
      <c r="D2585" s="1">
        <v>29</v>
      </c>
      <c r="E2585" s="7">
        <v>1990.66278538813</v>
      </c>
      <c r="F2585" s="7">
        <v>24.376545</v>
      </c>
      <c r="G2585" s="57">
        <f t="shared" si="146"/>
        <v>22.860448033566428</v>
      </c>
      <c r="I2585" s="73">
        <f t="shared" si="147"/>
        <v>2.0027397260300859</v>
      </c>
    </row>
    <row r="2586" spans="1:9" ht="15.6" x14ac:dyDescent="0.3">
      <c r="A2586" s="1">
        <v>2582</v>
      </c>
      <c r="B2586" s="1">
        <v>1990</v>
      </c>
      <c r="C2586" s="1">
        <v>7</v>
      </c>
      <c r="D2586" s="1">
        <v>30</v>
      </c>
      <c r="E2586" s="7">
        <v>1990.6655251141599</v>
      </c>
      <c r="F2586" s="7">
        <v>24.380037999999999</v>
      </c>
      <c r="G2586" s="57">
        <f t="shared" si="146"/>
        <v>22.859899655944051</v>
      </c>
      <c r="I2586" s="73">
        <f t="shared" si="147"/>
        <v>2.0027397260300859</v>
      </c>
    </row>
    <row r="2587" spans="1:9" ht="15.6" x14ac:dyDescent="0.3">
      <c r="A2587" s="1">
        <v>2583</v>
      </c>
      <c r="B2587" s="1">
        <v>1990</v>
      </c>
      <c r="C2587" s="1">
        <v>7</v>
      </c>
      <c r="D2587" s="1">
        <v>31</v>
      </c>
      <c r="E2587" s="7">
        <v>1990.66826484018</v>
      </c>
      <c r="F2587" s="7">
        <v>24.376593</v>
      </c>
      <c r="G2587" s="57">
        <f t="shared" si="146"/>
        <v>22.859441241958034</v>
      </c>
      <c r="I2587" s="73">
        <f t="shared" si="147"/>
        <v>2.0027397260298585</v>
      </c>
    </row>
    <row r="2588" spans="1:9" ht="15.6" x14ac:dyDescent="0.3">
      <c r="A2588" s="1">
        <v>2584</v>
      </c>
      <c r="B2588" s="1">
        <v>1990</v>
      </c>
      <c r="C2588" s="1">
        <v>8</v>
      </c>
      <c r="D2588" s="1">
        <v>1</v>
      </c>
      <c r="E2588" s="7">
        <v>1990.66940639269</v>
      </c>
      <c r="F2588" s="7">
        <v>24.378221</v>
      </c>
      <c r="G2588" s="57">
        <f t="shared" si="146"/>
        <v>22.859010766433563</v>
      </c>
      <c r="I2588" s="73">
        <f t="shared" si="147"/>
        <v>2.0027397260200814</v>
      </c>
    </row>
    <row r="2589" spans="1:9" ht="15.6" x14ac:dyDescent="0.3">
      <c r="A2589" s="1">
        <v>2585</v>
      </c>
      <c r="B2589" s="1">
        <v>1990</v>
      </c>
      <c r="C2589" s="1">
        <v>8</v>
      </c>
      <c r="D2589" s="1">
        <v>2</v>
      </c>
      <c r="E2589" s="7">
        <v>1990.6721461187201</v>
      </c>
      <c r="F2589" s="7">
        <v>24.392187</v>
      </c>
      <c r="G2589" s="57">
        <f t="shared" ref="G2589:G2652" si="148">AVERAGE(F2055:F2769)</f>
        <v>22.858587507692302</v>
      </c>
      <c r="I2589" s="73">
        <f t="shared" ref="I2589:I2652" si="149">E2769-E2055</f>
        <v>2.0027397260300859</v>
      </c>
    </row>
    <row r="2590" spans="1:9" ht="15.6" x14ac:dyDescent="0.3">
      <c r="A2590" s="1">
        <v>2586</v>
      </c>
      <c r="B2590" s="1">
        <v>1990</v>
      </c>
      <c r="C2590" s="1">
        <v>8</v>
      </c>
      <c r="D2590" s="1">
        <v>3</v>
      </c>
      <c r="E2590" s="7">
        <v>1990.67488584475</v>
      </c>
      <c r="F2590" s="7">
        <v>24.396598000000001</v>
      </c>
      <c r="G2590" s="57">
        <f t="shared" si="148"/>
        <v>22.858296297902093</v>
      </c>
      <c r="I2590" s="73">
        <f t="shared" si="149"/>
        <v>2.0027397260298585</v>
      </c>
    </row>
    <row r="2591" spans="1:9" ht="15.6" x14ac:dyDescent="0.3">
      <c r="A2591" s="1">
        <v>2587</v>
      </c>
      <c r="B2591" s="1">
        <v>1990</v>
      </c>
      <c r="C2591" s="1">
        <v>8</v>
      </c>
      <c r="D2591" s="1">
        <v>4</v>
      </c>
      <c r="E2591" s="7">
        <v>1990.67762557078</v>
      </c>
      <c r="F2591" s="7">
        <v>24.368424000000001</v>
      </c>
      <c r="G2591" s="57">
        <f t="shared" si="148"/>
        <v>22.858144963636359</v>
      </c>
      <c r="I2591" s="73">
        <f t="shared" si="149"/>
        <v>2.0027397260300859</v>
      </c>
    </row>
    <row r="2592" spans="1:9" ht="15.6" x14ac:dyDescent="0.3">
      <c r="A2592" s="1">
        <v>2588</v>
      </c>
      <c r="B2592" s="1">
        <v>1990</v>
      </c>
      <c r="C2592" s="1">
        <v>8</v>
      </c>
      <c r="D2592" s="1">
        <v>5</v>
      </c>
      <c r="E2592" s="7">
        <v>1990.6803652967999</v>
      </c>
      <c r="F2592" s="7">
        <v>24.367270000000001</v>
      </c>
      <c r="G2592" s="57">
        <f t="shared" si="148"/>
        <v>22.858077201398597</v>
      </c>
      <c r="I2592" s="73">
        <f t="shared" si="149"/>
        <v>2.0027397260198541</v>
      </c>
    </row>
    <row r="2593" spans="1:9" ht="15.6" x14ac:dyDescent="0.3">
      <c r="A2593" s="1">
        <v>2589</v>
      </c>
      <c r="B2593" s="1">
        <v>1990</v>
      </c>
      <c r="C2593" s="1">
        <v>8</v>
      </c>
      <c r="D2593" s="1">
        <v>6</v>
      </c>
      <c r="E2593" s="7">
        <v>1990.68310502283</v>
      </c>
      <c r="F2593" s="7">
        <v>24.379268</v>
      </c>
      <c r="G2593" s="57">
        <f t="shared" si="148"/>
        <v>22.858141485314679</v>
      </c>
      <c r="I2593" s="73">
        <f t="shared" si="149"/>
        <v>2.0027397260300859</v>
      </c>
    </row>
    <row r="2594" spans="1:9" ht="15.6" x14ac:dyDescent="0.3">
      <c r="A2594" s="1">
        <v>2590</v>
      </c>
      <c r="B2594" s="1">
        <v>1990</v>
      </c>
      <c r="C2594" s="1">
        <v>8</v>
      </c>
      <c r="D2594" s="1">
        <v>7</v>
      </c>
      <c r="E2594" s="7">
        <v>1990.6858447488601</v>
      </c>
      <c r="F2594" s="7">
        <v>24.407692000000001</v>
      </c>
      <c r="G2594" s="57">
        <f t="shared" si="148"/>
        <v>22.858322321678315</v>
      </c>
      <c r="I2594" s="73">
        <f t="shared" si="149"/>
        <v>2.0027397260300859</v>
      </c>
    </row>
    <row r="2595" spans="1:9" ht="15.6" x14ac:dyDescent="0.3">
      <c r="A2595" s="1">
        <v>2591</v>
      </c>
      <c r="B2595" s="1">
        <v>1990</v>
      </c>
      <c r="C2595" s="1">
        <v>8</v>
      </c>
      <c r="D2595" s="1">
        <v>8</v>
      </c>
      <c r="E2595" s="7">
        <v>1990.6885844748899</v>
      </c>
      <c r="F2595" s="7">
        <v>24.388545000000001</v>
      </c>
      <c r="G2595" s="57">
        <f t="shared" si="148"/>
        <v>22.858651015384613</v>
      </c>
      <c r="I2595" s="73">
        <f t="shared" si="149"/>
        <v>2.0027397260298585</v>
      </c>
    </row>
    <row r="2596" spans="1:9" ht="15.6" x14ac:dyDescent="0.3">
      <c r="A2596" s="1">
        <v>2592</v>
      </c>
      <c r="B2596" s="1">
        <v>1990</v>
      </c>
      <c r="C2596" s="1">
        <v>8</v>
      </c>
      <c r="D2596" s="1">
        <v>9</v>
      </c>
      <c r="E2596" s="7">
        <v>1990.69132420091</v>
      </c>
      <c r="F2596" s="7">
        <v>24.379738</v>
      </c>
      <c r="G2596" s="57">
        <f t="shared" si="148"/>
        <v>22.859035539860134</v>
      </c>
      <c r="I2596" s="73">
        <f t="shared" si="149"/>
        <v>2.0027397260200814</v>
      </c>
    </row>
    <row r="2597" spans="1:9" ht="15.6" x14ac:dyDescent="0.3">
      <c r="A2597" s="1">
        <v>2593</v>
      </c>
      <c r="B2597" s="1">
        <v>1990</v>
      </c>
      <c r="C2597" s="1">
        <v>8</v>
      </c>
      <c r="D2597" s="1">
        <v>10</v>
      </c>
      <c r="E2597" s="7">
        <v>1990.6940639269401</v>
      </c>
      <c r="F2597" s="7">
        <v>24.338086000000001</v>
      </c>
      <c r="G2597" s="57">
        <f t="shared" si="148"/>
        <v>22.859514793006991</v>
      </c>
      <c r="I2597" s="73">
        <f t="shared" si="149"/>
        <v>2.0027397260300859</v>
      </c>
    </row>
    <row r="2598" spans="1:9" ht="15.6" x14ac:dyDescent="0.3">
      <c r="A2598" s="1">
        <v>2594</v>
      </c>
      <c r="B2598" s="1">
        <v>1990</v>
      </c>
      <c r="C2598" s="1">
        <v>8</v>
      </c>
      <c r="D2598" s="1">
        <v>11</v>
      </c>
      <c r="E2598" s="7">
        <v>1990.6968036529699</v>
      </c>
      <c r="F2598" s="7">
        <v>24.296495</v>
      </c>
      <c r="G2598" s="57">
        <f t="shared" si="148"/>
        <v>22.859961558041956</v>
      </c>
      <c r="I2598" s="73">
        <f t="shared" si="149"/>
        <v>2.0027397260298585</v>
      </c>
    </row>
    <row r="2599" spans="1:9" ht="15.6" x14ac:dyDescent="0.3">
      <c r="A2599" s="1">
        <v>2595</v>
      </c>
      <c r="B2599" s="1">
        <v>1990</v>
      </c>
      <c r="C2599" s="1">
        <v>8</v>
      </c>
      <c r="D2599" s="1">
        <v>12</v>
      </c>
      <c r="E2599" s="7">
        <v>1990.699543379</v>
      </c>
      <c r="F2599" s="7">
        <v>24.258268000000001</v>
      </c>
      <c r="G2599" s="57">
        <f t="shared" si="148"/>
        <v>22.860316464335664</v>
      </c>
      <c r="I2599" s="73">
        <f t="shared" si="149"/>
        <v>2.0027397260200814</v>
      </c>
    </row>
    <row r="2600" spans="1:9" ht="15.6" x14ac:dyDescent="0.3">
      <c r="A2600" s="1">
        <v>2596</v>
      </c>
      <c r="B2600" s="1">
        <v>1990</v>
      </c>
      <c r="C2600" s="1">
        <v>8</v>
      </c>
      <c r="D2600" s="1">
        <v>14</v>
      </c>
      <c r="E2600" s="7">
        <v>1990.70502283105</v>
      </c>
      <c r="F2600" s="7">
        <v>24.192003</v>
      </c>
      <c r="G2600" s="57">
        <f t="shared" si="148"/>
        <v>22.860541173426569</v>
      </c>
      <c r="I2600" s="73">
        <f t="shared" si="149"/>
        <v>2.0027397260300859</v>
      </c>
    </row>
    <row r="2601" spans="1:9" ht="15.6" x14ac:dyDescent="0.3">
      <c r="A2601" s="1">
        <v>2597</v>
      </c>
      <c r="B2601" s="1">
        <v>1990</v>
      </c>
      <c r="C2601" s="1">
        <v>8</v>
      </c>
      <c r="D2601" s="1">
        <v>15</v>
      </c>
      <c r="E2601" s="7">
        <v>1990.7077625570801</v>
      </c>
      <c r="F2601" s="7">
        <v>24.097218000000002</v>
      </c>
      <c r="G2601" s="57">
        <f t="shared" si="148"/>
        <v>22.860585120279719</v>
      </c>
      <c r="I2601" s="73">
        <f t="shared" si="149"/>
        <v>2.0027397260298585</v>
      </c>
    </row>
    <row r="2602" spans="1:9" ht="15.6" x14ac:dyDescent="0.3">
      <c r="A2602" s="1">
        <v>2598</v>
      </c>
      <c r="B2602" s="1">
        <v>1990</v>
      </c>
      <c r="C2602" s="1">
        <v>8</v>
      </c>
      <c r="D2602" s="1">
        <v>16</v>
      </c>
      <c r="E2602" s="7">
        <v>1990.7105022831099</v>
      </c>
      <c r="F2602" s="7">
        <v>24.26277</v>
      </c>
      <c r="G2602" s="57">
        <f t="shared" si="148"/>
        <v>22.860494667132862</v>
      </c>
      <c r="I2602" s="73">
        <f t="shared" si="149"/>
        <v>2.0027397260300859</v>
      </c>
    </row>
    <row r="2603" spans="1:9" ht="15.6" x14ac:dyDescent="0.3">
      <c r="A2603" s="1">
        <v>2599</v>
      </c>
      <c r="B2603" s="1">
        <v>1990</v>
      </c>
      <c r="C2603" s="1">
        <v>8</v>
      </c>
      <c r="D2603" s="1">
        <v>17</v>
      </c>
      <c r="E2603" s="7">
        <v>1990.71324200913</v>
      </c>
      <c r="F2603" s="7">
        <v>24.249276999999999</v>
      </c>
      <c r="G2603" s="57">
        <f t="shared" si="148"/>
        <v>22.860330046153841</v>
      </c>
      <c r="I2603" s="73">
        <f t="shared" si="149"/>
        <v>2.0027397260198541</v>
      </c>
    </row>
    <row r="2604" spans="1:9" ht="15.6" x14ac:dyDescent="0.3">
      <c r="A2604" s="1">
        <v>2600</v>
      </c>
      <c r="B2604" s="1">
        <v>1990</v>
      </c>
      <c r="C2604" s="1">
        <v>8</v>
      </c>
      <c r="D2604" s="1">
        <v>18</v>
      </c>
      <c r="E2604" s="7">
        <v>1990.7159817351601</v>
      </c>
      <c r="F2604" s="7">
        <v>24.256343000000001</v>
      </c>
      <c r="G2604" s="57">
        <f t="shared" si="148"/>
        <v>22.860116559440552</v>
      </c>
      <c r="I2604" s="73">
        <f t="shared" si="149"/>
        <v>2.0027397260300859</v>
      </c>
    </row>
    <row r="2605" spans="1:9" ht="15.6" x14ac:dyDescent="0.3">
      <c r="A2605" s="1">
        <v>2601</v>
      </c>
      <c r="B2605" s="1">
        <v>1990</v>
      </c>
      <c r="C2605" s="1">
        <v>8</v>
      </c>
      <c r="D2605" s="1">
        <v>19</v>
      </c>
      <c r="E2605" s="7">
        <v>1990.7187214611899</v>
      </c>
      <c r="F2605" s="7">
        <v>24.238233999999999</v>
      </c>
      <c r="G2605" s="57">
        <f t="shared" si="148"/>
        <v>22.859731738461534</v>
      </c>
      <c r="I2605" s="73">
        <f t="shared" si="149"/>
        <v>2.0027397260300859</v>
      </c>
    </row>
    <row r="2606" spans="1:9" ht="15.6" x14ac:dyDescent="0.3">
      <c r="A2606" s="1">
        <v>2602</v>
      </c>
      <c r="B2606" s="1">
        <v>1990</v>
      </c>
      <c r="C2606" s="1">
        <v>8</v>
      </c>
      <c r="D2606" s="1">
        <v>20</v>
      </c>
      <c r="E2606" s="7">
        <v>1990.72146118721</v>
      </c>
      <c r="F2606" s="7">
        <v>24.205582</v>
      </c>
      <c r="G2606" s="57">
        <f t="shared" si="148"/>
        <v>22.85922447272727</v>
      </c>
      <c r="I2606" s="73">
        <f t="shared" si="149"/>
        <v>2.0027397260298585</v>
      </c>
    </row>
    <row r="2607" spans="1:9" ht="15.6" x14ac:dyDescent="0.3">
      <c r="A2607" s="1">
        <v>2603</v>
      </c>
      <c r="B2607" s="1">
        <v>1990</v>
      </c>
      <c r="C2607" s="1">
        <v>8</v>
      </c>
      <c r="D2607" s="1">
        <v>21</v>
      </c>
      <c r="E2607" s="7">
        <v>1990.7242009132401</v>
      </c>
      <c r="F2607" s="7">
        <v>24.179873000000001</v>
      </c>
      <c r="G2607" s="57">
        <f t="shared" si="148"/>
        <v>22.858480096503492</v>
      </c>
      <c r="I2607" s="73">
        <f t="shared" si="149"/>
        <v>2.0027397260200814</v>
      </c>
    </row>
    <row r="2608" spans="1:9" ht="15.6" x14ac:dyDescent="0.3">
      <c r="A2608" s="1">
        <v>2604</v>
      </c>
      <c r="B2608" s="1">
        <v>1990</v>
      </c>
      <c r="C2608" s="1">
        <v>8</v>
      </c>
      <c r="D2608" s="1">
        <v>22</v>
      </c>
      <c r="E2608" s="7">
        <v>1990.72694063927</v>
      </c>
      <c r="F2608" s="7">
        <v>24.124527</v>
      </c>
      <c r="G2608" s="57">
        <f t="shared" si="148"/>
        <v>22.85759026853146</v>
      </c>
      <c r="I2608" s="73">
        <f t="shared" si="149"/>
        <v>2.0093607306000649</v>
      </c>
    </row>
    <row r="2609" spans="1:9" ht="15.6" x14ac:dyDescent="0.3">
      <c r="A2609" s="1">
        <v>2605</v>
      </c>
      <c r="B2609" s="1">
        <v>1990</v>
      </c>
      <c r="C2609" s="1">
        <v>8</v>
      </c>
      <c r="D2609" s="1">
        <v>23</v>
      </c>
      <c r="E2609" s="7">
        <v>1990.7296803653001</v>
      </c>
      <c r="F2609" s="7">
        <v>24.114712000000001</v>
      </c>
      <c r="G2609" s="57">
        <f t="shared" si="148"/>
        <v>22.85655469650349</v>
      </c>
      <c r="I2609" s="73">
        <f t="shared" si="149"/>
        <v>2.0027397260198541</v>
      </c>
    </row>
    <row r="2610" spans="1:9" ht="15.6" x14ac:dyDescent="0.3">
      <c r="A2610" s="1">
        <v>2606</v>
      </c>
      <c r="B2610" s="1">
        <v>1990</v>
      </c>
      <c r="C2610" s="1">
        <v>8</v>
      </c>
      <c r="D2610" s="1">
        <v>24</v>
      </c>
      <c r="E2610" s="7">
        <v>1990.7324200913199</v>
      </c>
      <c r="F2610" s="7">
        <v>24.077805999999999</v>
      </c>
      <c r="G2610" s="57">
        <f t="shared" si="148"/>
        <v>22.855428316083909</v>
      </c>
      <c r="I2610" s="73">
        <f t="shared" si="149"/>
        <v>2.0027397260300859</v>
      </c>
    </row>
    <row r="2611" spans="1:9" ht="15.6" x14ac:dyDescent="0.3">
      <c r="A2611" s="1">
        <v>2607</v>
      </c>
      <c r="B2611" s="1">
        <v>1990</v>
      </c>
      <c r="C2611" s="1">
        <v>8</v>
      </c>
      <c r="D2611" s="1">
        <v>27</v>
      </c>
      <c r="E2611" s="7">
        <v>1990.7406392694099</v>
      </c>
      <c r="F2611" s="7">
        <v>24.233433999999999</v>
      </c>
      <c r="G2611" s="57">
        <f t="shared" si="148"/>
        <v>22.854195865734258</v>
      </c>
      <c r="I2611" s="73">
        <f t="shared" si="149"/>
        <v>2.0027397260300859</v>
      </c>
    </row>
    <row r="2612" spans="1:9" ht="15.6" x14ac:dyDescent="0.3">
      <c r="A2612" s="1">
        <v>2608</v>
      </c>
      <c r="B2612" s="1">
        <v>1990</v>
      </c>
      <c r="C2612" s="1">
        <v>8</v>
      </c>
      <c r="D2612" s="1">
        <v>28</v>
      </c>
      <c r="E2612" s="7">
        <v>1990.74337899543</v>
      </c>
      <c r="F2612" s="7">
        <v>24.265429999999999</v>
      </c>
      <c r="G2612" s="57">
        <f t="shared" si="148"/>
        <v>22.852860437762228</v>
      </c>
      <c r="I2612" s="73">
        <f t="shared" si="149"/>
        <v>2.0027397260298585</v>
      </c>
    </row>
    <row r="2613" spans="1:9" ht="15.6" x14ac:dyDescent="0.3">
      <c r="A2613" s="1">
        <v>2609</v>
      </c>
      <c r="B2613" s="1">
        <v>1990</v>
      </c>
      <c r="C2613" s="1">
        <v>8</v>
      </c>
      <c r="D2613" s="1">
        <v>29</v>
      </c>
      <c r="E2613" s="7">
        <v>1990.7461187214601</v>
      </c>
      <c r="F2613" s="7">
        <v>24.304207999999999</v>
      </c>
      <c r="G2613" s="57">
        <f t="shared" si="148"/>
        <v>22.851565255944049</v>
      </c>
      <c r="I2613" s="73">
        <f t="shared" si="149"/>
        <v>2.0027397260200814</v>
      </c>
    </row>
    <row r="2614" spans="1:9" ht="15.6" x14ac:dyDescent="0.3">
      <c r="A2614" s="1">
        <v>2610</v>
      </c>
      <c r="B2614" s="1">
        <v>1990</v>
      </c>
      <c r="C2614" s="1">
        <v>8</v>
      </c>
      <c r="D2614" s="1">
        <v>30</v>
      </c>
      <c r="E2614" s="7">
        <v>1990.74885844749</v>
      </c>
      <c r="F2614" s="7">
        <v>24.379801</v>
      </c>
      <c r="G2614" s="57">
        <f t="shared" si="148"/>
        <v>22.850314699300693</v>
      </c>
      <c r="I2614" s="73">
        <f t="shared" si="149"/>
        <v>2.0027397260298585</v>
      </c>
    </row>
    <row r="2615" spans="1:9" ht="15.6" x14ac:dyDescent="0.3">
      <c r="A2615" s="1">
        <v>2611</v>
      </c>
      <c r="B2615" s="1">
        <v>1990</v>
      </c>
      <c r="C2615" s="1">
        <v>8</v>
      </c>
      <c r="D2615" s="1">
        <v>31</v>
      </c>
      <c r="E2615" s="7">
        <v>1990.7515981735201</v>
      </c>
      <c r="F2615" s="7">
        <v>24.462679999999999</v>
      </c>
      <c r="G2615" s="57">
        <f t="shared" si="148"/>
        <v>22.849145453146846</v>
      </c>
      <c r="I2615" s="73">
        <f t="shared" si="149"/>
        <v>2.0027397260300859</v>
      </c>
    </row>
    <row r="2616" spans="1:9" ht="15.6" x14ac:dyDescent="0.3">
      <c r="A2616" s="1">
        <v>2612</v>
      </c>
      <c r="B2616" s="1">
        <v>1990</v>
      </c>
      <c r="C2616" s="1">
        <v>9</v>
      </c>
      <c r="D2616" s="1">
        <v>1</v>
      </c>
      <c r="E2616" s="7">
        <v>1990.7527397260301</v>
      </c>
      <c r="F2616" s="7">
        <v>24.446553999999999</v>
      </c>
      <c r="G2616" s="57">
        <f t="shared" si="148"/>
        <v>22.848238830769219</v>
      </c>
      <c r="I2616" s="73">
        <f t="shared" si="149"/>
        <v>2.0027397260300859</v>
      </c>
    </row>
    <row r="2617" spans="1:9" ht="15.6" x14ac:dyDescent="0.3">
      <c r="A2617" s="1">
        <v>2613</v>
      </c>
      <c r="B2617" s="1">
        <v>1990</v>
      </c>
      <c r="C2617" s="1">
        <v>9</v>
      </c>
      <c r="D2617" s="1">
        <v>2</v>
      </c>
      <c r="E2617" s="7">
        <v>1990.7554794520499</v>
      </c>
      <c r="F2617" s="7">
        <v>24.412503999999998</v>
      </c>
      <c r="G2617" s="57">
        <f t="shared" si="148"/>
        <v>22.847558314685301</v>
      </c>
      <c r="I2617" s="73">
        <f t="shared" si="149"/>
        <v>2.0027397260198541</v>
      </c>
    </row>
    <row r="2618" spans="1:9" ht="15.6" x14ac:dyDescent="0.3">
      <c r="A2618" s="1">
        <v>2614</v>
      </c>
      <c r="B2618" s="1">
        <v>1990</v>
      </c>
      <c r="C2618" s="1">
        <v>9</v>
      </c>
      <c r="D2618" s="1">
        <v>3</v>
      </c>
      <c r="E2618" s="7">
        <v>1990.75821917808</v>
      </c>
      <c r="F2618" s="7">
        <v>24.399446000000001</v>
      </c>
      <c r="G2618" s="57">
        <f t="shared" si="148"/>
        <v>22.847110875524461</v>
      </c>
      <c r="I2618" s="73">
        <f t="shared" si="149"/>
        <v>2.0027397260300859</v>
      </c>
    </row>
    <row r="2619" spans="1:9" ht="15.6" x14ac:dyDescent="0.3">
      <c r="A2619" s="1">
        <v>2615</v>
      </c>
      <c r="B2619" s="1">
        <v>1990</v>
      </c>
      <c r="C2619" s="1">
        <v>9</v>
      </c>
      <c r="D2619" s="1">
        <v>4</v>
      </c>
      <c r="E2619" s="7">
        <v>1990.7609589041101</v>
      </c>
      <c r="F2619" s="7">
        <v>24.422208000000001</v>
      </c>
      <c r="G2619" s="57">
        <f t="shared" si="148"/>
        <v>22.846958579020967</v>
      </c>
      <c r="I2619" s="73">
        <f t="shared" si="149"/>
        <v>2.0027397260300859</v>
      </c>
    </row>
    <row r="2620" spans="1:9" ht="15.6" x14ac:dyDescent="0.3">
      <c r="A2620" s="1">
        <v>2616</v>
      </c>
      <c r="B2620" s="1">
        <v>1990</v>
      </c>
      <c r="C2620" s="1">
        <v>9</v>
      </c>
      <c r="D2620" s="1">
        <v>5</v>
      </c>
      <c r="E2620" s="7">
        <v>1990.76369863014</v>
      </c>
      <c r="F2620" s="7">
        <v>24.412656999999999</v>
      </c>
      <c r="G2620" s="57">
        <f t="shared" si="148"/>
        <v>22.846957306293689</v>
      </c>
      <c r="I2620" s="73">
        <f t="shared" si="149"/>
        <v>2.0027397260298585</v>
      </c>
    </row>
    <row r="2621" spans="1:9" ht="15.6" x14ac:dyDescent="0.3">
      <c r="A2621" s="1">
        <v>2617</v>
      </c>
      <c r="B2621" s="1">
        <v>1990</v>
      </c>
      <c r="C2621" s="1">
        <v>9</v>
      </c>
      <c r="D2621" s="1">
        <v>6</v>
      </c>
      <c r="E2621" s="7">
        <v>1990.7664383561601</v>
      </c>
      <c r="F2621" s="7">
        <v>24.343678000000001</v>
      </c>
      <c r="G2621" s="57">
        <f t="shared" si="148"/>
        <v>22.84699783496502</v>
      </c>
      <c r="I2621" s="73">
        <f t="shared" si="149"/>
        <v>2.0027397260200814</v>
      </c>
    </row>
    <row r="2622" spans="1:9" ht="15.6" x14ac:dyDescent="0.3">
      <c r="A2622" s="1">
        <v>2618</v>
      </c>
      <c r="B2622" s="1">
        <v>1990</v>
      </c>
      <c r="C2622" s="1">
        <v>9</v>
      </c>
      <c r="D2622" s="1">
        <v>7</v>
      </c>
      <c r="E2622" s="7">
        <v>1990.7691780821899</v>
      </c>
      <c r="F2622" s="7">
        <v>24.274179</v>
      </c>
      <c r="G2622" s="57">
        <f t="shared" si="148"/>
        <v>22.847031195804185</v>
      </c>
      <c r="I2622" s="73">
        <f t="shared" si="149"/>
        <v>2.0027397260298585</v>
      </c>
    </row>
    <row r="2623" spans="1:9" ht="15.6" x14ac:dyDescent="0.3">
      <c r="A2623" s="1">
        <v>2619</v>
      </c>
      <c r="B2623" s="1">
        <v>1990</v>
      </c>
      <c r="C2623" s="1">
        <v>9</v>
      </c>
      <c r="D2623" s="1">
        <v>8</v>
      </c>
      <c r="E2623" s="7">
        <v>1990.77191780822</v>
      </c>
      <c r="F2623" s="7">
        <v>24.233504</v>
      </c>
      <c r="G2623" s="57">
        <f t="shared" si="148"/>
        <v>22.847100798601385</v>
      </c>
      <c r="I2623" s="73">
        <f t="shared" si="149"/>
        <v>2.0027397260300859</v>
      </c>
    </row>
    <row r="2624" spans="1:9" ht="15.6" x14ac:dyDescent="0.3">
      <c r="A2624" s="1">
        <v>2620</v>
      </c>
      <c r="B2624" s="1">
        <v>1990</v>
      </c>
      <c r="C2624" s="1">
        <v>9</v>
      </c>
      <c r="D2624" s="1">
        <v>9</v>
      </c>
      <c r="E2624" s="7">
        <v>1990.7746575342501</v>
      </c>
      <c r="F2624" s="7">
        <v>24.174582999999998</v>
      </c>
      <c r="G2624" s="57">
        <f t="shared" si="148"/>
        <v>22.847201088111877</v>
      </c>
      <c r="I2624" s="73">
        <f t="shared" si="149"/>
        <v>2.0027397260300859</v>
      </c>
    </row>
    <row r="2625" spans="1:9" ht="15.6" x14ac:dyDescent="0.3">
      <c r="A2625" s="1">
        <v>2621</v>
      </c>
      <c r="B2625" s="1">
        <v>1990</v>
      </c>
      <c r="C2625" s="1">
        <v>9</v>
      </c>
      <c r="D2625" s="1">
        <v>10</v>
      </c>
      <c r="E2625" s="7">
        <v>1990.7773972602699</v>
      </c>
      <c r="F2625" s="7">
        <v>24.175832</v>
      </c>
      <c r="G2625" s="57">
        <f t="shared" si="148"/>
        <v>22.847368734265725</v>
      </c>
      <c r="I2625" s="73">
        <f t="shared" si="149"/>
        <v>2.0027397260198541</v>
      </c>
    </row>
    <row r="2626" spans="1:9" ht="15.6" x14ac:dyDescent="0.3">
      <c r="A2626" s="1">
        <v>2622</v>
      </c>
      <c r="B2626" s="1">
        <v>1990</v>
      </c>
      <c r="C2626" s="1">
        <v>9</v>
      </c>
      <c r="D2626" s="1">
        <v>11</v>
      </c>
      <c r="E2626" s="7">
        <v>1990.7801369863</v>
      </c>
      <c r="F2626" s="7">
        <v>24.154972999999998</v>
      </c>
      <c r="G2626" s="57">
        <f t="shared" si="148"/>
        <v>22.847713758041952</v>
      </c>
      <c r="I2626" s="73">
        <f t="shared" si="149"/>
        <v>2.0027397260300859</v>
      </c>
    </row>
    <row r="2627" spans="1:9" ht="15.6" x14ac:dyDescent="0.3">
      <c r="A2627" s="1">
        <v>2623</v>
      </c>
      <c r="B2627" s="1">
        <v>1990</v>
      </c>
      <c r="C2627" s="1">
        <v>9</v>
      </c>
      <c r="D2627" s="1">
        <v>12</v>
      </c>
      <c r="E2627" s="7">
        <v>1990.7828767123301</v>
      </c>
      <c r="F2627" s="7">
        <v>24.146858999999999</v>
      </c>
      <c r="G2627" s="57">
        <f t="shared" si="148"/>
        <v>22.84805152727272</v>
      </c>
      <c r="I2627" s="73">
        <f t="shared" si="149"/>
        <v>2.0027397260300859</v>
      </c>
    </row>
    <row r="2628" spans="1:9" ht="15.6" x14ac:dyDescent="0.3">
      <c r="A2628" s="1">
        <v>2624</v>
      </c>
      <c r="B2628" s="1">
        <v>1990</v>
      </c>
      <c r="C2628" s="1">
        <v>9</v>
      </c>
      <c r="D2628" s="1">
        <v>13</v>
      </c>
      <c r="E2628" s="7">
        <v>1990.78561643836</v>
      </c>
      <c r="F2628" s="7">
        <v>24.165375999999998</v>
      </c>
      <c r="G2628" s="57">
        <f t="shared" si="148"/>
        <v>22.848371893706286</v>
      </c>
      <c r="I2628" s="73">
        <f t="shared" si="149"/>
        <v>2.0027397260298585</v>
      </c>
    </row>
    <row r="2629" spans="1:9" ht="15.6" x14ac:dyDescent="0.3">
      <c r="A2629" s="1">
        <v>2625</v>
      </c>
      <c r="B2629" s="1">
        <v>1990</v>
      </c>
      <c r="C2629" s="1">
        <v>9</v>
      </c>
      <c r="D2629" s="1">
        <v>14</v>
      </c>
      <c r="E2629" s="7">
        <v>1990.78835616438</v>
      </c>
      <c r="F2629" s="7">
        <v>24.189388000000001</v>
      </c>
      <c r="G2629" s="57">
        <f t="shared" si="148"/>
        <v>22.848720360839156</v>
      </c>
      <c r="I2629" s="73">
        <f t="shared" si="149"/>
        <v>2.0027397260200814</v>
      </c>
    </row>
    <row r="2630" spans="1:9" ht="15.6" x14ac:dyDescent="0.3">
      <c r="A2630" s="1">
        <v>2626</v>
      </c>
      <c r="B2630" s="1">
        <v>1990</v>
      </c>
      <c r="C2630" s="1">
        <v>9</v>
      </c>
      <c r="D2630" s="1">
        <v>15</v>
      </c>
      <c r="E2630" s="7">
        <v>1990.7910958904099</v>
      </c>
      <c r="F2630" s="7">
        <v>24.213989000000002</v>
      </c>
      <c r="G2630" s="57">
        <f t="shared" si="148"/>
        <v>22.849180784615381</v>
      </c>
      <c r="I2630" s="73">
        <f t="shared" si="149"/>
        <v>2.0027397260298585</v>
      </c>
    </row>
    <row r="2631" spans="1:9" ht="15.6" x14ac:dyDescent="0.3">
      <c r="A2631" s="1">
        <v>2627</v>
      </c>
      <c r="B2631" s="1">
        <v>1990</v>
      </c>
      <c r="C2631" s="1">
        <v>9</v>
      </c>
      <c r="D2631" s="1">
        <v>16</v>
      </c>
      <c r="E2631" s="7">
        <v>1990.79383561644</v>
      </c>
      <c r="F2631" s="7">
        <v>24.232807000000001</v>
      </c>
      <c r="G2631" s="57">
        <f t="shared" si="148"/>
        <v>22.849746693706283</v>
      </c>
      <c r="I2631" s="73">
        <f t="shared" si="149"/>
        <v>2.0027397260300859</v>
      </c>
    </row>
    <row r="2632" spans="1:9" ht="15.6" x14ac:dyDescent="0.3">
      <c r="A2632" s="1">
        <v>2628</v>
      </c>
      <c r="B2632" s="1">
        <v>1990</v>
      </c>
      <c r="C2632" s="1">
        <v>9</v>
      </c>
      <c r="D2632" s="1">
        <v>17</v>
      </c>
      <c r="E2632" s="7">
        <v>1990.7965753424701</v>
      </c>
      <c r="F2632" s="7">
        <v>24.243290999999999</v>
      </c>
      <c r="G2632" s="57">
        <f t="shared" si="148"/>
        <v>22.850478874125862</v>
      </c>
      <c r="I2632" s="73">
        <f t="shared" si="149"/>
        <v>2.0027397260200814</v>
      </c>
    </row>
    <row r="2633" spans="1:9" ht="15.6" x14ac:dyDescent="0.3">
      <c r="A2633" s="1">
        <v>2629</v>
      </c>
      <c r="B2633" s="1">
        <v>1990</v>
      </c>
      <c r="C2633" s="1">
        <v>9</v>
      </c>
      <c r="D2633" s="1">
        <v>18</v>
      </c>
      <c r="E2633" s="7">
        <v>1990.7993150684899</v>
      </c>
      <c r="F2633" s="7">
        <v>24.282074999999999</v>
      </c>
      <c r="G2633" s="57">
        <f t="shared" si="148"/>
        <v>22.851252799999994</v>
      </c>
      <c r="I2633" s="73">
        <f t="shared" si="149"/>
        <v>2.0027397260298585</v>
      </c>
    </row>
    <row r="2634" spans="1:9" ht="15.6" x14ac:dyDescent="0.3">
      <c r="A2634" s="1">
        <v>2630</v>
      </c>
      <c r="B2634" s="1">
        <v>1990</v>
      </c>
      <c r="C2634" s="1">
        <v>9</v>
      </c>
      <c r="D2634" s="1">
        <v>19</v>
      </c>
      <c r="E2634" s="7">
        <v>1990.80205479452</v>
      </c>
      <c r="F2634" s="7">
        <v>24.279972999999998</v>
      </c>
      <c r="G2634" s="57">
        <f t="shared" si="148"/>
        <v>22.852128703496494</v>
      </c>
      <c r="I2634" s="73">
        <f t="shared" si="149"/>
        <v>2.0027397260300859</v>
      </c>
    </row>
    <row r="2635" spans="1:9" ht="15.6" x14ac:dyDescent="0.3">
      <c r="A2635" s="1">
        <v>2631</v>
      </c>
      <c r="B2635" s="1">
        <v>1990</v>
      </c>
      <c r="C2635" s="1">
        <v>9</v>
      </c>
      <c r="D2635" s="1">
        <v>20</v>
      </c>
      <c r="E2635" s="7">
        <v>1990.8047945205501</v>
      </c>
      <c r="F2635" s="7">
        <v>24.283681000000001</v>
      </c>
      <c r="G2635" s="57">
        <f t="shared" si="148"/>
        <v>22.853086412587402</v>
      </c>
      <c r="I2635" s="73">
        <f t="shared" si="149"/>
        <v>2.0027397260300859</v>
      </c>
    </row>
    <row r="2636" spans="1:9" ht="15.6" x14ac:dyDescent="0.3">
      <c r="A2636" s="1">
        <v>2632</v>
      </c>
      <c r="B2636" s="1">
        <v>1990</v>
      </c>
      <c r="C2636" s="1">
        <v>9</v>
      </c>
      <c r="D2636" s="1">
        <v>21</v>
      </c>
      <c r="E2636" s="7">
        <v>1990.80753424658</v>
      </c>
      <c r="F2636" s="7">
        <v>24.256867</v>
      </c>
      <c r="G2636" s="57">
        <f t="shared" si="148"/>
        <v>22.854181721678312</v>
      </c>
      <c r="I2636" s="73">
        <f t="shared" si="149"/>
        <v>2.0027397260198541</v>
      </c>
    </row>
    <row r="2637" spans="1:9" ht="15.6" x14ac:dyDescent="0.3">
      <c r="A2637" s="1">
        <v>2633</v>
      </c>
      <c r="B2637" s="1">
        <v>1990</v>
      </c>
      <c r="C2637" s="1">
        <v>9</v>
      </c>
      <c r="D2637" s="1">
        <v>22</v>
      </c>
      <c r="E2637" s="7">
        <v>1990.8102739726</v>
      </c>
      <c r="F2637" s="7">
        <v>24.260162000000001</v>
      </c>
      <c r="G2637" s="57">
        <f t="shared" si="148"/>
        <v>22.855379373426562</v>
      </c>
      <c r="I2637" s="73">
        <f t="shared" si="149"/>
        <v>2.0027397260300859</v>
      </c>
    </row>
    <row r="2638" spans="1:9" ht="15.6" x14ac:dyDescent="0.3">
      <c r="A2638" s="1">
        <v>2634</v>
      </c>
      <c r="B2638" s="1">
        <v>1990</v>
      </c>
      <c r="C2638" s="1">
        <v>9</v>
      </c>
      <c r="D2638" s="1">
        <v>23</v>
      </c>
      <c r="E2638" s="7">
        <v>1990.8130136986299</v>
      </c>
      <c r="F2638" s="7">
        <v>24.335277999999999</v>
      </c>
      <c r="G2638" s="57">
        <f t="shared" si="148"/>
        <v>22.856669415384605</v>
      </c>
      <c r="I2638" s="73">
        <f t="shared" si="149"/>
        <v>2.0027397260298585</v>
      </c>
    </row>
    <row r="2639" spans="1:9" ht="15.6" x14ac:dyDescent="0.3">
      <c r="A2639" s="1">
        <v>2635</v>
      </c>
      <c r="B2639" s="1">
        <v>1990</v>
      </c>
      <c r="C2639" s="1">
        <v>9</v>
      </c>
      <c r="D2639" s="1">
        <v>24</v>
      </c>
      <c r="E2639" s="7">
        <v>1990.81575342466</v>
      </c>
      <c r="F2639" s="7">
        <v>24.405586</v>
      </c>
      <c r="G2639" s="57">
        <f t="shared" si="148"/>
        <v>22.858109697902087</v>
      </c>
      <c r="I2639" s="73">
        <f t="shared" si="149"/>
        <v>2.0011415525100347</v>
      </c>
    </row>
    <row r="2640" spans="1:9" ht="15.6" x14ac:dyDescent="0.3">
      <c r="A2640" s="1">
        <v>2636</v>
      </c>
      <c r="B2640" s="1">
        <v>1990</v>
      </c>
      <c r="C2640" s="1">
        <v>9</v>
      </c>
      <c r="D2640" s="1">
        <v>25</v>
      </c>
      <c r="E2640" s="7">
        <v>1990.8184931506901</v>
      </c>
      <c r="F2640" s="7">
        <v>24.474800999999999</v>
      </c>
      <c r="G2640" s="57">
        <f t="shared" si="148"/>
        <v>22.859703083916074</v>
      </c>
      <c r="I2640" s="73">
        <f t="shared" si="149"/>
        <v>2.0027397260300859</v>
      </c>
    </row>
    <row r="2641" spans="1:9" ht="15.6" x14ac:dyDescent="0.3">
      <c r="A2641" s="1">
        <v>2637</v>
      </c>
      <c r="B2641" s="1">
        <v>1990</v>
      </c>
      <c r="C2641" s="1">
        <v>9</v>
      </c>
      <c r="D2641" s="1">
        <v>26</v>
      </c>
      <c r="E2641" s="7">
        <v>1990.8212328767099</v>
      </c>
      <c r="F2641" s="7">
        <v>24.543317999999999</v>
      </c>
      <c r="G2641" s="57">
        <f t="shared" si="148"/>
        <v>22.861391952447541</v>
      </c>
      <c r="I2641" s="73">
        <f t="shared" si="149"/>
        <v>2.0027397260300859</v>
      </c>
    </row>
    <row r="2642" spans="1:9" ht="15.6" x14ac:dyDescent="0.3">
      <c r="A2642" s="1">
        <v>2638</v>
      </c>
      <c r="B2642" s="1">
        <v>1990</v>
      </c>
      <c r="C2642" s="1">
        <v>9</v>
      </c>
      <c r="D2642" s="1">
        <v>27</v>
      </c>
      <c r="E2642" s="7">
        <v>1990.82397260274</v>
      </c>
      <c r="F2642" s="7">
        <v>24.612093999999999</v>
      </c>
      <c r="G2642" s="57">
        <f t="shared" si="148"/>
        <v>22.863167285314674</v>
      </c>
      <c r="I2642" s="73">
        <f t="shared" si="149"/>
        <v>2.0027397260198541</v>
      </c>
    </row>
    <row r="2643" spans="1:9" ht="15.6" x14ac:dyDescent="0.3">
      <c r="A2643" s="1">
        <v>2639</v>
      </c>
      <c r="B2643" s="1">
        <v>1990</v>
      </c>
      <c r="C2643" s="1">
        <v>9</v>
      </c>
      <c r="D2643" s="1">
        <v>28</v>
      </c>
      <c r="E2643" s="7">
        <v>1990.8267123287701</v>
      </c>
      <c r="F2643" s="7">
        <v>24.703879000000001</v>
      </c>
      <c r="G2643" s="57">
        <f t="shared" si="148"/>
        <v>22.864996514685302</v>
      </c>
      <c r="I2643" s="73">
        <f t="shared" si="149"/>
        <v>2.0027397260300859</v>
      </c>
    </row>
    <row r="2644" spans="1:9" ht="15.6" x14ac:dyDescent="0.3">
      <c r="A2644" s="1">
        <v>2640</v>
      </c>
      <c r="B2644" s="1">
        <v>1990</v>
      </c>
      <c r="C2644" s="1">
        <v>9</v>
      </c>
      <c r="D2644" s="1">
        <v>29</v>
      </c>
      <c r="E2644" s="7">
        <v>1990.82945205479</v>
      </c>
      <c r="F2644" s="7">
        <v>24.791774</v>
      </c>
      <c r="G2644" s="57">
        <f t="shared" si="148"/>
        <v>22.866825213986004</v>
      </c>
      <c r="I2644" s="73">
        <f t="shared" si="149"/>
        <v>2.0027397260298585</v>
      </c>
    </row>
    <row r="2645" spans="1:9" ht="15.6" x14ac:dyDescent="0.3">
      <c r="A2645" s="1">
        <v>2641</v>
      </c>
      <c r="B2645" s="1">
        <v>1990</v>
      </c>
      <c r="C2645" s="1">
        <v>9</v>
      </c>
      <c r="D2645" s="1">
        <v>30</v>
      </c>
      <c r="E2645" s="7">
        <v>1990.83219178082</v>
      </c>
      <c r="F2645" s="7">
        <v>24.872436</v>
      </c>
      <c r="G2645" s="57">
        <f t="shared" si="148"/>
        <v>22.868690106293698</v>
      </c>
      <c r="I2645" s="73">
        <f t="shared" si="149"/>
        <v>2.0027397260300859</v>
      </c>
    </row>
    <row r="2646" spans="1:9" ht="15.6" x14ac:dyDescent="0.3">
      <c r="A2646" s="1">
        <v>2642</v>
      </c>
      <c r="B2646" s="1">
        <v>1990</v>
      </c>
      <c r="C2646" s="1">
        <v>10</v>
      </c>
      <c r="D2646" s="1">
        <v>1</v>
      </c>
      <c r="E2646" s="7">
        <v>1990.8360730593599</v>
      </c>
      <c r="F2646" s="7">
        <v>24.942482999999999</v>
      </c>
      <c r="G2646" s="57">
        <f t="shared" si="148"/>
        <v>22.870651468531463</v>
      </c>
      <c r="I2646" s="73">
        <f t="shared" si="149"/>
        <v>2.0027397260200814</v>
      </c>
    </row>
    <row r="2647" spans="1:9" ht="15.6" x14ac:dyDescent="0.3">
      <c r="A2647" s="1">
        <v>2643</v>
      </c>
      <c r="B2647" s="1">
        <v>1990</v>
      </c>
      <c r="C2647" s="1">
        <v>10</v>
      </c>
      <c r="D2647" s="1">
        <v>2</v>
      </c>
      <c r="E2647" s="7">
        <v>1990.83881278539</v>
      </c>
      <c r="F2647" s="7">
        <v>24.998078</v>
      </c>
      <c r="G2647" s="57">
        <f t="shared" si="148"/>
        <v>22.87265261678321</v>
      </c>
      <c r="I2647" s="73">
        <f t="shared" si="149"/>
        <v>2.0027397260298585</v>
      </c>
    </row>
    <row r="2648" spans="1:9" ht="15.6" x14ac:dyDescent="0.3">
      <c r="A2648" s="1">
        <v>2644</v>
      </c>
      <c r="B2648" s="1">
        <v>1990</v>
      </c>
      <c r="C2648" s="1">
        <v>10</v>
      </c>
      <c r="D2648" s="1">
        <v>3</v>
      </c>
      <c r="E2648" s="7">
        <v>1990.8415525114201</v>
      </c>
      <c r="F2648" s="7">
        <v>25.019022</v>
      </c>
      <c r="G2648" s="57">
        <f t="shared" si="148"/>
        <v>22.874675166433558</v>
      </c>
      <c r="I2648" s="73">
        <f t="shared" si="149"/>
        <v>2.0027397260300859</v>
      </c>
    </row>
    <row r="2649" spans="1:9" ht="15.6" x14ac:dyDescent="0.3">
      <c r="A2649" s="1">
        <v>2645</v>
      </c>
      <c r="B2649" s="1">
        <v>1990</v>
      </c>
      <c r="C2649" s="1">
        <v>10</v>
      </c>
      <c r="D2649" s="1">
        <v>4</v>
      </c>
      <c r="E2649" s="7">
        <v>1990.84429223744</v>
      </c>
      <c r="F2649" s="7">
        <v>25.081893000000001</v>
      </c>
      <c r="G2649" s="57">
        <f t="shared" si="148"/>
        <v>22.87670448811188</v>
      </c>
      <c r="I2649" s="73">
        <f t="shared" si="149"/>
        <v>2.0027397260200814</v>
      </c>
    </row>
    <row r="2650" spans="1:9" ht="15.6" x14ac:dyDescent="0.3">
      <c r="A2650" s="1">
        <v>2646</v>
      </c>
      <c r="B2650" s="1">
        <v>1990</v>
      </c>
      <c r="C2650" s="1">
        <v>10</v>
      </c>
      <c r="D2650" s="1">
        <v>5</v>
      </c>
      <c r="E2650" s="7">
        <v>1990.84703196347</v>
      </c>
      <c r="F2650" s="7">
        <v>25.097840999999999</v>
      </c>
      <c r="G2650" s="57">
        <f t="shared" si="148"/>
        <v>22.878680016783211</v>
      </c>
      <c r="I2650" s="73">
        <f t="shared" si="149"/>
        <v>2.0027397260298585</v>
      </c>
    </row>
    <row r="2651" spans="1:9" ht="15.6" x14ac:dyDescent="0.3">
      <c r="A2651" s="1">
        <v>2647</v>
      </c>
      <c r="B2651" s="1">
        <v>1990</v>
      </c>
      <c r="C2651" s="1">
        <v>10</v>
      </c>
      <c r="D2651" s="1">
        <v>6</v>
      </c>
      <c r="E2651" s="7">
        <v>1990.8497716894999</v>
      </c>
      <c r="F2651" s="7">
        <v>25.185998000000001</v>
      </c>
      <c r="G2651" s="57">
        <f t="shared" si="148"/>
        <v>22.88067248671328</v>
      </c>
      <c r="I2651" s="73">
        <f t="shared" si="149"/>
        <v>2.0027397260300859</v>
      </c>
    </row>
    <row r="2652" spans="1:9" ht="15.6" x14ac:dyDescent="0.3">
      <c r="A2652" s="1">
        <v>2648</v>
      </c>
      <c r="B2652" s="1">
        <v>1990</v>
      </c>
      <c r="C2652" s="1">
        <v>10</v>
      </c>
      <c r="D2652" s="1">
        <v>7</v>
      </c>
      <c r="E2652" s="7">
        <v>1990.85251141552</v>
      </c>
      <c r="F2652" s="7">
        <v>25.325334000000002</v>
      </c>
      <c r="G2652" s="57">
        <f t="shared" si="148"/>
        <v>22.882676393006989</v>
      </c>
      <c r="I2652" s="73">
        <f t="shared" si="149"/>
        <v>2.0027397260298585</v>
      </c>
    </row>
    <row r="2653" spans="1:9" ht="15.6" x14ac:dyDescent="0.3">
      <c r="A2653" s="1">
        <v>2649</v>
      </c>
      <c r="B2653" s="1">
        <v>1990</v>
      </c>
      <c r="C2653" s="1">
        <v>10</v>
      </c>
      <c r="D2653" s="1">
        <v>8</v>
      </c>
      <c r="E2653" s="7">
        <v>1990.8552511415501</v>
      </c>
      <c r="F2653" s="7">
        <v>25.456585</v>
      </c>
      <c r="G2653" s="57">
        <f t="shared" ref="G2653:G2716" si="150">AVERAGE(F2119:F2833)</f>
        <v>22.884732987412583</v>
      </c>
      <c r="I2653" s="73">
        <f t="shared" ref="I2653:I2716" si="151">E2833-E2119</f>
        <v>2.0027397260200814</v>
      </c>
    </row>
    <row r="2654" spans="1:9" ht="15.6" x14ac:dyDescent="0.3">
      <c r="A2654" s="1">
        <v>2650</v>
      </c>
      <c r="B2654" s="1">
        <v>1990</v>
      </c>
      <c r="C2654" s="1">
        <v>10</v>
      </c>
      <c r="D2654" s="1">
        <v>9</v>
      </c>
      <c r="E2654" s="7">
        <v>1990.8579908675799</v>
      </c>
      <c r="F2654" s="7">
        <v>25.534683000000001</v>
      </c>
      <c r="G2654" s="57">
        <f t="shared" si="150"/>
        <v>22.886812772027969</v>
      </c>
      <c r="I2654" s="73">
        <f t="shared" si="151"/>
        <v>2.0027397260300859</v>
      </c>
    </row>
    <row r="2655" spans="1:9" ht="15.6" x14ac:dyDescent="0.3">
      <c r="A2655" s="1">
        <v>2651</v>
      </c>
      <c r="B2655" s="1">
        <v>1990</v>
      </c>
      <c r="C2655" s="1">
        <v>10</v>
      </c>
      <c r="D2655" s="1">
        <v>10</v>
      </c>
      <c r="E2655" s="7">
        <v>1990.86073059361</v>
      </c>
      <c r="F2655" s="7">
        <v>25.668400999999999</v>
      </c>
      <c r="G2655" s="57">
        <f t="shared" si="150"/>
        <v>22.888912797202796</v>
      </c>
      <c r="I2655" s="73">
        <f t="shared" si="151"/>
        <v>2.0027397260298585</v>
      </c>
    </row>
    <row r="2656" spans="1:9" ht="15.6" x14ac:dyDescent="0.3">
      <c r="A2656" s="1">
        <v>2652</v>
      </c>
      <c r="B2656" s="1">
        <v>1990</v>
      </c>
      <c r="C2656" s="1">
        <v>10</v>
      </c>
      <c r="D2656" s="1">
        <v>11</v>
      </c>
      <c r="E2656" s="7">
        <v>1990.8634703196301</v>
      </c>
      <c r="F2656" s="7">
        <v>25.841611</v>
      </c>
      <c r="G2656" s="57">
        <f t="shared" si="150"/>
        <v>22.890983318881119</v>
      </c>
      <c r="I2656" s="73">
        <f t="shared" si="151"/>
        <v>2.0027397260300859</v>
      </c>
    </row>
    <row r="2657" spans="1:9" ht="15.6" x14ac:dyDescent="0.3">
      <c r="A2657" s="1">
        <v>2653</v>
      </c>
      <c r="B2657" s="1">
        <v>1990</v>
      </c>
      <c r="C2657" s="1">
        <v>10</v>
      </c>
      <c r="D2657" s="1">
        <v>12</v>
      </c>
      <c r="E2657" s="7">
        <v>1990.86621004566</v>
      </c>
      <c r="F2657" s="7">
        <v>25.988219000000001</v>
      </c>
      <c r="G2657" s="57">
        <f t="shared" si="150"/>
        <v>22.893057527272727</v>
      </c>
      <c r="I2657" s="73">
        <f t="shared" si="151"/>
        <v>2.0027397260200814</v>
      </c>
    </row>
    <row r="2658" spans="1:9" ht="15.6" x14ac:dyDescent="0.3">
      <c r="A2658" s="1">
        <v>2654</v>
      </c>
      <c r="B2658" s="1">
        <v>1990</v>
      </c>
      <c r="C2658" s="1">
        <v>10</v>
      </c>
      <c r="D2658" s="1">
        <v>13</v>
      </c>
      <c r="E2658" s="7">
        <v>1990.86894977169</v>
      </c>
      <c r="F2658" s="7">
        <v>26.069977999999999</v>
      </c>
      <c r="G2658" s="57">
        <f t="shared" si="150"/>
        <v>22.895149107692305</v>
      </c>
      <c r="I2658" s="73">
        <f t="shared" si="151"/>
        <v>2.0027397260298585</v>
      </c>
    </row>
    <row r="2659" spans="1:9" ht="15.6" x14ac:dyDescent="0.3">
      <c r="A2659" s="1">
        <v>2655</v>
      </c>
      <c r="B2659" s="1">
        <v>1990</v>
      </c>
      <c r="C2659" s="1">
        <v>10</v>
      </c>
      <c r="D2659" s="1">
        <v>14</v>
      </c>
      <c r="E2659" s="7">
        <v>1990.8716894977199</v>
      </c>
      <c r="F2659" s="7">
        <v>26.235061000000002</v>
      </c>
      <c r="G2659" s="57">
        <f t="shared" si="150"/>
        <v>22.897206998601398</v>
      </c>
      <c r="I2659" s="73">
        <f t="shared" si="151"/>
        <v>2.0027397260300859</v>
      </c>
    </row>
    <row r="2660" spans="1:9" ht="15.6" x14ac:dyDescent="0.3">
      <c r="A2660" s="1">
        <v>2656</v>
      </c>
      <c r="B2660" s="1">
        <v>1990</v>
      </c>
      <c r="C2660" s="1">
        <v>10</v>
      </c>
      <c r="D2660" s="1">
        <v>15</v>
      </c>
      <c r="E2660" s="7">
        <v>1990.87442922374</v>
      </c>
      <c r="F2660" s="7">
        <v>26.418199000000001</v>
      </c>
      <c r="G2660" s="57">
        <f t="shared" si="150"/>
        <v>22.899175641958042</v>
      </c>
      <c r="I2660" s="73">
        <f t="shared" si="151"/>
        <v>2.0027397260298585</v>
      </c>
    </row>
    <row r="2661" spans="1:9" ht="15.6" x14ac:dyDescent="0.3">
      <c r="A2661" s="1">
        <v>2657</v>
      </c>
      <c r="B2661" s="1">
        <v>1990</v>
      </c>
      <c r="C2661" s="1">
        <v>10</v>
      </c>
      <c r="D2661" s="1">
        <v>16</v>
      </c>
      <c r="E2661" s="7">
        <v>1990.8771689497701</v>
      </c>
      <c r="F2661" s="7">
        <v>26.566199000000001</v>
      </c>
      <c r="G2661" s="57">
        <f t="shared" si="150"/>
        <v>22.901173910489508</v>
      </c>
      <c r="I2661" s="73">
        <f t="shared" si="151"/>
        <v>2.0027397260200814</v>
      </c>
    </row>
    <row r="2662" spans="1:9" ht="15.6" x14ac:dyDescent="0.3">
      <c r="A2662" s="1">
        <v>2658</v>
      </c>
      <c r="B2662" s="1">
        <v>1990</v>
      </c>
      <c r="C2662" s="1">
        <v>10</v>
      </c>
      <c r="D2662" s="1">
        <v>17</v>
      </c>
      <c r="E2662" s="7">
        <v>1990.8799086757999</v>
      </c>
      <c r="F2662" s="7">
        <v>26.804380999999999</v>
      </c>
      <c r="G2662" s="57">
        <f t="shared" si="150"/>
        <v>22.90318816923077</v>
      </c>
      <c r="I2662" s="73">
        <f t="shared" si="151"/>
        <v>2.0027397260300859</v>
      </c>
    </row>
    <row r="2663" spans="1:9" ht="15.6" x14ac:dyDescent="0.3">
      <c r="A2663" s="1">
        <v>2659</v>
      </c>
      <c r="B2663" s="1">
        <v>1990</v>
      </c>
      <c r="C2663" s="1">
        <v>10</v>
      </c>
      <c r="D2663" s="1">
        <v>18</v>
      </c>
      <c r="E2663" s="7">
        <v>1990.88264840183</v>
      </c>
      <c r="F2663" s="7">
        <v>26.998010000000001</v>
      </c>
      <c r="G2663" s="57">
        <f t="shared" si="150"/>
        <v>22.905277700699305</v>
      </c>
      <c r="I2663" s="73">
        <f t="shared" si="151"/>
        <v>2.0027397260298585</v>
      </c>
    </row>
    <row r="2664" spans="1:9" ht="15.6" x14ac:dyDescent="0.3">
      <c r="A2664" s="1">
        <v>2660</v>
      </c>
      <c r="B2664" s="1">
        <v>1990</v>
      </c>
      <c r="C2664" s="1">
        <v>10</v>
      </c>
      <c r="D2664" s="1">
        <v>19</v>
      </c>
      <c r="E2664" s="7">
        <v>1990.8853881278501</v>
      </c>
      <c r="F2664" s="7">
        <v>26.977805</v>
      </c>
      <c r="G2664" s="57">
        <f t="shared" si="150"/>
        <v>22.907374899300702</v>
      </c>
      <c r="I2664" s="73">
        <f t="shared" si="151"/>
        <v>2.0027397260300859</v>
      </c>
    </row>
    <row r="2665" spans="1:9" ht="15.6" x14ac:dyDescent="0.3">
      <c r="A2665" s="1">
        <v>2661</v>
      </c>
      <c r="B2665" s="1">
        <v>1990</v>
      </c>
      <c r="C2665" s="1">
        <v>10</v>
      </c>
      <c r="D2665" s="1">
        <v>20</v>
      </c>
      <c r="E2665" s="7">
        <v>1990.88812785388</v>
      </c>
      <c r="F2665" s="7">
        <v>26.900856999999998</v>
      </c>
      <c r="G2665" s="57">
        <f t="shared" si="150"/>
        <v>22.909419991608395</v>
      </c>
      <c r="I2665" s="73">
        <f t="shared" si="151"/>
        <v>2.0027397260200814</v>
      </c>
    </row>
    <row r="2666" spans="1:9" ht="15.6" x14ac:dyDescent="0.3">
      <c r="A2666" s="1">
        <v>2662</v>
      </c>
      <c r="B2666" s="1">
        <v>1990</v>
      </c>
      <c r="C2666" s="1">
        <v>10</v>
      </c>
      <c r="D2666" s="1">
        <v>21</v>
      </c>
      <c r="E2666" s="7">
        <v>1990.89086757991</v>
      </c>
      <c r="F2666" s="7">
        <v>26.979365000000001</v>
      </c>
      <c r="G2666" s="57">
        <f t="shared" si="150"/>
        <v>22.911388925874132</v>
      </c>
      <c r="I2666" s="73">
        <f t="shared" si="151"/>
        <v>2.0027397260298585</v>
      </c>
    </row>
    <row r="2667" spans="1:9" ht="15.6" x14ac:dyDescent="0.3">
      <c r="A2667" s="1">
        <v>2663</v>
      </c>
      <c r="B2667" s="1">
        <v>1990</v>
      </c>
      <c r="C2667" s="1">
        <v>10</v>
      </c>
      <c r="D2667" s="1">
        <v>23</v>
      </c>
      <c r="E2667" s="7">
        <v>1990.89634703196</v>
      </c>
      <c r="F2667" s="7">
        <v>26.892220999999999</v>
      </c>
      <c r="G2667" s="57">
        <f t="shared" si="150"/>
        <v>22.913354208391613</v>
      </c>
      <c r="I2667" s="73">
        <f t="shared" si="151"/>
        <v>2.0027397260300859</v>
      </c>
    </row>
    <row r="2668" spans="1:9" ht="15.6" x14ac:dyDescent="0.3">
      <c r="A2668" s="1">
        <v>2664</v>
      </c>
      <c r="B2668" s="1">
        <v>1990</v>
      </c>
      <c r="C2668" s="1">
        <v>10</v>
      </c>
      <c r="D2668" s="1">
        <v>25</v>
      </c>
      <c r="E2668" s="7">
        <v>1990.9018264840199</v>
      </c>
      <c r="F2668" s="7">
        <v>26.892220999999999</v>
      </c>
      <c r="G2668" s="57">
        <f t="shared" si="150"/>
        <v>22.915360503496508</v>
      </c>
      <c r="I2668" s="73">
        <f t="shared" si="151"/>
        <v>2.0027397260298585</v>
      </c>
    </row>
    <row r="2669" spans="1:9" ht="15.6" x14ac:dyDescent="0.3">
      <c r="A2669" s="1">
        <v>2665</v>
      </c>
      <c r="B2669" s="1">
        <v>1990</v>
      </c>
      <c r="C2669" s="1">
        <v>10</v>
      </c>
      <c r="D2669" s="1">
        <v>28</v>
      </c>
      <c r="E2669" s="7">
        <v>1990.9100456620999</v>
      </c>
      <c r="F2669" s="7">
        <v>26.792601999999999</v>
      </c>
      <c r="G2669" s="57">
        <f t="shared" si="150"/>
        <v>22.917319019580422</v>
      </c>
      <c r="I2669" s="73">
        <f t="shared" si="151"/>
        <v>2.0038812785301161</v>
      </c>
    </row>
    <row r="2670" spans="1:9" ht="15.6" x14ac:dyDescent="0.3">
      <c r="A2670" s="1">
        <v>2666</v>
      </c>
      <c r="B2670" s="1">
        <v>1990</v>
      </c>
      <c r="C2670" s="1">
        <v>10</v>
      </c>
      <c r="D2670" s="1">
        <v>29</v>
      </c>
      <c r="E2670" s="7">
        <v>1990.91278538813</v>
      </c>
      <c r="F2670" s="7">
        <v>26.808130999999999</v>
      </c>
      <c r="G2670" s="57">
        <f t="shared" si="150"/>
        <v>22.919111499300701</v>
      </c>
      <c r="I2670" s="73">
        <f t="shared" si="151"/>
        <v>2.0027397260300859</v>
      </c>
    </row>
    <row r="2671" spans="1:9" ht="15.6" x14ac:dyDescent="0.3">
      <c r="A2671" s="1">
        <v>2667</v>
      </c>
      <c r="B2671" s="1">
        <v>1990</v>
      </c>
      <c r="C2671" s="1">
        <v>10</v>
      </c>
      <c r="D2671" s="1">
        <v>30</v>
      </c>
      <c r="E2671" s="7">
        <v>1990.9155251141599</v>
      </c>
      <c r="F2671" s="7">
        <v>26.800674000000001</v>
      </c>
      <c r="G2671" s="57">
        <f t="shared" si="150"/>
        <v>22.920795496503501</v>
      </c>
      <c r="I2671" s="73">
        <f t="shared" si="151"/>
        <v>2.0027397260298585</v>
      </c>
    </row>
    <row r="2672" spans="1:9" ht="15.6" x14ac:dyDescent="0.3">
      <c r="A2672" s="1">
        <v>2668</v>
      </c>
      <c r="B2672" s="1">
        <v>1990</v>
      </c>
      <c r="C2672" s="1">
        <v>10</v>
      </c>
      <c r="D2672" s="1">
        <v>31</v>
      </c>
      <c r="E2672" s="7">
        <v>1990.91826484018</v>
      </c>
      <c r="F2672" s="7">
        <v>26.804835000000001</v>
      </c>
      <c r="G2672" s="57">
        <f t="shared" si="150"/>
        <v>22.922324425174828</v>
      </c>
      <c r="I2672" s="73">
        <f t="shared" si="151"/>
        <v>2.0027397260300859</v>
      </c>
    </row>
    <row r="2673" spans="1:9" ht="15.6" x14ac:dyDescent="0.3">
      <c r="A2673" s="1">
        <v>2669</v>
      </c>
      <c r="B2673" s="1">
        <v>1990</v>
      </c>
      <c r="C2673" s="1">
        <v>11</v>
      </c>
      <c r="D2673" s="1">
        <v>1</v>
      </c>
      <c r="E2673" s="7">
        <v>1990.91940639269</v>
      </c>
      <c r="F2673" s="7">
        <v>26.776478000000001</v>
      </c>
      <c r="G2673" s="57">
        <f t="shared" si="150"/>
        <v>22.923830141258748</v>
      </c>
      <c r="I2673" s="73">
        <f t="shared" si="151"/>
        <v>2.0027397260198541</v>
      </c>
    </row>
    <row r="2674" spans="1:9" ht="15.6" x14ac:dyDescent="0.3">
      <c r="A2674" s="1">
        <v>2670</v>
      </c>
      <c r="B2674" s="1">
        <v>1990</v>
      </c>
      <c r="C2674" s="1">
        <v>11</v>
      </c>
      <c r="D2674" s="1">
        <v>2</v>
      </c>
      <c r="E2674" s="7">
        <v>1990.9221461187201</v>
      </c>
      <c r="F2674" s="7">
        <v>26.745508999999998</v>
      </c>
      <c r="G2674" s="57">
        <f t="shared" si="150"/>
        <v>22.925296200000002</v>
      </c>
      <c r="I2674" s="73">
        <f t="shared" si="151"/>
        <v>2.0027397260300859</v>
      </c>
    </row>
    <row r="2675" spans="1:9" ht="15.6" x14ac:dyDescent="0.3">
      <c r="A2675" s="1">
        <v>2671</v>
      </c>
      <c r="B2675" s="1">
        <v>1990</v>
      </c>
      <c r="C2675" s="1">
        <v>11</v>
      </c>
      <c r="D2675" s="1">
        <v>3</v>
      </c>
      <c r="E2675" s="7">
        <v>1990.92488584475</v>
      </c>
      <c r="F2675" s="7">
        <v>26.662230000000001</v>
      </c>
      <c r="G2675" s="57">
        <f t="shared" si="150"/>
        <v>22.926752159440564</v>
      </c>
      <c r="I2675" s="73">
        <f t="shared" si="151"/>
        <v>2.0027397260300859</v>
      </c>
    </row>
    <row r="2676" spans="1:9" ht="15.6" x14ac:dyDescent="0.3">
      <c r="A2676" s="1">
        <v>2672</v>
      </c>
      <c r="B2676" s="1">
        <v>1990</v>
      </c>
      <c r="C2676" s="1">
        <v>11</v>
      </c>
      <c r="D2676" s="1">
        <v>4</v>
      </c>
      <c r="E2676" s="7">
        <v>1990.92762557078</v>
      </c>
      <c r="F2676" s="7">
        <v>26.706271000000001</v>
      </c>
      <c r="G2676" s="57">
        <f t="shared" si="150"/>
        <v>22.928127609790213</v>
      </c>
      <c r="I2676" s="73">
        <f t="shared" si="151"/>
        <v>2.0027397260298585</v>
      </c>
    </row>
    <row r="2677" spans="1:9" ht="15.6" x14ac:dyDescent="0.3">
      <c r="A2677" s="1">
        <v>2673</v>
      </c>
      <c r="B2677" s="1">
        <v>1990</v>
      </c>
      <c r="C2677" s="1">
        <v>11</v>
      </c>
      <c r="D2677" s="1">
        <v>5</v>
      </c>
      <c r="E2677" s="7">
        <v>1990.9303652967999</v>
      </c>
      <c r="F2677" s="7">
        <v>26.693456999999999</v>
      </c>
      <c r="G2677" s="57">
        <f t="shared" si="150"/>
        <v>22.929477737062939</v>
      </c>
      <c r="I2677" s="73">
        <f t="shared" si="151"/>
        <v>2.0027397260200814</v>
      </c>
    </row>
    <row r="2678" spans="1:9" ht="15.6" x14ac:dyDescent="0.3">
      <c r="A2678" s="1">
        <v>2674</v>
      </c>
      <c r="B2678" s="1">
        <v>1990</v>
      </c>
      <c r="C2678" s="1">
        <v>11</v>
      </c>
      <c r="D2678" s="1">
        <v>6</v>
      </c>
      <c r="E2678" s="7">
        <v>1990.93310502283</v>
      </c>
      <c r="F2678" s="7">
        <v>26.688296000000001</v>
      </c>
      <c r="G2678" s="57">
        <f t="shared" si="150"/>
        <v>22.930865871328677</v>
      </c>
      <c r="I2678" s="73">
        <f t="shared" si="151"/>
        <v>2.0027397260300859</v>
      </c>
    </row>
    <row r="2679" spans="1:9" ht="15.6" x14ac:dyDescent="0.3">
      <c r="A2679" s="1">
        <v>2675</v>
      </c>
      <c r="B2679" s="1">
        <v>1990</v>
      </c>
      <c r="C2679" s="1">
        <v>11</v>
      </c>
      <c r="D2679" s="1">
        <v>7</v>
      </c>
      <c r="E2679" s="7">
        <v>1990.9358447488601</v>
      </c>
      <c r="F2679" s="7">
        <v>26.680664</v>
      </c>
      <c r="G2679" s="57">
        <f t="shared" si="150"/>
        <v>22.932187531468536</v>
      </c>
      <c r="I2679" s="73">
        <f t="shared" si="151"/>
        <v>2.0027397260298585</v>
      </c>
    </row>
    <row r="2680" spans="1:9" ht="15.6" x14ac:dyDescent="0.3">
      <c r="A2680" s="1">
        <v>2676</v>
      </c>
      <c r="B2680" s="1">
        <v>1990</v>
      </c>
      <c r="C2680" s="1">
        <v>11</v>
      </c>
      <c r="D2680" s="1">
        <v>8</v>
      </c>
      <c r="E2680" s="7">
        <v>1990.9385844748899</v>
      </c>
      <c r="F2680" s="7">
        <v>26.696469</v>
      </c>
      <c r="G2680" s="57">
        <f t="shared" si="150"/>
        <v>22.933519744055946</v>
      </c>
      <c r="I2680" s="73">
        <f t="shared" si="151"/>
        <v>2.0027397260300859</v>
      </c>
    </row>
    <row r="2681" spans="1:9" ht="15.6" x14ac:dyDescent="0.3">
      <c r="A2681" s="1">
        <v>2677</v>
      </c>
      <c r="B2681" s="1">
        <v>1990</v>
      </c>
      <c r="C2681" s="1">
        <v>11</v>
      </c>
      <c r="D2681" s="1">
        <v>9</v>
      </c>
      <c r="E2681" s="7">
        <v>1990.94132420091</v>
      </c>
      <c r="F2681" s="7">
        <v>26.689305000000001</v>
      </c>
      <c r="G2681" s="57">
        <f t="shared" si="150"/>
        <v>22.934787436363642</v>
      </c>
      <c r="I2681" s="73">
        <f t="shared" si="151"/>
        <v>2.0027397260198541</v>
      </c>
    </row>
    <row r="2682" spans="1:9" ht="15.6" x14ac:dyDescent="0.3">
      <c r="A2682" s="1">
        <v>2678</v>
      </c>
      <c r="B2682" s="1">
        <v>1990</v>
      </c>
      <c r="C2682" s="1">
        <v>11</v>
      </c>
      <c r="D2682" s="1">
        <v>10</v>
      </c>
      <c r="E2682" s="7">
        <v>1990.9440639269401</v>
      </c>
      <c r="F2682" s="7">
        <v>26.704964</v>
      </c>
      <c r="G2682" s="57">
        <f t="shared" si="150"/>
        <v>22.935972665734276</v>
      </c>
      <c r="I2682" s="73">
        <f t="shared" si="151"/>
        <v>2.0027397260300859</v>
      </c>
    </row>
    <row r="2683" spans="1:9" ht="15.6" x14ac:dyDescent="0.3">
      <c r="A2683" s="1">
        <v>2679</v>
      </c>
      <c r="B2683" s="1">
        <v>1990</v>
      </c>
      <c r="C2683" s="1">
        <v>11</v>
      </c>
      <c r="D2683" s="1">
        <v>11</v>
      </c>
      <c r="E2683" s="7">
        <v>1990.9468036529699</v>
      </c>
      <c r="F2683" s="7">
        <v>26.641759</v>
      </c>
      <c r="G2683" s="57">
        <f t="shared" si="150"/>
        <v>22.937078149650354</v>
      </c>
      <c r="I2683" s="73">
        <f t="shared" si="151"/>
        <v>2.0027397260300859</v>
      </c>
    </row>
    <row r="2684" spans="1:9" ht="15.6" x14ac:dyDescent="0.3">
      <c r="A2684" s="1">
        <v>2680</v>
      </c>
      <c r="B2684" s="1">
        <v>1990</v>
      </c>
      <c r="C2684" s="1">
        <v>11</v>
      </c>
      <c r="D2684" s="1">
        <v>12</v>
      </c>
      <c r="E2684" s="7">
        <v>1990.949543379</v>
      </c>
      <c r="F2684" s="7">
        <v>26.594989999999999</v>
      </c>
      <c r="G2684" s="57">
        <f t="shared" si="150"/>
        <v>22.938111664335668</v>
      </c>
      <c r="I2684" s="73">
        <f t="shared" si="151"/>
        <v>2.0027397260298585</v>
      </c>
    </row>
    <row r="2685" spans="1:9" ht="15.6" x14ac:dyDescent="0.3">
      <c r="A2685" s="1">
        <v>2681</v>
      </c>
      <c r="B2685" s="1">
        <v>1990</v>
      </c>
      <c r="C2685" s="1">
        <v>11</v>
      </c>
      <c r="D2685" s="1">
        <v>13</v>
      </c>
      <c r="E2685" s="7">
        <v>1990.9522831050199</v>
      </c>
      <c r="F2685" s="7">
        <v>26.518001999999999</v>
      </c>
      <c r="G2685" s="57">
        <f t="shared" si="150"/>
        <v>22.939060563636371</v>
      </c>
      <c r="I2685" s="73">
        <f t="shared" si="151"/>
        <v>2.0027397260200814</v>
      </c>
    </row>
    <row r="2686" spans="1:9" ht="15.6" x14ac:dyDescent="0.3">
      <c r="A2686" s="1">
        <v>2682</v>
      </c>
      <c r="B2686" s="1">
        <v>1990</v>
      </c>
      <c r="C2686" s="1">
        <v>11</v>
      </c>
      <c r="D2686" s="1">
        <v>14</v>
      </c>
      <c r="E2686" s="7">
        <v>1990.95502283105</v>
      </c>
      <c r="F2686" s="7">
        <v>26.495660000000001</v>
      </c>
      <c r="G2686" s="57">
        <f t="shared" si="150"/>
        <v>22.939922186013987</v>
      </c>
      <c r="I2686" s="73">
        <f t="shared" si="151"/>
        <v>2.0027397260300859</v>
      </c>
    </row>
    <row r="2687" spans="1:9" ht="15.6" x14ac:dyDescent="0.3">
      <c r="A2687" s="1">
        <v>2683</v>
      </c>
      <c r="B2687" s="1">
        <v>1990</v>
      </c>
      <c r="C2687" s="1">
        <v>11</v>
      </c>
      <c r="D2687" s="1">
        <v>15</v>
      </c>
      <c r="E2687" s="7">
        <v>1990.9577625570801</v>
      </c>
      <c r="F2687" s="7">
        <v>26.479222</v>
      </c>
      <c r="G2687" s="57">
        <f t="shared" si="150"/>
        <v>22.940722072727283</v>
      </c>
      <c r="I2687" s="73">
        <f t="shared" si="151"/>
        <v>2.0027397260298585</v>
      </c>
    </row>
    <row r="2688" spans="1:9" ht="15.6" x14ac:dyDescent="0.3">
      <c r="A2688" s="1">
        <v>2684</v>
      </c>
      <c r="B2688" s="1">
        <v>1990</v>
      </c>
      <c r="C2688" s="1">
        <v>11</v>
      </c>
      <c r="D2688" s="1">
        <v>16</v>
      </c>
      <c r="E2688" s="7">
        <v>1990.9605022831099</v>
      </c>
      <c r="F2688" s="7">
        <v>26.418806</v>
      </c>
      <c r="G2688" s="57">
        <f t="shared" si="150"/>
        <v>22.941404190209798</v>
      </c>
      <c r="I2688" s="73">
        <f t="shared" si="151"/>
        <v>2.0027397260200814</v>
      </c>
    </row>
    <row r="2689" spans="1:9" ht="15.6" x14ac:dyDescent="0.3">
      <c r="A2689" s="1">
        <v>2685</v>
      </c>
      <c r="B2689" s="1">
        <v>1990</v>
      </c>
      <c r="C2689" s="1">
        <v>11</v>
      </c>
      <c r="D2689" s="1">
        <v>17</v>
      </c>
      <c r="E2689" s="7">
        <v>1990.96324200913</v>
      </c>
      <c r="F2689" s="7">
        <v>26.373396</v>
      </c>
      <c r="G2689" s="57">
        <f t="shared" si="150"/>
        <v>22.941921963636371</v>
      </c>
      <c r="I2689" s="73">
        <f t="shared" si="151"/>
        <v>2.0027397260300859</v>
      </c>
    </row>
    <row r="2690" spans="1:9" ht="15.6" x14ac:dyDescent="0.3">
      <c r="A2690" s="1">
        <v>2686</v>
      </c>
      <c r="B2690" s="1">
        <v>1990</v>
      </c>
      <c r="C2690" s="1">
        <v>11</v>
      </c>
      <c r="D2690" s="1">
        <v>18</v>
      </c>
      <c r="E2690" s="7">
        <v>1990.9659817351601</v>
      </c>
      <c r="F2690" s="7">
        <v>26.263625999999999</v>
      </c>
      <c r="G2690" s="57">
        <f t="shared" si="150"/>
        <v>22.942272300699308</v>
      </c>
      <c r="I2690" s="73">
        <f t="shared" si="151"/>
        <v>2.0027397260298585</v>
      </c>
    </row>
    <row r="2691" spans="1:9" ht="15.6" x14ac:dyDescent="0.3">
      <c r="A2691" s="1">
        <v>2687</v>
      </c>
      <c r="B2691" s="1">
        <v>1990</v>
      </c>
      <c r="C2691" s="1">
        <v>11</v>
      </c>
      <c r="D2691" s="1">
        <v>19</v>
      </c>
      <c r="E2691" s="7">
        <v>1990.9687214611899</v>
      </c>
      <c r="F2691" s="7">
        <v>26.188457</v>
      </c>
      <c r="G2691" s="57">
        <f t="shared" si="150"/>
        <v>22.942476945454551</v>
      </c>
      <c r="I2691" s="73">
        <f t="shared" si="151"/>
        <v>2.0027397260300859</v>
      </c>
    </row>
    <row r="2692" spans="1:9" ht="15.6" x14ac:dyDescent="0.3">
      <c r="A2692" s="1">
        <v>2688</v>
      </c>
      <c r="B2692" s="1">
        <v>1990</v>
      </c>
      <c r="C2692" s="1">
        <v>11</v>
      </c>
      <c r="D2692" s="1">
        <v>20</v>
      </c>
      <c r="E2692" s="7">
        <v>1990.97146118722</v>
      </c>
      <c r="F2692" s="7">
        <v>26.063161000000001</v>
      </c>
      <c r="G2692" s="57">
        <f t="shared" si="150"/>
        <v>22.94262723216784</v>
      </c>
      <c r="I2692" s="73">
        <f t="shared" si="151"/>
        <v>2.0027397260198541</v>
      </c>
    </row>
    <row r="2693" spans="1:9" ht="15.6" x14ac:dyDescent="0.3">
      <c r="A2693" s="1">
        <v>2689</v>
      </c>
      <c r="B2693" s="1">
        <v>1990</v>
      </c>
      <c r="C2693" s="1">
        <v>11</v>
      </c>
      <c r="D2693" s="1">
        <v>21</v>
      </c>
      <c r="E2693" s="7">
        <v>1990.9742009132401</v>
      </c>
      <c r="F2693" s="7">
        <v>25.962942000000002</v>
      </c>
      <c r="G2693" s="57">
        <f t="shared" si="150"/>
        <v>22.942729011188817</v>
      </c>
      <c r="I2693" s="73">
        <f t="shared" si="151"/>
        <v>2.0027397260300859</v>
      </c>
    </row>
    <row r="2694" spans="1:9" ht="15.6" x14ac:dyDescent="0.3">
      <c r="A2694" s="1">
        <v>2690</v>
      </c>
      <c r="B2694" s="1">
        <v>1990</v>
      </c>
      <c r="C2694" s="1">
        <v>11</v>
      </c>
      <c r="D2694" s="1">
        <v>22</v>
      </c>
      <c r="E2694" s="7">
        <v>1990.97694063927</v>
      </c>
      <c r="F2694" s="7">
        <v>25.764963000000002</v>
      </c>
      <c r="G2694" s="57">
        <f t="shared" si="150"/>
        <v>22.9427629888112</v>
      </c>
      <c r="I2694" s="73">
        <f t="shared" si="151"/>
        <v>2.0027397260300859</v>
      </c>
    </row>
    <row r="2695" spans="1:9" ht="15.6" x14ac:dyDescent="0.3">
      <c r="A2695" s="1">
        <v>2691</v>
      </c>
      <c r="B2695" s="1">
        <v>1990</v>
      </c>
      <c r="C2695" s="1">
        <v>11</v>
      </c>
      <c r="D2695" s="1">
        <v>23</v>
      </c>
      <c r="E2695" s="7">
        <v>1990.9796803653001</v>
      </c>
      <c r="F2695" s="7">
        <v>25.626374999999999</v>
      </c>
      <c r="G2695" s="57">
        <f t="shared" si="150"/>
        <v>22.942713444755249</v>
      </c>
      <c r="I2695" s="73">
        <f t="shared" si="151"/>
        <v>2.0027397260298585</v>
      </c>
    </row>
    <row r="2696" spans="1:9" ht="15.6" x14ac:dyDescent="0.3">
      <c r="A2696" s="1">
        <v>2692</v>
      </c>
      <c r="B2696" s="1">
        <v>1990</v>
      </c>
      <c r="C2696" s="1">
        <v>11</v>
      </c>
      <c r="D2696" s="1">
        <v>24</v>
      </c>
      <c r="E2696" s="7">
        <v>1990.9824200913199</v>
      </c>
      <c r="F2696" s="7">
        <v>25.530055000000001</v>
      </c>
      <c r="G2696" s="57">
        <f t="shared" si="150"/>
        <v>22.942597813986019</v>
      </c>
      <c r="I2696" s="73">
        <f t="shared" si="151"/>
        <v>2.0027397260200814</v>
      </c>
    </row>
    <row r="2697" spans="1:9" ht="15.6" x14ac:dyDescent="0.3">
      <c r="A2697" s="1">
        <v>2693</v>
      </c>
      <c r="B2697" s="1">
        <v>1990</v>
      </c>
      <c r="C2697" s="1">
        <v>11</v>
      </c>
      <c r="D2697" s="1">
        <v>25</v>
      </c>
      <c r="E2697" s="7">
        <v>1990.98515981735</v>
      </c>
      <c r="F2697" s="7">
        <v>25.420294999999999</v>
      </c>
      <c r="G2697" s="57">
        <f t="shared" si="150"/>
        <v>22.942471085314693</v>
      </c>
      <c r="I2697" s="73">
        <f t="shared" si="151"/>
        <v>2.0027397260300859</v>
      </c>
    </row>
    <row r="2698" spans="1:9" ht="15.6" x14ac:dyDescent="0.3">
      <c r="A2698" s="1">
        <v>2694</v>
      </c>
      <c r="B2698" s="1">
        <v>1990</v>
      </c>
      <c r="C2698" s="1">
        <v>11</v>
      </c>
      <c r="D2698" s="1">
        <v>26</v>
      </c>
      <c r="E2698" s="7">
        <v>1990.9878995433801</v>
      </c>
      <c r="F2698" s="7">
        <v>25.328423999999998</v>
      </c>
      <c r="G2698" s="57">
        <f t="shared" si="150"/>
        <v>22.942361149650353</v>
      </c>
      <c r="I2698" s="73">
        <f t="shared" si="151"/>
        <v>2.0027397260298585</v>
      </c>
    </row>
    <row r="2699" spans="1:9" ht="15.6" x14ac:dyDescent="0.3">
      <c r="A2699" s="1">
        <v>2695</v>
      </c>
      <c r="B2699" s="1">
        <v>1990</v>
      </c>
      <c r="C2699" s="1">
        <v>11</v>
      </c>
      <c r="D2699" s="1">
        <v>27</v>
      </c>
      <c r="E2699" s="7">
        <v>1990.9906392694099</v>
      </c>
      <c r="F2699" s="7">
        <v>25.191679000000001</v>
      </c>
      <c r="G2699" s="57">
        <f t="shared" si="150"/>
        <v>22.942254816783223</v>
      </c>
      <c r="I2699" s="73">
        <f t="shared" si="151"/>
        <v>2.0027397260300859</v>
      </c>
    </row>
    <row r="2700" spans="1:9" ht="15.6" x14ac:dyDescent="0.3">
      <c r="A2700" s="1">
        <v>2696</v>
      </c>
      <c r="B2700" s="1">
        <v>1990</v>
      </c>
      <c r="C2700" s="1">
        <v>11</v>
      </c>
      <c r="D2700" s="1">
        <v>28</v>
      </c>
      <c r="E2700" s="7">
        <v>1990.99337899543</v>
      </c>
      <c r="F2700" s="7">
        <v>25.087620000000001</v>
      </c>
      <c r="G2700" s="57">
        <f t="shared" si="150"/>
        <v>22.94210832447553</v>
      </c>
      <c r="I2700" s="73">
        <f t="shared" si="151"/>
        <v>2.0011415525100347</v>
      </c>
    </row>
    <row r="2701" spans="1:9" ht="15.6" x14ac:dyDescent="0.3">
      <c r="A2701" s="1">
        <v>2697</v>
      </c>
      <c r="B2701" s="1">
        <v>1990</v>
      </c>
      <c r="C2701" s="1">
        <v>11</v>
      </c>
      <c r="D2701" s="1">
        <v>29</v>
      </c>
      <c r="E2701" s="7">
        <v>1990.9961187214601</v>
      </c>
      <c r="F2701" s="7">
        <v>24.934304999999998</v>
      </c>
      <c r="G2701" s="57">
        <f t="shared" si="150"/>
        <v>22.941811660139862</v>
      </c>
      <c r="I2701" s="73">
        <f t="shared" si="151"/>
        <v>2.0027397260298585</v>
      </c>
    </row>
    <row r="2702" spans="1:9" ht="15.6" x14ac:dyDescent="0.3">
      <c r="A2702" s="1">
        <v>2698</v>
      </c>
      <c r="B2702" s="1">
        <v>1990</v>
      </c>
      <c r="C2702" s="1">
        <v>11</v>
      </c>
      <c r="D2702" s="1">
        <v>30</v>
      </c>
      <c r="E2702" s="7">
        <v>1990.99885844749</v>
      </c>
      <c r="F2702" s="7">
        <v>24.822310000000002</v>
      </c>
      <c r="G2702" s="57">
        <f t="shared" si="150"/>
        <v>22.941500518881128</v>
      </c>
      <c r="I2702" s="73">
        <f t="shared" si="151"/>
        <v>2.0027397260300859</v>
      </c>
    </row>
    <row r="2703" spans="1:9" ht="15.6" x14ac:dyDescent="0.3">
      <c r="A2703" s="1">
        <v>2699</v>
      </c>
      <c r="B2703" s="1">
        <v>1990</v>
      </c>
      <c r="C2703" s="1">
        <v>12</v>
      </c>
      <c r="D2703" s="1">
        <v>1</v>
      </c>
      <c r="E2703" s="7">
        <v>1991.0027397260301</v>
      </c>
      <c r="F2703" s="7">
        <v>24.723196000000002</v>
      </c>
      <c r="G2703" s="57">
        <f t="shared" si="150"/>
        <v>22.941143090909101</v>
      </c>
      <c r="I2703" s="73">
        <f t="shared" si="151"/>
        <v>2.0027397260300859</v>
      </c>
    </row>
    <row r="2704" spans="1:9" ht="15.6" x14ac:dyDescent="0.3">
      <c r="A2704" s="1">
        <v>2700</v>
      </c>
      <c r="B2704" s="1">
        <v>1990</v>
      </c>
      <c r="C2704" s="1">
        <v>12</v>
      </c>
      <c r="D2704" s="1">
        <v>2</v>
      </c>
      <c r="E2704" s="7">
        <v>1991.0054794520499</v>
      </c>
      <c r="F2704" s="7">
        <v>24.655065</v>
      </c>
      <c r="G2704" s="57">
        <f t="shared" si="150"/>
        <v>22.940793293706307</v>
      </c>
      <c r="I2704" s="73">
        <f t="shared" si="151"/>
        <v>2.0027397260298585</v>
      </c>
    </row>
    <row r="2705" spans="1:9" ht="15.6" x14ac:dyDescent="0.3">
      <c r="A2705" s="1">
        <v>2701</v>
      </c>
      <c r="B2705" s="1">
        <v>1990</v>
      </c>
      <c r="C2705" s="1">
        <v>12</v>
      </c>
      <c r="D2705" s="1">
        <v>3</v>
      </c>
      <c r="E2705" s="7">
        <v>1991.00821917808</v>
      </c>
      <c r="F2705" s="7">
        <v>24.596893999999999</v>
      </c>
      <c r="G2705" s="57">
        <f t="shared" si="150"/>
        <v>22.940451709090919</v>
      </c>
      <c r="I2705" s="73">
        <f t="shared" si="151"/>
        <v>2.0027397260200814</v>
      </c>
    </row>
    <row r="2706" spans="1:9" ht="15.6" x14ac:dyDescent="0.3">
      <c r="A2706" s="1">
        <v>2702</v>
      </c>
      <c r="B2706" s="1">
        <v>1990</v>
      </c>
      <c r="C2706" s="1">
        <v>12</v>
      </c>
      <c r="D2706" s="1">
        <v>4</v>
      </c>
      <c r="E2706" s="7">
        <v>1991.0109589041101</v>
      </c>
      <c r="F2706" s="7">
        <v>24.413084000000001</v>
      </c>
      <c r="G2706" s="57">
        <f t="shared" si="150"/>
        <v>22.940187623776236</v>
      </c>
      <c r="I2706" s="73">
        <f t="shared" si="151"/>
        <v>2.0027397260298585</v>
      </c>
    </row>
    <row r="2707" spans="1:9" ht="15.6" x14ac:dyDescent="0.3">
      <c r="A2707" s="1">
        <v>2703</v>
      </c>
      <c r="B2707" s="1">
        <v>1990</v>
      </c>
      <c r="C2707" s="1">
        <v>12</v>
      </c>
      <c r="D2707" s="1">
        <v>5</v>
      </c>
      <c r="E2707" s="7">
        <v>1991.01369863014</v>
      </c>
      <c r="F2707" s="7">
        <v>24.257784999999998</v>
      </c>
      <c r="G2707" s="57">
        <f t="shared" si="150"/>
        <v>22.939906511888118</v>
      </c>
      <c r="I2707" s="73">
        <f t="shared" si="151"/>
        <v>2</v>
      </c>
    </row>
    <row r="2708" spans="1:9" ht="15.6" x14ac:dyDescent="0.3">
      <c r="A2708" s="1">
        <v>2704</v>
      </c>
      <c r="B2708" s="1">
        <v>1990</v>
      </c>
      <c r="C2708" s="1">
        <v>12</v>
      </c>
      <c r="D2708" s="1">
        <v>6</v>
      </c>
      <c r="E2708" s="7">
        <v>1991.0164383561601</v>
      </c>
      <c r="F2708" s="7">
        <v>24.097481999999999</v>
      </c>
      <c r="G2708" s="57">
        <f t="shared" si="150"/>
        <v>22.939448958041968</v>
      </c>
      <c r="I2708" s="73">
        <f t="shared" si="151"/>
        <v>2</v>
      </c>
    </row>
    <row r="2709" spans="1:9" ht="15.6" x14ac:dyDescent="0.3">
      <c r="A2709" s="1">
        <v>2705</v>
      </c>
      <c r="B2709" s="1">
        <v>1990</v>
      </c>
      <c r="C2709" s="1">
        <v>12</v>
      </c>
      <c r="D2709" s="1">
        <v>7</v>
      </c>
      <c r="E2709" s="7">
        <v>1991.0191780821899</v>
      </c>
      <c r="F2709" s="7">
        <v>23.974526999999998</v>
      </c>
      <c r="G2709" s="57">
        <f t="shared" si="150"/>
        <v>22.939109485314695</v>
      </c>
      <c r="I2709" s="73">
        <f t="shared" si="151"/>
        <v>2</v>
      </c>
    </row>
    <row r="2710" spans="1:9" ht="15.6" x14ac:dyDescent="0.3">
      <c r="A2710" s="1">
        <v>2706</v>
      </c>
      <c r="B2710" s="1">
        <v>1990</v>
      </c>
      <c r="C2710" s="1">
        <v>12</v>
      </c>
      <c r="D2710" s="1">
        <v>8</v>
      </c>
      <c r="E2710" s="7">
        <v>1991.02191780822</v>
      </c>
      <c r="F2710" s="7">
        <v>23.812214999999998</v>
      </c>
      <c r="G2710" s="57">
        <f t="shared" si="150"/>
        <v>22.938708876923087</v>
      </c>
      <c r="I2710" s="73">
        <f t="shared" si="151"/>
        <v>2</v>
      </c>
    </row>
    <row r="2711" spans="1:9" ht="15.6" x14ac:dyDescent="0.3">
      <c r="A2711" s="1">
        <v>2707</v>
      </c>
      <c r="B2711" s="1">
        <v>1990</v>
      </c>
      <c r="C2711" s="1">
        <v>12</v>
      </c>
      <c r="D2711" s="1">
        <v>9</v>
      </c>
      <c r="E2711" s="7">
        <v>1991.0246575342501</v>
      </c>
      <c r="F2711" s="7">
        <v>23.689757</v>
      </c>
      <c r="G2711" s="57">
        <f t="shared" si="150"/>
        <v>22.938274601398611</v>
      </c>
      <c r="I2711" s="73">
        <f t="shared" si="151"/>
        <v>2</v>
      </c>
    </row>
    <row r="2712" spans="1:9" ht="15.6" x14ac:dyDescent="0.3">
      <c r="A2712" s="1">
        <v>2708</v>
      </c>
      <c r="B2712" s="1">
        <v>1990</v>
      </c>
      <c r="C2712" s="1">
        <v>12</v>
      </c>
      <c r="D2712" s="1">
        <v>10</v>
      </c>
      <c r="E2712" s="7">
        <v>1991.0273972602699</v>
      </c>
      <c r="F2712" s="7">
        <v>23.600193000000001</v>
      </c>
      <c r="G2712" s="57">
        <f t="shared" si="150"/>
        <v>22.937713258741269</v>
      </c>
      <c r="I2712" s="73">
        <f t="shared" si="151"/>
        <v>2</v>
      </c>
    </row>
    <row r="2713" spans="1:9" ht="15.6" x14ac:dyDescent="0.3">
      <c r="A2713" s="1">
        <v>2709</v>
      </c>
      <c r="B2713" s="1">
        <v>1990</v>
      </c>
      <c r="C2713" s="1">
        <v>12</v>
      </c>
      <c r="D2713" s="1">
        <v>11</v>
      </c>
      <c r="E2713" s="7">
        <v>1991.0301369863</v>
      </c>
      <c r="F2713" s="7">
        <v>23.483115000000002</v>
      </c>
      <c r="G2713" s="57">
        <f t="shared" si="150"/>
        <v>22.937067541258752</v>
      </c>
      <c r="I2713" s="73">
        <f t="shared" si="151"/>
        <v>2</v>
      </c>
    </row>
    <row r="2714" spans="1:9" ht="15.6" x14ac:dyDescent="0.3">
      <c r="A2714" s="1">
        <v>2710</v>
      </c>
      <c r="B2714" s="1">
        <v>1990</v>
      </c>
      <c r="C2714" s="1">
        <v>12</v>
      </c>
      <c r="D2714" s="1">
        <v>12</v>
      </c>
      <c r="E2714" s="7">
        <v>1991.0328767123301</v>
      </c>
      <c r="F2714" s="7">
        <v>23.306138000000001</v>
      </c>
      <c r="G2714" s="57">
        <f t="shared" si="150"/>
        <v>22.936338841958055</v>
      </c>
      <c r="I2714" s="73">
        <f t="shared" si="151"/>
        <v>2</v>
      </c>
    </row>
    <row r="2715" spans="1:9" ht="15.6" x14ac:dyDescent="0.3">
      <c r="A2715" s="1">
        <v>2711</v>
      </c>
      <c r="B2715" s="1">
        <v>1990</v>
      </c>
      <c r="C2715" s="1">
        <v>12</v>
      </c>
      <c r="D2715" s="1">
        <v>13</v>
      </c>
      <c r="E2715" s="7">
        <v>1991.03561643836</v>
      </c>
      <c r="F2715" s="7">
        <v>23.109840999999999</v>
      </c>
      <c r="G2715" s="57">
        <f t="shared" si="150"/>
        <v>22.93561811468533</v>
      </c>
      <c r="I2715" s="73">
        <f t="shared" si="151"/>
        <v>2</v>
      </c>
    </row>
    <row r="2716" spans="1:9" ht="15.6" x14ac:dyDescent="0.3">
      <c r="A2716" s="1">
        <v>2712</v>
      </c>
      <c r="B2716" s="1">
        <v>1990</v>
      </c>
      <c r="C2716" s="1">
        <v>12</v>
      </c>
      <c r="D2716" s="1">
        <v>14</v>
      </c>
      <c r="E2716" s="7">
        <v>1991.03835616438</v>
      </c>
      <c r="F2716" s="7">
        <v>22.856743000000002</v>
      </c>
      <c r="G2716" s="57">
        <f t="shared" si="150"/>
        <v>22.93475518181819</v>
      </c>
      <c r="I2716" s="73">
        <f t="shared" si="151"/>
        <v>2</v>
      </c>
    </row>
    <row r="2717" spans="1:9" ht="15.6" x14ac:dyDescent="0.3">
      <c r="A2717" s="1">
        <v>2713</v>
      </c>
      <c r="B2717" s="1">
        <v>1990</v>
      </c>
      <c r="C2717" s="1">
        <v>12</v>
      </c>
      <c r="D2717" s="1">
        <v>15</v>
      </c>
      <c r="E2717" s="7">
        <v>1991.0410958904099</v>
      </c>
      <c r="F2717" s="7">
        <v>22.700279999999999</v>
      </c>
      <c r="G2717" s="57">
        <f t="shared" ref="G2717:G2780" si="152">AVERAGE(F2183:F2897)</f>
        <v>22.933771588811194</v>
      </c>
      <c r="I2717" s="73">
        <f t="shared" ref="I2717:I2780" si="153">E2897-E2183</f>
        <v>2</v>
      </c>
    </row>
    <row r="2718" spans="1:9" ht="15.6" x14ac:dyDescent="0.3">
      <c r="A2718" s="1">
        <v>2714</v>
      </c>
      <c r="B2718" s="1">
        <v>1990</v>
      </c>
      <c r="C2718" s="1">
        <v>12</v>
      </c>
      <c r="D2718" s="1">
        <v>16</v>
      </c>
      <c r="E2718" s="7">
        <v>1991.04383561644</v>
      </c>
      <c r="F2718" s="7">
        <v>22.500955999999999</v>
      </c>
      <c r="G2718" s="57">
        <f t="shared" si="152"/>
        <v>22.932665355244765</v>
      </c>
      <c r="I2718" s="73">
        <f t="shared" si="153"/>
        <v>2</v>
      </c>
    </row>
    <row r="2719" spans="1:9" ht="15.6" x14ac:dyDescent="0.3">
      <c r="A2719" s="1">
        <v>2715</v>
      </c>
      <c r="B2719" s="1">
        <v>1990</v>
      </c>
      <c r="C2719" s="1">
        <v>12</v>
      </c>
      <c r="D2719" s="1">
        <v>17</v>
      </c>
      <c r="E2719" s="7">
        <v>1991.0465753424701</v>
      </c>
      <c r="F2719" s="7">
        <v>22.358074999999999</v>
      </c>
      <c r="G2719" s="57">
        <f t="shared" si="152"/>
        <v>22.931597388811202</v>
      </c>
      <c r="I2719" s="73">
        <f t="shared" si="153"/>
        <v>2</v>
      </c>
    </row>
    <row r="2720" spans="1:9" ht="15.6" x14ac:dyDescent="0.3">
      <c r="A2720" s="1">
        <v>2716</v>
      </c>
      <c r="B2720" s="1">
        <v>1990</v>
      </c>
      <c r="C2720" s="1">
        <v>12</v>
      </c>
      <c r="D2720" s="1">
        <v>18</v>
      </c>
      <c r="E2720" s="7">
        <v>1991.0493150684899</v>
      </c>
      <c r="F2720" s="7">
        <v>22.282862999999999</v>
      </c>
      <c r="G2720" s="57">
        <f t="shared" si="152"/>
        <v>22.930485921678333</v>
      </c>
      <c r="I2720" s="73">
        <f t="shared" si="153"/>
        <v>2</v>
      </c>
    </row>
    <row r="2721" spans="1:9" ht="15.6" x14ac:dyDescent="0.3">
      <c r="A2721" s="1">
        <v>2717</v>
      </c>
      <c r="B2721" s="1">
        <v>1990</v>
      </c>
      <c r="C2721" s="1">
        <v>12</v>
      </c>
      <c r="D2721" s="1">
        <v>19</v>
      </c>
      <c r="E2721" s="7">
        <v>1991.05205479452</v>
      </c>
      <c r="F2721" s="7">
        <v>22.129413</v>
      </c>
      <c r="G2721" s="57">
        <f t="shared" si="152"/>
        <v>22.929456639160854</v>
      </c>
      <c r="I2721" s="73">
        <f t="shared" si="153"/>
        <v>2</v>
      </c>
    </row>
    <row r="2722" spans="1:9" ht="15.6" x14ac:dyDescent="0.3">
      <c r="A2722" s="1">
        <v>2718</v>
      </c>
      <c r="B2722" s="1">
        <v>1990</v>
      </c>
      <c r="C2722" s="1">
        <v>12</v>
      </c>
      <c r="D2722" s="1">
        <v>20</v>
      </c>
      <c r="E2722" s="7">
        <v>1991.0547945205501</v>
      </c>
      <c r="F2722" s="7">
        <v>22.009134</v>
      </c>
      <c r="G2722" s="57">
        <f t="shared" si="152"/>
        <v>22.928397531468548</v>
      </c>
      <c r="I2722" s="73">
        <f t="shared" si="153"/>
        <v>2</v>
      </c>
    </row>
    <row r="2723" spans="1:9" ht="15.6" x14ac:dyDescent="0.3">
      <c r="A2723" s="1">
        <v>2719</v>
      </c>
      <c r="B2723" s="1">
        <v>1990</v>
      </c>
      <c r="C2723" s="1">
        <v>12</v>
      </c>
      <c r="D2723" s="1">
        <v>21</v>
      </c>
      <c r="E2723" s="7">
        <v>1991.05753424658</v>
      </c>
      <c r="F2723" s="7">
        <v>21.977163000000001</v>
      </c>
      <c r="G2723" s="57">
        <f t="shared" si="152"/>
        <v>22.927482752447563</v>
      </c>
      <c r="I2723" s="73">
        <f t="shared" si="153"/>
        <v>2</v>
      </c>
    </row>
    <row r="2724" spans="1:9" ht="15.6" x14ac:dyDescent="0.3">
      <c r="A2724" s="1">
        <v>2720</v>
      </c>
      <c r="B2724" s="1">
        <v>1990</v>
      </c>
      <c r="C2724" s="1">
        <v>12</v>
      </c>
      <c r="D2724" s="1">
        <v>27</v>
      </c>
      <c r="E2724" s="7">
        <v>1991.07397260274</v>
      </c>
      <c r="F2724" s="7">
        <v>20.668393999999999</v>
      </c>
      <c r="G2724" s="57">
        <f t="shared" si="152"/>
        <v>22.926568864335678</v>
      </c>
      <c r="I2724" s="73">
        <f t="shared" si="153"/>
        <v>2</v>
      </c>
    </row>
    <row r="2725" spans="1:9" ht="15.6" x14ac:dyDescent="0.3">
      <c r="A2725" s="1">
        <v>2721</v>
      </c>
      <c r="B2725" s="1">
        <v>1990</v>
      </c>
      <c r="C2725" s="1">
        <v>12</v>
      </c>
      <c r="D2725" s="1">
        <v>28</v>
      </c>
      <c r="E2725" s="7">
        <v>1991.0767123287701</v>
      </c>
      <c r="F2725" s="7">
        <v>20.579668999999999</v>
      </c>
      <c r="G2725" s="57">
        <f t="shared" si="152"/>
        <v>22.925582850349667</v>
      </c>
      <c r="I2725" s="73">
        <f t="shared" si="153"/>
        <v>2</v>
      </c>
    </row>
    <row r="2726" spans="1:9" ht="15.6" x14ac:dyDescent="0.3">
      <c r="A2726" s="1">
        <v>2722</v>
      </c>
      <c r="B2726" s="1">
        <v>1990</v>
      </c>
      <c r="C2726" s="1">
        <v>12</v>
      </c>
      <c r="D2726" s="1">
        <v>29</v>
      </c>
      <c r="E2726" s="7">
        <v>1991.07945205479</v>
      </c>
      <c r="F2726" s="7">
        <v>20.5168</v>
      </c>
      <c r="G2726" s="57">
        <f t="shared" si="152"/>
        <v>22.92457317062938</v>
      </c>
      <c r="I2726" s="73">
        <f t="shared" si="153"/>
        <v>2</v>
      </c>
    </row>
    <row r="2727" spans="1:9" ht="15.6" x14ac:dyDescent="0.3">
      <c r="A2727" s="1">
        <v>2723</v>
      </c>
      <c r="B2727" s="1">
        <v>1990</v>
      </c>
      <c r="C2727" s="1">
        <v>12</v>
      </c>
      <c r="D2727" s="1">
        <v>30</v>
      </c>
      <c r="E2727" s="7">
        <v>1991.08219178082</v>
      </c>
      <c r="F2727" s="7">
        <v>20.453538999999999</v>
      </c>
      <c r="G2727" s="57">
        <f t="shared" si="152"/>
        <v>22.923446563636379</v>
      </c>
      <c r="I2727" s="73">
        <f t="shared" si="153"/>
        <v>2</v>
      </c>
    </row>
    <row r="2728" spans="1:9" ht="15.6" x14ac:dyDescent="0.3">
      <c r="A2728" s="1">
        <v>2724</v>
      </c>
      <c r="B2728" s="1">
        <v>1990</v>
      </c>
      <c r="C2728" s="1">
        <v>12</v>
      </c>
      <c r="D2728" s="1">
        <v>31</v>
      </c>
      <c r="E2728" s="7">
        <v>1991.0849315068499</v>
      </c>
      <c r="F2728" s="7">
        <v>20.312080999999999</v>
      </c>
      <c r="G2728" s="57">
        <f t="shared" si="152"/>
        <v>22.922232847552461</v>
      </c>
      <c r="I2728" s="73">
        <f t="shared" si="153"/>
        <v>2</v>
      </c>
    </row>
    <row r="2729" spans="1:9" ht="15.6" x14ac:dyDescent="0.3">
      <c r="A2729" s="1">
        <v>2725</v>
      </c>
      <c r="B2729" s="1">
        <v>1991</v>
      </c>
      <c r="C2729" s="1">
        <v>1</v>
      </c>
      <c r="D2729" s="1">
        <v>1</v>
      </c>
      <c r="E2729" s="7">
        <v>1991.0860730593599</v>
      </c>
      <c r="F2729" s="7">
        <v>20.203588</v>
      </c>
      <c r="G2729" s="57">
        <f t="shared" si="152"/>
        <v>22.920997169230777</v>
      </c>
      <c r="I2729" s="73">
        <f t="shared" si="153"/>
        <v>2</v>
      </c>
    </row>
    <row r="2730" spans="1:9" ht="15.6" x14ac:dyDescent="0.3">
      <c r="A2730" s="1">
        <v>2726</v>
      </c>
      <c r="B2730" s="1">
        <v>1991</v>
      </c>
      <c r="C2730" s="1">
        <v>1</v>
      </c>
      <c r="D2730" s="1">
        <v>2</v>
      </c>
      <c r="E2730" s="7">
        <v>1991.08881278539</v>
      </c>
      <c r="F2730" s="7">
        <v>20.091362</v>
      </c>
      <c r="G2730" s="57">
        <f t="shared" si="152"/>
        <v>22.919704051748266</v>
      </c>
      <c r="I2730" s="73">
        <f t="shared" si="153"/>
        <v>2</v>
      </c>
    </row>
    <row r="2731" spans="1:9" ht="15.6" x14ac:dyDescent="0.3">
      <c r="A2731" s="1">
        <v>2727</v>
      </c>
      <c r="B2731" s="1">
        <v>1991</v>
      </c>
      <c r="C2731" s="1">
        <v>1</v>
      </c>
      <c r="D2731" s="1">
        <v>3</v>
      </c>
      <c r="E2731" s="7">
        <v>1991.0915525114201</v>
      </c>
      <c r="F2731" s="7">
        <v>19.999386000000001</v>
      </c>
      <c r="G2731" s="57">
        <f t="shared" si="152"/>
        <v>22.918423846153857</v>
      </c>
      <c r="I2731" s="73">
        <f t="shared" si="153"/>
        <v>2</v>
      </c>
    </row>
    <row r="2732" spans="1:9" ht="15.6" x14ac:dyDescent="0.3">
      <c r="A2732" s="1">
        <v>2728</v>
      </c>
      <c r="B2732" s="1">
        <v>1991</v>
      </c>
      <c r="C2732" s="1">
        <v>1</v>
      </c>
      <c r="D2732" s="1">
        <v>4</v>
      </c>
      <c r="E2732" s="7">
        <v>1991.09429223744</v>
      </c>
      <c r="F2732" s="7">
        <v>19.887339000000001</v>
      </c>
      <c r="G2732" s="57">
        <f t="shared" si="152"/>
        <v>22.917133285314694</v>
      </c>
      <c r="I2732" s="73">
        <f t="shared" si="153"/>
        <v>2</v>
      </c>
    </row>
    <row r="2733" spans="1:9" ht="15.6" x14ac:dyDescent="0.3">
      <c r="A2733" s="1">
        <v>2729</v>
      </c>
      <c r="B2733" s="1">
        <v>1991</v>
      </c>
      <c r="C2733" s="1">
        <v>1</v>
      </c>
      <c r="D2733" s="1">
        <v>5</v>
      </c>
      <c r="E2733" s="7">
        <v>1991.09703196347</v>
      </c>
      <c r="F2733" s="7">
        <v>19.800799000000001</v>
      </c>
      <c r="G2733" s="57">
        <f t="shared" si="152"/>
        <v>22.915747558041971</v>
      </c>
      <c r="I2733" s="73">
        <f t="shared" si="153"/>
        <v>2</v>
      </c>
    </row>
    <row r="2734" spans="1:9" ht="15.6" x14ac:dyDescent="0.3">
      <c r="A2734" s="1">
        <v>2730</v>
      </c>
      <c r="B2734" s="1">
        <v>1991</v>
      </c>
      <c r="C2734" s="1">
        <v>1</v>
      </c>
      <c r="D2734" s="1">
        <v>6</v>
      </c>
      <c r="E2734" s="7">
        <v>1991.0997716894999</v>
      </c>
      <c r="F2734" s="7">
        <v>19.750050000000002</v>
      </c>
      <c r="G2734" s="57">
        <f t="shared" si="152"/>
        <v>22.914334450349664</v>
      </c>
      <c r="I2734" s="73">
        <f t="shared" si="153"/>
        <v>2</v>
      </c>
    </row>
    <row r="2735" spans="1:9" ht="15.6" x14ac:dyDescent="0.3">
      <c r="A2735" s="1">
        <v>2731</v>
      </c>
      <c r="B2735" s="1">
        <v>1991</v>
      </c>
      <c r="C2735" s="1">
        <v>1</v>
      </c>
      <c r="D2735" s="1">
        <v>7</v>
      </c>
      <c r="E2735" s="7">
        <v>1991.10251141553</v>
      </c>
      <c r="F2735" s="7">
        <v>19.647504999999999</v>
      </c>
      <c r="G2735" s="57">
        <f t="shared" si="152"/>
        <v>22.912858772027981</v>
      </c>
      <c r="I2735" s="73">
        <f t="shared" si="153"/>
        <v>2</v>
      </c>
    </row>
    <row r="2736" spans="1:9" ht="15.6" x14ac:dyDescent="0.3">
      <c r="A2736" s="1">
        <v>2732</v>
      </c>
      <c r="B2736" s="1">
        <v>1991</v>
      </c>
      <c r="C2736" s="1">
        <v>1</v>
      </c>
      <c r="D2736" s="1">
        <v>8</v>
      </c>
      <c r="E2736" s="7">
        <v>1991.1052511415501</v>
      </c>
      <c r="F2736" s="7">
        <v>19.599454000000001</v>
      </c>
      <c r="G2736" s="57">
        <f t="shared" si="152"/>
        <v>22.911479218181828</v>
      </c>
      <c r="I2736" s="73">
        <f t="shared" si="153"/>
        <v>1.9999999999899956</v>
      </c>
    </row>
    <row r="2737" spans="1:9" ht="15.6" x14ac:dyDescent="0.3">
      <c r="A2737" s="1">
        <v>2733</v>
      </c>
      <c r="B2737" s="1">
        <v>1991</v>
      </c>
      <c r="C2737" s="1">
        <v>1</v>
      </c>
      <c r="D2737" s="1">
        <v>9</v>
      </c>
      <c r="E2737" s="7">
        <v>1991.1079908675799</v>
      </c>
      <c r="F2737" s="7">
        <v>19.536909000000001</v>
      </c>
      <c r="G2737" s="57">
        <f t="shared" si="152"/>
        <v>22.91016514685316</v>
      </c>
      <c r="I2737" s="73">
        <f t="shared" si="153"/>
        <v>2</v>
      </c>
    </row>
    <row r="2738" spans="1:9" ht="15.6" x14ac:dyDescent="0.3">
      <c r="A2738" s="1">
        <v>2734</v>
      </c>
      <c r="B2738" s="1">
        <v>1991</v>
      </c>
      <c r="C2738" s="1">
        <v>1</v>
      </c>
      <c r="D2738" s="1">
        <v>10</v>
      </c>
      <c r="E2738" s="7">
        <v>1991.11073059361</v>
      </c>
      <c r="F2738" s="7">
        <v>19.528911000000001</v>
      </c>
      <c r="G2738" s="57">
        <f t="shared" si="152"/>
        <v>22.908913965034976</v>
      </c>
      <c r="I2738" s="73">
        <f t="shared" si="153"/>
        <v>2</v>
      </c>
    </row>
    <row r="2739" spans="1:9" ht="15.6" x14ac:dyDescent="0.3">
      <c r="A2739" s="1">
        <v>2735</v>
      </c>
      <c r="B2739" s="1">
        <v>1991</v>
      </c>
      <c r="C2739" s="1">
        <v>1</v>
      </c>
      <c r="D2739" s="1">
        <v>11</v>
      </c>
      <c r="E2739" s="7">
        <v>1991.1134703196301</v>
      </c>
      <c r="F2739" s="7">
        <v>19.462634999999999</v>
      </c>
      <c r="G2739" s="57">
        <f t="shared" si="152"/>
        <v>22.907775349650365</v>
      </c>
      <c r="I2739" s="73">
        <f t="shared" si="153"/>
        <v>2</v>
      </c>
    </row>
    <row r="2740" spans="1:9" ht="15.6" x14ac:dyDescent="0.3">
      <c r="A2740" s="1">
        <v>2736</v>
      </c>
      <c r="B2740" s="1">
        <v>1991</v>
      </c>
      <c r="C2740" s="1">
        <v>1</v>
      </c>
      <c r="D2740" s="1">
        <v>12</v>
      </c>
      <c r="E2740" s="7">
        <v>1991.11621004566</v>
      </c>
      <c r="F2740" s="7">
        <v>19.444037999999999</v>
      </c>
      <c r="G2740" s="57">
        <f t="shared" si="152"/>
        <v>22.906750654545469</v>
      </c>
      <c r="I2740" s="73">
        <f t="shared" si="153"/>
        <v>2</v>
      </c>
    </row>
    <row r="2741" spans="1:9" ht="15.6" x14ac:dyDescent="0.3">
      <c r="A2741" s="1">
        <v>2737</v>
      </c>
      <c r="B2741" s="1">
        <v>1991</v>
      </c>
      <c r="C2741" s="1">
        <v>1</v>
      </c>
      <c r="D2741" s="1">
        <v>13</v>
      </c>
      <c r="E2741" s="7">
        <v>1991.11894977169</v>
      </c>
      <c r="F2741" s="7">
        <v>19.368825999999999</v>
      </c>
      <c r="G2741" s="57">
        <f t="shared" si="152"/>
        <v>22.90568390349652</v>
      </c>
      <c r="I2741" s="73">
        <f t="shared" si="153"/>
        <v>2</v>
      </c>
    </row>
    <row r="2742" spans="1:9" ht="15.6" x14ac:dyDescent="0.3">
      <c r="A2742" s="1">
        <v>2738</v>
      </c>
      <c r="B2742" s="1">
        <v>1991</v>
      </c>
      <c r="C2742" s="1">
        <v>1</v>
      </c>
      <c r="D2742" s="1">
        <v>14</v>
      </c>
      <c r="E2742" s="7">
        <v>1991.1216894977199</v>
      </c>
      <c r="F2742" s="7">
        <v>19.259121</v>
      </c>
      <c r="G2742" s="57">
        <f t="shared" si="152"/>
        <v>22.904516243356657</v>
      </c>
      <c r="I2742" s="73">
        <f t="shared" si="153"/>
        <v>2</v>
      </c>
    </row>
    <row r="2743" spans="1:9" ht="15.6" x14ac:dyDescent="0.3">
      <c r="A2743" s="1">
        <v>2739</v>
      </c>
      <c r="B2743" s="1">
        <v>1991</v>
      </c>
      <c r="C2743" s="1">
        <v>1</v>
      </c>
      <c r="D2743" s="1">
        <v>15</v>
      </c>
      <c r="E2743" s="7">
        <v>1991.12442922374</v>
      </c>
      <c r="F2743" s="7">
        <v>19.22475</v>
      </c>
      <c r="G2743" s="57">
        <f t="shared" si="152"/>
        <v>22.903400833566447</v>
      </c>
      <c r="I2743" s="73">
        <f t="shared" si="153"/>
        <v>2</v>
      </c>
    </row>
    <row r="2744" spans="1:9" ht="15.6" x14ac:dyDescent="0.3">
      <c r="A2744" s="1">
        <v>2740</v>
      </c>
      <c r="B2744" s="1">
        <v>1991</v>
      </c>
      <c r="C2744" s="1">
        <v>1</v>
      </c>
      <c r="D2744" s="1">
        <v>16</v>
      </c>
      <c r="E2744" s="7">
        <v>1991.1271689497701</v>
      </c>
      <c r="F2744" s="7">
        <v>19.160841000000001</v>
      </c>
      <c r="G2744" s="57">
        <f t="shared" si="152"/>
        <v>22.902346074125891</v>
      </c>
      <c r="I2744" s="73">
        <f t="shared" si="153"/>
        <v>2</v>
      </c>
    </row>
    <row r="2745" spans="1:9" ht="15.6" x14ac:dyDescent="0.3">
      <c r="A2745" s="1">
        <v>2741</v>
      </c>
      <c r="B2745" s="1">
        <v>1991</v>
      </c>
      <c r="C2745" s="1">
        <v>1</v>
      </c>
      <c r="D2745" s="1">
        <v>17</v>
      </c>
      <c r="E2745" s="7">
        <v>1991.1299086757999</v>
      </c>
      <c r="F2745" s="7">
        <v>19.092576999999999</v>
      </c>
      <c r="G2745" s="57">
        <f t="shared" si="152"/>
        <v>22.901205204195819</v>
      </c>
      <c r="I2745" s="73">
        <f t="shared" si="153"/>
        <v>2</v>
      </c>
    </row>
    <row r="2746" spans="1:9" ht="15.6" x14ac:dyDescent="0.3">
      <c r="A2746" s="1">
        <v>2742</v>
      </c>
      <c r="B2746" s="1">
        <v>1991</v>
      </c>
      <c r="C2746" s="1">
        <v>1</v>
      </c>
      <c r="D2746" s="1">
        <v>18</v>
      </c>
      <c r="E2746" s="7">
        <v>1991.13264840183</v>
      </c>
      <c r="F2746" s="7">
        <v>19.046040999999999</v>
      </c>
      <c r="G2746" s="57">
        <f t="shared" si="152"/>
        <v>22.900142227972044</v>
      </c>
      <c r="I2746" s="73">
        <f t="shared" si="153"/>
        <v>2</v>
      </c>
    </row>
    <row r="2747" spans="1:9" ht="15.6" x14ac:dyDescent="0.3">
      <c r="A2747" s="1">
        <v>2743</v>
      </c>
      <c r="B2747" s="1">
        <v>1991</v>
      </c>
      <c r="C2747" s="1">
        <v>1</v>
      </c>
      <c r="D2747" s="1">
        <v>19</v>
      </c>
      <c r="E2747" s="7">
        <v>1991.1353881278501</v>
      </c>
      <c r="F2747" s="7">
        <v>18.986927000000001</v>
      </c>
      <c r="G2747" s="57">
        <f t="shared" si="152"/>
        <v>22.899189980419596</v>
      </c>
      <c r="I2747" s="73">
        <f t="shared" si="153"/>
        <v>2</v>
      </c>
    </row>
    <row r="2748" spans="1:9" ht="15.6" x14ac:dyDescent="0.3">
      <c r="A2748" s="1">
        <v>2744</v>
      </c>
      <c r="B2748" s="1">
        <v>1991</v>
      </c>
      <c r="C2748" s="1">
        <v>1</v>
      </c>
      <c r="D2748" s="1">
        <v>20</v>
      </c>
      <c r="E2748" s="7">
        <v>1991.13812785388</v>
      </c>
      <c r="F2748" s="7">
        <v>18.938374</v>
      </c>
      <c r="G2748" s="57">
        <f t="shared" si="152"/>
        <v>22.898404890909109</v>
      </c>
      <c r="I2748" s="73">
        <f t="shared" si="153"/>
        <v>2</v>
      </c>
    </row>
    <row r="2749" spans="1:9" ht="15.6" x14ac:dyDescent="0.3">
      <c r="A2749" s="1">
        <v>2745</v>
      </c>
      <c r="B2749" s="1">
        <v>1991</v>
      </c>
      <c r="C2749" s="1">
        <v>1</v>
      </c>
      <c r="D2749" s="1">
        <v>21</v>
      </c>
      <c r="E2749" s="7">
        <v>1991.14086757991</v>
      </c>
      <c r="F2749" s="7">
        <v>18.902132000000002</v>
      </c>
      <c r="G2749" s="57">
        <f t="shared" si="152"/>
        <v>22.897729735664356</v>
      </c>
      <c r="I2749" s="73">
        <f t="shared" si="153"/>
        <v>2</v>
      </c>
    </row>
    <row r="2750" spans="1:9" ht="15.6" x14ac:dyDescent="0.3">
      <c r="A2750" s="1">
        <v>2746</v>
      </c>
      <c r="B2750" s="1">
        <v>1991</v>
      </c>
      <c r="C2750" s="1">
        <v>1</v>
      </c>
      <c r="D2750" s="1">
        <v>22</v>
      </c>
      <c r="E2750" s="7">
        <v>1991.1436073059399</v>
      </c>
      <c r="F2750" s="7">
        <v>18.871787000000001</v>
      </c>
      <c r="G2750" s="57">
        <f t="shared" si="152"/>
        <v>22.897345304895122</v>
      </c>
      <c r="I2750" s="73">
        <f t="shared" si="153"/>
        <v>2</v>
      </c>
    </row>
    <row r="2751" spans="1:9" ht="15.6" x14ac:dyDescent="0.3">
      <c r="A2751" s="1">
        <v>2747</v>
      </c>
      <c r="B2751" s="1">
        <v>1991</v>
      </c>
      <c r="C2751" s="1">
        <v>1</v>
      </c>
      <c r="D2751" s="1">
        <v>23</v>
      </c>
      <c r="E2751" s="7">
        <v>1991.14634703196</v>
      </c>
      <c r="F2751" s="7">
        <v>18.888556000000001</v>
      </c>
      <c r="G2751" s="57">
        <f t="shared" si="152"/>
        <v>22.897189734265748</v>
      </c>
      <c r="I2751" s="73">
        <f t="shared" si="153"/>
        <v>1.9917808219199742</v>
      </c>
    </row>
    <row r="2752" spans="1:9" ht="15.6" x14ac:dyDescent="0.3">
      <c r="A2752" s="1">
        <v>2748</v>
      </c>
      <c r="B2752" s="1">
        <v>1991</v>
      </c>
      <c r="C2752" s="1">
        <v>1</v>
      </c>
      <c r="D2752" s="1">
        <v>24</v>
      </c>
      <c r="E2752" s="7">
        <v>1991.1490867579901</v>
      </c>
      <c r="F2752" s="7">
        <v>18.882878999999999</v>
      </c>
      <c r="G2752" s="57">
        <f t="shared" si="152"/>
        <v>22.896962745454559</v>
      </c>
      <c r="I2752" s="73">
        <f t="shared" si="153"/>
        <v>1.9917808219099697</v>
      </c>
    </row>
    <row r="2753" spans="1:9" ht="15.6" x14ac:dyDescent="0.3">
      <c r="A2753" s="1">
        <v>2749</v>
      </c>
      <c r="B2753" s="1">
        <v>1991</v>
      </c>
      <c r="C2753" s="1">
        <v>1</v>
      </c>
      <c r="D2753" s="1">
        <v>25</v>
      </c>
      <c r="E2753" s="7">
        <v>1991.1518264840199</v>
      </c>
      <c r="F2753" s="7">
        <v>18.819461</v>
      </c>
      <c r="G2753" s="57">
        <f t="shared" si="152"/>
        <v>22.896591053146867</v>
      </c>
      <c r="I2753" s="73">
        <f t="shared" si="153"/>
        <v>1.9917808219199742</v>
      </c>
    </row>
    <row r="2754" spans="1:9" ht="15.6" x14ac:dyDescent="0.3">
      <c r="A2754" s="1">
        <v>2750</v>
      </c>
      <c r="B2754" s="1">
        <v>1991</v>
      </c>
      <c r="C2754" s="1">
        <v>1</v>
      </c>
      <c r="D2754" s="1">
        <v>26</v>
      </c>
      <c r="E2754" s="7">
        <v>1991.15456621005</v>
      </c>
      <c r="F2754" s="7">
        <v>18.729924</v>
      </c>
      <c r="G2754" s="57">
        <f t="shared" si="152"/>
        <v>22.896102169230783</v>
      </c>
      <c r="I2754" s="73">
        <f t="shared" si="153"/>
        <v>1.9917808219199742</v>
      </c>
    </row>
    <row r="2755" spans="1:9" ht="15.6" x14ac:dyDescent="0.3">
      <c r="A2755" s="1">
        <v>2751</v>
      </c>
      <c r="B2755" s="1">
        <v>1991</v>
      </c>
      <c r="C2755" s="1">
        <v>1</v>
      </c>
      <c r="D2755" s="1">
        <v>27</v>
      </c>
      <c r="E2755" s="7">
        <v>1991.1573059360701</v>
      </c>
      <c r="F2755" s="7">
        <v>18.695398999999998</v>
      </c>
      <c r="G2755" s="57">
        <f t="shared" si="152"/>
        <v>22.895535676923089</v>
      </c>
      <c r="I2755" s="73">
        <f t="shared" si="153"/>
        <v>1.9917808219199742</v>
      </c>
    </row>
    <row r="2756" spans="1:9" ht="15.6" x14ac:dyDescent="0.3">
      <c r="A2756" s="1">
        <v>2752</v>
      </c>
      <c r="B2756" s="1">
        <v>1991</v>
      </c>
      <c r="C2756" s="1">
        <v>1</v>
      </c>
      <c r="D2756" s="1">
        <v>28</v>
      </c>
      <c r="E2756" s="7">
        <v>1991.1600456620999</v>
      </c>
      <c r="F2756" s="7">
        <v>18.627721999999999</v>
      </c>
      <c r="G2756" s="57">
        <f t="shared" si="152"/>
        <v>22.894920745454559</v>
      </c>
      <c r="I2756" s="73">
        <f t="shared" si="153"/>
        <v>1.9917808219101971</v>
      </c>
    </row>
    <row r="2757" spans="1:9" ht="15.6" x14ac:dyDescent="0.3">
      <c r="A2757" s="1">
        <v>2753</v>
      </c>
      <c r="B2757" s="1">
        <v>1991</v>
      </c>
      <c r="C2757" s="1">
        <v>1</v>
      </c>
      <c r="D2757" s="1">
        <v>29</v>
      </c>
      <c r="E2757" s="7">
        <v>1991.16278538813</v>
      </c>
      <c r="F2757" s="7">
        <v>18.604469000000002</v>
      </c>
      <c r="G2757" s="57">
        <f t="shared" si="152"/>
        <v>22.894235453146866</v>
      </c>
      <c r="I2757" s="73">
        <f t="shared" si="153"/>
        <v>1.9917808219199742</v>
      </c>
    </row>
    <row r="2758" spans="1:9" ht="15.6" x14ac:dyDescent="0.3">
      <c r="A2758" s="1">
        <v>2754</v>
      </c>
      <c r="B2758" s="1">
        <v>1991</v>
      </c>
      <c r="C2758" s="1">
        <v>1</v>
      </c>
      <c r="D2758" s="1">
        <v>30</v>
      </c>
      <c r="E2758" s="7">
        <v>1991.1655251141599</v>
      </c>
      <c r="F2758" s="7">
        <v>18.537734</v>
      </c>
      <c r="G2758" s="57">
        <f t="shared" si="152"/>
        <v>22.893569826573444</v>
      </c>
      <c r="I2758" s="73">
        <f t="shared" si="153"/>
        <v>1.9933789954400254</v>
      </c>
    </row>
    <row r="2759" spans="1:9" ht="15.6" x14ac:dyDescent="0.3">
      <c r="A2759" s="1">
        <v>2755</v>
      </c>
      <c r="B2759" s="1">
        <v>1991</v>
      </c>
      <c r="C2759" s="1">
        <v>1</v>
      </c>
      <c r="D2759" s="1">
        <v>31</v>
      </c>
      <c r="E2759" s="7">
        <v>1991.16826484018</v>
      </c>
      <c r="F2759" s="7">
        <v>18.45214</v>
      </c>
      <c r="G2759" s="57">
        <f t="shared" si="152"/>
        <v>22.892887029370645</v>
      </c>
      <c r="I2759" s="73">
        <f t="shared" si="153"/>
        <v>1.993378995439798</v>
      </c>
    </row>
    <row r="2760" spans="1:9" ht="15.6" x14ac:dyDescent="0.3">
      <c r="A2760" s="1">
        <v>2756</v>
      </c>
      <c r="B2760" s="1">
        <v>1991</v>
      </c>
      <c r="C2760" s="1">
        <v>2</v>
      </c>
      <c r="D2760" s="1">
        <v>1</v>
      </c>
      <c r="E2760" s="7">
        <v>1991.16940639269</v>
      </c>
      <c r="F2760" s="7">
        <v>18.370396</v>
      </c>
      <c r="G2760" s="57">
        <f t="shared" si="152"/>
        <v>22.892237047552467</v>
      </c>
      <c r="I2760" s="73">
        <f t="shared" si="153"/>
        <v>1.993378995430021</v>
      </c>
    </row>
    <row r="2761" spans="1:9" ht="15.6" x14ac:dyDescent="0.3">
      <c r="A2761" s="1">
        <v>2757</v>
      </c>
      <c r="B2761" s="1">
        <v>1991</v>
      </c>
      <c r="C2761" s="1">
        <v>2</v>
      </c>
      <c r="D2761" s="1">
        <v>2</v>
      </c>
      <c r="E2761" s="7">
        <v>1991.1721461187201</v>
      </c>
      <c r="F2761" s="7">
        <v>18.273690999999999</v>
      </c>
      <c r="G2761" s="57">
        <f t="shared" si="152"/>
        <v>22.891613120279736</v>
      </c>
      <c r="I2761" s="73">
        <f t="shared" si="153"/>
        <v>1.9917808219099697</v>
      </c>
    </row>
    <row r="2762" spans="1:9" ht="15.6" x14ac:dyDescent="0.3">
      <c r="A2762" s="1">
        <v>2758</v>
      </c>
      <c r="B2762" s="1">
        <v>1991</v>
      </c>
      <c r="C2762" s="1">
        <v>2</v>
      </c>
      <c r="D2762" s="1">
        <v>3</v>
      </c>
      <c r="E2762" s="7">
        <v>1991.17488584475</v>
      </c>
      <c r="F2762" s="7">
        <v>18.147181</v>
      </c>
      <c r="G2762" s="57">
        <f t="shared" si="152"/>
        <v>22.890938397202813</v>
      </c>
      <c r="I2762" s="73">
        <f t="shared" si="153"/>
        <v>1.9917808219202016</v>
      </c>
    </row>
    <row r="2763" spans="1:9" ht="15.6" x14ac:dyDescent="0.3">
      <c r="A2763" s="1">
        <v>2759</v>
      </c>
      <c r="B2763" s="1">
        <v>1991</v>
      </c>
      <c r="C2763" s="1">
        <v>2</v>
      </c>
      <c r="D2763" s="1">
        <v>4</v>
      </c>
      <c r="E2763" s="7">
        <v>1991.17762557078</v>
      </c>
      <c r="F2763" s="7">
        <v>18.017212000000001</v>
      </c>
      <c r="G2763" s="57">
        <f t="shared" si="152"/>
        <v>22.890246586014008</v>
      </c>
      <c r="I2763" s="73">
        <f t="shared" si="153"/>
        <v>1.9917808219199742</v>
      </c>
    </row>
    <row r="2764" spans="1:9" ht="15.6" x14ac:dyDescent="0.3">
      <c r="A2764" s="1">
        <v>2760</v>
      </c>
      <c r="B2764" s="1">
        <v>1991</v>
      </c>
      <c r="C2764" s="1">
        <v>2</v>
      </c>
      <c r="D2764" s="1">
        <v>5</v>
      </c>
      <c r="E2764" s="7">
        <v>1991.1803652967999</v>
      </c>
      <c r="F2764" s="7">
        <v>17.947861</v>
      </c>
      <c r="G2764" s="57">
        <f t="shared" si="152"/>
        <v>22.889576878321698</v>
      </c>
      <c r="I2764" s="73">
        <f t="shared" si="153"/>
        <v>1.9917808219199742</v>
      </c>
    </row>
    <row r="2765" spans="1:9" ht="15.6" x14ac:dyDescent="0.3">
      <c r="A2765" s="1">
        <v>2761</v>
      </c>
      <c r="B2765" s="1">
        <v>1991</v>
      </c>
      <c r="C2765" s="1">
        <v>2</v>
      </c>
      <c r="D2765" s="1">
        <v>6</v>
      </c>
      <c r="E2765" s="7">
        <v>1991.18310502283</v>
      </c>
      <c r="F2765" s="7">
        <v>17.900427000000001</v>
      </c>
      <c r="G2765" s="57">
        <f t="shared" si="152"/>
        <v>22.888990158041981</v>
      </c>
      <c r="I2765" s="73">
        <f t="shared" si="153"/>
        <v>1.9917808219099697</v>
      </c>
    </row>
    <row r="2766" spans="1:9" ht="15.6" x14ac:dyDescent="0.3">
      <c r="A2766" s="1">
        <v>2762</v>
      </c>
      <c r="B2766" s="1">
        <v>1991</v>
      </c>
      <c r="C2766" s="1">
        <v>2</v>
      </c>
      <c r="D2766" s="1">
        <v>7</v>
      </c>
      <c r="E2766" s="7">
        <v>1991.1858447488601</v>
      </c>
      <c r="F2766" s="7">
        <v>17.890191999999999</v>
      </c>
      <c r="G2766" s="57">
        <f t="shared" si="152"/>
        <v>22.88866734405596</v>
      </c>
      <c r="I2766" s="73">
        <f t="shared" si="153"/>
        <v>1.9917808219199742</v>
      </c>
    </row>
    <row r="2767" spans="1:9" ht="15.6" x14ac:dyDescent="0.3">
      <c r="A2767" s="1">
        <v>2763</v>
      </c>
      <c r="B2767" s="1">
        <v>1991</v>
      </c>
      <c r="C2767" s="1">
        <v>2</v>
      </c>
      <c r="D2767" s="1">
        <v>8</v>
      </c>
      <c r="E2767" s="7">
        <v>1991.1885844748899</v>
      </c>
      <c r="F2767" s="7">
        <v>17.909257</v>
      </c>
      <c r="G2767" s="57">
        <f t="shared" si="152"/>
        <v>22.888556542657362</v>
      </c>
      <c r="I2767" s="73">
        <f t="shared" si="153"/>
        <v>1.9917808219199742</v>
      </c>
    </row>
    <row r="2768" spans="1:9" ht="15.6" x14ac:dyDescent="0.3">
      <c r="A2768" s="1">
        <v>2764</v>
      </c>
      <c r="B2768" s="1">
        <v>1991</v>
      </c>
      <c r="C2768" s="1">
        <v>2</v>
      </c>
      <c r="D2768" s="1">
        <v>9</v>
      </c>
      <c r="E2768" s="7">
        <v>1991.19132420091</v>
      </c>
      <c r="F2768" s="7">
        <v>17.924913</v>
      </c>
      <c r="G2768" s="57">
        <f t="shared" si="152"/>
        <v>22.888659746853165</v>
      </c>
      <c r="I2768" s="73">
        <f t="shared" si="153"/>
        <v>1.9917808219199742</v>
      </c>
    </row>
    <row r="2769" spans="1:9" ht="15.6" x14ac:dyDescent="0.3">
      <c r="A2769" s="1">
        <v>2765</v>
      </c>
      <c r="B2769" s="1">
        <v>1991</v>
      </c>
      <c r="C2769" s="1">
        <v>2</v>
      </c>
      <c r="D2769" s="1">
        <v>10</v>
      </c>
      <c r="E2769" s="7">
        <v>1991.1940639269401</v>
      </c>
      <c r="F2769" s="7">
        <v>17.919537999999999</v>
      </c>
      <c r="G2769" s="57">
        <f t="shared" si="152"/>
        <v>22.888808653146871</v>
      </c>
      <c r="I2769" s="73">
        <f t="shared" si="153"/>
        <v>1.9917808219099697</v>
      </c>
    </row>
    <row r="2770" spans="1:9" ht="15.6" x14ac:dyDescent="0.3">
      <c r="A2770" s="1">
        <v>2766</v>
      </c>
      <c r="B2770" s="1">
        <v>1991</v>
      </c>
      <c r="C2770" s="1">
        <v>2</v>
      </c>
      <c r="D2770" s="1">
        <v>11</v>
      </c>
      <c r="E2770" s="7">
        <v>1991.1968036529699</v>
      </c>
      <c r="F2770" s="7">
        <v>17.956558999999999</v>
      </c>
      <c r="G2770" s="57">
        <f t="shared" si="152"/>
        <v>22.889066069930085</v>
      </c>
      <c r="I2770" s="73">
        <f t="shared" si="153"/>
        <v>1.9917808219202016</v>
      </c>
    </row>
    <row r="2771" spans="1:9" ht="15.6" x14ac:dyDescent="0.3">
      <c r="A2771" s="1">
        <v>2767</v>
      </c>
      <c r="B2771" s="1">
        <v>1991</v>
      </c>
      <c r="C2771" s="1">
        <v>2</v>
      </c>
      <c r="D2771" s="1">
        <v>12</v>
      </c>
      <c r="E2771" s="7">
        <v>1991.199543379</v>
      </c>
      <c r="F2771" s="7">
        <v>17.99455</v>
      </c>
      <c r="G2771" s="57">
        <f t="shared" si="152"/>
        <v>22.889358653146871</v>
      </c>
      <c r="I2771" s="73">
        <f t="shared" si="153"/>
        <v>1.9917808219199742</v>
      </c>
    </row>
    <row r="2772" spans="1:9" ht="15.6" x14ac:dyDescent="0.3">
      <c r="A2772" s="1">
        <v>2768</v>
      </c>
      <c r="B2772" s="1">
        <v>1991</v>
      </c>
      <c r="C2772" s="1">
        <v>2</v>
      </c>
      <c r="D2772" s="1">
        <v>13</v>
      </c>
      <c r="E2772" s="7">
        <v>1991.2022831050199</v>
      </c>
      <c r="F2772" s="7">
        <v>17.987549999999999</v>
      </c>
      <c r="G2772" s="57">
        <f t="shared" si="152"/>
        <v>22.889646271328687</v>
      </c>
      <c r="I2772" s="73">
        <f t="shared" si="153"/>
        <v>1.9917808219199742</v>
      </c>
    </row>
    <row r="2773" spans="1:9" ht="15.6" x14ac:dyDescent="0.3">
      <c r="A2773" s="1">
        <v>2769</v>
      </c>
      <c r="B2773" s="1">
        <v>1991</v>
      </c>
      <c r="C2773" s="1">
        <v>2</v>
      </c>
      <c r="D2773" s="1">
        <v>14</v>
      </c>
      <c r="E2773" s="7">
        <v>1991.20502283105</v>
      </c>
      <c r="F2773" s="7">
        <v>17.977516999999999</v>
      </c>
      <c r="G2773" s="57">
        <f t="shared" si="152"/>
        <v>22.889903995804215</v>
      </c>
      <c r="I2773" s="73">
        <f t="shared" si="153"/>
        <v>1.9917808219099697</v>
      </c>
    </row>
    <row r="2774" spans="1:9" ht="15.6" x14ac:dyDescent="0.3">
      <c r="A2774" s="1">
        <v>2770</v>
      </c>
      <c r="B2774" s="1">
        <v>1991</v>
      </c>
      <c r="C2774" s="1">
        <v>2</v>
      </c>
      <c r="D2774" s="1">
        <v>15</v>
      </c>
      <c r="E2774" s="7">
        <v>1991.2077625570801</v>
      </c>
      <c r="F2774" s="7">
        <v>17.976503999999998</v>
      </c>
      <c r="G2774" s="57">
        <f t="shared" si="152"/>
        <v>22.890045318881135</v>
      </c>
      <c r="I2774" s="73">
        <f t="shared" si="153"/>
        <v>1.9917808219199742</v>
      </c>
    </row>
    <row r="2775" spans="1:9" ht="15.6" x14ac:dyDescent="0.3">
      <c r="A2775" s="1">
        <v>2771</v>
      </c>
      <c r="B2775" s="1">
        <v>1991</v>
      </c>
      <c r="C2775" s="1">
        <v>2</v>
      </c>
      <c r="D2775" s="1">
        <v>16</v>
      </c>
      <c r="E2775" s="7">
        <v>1991.2105022831099</v>
      </c>
      <c r="F2775" s="7">
        <v>17.967807000000001</v>
      </c>
      <c r="G2775" s="57">
        <f t="shared" si="152"/>
        <v>22.89026247412589</v>
      </c>
      <c r="I2775" s="73">
        <f t="shared" si="153"/>
        <v>1.9917808219199742</v>
      </c>
    </row>
    <row r="2776" spans="1:9" ht="15.6" x14ac:dyDescent="0.3">
      <c r="A2776" s="1">
        <v>2772</v>
      </c>
      <c r="B2776" s="1">
        <v>1991</v>
      </c>
      <c r="C2776" s="1">
        <v>2</v>
      </c>
      <c r="D2776" s="1">
        <v>17</v>
      </c>
      <c r="E2776" s="7">
        <v>1991.21324200913</v>
      </c>
      <c r="F2776" s="7">
        <v>17.978339999999999</v>
      </c>
      <c r="G2776" s="57">
        <f t="shared" si="152"/>
        <v>22.890493194405607</v>
      </c>
      <c r="I2776" s="73">
        <f t="shared" si="153"/>
        <v>1.9917808219199742</v>
      </c>
    </row>
    <row r="2777" spans="1:9" ht="15.6" x14ac:dyDescent="0.3">
      <c r="A2777" s="1">
        <v>2773</v>
      </c>
      <c r="B2777" s="1">
        <v>1991</v>
      </c>
      <c r="C2777" s="1">
        <v>2</v>
      </c>
      <c r="D2777" s="1">
        <v>18</v>
      </c>
      <c r="E2777" s="7">
        <v>1991.2159817351601</v>
      </c>
      <c r="F2777" s="7">
        <v>18.011202000000001</v>
      </c>
      <c r="G2777" s="57">
        <f t="shared" si="152"/>
        <v>22.890678120279734</v>
      </c>
      <c r="I2777" s="73">
        <f t="shared" si="153"/>
        <v>1.9917808219199742</v>
      </c>
    </row>
    <row r="2778" spans="1:9" ht="15.6" x14ac:dyDescent="0.3">
      <c r="A2778" s="1">
        <v>2774</v>
      </c>
      <c r="B2778" s="1">
        <v>1991</v>
      </c>
      <c r="C2778" s="1">
        <v>2</v>
      </c>
      <c r="D2778" s="1">
        <v>19</v>
      </c>
      <c r="E2778" s="7">
        <v>1991.2187214611899</v>
      </c>
      <c r="F2778" s="7">
        <v>18.002403999999999</v>
      </c>
      <c r="G2778" s="57">
        <f t="shared" si="152"/>
        <v>22.890762502097918</v>
      </c>
      <c r="I2778" s="73">
        <f t="shared" si="153"/>
        <v>1.9917808219199742</v>
      </c>
    </row>
    <row r="2779" spans="1:9" ht="15.6" x14ac:dyDescent="0.3">
      <c r="A2779" s="1">
        <v>2775</v>
      </c>
      <c r="B2779" s="1">
        <v>1991</v>
      </c>
      <c r="C2779" s="1">
        <v>2</v>
      </c>
      <c r="D2779" s="1">
        <v>20</v>
      </c>
      <c r="E2779" s="7">
        <v>1991.22146118721</v>
      </c>
      <c r="F2779" s="7">
        <v>17.977876999999999</v>
      </c>
      <c r="G2779" s="57">
        <f t="shared" si="152"/>
        <v>22.890728811188826</v>
      </c>
      <c r="I2779" s="73">
        <f t="shared" si="153"/>
        <v>1.9917808219199742</v>
      </c>
    </row>
    <row r="2780" spans="1:9" ht="15.6" x14ac:dyDescent="0.3">
      <c r="A2780" s="1">
        <v>2776</v>
      </c>
      <c r="B2780" s="1">
        <v>1991</v>
      </c>
      <c r="C2780" s="1">
        <v>2</v>
      </c>
      <c r="D2780" s="1">
        <v>21</v>
      </c>
      <c r="E2780" s="7">
        <v>1991.2242009132401</v>
      </c>
      <c r="F2780" s="7">
        <v>17.952541</v>
      </c>
      <c r="G2780" s="57">
        <f t="shared" si="152"/>
        <v>22.890600286713301</v>
      </c>
      <c r="I2780" s="73">
        <f t="shared" si="153"/>
        <v>1.9917808219099697</v>
      </c>
    </row>
    <row r="2781" spans="1:9" ht="15.6" x14ac:dyDescent="0.3">
      <c r="A2781" s="1">
        <v>2777</v>
      </c>
      <c r="B2781" s="1">
        <v>1991</v>
      </c>
      <c r="C2781" s="1">
        <v>2</v>
      </c>
      <c r="D2781" s="1">
        <v>22</v>
      </c>
      <c r="E2781" s="7">
        <v>1991.22694063927</v>
      </c>
      <c r="F2781" s="7">
        <v>17.907499000000001</v>
      </c>
      <c r="G2781" s="57">
        <f t="shared" ref="G2781:G2844" si="154">AVERAGE(F2247:F2961)</f>
        <v>22.890396381818196</v>
      </c>
      <c r="I2781" s="73">
        <f t="shared" ref="I2781:I2844" si="155">E2961-E2247</f>
        <v>1.9917808219202016</v>
      </c>
    </row>
    <row r="2782" spans="1:9" ht="15.6" x14ac:dyDescent="0.3">
      <c r="A2782" s="1">
        <v>2778</v>
      </c>
      <c r="B2782" s="1">
        <v>1991</v>
      </c>
      <c r="C2782" s="1">
        <v>2</v>
      </c>
      <c r="D2782" s="1">
        <v>23</v>
      </c>
      <c r="E2782" s="7">
        <v>1991.2296803653001</v>
      </c>
      <c r="F2782" s="7">
        <v>17.864574999999999</v>
      </c>
      <c r="G2782" s="57">
        <f t="shared" si="154"/>
        <v>22.890154867132882</v>
      </c>
      <c r="I2782" s="73">
        <f t="shared" si="155"/>
        <v>1.9917808219199742</v>
      </c>
    </row>
    <row r="2783" spans="1:9" ht="15.6" x14ac:dyDescent="0.3">
      <c r="A2783" s="1">
        <v>2779</v>
      </c>
      <c r="B2783" s="1">
        <v>1991</v>
      </c>
      <c r="C2783" s="1">
        <v>2</v>
      </c>
      <c r="D2783" s="1">
        <v>24</v>
      </c>
      <c r="E2783" s="7">
        <v>1991.2324200913199</v>
      </c>
      <c r="F2783" s="7">
        <v>17.842244000000001</v>
      </c>
      <c r="G2783" s="57">
        <f t="shared" si="154"/>
        <v>22.889848714685325</v>
      </c>
      <c r="I2783" s="73">
        <f t="shared" si="155"/>
        <v>1.9917808219199742</v>
      </c>
    </row>
    <row r="2784" spans="1:9" ht="15.6" x14ac:dyDescent="0.3">
      <c r="A2784" s="1">
        <v>2780</v>
      </c>
      <c r="B2784" s="1">
        <v>1991</v>
      </c>
      <c r="C2784" s="1">
        <v>2</v>
      </c>
      <c r="D2784" s="1">
        <v>25</v>
      </c>
      <c r="E2784" s="7">
        <v>1991.23515981735</v>
      </c>
      <c r="F2784" s="7">
        <v>17.839141999999999</v>
      </c>
      <c r="G2784" s="57">
        <f t="shared" si="154"/>
        <v>22.889480109090929</v>
      </c>
      <c r="I2784" s="73">
        <f t="shared" si="155"/>
        <v>1.9917808219099697</v>
      </c>
    </row>
    <row r="2785" spans="1:9" ht="15.6" x14ac:dyDescent="0.3">
      <c r="A2785" s="1">
        <v>2781</v>
      </c>
      <c r="B2785" s="1">
        <v>1991</v>
      </c>
      <c r="C2785" s="1">
        <v>2</v>
      </c>
      <c r="D2785" s="1">
        <v>26</v>
      </c>
      <c r="E2785" s="7">
        <v>1991.2378995433801</v>
      </c>
      <c r="F2785" s="7">
        <v>17.757218000000002</v>
      </c>
      <c r="G2785" s="57">
        <f t="shared" si="154"/>
        <v>22.889022430769245</v>
      </c>
      <c r="I2785" s="73">
        <f t="shared" si="155"/>
        <v>1.9917808219199742</v>
      </c>
    </row>
    <row r="2786" spans="1:9" ht="15.6" x14ac:dyDescent="0.3">
      <c r="A2786" s="1">
        <v>2782</v>
      </c>
      <c r="B2786" s="1">
        <v>1991</v>
      </c>
      <c r="C2786" s="1">
        <v>2</v>
      </c>
      <c r="D2786" s="1">
        <v>27</v>
      </c>
      <c r="E2786" s="7">
        <v>1991.2406392694099</v>
      </c>
      <c r="F2786" s="7">
        <v>17.710294999999999</v>
      </c>
      <c r="G2786" s="57">
        <f t="shared" si="154"/>
        <v>22.888529860139876</v>
      </c>
      <c r="I2786" s="73">
        <f t="shared" si="155"/>
        <v>1.9917808219199742</v>
      </c>
    </row>
    <row r="2787" spans="1:9" ht="15.6" x14ac:dyDescent="0.3">
      <c r="A2787" s="1">
        <v>2783</v>
      </c>
      <c r="B2787" s="1">
        <v>1991</v>
      </c>
      <c r="C2787" s="1">
        <v>2</v>
      </c>
      <c r="D2787" s="1">
        <v>28</v>
      </c>
      <c r="E2787" s="7">
        <v>1991.24337899543</v>
      </c>
      <c r="F2787" s="7">
        <v>17.622204</v>
      </c>
      <c r="G2787" s="57">
        <f t="shared" si="154"/>
        <v>22.888129495104916</v>
      </c>
      <c r="I2787" s="73">
        <f t="shared" si="155"/>
        <v>1.9917808219199742</v>
      </c>
    </row>
    <row r="2788" spans="1:9" ht="15.6" x14ac:dyDescent="0.3">
      <c r="A2788" s="1">
        <v>2784</v>
      </c>
      <c r="B2788" s="1">
        <v>1991</v>
      </c>
      <c r="C2788" s="1">
        <v>3</v>
      </c>
      <c r="D2788" s="1">
        <v>1</v>
      </c>
      <c r="E2788" s="7">
        <v>1991.2527397260301</v>
      </c>
      <c r="F2788" s="7">
        <v>17.598208</v>
      </c>
      <c r="G2788" s="57">
        <f t="shared" si="154"/>
        <v>22.887789660139877</v>
      </c>
      <c r="I2788" s="73">
        <f t="shared" si="155"/>
        <v>1.9917808219099697</v>
      </c>
    </row>
    <row r="2789" spans="1:9" ht="15.6" x14ac:dyDescent="0.3">
      <c r="A2789" s="1">
        <v>2785</v>
      </c>
      <c r="B2789" s="1">
        <v>1991</v>
      </c>
      <c r="C2789" s="1">
        <v>3</v>
      </c>
      <c r="D2789" s="1">
        <v>2</v>
      </c>
      <c r="E2789" s="7">
        <v>1991.2554794520499</v>
      </c>
      <c r="F2789" s="7">
        <v>17.565681000000001</v>
      </c>
      <c r="G2789" s="57">
        <f t="shared" si="154"/>
        <v>22.887526032167852</v>
      </c>
      <c r="I2789" s="73">
        <f t="shared" si="155"/>
        <v>1.993378995430021</v>
      </c>
    </row>
    <row r="2790" spans="1:9" ht="15.6" x14ac:dyDescent="0.3">
      <c r="A2790" s="1">
        <v>2786</v>
      </c>
      <c r="B2790" s="1">
        <v>1991</v>
      </c>
      <c r="C2790" s="1">
        <v>3</v>
      </c>
      <c r="D2790" s="1">
        <v>3</v>
      </c>
      <c r="E2790" s="7">
        <v>1991.25821917808</v>
      </c>
      <c r="F2790" s="7">
        <v>17.576274000000002</v>
      </c>
      <c r="G2790" s="57">
        <f t="shared" si="154"/>
        <v>22.887264113286733</v>
      </c>
      <c r="I2790" s="73">
        <f t="shared" si="155"/>
        <v>1.9933789954400254</v>
      </c>
    </row>
    <row r="2791" spans="1:9" ht="15.6" x14ac:dyDescent="0.3">
      <c r="A2791" s="1">
        <v>2787</v>
      </c>
      <c r="B2791" s="1">
        <v>1991</v>
      </c>
      <c r="C2791" s="1">
        <v>3</v>
      </c>
      <c r="D2791" s="1">
        <v>4</v>
      </c>
      <c r="E2791" s="7">
        <v>1991.2609589041101</v>
      </c>
      <c r="F2791" s="7">
        <v>17.582626000000001</v>
      </c>
      <c r="G2791" s="57">
        <f t="shared" si="154"/>
        <v>22.886931608391627</v>
      </c>
      <c r="I2791" s="73">
        <f t="shared" si="155"/>
        <v>1.9933789954400254</v>
      </c>
    </row>
    <row r="2792" spans="1:9" ht="15.6" x14ac:dyDescent="0.3">
      <c r="A2792" s="1">
        <v>2788</v>
      </c>
      <c r="B2792" s="1">
        <v>1991</v>
      </c>
      <c r="C2792" s="1">
        <v>3</v>
      </c>
      <c r="D2792" s="1">
        <v>5</v>
      </c>
      <c r="E2792" s="7">
        <v>1991.26369863014</v>
      </c>
      <c r="F2792" s="7">
        <v>17.585114999999998</v>
      </c>
      <c r="G2792" s="57">
        <f t="shared" si="154"/>
        <v>22.88655193426575</v>
      </c>
      <c r="I2792" s="73">
        <f t="shared" si="155"/>
        <v>1.9917808219199742</v>
      </c>
    </row>
    <row r="2793" spans="1:9" ht="15.6" x14ac:dyDescent="0.3">
      <c r="A2793" s="1">
        <v>2789</v>
      </c>
      <c r="B2793" s="1">
        <v>1991</v>
      </c>
      <c r="C2793" s="1">
        <v>3</v>
      </c>
      <c r="D2793" s="1">
        <v>6</v>
      </c>
      <c r="E2793" s="7">
        <v>1991.2664383561601</v>
      </c>
      <c r="F2793" s="7">
        <v>17.631779000000002</v>
      </c>
      <c r="G2793" s="57">
        <f t="shared" si="154"/>
        <v>22.886134138461557</v>
      </c>
      <c r="I2793" s="73">
        <f t="shared" si="155"/>
        <v>1.9917808219099697</v>
      </c>
    </row>
    <row r="2794" spans="1:9" ht="15.6" x14ac:dyDescent="0.3">
      <c r="A2794" s="1">
        <v>2790</v>
      </c>
      <c r="B2794" s="1">
        <v>1991</v>
      </c>
      <c r="C2794" s="1">
        <v>3</v>
      </c>
      <c r="D2794" s="1">
        <v>7</v>
      </c>
      <c r="E2794" s="7">
        <v>1991.2691780821899</v>
      </c>
      <c r="F2794" s="7">
        <v>17.690346999999999</v>
      </c>
      <c r="G2794" s="57">
        <f t="shared" si="154"/>
        <v>22.885646068531486</v>
      </c>
      <c r="I2794" s="73">
        <f t="shared" si="155"/>
        <v>1.9917808219199742</v>
      </c>
    </row>
    <row r="2795" spans="1:9" ht="15.6" x14ac:dyDescent="0.3">
      <c r="A2795" s="1">
        <v>2791</v>
      </c>
      <c r="B2795" s="1">
        <v>1991</v>
      </c>
      <c r="C2795" s="1">
        <v>3</v>
      </c>
      <c r="D2795" s="1">
        <v>8</v>
      </c>
      <c r="E2795" s="7">
        <v>1991.27191780822</v>
      </c>
      <c r="F2795" s="7">
        <v>17.756739</v>
      </c>
      <c r="G2795" s="57">
        <f t="shared" si="154"/>
        <v>22.885094728671351</v>
      </c>
      <c r="I2795" s="73">
        <f t="shared" si="155"/>
        <v>1.9917808219202016</v>
      </c>
    </row>
    <row r="2796" spans="1:9" ht="15.6" x14ac:dyDescent="0.3">
      <c r="A2796" s="1">
        <v>2792</v>
      </c>
      <c r="B2796" s="1">
        <v>1991</v>
      </c>
      <c r="C2796" s="1">
        <v>3</v>
      </c>
      <c r="D2796" s="1">
        <v>9</v>
      </c>
      <c r="E2796" s="7">
        <v>1991.2746575342501</v>
      </c>
      <c r="F2796" s="7">
        <v>17.951036999999999</v>
      </c>
      <c r="G2796" s="57">
        <f t="shared" si="154"/>
        <v>22.884578709090928</v>
      </c>
      <c r="I2796" s="73">
        <f t="shared" si="155"/>
        <v>1.9917808219199742</v>
      </c>
    </row>
    <row r="2797" spans="1:9" ht="15.6" x14ac:dyDescent="0.3">
      <c r="A2797" s="1">
        <v>2793</v>
      </c>
      <c r="B2797" s="1">
        <v>1991</v>
      </c>
      <c r="C2797" s="1">
        <v>3</v>
      </c>
      <c r="D2797" s="1">
        <v>10</v>
      </c>
      <c r="E2797" s="7">
        <v>1991.2773972602699</v>
      </c>
      <c r="F2797" s="7">
        <v>18.085425999999998</v>
      </c>
      <c r="G2797" s="57">
        <f t="shared" si="154"/>
        <v>22.884179629370646</v>
      </c>
      <c r="I2797" s="73">
        <f t="shared" si="155"/>
        <v>1.9917808219099697</v>
      </c>
    </row>
    <row r="2798" spans="1:9" ht="15.6" x14ac:dyDescent="0.3">
      <c r="A2798" s="1">
        <v>2794</v>
      </c>
      <c r="B2798" s="1">
        <v>1991</v>
      </c>
      <c r="C2798" s="1">
        <v>3</v>
      </c>
      <c r="D2798" s="1">
        <v>11</v>
      </c>
      <c r="E2798" s="7">
        <v>1991.2801369863</v>
      </c>
      <c r="F2798" s="7">
        <v>18.208950000000002</v>
      </c>
      <c r="G2798" s="57">
        <f t="shared" si="154"/>
        <v>22.883852917482539</v>
      </c>
      <c r="I2798" s="73">
        <f t="shared" si="155"/>
        <v>1.9917808219199742</v>
      </c>
    </row>
    <row r="2799" spans="1:9" ht="15.6" x14ac:dyDescent="0.3">
      <c r="A2799" s="1">
        <v>2795</v>
      </c>
      <c r="B2799" s="1">
        <v>1991</v>
      </c>
      <c r="C2799" s="1">
        <v>3</v>
      </c>
      <c r="D2799" s="1">
        <v>12</v>
      </c>
      <c r="E2799" s="7">
        <v>1991.2828767123301</v>
      </c>
      <c r="F2799" s="7">
        <v>18.425149000000001</v>
      </c>
      <c r="G2799" s="57">
        <f t="shared" si="154"/>
        <v>22.883525993007012</v>
      </c>
      <c r="I2799" s="73">
        <f t="shared" si="155"/>
        <v>1.9917808219199742</v>
      </c>
    </row>
    <row r="2800" spans="1:9" ht="15.6" x14ac:dyDescent="0.3">
      <c r="A2800" s="1">
        <v>2796</v>
      </c>
      <c r="B2800" s="1">
        <v>1991</v>
      </c>
      <c r="C2800" s="1">
        <v>3</v>
      </c>
      <c r="D2800" s="1">
        <v>13</v>
      </c>
      <c r="E2800" s="7">
        <v>1991.28561643836</v>
      </c>
      <c r="F2800" s="7">
        <v>18.557268000000001</v>
      </c>
      <c r="G2800" s="57">
        <f t="shared" si="154"/>
        <v>22.88321451888114</v>
      </c>
      <c r="I2800" s="73">
        <f t="shared" si="155"/>
        <v>1.9917808219199742</v>
      </c>
    </row>
    <row r="2801" spans="1:9" ht="15.6" x14ac:dyDescent="0.3">
      <c r="A2801" s="1">
        <v>2797</v>
      </c>
      <c r="B2801" s="1">
        <v>1991</v>
      </c>
      <c r="C2801" s="1">
        <v>3</v>
      </c>
      <c r="D2801" s="1">
        <v>14</v>
      </c>
      <c r="E2801" s="7">
        <v>1991.28835616438</v>
      </c>
      <c r="F2801" s="7">
        <v>18.663837000000001</v>
      </c>
      <c r="G2801" s="57">
        <f t="shared" si="154"/>
        <v>22.882869669930088</v>
      </c>
      <c r="I2801" s="73">
        <f t="shared" si="155"/>
        <v>1.9917808219099697</v>
      </c>
    </row>
    <row r="2802" spans="1:9" ht="15.6" x14ac:dyDescent="0.3">
      <c r="A2802" s="1">
        <v>2798</v>
      </c>
      <c r="B2802" s="1">
        <v>1991</v>
      </c>
      <c r="C2802" s="1">
        <v>3</v>
      </c>
      <c r="D2802" s="1">
        <v>15</v>
      </c>
      <c r="E2802" s="7">
        <v>1991.2910958904099</v>
      </c>
      <c r="F2802" s="7">
        <v>18.709793999999999</v>
      </c>
      <c r="G2802" s="57">
        <f t="shared" si="154"/>
        <v>22.882538714685335</v>
      </c>
      <c r="I2802" s="73">
        <f t="shared" si="155"/>
        <v>1.9917808219199742</v>
      </c>
    </row>
    <row r="2803" spans="1:9" ht="15.6" x14ac:dyDescent="0.3">
      <c r="A2803" s="1">
        <v>2799</v>
      </c>
      <c r="B2803" s="1">
        <v>1991</v>
      </c>
      <c r="C2803" s="1">
        <v>3</v>
      </c>
      <c r="D2803" s="1">
        <v>16</v>
      </c>
      <c r="E2803" s="7">
        <v>1991.29383561644</v>
      </c>
      <c r="F2803" s="7">
        <v>18.781907</v>
      </c>
      <c r="G2803" s="57">
        <f t="shared" si="154"/>
        <v>22.882158202797221</v>
      </c>
      <c r="I2803" s="73">
        <f t="shared" si="155"/>
        <v>1.9917808219202016</v>
      </c>
    </row>
    <row r="2804" spans="1:9" ht="15.6" x14ac:dyDescent="0.3">
      <c r="A2804" s="1">
        <v>2800</v>
      </c>
      <c r="B2804" s="1">
        <v>1991</v>
      </c>
      <c r="C2804" s="1">
        <v>3</v>
      </c>
      <c r="D2804" s="1">
        <v>17</v>
      </c>
      <c r="E2804" s="7">
        <v>1991.2965753424701</v>
      </c>
      <c r="F2804" s="7">
        <v>18.885643000000002</v>
      </c>
      <c r="G2804" s="57">
        <f t="shared" si="154"/>
        <v>22.881721370629386</v>
      </c>
      <c r="I2804" s="73">
        <f t="shared" si="155"/>
        <v>1.9917808219199742</v>
      </c>
    </row>
    <row r="2805" spans="1:9" ht="15.6" x14ac:dyDescent="0.3">
      <c r="A2805" s="1">
        <v>2801</v>
      </c>
      <c r="B2805" s="1">
        <v>1991</v>
      </c>
      <c r="C2805" s="1">
        <v>3</v>
      </c>
      <c r="D2805" s="1">
        <v>18</v>
      </c>
      <c r="E2805" s="7">
        <v>1991.2993150684899</v>
      </c>
      <c r="F2805" s="7">
        <v>18.983740999999998</v>
      </c>
      <c r="G2805" s="57">
        <f t="shared" si="154"/>
        <v>22.881238181818194</v>
      </c>
      <c r="I2805" s="73">
        <f t="shared" si="155"/>
        <v>1.9917808219099697</v>
      </c>
    </row>
    <row r="2806" spans="1:9" ht="15.6" x14ac:dyDescent="0.3">
      <c r="A2806" s="1">
        <v>2802</v>
      </c>
      <c r="B2806" s="1">
        <v>1991</v>
      </c>
      <c r="C2806" s="1">
        <v>3</v>
      </c>
      <c r="D2806" s="1">
        <v>19</v>
      </c>
      <c r="E2806" s="7">
        <v>1991.30205479452</v>
      </c>
      <c r="F2806" s="7">
        <v>19.137613000000002</v>
      </c>
      <c r="G2806" s="57">
        <f t="shared" si="154"/>
        <v>22.880841931468545</v>
      </c>
      <c r="I2806" s="73">
        <f t="shared" si="155"/>
        <v>1.9917808219199742</v>
      </c>
    </row>
    <row r="2807" spans="1:9" ht="15.6" x14ac:dyDescent="0.3">
      <c r="A2807" s="1">
        <v>2803</v>
      </c>
      <c r="B2807" s="1">
        <v>1991</v>
      </c>
      <c r="C2807" s="1">
        <v>3</v>
      </c>
      <c r="D2807" s="1">
        <v>20</v>
      </c>
      <c r="E2807" s="7">
        <v>1991.3047945205501</v>
      </c>
      <c r="F2807" s="7">
        <v>19.229928999999998</v>
      </c>
      <c r="G2807" s="57">
        <f t="shared" si="154"/>
        <v>22.880490724475536</v>
      </c>
      <c r="I2807" s="73">
        <f t="shared" si="155"/>
        <v>1.9917808219199742</v>
      </c>
    </row>
    <row r="2808" spans="1:9" ht="15.6" x14ac:dyDescent="0.3">
      <c r="A2808" s="1">
        <v>2804</v>
      </c>
      <c r="B2808" s="1">
        <v>1991</v>
      </c>
      <c r="C2808" s="1">
        <v>3</v>
      </c>
      <c r="D2808" s="1">
        <v>21</v>
      </c>
      <c r="E2808" s="7">
        <v>1991.30753424658</v>
      </c>
      <c r="F2808" s="7">
        <v>19.327407000000001</v>
      </c>
      <c r="G2808" s="57">
        <f t="shared" si="154"/>
        <v>22.880114930069944</v>
      </c>
      <c r="I2808" s="73">
        <f t="shared" si="155"/>
        <v>1.9917808219199742</v>
      </c>
    </row>
    <row r="2809" spans="1:9" ht="15.6" x14ac:dyDescent="0.3">
      <c r="A2809" s="1">
        <v>2805</v>
      </c>
      <c r="B2809" s="1">
        <v>1991</v>
      </c>
      <c r="C2809" s="1">
        <v>3</v>
      </c>
      <c r="D2809" s="1">
        <v>22</v>
      </c>
      <c r="E2809" s="7">
        <v>1991.3102739726</v>
      </c>
      <c r="F2809" s="7">
        <v>19.420224000000001</v>
      </c>
      <c r="G2809" s="57">
        <f t="shared" si="154"/>
        <v>22.879731556643367</v>
      </c>
      <c r="I2809" s="73">
        <f t="shared" si="155"/>
        <v>1.9917808219099697</v>
      </c>
    </row>
    <row r="2810" spans="1:9" ht="15.6" x14ac:dyDescent="0.3">
      <c r="A2810" s="1">
        <v>2806</v>
      </c>
      <c r="B2810" s="1">
        <v>1991</v>
      </c>
      <c r="C2810" s="1">
        <v>3</v>
      </c>
      <c r="D2810" s="1">
        <v>23</v>
      </c>
      <c r="E2810" s="7">
        <v>1991.3130136986299</v>
      </c>
      <c r="F2810" s="7">
        <v>19.570197</v>
      </c>
      <c r="G2810" s="57">
        <f t="shared" si="154"/>
        <v>22.879420644755253</v>
      </c>
      <c r="I2810" s="73">
        <f t="shared" si="155"/>
        <v>1.9917808219199742</v>
      </c>
    </row>
    <row r="2811" spans="1:9" ht="15.6" x14ac:dyDescent="0.3">
      <c r="A2811" s="1">
        <v>2807</v>
      </c>
      <c r="B2811" s="1">
        <v>1991</v>
      </c>
      <c r="C2811" s="1">
        <v>3</v>
      </c>
      <c r="D2811" s="1">
        <v>24</v>
      </c>
      <c r="E2811" s="7">
        <v>1991.31575342466</v>
      </c>
      <c r="F2811" s="7">
        <v>19.691234000000001</v>
      </c>
      <c r="G2811" s="57">
        <f t="shared" si="154"/>
        <v>22.879117904895111</v>
      </c>
      <c r="I2811" s="73">
        <f t="shared" si="155"/>
        <v>1.9917808219202016</v>
      </c>
    </row>
    <row r="2812" spans="1:9" ht="15.6" x14ac:dyDescent="0.3">
      <c r="A2812" s="1">
        <v>2808</v>
      </c>
      <c r="B2812" s="1">
        <v>1991</v>
      </c>
      <c r="C2812" s="1">
        <v>3</v>
      </c>
      <c r="D2812" s="1">
        <v>25</v>
      </c>
      <c r="E2812" s="7">
        <v>1991.3184931506801</v>
      </c>
      <c r="F2812" s="7">
        <v>19.872947</v>
      </c>
      <c r="G2812" s="57">
        <f t="shared" si="154"/>
        <v>22.8787899902098</v>
      </c>
      <c r="I2812" s="73">
        <f t="shared" si="155"/>
        <v>1.9917808219199742</v>
      </c>
    </row>
    <row r="2813" spans="1:9" ht="15.6" x14ac:dyDescent="0.3">
      <c r="A2813" s="1">
        <v>2809</v>
      </c>
      <c r="B2813" s="1">
        <v>1991</v>
      </c>
      <c r="C2813" s="1">
        <v>3</v>
      </c>
      <c r="D2813" s="1">
        <v>26</v>
      </c>
      <c r="E2813" s="7">
        <v>1991.3212328767099</v>
      </c>
      <c r="F2813" s="7">
        <v>20.006385000000002</v>
      </c>
      <c r="G2813" s="57">
        <f t="shared" si="154"/>
        <v>22.878503993007001</v>
      </c>
      <c r="I2813" s="73">
        <f t="shared" si="155"/>
        <v>1.9917808219199742</v>
      </c>
    </row>
    <row r="2814" spans="1:9" ht="15.6" x14ac:dyDescent="0.3">
      <c r="A2814" s="1">
        <v>2810</v>
      </c>
      <c r="B2814" s="1">
        <v>1991</v>
      </c>
      <c r="C2814" s="1">
        <v>3</v>
      </c>
      <c r="D2814" s="1">
        <v>27</v>
      </c>
      <c r="E2814" s="7">
        <v>1991.32397260274</v>
      </c>
      <c r="F2814" s="7">
        <v>20.187487000000001</v>
      </c>
      <c r="G2814" s="57">
        <f t="shared" si="154"/>
        <v>22.878257598601405</v>
      </c>
      <c r="I2814" s="73">
        <f t="shared" si="155"/>
        <v>1.9917808219199742</v>
      </c>
    </row>
    <row r="2815" spans="1:9" ht="15.6" x14ac:dyDescent="0.3">
      <c r="A2815" s="1">
        <v>2811</v>
      </c>
      <c r="B2815" s="1">
        <v>1991</v>
      </c>
      <c r="C2815" s="1">
        <v>3</v>
      </c>
      <c r="D2815" s="1">
        <v>28</v>
      </c>
      <c r="E2815" s="7">
        <v>1991.3267123287701</v>
      </c>
      <c r="F2815" s="7">
        <v>20.309355</v>
      </c>
      <c r="G2815" s="57">
        <f t="shared" si="154"/>
        <v>22.87818251328672</v>
      </c>
      <c r="I2815" s="73">
        <f t="shared" si="155"/>
        <v>1.9917808219199742</v>
      </c>
    </row>
    <row r="2816" spans="1:9" ht="15.6" x14ac:dyDescent="0.3">
      <c r="A2816" s="1">
        <v>2812</v>
      </c>
      <c r="B2816" s="1">
        <v>1991</v>
      </c>
      <c r="C2816" s="1">
        <v>3</v>
      </c>
      <c r="D2816" s="1">
        <v>29</v>
      </c>
      <c r="E2816" s="7">
        <v>1991.32945205479</v>
      </c>
      <c r="F2816" s="7">
        <v>20.449764999999999</v>
      </c>
      <c r="G2816" s="57">
        <f t="shared" si="154"/>
        <v>22.878185104895113</v>
      </c>
      <c r="I2816" s="73">
        <f t="shared" si="155"/>
        <v>1.9917808219199742</v>
      </c>
    </row>
    <row r="2817" spans="1:9" ht="15.6" x14ac:dyDescent="0.3">
      <c r="A2817" s="1">
        <v>2813</v>
      </c>
      <c r="B2817" s="1">
        <v>1991</v>
      </c>
      <c r="C2817" s="1">
        <v>3</v>
      </c>
      <c r="D2817" s="1">
        <v>30</v>
      </c>
      <c r="E2817" s="7">
        <v>1991.33219178082</v>
      </c>
      <c r="F2817" s="7">
        <v>20.553977</v>
      </c>
      <c r="G2817" s="57">
        <f t="shared" si="154"/>
        <v>22.878257727272732</v>
      </c>
      <c r="I2817" s="73">
        <f t="shared" si="155"/>
        <v>1.9917808219199742</v>
      </c>
    </row>
    <row r="2818" spans="1:9" ht="15.6" x14ac:dyDescent="0.3">
      <c r="A2818" s="1">
        <v>2814</v>
      </c>
      <c r="B2818" s="1">
        <v>1991</v>
      </c>
      <c r="C2818" s="1">
        <v>3</v>
      </c>
      <c r="D2818" s="1">
        <v>31</v>
      </c>
      <c r="E2818" s="7">
        <v>1991.3349315068499</v>
      </c>
      <c r="F2818" s="7">
        <v>20.654381000000001</v>
      </c>
      <c r="G2818" s="57">
        <f t="shared" si="154"/>
        <v>22.878389300699308</v>
      </c>
      <c r="I2818" s="73">
        <f t="shared" si="155"/>
        <v>1.9917808219199742</v>
      </c>
    </row>
    <row r="2819" spans="1:9" ht="15.6" x14ac:dyDescent="0.3">
      <c r="A2819" s="1">
        <v>2815</v>
      </c>
      <c r="B2819" s="1">
        <v>1991</v>
      </c>
      <c r="C2819" s="1">
        <v>4</v>
      </c>
      <c r="D2819" s="1">
        <v>1</v>
      </c>
      <c r="E2819" s="7">
        <v>1991.3360730593599</v>
      </c>
      <c r="F2819" s="7">
        <v>20.740224999999999</v>
      </c>
      <c r="G2819" s="57">
        <f t="shared" si="154"/>
        <v>22.87853398041959</v>
      </c>
      <c r="I2819" s="73">
        <f t="shared" si="155"/>
        <v>1.9906392694101669</v>
      </c>
    </row>
    <row r="2820" spans="1:9" ht="15.6" x14ac:dyDescent="0.3">
      <c r="A2820" s="1">
        <v>2816</v>
      </c>
      <c r="B2820" s="1">
        <v>1991</v>
      </c>
      <c r="C2820" s="1">
        <v>4</v>
      </c>
      <c r="D2820" s="1">
        <v>2</v>
      </c>
      <c r="E2820" s="7">
        <v>1991.33881278539</v>
      </c>
      <c r="F2820" s="7">
        <v>20.829861000000001</v>
      </c>
      <c r="G2820" s="57">
        <f t="shared" si="154"/>
        <v>22.878679995804205</v>
      </c>
      <c r="I2820" s="73">
        <f t="shared" si="155"/>
        <v>1.9906392693999351</v>
      </c>
    </row>
    <row r="2821" spans="1:9" ht="15.6" x14ac:dyDescent="0.3">
      <c r="A2821" s="1">
        <v>2817</v>
      </c>
      <c r="B2821" s="1">
        <v>1991</v>
      </c>
      <c r="C2821" s="1">
        <v>4</v>
      </c>
      <c r="D2821" s="1">
        <v>3</v>
      </c>
      <c r="E2821" s="7">
        <v>1991.3415525114201</v>
      </c>
      <c r="F2821" s="7">
        <v>20.888389</v>
      </c>
      <c r="G2821" s="57">
        <f t="shared" si="154"/>
        <v>22.878833220979025</v>
      </c>
      <c r="I2821" s="73">
        <f t="shared" si="155"/>
        <v>1.9906392693999351</v>
      </c>
    </row>
    <row r="2822" spans="1:9" ht="15.6" x14ac:dyDescent="0.3">
      <c r="A2822" s="1">
        <v>2818</v>
      </c>
      <c r="B2822" s="1">
        <v>1991</v>
      </c>
      <c r="C2822" s="1">
        <v>4</v>
      </c>
      <c r="D2822" s="1">
        <v>4</v>
      </c>
      <c r="E2822" s="7">
        <v>1991.34429223744</v>
      </c>
      <c r="F2822" s="7">
        <v>20.953887000000002</v>
      </c>
      <c r="G2822" s="57">
        <f t="shared" si="154"/>
        <v>22.878900558041966</v>
      </c>
      <c r="I2822" s="73">
        <f t="shared" si="155"/>
        <v>1.9917808219199742</v>
      </c>
    </row>
    <row r="2823" spans="1:9" ht="15.6" x14ac:dyDescent="0.3">
      <c r="A2823" s="1">
        <v>2819</v>
      </c>
      <c r="B2823" s="1">
        <v>1991</v>
      </c>
      <c r="C2823" s="1">
        <v>4</v>
      </c>
      <c r="D2823" s="1">
        <v>5</v>
      </c>
      <c r="E2823" s="7">
        <v>1991.34703196347</v>
      </c>
      <c r="F2823" s="7">
        <v>21.014852999999999</v>
      </c>
      <c r="G2823" s="57">
        <f t="shared" si="154"/>
        <v>22.878847349650353</v>
      </c>
      <c r="I2823" s="73">
        <f t="shared" si="155"/>
        <v>1.9917808219199742</v>
      </c>
    </row>
    <row r="2824" spans="1:9" ht="15.6" x14ac:dyDescent="0.3">
      <c r="A2824" s="1">
        <v>2820</v>
      </c>
      <c r="B2824" s="1">
        <v>1991</v>
      </c>
      <c r="C2824" s="1">
        <v>4</v>
      </c>
      <c r="D2824" s="1">
        <v>6</v>
      </c>
      <c r="E2824" s="7">
        <v>1991.3497716894999</v>
      </c>
      <c r="F2824" s="7">
        <v>21.059297000000001</v>
      </c>
      <c r="G2824" s="57">
        <f t="shared" si="154"/>
        <v>22.878656055944059</v>
      </c>
      <c r="I2824" s="73">
        <f t="shared" si="155"/>
        <v>1.9917808219202016</v>
      </c>
    </row>
    <row r="2825" spans="1:9" ht="15.6" x14ac:dyDescent="0.3">
      <c r="A2825" s="1">
        <v>2821</v>
      </c>
      <c r="B2825" s="1">
        <v>1991</v>
      </c>
      <c r="C2825" s="1">
        <v>4</v>
      </c>
      <c r="D2825" s="1">
        <v>7</v>
      </c>
      <c r="E2825" s="7">
        <v>1991.35251141553</v>
      </c>
      <c r="F2825" s="7">
        <v>21.131131</v>
      </c>
      <c r="G2825" s="57">
        <f t="shared" si="154"/>
        <v>22.878467365034968</v>
      </c>
      <c r="I2825" s="73">
        <f t="shared" si="155"/>
        <v>1.9917808219099697</v>
      </c>
    </row>
    <row r="2826" spans="1:9" ht="15.6" x14ac:dyDescent="0.3">
      <c r="A2826" s="1">
        <v>2822</v>
      </c>
      <c r="B2826" s="1">
        <v>1991</v>
      </c>
      <c r="C2826" s="1">
        <v>4</v>
      </c>
      <c r="D2826" s="1">
        <v>8</v>
      </c>
      <c r="E2826" s="7">
        <v>1991.3552511415501</v>
      </c>
      <c r="F2826" s="7">
        <v>21.220824</v>
      </c>
      <c r="G2826" s="57">
        <f t="shared" si="154"/>
        <v>22.878250716083915</v>
      </c>
      <c r="I2826" s="73">
        <f t="shared" si="155"/>
        <v>1.9917808219199742</v>
      </c>
    </row>
    <row r="2827" spans="1:9" ht="15.6" x14ac:dyDescent="0.3">
      <c r="A2827" s="1">
        <v>2823</v>
      </c>
      <c r="B2827" s="1">
        <v>1991</v>
      </c>
      <c r="C2827" s="1">
        <v>4</v>
      </c>
      <c r="D2827" s="1">
        <v>9</v>
      </c>
      <c r="E2827" s="7">
        <v>1991.3579908675799</v>
      </c>
      <c r="F2827" s="7">
        <v>21.250682999999999</v>
      </c>
      <c r="G2827" s="57">
        <f t="shared" si="154"/>
        <v>22.878109938461538</v>
      </c>
      <c r="I2827" s="73">
        <f t="shared" si="155"/>
        <v>1.9917808219199742</v>
      </c>
    </row>
    <row r="2828" spans="1:9" ht="15.6" x14ac:dyDescent="0.3">
      <c r="A2828" s="1">
        <v>2824</v>
      </c>
      <c r="B2828" s="1">
        <v>1991</v>
      </c>
      <c r="C2828" s="1">
        <v>4</v>
      </c>
      <c r="D2828" s="1">
        <v>10</v>
      </c>
      <c r="E2828" s="7">
        <v>1991.36073059361</v>
      </c>
      <c r="F2828" s="7">
        <v>21.286349000000001</v>
      </c>
      <c r="G2828" s="57">
        <f t="shared" si="154"/>
        <v>22.878061823776225</v>
      </c>
      <c r="I2828" s="73">
        <f t="shared" si="155"/>
        <v>1.9917808219199742</v>
      </c>
    </row>
    <row r="2829" spans="1:9" ht="15.6" x14ac:dyDescent="0.3">
      <c r="A2829" s="1">
        <v>2825</v>
      </c>
      <c r="B2829" s="1">
        <v>1991</v>
      </c>
      <c r="C2829" s="1">
        <v>4</v>
      </c>
      <c r="D2829" s="1">
        <v>11</v>
      </c>
      <c r="E2829" s="7">
        <v>1991.3634703196301</v>
      </c>
      <c r="F2829" s="7">
        <v>21.305828999999999</v>
      </c>
      <c r="G2829" s="57">
        <f t="shared" si="154"/>
        <v>22.878002181818182</v>
      </c>
      <c r="I2829" s="73">
        <f t="shared" si="155"/>
        <v>1.9917808219199742</v>
      </c>
    </row>
    <row r="2830" spans="1:9" ht="15.6" x14ac:dyDescent="0.3">
      <c r="A2830" s="1">
        <v>2826</v>
      </c>
      <c r="B2830" s="1">
        <v>1991</v>
      </c>
      <c r="C2830" s="1">
        <v>4</v>
      </c>
      <c r="D2830" s="1">
        <v>12</v>
      </c>
      <c r="E2830" s="7">
        <v>1991.36621004566</v>
      </c>
      <c r="F2830" s="7">
        <v>21.316165000000002</v>
      </c>
      <c r="G2830" s="57">
        <f t="shared" si="154"/>
        <v>22.877881314685311</v>
      </c>
      <c r="I2830" s="73">
        <f t="shared" si="155"/>
        <v>1.9917808219199742</v>
      </c>
    </row>
    <row r="2831" spans="1:9" ht="15.6" x14ac:dyDescent="0.3">
      <c r="A2831" s="1">
        <v>2827</v>
      </c>
      <c r="B2831" s="1">
        <v>1991</v>
      </c>
      <c r="C2831" s="1">
        <v>4</v>
      </c>
      <c r="D2831" s="1">
        <v>13</v>
      </c>
      <c r="E2831" s="7">
        <v>1991.36894977169</v>
      </c>
      <c r="F2831" s="7">
        <v>21.37989</v>
      </c>
      <c r="G2831" s="57">
        <f t="shared" si="154"/>
        <v>22.877852088111887</v>
      </c>
      <c r="I2831" s="73">
        <f t="shared" si="155"/>
        <v>1.9917808219199742</v>
      </c>
    </row>
    <row r="2832" spans="1:9" ht="15.6" x14ac:dyDescent="0.3">
      <c r="A2832" s="1">
        <v>2828</v>
      </c>
      <c r="B2832" s="1">
        <v>1991</v>
      </c>
      <c r="C2832" s="1">
        <v>4</v>
      </c>
      <c r="D2832" s="1">
        <v>14</v>
      </c>
      <c r="E2832" s="7">
        <v>1991.3716894977199</v>
      </c>
      <c r="F2832" s="7">
        <v>21.401776000000002</v>
      </c>
      <c r="G2832" s="57">
        <f t="shared" si="154"/>
        <v>22.877829707692303</v>
      </c>
      <c r="I2832" s="73">
        <f t="shared" si="155"/>
        <v>1.9917808219101971</v>
      </c>
    </row>
    <row r="2833" spans="1:9" ht="15.6" x14ac:dyDescent="0.3">
      <c r="A2833" s="1">
        <v>2829</v>
      </c>
      <c r="B2833" s="1">
        <v>1991</v>
      </c>
      <c r="C2833" s="1">
        <v>4</v>
      </c>
      <c r="D2833" s="1">
        <v>15</v>
      </c>
      <c r="E2833" s="7">
        <v>1991.37442922374</v>
      </c>
      <c r="F2833" s="7">
        <v>21.445900000000002</v>
      </c>
      <c r="G2833" s="57">
        <f t="shared" si="154"/>
        <v>22.877853812587407</v>
      </c>
      <c r="I2833" s="73">
        <f t="shared" si="155"/>
        <v>1.9917808219199742</v>
      </c>
    </row>
    <row r="2834" spans="1:9" ht="15.6" x14ac:dyDescent="0.3">
      <c r="A2834" s="1">
        <v>2830</v>
      </c>
      <c r="B2834" s="1">
        <v>1991</v>
      </c>
      <c r="C2834" s="1">
        <v>4</v>
      </c>
      <c r="D2834" s="1">
        <v>16</v>
      </c>
      <c r="E2834" s="7">
        <v>1991.3771689497701</v>
      </c>
      <c r="F2834" s="7">
        <v>21.498864999999999</v>
      </c>
      <c r="G2834" s="57">
        <f t="shared" si="154"/>
        <v>22.877909393006988</v>
      </c>
      <c r="I2834" s="73">
        <f t="shared" si="155"/>
        <v>1.9917808219199742</v>
      </c>
    </row>
    <row r="2835" spans="1:9" ht="15.6" x14ac:dyDescent="0.3">
      <c r="A2835" s="1">
        <v>2831</v>
      </c>
      <c r="B2835" s="1">
        <v>1991</v>
      </c>
      <c r="C2835" s="1">
        <v>4</v>
      </c>
      <c r="D2835" s="1">
        <v>17</v>
      </c>
      <c r="E2835" s="7">
        <v>1991.3799086757999</v>
      </c>
      <c r="F2835" s="7">
        <v>21.54635</v>
      </c>
      <c r="G2835" s="57">
        <f t="shared" si="154"/>
        <v>22.87793539580419</v>
      </c>
      <c r="I2835" s="73">
        <f t="shared" si="155"/>
        <v>1.9917808219199742</v>
      </c>
    </row>
    <row r="2836" spans="1:9" ht="15.6" x14ac:dyDescent="0.3">
      <c r="A2836" s="1">
        <v>2832</v>
      </c>
      <c r="B2836" s="1">
        <v>1991</v>
      </c>
      <c r="C2836" s="1">
        <v>4</v>
      </c>
      <c r="D2836" s="1">
        <v>18</v>
      </c>
      <c r="E2836" s="7">
        <v>1991.38264840183</v>
      </c>
      <c r="F2836" s="7">
        <v>21.552647</v>
      </c>
      <c r="G2836" s="57">
        <f t="shared" si="154"/>
        <v>22.877966913286706</v>
      </c>
      <c r="I2836" s="73">
        <f t="shared" si="155"/>
        <v>1.9917808219099697</v>
      </c>
    </row>
    <row r="2837" spans="1:9" ht="15.6" x14ac:dyDescent="0.3">
      <c r="A2837" s="1">
        <v>2833</v>
      </c>
      <c r="B2837" s="1">
        <v>1991</v>
      </c>
      <c r="C2837" s="1">
        <v>4</v>
      </c>
      <c r="D2837" s="1">
        <v>19</v>
      </c>
      <c r="E2837" s="7">
        <v>1991.3853881278501</v>
      </c>
      <c r="F2837" s="7">
        <v>21.582667000000001</v>
      </c>
      <c r="G2837" s="57">
        <f t="shared" si="154"/>
        <v>22.877919159440555</v>
      </c>
      <c r="I2837" s="73">
        <f t="shared" si="155"/>
        <v>1.9917808219199742</v>
      </c>
    </row>
    <row r="2838" spans="1:9" ht="15.6" x14ac:dyDescent="0.3">
      <c r="A2838" s="1">
        <v>2834</v>
      </c>
      <c r="B2838" s="1">
        <v>1991</v>
      </c>
      <c r="C2838" s="1">
        <v>4</v>
      </c>
      <c r="D2838" s="1">
        <v>20</v>
      </c>
      <c r="E2838" s="7">
        <v>1991.38812785388</v>
      </c>
      <c r="F2838" s="7">
        <v>21.636500000000002</v>
      </c>
      <c r="G2838" s="57">
        <f t="shared" si="154"/>
        <v>22.877563956643353</v>
      </c>
      <c r="I2838" s="73">
        <f t="shared" si="155"/>
        <v>1.9917808219199742</v>
      </c>
    </row>
    <row r="2839" spans="1:9" ht="15.6" x14ac:dyDescent="0.3">
      <c r="A2839" s="1">
        <v>2835</v>
      </c>
      <c r="B2839" s="1">
        <v>1991</v>
      </c>
      <c r="C2839" s="1">
        <v>4</v>
      </c>
      <c r="D2839" s="1">
        <v>21</v>
      </c>
      <c r="E2839" s="7">
        <v>1991.39086757991</v>
      </c>
      <c r="F2839" s="7">
        <v>21.678750000000001</v>
      </c>
      <c r="G2839" s="57">
        <f t="shared" si="154"/>
        <v>22.877048755244747</v>
      </c>
      <c r="I2839" s="73">
        <f t="shared" si="155"/>
        <v>1.9917808219199742</v>
      </c>
    </row>
    <row r="2840" spans="1:9" ht="15.6" x14ac:dyDescent="0.3">
      <c r="A2840" s="1">
        <v>2836</v>
      </c>
      <c r="B2840" s="1">
        <v>1991</v>
      </c>
      <c r="C2840" s="1">
        <v>4</v>
      </c>
      <c r="D2840" s="1">
        <v>22</v>
      </c>
      <c r="E2840" s="7">
        <v>1991.3936073059399</v>
      </c>
      <c r="F2840" s="7">
        <v>21.711815000000001</v>
      </c>
      <c r="G2840" s="57">
        <f t="shared" si="154"/>
        <v>22.876434707692301</v>
      </c>
      <c r="I2840" s="73">
        <f t="shared" si="155"/>
        <v>1.9917808219101971</v>
      </c>
    </row>
    <row r="2841" spans="1:9" ht="15.6" x14ac:dyDescent="0.3">
      <c r="A2841" s="1">
        <v>2837</v>
      </c>
      <c r="B2841" s="1">
        <v>1991</v>
      </c>
      <c r="C2841" s="1">
        <v>4</v>
      </c>
      <c r="D2841" s="1">
        <v>23</v>
      </c>
      <c r="E2841" s="7">
        <v>1991.39634703196</v>
      </c>
      <c r="F2841" s="7">
        <v>21.823208000000001</v>
      </c>
      <c r="G2841" s="57">
        <f t="shared" si="154"/>
        <v>22.875634051748246</v>
      </c>
      <c r="I2841" s="73">
        <f t="shared" si="155"/>
        <v>1.9890410958898883</v>
      </c>
    </row>
    <row r="2842" spans="1:9" ht="15.6" x14ac:dyDescent="0.3">
      <c r="A2842" s="1">
        <v>2838</v>
      </c>
      <c r="B2842" s="1">
        <v>1991</v>
      </c>
      <c r="C2842" s="1">
        <v>4</v>
      </c>
      <c r="D2842" s="1">
        <v>24</v>
      </c>
      <c r="E2842" s="7">
        <v>1991.3990867579901</v>
      </c>
      <c r="F2842" s="7">
        <v>21.883285999999998</v>
      </c>
      <c r="G2842" s="57">
        <f t="shared" si="154"/>
        <v>22.874644598601392</v>
      </c>
      <c r="I2842" s="73">
        <f t="shared" si="155"/>
        <v>1.9890410958901157</v>
      </c>
    </row>
    <row r="2843" spans="1:9" ht="15.6" x14ac:dyDescent="0.3">
      <c r="A2843" s="1">
        <v>2839</v>
      </c>
      <c r="B2843" s="1">
        <v>1991</v>
      </c>
      <c r="C2843" s="1">
        <v>4</v>
      </c>
      <c r="D2843" s="1">
        <v>25</v>
      </c>
      <c r="E2843" s="7">
        <v>1991.4018264840199</v>
      </c>
      <c r="F2843" s="7">
        <v>21.981007999999999</v>
      </c>
      <c r="G2843" s="57">
        <f t="shared" si="154"/>
        <v>22.873728953846147</v>
      </c>
      <c r="I2843" s="73">
        <f t="shared" si="155"/>
        <v>1.9890410958898883</v>
      </c>
    </row>
    <row r="2844" spans="1:9" ht="15.6" x14ac:dyDescent="0.3">
      <c r="A2844" s="1">
        <v>2840</v>
      </c>
      <c r="B2844" s="1">
        <v>1991</v>
      </c>
      <c r="C2844" s="1">
        <v>4</v>
      </c>
      <c r="D2844" s="1">
        <v>26</v>
      </c>
      <c r="E2844" s="7">
        <v>1991.40456621005</v>
      </c>
      <c r="F2844" s="7">
        <v>22.050716999999999</v>
      </c>
      <c r="G2844" s="57">
        <f t="shared" si="154"/>
        <v>22.8728447020979</v>
      </c>
      <c r="I2844" s="73">
        <f t="shared" si="155"/>
        <v>1.9890410958898883</v>
      </c>
    </row>
    <row r="2845" spans="1:9" ht="15.6" x14ac:dyDescent="0.3">
      <c r="A2845" s="1">
        <v>2841</v>
      </c>
      <c r="B2845" s="1">
        <v>1991</v>
      </c>
      <c r="C2845" s="1">
        <v>4</v>
      </c>
      <c r="D2845" s="1">
        <v>27</v>
      </c>
      <c r="E2845" s="7">
        <v>1991.4073059360701</v>
      </c>
      <c r="F2845" s="7">
        <v>22.059904</v>
      </c>
      <c r="G2845" s="57">
        <f t="shared" ref="G2845:G2908" si="156">AVERAGE(F2311:F3025)</f>
        <v>22.872007930069927</v>
      </c>
      <c r="I2845" s="73">
        <f t="shared" ref="I2845:I2908" si="157">E3025-E2311</f>
        <v>1.9890410958901157</v>
      </c>
    </row>
    <row r="2846" spans="1:9" ht="15.6" x14ac:dyDescent="0.3">
      <c r="A2846" s="1">
        <v>2842</v>
      </c>
      <c r="B2846" s="1">
        <v>1991</v>
      </c>
      <c r="C2846" s="1">
        <v>4</v>
      </c>
      <c r="D2846" s="1">
        <v>28</v>
      </c>
      <c r="E2846" s="7">
        <v>1991.4100456620999</v>
      </c>
      <c r="F2846" s="7">
        <v>22.092196999999999</v>
      </c>
      <c r="G2846" s="57">
        <f t="shared" si="156"/>
        <v>22.871248820979016</v>
      </c>
      <c r="I2846" s="73">
        <f t="shared" si="157"/>
        <v>1.9890410958898883</v>
      </c>
    </row>
    <row r="2847" spans="1:9" ht="15.6" x14ac:dyDescent="0.3">
      <c r="A2847" s="1">
        <v>2843</v>
      </c>
      <c r="B2847" s="1">
        <v>1991</v>
      </c>
      <c r="C2847" s="1">
        <v>4</v>
      </c>
      <c r="D2847" s="1">
        <v>29</v>
      </c>
      <c r="E2847" s="7">
        <v>1991.41278538813</v>
      </c>
      <c r="F2847" s="7">
        <v>22.158459000000001</v>
      </c>
      <c r="G2847" s="57">
        <f t="shared" si="156"/>
        <v>22.870555988811191</v>
      </c>
      <c r="I2847" s="73">
        <f t="shared" si="157"/>
        <v>1.9890410958901157</v>
      </c>
    </row>
    <row r="2848" spans="1:9" ht="15.6" x14ac:dyDescent="0.3">
      <c r="A2848" s="1">
        <v>2844</v>
      </c>
      <c r="B2848" s="1">
        <v>1991</v>
      </c>
      <c r="C2848" s="1">
        <v>4</v>
      </c>
      <c r="D2848" s="1">
        <v>30</v>
      </c>
      <c r="E2848" s="7">
        <v>1991.4155251141599</v>
      </c>
      <c r="F2848" s="7">
        <v>22.256678999999998</v>
      </c>
      <c r="G2848" s="57">
        <f t="shared" si="156"/>
        <v>22.86990433426573</v>
      </c>
      <c r="I2848" s="73">
        <f t="shared" si="157"/>
        <v>1.9890410958901157</v>
      </c>
    </row>
    <row r="2849" spans="1:9" ht="15.6" x14ac:dyDescent="0.3">
      <c r="A2849" s="1">
        <v>2845</v>
      </c>
      <c r="B2849" s="1">
        <v>1991</v>
      </c>
      <c r="C2849" s="1">
        <v>5</v>
      </c>
      <c r="D2849" s="1">
        <v>1</v>
      </c>
      <c r="E2849" s="7">
        <v>1991.41940639269</v>
      </c>
      <c r="F2849" s="7">
        <v>22.312306</v>
      </c>
      <c r="G2849" s="57">
        <f t="shared" si="156"/>
        <v>22.869280563636359</v>
      </c>
      <c r="I2849" s="73">
        <f t="shared" si="157"/>
        <v>1.9906392694099395</v>
      </c>
    </row>
    <row r="2850" spans="1:9" ht="15.6" x14ac:dyDescent="0.3">
      <c r="A2850" s="1">
        <v>2846</v>
      </c>
      <c r="B2850" s="1">
        <v>1991</v>
      </c>
      <c r="C2850" s="1">
        <v>5</v>
      </c>
      <c r="D2850" s="1">
        <v>2</v>
      </c>
      <c r="E2850" s="7">
        <v>1991.4221461187201</v>
      </c>
      <c r="F2850" s="7">
        <v>22.355194999999998</v>
      </c>
      <c r="G2850" s="57">
        <f t="shared" si="156"/>
        <v>22.868715751048946</v>
      </c>
      <c r="I2850" s="73">
        <f t="shared" si="157"/>
        <v>1.9906392694099395</v>
      </c>
    </row>
    <row r="2851" spans="1:9" ht="15.6" x14ac:dyDescent="0.3">
      <c r="A2851" s="1">
        <v>2847</v>
      </c>
      <c r="B2851" s="1">
        <v>1991</v>
      </c>
      <c r="C2851" s="1">
        <v>5</v>
      </c>
      <c r="D2851" s="1">
        <v>3</v>
      </c>
      <c r="E2851" s="7">
        <v>1991.42488584475</v>
      </c>
      <c r="F2851" s="7">
        <v>22.428167999999999</v>
      </c>
      <c r="G2851" s="57">
        <f t="shared" si="156"/>
        <v>22.868139131468524</v>
      </c>
      <c r="I2851" s="73">
        <f t="shared" si="157"/>
        <v>1.9906392694099395</v>
      </c>
    </row>
    <row r="2852" spans="1:9" ht="15.6" x14ac:dyDescent="0.3">
      <c r="A2852" s="1">
        <v>2848</v>
      </c>
      <c r="B2852" s="1">
        <v>1991</v>
      </c>
      <c r="C2852" s="1">
        <v>5</v>
      </c>
      <c r="D2852" s="1">
        <v>4</v>
      </c>
      <c r="E2852" s="7">
        <v>1991.42762557078</v>
      </c>
      <c r="F2852" s="7">
        <v>22.460453000000001</v>
      </c>
      <c r="G2852" s="57">
        <f t="shared" si="156"/>
        <v>22.867559760839157</v>
      </c>
      <c r="I2852" s="73">
        <f t="shared" si="157"/>
        <v>1.9906392693999351</v>
      </c>
    </row>
    <row r="2853" spans="1:9" ht="15.6" x14ac:dyDescent="0.3">
      <c r="A2853" s="1">
        <v>2849</v>
      </c>
      <c r="B2853" s="1">
        <v>1991</v>
      </c>
      <c r="C2853" s="1">
        <v>5</v>
      </c>
      <c r="D2853" s="1">
        <v>5</v>
      </c>
      <c r="E2853" s="7">
        <v>1991.4303652967999</v>
      </c>
      <c r="F2853" s="7">
        <v>22.528600000000001</v>
      </c>
      <c r="G2853" s="57">
        <f t="shared" si="156"/>
        <v>22.86706380979021</v>
      </c>
      <c r="I2853" s="73">
        <f t="shared" si="157"/>
        <v>1.9890410958901157</v>
      </c>
    </row>
    <row r="2854" spans="1:9" ht="15.6" x14ac:dyDescent="0.3">
      <c r="A2854" s="1">
        <v>2850</v>
      </c>
      <c r="B2854" s="1">
        <v>1991</v>
      </c>
      <c r="C2854" s="1">
        <v>5</v>
      </c>
      <c r="D2854" s="1">
        <v>6</v>
      </c>
      <c r="E2854" s="7">
        <v>1991.43310502283</v>
      </c>
      <c r="F2854" s="7">
        <v>22.583273999999999</v>
      </c>
      <c r="G2854" s="57">
        <f t="shared" si="156"/>
        <v>22.866661005594406</v>
      </c>
      <c r="I2854" s="73">
        <f t="shared" si="157"/>
        <v>1.9890410958901157</v>
      </c>
    </row>
    <row r="2855" spans="1:9" ht="15.6" x14ac:dyDescent="0.3">
      <c r="A2855" s="1">
        <v>2851</v>
      </c>
      <c r="B2855" s="1">
        <v>1991</v>
      </c>
      <c r="C2855" s="1">
        <v>5</v>
      </c>
      <c r="D2855" s="1">
        <v>7</v>
      </c>
      <c r="E2855" s="7">
        <v>1991.4358447488601</v>
      </c>
      <c r="F2855" s="7">
        <v>22.674167000000001</v>
      </c>
      <c r="G2855" s="57">
        <f t="shared" si="156"/>
        <v>22.866342415384615</v>
      </c>
      <c r="I2855" s="73">
        <f t="shared" si="157"/>
        <v>1.9890410958898883</v>
      </c>
    </row>
    <row r="2856" spans="1:9" ht="15.6" x14ac:dyDescent="0.3">
      <c r="A2856" s="1">
        <v>2852</v>
      </c>
      <c r="B2856" s="1">
        <v>1991</v>
      </c>
      <c r="C2856" s="1">
        <v>5</v>
      </c>
      <c r="D2856" s="1">
        <v>8</v>
      </c>
      <c r="E2856" s="7">
        <v>1991.4385844748899</v>
      </c>
      <c r="F2856" s="7">
        <v>22.730277999999998</v>
      </c>
      <c r="G2856" s="57">
        <f t="shared" si="156"/>
        <v>22.866192475524478</v>
      </c>
      <c r="I2856" s="73">
        <f t="shared" si="157"/>
        <v>1.9890410958901157</v>
      </c>
    </row>
    <row r="2857" spans="1:9" ht="15.6" x14ac:dyDescent="0.3">
      <c r="A2857" s="1">
        <v>2853</v>
      </c>
      <c r="B2857" s="1">
        <v>1991</v>
      </c>
      <c r="C2857" s="1">
        <v>5</v>
      </c>
      <c r="D2857" s="1">
        <v>9</v>
      </c>
      <c r="E2857" s="7">
        <v>1991.44132420091</v>
      </c>
      <c r="F2857" s="7">
        <v>22.816026999999998</v>
      </c>
      <c r="G2857" s="57">
        <f t="shared" si="156"/>
        <v>22.866133413986017</v>
      </c>
      <c r="I2857" s="73">
        <f t="shared" si="157"/>
        <v>1.9890410958898883</v>
      </c>
    </row>
    <row r="2858" spans="1:9" ht="15.6" x14ac:dyDescent="0.3">
      <c r="A2858" s="1">
        <v>2854</v>
      </c>
      <c r="B2858" s="1">
        <v>1991</v>
      </c>
      <c r="C2858" s="1">
        <v>5</v>
      </c>
      <c r="D2858" s="1">
        <v>10</v>
      </c>
      <c r="E2858" s="7">
        <v>1991.4440639269401</v>
      </c>
      <c r="F2858" s="7">
        <v>22.953983999999998</v>
      </c>
      <c r="G2858" s="57">
        <f t="shared" si="156"/>
        <v>22.866158941258739</v>
      </c>
      <c r="I2858" s="73">
        <f t="shared" si="157"/>
        <v>1.9890410958898883</v>
      </c>
    </row>
    <row r="2859" spans="1:9" ht="15.6" x14ac:dyDescent="0.3">
      <c r="A2859" s="1">
        <v>2855</v>
      </c>
      <c r="B2859" s="1">
        <v>1991</v>
      </c>
      <c r="C2859" s="1">
        <v>5</v>
      </c>
      <c r="D2859" s="1">
        <v>11</v>
      </c>
      <c r="E2859" s="7">
        <v>1991.4468036529699</v>
      </c>
      <c r="F2859" s="7">
        <v>23.026088000000001</v>
      </c>
      <c r="G2859" s="57">
        <f t="shared" si="156"/>
        <v>22.866257194405595</v>
      </c>
      <c r="I2859" s="73">
        <f t="shared" si="157"/>
        <v>1.9890410958901157</v>
      </c>
    </row>
    <row r="2860" spans="1:9" ht="15.6" x14ac:dyDescent="0.3">
      <c r="A2860" s="1">
        <v>2856</v>
      </c>
      <c r="B2860" s="1">
        <v>1991</v>
      </c>
      <c r="C2860" s="1">
        <v>5</v>
      </c>
      <c r="D2860" s="1">
        <v>12</v>
      </c>
      <c r="E2860" s="7">
        <v>1991.449543379</v>
      </c>
      <c r="F2860" s="7">
        <v>23.136127999999999</v>
      </c>
      <c r="G2860" s="57">
        <f t="shared" si="156"/>
        <v>22.86638727272727</v>
      </c>
      <c r="I2860" s="73">
        <f t="shared" si="157"/>
        <v>1.9890410958898883</v>
      </c>
    </row>
    <row r="2861" spans="1:9" ht="15.6" x14ac:dyDescent="0.3">
      <c r="A2861" s="1">
        <v>2857</v>
      </c>
      <c r="B2861" s="1">
        <v>1991</v>
      </c>
      <c r="C2861" s="1">
        <v>5</v>
      </c>
      <c r="D2861" s="1">
        <v>13</v>
      </c>
      <c r="E2861" s="7">
        <v>1991.4522831050199</v>
      </c>
      <c r="F2861" s="7">
        <v>23.209316000000001</v>
      </c>
      <c r="G2861" s="57">
        <f t="shared" si="156"/>
        <v>22.866566278321674</v>
      </c>
      <c r="I2861" s="73">
        <f t="shared" si="157"/>
        <v>1.9890410958901157</v>
      </c>
    </row>
    <row r="2862" spans="1:9" ht="15.6" x14ac:dyDescent="0.3">
      <c r="A2862" s="1">
        <v>2858</v>
      </c>
      <c r="B2862" s="1">
        <v>1991</v>
      </c>
      <c r="C2862" s="1">
        <v>5</v>
      </c>
      <c r="D2862" s="1">
        <v>14</v>
      </c>
      <c r="E2862" s="7">
        <v>1991.45502283105</v>
      </c>
      <c r="F2862" s="7">
        <v>23.276439</v>
      </c>
      <c r="G2862" s="57">
        <f t="shared" si="156"/>
        <v>22.866754847552446</v>
      </c>
      <c r="I2862" s="73">
        <f t="shared" si="157"/>
        <v>1.9890410958901157</v>
      </c>
    </row>
    <row r="2863" spans="1:9" ht="15.6" x14ac:dyDescent="0.3">
      <c r="A2863" s="1">
        <v>2859</v>
      </c>
      <c r="B2863" s="1">
        <v>1991</v>
      </c>
      <c r="C2863" s="1">
        <v>5</v>
      </c>
      <c r="D2863" s="1">
        <v>15</v>
      </c>
      <c r="E2863" s="7">
        <v>1991.4577625570801</v>
      </c>
      <c r="F2863" s="7">
        <v>23.350539999999999</v>
      </c>
      <c r="G2863" s="57">
        <f t="shared" si="156"/>
        <v>22.867012693706293</v>
      </c>
      <c r="I2863" s="73">
        <f t="shared" si="157"/>
        <v>1.9890410958898883</v>
      </c>
    </row>
    <row r="2864" spans="1:9" ht="15.6" x14ac:dyDescent="0.3">
      <c r="A2864" s="1">
        <v>2860</v>
      </c>
      <c r="B2864" s="1">
        <v>1991</v>
      </c>
      <c r="C2864" s="1">
        <v>5</v>
      </c>
      <c r="D2864" s="1">
        <v>16</v>
      </c>
      <c r="E2864" s="7">
        <v>1991.4605022831099</v>
      </c>
      <c r="F2864" s="7">
        <v>23.401890000000002</v>
      </c>
      <c r="G2864" s="57">
        <f t="shared" si="156"/>
        <v>22.867190514685312</v>
      </c>
      <c r="I2864" s="73">
        <f t="shared" si="157"/>
        <v>1.9890410958901157</v>
      </c>
    </row>
    <row r="2865" spans="1:9" ht="15.6" x14ac:dyDescent="0.3">
      <c r="A2865" s="1">
        <v>2861</v>
      </c>
      <c r="B2865" s="1">
        <v>1991</v>
      </c>
      <c r="C2865" s="1">
        <v>5</v>
      </c>
      <c r="D2865" s="1">
        <v>17</v>
      </c>
      <c r="E2865" s="7">
        <v>1991.46324200913</v>
      </c>
      <c r="F2865" s="7">
        <v>23.447754</v>
      </c>
      <c r="G2865" s="57">
        <f t="shared" si="156"/>
        <v>22.867326865734263</v>
      </c>
      <c r="I2865" s="73">
        <f t="shared" si="157"/>
        <v>1.9890410958898883</v>
      </c>
    </row>
    <row r="2866" spans="1:9" ht="15.6" x14ac:dyDescent="0.3">
      <c r="A2866" s="1">
        <v>2862</v>
      </c>
      <c r="B2866" s="1">
        <v>1991</v>
      </c>
      <c r="C2866" s="1">
        <v>5</v>
      </c>
      <c r="D2866" s="1">
        <v>18</v>
      </c>
      <c r="E2866" s="7">
        <v>1991.4659817351601</v>
      </c>
      <c r="F2866" s="7">
        <v>23.499115</v>
      </c>
      <c r="G2866" s="57">
        <f t="shared" si="156"/>
        <v>22.867551587412581</v>
      </c>
      <c r="I2866" s="73">
        <f t="shared" si="157"/>
        <v>1.9890410958898883</v>
      </c>
    </row>
    <row r="2867" spans="1:9" ht="15.6" x14ac:dyDescent="0.3">
      <c r="A2867" s="1">
        <v>2863</v>
      </c>
      <c r="B2867" s="1">
        <v>1991</v>
      </c>
      <c r="C2867" s="1">
        <v>5</v>
      </c>
      <c r="D2867" s="1">
        <v>19</v>
      </c>
      <c r="E2867" s="7">
        <v>1991.4687214611899</v>
      </c>
      <c r="F2867" s="7">
        <v>23.576392999999999</v>
      </c>
      <c r="G2867" s="57">
        <f t="shared" si="156"/>
        <v>22.867701690909087</v>
      </c>
      <c r="I2867" s="73">
        <f t="shared" si="157"/>
        <v>1.9890410958901157</v>
      </c>
    </row>
    <row r="2868" spans="1:9" ht="15.6" x14ac:dyDescent="0.3">
      <c r="A2868" s="1">
        <v>2864</v>
      </c>
      <c r="B2868" s="1">
        <v>1991</v>
      </c>
      <c r="C2868" s="1">
        <v>5</v>
      </c>
      <c r="D2868" s="1">
        <v>20</v>
      </c>
      <c r="E2868" s="7">
        <v>1991.47146118721</v>
      </c>
      <c r="F2868" s="7">
        <v>23.592721999999998</v>
      </c>
      <c r="G2868" s="57">
        <f t="shared" si="156"/>
        <v>22.867717833566427</v>
      </c>
      <c r="I2868" s="73">
        <f t="shared" si="157"/>
        <v>1.9890410958998928</v>
      </c>
    </row>
    <row r="2869" spans="1:9" ht="15.6" x14ac:dyDescent="0.3">
      <c r="A2869" s="1">
        <v>2865</v>
      </c>
      <c r="B2869" s="1">
        <v>1991</v>
      </c>
      <c r="C2869" s="1">
        <v>5</v>
      </c>
      <c r="D2869" s="1">
        <v>21</v>
      </c>
      <c r="E2869" s="7">
        <v>1991.4742009132401</v>
      </c>
      <c r="F2869" s="7">
        <v>23.583995000000002</v>
      </c>
      <c r="G2869" s="57">
        <f t="shared" si="156"/>
        <v>22.867568310489503</v>
      </c>
      <c r="I2869" s="73">
        <f t="shared" si="157"/>
        <v>1.9890410958898883</v>
      </c>
    </row>
    <row r="2870" spans="1:9" ht="15.6" x14ac:dyDescent="0.3">
      <c r="A2870" s="1">
        <v>2866</v>
      </c>
      <c r="B2870" s="1">
        <v>1991</v>
      </c>
      <c r="C2870" s="1">
        <v>5</v>
      </c>
      <c r="D2870" s="1">
        <v>22</v>
      </c>
      <c r="E2870" s="7">
        <v>1991.47694063927</v>
      </c>
      <c r="F2870" s="7">
        <v>23.554590000000001</v>
      </c>
      <c r="G2870" s="57">
        <f t="shared" si="156"/>
        <v>22.867222774825169</v>
      </c>
      <c r="I2870" s="73">
        <f t="shared" si="157"/>
        <v>1.9890410958901157</v>
      </c>
    </row>
    <row r="2871" spans="1:9" ht="15.6" x14ac:dyDescent="0.3">
      <c r="A2871" s="1">
        <v>2867</v>
      </c>
      <c r="B2871" s="1">
        <v>1991</v>
      </c>
      <c r="C2871" s="1">
        <v>5</v>
      </c>
      <c r="D2871" s="1">
        <v>23</v>
      </c>
      <c r="E2871" s="7">
        <v>1991.4796803653001</v>
      </c>
      <c r="F2871" s="7">
        <v>23.559488000000002</v>
      </c>
      <c r="G2871" s="57">
        <f t="shared" si="156"/>
        <v>22.866669369230767</v>
      </c>
      <c r="I2871" s="73">
        <f t="shared" si="157"/>
        <v>1.9890410958898883</v>
      </c>
    </row>
    <row r="2872" spans="1:9" ht="15.6" x14ac:dyDescent="0.3">
      <c r="A2872" s="1">
        <v>2868</v>
      </c>
      <c r="B2872" s="1">
        <v>1991</v>
      </c>
      <c r="C2872" s="1">
        <v>5</v>
      </c>
      <c r="D2872" s="1">
        <v>24</v>
      </c>
      <c r="E2872" s="7">
        <v>1991.4824200913199</v>
      </c>
      <c r="F2872" s="7">
        <v>23.589599</v>
      </c>
      <c r="G2872" s="57">
        <f t="shared" si="156"/>
        <v>22.865856759440554</v>
      </c>
      <c r="I2872" s="73">
        <f t="shared" si="157"/>
        <v>1.9890410958901157</v>
      </c>
    </row>
    <row r="2873" spans="1:9" ht="15.6" x14ac:dyDescent="0.3">
      <c r="A2873" s="1">
        <v>2869</v>
      </c>
      <c r="B2873" s="1">
        <v>1991</v>
      </c>
      <c r="C2873" s="1">
        <v>5</v>
      </c>
      <c r="D2873" s="1">
        <v>25</v>
      </c>
      <c r="E2873" s="7">
        <v>1991.48515981735</v>
      </c>
      <c r="F2873" s="7">
        <v>23.668617000000001</v>
      </c>
      <c r="G2873" s="57">
        <f t="shared" si="156"/>
        <v>22.864896650349642</v>
      </c>
      <c r="I2873" s="73">
        <f t="shared" si="157"/>
        <v>1.9890410958901157</v>
      </c>
    </row>
    <row r="2874" spans="1:9" ht="15.6" x14ac:dyDescent="0.3">
      <c r="A2874" s="1">
        <v>2870</v>
      </c>
      <c r="B2874" s="1">
        <v>1991</v>
      </c>
      <c r="C2874" s="1">
        <v>5</v>
      </c>
      <c r="D2874" s="1">
        <v>26</v>
      </c>
      <c r="E2874" s="7">
        <v>1991.4878995433801</v>
      </c>
      <c r="F2874" s="7">
        <v>23.725453999999999</v>
      </c>
      <c r="G2874" s="57">
        <f t="shared" si="156"/>
        <v>22.86395972307692</v>
      </c>
      <c r="I2874" s="73">
        <f t="shared" si="157"/>
        <v>1.9890410958898883</v>
      </c>
    </row>
    <row r="2875" spans="1:9" ht="15.6" x14ac:dyDescent="0.3">
      <c r="A2875" s="1">
        <v>2871</v>
      </c>
      <c r="B2875" s="1">
        <v>1991</v>
      </c>
      <c r="C2875" s="1">
        <v>5</v>
      </c>
      <c r="D2875" s="1">
        <v>27</v>
      </c>
      <c r="E2875" s="7">
        <v>1991.4906392694099</v>
      </c>
      <c r="F2875" s="7">
        <v>23.791854000000001</v>
      </c>
      <c r="G2875" s="57">
        <f t="shared" si="156"/>
        <v>22.863027227972026</v>
      </c>
      <c r="I2875" s="73">
        <f t="shared" si="157"/>
        <v>1.9890410958901157</v>
      </c>
    </row>
    <row r="2876" spans="1:9" ht="15.6" x14ac:dyDescent="0.3">
      <c r="A2876" s="1">
        <v>2872</v>
      </c>
      <c r="B2876" s="1">
        <v>1991</v>
      </c>
      <c r="C2876" s="1">
        <v>5</v>
      </c>
      <c r="D2876" s="1">
        <v>28</v>
      </c>
      <c r="E2876" s="7">
        <v>1991.49337899543</v>
      </c>
      <c r="F2876" s="7">
        <v>23.855260000000001</v>
      </c>
      <c r="G2876" s="57">
        <f t="shared" si="156"/>
        <v>22.862118623776219</v>
      </c>
      <c r="I2876" s="73">
        <f t="shared" si="157"/>
        <v>1.9890410958898883</v>
      </c>
    </row>
    <row r="2877" spans="1:9" ht="15.6" x14ac:dyDescent="0.3">
      <c r="A2877" s="1">
        <v>2873</v>
      </c>
      <c r="B2877" s="1">
        <v>1991</v>
      </c>
      <c r="C2877" s="1">
        <v>5</v>
      </c>
      <c r="D2877" s="1">
        <v>29</v>
      </c>
      <c r="E2877" s="7">
        <v>1991.4961187214601</v>
      </c>
      <c r="F2877" s="7">
        <v>23.951180999999998</v>
      </c>
      <c r="G2877" s="57">
        <f t="shared" si="156"/>
        <v>22.86138507412587</v>
      </c>
      <c r="I2877" s="73">
        <f t="shared" si="157"/>
        <v>1.9890410958898883</v>
      </c>
    </row>
    <row r="2878" spans="1:9" ht="15.6" x14ac:dyDescent="0.3">
      <c r="A2878" s="1">
        <v>2874</v>
      </c>
      <c r="B2878" s="1">
        <v>1991</v>
      </c>
      <c r="C2878" s="1">
        <v>5</v>
      </c>
      <c r="D2878" s="1">
        <v>30</v>
      </c>
      <c r="E2878" s="7">
        <v>1991.49885844749</v>
      </c>
      <c r="F2878" s="7">
        <v>24.066887999999999</v>
      </c>
      <c r="G2878" s="57">
        <f t="shared" si="156"/>
        <v>22.860702411188804</v>
      </c>
      <c r="I2878" s="73">
        <f t="shared" si="157"/>
        <v>1.9890410958901157</v>
      </c>
    </row>
    <row r="2879" spans="1:9" ht="15.6" x14ac:dyDescent="0.3">
      <c r="A2879" s="1">
        <v>2875</v>
      </c>
      <c r="B2879" s="1">
        <v>1991</v>
      </c>
      <c r="C2879" s="1">
        <v>5</v>
      </c>
      <c r="D2879" s="1">
        <v>31</v>
      </c>
      <c r="E2879" s="7">
        <v>1991.5015981735201</v>
      </c>
      <c r="F2879" s="7">
        <v>24.133088999999998</v>
      </c>
      <c r="G2879" s="57">
        <f t="shared" si="156"/>
        <v>22.860152565034955</v>
      </c>
      <c r="I2879" s="73">
        <f t="shared" si="157"/>
        <v>1.9878995433798536</v>
      </c>
    </row>
    <row r="2880" spans="1:9" ht="15.6" x14ac:dyDescent="0.3">
      <c r="A2880" s="1">
        <v>2876</v>
      </c>
      <c r="B2880" s="1">
        <v>1991</v>
      </c>
      <c r="C2880" s="1">
        <v>6</v>
      </c>
      <c r="D2880" s="1">
        <v>1</v>
      </c>
      <c r="E2880" s="7">
        <v>1991.5027397260301</v>
      </c>
      <c r="F2880" s="7">
        <v>24.174402000000001</v>
      </c>
      <c r="G2880" s="57">
        <f t="shared" si="156"/>
        <v>22.859720669930063</v>
      </c>
      <c r="I2880" s="73">
        <f t="shared" si="157"/>
        <v>1.987899543380081</v>
      </c>
    </row>
    <row r="2881" spans="1:9" ht="15.6" x14ac:dyDescent="0.3">
      <c r="A2881" s="1">
        <v>2877</v>
      </c>
      <c r="B2881" s="1">
        <v>1991</v>
      </c>
      <c r="C2881" s="1">
        <v>6</v>
      </c>
      <c r="D2881" s="1">
        <v>2</v>
      </c>
      <c r="E2881" s="7">
        <v>1991.5054794520599</v>
      </c>
      <c r="F2881" s="7">
        <v>24.1694</v>
      </c>
      <c r="G2881" s="57">
        <f t="shared" si="156"/>
        <v>22.859310770629364</v>
      </c>
      <c r="I2881" s="73">
        <f t="shared" si="157"/>
        <v>1.987899543380081</v>
      </c>
    </row>
    <row r="2882" spans="1:9" ht="15.6" x14ac:dyDescent="0.3">
      <c r="A2882" s="1">
        <v>2878</v>
      </c>
      <c r="B2882" s="1">
        <v>1991</v>
      </c>
      <c r="C2882" s="1">
        <v>6</v>
      </c>
      <c r="D2882" s="1">
        <v>3</v>
      </c>
      <c r="E2882" s="7">
        <v>1991.50821917808</v>
      </c>
      <c r="F2882" s="7">
        <v>24.215399999999999</v>
      </c>
      <c r="G2882" s="57">
        <f t="shared" si="156"/>
        <v>22.858866276923067</v>
      </c>
      <c r="I2882" s="73">
        <f t="shared" si="157"/>
        <v>1.9878995433798536</v>
      </c>
    </row>
    <row r="2883" spans="1:9" ht="15.6" x14ac:dyDescent="0.3">
      <c r="A2883" s="1">
        <v>2879</v>
      </c>
      <c r="B2883" s="1">
        <v>1991</v>
      </c>
      <c r="C2883" s="1">
        <v>6</v>
      </c>
      <c r="D2883" s="1">
        <v>4</v>
      </c>
      <c r="E2883" s="7">
        <v>1991.5109589041101</v>
      </c>
      <c r="F2883" s="7">
        <v>24.260981999999998</v>
      </c>
      <c r="G2883" s="57">
        <f t="shared" si="156"/>
        <v>22.858462611188806</v>
      </c>
      <c r="I2883" s="73">
        <f t="shared" si="157"/>
        <v>1.9890410958901157</v>
      </c>
    </row>
    <row r="2884" spans="1:9" ht="15.6" x14ac:dyDescent="0.3">
      <c r="A2884" s="1">
        <v>2880</v>
      </c>
      <c r="B2884" s="1">
        <v>1991</v>
      </c>
      <c r="C2884" s="1">
        <v>6</v>
      </c>
      <c r="D2884" s="1">
        <v>5</v>
      </c>
      <c r="E2884" s="7">
        <v>1991.51369863014</v>
      </c>
      <c r="F2884" s="7">
        <v>24.333712999999999</v>
      </c>
      <c r="G2884" s="57">
        <f t="shared" si="156"/>
        <v>22.858170876923072</v>
      </c>
      <c r="I2884" s="73">
        <f t="shared" si="157"/>
        <v>1.9890410958898883</v>
      </c>
    </row>
    <row r="2885" spans="1:9" ht="15.6" x14ac:dyDescent="0.3">
      <c r="A2885" s="1">
        <v>2881</v>
      </c>
      <c r="B2885" s="1">
        <v>1991</v>
      </c>
      <c r="C2885" s="1">
        <v>6</v>
      </c>
      <c r="D2885" s="1">
        <v>6</v>
      </c>
      <c r="E2885" s="7">
        <v>1991.5164383561601</v>
      </c>
      <c r="F2885" s="7">
        <v>24.397431999999998</v>
      </c>
      <c r="G2885" s="57">
        <f t="shared" si="156"/>
        <v>22.858041730069925</v>
      </c>
      <c r="I2885" s="73">
        <f t="shared" si="157"/>
        <v>1.9890410958901157</v>
      </c>
    </row>
    <row r="2886" spans="1:9" ht="15.6" x14ac:dyDescent="0.3">
      <c r="A2886" s="1">
        <v>2882</v>
      </c>
      <c r="B2886" s="1">
        <v>1991</v>
      </c>
      <c r="C2886" s="1">
        <v>6</v>
      </c>
      <c r="D2886" s="1">
        <v>7</v>
      </c>
      <c r="E2886" s="7">
        <v>1991.5191780821899</v>
      </c>
      <c r="F2886" s="7">
        <v>24.500795</v>
      </c>
      <c r="G2886" s="57">
        <f t="shared" si="156"/>
        <v>22.858059979020975</v>
      </c>
      <c r="I2886" s="73">
        <f t="shared" si="157"/>
        <v>1.9890410958901157</v>
      </c>
    </row>
    <row r="2887" spans="1:9" ht="15.6" x14ac:dyDescent="0.3">
      <c r="A2887" s="1">
        <v>2883</v>
      </c>
      <c r="B2887" s="1">
        <v>1991</v>
      </c>
      <c r="C2887" s="1">
        <v>6</v>
      </c>
      <c r="D2887" s="1">
        <v>8</v>
      </c>
      <c r="E2887" s="7">
        <v>1991.52191780822</v>
      </c>
      <c r="F2887" s="7">
        <v>24.502348000000001</v>
      </c>
      <c r="G2887" s="57">
        <f t="shared" si="156"/>
        <v>22.858124187412582</v>
      </c>
      <c r="I2887" s="73">
        <f t="shared" si="157"/>
        <v>1.9890410958898883</v>
      </c>
    </row>
    <row r="2888" spans="1:9" ht="15.6" x14ac:dyDescent="0.3">
      <c r="A2888" s="1">
        <v>2884</v>
      </c>
      <c r="B2888" s="1">
        <v>1991</v>
      </c>
      <c r="C2888" s="1">
        <v>6</v>
      </c>
      <c r="D2888" s="1">
        <v>9</v>
      </c>
      <c r="E2888" s="7">
        <v>1991.5246575342501</v>
      </c>
      <c r="F2888" s="7">
        <v>24.543081000000001</v>
      </c>
      <c r="G2888" s="57">
        <f t="shared" si="156"/>
        <v>22.858196535664327</v>
      </c>
      <c r="I2888" s="73">
        <f t="shared" si="157"/>
        <v>1.9890410958901157</v>
      </c>
    </row>
    <row r="2889" spans="1:9" ht="15.6" x14ac:dyDescent="0.3">
      <c r="A2889" s="1">
        <v>2885</v>
      </c>
      <c r="B2889" s="1">
        <v>1991</v>
      </c>
      <c r="C2889" s="1">
        <v>6</v>
      </c>
      <c r="D2889" s="1">
        <v>10</v>
      </c>
      <c r="E2889" s="7">
        <v>1991.5273972602699</v>
      </c>
      <c r="F2889" s="7">
        <v>24.659141000000002</v>
      </c>
      <c r="G2889" s="57">
        <f t="shared" si="156"/>
        <v>22.858259391608385</v>
      </c>
      <c r="I2889" s="73">
        <f t="shared" si="157"/>
        <v>1.9890410958898883</v>
      </c>
    </row>
    <row r="2890" spans="1:9" ht="15.6" x14ac:dyDescent="0.3">
      <c r="A2890" s="1">
        <v>2886</v>
      </c>
      <c r="B2890" s="1">
        <v>1991</v>
      </c>
      <c r="C2890" s="1">
        <v>6</v>
      </c>
      <c r="D2890" s="1">
        <v>11</v>
      </c>
      <c r="E2890" s="7">
        <v>1991.5301369863</v>
      </c>
      <c r="F2890" s="7">
        <v>24.760829000000001</v>
      </c>
      <c r="G2890" s="57">
        <f t="shared" si="156"/>
        <v>22.858509253146849</v>
      </c>
      <c r="I2890" s="73">
        <f t="shared" si="157"/>
        <v>1.9890410958898883</v>
      </c>
    </row>
    <row r="2891" spans="1:9" ht="15.6" x14ac:dyDescent="0.3">
      <c r="A2891" s="1">
        <v>2887</v>
      </c>
      <c r="B2891" s="1">
        <v>1991</v>
      </c>
      <c r="C2891" s="1">
        <v>6</v>
      </c>
      <c r="D2891" s="1">
        <v>12</v>
      </c>
      <c r="E2891" s="7">
        <v>1991.5328767123301</v>
      </c>
      <c r="F2891" s="7">
        <v>24.809944999999999</v>
      </c>
      <c r="G2891" s="57">
        <f t="shared" si="156"/>
        <v>22.858878822377616</v>
      </c>
      <c r="I2891" s="73">
        <f t="shared" si="157"/>
        <v>1.9890410958901157</v>
      </c>
    </row>
    <row r="2892" spans="1:9" ht="15.6" x14ac:dyDescent="0.3">
      <c r="A2892" s="1">
        <v>2888</v>
      </c>
      <c r="B2892" s="1">
        <v>1991</v>
      </c>
      <c r="C2892" s="1">
        <v>6</v>
      </c>
      <c r="D2892" s="1">
        <v>13</v>
      </c>
      <c r="E2892" s="7">
        <v>1991.53561643836</v>
      </c>
      <c r="F2892" s="7">
        <v>24.829260999999999</v>
      </c>
      <c r="G2892" s="57">
        <f t="shared" si="156"/>
        <v>22.859412100699299</v>
      </c>
      <c r="I2892" s="73">
        <f t="shared" si="157"/>
        <v>1.9890410958898883</v>
      </c>
    </row>
    <row r="2893" spans="1:9" ht="15.6" x14ac:dyDescent="0.3">
      <c r="A2893" s="1">
        <v>2889</v>
      </c>
      <c r="B2893" s="1">
        <v>1991</v>
      </c>
      <c r="C2893" s="1">
        <v>6</v>
      </c>
      <c r="D2893" s="1">
        <v>14</v>
      </c>
      <c r="E2893" s="7">
        <v>1991.53835616438</v>
      </c>
      <c r="F2893" s="7">
        <v>24.860023999999999</v>
      </c>
      <c r="G2893" s="57">
        <f t="shared" si="156"/>
        <v>22.860099198601397</v>
      </c>
      <c r="I2893" s="73">
        <f t="shared" si="157"/>
        <v>1.9890410958901157</v>
      </c>
    </row>
    <row r="2894" spans="1:9" ht="15.6" x14ac:dyDescent="0.3">
      <c r="A2894" s="1">
        <v>2890</v>
      </c>
      <c r="B2894" s="1">
        <v>1991</v>
      </c>
      <c r="C2894" s="1">
        <v>6</v>
      </c>
      <c r="D2894" s="1">
        <v>15</v>
      </c>
      <c r="E2894" s="7">
        <v>1991.5410958904099</v>
      </c>
      <c r="F2894" s="7">
        <v>24.843451999999999</v>
      </c>
      <c r="G2894" s="57">
        <f t="shared" si="156"/>
        <v>22.860988296503489</v>
      </c>
      <c r="I2894" s="73">
        <f t="shared" si="157"/>
        <v>1.9890410958901157</v>
      </c>
    </row>
    <row r="2895" spans="1:9" ht="15.6" x14ac:dyDescent="0.3">
      <c r="A2895" s="1">
        <v>2891</v>
      </c>
      <c r="B2895" s="1">
        <v>1991</v>
      </c>
      <c r="C2895" s="1">
        <v>6</v>
      </c>
      <c r="D2895" s="1">
        <v>16</v>
      </c>
      <c r="E2895" s="7">
        <v>1991.54383561644</v>
      </c>
      <c r="F2895" s="7">
        <v>24.880367</v>
      </c>
      <c r="G2895" s="57">
        <f t="shared" si="156"/>
        <v>22.862241455944048</v>
      </c>
      <c r="I2895" s="73">
        <f t="shared" si="157"/>
        <v>1.9890410958898883</v>
      </c>
    </row>
    <row r="2896" spans="1:9" ht="15.6" x14ac:dyDescent="0.3">
      <c r="A2896" s="1">
        <v>2892</v>
      </c>
      <c r="B2896" s="1">
        <v>1991</v>
      </c>
      <c r="C2896" s="1">
        <v>6</v>
      </c>
      <c r="D2896" s="1">
        <v>17</v>
      </c>
      <c r="E2896" s="7">
        <v>1991.5465753424701</v>
      </c>
      <c r="F2896" s="7">
        <v>24.902963</v>
      </c>
      <c r="G2896" s="57">
        <f t="shared" si="156"/>
        <v>22.863744051748245</v>
      </c>
      <c r="I2896" s="73">
        <f t="shared" si="157"/>
        <v>1.9890410958901157</v>
      </c>
    </row>
    <row r="2897" spans="1:9" ht="15.6" x14ac:dyDescent="0.3">
      <c r="A2897" s="1">
        <v>2893</v>
      </c>
      <c r="B2897" s="1">
        <v>1991</v>
      </c>
      <c r="C2897" s="1">
        <v>6</v>
      </c>
      <c r="D2897" s="1">
        <v>18</v>
      </c>
      <c r="E2897" s="7">
        <v>1991.5493150684899</v>
      </c>
      <c r="F2897" s="7">
        <v>24.946131000000001</v>
      </c>
      <c r="G2897" s="57">
        <f t="shared" si="156"/>
        <v>22.865375739860138</v>
      </c>
      <c r="I2897" s="73">
        <f t="shared" si="157"/>
        <v>1.9890410958898883</v>
      </c>
    </row>
    <row r="2898" spans="1:9" ht="15.6" x14ac:dyDescent="0.3">
      <c r="A2898" s="1">
        <v>2894</v>
      </c>
      <c r="B2898" s="1">
        <v>1991</v>
      </c>
      <c r="C2898" s="1">
        <v>6</v>
      </c>
      <c r="D2898" s="1">
        <v>19</v>
      </c>
      <c r="E2898" s="7">
        <v>1991.55205479452</v>
      </c>
      <c r="F2898" s="7">
        <v>24.958241000000001</v>
      </c>
      <c r="G2898" s="57">
        <f t="shared" si="156"/>
        <v>22.866932518881114</v>
      </c>
      <c r="I2898" s="73">
        <f t="shared" si="157"/>
        <v>1.9890410958898883</v>
      </c>
    </row>
    <row r="2899" spans="1:9" ht="15.6" x14ac:dyDescent="0.3">
      <c r="A2899" s="1">
        <v>2895</v>
      </c>
      <c r="B2899" s="1">
        <v>1991</v>
      </c>
      <c r="C2899" s="1">
        <v>6</v>
      </c>
      <c r="D2899" s="1">
        <v>20</v>
      </c>
      <c r="E2899" s="7">
        <v>1991.5547945205501</v>
      </c>
      <c r="F2899" s="7">
        <v>25.065438</v>
      </c>
      <c r="G2899" s="57">
        <f t="shared" si="156"/>
        <v>22.868392899300691</v>
      </c>
      <c r="I2899" s="73">
        <f t="shared" si="157"/>
        <v>1.9890410958901157</v>
      </c>
    </row>
    <row r="2900" spans="1:9" ht="15.6" x14ac:dyDescent="0.3">
      <c r="A2900" s="1">
        <v>2896</v>
      </c>
      <c r="B2900" s="1">
        <v>1991</v>
      </c>
      <c r="C2900" s="1">
        <v>6</v>
      </c>
      <c r="D2900" s="1">
        <v>21</v>
      </c>
      <c r="E2900" s="7">
        <v>1991.55753424658</v>
      </c>
      <c r="F2900" s="7">
        <v>25.090288999999999</v>
      </c>
      <c r="G2900" s="57">
        <f t="shared" si="156"/>
        <v>22.868690844755236</v>
      </c>
      <c r="I2900" s="73">
        <f t="shared" si="157"/>
        <v>1.9890410958898883</v>
      </c>
    </row>
    <row r="2901" spans="1:9" ht="15.6" x14ac:dyDescent="0.3">
      <c r="A2901" s="1">
        <v>2897</v>
      </c>
      <c r="B2901" s="1">
        <v>1991</v>
      </c>
      <c r="C2901" s="1">
        <v>6</v>
      </c>
      <c r="D2901" s="1">
        <v>22</v>
      </c>
      <c r="E2901" s="7">
        <v>1991.5602739726</v>
      </c>
      <c r="F2901" s="7">
        <v>25.204554000000002</v>
      </c>
      <c r="G2901" s="57">
        <f t="shared" si="156"/>
        <v>22.869014718881111</v>
      </c>
      <c r="I2901" s="73">
        <f t="shared" si="157"/>
        <v>1.9890410958901157</v>
      </c>
    </row>
    <row r="2902" spans="1:9" ht="15.6" x14ac:dyDescent="0.3">
      <c r="A2902" s="1">
        <v>2898</v>
      </c>
      <c r="B2902" s="1">
        <v>1991</v>
      </c>
      <c r="C2902" s="1">
        <v>6</v>
      </c>
      <c r="D2902" s="1">
        <v>23</v>
      </c>
      <c r="E2902" s="7">
        <v>1991.5630136986299</v>
      </c>
      <c r="F2902" s="7">
        <v>25.225622000000001</v>
      </c>
      <c r="G2902" s="57">
        <f t="shared" si="156"/>
        <v>22.86941002797202</v>
      </c>
      <c r="I2902" s="73">
        <f t="shared" si="157"/>
        <v>1.9890410958901157</v>
      </c>
    </row>
    <row r="2903" spans="1:9" ht="15.6" x14ac:dyDescent="0.3">
      <c r="A2903" s="1">
        <v>2899</v>
      </c>
      <c r="B2903" s="1">
        <v>1991</v>
      </c>
      <c r="C2903" s="1">
        <v>6</v>
      </c>
      <c r="D2903" s="1">
        <v>24</v>
      </c>
      <c r="E2903" s="7">
        <v>1991.56575342466</v>
      </c>
      <c r="F2903" s="7">
        <v>25.216035000000002</v>
      </c>
      <c r="G2903" s="57">
        <f t="shared" si="156"/>
        <v>22.869845332867129</v>
      </c>
      <c r="I2903" s="73">
        <f t="shared" si="157"/>
        <v>1.9890410958898883</v>
      </c>
    </row>
    <row r="2904" spans="1:9" ht="15.6" x14ac:dyDescent="0.3">
      <c r="A2904" s="1">
        <v>2900</v>
      </c>
      <c r="B2904" s="1">
        <v>1991</v>
      </c>
      <c r="C2904" s="1">
        <v>6</v>
      </c>
      <c r="D2904" s="1">
        <v>25</v>
      </c>
      <c r="E2904" s="7">
        <v>1991.5684931506801</v>
      </c>
      <c r="F2904" s="7">
        <v>25.263960999999998</v>
      </c>
      <c r="G2904" s="57">
        <f t="shared" si="156"/>
        <v>22.870302248951042</v>
      </c>
      <c r="I2904" s="73">
        <f t="shared" si="157"/>
        <v>1.9890410958901157</v>
      </c>
    </row>
    <row r="2905" spans="1:9" ht="15.6" x14ac:dyDescent="0.3">
      <c r="A2905" s="1">
        <v>2901</v>
      </c>
      <c r="B2905" s="1">
        <v>1991</v>
      </c>
      <c r="C2905" s="1">
        <v>6</v>
      </c>
      <c r="D2905" s="1">
        <v>26</v>
      </c>
      <c r="E2905" s="7">
        <v>1991.5712328767099</v>
      </c>
      <c r="F2905" s="7">
        <v>25.267831000000001</v>
      </c>
      <c r="G2905" s="57">
        <f t="shared" si="156"/>
        <v>22.87083604335664</v>
      </c>
      <c r="I2905" s="73">
        <f t="shared" si="157"/>
        <v>1.9890410958898883</v>
      </c>
    </row>
    <row r="2906" spans="1:9" ht="15.6" x14ac:dyDescent="0.3">
      <c r="A2906" s="1">
        <v>2902</v>
      </c>
      <c r="B2906" s="1">
        <v>1991</v>
      </c>
      <c r="C2906" s="1">
        <v>6</v>
      </c>
      <c r="D2906" s="1">
        <v>27</v>
      </c>
      <c r="E2906" s="7">
        <v>1991.57397260274</v>
      </c>
      <c r="F2906" s="7">
        <v>25.269596</v>
      </c>
      <c r="G2906" s="57">
        <f t="shared" si="156"/>
        <v>22.871457441958036</v>
      </c>
      <c r="I2906" s="73">
        <f t="shared" si="157"/>
        <v>1.9890410958898883</v>
      </c>
    </row>
    <row r="2907" spans="1:9" ht="15.6" x14ac:dyDescent="0.3">
      <c r="A2907" s="1">
        <v>2903</v>
      </c>
      <c r="B2907" s="1">
        <v>1991</v>
      </c>
      <c r="C2907" s="1">
        <v>6</v>
      </c>
      <c r="D2907" s="1">
        <v>28</v>
      </c>
      <c r="E2907" s="7">
        <v>1991.5767123287701</v>
      </c>
      <c r="F2907" s="7">
        <v>25.239902000000001</v>
      </c>
      <c r="G2907" s="57">
        <f t="shared" si="156"/>
        <v>22.872080165034955</v>
      </c>
      <c r="I2907" s="73">
        <f t="shared" si="157"/>
        <v>1.9890410958901157</v>
      </c>
    </row>
    <row r="2908" spans="1:9" ht="15.6" x14ac:dyDescent="0.3">
      <c r="A2908" s="1">
        <v>2904</v>
      </c>
      <c r="B2908" s="1">
        <v>1991</v>
      </c>
      <c r="C2908" s="1">
        <v>6</v>
      </c>
      <c r="D2908" s="1">
        <v>29</v>
      </c>
      <c r="E2908" s="7">
        <v>1991.57945205479</v>
      </c>
      <c r="F2908" s="7">
        <v>25.225453000000002</v>
      </c>
      <c r="G2908" s="57">
        <f t="shared" si="156"/>
        <v>22.872722795804183</v>
      </c>
      <c r="I2908" s="73">
        <f t="shared" si="157"/>
        <v>1.9890410958898883</v>
      </c>
    </row>
    <row r="2909" spans="1:9" ht="15.6" x14ac:dyDescent="0.3">
      <c r="A2909" s="1">
        <v>2905</v>
      </c>
      <c r="B2909" s="1">
        <v>1991</v>
      </c>
      <c r="C2909" s="1">
        <v>6</v>
      </c>
      <c r="D2909" s="1">
        <v>30</v>
      </c>
      <c r="E2909" s="7">
        <v>1991.58219178082</v>
      </c>
      <c r="F2909" s="7">
        <v>25.226973999999998</v>
      </c>
      <c r="G2909" s="57">
        <f t="shared" ref="G2909:G2972" si="158">AVERAGE(F2375:F3089)</f>
        <v>22.873219661538453</v>
      </c>
      <c r="I2909" s="73">
        <f t="shared" ref="I2909:I2972" si="159">E3089-E2375</f>
        <v>1.9890410958901157</v>
      </c>
    </row>
    <row r="2910" spans="1:9" ht="15.6" x14ac:dyDescent="0.3">
      <c r="A2910" s="1">
        <v>2906</v>
      </c>
      <c r="B2910" s="1">
        <v>1991</v>
      </c>
      <c r="C2910" s="1">
        <v>7</v>
      </c>
      <c r="D2910" s="1">
        <v>1</v>
      </c>
      <c r="E2910" s="7">
        <v>1991.5860730593599</v>
      </c>
      <c r="F2910" s="7">
        <v>25.19511</v>
      </c>
      <c r="G2910" s="57">
        <f t="shared" si="158"/>
        <v>22.873526117482506</v>
      </c>
      <c r="I2910" s="73">
        <f t="shared" si="159"/>
        <v>1.9906392694101669</v>
      </c>
    </row>
    <row r="2911" spans="1:9" ht="15.6" x14ac:dyDescent="0.3">
      <c r="A2911" s="1">
        <v>2907</v>
      </c>
      <c r="B2911" s="1">
        <v>1991</v>
      </c>
      <c r="C2911" s="1">
        <v>7</v>
      </c>
      <c r="D2911" s="1">
        <v>2</v>
      </c>
      <c r="E2911" s="7">
        <v>1991.58881278539</v>
      </c>
      <c r="F2911" s="7">
        <v>25.163671999999998</v>
      </c>
      <c r="G2911" s="57">
        <f t="shared" si="158"/>
        <v>22.873660408391597</v>
      </c>
      <c r="I2911" s="73">
        <f t="shared" si="159"/>
        <v>1.9906392693999351</v>
      </c>
    </row>
    <row r="2912" spans="1:9" ht="15.6" x14ac:dyDescent="0.3">
      <c r="A2912" s="1">
        <v>2908</v>
      </c>
      <c r="B2912" s="1">
        <v>1991</v>
      </c>
      <c r="C2912" s="1">
        <v>7</v>
      </c>
      <c r="D2912" s="1">
        <v>3</v>
      </c>
      <c r="E2912" s="7">
        <v>1991.5915525114201</v>
      </c>
      <c r="F2912" s="7">
        <v>25.114567999999998</v>
      </c>
      <c r="G2912" s="57">
        <f t="shared" si="158"/>
        <v>22.873690560839151</v>
      </c>
      <c r="I2912" s="73">
        <f t="shared" si="159"/>
        <v>1.9906392693999351</v>
      </c>
    </row>
    <row r="2913" spans="1:9" ht="15.6" x14ac:dyDescent="0.3">
      <c r="A2913" s="1">
        <v>2909</v>
      </c>
      <c r="B2913" s="1">
        <v>1991</v>
      </c>
      <c r="C2913" s="1">
        <v>7</v>
      </c>
      <c r="D2913" s="1">
        <v>4</v>
      </c>
      <c r="E2913" s="7">
        <v>1991.59429223744</v>
      </c>
      <c r="F2913" s="7">
        <v>24.99539</v>
      </c>
      <c r="G2913" s="57">
        <f t="shared" si="158"/>
        <v>22.873663472727262</v>
      </c>
      <c r="I2913" s="73">
        <f t="shared" si="159"/>
        <v>1.9906392694099395</v>
      </c>
    </row>
    <row r="2914" spans="1:9" ht="15.6" x14ac:dyDescent="0.3">
      <c r="A2914" s="1">
        <v>2910</v>
      </c>
      <c r="B2914" s="1">
        <v>1991</v>
      </c>
      <c r="C2914" s="1">
        <v>7</v>
      </c>
      <c r="D2914" s="1">
        <v>5</v>
      </c>
      <c r="E2914" s="7">
        <v>1991.59703196347</v>
      </c>
      <c r="F2914" s="7">
        <v>24.913301000000001</v>
      </c>
      <c r="G2914" s="57">
        <f t="shared" si="158"/>
        <v>22.873507425174815</v>
      </c>
      <c r="I2914" s="73">
        <f t="shared" si="159"/>
        <v>1.9890410958898883</v>
      </c>
    </row>
    <row r="2915" spans="1:9" ht="15.6" x14ac:dyDescent="0.3">
      <c r="A2915" s="1">
        <v>2911</v>
      </c>
      <c r="B2915" s="1">
        <v>1991</v>
      </c>
      <c r="C2915" s="1">
        <v>7</v>
      </c>
      <c r="D2915" s="1">
        <v>6</v>
      </c>
      <c r="E2915" s="7">
        <v>1991.5997716894999</v>
      </c>
      <c r="F2915" s="7">
        <v>24.842055999999999</v>
      </c>
      <c r="G2915" s="57">
        <f t="shared" si="158"/>
        <v>22.873255457342648</v>
      </c>
      <c r="I2915" s="73">
        <f t="shared" si="159"/>
        <v>1.9890410958901157</v>
      </c>
    </row>
    <row r="2916" spans="1:9" ht="15.6" x14ac:dyDescent="0.3">
      <c r="A2916" s="1">
        <v>2912</v>
      </c>
      <c r="B2916" s="1">
        <v>1991</v>
      </c>
      <c r="C2916" s="1">
        <v>7</v>
      </c>
      <c r="D2916" s="1">
        <v>7</v>
      </c>
      <c r="E2916" s="7">
        <v>1991.60251141552</v>
      </c>
      <c r="F2916" s="7">
        <v>24.891369000000001</v>
      </c>
      <c r="G2916" s="57">
        <f t="shared" si="158"/>
        <v>22.87293306993006</v>
      </c>
      <c r="I2916" s="73">
        <f t="shared" si="159"/>
        <v>1.9890410958901157</v>
      </c>
    </row>
    <row r="2917" spans="1:9" ht="15.6" x14ac:dyDescent="0.3">
      <c r="A2917" s="1">
        <v>2913</v>
      </c>
      <c r="B2917" s="1">
        <v>1991</v>
      </c>
      <c r="C2917" s="1">
        <v>7</v>
      </c>
      <c r="D2917" s="1">
        <v>8</v>
      </c>
      <c r="E2917" s="7">
        <v>1991.6052511415501</v>
      </c>
      <c r="F2917" s="7">
        <v>24.907539</v>
      </c>
      <c r="G2917" s="57">
        <f t="shared" si="158"/>
        <v>22.872500241958033</v>
      </c>
      <c r="I2917" s="73">
        <f t="shared" si="159"/>
        <v>1.9890410958898883</v>
      </c>
    </row>
    <row r="2918" spans="1:9" ht="15.6" x14ac:dyDescent="0.3">
      <c r="A2918" s="1">
        <v>2914</v>
      </c>
      <c r="B2918" s="1">
        <v>1991</v>
      </c>
      <c r="C2918" s="1">
        <v>7</v>
      </c>
      <c r="D2918" s="1">
        <v>9</v>
      </c>
      <c r="E2918" s="7">
        <v>1991.6079908675799</v>
      </c>
      <c r="F2918" s="7">
        <v>24.911809999999999</v>
      </c>
      <c r="G2918" s="57">
        <f t="shared" si="158"/>
        <v>22.872024483916075</v>
      </c>
      <c r="I2918" s="73">
        <f t="shared" si="159"/>
        <v>1.9890410958901157</v>
      </c>
    </row>
    <row r="2919" spans="1:9" ht="15.6" x14ac:dyDescent="0.3">
      <c r="A2919" s="1">
        <v>2915</v>
      </c>
      <c r="B2919" s="1">
        <v>1991</v>
      </c>
      <c r="C2919" s="1">
        <v>7</v>
      </c>
      <c r="D2919" s="1">
        <v>10</v>
      </c>
      <c r="E2919" s="7">
        <v>1991.61073059361</v>
      </c>
      <c r="F2919" s="7">
        <v>24.940262000000001</v>
      </c>
      <c r="G2919" s="57">
        <f t="shared" si="158"/>
        <v>22.871524832167829</v>
      </c>
      <c r="I2919" s="73">
        <f t="shared" si="159"/>
        <v>1.9890410958898883</v>
      </c>
    </row>
    <row r="2920" spans="1:9" ht="15.6" x14ac:dyDescent="0.3">
      <c r="A2920" s="1">
        <v>2916</v>
      </c>
      <c r="B2920" s="1">
        <v>1991</v>
      </c>
      <c r="C2920" s="1">
        <v>7</v>
      </c>
      <c r="D2920" s="1">
        <v>11</v>
      </c>
      <c r="E2920" s="7">
        <v>1991.6134703196301</v>
      </c>
      <c r="F2920" s="7">
        <v>24.959771</v>
      </c>
      <c r="G2920" s="57">
        <f t="shared" si="158"/>
        <v>22.871043320279714</v>
      </c>
      <c r="I2920" s="73">
        <f t="shared" si="159"/>
        <v>1.9890410958998928</v>
      </c>
    </row>
    <row r="2921" spans="1:9" ht="15.6" x14ac:dyDescent="0.3">
      <c r="A2921" s="1">
        <v>2917</v>
      </c>
      <c r="B2921" s="1">
        <v>1991</v>
      </c>
      <c r="C2921" s="1">
        <v>7</v>
      </c>
      <c r="D2921" s="1">
        <v>12</v>
      </c>
      <c r="E2921" s="7">
        <v>1991.61621004566</v>
      </c>
      <c r="F2921" s="7">
        <v>24.906741</v>
      </c>
      <c r="G2921" s="57">
        <f t="shared" si="158"/>
        <v>22.870488641958037</v>
      </c>
      <c r="I2921" s="73">
        <f t="shared" si="159"/>
        <v>1.9890410958901157</v>
      </c>
    </row>
    <row r="2922" spans="1:9" ht="15.6" x14ac:dyDescent="0.3">
      <c r="A2922" s="1">
        <v>2918</v>
      </c>
      <c r="B2922" s="1">
        <v>1991</v>
      </c>
      <c r="C2922" s="1">
        <v>7</v>
      </c>
      <c r="D2922" s="1">
        <v>13</v>
      </c>
      <c r="E2922" s="7">
        <v>1991.61894977169</v>
      </c>
      <c r="F2922" s="7">
        <v>24.812897</v>
      </c>
      <c r="G2922" s="57">
        <f t="shared" si="158"/>
        <v>22.870018030769227</v>
      </c>
      <c r="I2922" s="73">
        <f t="shared" si="159"/>
        <v>1.9890410958898883</v>
      </c>
    </row>
    <row r="2923" spans="1:9" ht="15.6" x14ac:dyDescent="0.3">
      <c r="A2923" s="1">
        <v>2919</v>
      </c>
      <c r="B2923" s="1">
        <v>1991</v>
      </c>
      <c r="C2923" s="1">
        <v>7</v>
      </c>
      <c r="D2923" s="1">
        <v>14</v>
      </c>
      <c r="E2923" s="7">
        <v>1991.6216894977199</v>
      </c>
      <c r="F2923" s="7">
        <v>24.833085000000001</v>
      </c>
      <c r="G2923" s="57">
        <f t="shared" si="158"/>
        <v>22.869582283916078</v>
      </c>
      <c r="I2923" s="73">
        <f t="shared" si="159"/>
        <v>1.9890410958901157</v>
      </c>
    </row>
    <row r="2924" spans="1:9" ht="15.6" x14ac:dyDescent="0.3">
      <c r="A2924" s="1">
        <v>2920</v>
      </c>
      <c r="B2924" s="1">
        <v>1991</v>
      </c>
      <c r="C2924" s="1">
        <v>7</v>
      </c>
      <c r="D2924" s="1">
        <v>15</v>
      </c>
      <c r="E2924" s="7">
        <v>1991.62442922374</v>
      </c>
      <c r="F2924" s="7">
        <v>24.828949000000001</v>
      </c>
      <c r="G2924" s="57">
        <f t="shared" si="158"/>
        <v>22.869253230769225</v>
      </c>
      <c r="I2924" s="73">
        <f t="shared" si="159"/>
        <v>1.9890410958901157</v>
      </c>
    </row>
    <row r="2925" spans="1:9" ht="15.6" x14ac:dyDescent="0.3">
      <c r="A2925" s="1">
        <v>2921</v>
      </c>
      <c r="B2925" s="1">
        <v>1991</v>
      </c>
      <c r="C2925" s="1">
        <v>7</v>
      </c>
      <c r="D2925" s="1">
        <v>16</v>
      </c>
      <c r="E2925" s="7">
        <v>1991.6271689497701</v>
      </c>
      <c r="F2925" s="7">
        <v>24.756157000000002</v>
      </c>
      <c r="G2925" s="57">
        <f t="shared" si="158"/>
        <v>22.869019306293701</v>
      </c>
      <c r="I2925" s="73">
        <f t="shared" si="159"/>
        <v>1.9890410958898883</v>
      </c>
    </row>
    <row r="2926" spans="1:9" ht="15.6" x14ac:dyDescent="0.3">
      <c r="A2926" s="1">
        <v>2922</v>
      </c>
      <c r="B2926" s="1">
        <v>1991</v>
      </c>
      <c r="C2926" s="1">
        <v>7</v>
      </c>
      <c r="D2926" s="1">
        <v>17</v>
      </c>
      <c r="E2926" s="7">
        <v>1991.6299086757999</v>
      </c>
      <c r="F2926" s="7">
        <v>24.776333000000001</v>
      </c>
      <c r="G2926" s="57">
        <f t="shared" si="158"/>
        <v>22.868863773426565</v>
      </c>
      <c r="I2926" s="73">
        <f t="shared" si="159"/>
        <v>1.9890410958901157</v>
      </c>
    </row>
    <row r="2927" spans="1:9" ht="15.6" x14ac:dyDescent="0.3">
      <c r="A2927" s="1">
        <v>2923</v>
      </c>
      <c r="B2927" s="1">
        <v>1991</v>
      </c>
      <c r="C2927" s="1">
        <v>7</v>
      </c>
      <c r="D2927" s="1">
        <v>18</v>
      </c>
      <c r="E2927" s="7">
        <v>1991.63264840183</v>
      </c>
      <c r="F2927" s="7">
        <v>24.848828999999999</v>
      </c>
      <c r="G2927" s="57">
        <f t="shared" si="158"/>
        <v>22.868756331468525</v>
      </c>
      <c r="I2927" s="73">
        <f t="shared" si="159"/>
        <v>1.9890410958898883</v>
      </c>
    </row>
    <row r="2928" spans="1:9" ht="15.6" x14ac:dyDescent="0.3">
      <c r="A2928" s="1">
        <v>2924</v>
      </c>
      <c r="B2928" s="1">
        <v>1991</v>
      </c>
      <c r="C2928" s="1">
        <v>7</v>
      </c>
      <c r="D2928" s="1">
        <v>19</v>
      </c>
      <c r="E2928" s="7">
        <v>1991.6353881278501</v>
      </c>
      <c r="F2928" s="7">
        <v>24.933987999999999</v>
      </c>
      <c r="G2928" s="57">
        <f t="shared" si="158"/>
        <v>22.868622720279713</v>
      </c>
      <c r="I2928" s="73">
        <f t="shared" si="159"/>
        <v>1.9890410958898883</v>
      </c>
    </row>
    <row r="2929" spans="1:9" ht="15.6" x14ac:dyDescent="0.3">
      <c r="A2929" s="1">
        <v>2925</v>
      </c>
      <c r="B2929" s="1">
        <v>1991</v>
      </c>
      <c r="C2929" s="1">
        <v>7</v>
      </c>
      <c r="D2929" s="1">
        <v>20</v>
      </c>
      <c r="E2929" s="7">
        <v>1991.63812785388</v>
      </c>
      <c r="F2929" s="7">
        <v>25.059819000000001</v>
      </c>
      <c r="G2929" s="57">
        <f t="shared" si="158"/>
        <v>22.868395044755239</v>
      </c>
      <c r="I2929" s="73">
        <f t="shared" si="159"/>
        <v>1.9890410958901157</v>
      </c>
    </row>
    <row r="2930" spans="1:9" ht="15.6" x14ac:dyDescent="0.3">
      <c r="A2930" s="1">
        <v>2926</v>
      </c>
      <c r="B2930" s="1">
        <v>1991</v>
      </c>
      <c r="C2930" s="1">
        <v>7</v>
      </c>
      <c r="D2930" s="1">
        <v>21</v>
      </c>
      <c r="E2930" s="7">
        <v>1991.64086757991</v>
      </c>
      <c r="F2930" s="7">
        <v>25.213456999999998</v>
      </c>
      <c r="G2930" s="57">
        <f t="shared" si="158"/>
        <v>22.868219345454541</v>
      </c>
      <c r="I2930" s="73">
        <f t="shared" si="159"/>
        <v>1.9890410958898883</v>
      </c>
    </row>
    <row r="2931" spans="1:9" ht="15.6" x14ac:dyDescent="0.3">
      <c r="A2931" s="1">
        <v>2927</v>
      </c>
      <c r="B2931" s="1">
        <v>1991</v>
      </c>
      <c r="C2931" s="1">
        <v>7</v>
      </c>
      <c r="D2931" s="1">
        <v>22</v>
      </c>
      <c r="E2931" s="7">
        <v>1991.6436073059399</v>
      </c>
      <c r="F2931" s="7">
        <v>25.291699000000001</v>
      </c>
      <c r="G2931" s="57">
        <f t="shared" si="158"/>
        <v>22.868133690909087</v>
      </c>
      <c r="I2931" s="73">
        <f t="shared" si="159"/>
        <v>1.9890410958901157</v>
      </c>
    </row>
    <row r="2932" spans="1:9" ht="15.6" x14ac:dyDescent="0.3">
      <c r="A2932" s="1">
        <v>2928</v>
      </c>
      <c r="B2932" s="1">
        <v>1991</v>
      </c>
      <c r="C2932" s="1">
        <v>7</v>
      </c>
      <c r="D2932" s="1">
        <v>23</v>
      </c>
      <c r="E2932" s="7">
        <v>1991.64634703196</v>
      </c>
      <c r="F2932" s="7">
        <v>25.265402999999999</v>
      </c>
      <c r="G2932" s="57">
        <f t="shared" si="158"/>
        <v>22.868085367832165</v>
      </c>
      <c r="I2932" s="73">
        <f t="shared" si="159"/>
        <v>1.9890410958901157</v>
      </c>
    </row>
    <row r="2933" spans="1:9" ht="15.6" x14ac:dyDescent="0.3">
      <c r="A2933" s="1">
        <v>2929</v>
      </c>
      <c r="B2933" s="1">
        <v>1991</v>
      </c>
      <c r="C2933" s="1">
        <v>7</v>
      </c>
      <c r="D2933" s="1">
        <v>24</v>
      </c>
      <c r="E2933" s="7">
        <v>1991.6490867579901</v>
      </c>
      <c r="F2933" s="7">
        <v>25.193359000000001</v>
      </c>
      <c r="G2933" s="57">
        <f t="shared" si="158"/>
        <v>22.868124686713287</v>
      </c>
      <c r="I2933" s="73">
        <f t="shared" si="159"/>
        <v>1.9890410958898883</v>
      </c>
    </row>
    <row r="2934" spans="1:9" ht="15.6" x14ac:dyDescent="0.3">
      <c r="A2934" s="1">
        <v>2930</v>
      </c>
      <c r="B2934" s="1">
        <v>1991</v>
      </c>
      <c r="C2934" s="1">
        <v>7</v>
      </c>
      <c r="D2934" s="1">
        <v>25</v>
      </c>
      <c r="E2934" s="7">
        <v>1991.6518264840199</v>
      </c>
      <c r="F2934" s="7">
        <v>25.132894</v>
      </c>
      <c r="G2934" s="57">
        <f t="shared" si="158"/>
        <v>22.868244910489505</v>
      </c>
      <c r="I2934" s="73">
        <f t="shared" si="159"/>
        <v>1.9890410958901157</v>
      </c>
    </row>
    <row r="2935" spans="1:9" ht="15.6" x14ac:dyDescent="0.3">
      <c r="A2935" s="1">
        <v>2931</v>
      </c>
      <c r="B2935" s="1">
        <v>1991</v>
      </c>
      <c r="C2935" s="1">
        <v>7</v>
      </c>
      <c r="D2935" s="1">
        <v>26</v>
      </c>
      <c r="E2935" s="7">
        <v>1991.65456621005</v>
      </c>
      <c r="F2935" s="7">
        <v>25.052379999999999</v>
      </c>
      <c r="G2935" s="57">
        <f t="shared" si="158"/>
        <v>22.868389387412581</v>
      </c>
      <c r="I2935" s="73">
        <f t="shared" si="159"/>
        <v>1.9890410958898883</v>
      </c>
    </row>
    <row r="2936" spans="1:9" ht="15.6" x14ac:dyDescent="0.3">
      <c r="A2936" s="1">
        <v>2932</v>
      </c>
      <c r="B2936" s="1">
        <v>1991</v>
      </c>
      <c r="C2936" s="1">
        <v>7</v>
      </c>
      <c r="D2936" s="1">
        <v>27</v>
      </c>
      <c r="E2936" s="7">
        <v>1991.6573059360701</v>
      </c>
      <c r="F2936" s="7">
        <v>24.998759</v>
      </c>
      <c r="G2936" s="57">
        <f t="shared" si="158"/>
        <v>22.868480260139854</v>
      </c>
      <c r="I2936" s="73">
        <f t="shared" si="159"/>
        <v>1.9890410958898883</v>
      </c>
    </row>
    <row r="2937" spans="1:9" ht="15.6" x14ac:dyDescent="0.3">
      <c r="A2937" s="1">
        <v>2933</v>
      </c>
      <c r="B2937" s="1">
        <v>1991</v>
      </c>
      <c r="C2937" s="1">
        <v>7</v>
      </c>
      <c r="D2937" s="1">
        <v>28</v>
      </c>
      <c r="E2937" s="7">
        <v>1991.6600456620999</v>
      </c>
      <c r="F2937" s="7">
        <v>24.955036</v>
      </c>
      <c r="G2937" s="57">
        <f t="shared" si="158"/>
        <v>22.868529169230765</v>
      </c>
      <c r="I2937" s="73">
        <f t="shared" si="159"/>
        <v>1.9890410958901157</v>
      </c>
    </row>
    <row r="2938" spans="1:9" ht="15.6" x14ac:dyDescent="0.3">
      <c r="A2938" s="1">
        <v>2934</v>
      </c>
      <c r="B2938" s="1">
        <v>1991</v>
      </c>
      <c r="C2938" s="1">
        <v>7</v>
      </c>
      <c r="D2938" s="1">
        <v>29</v>
      </c>
      <c r="E2938" s="7">
        <v>1991.66278538813</v>
      </c>
      <c r="F2938" s="7">
        <v>24.936899</v>
      </c>
      <c r="G2938" s="57">
        <f t="shared" si="158"/>
        <v>22.868514988811182</v>
      </c>
      <c r="I2938" s="73">
        <f t="shared" si="159"/>
        <v>1.9890410958898883</v>
      </c>
    </row>
    <row r="2939" spans="1:9" ht="15.6" x14ac:dyDescent="0.3">
      <c r="A2939" s="1">
        <v>2935</v>
      </c>
      <c r="B2939" s="1">
        <v>1991</v>
      </c>
      <c r="C2939" s="1">
        <v>7</v>
      </c>
      <c r="D2939" s="1">
        <v>30</v>
      </c>
      <c r="E2939" s="7">
        <v>1991.6655251141599</v>
      </c>
      <c r="F2939" s="7">
        <v>24.886434999999999</v>
      </c>
      <c r="G2939" s="57">
        <f t="shared" si="158"/>
        <v>22.868402269930062</v>
      </c>
      <c r="I2939" s="73">
        <f t="shared" si="159"/>
        <v>1.9890410958901157</v>
      </c>
    </row>
    <row r="2940" spans="1:9" ht="15.6" x14ac:dyDescent="0.3">
      <c r="A2940" s="1">
        <v>2936</v>
      </c>
      <c r="B2940" s="1">
        <v>1991</v>
      </c>
      <c r="C2940" s="1">
        <v>7</v>
      </c>
      <c r="D2940" s="1">
        <v>31</v>
      </c>
      <c r="E2940" s="7">
        <v>1991.66826484018</v>
      </c>
      <c r="F2940" s="7">
        <v>24.874013999999999</v>
      </c>
      <c r="G2940" s="57">
        <f t="shared" si="158"/>
        <v>22.868275869930059</v>
      </c>
      <c r="I2940" s="73">
        <f t="shared" si="159"/>
        <v>1.9890410958901157</v>
      </c>
    </row>
    <row r="2941" spans="1:9" ht="15.6" x14ac:dyDescent="0.3">
      <c r="A2941" s="1">
        <v>2937</v>
      </c>
      <c r="B2941" s="1">
        <v>1991</v>
      </c>
      <c r="C2941" s="1">
        <v>8</v>
      </c>
      <c r="D2941" s="1">
        <v>1</v>
      </c>
      <c r="E2941" s="7">
        <v>1991.66940639269</v>
      </c>
      <c r="F2941" s="7">
        <v>24.851393999999999</v>
      </c>
      <c r="G2941" s="57">
        <f t="shared" si="158"/>
        <v>22.868214492307679</v>
      </c>
      <c r="I2941" s="73">
        <f t="shared" si="159"/>
        <v>1.9906392694099395</v>
      </c>
    </row>
    <row r="2942" spans="1:9" ht="15.6" x14ac:dyDescent="0.3">
      <c r="A2942" s="1">
        <v>2938</v>
      </c>
      <c r="B2942" s="1">
        <v>1991</v>
      </c>
      <c r="C2942" s="1">
        <v>8</v>
      </c>
      <c r="D2942" s="1">
        <v>2</v>
      </c>
      <c r="E2942" s="7">
        <v>1991.6721461187201</v>
      </c>
      <c r="F2942" s="7">
        <v>24.778822000000002</v>
      </c>
      <c r="G2942" s="57">
        <f t="shared" si="158"/>
        <v>22.868117639160829</v>
      </c>
      <c r="I2942" s="73">
        <f t="shared" si="159"/>
        <v>1.9906392694099395</v>
      </c>
    </row>
    <row r="2943" spans="1:9" ht="15.6" x14ac:dyDescent="0.3">
      <c r="A2943" s="1">
        <v>2939</v>
      </c>
      <c r="B2943" s="1">
        <v>1991</v>
      </c>
      <c r="C2943" s="1">
        <v>8</v>
      </c>
      <c r="D2943" s="1">
        <v>3</v>
      </c>
      <c r="E2943" s="7">
        <v>1991.67488584475</v>
      </c>
      <c r="F2943" s="7">
        <v>24.737248999999998</v>
      </c>
      <c r="G2943" s="57">
        <f t="shared" si="158"/>
        <v>22.86803964755244</v>
      </c>
      <c r="I2943" s="73">
        <f t="shared" si="159"/>
        <v>1.9906392694099395</v>
      </c>
    </row>
    <row r="2944" spans="1:9" ht="15.6" x14ac:dyDescent="0.3">
      <c r="A2944" s="1">
        <v>2940</v>
      </c>
      <c r="B2944" s="1">
        <v>1991</v>
      </c>
      <c r="C2944" s="1">
        <v>8</v>
      </c>
      <c r="D2944" s="1">
        <v>4</v>
      </c>
      <c r="E2944" s="7">
        <v>1991.67762557078</v>
      </c>
      <c r="F2944" s="7">
        <v>24.737666000000001</v>
      </c>
      <c r="G2944" s="57">
        <f t="shared" si="158"/>
        <v>22.868047496503486</v>
      </c>
      <c r="I2944" s="73">
        <f t="shared" si="159"/>
        <v>1.9906392693999351</v>
      </c>
    </row>
    <row r="2945" spans="1:9" ht="15.6" x14ac:dyDescent="0.3">
      <c r="A2945" s="1">
        <v>2941</v>
      </c>
      <c r="B2945" s="1">
        <v>1991</v>
      </c>
      <c r="C2945" s="1">
        <v>8</v>
      </c>
      <c r="D2945" s="1">
        <v>5</v>
      </c>
      <c r="E2945" s="7">
        <v>1991.6803652967999</v>
      </c>
      <c r="F2945" s="7">
        <v>24.795869</v>
      </c>
      <c r="G2945" s="57">
        <f t="shared" si="158"/>
        <v>22.868110809790203</v>
      </c>
      <c r="I2945" s="73">
        <f t="shared" si="159"/>
        <v>1.9890410958901157</v>
      </c>
    </row>
    <row r="2946" spans="1:9" ht="15.6" x14ac:dyDescent="0.3">
      <c r="A2946" s="1">
        <v>2942</v>
      </c>
      <c r="B2946" s="1">
        <v>1991</v>
      </c>
      <c r="C2946" s="1">
        <v>8</v>
      </c>
      <c r="D2946" s="1">
        <v>6</v>
      </c>
      <c r="E2946" s="7">
        <v>1991.68310502283</v>
      </c>
      <c r="F2946" s="7">
        <v>24.979844</v>
      </c>
      <c r="G2946" s="57">
        <f t="shared" si="158"/>
        <v>22.868255453146844</v>
      </c>
      <c r="I2946" s="73">
        <f t="shared" si="159"/>
        <v>1.9890410958901157</v>
      </c>
    </row>
    <row r="2947" spans="1:9" ht="15.6" x14ac:dyDescent="0.3">
      <c r="A2947" s="1">
        <v>2943</v>
      </c>
      <c r="B2947" s="1">
        <v>1991</v>
      </c>
      <c r="C2947" s="1">
        <v>8</v>
      </c>
      <c r="D2947" s="1">
        <v>7</v>
      </c>
      <c r="E2947" s="7">
        <v>1991.6858447488601</v>
      </c>
      <c r="F2947" s="7">
        <v>25.165120000000002</v>
      </c>
      <c r="G2947" s="57">
        <f t="shared" si="158"/>
        <v>22.868381137062929</v>
      </c>
      <c r="I2947" s="73">
        <f t="shared" si="159"/>
        <v>1.9890410958898883</v>
      </c>
    </row>
    <row r="2948" spans="1:9" ht="15.6" x14ac:dyDescent="0.3">
      <c r="A2948" s="1">
        <v>2944</v>
      </c>
      <c r="B2948" s="1">
        <v>1991</v>
      </c>
      <c r="C2948" s="1">
        <v>8</v>
      </c>
      <c r="D2948" s="1">
        <v>8</v>
      </c>
      <c r="E2948" s="7">
        <v>1991.6885844748899</v>
      </c>
      <c r="F2948" s="7">
        <v>25.31634</v>
      </c>
      <c r="G2948" s="57">
        <f t="shared" si="158"/>
        <v>22.868457813986005</v>
      </c>
      <c r="I2948" s="73">
        <f t="shared" si="159"/>
        <v>1.9890410958901157</v>
      </c>
    </row>
    <row r="2949" spans="1:9" ht="15.6" x14ac:dyDescent="0.3">
      <c r="A2949" s="1">
        <v>2945</v>
      </c>
      <c r="B2949" s="1">
        <v>1991</v>
      </c>
      <c r="C2949" s="1">
        <v>8</v>
      </c>
      <c r="D2949" s="1">
        <v>9</v>
      </c>
      <c r="E2949" s="7">
        <v>1991.69132420091</v>
      </c>
      <c r="F2949" s="7">
        <v>25.376397000000001</v>
      </c>
      <c r="G2949" s="57">
        <f t="shared" si="158"/>
        <v>22.868461786013981</v>
      </c>
      <c r="I2949" s="73">
        <f t="shared" si="159"/>
        <v>1.9890410958898883</v>
      </c>
    </row>
    <row r="2950" spans="1:9" ht="15.6" x14ac:dyDescent="0.3">
      <c r="A2950" s="1">
        <v>2946</v>
      </c>
      <c r="B2950" s="1">
        <v>1991</v>
      </c>
      <c r="C2950" s="1">
        <v>8</v>
      </c>
      <c r="D2950" s="1">
        <v>10</v>
      </c>
      <c r="E2950" s="7">
        <v>1991.6940639269401</v>
      </c>
      <c r="F2950" s="7">
        <v>25.420013000000001</v>
      </c>
      <c r="G2950" s="57">
        <f t="shared" si="158"/>
        <v>22.868358420979011</v>
      </c>
      <c r="I2950" s="73">
        <f t="shared" si="159"/>
        <v>1.9890410958898883</v>
      </c>
    </row>
    <row r="2951" spans="1:9" ht="15.6" x14ac:dyDescent="0.3">
      <c r="A2951" s="1">
        <v>2947</v>
      </c>
      <c r="B2951" s="1">
        <v>1991</v>
      </c>
      <c r="C2951" s="1">
        <v>8</v>
      </c>
      <c r="D2951" s="1">
        <v>11</v>
      </c>
      <c r="E2951" s="7">
        <v>1991.6968036529699</v>
      </c>
      <c r="F2951" s="7">
        <v>25.428362</v>
      </c>
      <c r="G2951" s="57">
        <f t="shared" si="158"/>
        <v>22.868139889510484</v>
      </c>
      <c r="I2951" s="73">
        <f t="shared" si="159"/>
        <v>1.9890410958901157</v>
      </c>
    </row>
    <row r="2952" spans="1:9" ht="15.6" x14ac:dyDescent="0.3">
      <c r="A2952" s="1">
        <v>2948</v>
      </c>
      <c r="B2952" s="1">
        <v>1991</v>
      </c>
      <c r="C2952" s="1">
        <v>8</v>
      </c>
      <c r="D2952" s="1">
        <v>12</v>
      </c>
      <c r="E2952" s="7">
        <v>1991.699543379</v>
      </c>
      <c r="F2952" s="7">
        <v>25.420812999999999</v>
      </c>
      <c r="G2952" s="57">
        <f t="shared" si="158"/>
        <v>22.867792446153839</v>
      </c>
      <c r="I2952" s="73">
        <f t="shared" si="159"/>
        <v>1.9890410958898883</v>
      </c>
    </row>
    <row r="2953" spans="1:9" ht="15.6" x14ac:dyDescent="0.3">
      <c r="A2953" s="1">
        <v>2949</v>
      </c>
      <c r="B2953" s="1">
        <v>1991</v>
      </c>
      <c r="C2953" s="1">
        <v>8</v>
      </c>
      <c r="D2953" s="1">
        <v>13</v>
      </c>
      <c r="E2953" s="7">
        <v>1991.7022831050199</v>
      </c>
      <c r="F2953" s="7">
        <v>25.417235000000002</v>
      </c>
      <c r="G2953" s="57">
        <f t="shared" si="158"/>
        <v>22.867396127272716</v>
      </c>
      <c r="I2953" s="73">
        <f t="shared" si="159"/>
        <v>1.9890410958901157</v>
      </c>
    </row>
    <row r="2954" spans="1:9" ht="15.6" x14ac:dyDescent="0.3">
      <c r="A2954" s="1">
        <v>2950</v>
      </c>
      <c r="B2954" s="1">
        <v>1991</v>
      </c>
      <c r="C2954" s="1">
        <v>8</v>
      </c>
      <c r="D2954" s="1">
        <v>14</v>
      </c>
      <c r="E2954" s="7">
        <v>1991.70502283105</v>
      </c>
      <c r="F2954" s="7">
        <v>25.374500999999999</v>
      </c>
      <c r="G2954" s="57">
        <f t="shared" si="158"/>
        <v>22.867027503496491</v>
      </c>
      <c r="I2954" s="73">
        <f t="shared" si="159"/>
        <v>1.9890410958901157</v>
      </c>
    </row>
    <row r="2955" spans="1:9" ht="15.6" x14ac:dyDescent="0.3">
      <c r="A2955" s="1">
        <v>2951</v>
      </c>
      <c r="B2955" s="1">
        <v>1991</v>
      </c>
      <c r="C2955" s="1">
        <v>8</v>
      </c>
      <c r="D2955" s="1">
        <v>15</v>
      </c>
      <c r="E2955" s="7">
        <v>1991.7077625570801</v>
      </c>
      <c r="F2955" s="7">
        <v>25.440826999999999</v>
      </c>
      <c r="G2955" s="57">
        <f t="shared" si="158"/>
        <v>22.866690620979007</v>
      </c>
      <c r="I2955" s="73">
        <f t="shared" si="159"/>
        <v>1.9890410958898883</v>
      </c>
    </row>
    <row r="2956" spans="1:9" ht="15.6" x14ac:dyDescent="0.3">
      <c r="A2956" s="1">
        <v>2952</v>
      </c>
      <c r="B2956" s="1">
        <v>1991</v>
      </c>
      <c r="C2956" s="1">
        <v>8</v>
      </c>
      <c r="D2956" s="1">
        <v>16</v>
      </c>
      <c r="E2956" s="7">
        <v>1991.7105022831099</v>
      </c>
      <c r="F2956" s="7">
        <v>25.418536</v>
      </c>
      <c r="G2956" s="57">
        <f t="shared" si="158"/>
        <v>22.866376620979011</v>
      </c>
      <c r="I2956" s="73">
        <f t="shared" si="159"/>
        <v>1.9890410958901157</v>
      </c>
    </row>
    <row r="2957" spans="1:9" ht="15.6" x14ac:dyDescent="0.3">
      <c r="A2957" s="1">
        <v>2953</v>
      </c>
      <c r="B2957" s="1">
        <v>1991</v>
      </c>
      <c r="C2957" s="1">
        <v>8</v>
      </c>
      <c r="D2957" s="1">
        <v>17</v>
      </c>
      <c r="E2957" s="7">
        <v>1991.71324200913</v>
      </c>
      <c r="F2957" s="7">
        <v>25.309930000000001</v>
      </c>
      <c r="G2957" s="57">
        <f t="shared" si="158"/>
        <v>22.866096951048938</v>
      </c>
      <c r="I2957" s="73">
        <f t="shared" si="159"/>
        <v>1.9890410958898883</v>
      </c>
    </row>
    <row r="2958" spans="1:9" ht="15.6" x14ac:dyDescent="0.3">
      <c r="A2958" s="1">
        <v>2954</v>
      </c>
      <c r="B2958" s="1">
        <v>1991</v>
      </c>
      <c r="C2958" s="1">
        <v>8</v>
      </c>
      <c r="D2958" s="1">
        <v>18</v>
      </c>
      <c r="E2958" s="7">
        <v>1991.7159817351601</v>
      </c>
      <c r="F2958" s="7">
        <v>25.180765000000001</v>
      </c>
      <c r="G2958" s="57">
        <f t="shared" si="158"/>
        <v>22.865784946853129</v>
      </c>
      <c r="I2958" s="73">
        <f t="shared" si="159"/>
        <v>1.9890410958898883</v>
      </c>
    </row>
    <row r="2959" spans="1:9" ht="15.6" x14ac:dyDescent="0.3">
      <c r="A2959" s="1">
        <v>2955</v>
      </c>
      <c r="B2959" s="1">
        <v>1991</v>
      </c>
      <c r="C2959" s="1">
        <v>8</v>
      </c>
      <c r="D2959" s="1">
        <v>19</v>
      </c>
      <c r="E2959" s="7">
        <v>1991.7187214611899</v>
      </c>
      <c r="F2959" s="7">
        <v>25.115098</v>
      </c>
      <c r="G2959" s="57">
        <f t="shared" si="158"/>
        <v>22.865503809790191</v>
      </c>
      <c r="I2959" s="73">
        <f t="shared" si="159"/>
        <v>1.9890410958901157</v>
      </c>
    </row>
    <row r="2960" spans="1:9" ht="15.6" x14ac:dyDescent="0.3">
      <c r="A2960" s="1">
        <v>2956</v>
      </c>
      <c r="B2960" s="1">
        <v>1991</v>
      </c>
      <c r="C2960" s="1">
        <v>8</v>
      </c>
      <c r="D2960" s="1">
        <v>20</v>
      </c>
      <c r="E2960" s="7">
        <v>1991.72146118721</v>
      </c>
      <c r="F2960" s="7">
        <v>25.072274</v>
      </c>
      <c r="G2960" s="57">
        <f t="shared" si="158"/>
        <v>22.865161144055929</v>
      </c>
      <c r="I2960" s="73">
        <f t="shared" si="159"/>
        <v>1.9890410958998928</v>
      </c>
    </row>
    <row r="2961" spans="1:9" ht="15.6" x14ac:dyDescent="0.3">
      <c r="A2961" s="1">
        <v>2957</v>
      </c>
      <c r="B2961" s="1">
        <v>1991</v>
      </c>
      <c r="C2961" s="1">
        <v>8</v>
      </c>
      <c r="D2961" s="1">
        <v>21</v>
      </c>
      <c r="E2961" s="7">
        <v>1991.7242009132401</v>
      </c>
      <c r="F2961" s="7">
        <v>25.045902000000002</v>
      </c>
      <c r="G2961" s="57">
        <f t="shared" si="158"/>
        <v>22.864820159440548</v>
      </c>
      <c r="I2961" s="73">
        <f t="shared" si="159"/>
        <v>1.9890410958898883</v>
      </c>
    </row>
    <row r="2962" spans="1:9" ht="15.6" x14ac:dyDescent="0.3">
      <c r="A2962" s="1">
        <v>2958</v>
      </c>
      <c r="B2962" s="1">
        <v>1991</v>
      </c>
      <c r="C2962" s="1">
        <v>8</v>
      </c>
      <c r="D2962" s="1">
        <v>22</v>
      </c>
      <c r="E2962" s="7">
        <v>1991.72694063927</v>
      </c>
      <c r="F2962" s="7">
        <v>25.030498999999999</v>
      </c>
      <c r="G2962" s="57">
        <f t="shared" si="158"/>
        <v>22.864415376223764</v>
      </c>
      <c r="I2962" s="73">
        <f t="shared" si="159"/>
        <v>1.9890410958901157</v>
      </c>
    </row>
    <row r="2963" spans="1:9" ht="15.6" x14ac:dyDescent="0.3">
      <c r="A2963" s="1">
        <v>2959</v>
      </c>
      <c r="B2963" s="1">
        <v>1991</v>
      </c>
      <c r="C2963" s="1">
        <v>8</v>
      </c>
      <c r="D2963" s="1">
        <v>23</v>
      </c>
      <c r="E2963" s="7">
        <v>1991.7296803653001</v>
      </c>
      <c r="F2963" s="7">
        <v>25.001936000000001</v>
      </c>
      <c r="G2963" s="57">
        <f t="shared" si="158"/>
        <v>22.863982264335657</v>
      </c>
      <c r="I2963" s="73">
        <f t="shared" si="159"/>
        <v>1.9890410958898883</v>
      </c>
    </row>
    <row r="2964" spans="1:9" ht="15.6" x14ac:dyDescent="0.3">
      <c r="A2964" s="1">
        <v>2960</v>
      </c>
      <c r="B2964" s="1">
        <v>1991</v>
      </c>
      <c r="C2964" s="1">
        <v>8</v>
      </c>
      <c r="D2964" s="1">
        <v>24</v>
      </c>
      <c r="E2964" s="7">
        <v>1991.7324200913199</v>
      </c>
      <c r="F2964" s="7">
        <v>24.975914</v>
      </c>
      <c r="G2964" s="57">
        <f t="shared" si="158"/>
        <v>22.863498938461529</v>
      </c>
      <c r="I2964" s="73">
        <f t="shared" si="159"/>
        <v>1.9890410958901157</v>
      </c>
    </row>
    <row r="2965" spans="1:9" ht="15.6" x14ac:dyDescent="0.3">
      <c r="A2965" s="1">
        <v>2961</v>
      </c>
      <c r="B2965" s="1">
        <v>1991</v>
      </c>
      <c r="C2965" s="1">
        <v>8</v>
      </c>
      <c r="D2965" s="1">
        <v>25</v>
      </c>
      <c r="E2965" s="7">
        <v>1991.73515981735</v>
      </c>
      <c r="F2965" s="7">
        <v>24.927551000000001</v>
      </c>
      <c r="G2965" s="57">
        <f t="shared" si="158"/>
        <v>22.862852900699291</v>
      </c>
      <c r="I2965" s="73">
        <f t="shared" si="159"/>
        <v>1.9890410958901157</v>
      </c>
    </row>
    <row r="2966" spans="1:9" ht="15.6" x14ac:dyDescent="0.3">
      <c r="A2966" s="1">
        <v>2962</v>
      </c>
      <c r="B2966" s="1">
        <v>1991</v>
      </c>
      <c r="C2966" s="1">
        <v>8</v>
      </c>
      <c r="D2966" s="1">
        <v>26</v>
      </c>
      <c r="E2966" s="7">
        <v>1991.7378995433801</v>
      </c>
      <c r="F2966" s="7">
        <v>24.899508999999998</v>
      </c>
      <c r="G2966" s="57">
        <f t="shared" si="158"/>
        <v>22.862078260139857</v>
      </c>
      <c r="I2966" s="73">
        <f t="shared" si="159"/>
        <v>1.9890410958898883</v>
      </c>
    </row>
    <row r="2967" spans="1:9" ht="15.6" x14ac:dyDescent="0.3">
      <c r="A2967" s="1">
        <v>2963</v>
      </c>
      <c r="B2967" s="1">
        <v>1991</v>
      </c>
      <c r="C2967" s="1">
        <v>8</v>
      </c>
      <c r="D2967" s="1">
        <v>27</v>
      </c>
      <c r="E2967" s="7">
        <v>1991.7406392694099</v>
      </c>
      <c r="F2967" s="7">
        <v>24.948343000000001</v>
      </c>
      <c r="G2967" s="57">
        <f t="shared" si="158"/>
        <v>22.861159801398593</v>
      </c>
      <c r="I2967" s="73">
        <f t="shared" si="159"/>
        <v>1.9890410958901157</v>
      </c>
    </row>
    <row r="2968" spans="1:9" ht="15.6" x14ac:dyDescent="0.3">
      <c r="A2968" s="1">
        <v>2964</v>
      </c>
      <c r="B2968" s="1">
        <v>1991</v>
      </c>
      <c r="C2968" s="1">
        <v>8</v>
      </c>
      <c r="D2968" s="1">
        <v>28</v>
      </c>
      <c r="E2968" s="7">
        <v>1991.74337899543</v>
      </c>
      <c r="F2968" s="7">
        <v>24.975085</v>
      </c>
      <c r="G2968" s="57">
        <f t="shared" si="158"/>
        <v>22.8601014083916</v>
      </c>
      <c r="I2968" s="73">
        <f t="shared" si="159"/>
        <v>1.9890410958898883</v>
      </c>
    </row>
    <row r="2969" spans="1:9" ht="15.6" x14ac:dyDescent="0.3">
      <c r="A2969" s="1">
        <v>2965</v>
      </c>
      <c r="B2969" s="1">
        <v>1991</v>
      </c>
      <c r="C2969" s="1">
        <v>8</v>
      </c>
      <c r="D2969" s="1">
        <v>29</v>
      </c>
      <c r="E2969" s="7">
        <v>1991.7461187214601</v>
      </c>
      <c r="F2969" s="7">
        <v>24.998982999999999</v>
      </c>
      <c r="G2969" s="57">
        <f t="shared" si="158"/>
        <v>22.858959127272723</v>
      </c>
      <c r="I2969" s="73">
        <f t="shared" si="159"/>
        <v>1.9824200913199093</v>
      </c>
    </row>
    <row r="2970" spans="1:9" ht="15.6" x14ac:dyDescent="0.3">
      <c r="A2970" s="1">
        <v>2966</v>
      </c>
      <c r="B2970" s="1">
        <v>1991</v>
      </c>
      <c r="C2970" s="1">
        <v>8</v>
      </c>
      <c r="D2970" s="1">
        <v>30</v>
      </c>
      <c r="E2970" s="7">
        <v>1991.74885844749</v>
      </c>
      <c r="F2970" s="7">
        <v>24.942529</v>
      </c>
      <c r="G2970" s="57">
        <f t="shared" si="158"/>
        <v>22.857698868531465</v>
      </c>
      <c r="I2970" s="73">
        <f t="shared" si="159"/>
        <v>1.9824200913301411</v>
      </c>
    </row>
    <row r="2971" spans="1:9" ht="15.6" x14ac:dyDescent="0.3">
      <c r="A2971" s="1">
        <v>2967</v>
      </c>
      <c r="B2971" s="1">
        <v>1991</v>
      </c>
      <c r="C2971" s="1">
        <v>8</v>
      </c>
      <c r="D2971" s="1">
        <v>31</v>
      </c>
      <c r="E2971" s="7">
        <v>1991.7515981735201</v>
      </c>
      <c r="F2971" s="7">
        <v>24.856338999999998</v>
      </c>
      <c r="G2971" s="57">
        <f t="shared" si="158"/>
        <v>22.856352260139857</v>
      </c>
      <c r="I2971" s="73">
        <f t="shared" si="159"/>
        <v>1.9824200913299137</v>
      </c>
    </row>
    <row r="2972" spans="1:9" ht="15.6" x14ac:dyDescent="0.3">
      <c r="A2972" s="1">
        <v>2968</v>
      </c>
      <c r="B2972" s="1">
        <v>1991</v>
      </c>
      <c r="C2972" s="1">
        <v>9</v>
      </c>
      <c r="D2972" s="1">
        <v>1</v>
      </c>
      <c r="E2972" s="7">
        <v>1991.7527397260301</v>
      </c>
      <c r="F2972" s="7">
        <v>24.798228000000002</v>
      </c>
      <c r="G2972" s="57">
        <f t="shared" si="158"/>
        <v>22.854938275524471</v>
      </c>
      <c r="I2972" s="73">
        <f t="shared" si="159"/>
        <v>1.9824200913199093</v>
      </c>
    </row>
    <row r="2973" spans="1:9" ht="15.6" x14ac:dyDescent="0.3">
      <c r="A2973" s="1">
        <v>2969</v>
      </c>
      <c r="B2973" s="1">
        <v>1991</v>
      </c>
      <c r="C2973" s="1">
        <v>9</v>
      </c>
      <c r="D2973" s="1">
        <v>2</v>
      </c>
      <c r="E2973" s="7">
        <v>1991.7554794520499</v>
      </c>
      <c r="F2973" s="7">
        <v>24.767932999999999</v>
      </c>
      <c r="G2973" s="57">
        <f t="shared" ref="G2973:G3036" si="160">AVERAGE(F2439:F3153)</f>
        <v>22.853443226573418</v>
      </c>
      <c r="I2973" s="73">
        <f t="shared" ref="I2973:I3036" si="161">E3153-E2439</f>
        <v>1.9824200913201366</v>
      </c>
    </row>
    <row r="2974" spans="1:9" ht="15.6" x14ac:dyDescent="0.3">
      <c r="A2974" s="1">
        <v>2970</v>
      </c>
      <c r="B2974" s="1">
        <v>1991</v>
      </c>
      <c r="C2974" s="1">
        <v>9</v>
      </c>
      <c r="D2974" s="1">
        <v>3</v>
      </c>
      <c r="E2974" s="7">
        <v>1991.75821917808</v>
      </c>
      <c r="F2974" s="7">
        <v>24.731677999999999</v>
      </c>
      <c r="G2974" s="57">
        <f t="shared" si="160"/>
        <v>22.852000163636355</v>
      </c>
      <c r="I2974" s="73">
        <f t="shared" si="161"/>
        <v>1.9863013698700343</v>
      </c>
    </row>
    <row r="2975" spans="1:9" ht="15.6" x14ac:dyDescent="0.3">
      <c r="A2975" s="1">
        <v>2971</v>
      </c>
      <c r="B2975" s="1">
        <v>1991</v>
      </c>
      <c r="C2975" s="1">
        <v>9</v>
      </c>
      <c r="D2975" s="1">
        <v>4</v>
      </c>
      <c r="E2975" s="7">
        <v>1991.7609589041101</v>
      </c>
      <c r="F2975" s="7">
        <v>24.697738000000001</v>
      </c>
      <c r="G2975" s="57">
        <f t="shared" si="160"/>
        <v>22.850541876923071</v>
      </c>
      <c r="I2975" s="73">
        <f t="shared" si="161"/>
        <v>1.9863013698600298</v>
      </c>
    </row>
    <row r="2976" spans="1:9" ht="15.6" x14ac:dyDescent="0.3">
      <c r="A2976" s="1">
        <v>2972</v>
      </c>
      <c r="B2976" s="1">
        <v>1991</v>
      </c>
      <c r="C2976" s="1">
        <v>9</v>
      </c>
      <c r="D2976" s="1">
        <v>5</v>
      </c>
      <c r="E2976" s="7">
        <v>1991.76369863014</v>
      </c>
      <c r="F2976" s="7">
        <v>24.692812</v>
      </c>
      <c r="G2976" s="57">
        <f t="shared" si="160"/>
        <v>22.849159960839156</v>
      </c>
      <c r="I2976" s="73">
        <f t="shared" si="161"/>
        <v>1.9863013698600298</v>
      </c>
    </row>
    <row r="2977" spans="1:9" ht="15.6" x14ac:dyDescent="0.3">
      <c r="A2977" s="1">
        <v>2973</v>
      </c>
      <c r="B2977" s="1">
        <v>1991</v>
      </c>
      <c r="C2977" s="1">
        <v>9</v>
      </c>
      <c r="D2977" s="1">
        <v>6</v>
      </c>
      <c r="E2977" s="7">
        <v>1991.7664383561601</v>
      </c>
      <c r="F2977" s="7">
        <v>24.735433</v>
      </c>
      <c r="G2977" s="57">
        <f t="shared" si="160"/>
        <v>22.847692036363625</v>
      </c>
      <c r="I2977" s="73">
        <f t="shared" si="161"/>
        <v>1.9863013698600298</v>
      </c>
    </row>
    <row r="2978" spans="1:9" ht="15.6" x14ac:dyDescent="0.3">
      <c r="A2978" s="1">
        <v>2974</v>
      </c>
      <c r="B2978" s="1">
        <v>1991</v>
      </c>
      <c r="C2978" s="1">
        <v>9</v>
      </c>
      <c r="D2978" s="1">
        <v>7</v>
      </c>
      <c r="E2978" s="7">
        <v>1991.7691780821899</v>
      </c>
      <c r="F2978" s="7">
        <v>24.773305000000001</v>
      </c>
      <c r="G2978" s="57">
        <f t="shared" si="160"/>
        <v>22.846138664335655</v>
      </c>
      <c r="I2978" s="73">
        <f t="shared" si="161"/>
        <v>1.9863013698700343</v>
      </c>
    </row>
    <row r="2979" spans="1:9" ht="15.6" x14ac:dyDescent="0.3">
      <c r="A2979" s="1">
        <v>2975</v>
      </c>
      <c r="B2979" s="1">
        <v>1991</v>
      </c>
      <c r="C2979" s="1">
        <v>9</v>
      </c>
      <c r="D2979" s="1">
        <v>8</v>
      </c>
      <c r="E2979" s="7">
        <v>1991.77191780822</v>
      </c>
      <c r="F2979" s="7">
        <v>24.788983000000002</v>
      </c>
      <c r="G2979" s="57">
        <f t="shared" si="160"/>
        <v>22.844400177622369</v>
      </c>
      <c r="I2979" s="73">
        <f t="shared" si="161"/>
        <v>1.9863013698600298</v>
      </c>
    </row>
    <row r="2980" spans="1:9" ht="15.6" x14ac:dyDescent="0.3">
      <c r="A2980" s="1">
        <v>2976</v>
      </c>
      <c r="B2980" s="1">
        <v>1991</v>
      </c>
      <c r="C2980" s="1">
        <v>9</v>
      </c>
      <c r="D2980" s="1">
        <v>9</v>
      </c>
      <c r="E2980" s="7">
        <v>1991.7746575342501</v>
      </c>
      <c r="F2980" s="7">
        <v>24.820246000000001</v>
      </c>
      <c r="G2980" s="57">
        <f t="shared" si="160"/>
        <v>22.842616467132856</v>
      </c>
      <c r="I2980" s="73">
        <f t="shared" si="161"/>
        <v>1.9863013698598024</v>
      </c>
    </row>
    <row r="2981" spans="1:9" ht="15.6" x14ac:dyDescent="0.3">
      <c r="A2981" s="1">
        <v>2977</v>
      </c>
      <c r="B2981" s="1">
        <v>1991</v>
      </c>
      <c r="C2981" s="1">
        <v>9</v>
      </c>
      <c r="D2981" s="1">
        <v>10</v>
      </c>
      <c r="E2981" s="7">
        <v>1991.7773972602699</v>
      </c>
      <c r="F2981" s="7">
        <v>24.806047</v>
      </c>
      <c r="G2981" s="57">
        <f t="shared" si="160"/>
        <v>22.840828906293694</v>
      </c>
      <c r="I2981" s="73">
        <f t="shared" si="161"/>
        <v>1.9863013698600298</v>
      </c>
    </row>
    <row r="2982" spans="1:9" ht="15.6" x14ac:dyDescent="0.3">
      <c r="A2982" s="1">
        <v>2978</v>
      </c>
      <c r="B2982" s="1">
        <v>1991</v>
      </c>
      <c r="C2982" s="1">
        <v>9</v>
      </c>
      <c r="D2982" s="1">
        <v>11</v>
      </c>
      <c r="E2982" s="7">
        <v>1991.7801369863</v>
      </c>
      <c r="F2982" s="7">
        <v>24.821023</v>
      </c>
      <c r="G2982" s="57">
        <f t="shared" si="160"/>
        <v>22.839013660139848</v>
      </c>
      <c r="I2982" s="73">
        <f t="shared" si="161"/>
        <v>1.9863013698700343</v>
      </c>
    </row>
    <row r="2983" spans="1:9" ht="15.6" x14ac:dyDescent="0.3">
      <c r="A2983" s="1">
        <v>2979</v>
      </c>
      <c r="B2983" s="1">
        <v>1991</v>
      </c>
      <c r="C2983" s="1">
        <v>9</v>
      </c>
      <c r="D2983" s="1">
        <v>12</v>
      </c>
      <c r="E2983" s="7">
        <v>1991.7828767123301</v>
      </c>
      <c r="F2983" s="7">
        <v>24.808684</v>
      </c>
      <c r="G2983" s="57">
        <f t="shared" si="160"/>
        <v>22.837231581818177</v>
      </c>
      <c r="I2983" s="73">
        <f t="shared" si="161"/>
        <v>1.9863013698600298</v>
      </c>
    </row>
    <row r="2984" spans="1:9" ht="15.6" x14ac:dyDescent="0.3">
      <c r="A2984" s="1">
        <v>2980</v>
      </c>
      <c r="B2984" s="1">
        <v>1991</v>
      </c>
      <c r="C2984" s="1">
        <v>9</v>
      </c>
      <c r="D2984" s="1">
        <v>13</v>
      </c>
      <c r="E2984" s="7">
        <v>1991.78561643836</v>
      </c>
      <c r="F2984" s="7">
        <v>24.743105</v>
      </c>
      <c r="G2984" s="57">
        <f t="shared" si="160"/>
        <v>22.835517286713284</v>
      </c>
      <c r="I2984" s="73">
        <f t="shared" si="161"/>
        <v>1.9863013698600298</v>
      </c>
    </row>
    <row r="2985" spans="1:9" ht="15.6" x14ac:dyDescent="0.3">
      <c r="A2985" s="1">
        <v>2981</v>
      </c>
      <c r="B2985" s="1">
        <v>1991</v>
      </c>
      <c r="C2985" s="1">
        <v>9</v>
      </c>
      <c r="D2985" s="1">
        <v>14</v>
      </c>
      <c r="E2985" s="7">
        <v>1991.78835616438</v>
      </c>
      <c r="F2985" s="7">
        <v>24.686321</v>
      </c>
      <c r="G2985" s="57">
        <f t="shared" si="160"/>
        <v>22.833944288111883</v>
      </c>
      <c r="I2985" s="73">
        <f t="shared" si="161"/>
        <v>1.9863013698600298</v>
      </c>
    </row>
    <row r="2986" spans="1:9" ht="15.6" x14ac:dyDescent="0.3">
      <c r="A2986" s="1">
        <v>2982</v>
      </c>
      <c r="B2986" s="1">
        <v>1991</v>
      </c>
      <c r="C2986" s="1">
        <v>9</v>
      </c>
      <c r="D2986" s="1">
        <v>15</v>
      </c>
      <c r="E2986" s="7">
        <v>1991.7910958904099</v>
      </c>
      <c r="F2986" s="7">
        <v>24.702321999999999</v>
      </c>
      <c r="G2986" s="57">
        <f t="shared" si="160"/>
        <v>22.832510980419571</v>
      </c>
      <c r="I2986" s="73">
        <f t="shared" si="161"/>
        <v>1.9863013698700343</v>
      </c>
    </row>
    <row r="2987" spans="1:9" ht="15.6" x14ac:dyDescent="0.3">
      <c r="A2987" s="1">
        <v>2983</v>
      </c>
      <c r="B2987" s="1">
        <v>1991</v>
      </c>
      <c r="C2987" s="1">
        <v>9</v>
      </c>
      <c r="D2987" s="1">
        <v>16</v>
      </c>
      <c r="E2987" s="7">
        <v>1991.79383561644</v>
      </c>
      <c r="F2987" s="7">
        <v>24.741769000000001</v>
      </c>
      <c r="G2987" s="57">
        <f t="shared" si="160"/>
        <v>22.831204243356634</v>
      </c>
      <c r="I2987" s="73">
        <f t="shared" si="161"/>
        <v>1.9863013698600298</v>
      </c>
    </row>
    <row r="2988" spans="1:9" ht="15.6" x14ac:dyDescent="0.3">
      <c r="A2988" s="1">
        <v>2984</v>
      </c>
      <c r="B2988" s="1">
        <v>1991</v>
      </c>
      <c r="C2988" s="1">
        <v>9</v>
      </c>
      <c r="D2988" s="1">
        <v>17</v>
      </c>
      <c r="E2988" s="7">
        <v>1991.7965753424701</v>
      </c>
      <c r="F2988" s="7">
        <v>24.759101999999999</v>
      </c>
      <c r="G2988" s="57">
        <f t="shared" si="160"/>
        <v>22.830035967832163</v>
      </c>
      <c r="I2988" s="73">
        <f t="shared" si="161"/>
        <v>1.9863013698598024</v>
      </c>
    </row>
    <row r="2989" spans="1:9" ht="15.6" x14ac:dyDescent="0.3">
      <c r="A2989" s="1">
        <v>2985</v>
      </c>
      <c r="B2989" s="1">
        <v>1991</v>
      </c>
      <c r="C2989" s="1">
        <v>9</v>
      </c>
      <c r="D2989" s="1">
        <v>18</v>
      </c>
      <c r="E2989" s="7">
        <v>1991.7993150684899</v>
      </c>
      <c r="F2989" s="7">
        <v>24.780560999999999</v>
      </c>
      <c r="G2989" s="57">
        <f t="shared" si="160"/>
        <v>22.828766527272727</v>
      </c>
      <c r="I2989" s="73">
        <f t="shared" si="161"/>
        <v>1.9863013698600298</v>
      </c>
    </row>
    <row r="2990" spans="1:9" ht="15.6" x14ac:dyDescent="0.3">
      <c r="A2990" s="1">
        <v>2986</v>
      </c>
      <c r="B2990" s="1">
        <v>1991</v>
      </c>
      <c r="C2990" s="1">
        <v>9</v>
      </c>
      <c r="D2990" s="1">
        <v>19</v>
      </c>
      <c r="E2990" s="7">
        <v>1991.80205479452</v>
      </c>
      <c r="F2990" s="7">
        <v>24.866838000000001</v>
      </c>
      <c r="G2990" s="57">
        <f t="shared" si="160"/>
        <v>22.827432960839158</v>
      </c>
      <c r="I2990" s="73">
        <f t="shared" si="161"/>
        <v>1.9863013698700343</v>
      </c>
    </row>
    <row r="2991" spans="1:9" ht="15.6" x14ac:dyDescent="0.3">
      <c r="A2991" s="1">
        <v>2987</v>
      </c>
      <c r="B2991" s="1">
        <v>1991</v>
      </c>
      <c r="C2991" s="1">
        <v>9</v>
      </c>
      <c r="D2991" s="1">
        <v>20</v>
      </c>
      <c r="E2991" s="7">
        <v>1991.8047945205501</v>
      </c>
      <c r="F2991" s="7">
        <v>24.910305999999999</v>
      </c>
      <c r="G2991" s="57">
        <f t="shared" si="160"/>
        <v>22.826070843356639</v>
      </c>
      <c r="I2991" s="73">
        <f t="shared" si="161"/>
        <v>1.9863013698600298</v>
      </c>
    </row>
    <row r="2992" spans="1:9" ht="15.6" x14ac:dyDescent="0.3">
      <c r="A2992" s="1">
        <v>2988</v>
      </c>
      <c r="B2992" s="1">
        <v>1991</v>
      </c>
      <c r="C2992" s="1">
        <v>9</v>
      </c>
      <c r="D2992" s="1">
        <v>21</v>
      </c>
      <c r="E2992" s="7">
        <v>1991.80753424658</v>
      </c>
      <c r="F2992" s="7">
        <v>24.923826999999999</v>
      </c>
      <c r="G2992" s="57">
        <f t="shared" si="160"/>
        <v>22.824769962237756</v>
      </c>
      <c r="I2992" s="73">
        <f t="shared" si="161"/>
        <v>1.9863013698600298</v>
      </c>
    </row>
    <row r="2993" spans="1:9" ht="15.6" x14ac:dyDescent="0.3">
      <c r="A2993" s="1">
        <v>2989</v>
      </c>
      <c r="B2993" s="1">
        <v>1991</v>
      </c>
      <c r="C2993" s="1">
        <v>9</v>
      </c>
      <c r="D2993" s="1">
        <v>22</v>
      </c>
      <c r="E2993" s="7">
        <v>1991.8102739726</v>
      </c>
      <c r="F2993" s="7">
        <v>25.025929999999999</v>
      </c>
      <c r="G2993" s="57">
        <f t="shared" si="160"/>
        <v>22.823454232167823</v>
      </c>
      <c r="I2993" s="73">
        <f t="shared" si="161"/>
        <v>1.9863013698700343</v>
      </c>
    </row>
    <row r="2994" spans="1:9" ht="15.6" x14ac:dyDescent="0.3">
      <c r="A2994" s="1">
        <v>2990</v>
      </c>
      <c r="B2994" s="1">
        <v>1991</v>
      </c>
      <c r="C2994" s="1">
        <v>9</v>
      </c>
      <c r="D2994" s="1">
        <v>23</v>
      </c>
      <c r="E2994" s="7">
        <v>1991.8130136986299</v>
      </c>
      <c r="F2994" s="7">
        <v>25.054829000000002</v>
      </c>
      <c r="G2994" s="57">
        <f t="shared" si="160"/>
        <v>22.822163321678318</v>
      </c>
      <c r="I2994" s="73">
        <f t="shared" si="161"/>
        <v>1.9863013698700343</v>
      </c>
    </row>
    <row r="2995" spans="1:9" ht="15.6" x14ac:dyDescent="0.3">
      <c r="A2995" s="1">
        <v>2991</v>
      </c>
      <c r="B2995" s="1">
        <v>1991</v>
      </c>
      <c r="C2995" s="1">
        <v>9</v>
      </c>
      <c r="D2995" s="1">
        <v>24</v>
      </c>
      <c r="E2995" s="7">
        <v>1991.81575342466</v>
      </c>
      <c r="F2995" s="7">
        <v>25.152424</v>
      </c>
      <c r="G2995" s="57">
        <f t="shared" si="160"/>
        <v>22.820922004195797</v>
      </c>
      <c r="I2995" s="73">
        <f t="shared" si="161"/>
        <v>1.9863013698600298</v>
      </c>
    </row>
    <row r="2996" spans="1:9" ht="15.6" x14ac:dyDescent="0.3">
      <c r="A2996" s="1">
        <v>2992</v>
      </c>
      <c r="B2996" s="1">
        <v>1991</v>
      </c>
      <c r="C2996" s="1">
        <v>9</v>
      </c>
      <c r="D2996" s="1">
        <v>25</v>
      </c>
      <c r="E2996" s="7">
        <v>1991.8184931506901</v>
      </c>
      <c r="F2996" s="7">
        <v>25.179404999999999</v>
      </c>
      <c r="G2996" s="57">
        <f t="shared" si="160"/>
        <v>22.819649216783208</v>
      </c>
      <c r="I2996" s="73">
        <f t="shared" si="161"/>
        <v>1.9863013698598024</v>
      </c>
    </row>
    <row r="2997" spans="1:9" ht="15.6" x14ac:dyDescent="0.3">
      <c r="A2997" s="1">
        <v>2993</v>
      </c>
      <c r="B2997" s="1">
        <v>1991</v>
      </c>
      <c r="C2997" s="1">
        <v>9</v>
      </c>
      <c r="D2997" s="1">
        <v>26</v>
      </c>
      <c r="E2997" s="7">
        <v>1991.8212328767099</v>
      </c>
      <c r="F2997" s="7">
        <v>25.197690999999999</v>
      </c>
      <c r="G2997" s="57">
        <f t="shared" si="160"/>
        <v>22.818468502097893</v>
      </c>
      <c r="I2997" s="73">
        <f t="shared" si="161"/>
        <v>1.9863013698700343</v>
      </c>
    </row>
    <row r="2998" spans="1:9" ht="15.6" x14ac:dyDescent="0.3">
      <c r="A2998" s="1">
        <v>2994</v>
      </c>
      <c r="B2998" s="1">
        <v>1991</v>
      </c>
      <c r="C2998" s="1">
        <v>9</v>
      </c>
      <c r="D2998" s="1">
        <v>27</v>
      </c>
      <c r="E2998" s="7">
        <v>1991.82397260274</v>
      </c>
      <c r="F2998" s="7">
        <v>25.236419000000001</v>
      </c>
      <c r="G2998" s="57">
        <f t="shared" si="160"/>
        <v>22.817278737062935</v>
      </c>
      <c r="I2998" s="73">
        <f t="shared" si="161"/>
        <v>1.9863013698600298</v>
      </c>
    </row>
    <row r="2999" spans="1:9" ht="15.6" x14ac:dyDescent="0.3">
      <c r="A2999" s="1">
        <v>2995</v>
      </c>
      <c r="B2999" s="1">
        <v>1991</v>
      </c>
      <c r="C2999" s="1">
        <v>9</v>
      </c>
      <c r="D2999" s="1">
        <v>28</v>
      </c>
      <c r="E2999" s="7">
        <v>1991.8267123287701</v>
      </c>
      <c r="F2999" s="7">
        <v>25.289835</v>
      </c>
      <c r="G2999" s="57">
        <f t="shared" si="160"/>
        <v>22.816026720279719</v>
      </c>
      <c r="I2999" s="73">
        <f t="shared" si="161"/>
        <v>1.9863013698600298</v>
      </c>
    </row>
    <row r="3000" spans="1:9" ht="15.6" x14ac:dyDescent="0.3">
      <c r="A3000" s="1">
        <v>2996</v>
      </c>
      <c r="B3000" s="1">
        <v>1991</v>
      </c>
      <c r="C3000" s="1">
        <v>9</v>
      </c>
      <c r="D3000" s="1">
        <v>29</v>
      </c>
      <c r="E3000" s="7">
        <v>1991.82945205479</v>
      </c>
      <c r="F3000" s="7">
        <v>25.351184</v>
      </c>
      <c r="G3000" s="57">
        <f t="shared" si="160"/>
        <v>22.814687700699292</v>
      </c>
      <c r="I3000" s="73">
        <f t="shared" si="161"/>
        <v>1.987899543380081</v>
      </c>
    </row>
    <row r="3001" spans="1:9" ht="15.6" x14ac:dyDescent="0.3">
      <c r="A3001" s="1">
        <v>2997</v>
      </c>
      <c r="B3001" s="1">
        <v>1991</v>
      </c>
      <c r="C3001" s="1">
        <v>9</v>
      </c>
      <c r="D3001" s="1">
        <v>30</v>
      </c>
      <c r="E3001" s="7">
        <v>1991.83219178082</v>
      </c>
      <c r="F3001" s="7">
        <v>25.423245999999999</v>
      </c>
      <c r="G3001" s="57">
        <f t="shared" si="160"/>
        <v>22.813264351048943</v>
      </c>
      <c r="I3001" s="73">
        <f t="shared" si="161"/>
        <v>1.987899543380081</v>
      </c>
    </row>
    <row r="3002" spans="1:9" ht="15.6" x14ac:dyDescent="0.3">
      <c r="A3002" s="1">
        <v>2998</v>
      </c>
      <c r="B3002" s="1">
        <v>1991</v>
      </c>
      <c r="C3002" s="1">
        <v>10</v>
      </c>
      <c r="D3002" s="1">
        <v>1</v>
      </c>
      <c r="E3002" s="7">
        <v>1991.8360730593599</v>
      </c>
      <c r="F3002" s="7">
        <v>25.446249000000002</v>
      </c>
      <c r="G3002" s="57">
        <f t="shared" si="160"/>
        <v>22.811813500699291</v>
      </c>
      <c r="I3002" s="73">
        <f t="shared" si="161"/>
        <v>1.9878995433698492</v>
      </c>
    </row>
    <row r="3003" spans="1:9" ht="15.6" x14ac:dyDescent="0.3">
      <c r="A3003" s="1">
        <v>2999</v>
      </c>
      <c r="B3003" s="1">
        <v>1991</v>
      </c>
      <c r="C3003" s="1">
        <v>10</v>
      </c>
      <c r="D3003" s="1">
        <v>2</v>
      </c>
      <c r="E3003" s="7">
        <v>1991.83881278539</v>
      </c>
      <c r="F3003" s="7">
        <v>25.480915</v>
      </c>
      <c r="G3003" s="57">
        <f t="shared" si="160"/>
        <v>22.810344955244744</v>
      </c>
      <c r="I3003" s="73">
        <f t="shared" si="161"/>
        <v>1.987899543380081</v>
      </c>
    </row>
    <row r="3004" spans="1:9" ht="15.6" x14ac:dyDescent="0.3">
      <c r="A3004" s="1">
        <v>3000</v>
      </c>
      <c r="B3004" s="1">
        <v>1991</v>
      </c>
      <c r="C3004" s="1">
        <v>10</v>
      </c>
      <c r="D3004" s="1">
        <v>3</v>
      </c>
      <c r="E3004" s="7">
        <v>1991.8415525114201</v>
      </c>
      <c r="F3004" s="7">
        <v>25.513708000000001</v>
      </c>
      <c r="G3004" s="57">
        <f t="shared" si="160"/>
        <v>22.80900044055943</v>
      </c>
      <c r="I3004" s="73">
        <f t="shared" si="161"/>
        <v>1.9878995433798536</v>
      </c>
    </row>
    <row r="3005" spans="1:9" ht="15.6" x14ac:dyDescent="0.3">
      <c r="A3005" s="1">
        <v>3001</v>
      </c>
      <c r="B3005" s="1">
        <v>1991</v>
      </c>
      <c r="C3005" s="1">
        <v>10</v>
      </c>
      <c r="D3005" s="1">
        <v>4</v>
      </c>
      <c r="E3005" s="7">
        <v>1991.84429223744</v>
      </c>
      <c r="F3005" s="7">
        <v>25.615645000000001</v>
      </c>
      <c r="G3005" s="57">
        <f t="shared" si="160"/>
        <v>22.807685795804183</v>
      </c>
      <c r="I3005" s="73">
        <f t="shared" si="161"/>
        <v>1.9863013698600298</v>
      </c>
    </row>
    <row r="3006" spans="1:9" ht="15.6" x14ac:dyDescent="0.3">
      <c r="A3006" s="1">
        <v>3002</v>
      </c>
      <c r="B3006" s="1">
        <v>1991</v>
      </c>
      <c r="C3006" s="1">
        <v>10</v>
      </c>
      <c r="D3006" s="1">
        <v>5</v>
      </c>
      <c r="E3006" s="7">
        <v>1991.84703196347</v>
      </c>
      <c r="F3006" s="7">
        <v>25.674683000000002</v>
      </c>
      <c r="G3006" s="57">
        <f t="shared" si="160"/>
        <v>22.80648136923076</v>
      </c>
      <c r="I3006" s="73">
        <f t="shared" si="161"/>
        <v>1.9863013698600298</v>
      </c>
    </row>
    <row r="3007" spans="1:9" ht="15.6" x14ac:dyDescent="0.3">
      <c r="A3007" s="1">
        <v>3003</v>
      </c>
      <c r="B3007" s="1">
        <v>1991</v>
      </c>
      <c r="C3007" s="1">
        <v>10</v>
      </c>
      <c r="D3007" s="1">
        <v>6</v>
      </c>
      <c r="E3007" s="7">
        <v>1991.8497716894999</v>
      </c>
      <c r="F3007" s="7">
        <v>25.796927</v>
      </c>
      <c r="G3007" s="57">
        <f t="shared" si="160"/>
        <v>22.805281798601388</v>
      </c>
      <c r="I3007" s="73">
        <f t="shared" si="161"/>
        <v>1.9863013698700343</v>
      </c>
    </row>
    <row r="3008" spans="1:9" ht="15.6" x14ac:dyDescent="0.3">
      <c r="A3008" s="1">
        <v>3004</v>
      </c>
      <c r="B3008" s="1">
        <v>1991</v>
      </c>
      <c r="C3008" s="1">
        <v>10</v>
      </c>
      <c r="D3008" s="1">
        <v>7</v>
      </c>
      <c r="E3008" s="7">
        <v>1991.85251141553</v>
      </c>
      <c r="F3008" s="7">
        <v>25.959567</v>
      </c>
      <c r="G3008" s="57">
        <f t="shared" si="160"/>
        <v>22.804216227972017</v>
      </c>
      <c r="I3008" s="73">
        <f t="shared" si="161"/>
        <v>1.9863013698600298</v>
      </c>
    </row>
    <row r="3009" spans="1:9" ht="15.6" x14ac:dyDescent="0.3">
      <c r="A3009" s="1">
        <v>3005</v>
      </c>
      <c r="B3009" s="1">
        <v>1991</v>
      </c>
      <c r="C3009" s="1">
        <v>10</v>
      </c>
      <c r="D3009" s="1">
        <v>8</v>
      </c>
      <c r="E3009" s="7">
        <v>1991.8552511415501</v>
      </c>
      <c r="F3009" s="7">
        <v>26.069257</v>
      </c>
      <c r="G3009" s="57">
        <f t="shared" si="160"/>
        <v>22.803391976223761</v>
      </c>
      <c r="I3009" s="73">
        <f t="shared" si="161"/>
        <v>1.9863013698600298</v>
      </c>
    </row>
    <row r="3010" spans="1:9" ht="15.6" x14ac:dyDescent="0.3">
      <c r="A3010" s="1">
        <v>3006</v>
      </c>
      <c r="B3010" s="1">
        <v>1991</v>
      </c>
      <c r="C3010" s="1">
        <v>10</v>
      </c>
      <c r="D3010" s="1">
        <v>9</v>
      </c>
      <c r="E3010" s="7">
        <v>1991.8579908675799</v>
      </c>
      <c r="F3010" s="7">
        <v>26.170280000000002</v>
      </c>
      <c r="G3010" s="57">
        <f t="shared" si="160"/>
        <v>22.802694462937048</v>
      </c>
      <c r="I3010" s="73">
        <f t="shared" si="161"/>
        <v>1.9863013698698069</v>
      </c>
    </row>
    <row r="3011" spans="1:9" ht="15.6" x14ac:dyDescent="0.3">
      <c r="A3011" s="1">
        <v>3007</v>
      </c>
      <c r="B3011" s="1">
        <v>1991</v>
      </c>
      <c r="C3011" s="1">
        <v>10</v>
      </c>
      <c r="D3011" s="1">
        <v>10</v>
      </c>
      <c r="E3011" s="7">
        <v>1991.86073059361</v>
      </c>
      <c r="F3011" s="7">
        <v>26.314550000000001</v>
      </c>
      <c r="G3011" s="57">
        <f t="shared" si="160"/>
        <v>22.801966369230755</v>
      </c>
      <c r="I3011" s="73">
        <f t="shared" si="161"/>
        <v>1.9863013698700343</v>
      </c>
    </row>
    <row r="3012" spans="1:9" ht="15.6" x14ac:dyDescent="0.3">
      <c r="A3012" s="1">
        <v>3008</v>
      </c>
      <c r="B3012" s="1">
        <v>1991</v>
      </c>
      <c r="C3012" s="1">
        <v>10</v>
      </c>
      <c r="D3012" s="1">
        <v>11</v>
      </c>
      <c r="E3012" s="7">
        <v>1991.8634703196301</v>
      </c>
      <c r="F3012" s="7">
        <v>26.412863999999999</v>
      </c>
      <c r="G3012" s="57">
        <f t="shared" si="160"/>
        <v>22.801241081118867</v>
      </c>
      <c r="I3012" s="73">
        <f t="shared" si="161"/>
        <v>1.9863013698600298</v>
      </c>
    </row>
    <row r="3013" spans="1:9" ht="15.6" x14ac:dyDescent="0.3">
      <c r="A3013" s="1">
        <v>3009</v>
      </c>
      <c r="B3013" s="1">
        <v>1991</v>
      </c>
      <c r="C3013" s="1">
        <v>10</v>
      </c>
      <c r="D3013" s="1">
        <v>12</v>
      </c>
      <c r="E3013" s="7">
        <v>1991.86621004566</v>
      </c>
      <c r="F3013" s="7">
        <v>26.563884000000002</v>
      </c>
      <c r="G3013" s="57">
        <f t="shared" si="160"/>
        <v>22.800525697902081</v>
      </c>
      <c r="I3013" s="73">
        <f t="shared" si="161"/>
        <v>1.9863013698600298</v>
      </c>
    </row>
    <row r="3014" spans="1:9" ht="15.6" x14ac:dyDescent="0.3">
      <c r="A3014" s="1">
        <v>3010</v>
      </c>
      <c r="B3014" s="1">
        <v>1991</v>
      </c>
      <c r="C3014" s="1">
        <v>10</v>
      </c>
      <c r="D3014" s="1">
        <v>13</v>
      </c>
      <c r="E3014" s="7">
        <v>1991.86894977169</v>
      </c>
      <c r="F3014" s="7">
        <v>26.684328000000001</v>
      </c>
      <c r="G3014" s="57">
        <f t="shared" si="160"/>
        <v>22.79988136923075</v>
      </c>
      <c r="I3014" s="73">
        <f t="shared" si="161"/>
        <v>1.9863013698700343</v>
      </c>
    </row>
    <row r="3015" spans="1:9" ht="15.6" x14ac:dyDescent="0.3">
      <c r="A3015" s="1">
        <v>3011</v>
      </c>
      <c r="B3015" s="1">
        <v>1991</v>
      </c>
      <c r="C3015" s="1">
        <v>10</v>
      </c>
      <c r="D3015" s="1">
        <v>14</v>
      </c>
      <c r="E3015" s="7">
        <v>1991.8716894977199</v>
      </c>
      <c r="F3015" s="7">
        <v>26.768529000000001</v>
      </c>
      <c r="G3015" s="57">
        <f t="shared" si="160"/>
        <v>22.799401918881102</v>
      </c>
      <c r="I3015" s="73">
        <f t="shared" si="161"/>
        <v>1.9863013698600298</v>
      </c>
    </row>
    <row r="3016" spans="1:9" ht="15.6" x14ac:dyDescent="0.3">
      <c r="A3016" s="1">
        <v>3012</v>
      </c>
      <c r="B3016" s="1">
        <v>1991</v>
      </c>
      <c r="C3016" s="1">
        <v>10</v>
      </c>
      <c r="D3016" s="1">
        <v>15</v>
      </c>
      <c r="E3016" s="7">
        <v>1991.87442922374</v>
      </c>
      <c r="F3016" s="7">
        <v>26.841777</v>
      </c>
      <c r="G3016" s="57">
        <f t="shared" si="160"/>
        <v>22.799099878321659</v>
      </c>
      <c r="I3016" s="73">
        <f t="shared" si="161"/>
        <v>1.9863013698600298</v>
      </c>
    </row>
    <row r="3017" spans="1:9" ht="15.6" x14ac:dyDescent="0.3">
      <c r="A3017" s="1">
        <v>3013</v>
      </c>
      <c r="B3017" s="1">
        <v>1991</v>
      </c>
      <c r="C3017" s="1">
        <v>10</v>
      </c>
      <c r="D3017" s="1">
        <v>16</v>
      </c>
      <c r="E3017" s="7">
        <v>1991.8771689497701</v>
      </c>
      <c r="F3017" s="7">
        <v>26.84226</v>
      </c>
      <c r="G3017" s="57">
        <f t="shared" si="160"/>
        <v>22.798848446153826</v>
      </c>
      <c r="I3017" s="73">
        <f t="shared" si="161"/>
        <v>1.9863013698600298</v>
      </c>
    </row>
    <row r="3018" spans="1:9" ht="15.6" x14ac:dyDescent="0.3">
      <c r="A3018" s="1">
        <v>3014</v>
      </c>
      <c r="B3018" s="1">
        <v>1991</v>
      </c>
      <c r="C3018" s="1">
        <v>10</v>
      </c>
      <c r="D3018" s="1">
        <v>17</v>
      </c>
      <c r="E3018" s="7">
        <v>1991.8799086757999</v>
      </c>
      <c r="F3018" s="7">
        <v>26.782166</v>
      </c>
      <c r="G3018" s="57">
        <f t="shared" si="160"/>
        <v>22.798668644755224</v>
      </c>
      <c r="I3018" s="73">
        <f t="shared" si="161"/>
        <v>1.9863013698698069</v>
      </c>
    </row>
    <row r="3019" spans="1:9" ht="15.6" x14ac:dyDescent="0.3">
      <c r="A3019" s="1">
        <v>3015</v>
      </c>
      <c r="B3019" s="1">
        <v>1991</v>
      </c>
      <c r="C3019" s="1">
        <v>10</v>
      </c>
      <c r="D3019" s="1">
        <v>18</v>
      </c>
      <c r="E3019" s="7">
        <v>1991.88264840183</v>
      </c>
      <c r="F3019" s="7">
        <v>26.681222000000002</v>
      </c>
      <c r="G3019" s="57">
        <f t="shared" si="160"/>
        <v>22.798558394405578</v>
      </c>
      <c r="I3019" s="73">
        <f t="shared" si="161"/>
        <v>1.9863013698600298</v>
      </c>
    </row>
    <row r="3020" spans="1:9" ht="15.6" x14ac:dyDescent="0.3">
      <c r="A3020" s="1">
        <v>3016</v>
      </c>
      <c r="B3020" s="1">
        <v>1991</v>
      </c>
      <c r="C3020" s="1">
        <v>10</v>
      </c>
      <c r="D3020" s="1">
        <v>19</v>
      </c>
      <c r="E3020" s="7">
        <v>1991.8853881278501</v>
      </c>
      <c r="F3020" s="7">
        <v>26.620701</v>
      </c>
      <c r="G3020" s="57">
        <f t="shared" si="160"/>
        <v>22.798575144055924</v>
      </c>
      <c r="I3020" s="73">
        <f t="shared" si="161"/>
        <v>1.9863013698600298</v>
      </c>
    </row>
    <row r="3021" spans="1:9" ht="15.6" x14ac:dyDescent="0.3">
      <c r="A3021" s="1">
        <v>3017</v>
      </c>
      <c r="B3021" s="1">
        <v>1991</v>
      </c>
      <c r="C3021" s="1">
        <v>10</v>
      </c>
      <c r="D3021" s="1">
        <v>20</v>
      </c>
      <c r="E3021" s="7">
        <v>1991.88812785388</v>
      </c>
      <c r="F3021" s="7">
        <v>26.566175999999999</v>
      </c>
      <c r="G3021" s="57">
        <f t="shared" si="160"/>
        <v>22.798629597202776</v>
      </c>
      <c r="I3021" s="73">
        <f t="shared" si="161"/>
        <v>1.9863013698600298</v>
      </c>
    </row>
    <row r="3022" spans="1:9" ht="15.6" x14ac:dyDescent="0.3">
      <c r="A3022" s="1">
        <v>3018</v>
      </c>
      <c r="B3022" s="1">
        <v>1991</v>
      </c>
      <c r="C3022" s="1">
        <v>10</v>
      </c>
      <c r="D3022" s="1">
        <v>21</v>
      </c>
      <c r="E3022" s="7">
        <v>1991.89086757991</v>
      </c>
      <c r="F3022" s="7">
        <v>26.572579999999999</v>
      </c>
      <c r="G3022" s="57">
        <f t="shared" si="160"/>
        <v>22.798678953846135</v>
      </c>
      <c r="I3022" s="73">
        <f t="shared" si="161"/>
        <v>1.9863013698700343</v>
      </c>
    </row>
    <row r="3023" spans="1:9" ht="15.6" x14ac:dyDescent="0.3">
      <c r="A3023" s="1">
        <v>3019</v>
      </c>
      <c r="B3023" s="1">
        <v>1991</v>
      </c>
      <c r="C3023" s="1">
        <v>10</v>
      </c>
      <c r="D3023" s="1">
        <v>22</v>
      </c>
      <c r="E3023" s="7">
        <v>1991.8936073059399</v>
      </c>
      <c r="F3023" s="7">
        <v>26.556922</v>
      </c>
      <c r="G3023" s="57">
        <f t="shared" si="160"/>
        <v>22.798677688111866</v>
      </c>
      <c r="I3023" s="73">
        <f t="shared" si="161"/>
        <v>1.9863013698600298</v>
      </c>
    </row>
    <row r="3024" spans="1:9" ht="15.6" x14ac:dyDescent="0.3">
      <c r="A3024" s="1">
        <v>3020</v>
      </c>
      <c r="B3024" s="1">
        <v>1991</v>
      </c>
      <c r="C3024" s="1">
        <v>10</v>
      </c>
      <c r="D3024" s="1">
        <v>23</v>
      </c>
      <c r="E3024" s="7">
        <v>1991.89634703196</v>
      </c>
      <c r="F3024" s="7">
        <v>26.540707999999999</v>
      </c>
      <c r="G3024" s="57">
        <f t="shared" si="160"/>
        <v>22.79859230069928</v>
      </c>
      <c r="I3024" s="73">
        <f t="shared" si="161"/>
        <v>1.9863013698600298</v>
      </c>
    </row>
    <row r="3025" spans="1:9" ht="15.6" x14ac:dyDescent="0.3">
      <c r="A3025" s="1">
        <v>3021</v>
      </c>
      <c r="B3025" s="1">
        <v>1991</v>
      </c>
      <c r="C3025" s="1">
        <v>10</v>
      </c>
      <c r="D3025" s="1">
        <v>24</v>
      </c>
      <c r="E3025" s="7">
        <v>1991.8990867579901</v>
      </c>
      <c r="F3025" s="7">
        <v>26.531040999999998</v>
      </c>
      <c r="G3025" s="57">
        <f t="shared" si="160"/>
        <v>22.798478440559421</v>
      </c>
      <c r="I3025" s="73">
        <f t="shared" si="161"/>
        <v>1.9863013698600298</v>
      </c>
    </row>
    <row r="3026" spans="1:9" ht="15.6" x14ac:dyDescent="0.3">
      <c r="A3026" s="1">
        <v>3022</v>
      </c>
      <c r="B3026" s="1">
        <v>1991</v>
      </c>
      <c r="C3026" s="1">
        <v>10</v>
      </c>
      <c r="D3026" s="1">
        <v>25</v>
      </c>
      <c r="E3026" s="7">
        <v>1991.9018264840199</v>
      </c>
      <c r="F3026" s="7">
        <v>26.490898999999999</v>
      </c>
      <c r="G3026" s="57">
        <f t="shared" si="160"/>
        <v>22.798375661538444</v>
      </c>
      <c r="I3026" s="73">
        <f t="shared" si="161"/>
        <v>1.9863013698698069</v>
      </c>
    </row>
    <row r="3027" spans="1:9" ht="15.6" x14ac:dyDescent="0.3">
      <c r="A3027" s="1">
        <v>3023</v>
      </c>
      <c r="B3027" s="1">
        <v>1991</v>
      </c>
      <c r="C3027" s="1">
        <v>10</v>
      </c>
      <c r="D3027" s="1">
        <v>26</v>
      </c>
      <c r="E3027" s="7">
        <v>1991.90456621005</v>
      </c>
      <c r="F3027" s="7">
        <v>26.449693</v>
      </c>
      <c r="G3027" s="57">
        <f t="shared" si="160"/>
        <v>22.798357422377602</v>
      </c>
      <c r="I3027" s="73">
        <f t="shared" si="161"/>
        <v>1.9863013698600298</v>
      </c>
    </row>
    <row r="3028" spans="1:9" ht="15.6" x14ac:dyDescent="0.3">
      <c r="A3028" s="1">
        <v>3024</v>
      </c>
      <c r="B3028" s="1">
        <v>1991</v>
      </c>
      <c r="C3028" s="1">
        <v>10</v>
      </c>
      <c r="D3028" s="1">
        <v>27</v>
      </c>
      <c r="E3028" s="7">
        <v>1991.9073059360701</v>
      </c>
      <c r="F3028" s="7">
        <v>26.433350999999998</v>
      </c>
      <c r="G3028" s="57">
        <f t="shared" si="160"/>
        <v>22.798416507692288</v>
      </c>
      <c r="I3028" s="73">
        <f t="shared" si="161"/>
        <v>1.9863013698600298</v>
      </c>
    </row>
    <row r="3029" spans="1:9" ht="15.6" x14ac:dyDescent="0.3">
      <c r="A3029" s="1">
        <v>3025</v>
      </c>
      <c r="B3029" s="1">
        <v>1991</v>
      </c>
      <c r="C3029" s="1">
        <v>10</v>
      </c>
      <c r="D3029" s="1">
        <v>28</v>
      </c>
      <c r="E3029" s="7">
        <v>1991.9100456620999</v>
      </c>
      <c r="F3029" s="7">
        <v>26.393626000000001</v>
      </c>
      <c r="G3029" s="57">
        <f t="shared" si="160"/>
        <v>22.798666952447533</v>
      </c>
      <c r="I3029" s="73">
        <f t="shared" si="161"/>
        <v>1.9863013698600298</v>
      </c>
    </row>
    <row r="3030" spans="1:9" ht="15.6" x14ac:dyDescent="0.3">
      <c r="A3030" s="1">
        <v>3026</v>
      </c>
      <c r="B3030" s="1">
        <v>1991</v>
      </c>
      <c r="C3030" s="1">
        <v>10</v>
      </c>
      <c r="D3030" s="1">
        <v>29</v>
      </c>
      <c r="E3030" s="7">
        <v>1991.91278538813</v>
      </c>
      <c r="F3030" s="7">
        <v>26.396674000000001</v>
      </c>
      <c r="G3030" s="57">
        <f t="shared" si="160"/>
        <v>22.799123979020962</v>
      </c>
      <c r="I3030" s="73">
        <f t="shared" si="161"/>
        <v>1.9851598173599996</v>
      </c>
    </row>
    <row r="3031" spans="1:9" ht="15.6" x14ac:dyDescent="0.3">
      <c r="A3031" s="1">
        <v>3027</v>
      </c>
      <c r="B3031" s="1">
        <v>1991</v>
      </c>
      <c r="C3031" s="1">
        <v>10</v>
      </c>
      <c r="D3031" s="1">
        <v>30</v>
      </c>
      <c r="E3031" s="7">
        <v>1991.9155251141599</v>
      </c>
      <c r="F3031" s="7">
        <v>26.37904</v>
      </c>
      <c r="G3031" s="57">
        <f t="shared" si="160"/>
        <v>22.799620932867111</v>
      </c>
      <c r="I3031" s="73">
        <f t="shared" si="161"/>
        <v>1.9851598173499951</v>
      </c>
    </row>
    <row r="3032" spans="1:9" ht="15.6" x14ac:dyDescent="0.3">
      <c r="A3032" s="1">
        <v>3028</v>
      </c>
      <c r="B3032" s="1">
        <v>1991</v>
      </c>
      <c r="C3032" s="1">
        <v>10</v>
      </c>
      <c r="D3032" s="1">
        <v>31</v>
      </c>
      <c r="E3032" s="7">
        <v>1991.91826484018</v>
      </c>
      <c r="F3032" s="7">
        <v>26.380106999999999</v>
      </c>
      <c r="G3032" s="57">
        <f t="shared" si="160"/>
        <v>22.800122064335643</v>
      </c>
      <c r="I3032" s="73">
        <f t="shared" si="161"/>
        <v>1.9851598173499951</v>
      </c>
    </row>
    <row r="3033" spans="1:9" ht="15.6" x14ac:dyDescent="0.3">
      <c r="A3033" s="1">
        <v>3029</v>
      </c>
      <c r="B3033" s="1">
        <v>1991</v>
      </c>
      <c r="C3033" s="1">
        <v>11</v>
      </c>
      <c r="D3033" s="1">
        <v>1</v>
      </c>
      <c r="E3033" s="7">
        <v>1991.91940639269</v>
      </c>
      <c r="F3033" s="7">
        <v>26.407609999999998</v>
      </c>
      <c r="G3033" s="57">
        <f t="shared" si="160"/>
        <v>22.800551365034941</v>
      </c>
      <c r="I3033" s="73">
        <f t="shared" si="161"/>
        <v>1.9851598173499951</v>
      </c>
    </row>
    <row r="3034" spans="1:9" ht="15.6" x14ac:dyDescent="0.3">
      <c r="A3034" s="1">
        <v>3030</v>
      </c>
      <c r="B3034" s="1">
        <v>1991</v>
      </c>
      <c r="C3034" s="1">
        <v>11</v>
      </c>
      <c r="D3034" s="1">
        <v>2</v>
      </c>
      <c r="E3034" s="7">
        <v>1991.9221461187201</v>
      </c>
      <c r="F3034" s="7">
        <v>26.434930999999999</v>
      </c>
      <c r="G3034" s="57">
        <f t="shared" si="160"/>
        <v>22.800879355244732</v>
      </c>
      <c r="I3034" s="73">
        <f t="shared" si="161"/>
        <v>1.9851598173599996</v>
      </c>
    </row>
    <row r="3035" spans="1:9" ht="15.6" x14ac:dyDescent="0.3">
      <c r="A3035" s="1">
        <v>3031</v>
      </c>
      <c r="B3035" s="1">
        <v>1991</v>
      </c>
      <c r="C3035" s="1">
        <v>11</v>
      </c>
      <c r="D3035" s="1">
        <v>3</v>
      </c>
      <c r="E3035" s="7">
        <v>1991.92488584475</v>
      </c>
      <c r="F3035" s="7">
        <v>26.462620999999999</v>
      </c>
      <c r="G3035" s="57">
        <f t="shared" si="160"/>
        <v>22.801076500699278</v>
      </c>
      <c r="I3035" s="73">
        <f t="shared" si="161"/>
        <v>1.9863013698600298</v>
      </c>
    </row>
    <row r="3036" spans="1:9" ht="15.6" x14ac:dyDescent="0.3">
      <c r="A3036" s="1">
        <v>3032</v>
      </c>
      <c r="B3036" s="1">
        <v>1991</v>
      </c>
      <c r="C3036" s="1">
        <v>11</v>
      </c>
      <c r="D3036" s="1">
        <v>4</v>
      </c>
      <c r="E3036" s="7">
        <v>1991.92762557078</v>
      </c>
      <c r="F3036" s="7">
        <v>26.536625999999998</v>
      </c>
      <c r="G3036" s="57">
        <f t="shared" si="160"/>
        <v>22.801190092307671</v>
      </c>
      <c r="I3036" s="73">
        <f t="shared" si="161"/>
        <v>1.9863013698600298</v>
      </c>
    </row>
    <row r="3037" spans="1:9" ht="15.6" x14ac:dyDescent="0.3">
      <c r="A3037" s="1">
        <v>3033</v>
      </c>
      <c r="B3037" s="1">
        <v>1991</v>
      </c>
      <c r="C3037" s="1">
        <v>11</v>
      </c>
      <c r="D3037" s="1">
        <v>5</v>
      </c>
      <c r="E3037" s="7">
        <v>1991.9303652967999</v>
      </c>
      <c r="F3037" s="7">
        <v>26.603010000000001</v>
      </c>
      <c r="G3037" s="57">
        <f t="shared" ref="G3037:G3100" si="162">AVERAGE(F2503:F3217)</f>
        <v>22.801204240559418</v>
      </c>
      <c r="I3037" s="73">
        <f t="shared" ref="I3037:I3100" si="163">E3217-E2503</f>
        <v>1.9863013698600298</v>
      </c>
    </row>
    <row r="3038" spans="1:9" ht="15.6" x14ac:dyDescent="0.3">
      <c r="A3038" s="1">
        <v>3034</v>
      </c>
      <c r="B3038" s="1">
        <v>1991</v>
      </c>
      <c r="C3038" s="1">
        <v>11</v>
      </c>
      <c r="D3038" s="1">
        <v>6</v>
      </c>
      <c r="E3038" s="7">
        <v>1991.93310502283</v>
      </c>
      <c r="F3038" s="7">
        <v>26.648619</v>
      </c>
      <c r="G3038" s="57">
        <f t="shared" si="162"/>
        <v>22.801180897902075</v>
      </c>
      <c r="I3038" s="73">
        <f t="shared" si="163"/>
        <v>1.9863013698700343</v>
      </c>
    </row>
    <row r="3039" spans="1:9" ht="15.6" x14ac:dyDescent="0.3">
      <c r="A3039" s="1">
        <v>3035</v>
      </c>
      <c r="B3039" s="1">
        <v>1991</v>
      </c>
      <c r="C3039" s="1">
        <v>11</v>
      </c>
      <c r="D3039" s="1">
        <v>7</v>
      </c>
      <c r="E3039" s="7">
        <v>1991.9358447488601</v>
      </c>
      <c r="F3039" s="7">
        <v>26.647576999999998</v>
      </c>
      <c r="G3039" s="57">
        <f t="shared" si="162"/>
        <v>22.801203141258721</v>
      </c>
      <c r="I3039" s="73">
        <f t="shared" si="163"/>
        <v>1.9863013698598024</v>
      </c>
    </row>
    <row r="3040" spans="1:9" ht="15.6" x14ac:dyDescent="0.3">
      <c r="A3040" s="1">
        <v>3036</v>
      </c>
      <c r="B3040" s="1">
        <v>1991</v>
      </c>
      <c r="C3040" s="1">
        <v>11</v>
      </c>
      <c r="D3040" s="1">
        <v>8</v>
      </c>
      <c r="E3040" s="7">
        <v>1991.9385844748899</v>
      </c>
      <c r="F3040" s="7">
        <v>26.618030999999998</v>
      </c>
      <c r="G3040" s="57">
        <f t="shared" si="162"/>
        <v>22.801292202797178</v>
      </c>
      <c r="I3040" s="73">
        <f t="shared" si="163"/>
        <v>1.9863013698600298</v>
      </c>
    </row>
    <row r="3041" spans="1:9" ht="15.6" x14ac:dyDescent="0.3">
      <c r="A3041" s="1">
        <v>3037</v>
      </c>
      <c r="B3041" s="1">
        <v>1991</v>
      </c>
      <c r="C3041" s="1">
        <v>11</v>
      </c>
      <c r="D3041" s="1">
        <v>9</v>
      </c>
      <c r="E3041" s="7">
        <v>1991.94132420091</v>
      </c>
      <c r="F3041" s="7">
        <v>26.626584000000001</v>
      </c>
      <c r="G3041" s="57">
        <f t="shared" si="162"/>
        <v>22.801344198601377</v>
      </c>
      <c r="I3041" s="73">
        <f t="shared" si="163"/>
        <v>1.9863013698600298</v>
      </c>
    </row>
    <row r="3042" spans="1:9" ht="15.6" x14ac:dyDescent="0.3">
      <c r="A3042" s="1">
        <v>3038</v>
      </c>
      <c r="B3042" s="1">
        <v>1991</v>
      </c>
      <c r="C3042" s="1">
        <v>11</v>
      </c>
      <c r="D3042" s="1">
        <v>10</v>
      </c>
      <c r="E3042" s="7">
        <v>1991.9440639269401</v>
      </c>
      <c r="F3042" s="7">
        <v>26.607485</v>
      </c>
      <c r="G3042" s="57">
        <f t="shared" si="162"/>
        <v>22.801375369230751</v>
      </c>
      <c r="I3042" s="73">
        <f t="shared" si="163"/>
        <v>1.9863013698700343</v>
      </c>
    </row>
    <row r="3043" spans="1:9" ht="15.6" x14ac:dyDescent="0.3">
      <c r="A3043" s="1">
        <v>3039</v>
      </c>
      <c r="B3043" s="1">
        <v>1991</v>
      </c>
      <c r="C3043" s="1">
        <v>11</v>
      </c>
      <c r="D3043" s="1">
        <v>11</v>
      </c>
      <c r="E3043" s="7">
        <v>1991.9468036529699</v>
      </c>
      <c r="F3043" s="7">
        <v>26.640782000000002</v>
      </c>
      <c r="G3043" s="57">
        <f t="shared" si="162"/>
        <v>22.801326399999976</v>
      </c>
      <c r="I3043" s="73">
        <f t="shared" si="163"/>
        <v>1.9863013698600298</v>
      </c>
    </row>
    <row r="3044" spans="1:9" ht="15.6" x14ac:dyDescent="0.3">
      <c r="A3044" s="1">
        <v>3040</v>
      </c>
      <c r="B3044" s="1">
        <v>1991</v>
      </c>
      <c r="C3044" s="1">
        <v>11</v>
      </c>
      <c r="D3044" s="1">
        <v>12</v>
      </c>
      <c r="E3044" s="7">
        <v>1991.949543379</v>
      </c>
      <c r="F3044" s="7">
        <v>26.558398</v>
      </c>
      <c r="G3044" s="57">
        <f t="shared" si="162"/>
        <v>22.801159720279696</v>
      </c>
      <c r="I3044" s="73">
        <f t="shared" si="163"/>
        <v>1.9863013698600298</v>
      </c>
    </row>
    <row r="3045" spans="1:9" ht="15.6" x14ac:dyDescent="0.3">
      <c r="A3045" s="1">
        <v>3041</v>
      </c>
      <c r="B3045" s="1">
        <v>1991</v>
      </c>
      <c r="C3045" s="1">
        <v>11</v>
      </c>
      <c r="D3045" s="1">
        <v>13</v>
      </c>
      <c r="E3045" s="7">
        <v>1991.9522831050199</v>
      </c>
      <c r="F3045" s="7">
        <v>26.446891999999998</v>
      </c>
      <c r="G3045" s="57">
        <f t="shared" si="162"/>
        <v>22.800880172027941</v>
      </c>
      <c r="I3045" s="73">
        <f t="shared" si="163"/>
        <v>1.9863013698600298</v>
      </c>
    </row>
    <row r="3046" spans="1:9" ht="15.6" x14ac:dyDescent="0.3">
      <c r="A3046" s="1">
        <v>3042</v>
      </c>
      <c r="B3046" s="1">
        <v>1991</v>
      </c>
      <c r="C3046" s="1">
        <v>11</v>
      </c>
      <c r="D3046" s="1">
        <v>14</v>
      </c>
      <c r="E3046" s="7">
        <v>1991.95502283105</v>
      </c>
      <c r="F3046" s="7">
        <v>26.436675999999999</v>
      </c>
      <c r="G3046" s="57">
        <f t="shared" si="162"/>
        <v>22.800627948251719</v>
      </c>
      <c r="I3046" s="73">
        <f t="shared" si="163"/>
        <v>1.9863013698700343</v>
      </c>
    </row>
    <row r="3047" spans="1:9" ht="15.6" x14ac:dyDescent="0.3">
      <c r="A3047" s="1">
        <v>3043</v>
      </c>
      <c r="B3047" s="1">
        <v>1991</v>
      </c>
      <c r="C3047" s="1">
        <v>11</v>
      </c>
      <c r="D3047" s="1">
        <v>15</v>
      </c>
      <c r="E3047" s="7">
        <v>1991.9577625570801</v>
      </c>
      <c r="F3047" s="7">
        <v>26.366178999999999</v>
      </c>
      <c r="G3047" s="57">
        <f t="shared" si="162"/>
        <v>22.800430728671298</v>
      </c>
      <c r="I3047" s="73">
        <f t="shared" si="163"/>
        <v>1.9863013698598024</v>
      </c>
    </row>
    <row r="3048" spans="1:9" ht="15.6" x14ac:dyDescent="0.3">
      <c r="A3048" s="1">
        <v>3044</v>
      </c>
      <c r="B3048" s="1">
        <v>1991</v>
      </c>
      <c r="C3048" s="1">
        <v>11</v>
      </c>
      <c r="D3048" s="1">
        <v>16</v>
      </c>
      <c r="E3048" s="7">
        <v>1991.9605022831099</v>
      </c>
      <c r="F3048" s="7">
        <v>26.293182000000002</v>
      </c>
      <c r="G3048" s="57">
        <f t="shared" si="162"/>
        <v>22.800214092307662</v>
      </c>
      <c r="I3048" s="73">
        <f t="shared" si="163"/>
        <v>1.9863013698600298</v>
      </c>
    </row>
    <row r="3049" spans="1:9" ht="15.6" x14ac:dyDescent="0.3">
      <c r="A3049" s="1">
        <v>3045</v>
      </c>
      <c r="B3049" s="1">
        <v>1991</v>
      </c>
      <c r="C3049" s="1">
        <v>11</v>
      </c>
      <c r="D3049" s="1">
        <v>17</v>
      </c>
      <c r="E3049" s="7">
        <v>1991.96324200913</v>
      </c>
      <c r="F3049" s="7">
        <v>26.211051999999999</v>
      </c>
      <c r="G3049" s="57">
        <f t="shared" si="162"/>
        <v>22.799983535664307</v>
      </c>
      <c r="I3049" s="73">
        <f t="shared" si="163"/>
        <v>1.9863013698700343</v>
      </c>
    </row>
    <row r="3050" spans="1:9" ht="15.6" x14ac:dyDescent="0.3">
      <c r="A3050" s="1">
        <v>3046</v>
      </c>
      <c r="B3050" s="1">
        <v>1991</v>
      </c>
      <c r="C3050" s="1">
        <v>11</v>
      </c>
      <c r="D3050" s="1">
        <v>18</v>
      </c>
      <c r="E3050" s="7">
        <v>1991.9659817351601</v>
      </c>
      <c r="F3050" s="7">
        <v>26.115915000000001</v>
      </c>
      <c r="G3050" s="57">
        <f t="shared" si="162"/>
        <v>22.799708370629343</v>
      </c>
      <c r="I3050" s="73">
        <f t="shared" si="163"/>
        <v>1.9863013698698069</v>
      </c>
    </row>
    <row r="3051" spans="1:9" ht="15.6" x14ac:dyDescent="0.3">
      <c r="A3051" s="1">
        <v>3047</v>
      </c>
      <c r="B3051" s="1">
        <v>1991</v>
      </c>
      <c r="C3051" s="1">
        <v>11</v>
      </c>
      <c r="D3051" s="1">
        <v>19</v>
      </c>
      <c r="E3051" s="7">
        <v>1991.9687214611899</v>
      </c>
      <c r="F3051" s="7">
        <v>26.010901</v>
      </c>
      <c r="G3051" s="57">
        <f t="shared" si="162"/>
        <v>22.799388065734242</v>
      </c>
      <c r="I3051" s="73">
        <f t="shared" si="163"/>
        <v>1.9863013698600298</v>
      </c>
    </row>
    <row r="3052" spans="1:9" ht="15.6" x14ac:dyDescent="0.3">
      <c r="A3052" s="1">
        <v>3048</v>
      </c>
      <c r="B3052" s="1">
        <v>1991</v>
      </c>
      <c r="C3052" s="1">
        <v>11</v>
      </c>
      <c r="D3052" s="1">
        <v>20</v>
      </c>
      <c r="E3052" s="7">
        <v>1991.97146118721</v>
      </c>
      <c r="F3052" s="7">
        <v>25.860765000000001</v>
      </c>
      <c r="G3052" s="57">
        <f t="shared" si="162"/>
        <v>22.799100142657316</v>
      </c>
      <c r="I3052" s="73">
        <f t="shared" si="163"/>
        <v>1.9863013698600298</v>
      </c>
    </row>
    <row r="3053" spans="1:9" ht="15.6" x14ac:dyDescent="0.3">
      <c r="A3053" s="1">
        <v>3049</v>
      </c>
      <c r="B3053" s="1">
        <v>1991</v>
      </c>
      <c r="C3053" s="1">
        <v>11</v>
      </c>
      <c r="D3053" s="1">
        <v>21</v>
      </c>
      <c r="E3053" s="7">
        <v>1991.9742009132401</v>
      </c>
      <c r="F3053" s="7">
        <v>25.686622</v>
      </c>
      <c r="G3053" s="57">
        <f t="shared" si="162"/>
        <v>22.798849223776195</v>
      </c>
      <c r="I3053" s="73">
        <f t="shared" si="163"/>
        <v>1.9863013698700343</v>
      </c>
    </row>
    <row r="3054" spans="1:9" ht="15.6" x14ac:dyDescent="0.3">
      <c r="A3054" s="1">
        <v>3050</v>
      </c>
      <c r="B3054" s="1">
        <v>1991</v>
      </c>
      <c r="C3054" s="1">
        <v>11</v>
      </c>
      <c r="D3054" s="1">
        <v>22</v>
      </c>
      <c r="E3054" s="7">
        <v>1991.97694063927</v>
      </c>
      <c r="F3054" s="7">
        <v>25.658477000000001</v>
      </c>
      <c r="G3054" s="57">
        <f t="shared" si="162"/>
        <v>22.79863725594403</v>
      </c>
      <c r="I3054" s="73">
        <f t="shared" si="163"/>
        <v>1.9863013698600298</v>
      </c>
    </row>
    <row r="3055" spans="1:9" ht="15.6" x14ac:dyDescent="0.3">
      <c r="A3055" s="1">
        <v>3051</v>
      </c>
      <c r="B3055" s="1">
        <v>1991</v>
      </c>
      <c r="C3055" s="1">
        <v>11</v>
      </c>
      <c r="D3055" s="1">
        <v>23</v>
      </c>
      <c r="E3055" s="7">
        <v>1991.9796803653001</v>
      </c>
      <c r="F3055" s="7">
        <v>25.633555000000001</v>
      </c>
      <c r="G3055" s="57">
        <f t="shared" si="162"/>
        <v>22.798452198601371</v>
      </c>
      <c r="I3055" s="73">
        <f t="shared" si="163"/>
        <v>1.9863013698600298</v>
      </c>
    </row>
    <row r="3056" spans="1:9" ht="15.6" x14ac:dyDescent="0.3">
      <c r="A3056" s="1">
        <v>3052</v>
      </c>
      <c r="B3056" s="1">
        <v>1991</v>
      </c>
      <c r="C3056" s="1">
        <v>11</v>
      </c>
      <c r="D3056" s="1">
        <v>24</v>
      </c>
      <c r="E3056" s="7">
        <v>1991.9824200913199</v>
      </c>
      <c r="F3056" s="7">
        <v>25.595734</v>
      </c>
      <c r="G3056" s="57">
        <f t="shared" si="162"/>
        <v>22.798288416783187</v>
      </c>
      <c r="I3056" s="73">
        <f t="shared" si="163"/>
        <v>1.9863013698600298</v>
      </c>
    </row>
    <row r="3057" spans="1:9" ht="15.6" x14ac:dyDescent="0.3">
      <c r="A3057" s="1">
        <v>3053</v>
      </c>
      <c r="B3057" s="1">
        <v>1991</v>
      </c>
      <c r="C3057" s="1">
        <v>11</v>
      </c>
      <c r="D3057" s="1">
        <v>25</v>
      </c>
      <c r="E3057" s="7">
        <v>1991.98515981735</v>
      </c>
      <c r="F3057" s="7">
        <v>25.56898</v>
      </c>
      <c r="G3057" s="57">
        <f t="shared" si="162"/>
        <v>22.798079542657312</v>
      </c>
      <c r="I3057" s="73">
        <f t="shared" si="163"/>
        <v>1.9863013698700343</v>
      </c>
    </row>
    <row r="3058" spans="1:9" ht="15.6" x14ac:dyDescent="0.3">
      <c r="A3058" s="1">
        <v>3054</v>
      </c>
      <c r="B3058" s="1">
        <v>1991</v>
      </c>
      <c r="C3058" s="1">
        <v>11</v>
      </c>
      <c r="D3058" s="1">
        <v>26</v>
      </c>
      <c r="E3058" s="7">
        <v>1991.9878995433801</v>
      </c>
      <c r="F3058" s="7">
        <v>25.480644999999999</v>
      </c>
      <c r="G3058" s="57">
        <f t="shared" si="162"/>
        <v>22.797872088111859</v>
      </c>
      <c r="I3058" s="73">
        <f t="shared" si="163"/>
        <v>1.9863013698598024</v>
      </c>
    </row>
    <row r="3059" spans="1:9" ht="15.6" x14ac:dyDescent="0.3">
      <c r="A3059" s="1">
        <v>3055</v>
      </c>
      <c r="B3059" s="1">
        <v>1991</v>
      </c>
      <c r="C3059" s="1">
        <v>11</v>
      </c>
      <c r="D3059" s="1">
        <v>27</v>
      </c>
      <c r="E3059" s="7">
        <v>1991.9906392694099</v>
      </c>
      <c r="F3059" s="7">
        <v>25.423981999999999</v>
      </c>
      <c r="G3059" s="57">
        <f t="shared" si="162"/>
        <v>22.797688860139832</v>
      </c>
      <c r="I3059" s="73">
        <f t="shared" si="163"/>
        <v>1.9863013698600298</v>
      </c>
    </row>
    <row r="3060" spans="1:9" ht="15.6" x14ac:dyDescent="0.3">
      <c r="A3060" s="1">
        <v>3056</v>
      </c>
      <c r="B3060" s="1">
        <v>1991</v>
      </c>
      <c r="C3060" s="1">
        <v>11</v>
      </c>
      <c r="D3060" s="1">
        <v>28</v>
      </c>
      <c r="E3060" s="7">
        <v>1991.99337899543</v>
      </c>
      <c r="F3060" s="7">
        <v>25.308731000000002</v>
      </c>
      <c r="G3060" s="57">
        <f t="shared" si="162"/>
        <v>22.797528966433539</v>
      </c>
      <c r="I3060" s="73">
        <f t="shared" si="163"/>
        <v>1.9863013698600298</v>
      </c>
    </row>
    <row r="3061" spans="1:9" ht="15.6" x14ac:dyDescent="0.3">
      <c r="A3061" s="1">
        <v>3057</v>
      </c>
      <c r="B3061" s="1">
        <v>1991</v>
      </c>
      <c r="C3061" s="1">
        <v>11</v>
      </c>
      <c r="D3061" s="1">
        <v>29</v>
      </c>
      <c r="E3061" s="7">
        <v>1991.9961187214601</v>
      </c>
      <c r="F3061" s="7">
        <v>25.206719</v>
      </c>
      <c r="G3061" s="57">
        <f t="shared" si="162"/>
        <v>22.79743879999997</v>
      </c>
      <c r="I3061" s="73">
        <f t="shared" si="163"/>
        <v>1.9878995433798536</v>
      </c>
    </row>
    <row r="3062" spans="1:9" ht="15.6" x14ac:dyDescent="0.3">
      <c r="A3062" s="1">
        <v>3058</v>
      </c>
      <c r="B3062" s="1">
        <v>1991</v>
      </c>
      <c r="C3062" s="1">
        <v>11</v>
      </c>
      <c r="D3062" s="1">
        <v>30</v>
      </c>
      <c r="E3062" s="7">
        <v>1991.99885844749</v>
      </c>
      <c r="F3062" s="7">
        <v>25.055665999999999</v>
      </c>
      <c r="G3062" s="57">
        <f t="shared" si="162"/>
        <v>22.797340878321648</v>
      </c>
      <c r="I3062" s="73">
        <f t="shared" si="163"/>
        <v>1.987899543380081</v>
      </c>
    </row>
    <row r="3063" spans="1:9" ht="15.6" x14ac:dyDescent="0.3">
      <c r="A3063" s="1">
        <v>3059</v>
      </c>
      <c r="B3063" s="1">
        <v>1991</v>
      </c>
      <c r="C3063" s="1">
        <v>12</v>
      </c>
      <c r="D3063" s="1">
        <v>1</v>
      </c>
      <c r="E3063" s="7">
        <v>1992.0027397260301</v>
      </c>
      <c r="F3063" s="7">
        <v>24.946486</v>
      </c>
      <c r="G3063" s="57">
        <f t="shared" si="162"/>
        <v>22.797279483916054</v>
      </c>
      <c r="I3063" s="73">
        <f t="shared" si="163"/>
        <v>1.987899543380081</v>
      </c>
    </row>
    <row r="3064" spans="1:9" ht="15.6" x14ac:dyDescent="0.3">
      <c r="A3064" s="1">
        <v>3060</v>
      </c>
      <c r="B3064" s="1">
        <v>1991</v>
      </c>
      <c r="C3064" s="1">
        <v>12</v>
      </c>
      <c r="D3064" s="1">
        <v>2</v>
      </c>
      <c r="E3064" s="7">
        <v>1992.0054794520499</v>
      </c>
      <c r="F3064" s="7">
        <v>24.836113999999998</v>
      </c>
      <c r="G3064" s="57">
        <f t="shared" si="162"/>
        <v>22.797304669930039</v>
      </c>
      <c r="I3064" s="73">
        <f t="shared" si="163"/>
        <v>1.9878995433798536</v>
      </c>
    </row>
    <row r="3065" spans="1:9" ht="15.6" x14ac:dyDescent="0.3">
      <c r="A3065" s="1">
        <v>3061</v>
      </c>
      <c r="B3065" s="1">
        <v>1991</v>
      </c>
      <c r="C3065" s="1">
        <v>12</v>
      </c>
      <c r="D3065" s="1">
        <v>3</v>
      </c>
      <c r="E3065" s="7">
        <v>1992.00821917808</v>
      </c>
      <c r="F3065" s="7">
        <v>24.755001</v>
      </c>
      <c r="G3065" s="57">
        <f t="shared" si="162"/>
        <v>22.797328191608358</v>
      </c>
      <c r="I3065" s="73">
        <f t="shared" si="163"/>
        <v>1.987899543380081</v>
      </c>
    </row>
    <row r="3066" spans="1:9" ht="15.6" x14ac:dyDescent="0.3">
      <c r="A3066" s="1">
        <v>3062</v>
      </c>
      <c r="B3066" s="1">
        <v>1991</v>
      </c>
      <c r="C3066" s="1">
        <v>12</v>
      </c>
      <c r="D3066" s="1">
        <v>4</v>
      </c>
      <c r="E3066" s="7">
        <v>1992.0109589041101</v>
      </c>
      <c r="F3066" s="7">
        <v>24.621627</v>
      </c>
      <c r="G3066" s="57">
        <f t="shared" si="162"/>
        <v>22.797356762237733</v>
      </c>
      <c r="I3066" s="73">
        <f t="shared" si="163"/>
        <v>1.9863013698700343</v>
      </c>
    </row>
    <row r="3067" spans="1:9" ht="15.6" x14ac:dyDescent="0.3">
      <c r="A3067" s="1">
        <v>3063</v>
      </c>
      <c r="B3067" s="1">
        <v>1991</v>
      </c>
      <c r="C3067" s="1">
        <v>12</v>
      </c>
      <c r="D3067" s="1">
        <v>5</v>
      </c>
      <c r="E3067" s="7">
        <v>1992.01369863014</v>
      </c>
      <c r="F3067" s="7">
        <v>24.457035000000001</v>
      </c>
      <c r="G3067" s="57">
        <f t="shared" si="162"/>
        <v>22.797430509090876</v>
      </c>
      <c r="I3067" s="73">
        <f t="shared" si="163"/>
        <v>1.9863013698600298</v>
      </c>
    </row>
    <row r="3068" spans="1:9" ht="15.6" x14ac:dyDescent="0.3">
      <c r="A3068" s="1">
        <v>3064</v>
      </c>
      <c r="B3068" s="1">
        <v>1991</v>
      </c>
      <c r="C3068" s="1">
        <v>12</v>
      </c>
      <c r="D3068" s="1">
        <v>6</v>
      </c>
      <c r="E3068" s="7">
        <v>1992.0164383561601</v>
      </c>
      <c r="F3068" s="7">
        <v>24.278493999999998</v>
      </c>
      <c r="G3068" s="57">
        <f t="shared" si="162"/>
        <v>22.797547937062902</v>
      </c>
      <c r="I3068" s="73">
        <f t="shared" si="163"/>
        <v>1.9863013698600298</v>
      </c>
    </row>
    <row r="3069" spans="1:9" ht="15.6" x14ac:dyDescent="0.3">
      <c r="A3069" s="1">
        <v>3065</v>
      </c>
      <c r="B3069" s="1">
        <v>1991</v>
      </c>
      <c r="C3069" s="1">
        <v>12</v>
      </c>
      <c r="D3069" s="1">
        <v>7</v>
      </c>
      <c r="E3069" s="7">
        <v>1992.0191780821899</v>
      </c>
      <c r="F3069" s="7">
        <v>24.086677999999999</v>
      </c>
      <c r="G3069" s="57">
        <f t="shared" si="162"/>
        <v>22.797584156643321</v>
      </c>
      <c r="I3069" s="73">
        <f t="shared" si="163"/>
        <v>1.9863013698600298</v>
      </c>
    </row>
    <row r="3070" spans="1:9" ht="15.6" x14ac:dyDescent="0.3">
      <c r="A3070" s="1">
        <v>3066</v>
      </c>
      <c r="B3070" s="1">
        <v>1991</v>
      </c>
      <c r="C3070" s="1">
        <v>12</v>
      </c>
      <c r="D3070" s="1">
        <v>8</v>
      </c>
      <c r="E3070" s="7">
        <v>1992.02191780822</v>
      </c>
      <c r="F3070" s="7">
        <v>23.936962000000001</v>
      </c>
      <c r="G3070" s="57">
        <f t="shared" si="162"/>
        <v>22.797531469930036</v>
      </c>
      <c r="I3070" s="73">
        <f t="shared" si="163"/>
        <v>1.9863013698700343</v>
      </c>
    </row>
    <row r="3071" spans="1:9" ht="15.6" x14ac:dyDescent="0.3">
      <c r="A3071" s="1">
        <v>3067</v>
      </c>
      <c r="B3071" s="1">
        <v>1991</v>
      </c>
      <c r="C3071" s="1">
        <v>12</v>
      </c>
      <c r="D3071" s="1">
        <v>9</v>
      </c>
      <c r="E3071" s="7">
        <v>1992.0246575342501</v>
      </c>
      <c r="F3071" s="7">
        <v>23.782900999999999</v>
      </c>
      <c r="G3071" s="57">
        <f t="shared" si="162"/>
        <v>22.797507700699271</v>
      </c>
      <c r="I3071" s="73">
        <f t="shared" si="163"/>
        <v>1.9863013698600298</v>
      </c>
    </row>
    <row r="3072" spans="1:9" ht="15.6" x14ac:dyDescent="0.3">
      <c r="A3072" s="1">
        <v>3068</v>
      </c>
      <c r="B3072" s="1">
        <v>1991</v>
      </c>
      <c r="C3072" s="1">
        <v>12</v>
      </c>
      <c r="D3072" s="1">
        <v>10</v>
      </c>
      <c r="E3072" s="7">
        <v>1992.0273972602699</v>
      </c>
      <c r="F3072" s="7">
        <v>23.635058999999998</v>
      </c>
      <c r="G3072" s="57">
        <f t="shared" si="162"/>
        <v>22.797685941258706</v>
      </c>
      <c r="I3072" s="73">
        <f t="shared" si="163"/>
        <v>1.9890410958898883</v>
      </c>
    </row>
    <row r="3073" spans="1:9" ht="15.6" x14ac:dyDescent="0.3">
      <c r="A3073" s="1">
        <v>3069</v>
      </c>
      <c r="B3073" s="1">
        <v>1991</v>
      </c>
      <c r="C3073" s="1">
        <v>12</v>
      </c>
      <c r="D3073" s="1">
        <v>11</v>
      </c>
      <c r="E3073" s="7">
        <v>1992.0301369863</v>
      </c>
      <c r="F3073" s="7">
        <v>23.494156</v>
      </c>
      <c r="G3073" s="57">
        <f t="shared" si="162"/>
        <v>22.797785997202762</v>
      </c>
      <c r="I3073" s="73">
        <f t="shared" si="163"/>
        <v>1.9890410958901157</v>
      </c>
    </row>
    <row r="3074" spans="1:9" ht="15.6" x14ac:dyDescent="0.3">
      <c r="A3074" s="1">
        <v>3070</v>
      </c>
      <c r="B3074" s="1">
        <v>1991</v>
      </c>
      <c r="C3074" s="1">
        <v>12</v>
      </c>
      <c r="D3074" s="1">
        <v>12</v>
      </c>
      <c r="E3074" s="7">
        <v>1992.0328767123301</v>
      </c>
      <c r="F3074" s="7">
        <v>23.370163000000002</v>
      </c>
      <c r="G3074" s="57">
        <f t="shared" si="162"/>
        <v>22.797894611188774</v>
      </c>
      <c r="I3074" s="73">
        <f t="shared" si="163"/>
        <v>1.9890410958898883</v>
      </c>
    </row>
    <row r="3075" spans="1:9" ht="15.6" x14ac:dyDescent="0.3">
      <c r="A3075" s="1">
        <v>3071</v>
      </c>
      <c r="B3075" s="1">
        <v>1991</v>
      </c>
      <c r="C3075" s="1">
        <v>12</v>
      </c>
      <c r="D3075" s="1">
        <v>13</v>
      </c>
      <c r="E3075" s="7">
        <v>1992.03561643836</v>
      </c>
      <c r="F3075" s="7">
        <v>23.256919</v>
      </c>
      <c r="G3075" s="57">
        <f t="shared" si="162"/>
        <v>22.797989969230738</v>
      </c>
      <c r="I3075" s="73">
        <f t="shared" si="163"/>
        <v>1.9890410958901157</v>
      </c>
    </row>
    <row r="3076" spans="1:9" ht="15.6" x14ac:dyDescent="0.3">
      <c r="A3076" s="1">
        <v>3072</v>
      </c>
      <c r="B3076" s="1">
        <v>1991</v>
      </c>
      <c r="C3076" s="1">
        <v>12</v>
      </c>
      <c r="D3076" s="1">
        <v>14</v>
      </c>
      <c r="E3076" s="7">
        <v>1992.03835616438</v>
      </c>
      <c r="F3076" s="7">
        <v>23.138403</v>
      </c>
      <c r="G3076" s="57">
        <f t="shared" si="162"/>
        <v>22.798041402797168</v>
      </c>
      <c r="I3076" s="73">
        <f t="shared" si="163"/>
        <v>1.9890410958901157</v>
      </c>
    </row>
    <row r="3077" spans="1:9" ht="15.6" x14ac:dyDescent="0.3">
      <c r="A3077" s="1">
        <v>3073</v>
      </c>
      <c r="B3077" s="1">
        <v>1991</v>
      </c>
      <c r="C3077" s="1">
        <v>12</v>
      </c>
      <c r="D3077" s="1">
        <v>15</v>
      </c>
      <c r="E3077" s="7">
        <v>1992.0410958904099</v>
      </c>
      <c r="F3077" s="7">
        <v>22.998214999999998</v>
      </c>
      <c r="G3077" s="57">
        <f t="shared" si="162"/>
        <v>22.798044672727237</v>
      </c>
      <c r="I3077" s="73">
        <f t="shared" si="163"/>
        <v>1.9890410958898883</v>
      </c>
    </row>
    <row r="3078" spans="1:9" ht="15.6" x14ac:dyDescent="0.3">
      <c r="A3078" s="1">
        <v>3074</v>
      </c>
      <c r="B3078" s="1">
        <v>1991</v>
      </c>
      <c r="C3078" s="1">
        <v>12</v>
      </c>
      <c r="D3078" s="1">
        <v>16</v>
      </c>
      <c r="E3078" s="7">
        <v>1992.04383561644</v>
      </c>
      <c r="F3078" s="7">
        <v>22.7789</v>
      </c>
      <c r="G3078" s="57">
        <f t="shared" si="162"/>
        <v>22.798037306293672</v>
      </c>
      <c r="I3078" s="73">
        <f t="shared" si="163"/>
        <v>1.9890410958901157</v>
      </c>
    </row>
    <row r="3079" spans="1:9" ht="15.6" x14ac:dyDescent="0.3">
      <c r="A3079" s="1">
        <v>3075</v>
      </c>
      <c r="B3079" s="1">
        <v>1991</v>
      </c>
      <c r="C3079" s="1">
        <v>12</v>
      </c>
      <c r="D3079" s="1">
        <v>17</v>
      </c>
      <c r="E3079" s="7">
        <v>1992.0465753424701</v>
      </c>
      <c r="F3079" s="7">
        <v>22.594356000000001</v>
      </c>
      <c r="G3079" s="57">
        <f t="shared" si="162"/>
        <v>22.798002393006961</v>
      </c>
      <c r="I3079" s="73">
        <f t="shared" si="163"/>
        <v>1.9890410958898883</v>
      </c>
    </row>
    <row r="3080" spans="1:9" ht="15.6" x14ac:dyDescent="0.3">
      <c r="A3080" s="1">
        <v>3076</v>
      </c>
      <c r="B3080" s="1">
        <v>1991</v>
      </c>
      <c r="C3080" s="1">
        <v>12</v>
      </c>
      <c r="D3080" s="1">
        <v>18</v>
      </c>
      <c r="E3080" s="7">
        <v>1992.0493150684899</v>
      </c>
      <c r="F3080" s="7">
        <v>21.659279999999999</v>
      </c>
      <c r="G3080" s="57">
        <f t="shared" si="162"/>
        <v>22.797907650349618</v>
      </c>
      <c r="I3080" s="73">
        <f t="shared" si="163"/>
        <v>1.9890410958898883</v>
      </c>
    </row>
    <row r="3081" spans="1:9" ht="15.6" x14ac:dyDescent="0.3">
      <c r="A3081" s="1">
        <v>3077</v>
      </c>
      <c r="B3081" s="1">
        <v>1991</v>
      </c>
      <c r="C3081" s="1">
        <v>12</v>
      </c>
      <c r="D3081" s="1">
        <v>19</v>
      </c>
      <c r="E3081" s="7">
        <v>1992.05205479452</v>
      </c>
      <c r="F3081" s="7">
        <v>21.575495</v>
      </c>
      <c r="G3081" s="57">
        <f t="shared" si="162"/>
        <v>22.79785972587409</v>
      </c>
      <c r="I3081" s="73">
        <f t="shared" si="163"/>
        <v>1.9890410958901157</v>
      </c>
    </row>
    <row r="3082" spans="1:9" ht="15.6" x14ac:dyDescent="0.3">
      <c r="A3082" s="1">
        <v>3078</v>
      </c>
      <c r="B3082" s="1">
        <v>1991</v>
      </c>
      <c r="C3082" s="1">
        <v>12</v>
      </c>
      <c r="D3082" s="1">
        <v>20</v>
      </c>
      <c r="E3082" s="7">
        <v>1992.0547945205501</v>
      </c>
      <c r="F3082" s="7">
        <v>21.524524</v>
      </c>
      <c r="G3082" s="57">
        <f t="shared" si="162"/>
        <v>22.797764229370596</v>
      </c>
      <c r="I3082" s="73">
        <f t="shared" si="163"/>
        <v>1.9890410958898883</v>
      </c>
    </row>
    <row r="3083" spans="1:9" ht="15.6" x14ac:dyDescent="0.3">
      <c r="A3083" s="1">
        <v>3079</v>
      </c>
      <c r="B3083" s="1">
        <v>1991</v>
      </c>
      <c r="C3083" s="1">
        <v>12</v>
      </c>
      <c r="D3083" s="1">
        <v>21</v>
      </c>
      <c r="E3083" s="7">
        <v>1992.05753424658</v>
      </c>
      <c r="F3083" s="7">
        <v>21.476405</v>
      </c>
      <c r="G3083" s="57">
        <f t="shared" si="162"/>
        <v>22.797628709090876</v>
      </c>
      <c r="I3083" s="73">
        <f t="shared" si="163"/>
        <v>1.9890410958901157</v>
      </c>
    </row>
    <row r="3084" spans="1:9" ht="15.6" x14ac:dyDescent="0.3">
      <c r="A3084" s="1">
        <v>3080</v>
      </c>
      <c r="B3084" s="1">
        <v>1991</v>
      </c>
      <c r="C3084" s="1">
        <v>12</v>
      </c>
      <c r="D3084" s="1">
        <v>22</v>
      </c>
      <c r="E3084" s="7">
        <v>1992.0602739726</v>
      </c>
      <c r="F3084" s="7">
        <v>21.412132</v>
      </c>
      <c r="G3084" s="57">
        <f t="shared" si="162"/>
        <v>22.797466906293675</v>
      </c>
      <c r="I3084" s="73">
        <f t="shared" si="163"/>
        <v>1.9890410958901157</v>
      </c>
    </row>
    <row r="3085" spans="1:9" ht="15.6" x14ac:dyDescent="0.3">
      <c r="A3085" s="1">
        <v>3081</v>
      </c>
      <c r="B3085" s="1">
        <v>1991</v>
      </c>
      <c r="C3085" s="1">
        <v>12</v>
      </c>
      <c r="D3085" s="1">
        <v>23</v>
      </c>
      <c r="E3085" s="7">
        <v>1992.0630136986299</v>
      </c>
      <c r="F3085" s="7">
        <v>21.341221000000001</v>
      </c>
      <c r="G3085" s="57">
        <f t="shared" si="162"/>
        <v>22.797332383216752</v>
      </c>
      <c r="I3085" s="73">
        <f t="shared" si="163"/>
        <v>1.9890410958998928</v>
      </c>
    </row>
    <row r="3086" spans="1:9" ht="15.6" x14ac:dyDescent="0.3">
      <c r="A3086" s="1">
        <v>3082</v>
      </c>
      <c r="B3086" s="1">
        <v>1991</v>
      </c>
      <c r="C3086" s="1">
        <v>12</v>
      </c>
      <c r="D3086" s="1">
        <v>24</v>
      </c>
      <c r="E3086" s="7">
        <v>1992.06575342466</v>
      </c>
      <c r="F3086" s="7">
        <v>21.276384</v>
      </c>
      <c r="G3086" s="57">
        <f t="shared" si="162"/>
        <v>22.797235444755213</v>
      </c>
      <c r="I3086" s="73">
        <f t="shared" si="163"/>
        <v>1.9890410958901157</v>
      </c>
    </row>
    <row r="3087" spans="1:9" ht="15.6" x14ac:dyDescent="0.3">
      <c r="A3087" s="1">
        <v>3083</v>
      </c>
      <c r="B3087" s="1">
        <v>1991</v>
      </c>
      <c r="C3087" s="1">
        <v>12</v>
      </c>
      <c r="D3087" s="1">
        <v>25</v>
      </c>
      <c r="E3087" s="7">
        <v>1992.0684931506801</v>
      </c>
      <c r="F3087" s="7">
        <v>21.174975</v>
      </c>
      <c r="G3087" s="57">
        <f t="shared" si="162"/>
        <v>22.797344749650314</v>
      </c>
      <c r="I3087" s="73">
        <f t="shared" si="163"/>
        <v>1.9890410958898883</v>
      </c>
    </row>
    <row r="3088" spans="1:9" ht="15.6" x14ac:dyDescent="0.3">
      <c r="A3088" s="1">
        <v>3084</v>
      </c>
      <c r="B3088" s="1">
        <v>1991</v>
      </c>
      <c r="C3088" s="1">
        <v>12</v>
      </c>
      <c r="D3088" s="1">
        <v>26</v>
      </c>
      <c r="E3088" s="7">
        <v>1992.0712328767099</v>
      </c>
      <c r="F3088" s="7">
        <v>21.101175000000001</v>
      </c>
      <c r="G3088" s="57">
        <f t="shared" si="162"/>
        <v>22.797575234964999</v>
      </c>
      <c r="I3088" s="73">
        <f t="shared" si="163"/>
        <v>1.9890410958898883</v>
      </c>
    </row>
    <row r="3089" spans="1:9" ht="15.6" x14ac:dyDescent="0.3">
      <c r="A3089" s="1">
        <v>3085</v>
      </c>
      <c r="B3089" s="1">
        <v>1991</v>
      </c>
      <c r="C3089" s="1">
        <v>12</v>
      </c>
      <c r="D3089" s="1">
        <v>27</v>
      </c>
      <c r="E3089" s="7">
        <v>1992.07397260274</v>
      </c>
      <c r="F3089" s="7">
        <v>20.898432</v>
      </c>
      <c r="G3089" s="57">
        <f t="shared" si="162"/>
        <v>22.79801600699297</v>
      </c>
      <c r="I3089" s="73">
        <f t="shared" si="163"/>
        <v>1.9890410959001201</v>
      </c>
    </row>
    <row r="3090" spans="1:9" ht="15.6" x14ac:dyDescent="0.3">
      <c r="A3090" s="1">
        <v>3086</v>
      </c>
      <c r="B3090" s="1">
        <v>1991</v>
      </c>
      <c r="C3090" s="1">
        <v>12</v>
      </c>
      <c r="D3090" s="1">
        <v>28</v>
      </c>
      <c r="E3090" s="7">
        <v>1992.0767123287701</v>
      </c>
      <c r="F3090" s="7">
        <v>20.682431000000001</v>
      </c>
      <c r="G3090" s="57">
        <f t="shared" si="162"/>
        <v>22.798684636363603</v>
      </c>
      <c r="I3090" s="73">
        <f t="shared" si="163"/>
        <v>1.9890410958898883</v>
      </c>
    </row>
    <row r="3091" spans="1:9" ht="15.6" x14ac:dyDescent="0.3">
      <c r="A3091" s="1">
        <v>3087</v>
      </c>
      <c r="B3091" s="1">
        <v>1991</v>
      </c>
      <c r="C3091" s="1">
        <v>12</v>
      </c>
      <c r="D3091" s="1">
        <v>29</v>
      </c>
      <c r="E3091" s="7">
        <v>1992.07945205479</v>
      </c>
      <c r="F3091" s="7">
        <v>20.481043</v>
      </c>
      <c r="G3091" s="57">
        <f t="shared" si="162"/>
        <v>22.799476504895072</v>
      </c>
      <c r="I3091" s="73">
        <f t="shared" si="163"/>
        <v>1.987899543380081</v>
      </c>
    </row>
    <row r="3092" spans="1:9" ht="15.6" x14ac:dyDescent="0.3">
      <c r="A3092" s="1">
        <v>3088</v>
      </c>
      <c r="B3092" s="1">
        <v>1991</v>
      </c>
      <c r="C3092" s="1">
        <v>12</v>
      </c>
      <c r="D3092" s="1">
        <v>30</v>
      </c>
      <c r="E3092" s="7">
        <v>1992.08219178082</v>
      </c>
      <c r="F3092" s="7">
        <v>20.320550000000001</v>
      </c>
      <c r="G3092" s="57">
        <f t="shared" si="162"/>
        <v>22.800280262937029</v>
      </c>
      <c r="I3092" s="73">
        <f t="shared" si="163"/>
        <v>1.987899543380081</v>
      </c>
    </row>
    <row r="3093" spans="1:9" ht="15.6" x14ac:dyDescent="0.3">
      <c r="A3093" s="1">
        <v>3089</v>
      </c>
      <c r="B3093" s="1">
        <v>1991</v>
      </c>
      <c r="C3093" s="1">
        <v>12</v>
      </c>
      <c r="D3093" s="1">
        <v>31</v>
      </c>
      <c r="E3093" s="7">
        <v>1992.0849315068499</v>
      </c>
      <c r="F3093" s="7">
        <v>20.209350000000001</v>
      </c>
      <c r="G3093" s="57">
        <f t="shared" si="162"/>
        <v>22.801054738461506</v>
      </c>
      <c r="I3093" s="73">
        <f t="shared" si="163"/>
        <v>1.9878995433698492</v>
      </c>
    </row>
    <row r="3094" spans="1:9" ht="15.6" x14ac:dyDescent="0.3">
      <c r="A3094" s="1">
        <v>3090</v>
      </c>
      <c r="B3094" s="1">
        <v>1992</v>
      </c>
      <c r="C3094" s="1">
        <v>1</v>
      </c>
      <c r="D3094" s="1">
        <v>1</v>
      </c>
      <c r="E3094" s="7">
        <v>1992.0860730593599</v>
      </c>
      <c r="F3094" s="7">
        <v>20.038990999999999</v>
      </c>
      <c r="G3094" s="57">
        <f t="shared" si="162"/>
        <v>22.801785219580388</v>
      </c>
      <c r="I3094" s="73">
        <f t="shared" si="163"/>
        <v>1.987899543380081</v>
      </c>
    </row>
    <row r="3095" spans="1:9" ht="15.6" x14ac:dyDescent="0.3">
      <c r="A3095" s="1">
        <v>3091</v>
      </c>
      <c r="B3095" s="1">
        <v>1992</v>
      </c>
      <c r="C3095" s="1">
        <v>1</v>
      </c>
      <c r="D3095" s="1">
        <v>2</v>
      </c>
      <c r="E3095" s="7">
        <v>1992.08881278539</v>
      </c>
      <c r="F3095" s="7">
        <v>19.906690000000001</v>
      </c>
      <c r="G3095" s="57">
        <f t="shared" si="162"/>
        <v>22.802518556643321</v>
      </c>
      <c r="I3095" s="73">
        <f t="shared" si="163"/>
        <v>1.9890410958898883</v>
      </c>
    </row>
    <row r="3096" spans="1:9" ht="15.6" x14ac:dyDescent="0.3">
      <c r="A3096" s="1">
        <v>3092</v>
      </c>
      <c r="B3096" s="1">
        <v>1992</v>
      </c>
      <c r="C3096" s="1">
        <v>1</v>
      </c>
      <c r="D3096" s="1">
        <v>3</v>
      </c>
      <c r="E3096" s="7">
        <v>1992.0915525114201</v>
      </c>
      <c r="F3096" s="7">
        <v>19.756844000000001</v>
      </c>
      <c r="G3096" s="57">
        <f t="shared" si="162"/>
        <v>22.803423846153816</v>
      </c>
      <c r="I3096" s="73">
        <f t="shared" si="163"/>
        <v>1.9890410958901157</v>
      </c>
    </row>
    <row r="3097" spans="1:9" ht="15.6" x14ac:dyDescent="0.3">
      <c r="A3097" s="1">
        <v>3093</v>
      </c>
      <c r="B3097" s="1">
        <v>1992</v>
      </c>
      <c r="C3097" s="1">
        <v>1</v>
      </c>
      <c r="D3097" s="1">
        <v>4</v>
      </c>
      <c r="E3097" s="7">
        <v>1992.09429223744</v>
      </c>
      <c r="F3097" s="7">
        <v>19.587472000000002</v>
      </c>
      <c r="G3097" s="57">
        <f t="shared" si="162"/>
        <v>22.804452243356607</v>
      </c>
      <c r="I3097" s="73">
        <f t="shared" si="163"/>
        <v>1.9890410958901157</v>
      </c>
    </row>
    <row r="3098" spans="1:9" ht="15.6" x14ac:dyDescent="0.3">
      <c r="A3098" s="1">
        <v>3094</v>
      </c>
      <c r="B3098" s="1">
        <v>1992</v>
      </c>
      <c r="C3098" s="1">
        <v>1</v>
      </c>
      <c r="D3098" s="1">
        <v>5</v>
      </c>
      <c r="E3098" s="7">
        <v>1992.09703196347</v>
      </c>
      <c r="F3098" s="7">
        <v>19.483021999999998</v>
      </c>
      <c r="G3098" s="57">
        <f t="shared" si="162"/>
        <v>22.805617215384579</v>
      </c>
      <c r="I3098" s="73">
        <f t="shared" si="163"/>
        <v>1.9890410958898883</v>
      </c>
    </row>
    <row r="3099" spans="1:9" ht="15.6" x14ac:dyDescent="0.3">
      <c r="A3099" s="1">
        <v>3095</v>
      </c>
      <c r="B3099" s="1">
        <v>1992</v>
      </c>
      <c r="C3099" s="1">
        <v>1</v>
      </c>
      <c r="D3099" s="1">
        <v>6</v>
      </c>
      <c r="E3099" s="7">
        <v>1992.0997716894999</v>
      </c>
      <c r="F3099" s="7">
        <v>19.375268999999999</v>
      </c>
      <c r="G3099" s="57">
        <f t="shared" si="162"/>
        <v>22.806927258741222</v>
      </c>
      <c r="I3099" s="73">
        <f t="shared" si="163"/>
        <v>1.9890410958901157</v>
      </c>
    </row>
    <row r="3100" spans="1:9" ht="15.6" x14ac:dyDescent="0.3">
      <c r="A3100" s="1">
        <v>3096</v>
      </c>
      <c r="B3100" s="1">
        <v>1992</v>
      </c>
      <c r="C3100" s="1">
        <v>1</v>
      </c>
      <c r="D3100" s="1">
        <v>7</v>
      </c>
      <c r="E3100" s="7">
        <v>1992.10251141553</v>
      </c>
      <c r="F3100" s="7">
        <v>19.289232999999999</v>
      </c>
      <c r="G3100" s="57">
        <f t="shared" si="162"/>
        <v>22.808324702097867</v>
      </c>
      <c r="I3100" s="73">
        <f t="shared" si="163"/>
        <v>1.9890410958898883</v>
      </c>
    </row>
    <row r="3101" spans="1:9" ht="15.6" x14ac:dyDescent="0.3">
      <c r="A3101" s="1">
        <v>3097</v>
      </c>
      <c r="B3101" s="1">
        <v>1992</v>
      </c>
      <c r="C3101" s="1">
        <v>1</v>
      </c>
      <c r="D3101" s="1">
        <v>8</v>
      </c>
      <c r="E3101" s="7">
        <v>1992.1052511415501</v>
      </c>
      <c r="F3101" s="7">
        <v>19.167567999999999</v>
      </c>
      <c r="G3101" s="57">
        <f t="shared" ref="G3101:G3164" si="164">AVERAGE(F2567:F3281)</f>
        <v>22.809770730069893</v>
      </c>
      <c r="I3101" s="73">
        <f t="shared" ref="I3101:I3164" si="165">E3281-E2567</f>
        <v>1.9890410958998928</v>
      </c>
    </row>
    <row r="3102" spans="1:9" ht="15.6" x14ac:dyDescent="0.3">
      <c r="A3102" s="1">
        <v>3098</v>
      </c>
      <c r="B3102" s="1">
        <v>1992</v>
      </c>
      <c r="C3102" s="1">
        <v>1</v>
      </c>
      <c r="D3102" s="1">
        <v>9</v>
      </c>
      <c r="E3102" s="7">
        <v>1992.1079908675799</v>
      </c>
      <c r="F3102" s="7">
        <v>19.116046999999998</v>
      </c>
      <c r="G3102" s="57">
        <f t="shared" si="164"/>
        <v>22.811366604195769</v>
      </c>
      <c r="I3102" s="73">
        <f t="shared" si="165"/>
        <v>1.9890410958901157</v>
      </c>
    </row>
    <row r="3103" spans="1:9" ht="15.6" x14ac:dyDescent="0.3">
      <c r="A3103" s="1">
        <v>3099</v>
      </c>
      <c r="B3103" s="1">
        <v>1992</v>
      </c>
      <c r="C3103" s="1">
        <v>1</v>
      </c>
      <c r="D3103" s="1">
        <v>10</v>
      </c>
      <c r="E3103" s="7">
        <v>1992.11073059361</v>
      </c>
      <c r="F3103" s="7">
        <v>19.027032999999999</v>
      </c>
      <c r="G3103" s="57">
        <f t="shared" si="164"/>
        <v>22.81308844895101</v>
      </c>
      <c r="I3103" s="73">
        <f t="shared" si="165"/>
        <v>1.9890410958898883</v>
      </c>
    </row>
    <row r="3104" spans="1:9" ht="15.6" x14ac:dyDescent="0.3">
      <c r="A3104" s="1">
        <v>3100</v>
      </c>
      <c r="B3104" s="1">
        <v>1992</v>
      </c>
      <c r="C3104" s="1">
        <v>1</v>
      </c>
      <c r="D3104" s="1">
        <v>11</v>
      </c>
      <c r="E3104" s="7">
        <v>1992.1134703196301</v>
      </c>
      <c r="F3104" s="7">
        <v>18.985590999999999</v>
      </c>
      <c r="G3104" s="57">
        <f t="shared" si="164"/>
        <v>22.814946846153809</v>
      </c>
      <c r="I3104" s="73">
        <f t="shared" si="165"/>
        <v>1.9890410958901157</v>
      </c>
    </row>
    <row r="3105" spans="1:9" ht="15.6" x14ac:dyDescent="0.3">
      <c r="A3105" s="1">
        <v>3101</v>
      </c>
      <c r="B3105" s="1">
        <v>1992</v>
      </c>
      <c r="C3105" s="1">
        <v>1</v>
      </c>
      <c r="D3105" s="1">
        <v>12</v>
      </c>
      <c r="E3105" s="7">
        <v>1992.11621004566</v>
      </c>
      <c r="F3105" s="7">
        <v>18.920041000000001</v>
      </c>
      <c r="G3105" s="57">
        <f t="shared" si="164"/>
        <v>22.81691522937059</v>
      </c>
      <c r="I3105" s="73">
        <f t="shared" si="165"/>
        <v>1.9890410958901157</v>
      </c>
    </row>
    <row r="3106" spans="1:9" ht="15.6" x14ac:dyDescent="0.3">
      <c r="A3106" s="1">
        <v>3102</v>
      </c>
      <c r="B3106" s="1">
        <v>1992</v>
      </c>
      <c r="C3106" s="1">
        <v>1</v>
      </c>
      <c r="D3106" s="1">
        <v>13</v>
      </c>
      <c r="E3106" s="7">
        <v>1992.11894977169</v>
      </c>
      <c r="F3106" s="7">
        <v>18.816120000000002</v>
      </c>
      <c r="G3106" s="57">
        <f t="shared" si="164"/>
        <v>22.818993892307653</v>
      </c>
      <c r="I3106" s="73">
        <f t="shared" si="165"/>
        <v>1.9890410958898883</v>
      </c>
    </row>
    <row r="3107" spans="1:9" ht="15.6" x14ac:dyDescent="0.3">
      <c r="A3107" s="1">
        <v>3103</v>
      </c>
      <c r="B3107" s="1">
        <v>1992</v>
      </c>
      <c r="C3107" s="1">
        <v>1</v>
      </c>
      <c r="D3107" s="1">
        <v>14</v>
      </c>
      <c r="E3107" s="7">
        <v>1992.1216894977199</v>
      </c>
      <c r="F3107" s="7">
        <v>18.7303</v>
      </c>
      <c r="G3107" s="57">
        <f t="shared" si="164"/>
        <v>22.821231317482479</v>
      </c>
      <c r="I3107" s="73">
        <f t="shared" si="165"/>
        <v>1.9890410958901157</v>
      </c>
    </row>
    <row r="3108" spans="1:9" ht="15.6" x14ac:dyDescent="0.3">
      <c r="A3108" s="1">
        <v>3104</v>
      </c>
      <c r="B3108" s="1">
        <v>1992</v>
      </c>
      <c r="C3108" s="1">
        <v>1</v>
      </c>
      <c r="D3108" s="1">
        <v>15</v>
      </c>
      <c r="E3108" s="7">
        <v>1992.12442922374</v>
      </c>
      <c r="F3108" s="7">
        <v>18.654091999999999</v>
      </c>
      <c r="G3108" s="57">
        <f t="shared" si="164"/>
        <v>22.823528455944018</v>
      </c>
      <c r="I3108" s="73">
        <f t="shared" si="165"/>
        <v>1.9890410958898883</v>
      </c>
    </row>
    <row r="3109" spans="1:9" ht="15.6" x14ac:dyDescent="0.3">
      <c r="A3109" s="1">
        <v>3105</v>
      </c>
      <c r="B3109" s="1">
        <v>1992</v>
      </c>
      <c r="C3109" s="1">
        <v>1</v>
      </c>
      <c r="D3109" s="1">
        <v>16</v>
      </c>
      <c r="E3109" s="7">
        <v>1992.1271689497701</v>
      </c>
      <c r="F3109" s="7">
        <v>18.535136000000001</v>
      </c>
      <c r="G3109" s="57">
        <f t="shared" si="164"/>
        <v>22.825750095104858</v>
      </c>
      <c r="I3109" s="73">
        <f t="shared" si="165"/>
        <v>1.9890410958898883</v>
      </c>
    </row>
    <row r="3110" spans="1:9" ht="15.6" x14ac:dyDescent="0.3">
      <c r="A3110" s="1">
        <v>3106</v>
      </c>
      <c r="B3110" s="1">
        <v>1992</v>
      </c>
      <c r="C3110" s="1">
        <v>1</v>
      </c>
      <c r="D3110" s="1">
        <v>17</v>
      </c>
      <c r="E3110" s="7">
        <v>1992.1299086757999</v>
      </c>
      <c r="F3110" s="7">
        <v>18.52684</v>
      </c>
      <c r="G3110" s="57">
        <f t="shared" si="164"/>
        <v>22.827879949650313</v>
      </c>
      <c r="I3110" s="73">
        <f t="shared" si="165"/>
        <v>1.9890410958901157</v>
      </c>
    </row>
    <row r="3111" spans="1:9" ht="15.6" x14ac:dyDescent="0.3">
      <c r="A3111" s="1">
        <v>3107</v>
      </c>
      <c r="B3111" s="1">
        <v>1992</v>
      </c>
      <c r="C3111" s="1">
        <v>1</v>
      </c>
      <c r="D3111" s="1">
        <v>18</v>
      </c>
      <c r="E3111" s="7">
        <v>1992.13264840183</v>
      </c>
      <c r="F3111" s="7">
        <v>18.542446000000002</v>
      </c>
      <c r="G3111" s="57">
        <f t="shared" si="164"/>
        <v>22.82986506013982</v>
      </c>
      <c r="I3111" s="73">
        <f t="shared" si="165"/>
        <v>1.9890410958898883</v>
      </c>
    </row>
    <row r="3112" spans="1:9" ht="15.6" x14ac:dyDescent="0.3">
      <c r="A3112" s="1">
        <v>3108</v>
      </c>
      <c r="B3112" s="1">
        <v>1992</v>
      </c>
      <c r="C3112" s="1">
        <v>1</v>
      </c>
      <c r="D3112" s="1">
        <v>19</v>
      </c>
      <c r="E3112" s="7">
        <v>1992.1353881278501</v>
      </c>
      <c r="F3112" s="7">
        <v>18.519306</v>
      </c>
      <c r="G3112" s="57">
        <f t="shared" si="164"/>
        <v>22.831886102097865</v>
      </c>
      <c r="I3112" s="73">
        <f t="shared" si="165"/>
        <v>1.9890410958901157</v>
      </c>
    </row>
    <row r="3113" spans="1:9" ht="15.6" x14ac:dyDescent="0.3">
      <c r="A3113" s="1">
        <v>3109</v>
      </c>
      <c r="B3113" s="1">
        <v>1992</v>
      </c>
      <c r="C3113" s="1">
        <v>1</v>
      </c>
      <c r="D3113" s="1">
        <v>20</v>
      </c>
      <c r="E3113" s="7">
        <v>1992.13812785388</v>
      </c>
      <c r="F3113" s="7">
        <v>18.496991999999999</v>
      </c>
      <c r="G3113" s="57">
        <f t="shared" si="164"/>
        <v>22.833941695104858</v>
      </c>
      <c r="I3113" s="73">
        <f t="shared" si="165"/>
        <v>1.9890410958901157</v>
      </c>
    </row>
    <row r="3114" spans="1:9" ht="15.6" x14ac:dyDescent="0.3">
      <c r="A3114" s="1">
        <v>3110</v>
      </c>
      <c r="B3114" s="1">
        <v>1992</v>
      </c>
      <c r="C3114" s="1">
        <v>1</v>
      </c>
      <c r="D3114" s="1">
        <v>21</v>
      </c>
      <c r="E3114" s="7">
        <v>1992.14086757991</v>
      </c>
      <c r="F3114" s="7">
        <v>18.499946999999999</v>
      </c>
      <c r="G3114" s="57">
        <f t="shared" si="164"/>
        <v>22.836088332867099</v>
      </c>
      <c r="I3114" s="73">
        <f t="shared" si="165"/>
        <v>1.9890410958898883</v>
      </c>
    </row>
    <row r="3115" spans="1:9" ht="15.6" x14ac:dyDescent="0.3">
      <c r="A3115" s="1">
        <v>3111</v>
      </c>
      <c r="B3115" s="1">
        <v>1992</v>
      </c>
      <c r="C3115" s="1">
        <v>1</v>
      </c>
      <c r="D3115" s="1">
        <v>22</v>
      </c>
      <c r="E3115" s="7">
        <v>1992.1436073059399</v>
      </c>
      <c r="F3115" s="7">
        <v>18.458829999999999</v>
      </c>
      <c r="G3115" s="57">
        <f t="shared" si="164"/>
        <v>22.83831219300696</v>
      </c>
      <c r="I3115" s="73">
        <f t="shared" si="165"/>
        <v>1.9890410958901157</v>
      </c>
    </row>
    <row r="3116" spans="1:9" ht="15.6" x14ac:dyDescent="0.3">
      <c r="A3116" s="1">
        <v>3112</v>
      </c>
      <c r="B3116" s="1">
        <v>1992</v>
      </c>
      <c r="C3116" s="1">
        <v>1</v>
      </c>
      <c r="D3116" s="1">
        <v>23</v>
      </c>
      <c r="E3116" s="7">
        <v>1992.14634703196</v>
      </c>
      <c r="F3116" s="7">
        <v>18.385641</v>
      </c>
      <c r="G3116" s="57">
        <f t="shared" si="164"/>
        <v>22.840508920279685</v>
      </c>
      <c r="I3116" s="73">
        <f t="shared" si="165"/>
        <v>1.9890410958898883</v>
      </c>
    </row>
    <row r="3117" spans="1:9" ht="15.6" x14ac:dyDescent="0.3">
      <c r="A3117" s="1">
        <v>3113</v>
      </c>
      <c r="B3117" s="1">
        <v>1992</v>
      </c>
      <c r="C3117" s="1">
        <v>1</v>
      </c>
      <c r="D3117" s="1">
        <v>24</v>
      </c>
      <c r="E3117" s="7">
        <v>1992.1490867579901</v>
      </c>
      <c r="F3117" s="7">
        <v>18.349262</v>
      </c>
      <c r="G3117" s="57">
        <f t="shared" si="164"/>
        <v>22.842872011188774</v>
      </c>
      <c r="I3117" s="73">
        <f t="shared" si="165"/>
        <v>1.9890410958898883</v>
      </c>
    </row>
    <row r="3118" spans="1:9" ht="15.6" x14ac:dyDescent="0.3">
      <c r="A3118" s="1">
        <v>3114</v>
      </c>
      <c r="B3118" s="1">
        <v>1992</v>
      </c>
      <c r="C3118" s="1">
        <v>1</v>
      </c>
      <c r="D3118" s="1">
        <v>25</v>
      </c>
      <c r="E3118" s="7">
        <v>1992.1518264840199</v>
      </c>
      <c r="F3118" s="7">
        <v>18.319302</v>
      </c>
      <c r="G3118" s="57">
        <f t="shared" si="164"/>
        <v>22.845305765034933</v>
      </c>
      <c r="I3118" s="73">
        <f t="shared" si="165"/>
        <v>1.9890410958901157</v>
      </c>
    </row>
    <row r="3119" spans="1:9" ht="15.6" x14ac:dyDescent="0.3">
      <c r="A3119" s="1">
        <v>3115</v>
      </c>
      <c r="B3119" s="1">
        <v>1992</v>
      </c>
      <c r="C3119" s="1">
        <v>1</v>
      </c>
      <c r="D3119" s="1">
        <v>26</v>
      </c>
      <c r="E3119" s="7">
        <v>1992.15456621005</v>
      </c>
      <c r="F3119" s="7">
        <v>18.278309</v>
      </c>
      <c r="G3119" s="57">
        <f t="shared" si="164"/>
        <v>22.847661334265702</v>
      </c>
      <c r="I3119" s="73">
        <f t="shared" si="165"/>
        <v>1.9890410958898883</v>
      </c>
    </row>
    <row r="3120" spans="1:9" ht="15.6" x14ac:dyDescent="0.3">
      <c r="A3120" s="1">
        <v>3116</v>
      </c>
      <c r="B3120" s="1">
        <v>1992</v>
      </c>
      <c r="C3120" s="1">
        <v>1</v>
      </c>
      <c r="D3120" s="1">
        <v>27</v>
      </c>
      <c r="E3120" s="7">
        <v>1992.1573059360701</v>
      </c>
      <c r="F3120" s="7">
        <v>18.286057</v>
      </c>
      <c r="G3120" s="57">
        <f t="shared" si="164"/>
        <v>22.84997977202794</v>
      </c>
      <c r="I3120" s="73">
        <f t="shared" si="165"/>
        <v>1.9890410958901157</v>
      </c>
    </row>
    <row r="3121" spans="1:9" ht="15.6" x14ac:dyDescent="0.3">
      <c r="A3121" s="1">
        <v>3117</v>
      </c>
      <c r="B3121" s="1">
        <v>1992</v>
      </c>
      <c r="C3121" s="1">
        <v>1</v>
      </c>
      <c r="D3121" s="1">
        <v>28</v>
      </c>
      <c r="E3121" s="7">
        <v>1992.1600456620999</v>
      </c>
      <c r="F3121" s="7">
        <v>18.289657999999999</v>
      </c>
      <c r="G3121" s="57">
        <f t="shared" si="164"/>
        <v>22.852219222377592</v>
      </c>
      <c r="I3121" s="73">
        <f t="shared" si="165"/>
        <v>1.9890410958901157</v>
      </c>
    </row>
    <row r="3122" spans="1:9" ht="15.6" x14ac:dyDescent="0.3">
      <c r="A3122" s="1">
        <v>3118</v>
      </c>
      <c r="B3122" s="1">
        <v>1992</v>
      </c>
      <c r="C3122" s="1">
        <v>1</v>
      </c>
      <c r="D3122" s="1">
        <v>29</v>
      </c>
      <c r="E3122" s="7">
        <v>1992.16278538813</v>
      </c>
      <c r="F3122" s="7">
        <v>18.249202</v>
      </c>
      <c r="G3122" s="57">
        <f t="shared" si="164"/>
        <v>22.854390349650316</v>
      </c>
      <c r="I3122" s="73">
        <f t="shared" si="165"/>
        <v>1.9906392694099395</v>
      </c>
    </row>
    <row r="3123" spans="1:9" ht="15.6" x14ac:dyDescent="0.3">
      <c r="A3123" s="1">
        <v>3119</v>
      </c>
      <c r="B3123" s="1">
        <v>1992</v>
      </c>
      <c r="C3123" s="1">
        <v>1</v>
      </c>
      <c r="D3123" s="1">
        <v>30</v>
      </c>
      <c r="E3123" s="7">
        <v>1992.1655251141599</v>
      </c>
      <c r="F3123" s="7">
        <v>18.250886999999999</v>
      </c>
      <c r="G3123" s="57">
        <f t="shared" si="164"/>
        <v>22.856527271328638</v>
      </c>
      <c r="I3123" s="73">
        <f t="shared" si="165"/>
        <v>1.9906392694099395</v>
      </c>
    </row>
    <row r="3124" spans="1:9" ht="15.6" x14ac:dyDescent="0.3">
      <c r="A3124" s="1">
        <v>3120</v>
      </c>
      <c r="B3124" s="1">
        <v>1992</v>
      </c>
      <c r="C3124" s="1">
        <v>1</v>
      </c>
      <c r="D3124" s="1">
        <v>31</v>
      </c>
      <c r="E3124" s="7">
        <v>1992.16826484018</v>
      </c>
      <c r="F3124" s="7">
        <v>18.263749000000001</v>
      </c>
      <c r="G3124" s="57">
        <f t="shared" si="164"/>
        <v>22.85861061258738</v>
      </c>
      <c r="I3124" s="73">
        <f t="shared" si="165"/>
        <v>1.9906392694099395</v>
      </c>
    </row>
    <row r="3125" spans="1:9" ht="15.6" x14ac:dyDescent="0.3">
      <c r="A3125" s="1">
        <v>3121</v>
      </c>
      <c r="B3125" s="1">
        <v>1992</v>
      </c>
      <c r="C3125" s="1">
        <v>2</v>
      </c>
      <c r="D3125" s="1">
        <v>1</v>
      </c>
      <c r="E3125" s="7">
        <v>1992.16940639269</v>
      </c>
      <c r="F3125" s="7">
        <v>18.247356</v>
      </c>
      <c r="G3125" s="57">
        <f t="shared" si="164"/>
        <v>22.860587437762206</v>
      </c>
      <c r="I3125" s="73">
        <f t="shared" si="165"/>
        <v>1.9906392693999351</v>
      </c>
    </row>
    <row r="3126" spans="1:9" ht="15.6" x14ac:dyDescent="0.3">
      <c r="A3126" s="1">
        <v>3122</v>
      </c>
      <c r="B3126" s="1">
        <v>1992</v>
      </c>
      <c r="C3126" s="1">
        <v>2</v>
      </c>
      <c r="D3126" s="1">
        <v>2</v>
      </c>
      <c r="E3126" s="7">
        <v>1992.1721461187201</v>
      </c>
      <c r="F3126" s="7">
        <v>18.232227000000002</v>
      </c>
      <c r="G3126" s="57">
        <f t="shared" si="164"/>
        <v>22.8625043314685</v>
      </c>
      <c r="I3126" s="73">
        <f t="shared" si="165"/>
        <v>1.9890410958901157</v>
      </c>
    </row>
    <row r="3127" spans="1:9" ht="15.6" x14ac:dyDescent="0.3">
      <c r="A3127" s="1">
        <v>3123</v>
      </c>
      <c r="B3127" s="1">
        <v>1992</v>
      </c>
      <c r="C3127" s="1">
        <v>2</v>
      </c>
      <c r="D3127" s="1">
        <v>3</v>
      </c>
      <c r="E3127" s="7">
        <v>1992.17488584475</v>
      </c>
      <c r="F3127" s="7">
        <v>18.17989</v>
      </c>
      <c r="G3127" s="57">
        <f t="shared" si="164"/>
        <v>22.864437397202764</v>
      </c>
      <c r="I3127" s="73">
        <f t="shared" si="165"/>
        <v>1.9890410958901157</v>
      </c>
    </row>
    <row r="3128" spans="1:9" ht="15.6" x14ac:dyDescent="0.3">
      <c r="A3128" s="1">
        <v>3124</v>
      </c>
      <c r="B3128" s="1">
        <v>1992</v>
      </c>
      <c r="C3128" s="1">
        <v>2</v>
      </c>
      <c r="D3128" s="1">
        <v>4</v>
      </c>
      <c r="E3128" s="7">
        <v>1992.17762557078</v>
      </c>
      <c r="F3128" s="7">
        <v>18.128309999999999</v>
      </c>
      <c r="G3128" s="57">
        <f t="shared" si="164"/>
        <v>22.866377591608359</v>
      </c>
      <c r="I3128" s="73">
        <f t="shared" si="165"/>
        <v>1.9890410958898883</v>
      </c>
    </row>
    <row r="3129" spans="1:9" ht="15.6" x14ac:dyDescent="0.3">
      <c r="A3129" s="1">
        <v>3125</v>
      </c>
      <c r="B3129" s="1">
        <v>1992</v>
      </c>
      <c r="C3129" s="1">
        <v>2</v>
      </c>
      <c r="D3129" s="1">
        <v>5</v>
      </c>
      <c r="E3129" s="7">
        <v>1992.1803652967999</v>
      </c>
      <c r="F3129" s="7">
        <v>18.103687999999998</v>
      </c>
      <c r="G3129" s="57">
        <f t="shared" si="164"/>
        <v>22.868299857342624</v>
      </c>
      <c r="I3129" s="73">
        <f t="shared" si="165"/>
        <v>1.9890410958901157</v>
      </c>
    </row>
    <row r="3130" spans="1:9" ht="15.6" x14ac:dyDescent="0.3">
      <c r="A3130" s="1">
        <v>3126</v>
      </c>
      <c r="B3130" s="1">
        <v>1992</v>
      </c>
      <c r="C3130" s="1">
        <v>2</v>
      </c>
      <c r="D3130" s="1">
        <v>6</v>
      </c>
      <c r="E3130" s="7">
        <v>1992.18310502283</v>
      </c>
      <c r="F3130" s="7">
        <v>18.064499000000001</v>
      </c>
      <c r="G3130" s="57">
        <f t="shared" si="164"/>
        <v>22.870259145454511</v>
      </c>
      <c r="I3130" s="73">
        <f t="shared" si="165"/>
        <v>1.9890410958898883</v>
      </c>
    </row>
    <row r="3131" spans="1:9" ht="15.6" x14ac:dyDescent="0.3">
      <c r="A3131" s="1">
        <v>3127</v>
      </c>
      <c r="B3131" s="1">
        <v>1992</v>
      </c>
      <c r="C3131" s="1">
        <v>2</v>
      </c>
      <c r="D3131" s="1">
        <v>7</v>
      </c>
      <c r="E3131" s="7">
        <v>1992.1858447488601</v>
      </c>
      <c r="F3131" s="7">
        <v>18.011524999999999</v>
      </c>
      <c r="G3131" s="57">
        <f t="shared" si="164"/>
        <v>22.872221194405558</v>
      </c>
      <c r="I3131" s="73">
        <f t="shared" si="165"/>
        <v>1.9890410958898883</v>
      </c>
    </row>
    <row r="3132" spans="1:9" ht="15.6" x14ac:dyDescent="0.3">
      <c r="A3132" s="1">
        <v>3128</v>
      </c>
      <c r="B3132" s="1">
        <v>1992</v>
      </c>
      <c r="C3132" s="1">
        <v>2</v>
      </c>
      <c r="D3132" s="1">
        <v>8</v>
      </c>
      <c r="E3132" s="7">
        <v>1992.1885844748899</v>
      </c>
      <c r="F3132" s="7">
        <v>17.913515</v>
      </c>
      <c r="G3132" s="57">
        <f t="shared" si="164"/>
        <v>22.87414970209786</v>
      </c>
      <c r="I3132" s="73">
        <f t="shared" si="165"/>
        <v>1.9890410958901157</v>
      </c>
    </row>
    <row r="3133" spans="1:9" ht="15.6" x14ac:dyDescent="0.3">
      <c r="A3133" s="1">
        <v>3129</v>
      </c>
      <c r="B3133" s="1">
        <v>1992</v>
      </c>
      <c r="C3133" s="1">
        <v>2</v>
      </c>
      <c r="D3133" s="1">
        <v>9</v>
      </c>
      <c r="E3133" s="7">
        <v>1992.19132420091</v>
      </c>
      <c r="F3133" s="7">
        <v>17.82507</v>
      </c>
      <c r="G3133" s="57">
        <f t="shared" si="164"/>
        <v>22.876057510489474</v>
      </c>
      <c r="I3133" s="73">
        <f t="shared" si="165"/>
        <v>1.9890410958898883</v>
      </c>
    </row>
    <row r="3134" spans="1:9" ht="15.6" x14ac:dyDescent="0.3">
      <c r="A3134" s="1">
        <v>3130</v>
      </c>
      <c r="B3134" s="1">
        <v>1992</v>
      </c>
      <c r="C3134" s="1">
        <v>2</v>
      </c>
      <c r="D3134" s="1">
        <v>10</v>
      </c>
      <c r="E3134" s="7">
        <v>1992.1940639269401</v>
      </c>
      <c r="F3134" s="7">
        <v>17.776368999999999</v>
      </c>
      <c r="G3134" s="57">
        <f t="shared" si="164"/>
        <v>22.87794636643353</v>
      </c>
      <c r="I3134" s="73">
        <f t="shared" si="165"/>
        <v>1.9863013698600298</v>
      </c>
    </row>
    <row r="3135" spans="1:9" ht="15.6" x14ac:dyDescent="0.3">
      <c r="A3135" s="1">
        <v>3131</v>
      </c>
      <c r="B3135" s="1">
        <v>1992</v>
      </c>
      <c r="C3135" s="1">
        <v>2</v>
      </c>
      <c r="D3135" s="1">
        <v>11</v>
      </c>
      <c r="E3135" s="7">
        <v>1992.1968036529699</v>
      </c>
      <c r="F3135" s="7">
        <v>17.729655000000001</v>
      </c>
      <c r="G3135" s="57">
        <f t="shared" si="164"/>
        <v>22.879871107692274</v>
      </c>
      <c r="I3135" s="73">
        <f t="shared" si="165"/>
        <v>1.9863013698600298</v>
      </c>
    </row>
    <row r="3136" spans="1:9" ht="15.6" x14ac:dyDescent="0.3">
      <c r="A3136" s="1">
        <v>3132</v>
      </c>
      <c r="B3136" s="1">
        <v>1992</v>
      </c>
      <c r="C3136" s="1">
        <v>2</v>
      </c>
      <c r="D3136" s="1">
        <v>12</v>
      </c>
      <c r="E3136" s="7">
        <v>1992.199543379</v>
      </c>
      <c r="F3136" s="7">
        <v>17.744478000000001</v>
      </c>
      <c r="G3136" s="57">
        <f t="shared" si="164"/>
        <v>22.881908128671295</v>
      </c>
      <c r="I3136" s="73">
        <f t="shared" si="165"/>
        <v>1.9863013698600298</v>
      </c>
    </row>
    <row r="3137" spans="1:9" ht="15.6" x14ac:dyDescent="0.3">
      <c r="A3137" s="1">
        <v>3133</v>
      </c>
      <c r="B3137" s="1">
        <v>1992</v>
      </c>
      <c r="C3137" s="1">
        <v>2</v>
      </c>
      <c r="D3137" s="1">
        <v>13</v>
      </c>
      <c r="E3137" s="7">
        <v>1992.2022831050199</v>
      </c>
      <c r="F3137" s="7">
        <v>17.789453000000002</v>
      </c>
      <c r="G3137" s="57">
        <f t="shared" si="164"/>
        <v>22.883675748251715</v>
      </c>
      <c r="I3137" s="73">
        <f t="shared" si="165"/>
        <v>1.9863013698700343</v>
      </c>
    </row>
    <row r="3138" spans="1:9" ht="15.6" x14ac:dyDescent="0.3">
      <c r="A3138" s="1">
        <v>3134</v>
      </c>
      <c r="B3138" s="1">
        <v>1992</v>
      </c>
      <c r="C3138" s="1">
        <v>2</v>
      </c>
      <c r="D3138" s="1">
        <v>14</v>
      </c>
      <c r="E3138" s="7">
        <v>1992.20502283105</v>
      </c>
      <c r="F3138" s="7">
        <v>17.786922000000001</v>
      </c>
      <c r="G3138" s="57">
        <f t="shared" si="164"/>
        <v>22.885542064335631</v>
      </c>
      <c r="I3138" s="73">
        <f t="shared" si="165"/>
        <v>1.9863013698598024</v>
      </c>
    </row>
    <row r="3139" spans="1:9" ht="15.6" x14ac:dyDescent="0.3">
      <c r="A3139" s="1">
        <v>3135</v>
      </c>
      <c r="B3139" s="1">
        <v>1992</v>
      </c>
      <c r="C3139" s="1">
        <v>2</v>
      </c>
      <c r="D3139" s="1">
        <v>15</v>
      </c>
      <c r="E3139" s="7">
        <v>1992.2077625570801</v>
      </c>
      <c r="F3139" s="7">
        <v>17.781876</v>
      </c>
      <c r="G3139" s="57">
        <f t="shared" si="164"/>
        <v>22.887390613985982</v>
      </c>
      <c r="I3139" s="73">
        <f t="shared" si="165"/>
        <v>1.9863013698600298</v>
      </c>
    </row>
    <row r="3140" spans="1:9" ht="15.6" x14ac:dyDescent="0.3">
      <c r="A3140" s="1">
        <v>3136</v>
      </c>
      <c r="B3140" s="1">
        <v>1992</v>
      </c>
      <c r="C3140" s="1">
        <v>2</v>
      </c>
      <c r="D3140" s="1">
        <v>16</v>
      </c>
      <c r="E3140" s="7">
        <v>1992.2105022831099</v>
      </c>
      <c r="F3140" s="7">
        <v>17.714701999999999</v>
      </c>
      <c r="G3140" s="57">
        <f t="shared" si="164"/>
        <v>22.889239784615352</v>
      </c>
      <c r="I3140" s="73">
        <f t="shared" si="165"/>
        <v>1.9863013698700343</v>
      </c>
    </row>
    <row r="3141" spans="1:9" ht="15.6" x14ac:dyDescent="0.3">
      <c r="A3141" s="1">
        <v>3137</v>
      </c>
      <c r="B3141" s="1">
        <v>1992</v>
      </c>
      <c r="C3141" s="1">
        <v>2</v>
      </c>
      <c r="D3141" s="1">
        <v>17</v>
      </c>
      <c r="E3141" s="7">
        <v>1992.21324200913</v>
      </c>
      <c r="F3141" s="7">
        <v>17.692487</v>
      </c>
      <c r="G3141" s="57">
        <f t="shared" si="164"/>
        <v>22.891055651748218</v>
      </c>
      <c r="I3141" s="73">
        <f t="shared" si="165"/>
        <v>1.9863013698698069</v>
      </c>
    </row>
    <row r="3142" spans="1:9" ht="15.6" x14ac:dyDescent="0.3">
      <c r="A3142" s="1">
        <v>3138</v>
      </c>
      <c r="B3142" s="1">
        <v>1992</v>
      </c>
      <c r="C3142" s="1">
        <v>2</v>
      </c>
      <c r="D3142" s="1">
        <v>18</v>
      </c>
      <c r="E3142" s="7">
        <v>1992.2159817351601</v>
      </c>
      <c r="F3142" s="7">
        <v>17.676362999999998</v>
      </c>
      <c r="G3142" s="57">
        <f t="shared" si="164"/>
        <v>22.89287064615381</v>
      </c>
      <c r="I3142" s="73">
        <f t="shared" si="165"/>
        <v>1.9863013698600298</v>
      </c>
    </row>
    <row r="3143" spans="1:9" ht="15.6" x14ac:dyDescent="0.3">
      <c r="A3143" s="1">
        <v>3139</v>
      </c>
      <c r="B3143" s="1">
        <v>1992</v>
      </c>
      <c r="C3143" s="1">
        <v>2</v>
      </c>
      <c r="D3143" s="1">
        <v>19</v>
      </c>
      <c r="E3143" s="7">
        <v>1992.2187214611899</v>
      </c>
      <c r="F3143" s="7">
        <v>17.660108999999999</v>
      </c>
      <c r="G3143" s="57">
        <f t="shared" si="164"/>
        <v>22.894712867132831</v>
      </c>
      <c r="I3143" s="73">
        <f t="shared" si="165"/>
        <v>1.9863013698600298</v>
      </c>
    </row>
    <row r="3144" spans="1:9" ht="15.6" x14ac:dyDescent="0.3">
      <c r="A3144" s="1">
        <v>3140</v>
      </c>
      <c r="B3144" s="1">
        <v>1992</v>
      </c>
      <c r="C3144" s="1">
        <v>2</v>
      </c>
      <c r="D3144" s="1">
        <v>20</v>
      </c>
      <c r="E3144" s="7">
        <v>1992.22146118721</v>
      </c>
      <c r="F3144" s="7">
        <v>17.656806</v>
      </c>
      <c r="G3144" s="57">
        <f t="shared" si="164"/>
        <v>22.896549279720244</v>
      </c>
      <c r="I3144" s="73">
        <f t="shared" si="165"/>
        <v>1.9863013698700343</v>
      </c>
    </row>
    <row r="3145" spans="1:9" ht="15.6" x14ac:dyDescent="0.3">
      <c r="A3145" s="1">
        <v>3141</v>
      </c>
      <c r="B3145" s="1">
        <v>1992</v>
      </c>
      <c r="C3145" s="1">
        <v>2</v>
      </c>
      <c r="D3145" s="1">
        <v>21</v>
      </c>
      <c r="E3145" s="7">
        <v>1992.2242009132401</v>
      </c>
      <c r="F3145" s="7">
        <v>17.625305999999998</v>
      </c>
      <c r="G3145" s="57">
        <f t="shared" si="164"/>
        <v>22.898463956643319</v>
      </c>
      <c r="I3145" s="73">
        <f t="shared" si="165"/>
        <v>1.9808219178000854</v>
      </c>
    </row>
    <row r="3146" spans="1:9" ht="15.6" x14ac:dyDescent="0.3">
      <c r="A3146" s="1">
        <v>3142</v>
      </c>
      <c r="B3146" s="1">
        <v>1992</v>
      </c>
      <c r="C3146" s="1">
        <v>2</v>
      </c>
      <c r="D3146" s="1">
        <v>22</v>
      </c>
      <c r="E3146" s="7">
        <v>1992.22694063927</v>
      </c>
      <c r="F3146" s="7">
        <v>17.626856</v>
      </c>
      <c r="G3146" s="57">
        <f t="shared" si="164"/>
        <v>22.900187969230732</v>
      </c>
      <c r="I3146" s="73">
        <f t="shared" si="165"/>
        <v>1.9808219178100899</v>
      </c>
    </row>
    <row r="3147" spans="1:9" ht="15.6" x14ac:dyDescent="0.3">
      <c r="A3147" s="1">
        <v>3143</v>
      </c>
      <c r="B3147" s="1">
        <v>1992</v>
      </c>
      <c r="C3147" s="1">
        <v>2</v>
      </c>
      <c r="D3147" s="1">
        <v>23</v>
      </c>
      <c r="E3147" s="7">
        <v>1992.2296803653001</v>
      </c>
      <c r="F3147" s="7">
        <v>17.626978000000001</v>
      </c>
      <c r="G3147" s="57">
        <f t="shared" si="164"/>
        <v>22.901849809790171</v>
      </c>
      <c r="I3147" s="73">
        <f t="shared" si="165"/>
        <v>1.9808219178098625</v>
      </c>
    </row>
    <row r="3148" spans="1:9" ht="15.6" x14ac:dyDescent="0.3">
      <c r="A3148" s="1">
        <v>3144</v>
      </c>
      <c r="B3148" s="1">
        <v>1992</v>
      </c>
      <c r="C3148" s="1">
        <v>2</v>
      </c>
      <c r="D3148" s="1">
        <v>24</v>
      </c>
      <c r="E3148" s="7">
        <v>1992.2324200913199</v>
      </c>
      <c r="F3148" s="7">
        <v>17.622716</v>
      </c>
      <c r="G3148" s="57">
        <f t="shared" si="164"/>
        <v>22.903515093706257</v>
      </c>
      <c r="I3148" s="73">
        <f t="shared" si="165"/>
        <v>1.9808219178100899</v>
      </c>
    </row>
    <row r="3149" spans="1:9" ht="15.6" x14ac:dyDescent="0.3">
      <c r="A3149" s="1">
        <v>3145</v>
      </c>
      <c r="B3149" s="1">
        <v>1992</v>
      </c>
      <c r="C3149" s="1">
        <v>2</v>
      </c>
      <c r="D3149" s="1">
        <v>25</v>
      </c>
      <c r="E3149" s="7">
        <v>1992.23515981735</v>
      </c>
      <c r="F3149" s="7">
        <v>17.628720000000001</v>
      </c>
      <c r="G3149" s="57">
        <f t="shared" si="164"/>
        <v>22.905034848951015</v>
      </c>
      <c r="I3149" s="73">
        <f t="shared" si="165"/>
        <v>1.9808219177998581</v>
      </c>
    </row>
    <row r="3150" spans="1:9" ht="15.6" x14ac:dyDescent="0.3">
      <c r="A3150" s="1">
        <v>3146</v>
      </c>
      <c r="B3150" s="1">
        <v>1992</v>
      </c>
      <c r="C3150" s="1">
        <v>2</v>
      </c>
      <c r="D3150" s="1">
        <v>26</v>
      </c>
      <c r="E3150" s="7">
        <v>1992.2378995433801</v>
      </c>
      <c r="F3150" s="7">
        <v>17.625876999999999</v>
      </c>
      <c r="G3150" s="57">
        <f t="shared" si="164"/>
        <v>22.906387187412552</v>
      </c>
      <c r="I3150" s="73">
        <f t="shared" si="165"/>
        <v>1.9824200913199093</v>
      </c>
    </row>
    <row r="3151" spans="1:9" ht="15.6" x14ac:dyDescent="0.3">
      <c r="A3151" s="1">
        <v>3147</v>
      </c>
      <c r="B3151" s="1">
        <v>1992</v>
      </c>
      <c r="C3151" s="1">
        <v>2</v>
      </c>
      <c r="D3151" s="1">
        <v>27</v>
      </c>
      <c r="E3151" s="7">
        <v>1992.2406392694099</v>
      </c>
      <c r="F3151" s="7">
        <v>17.601026000000001</v>
      </c>
      <c r="G3151" s="57">
        <f t="shared" si="164"/>
        <v>22.907699689510455</v>
      </c>
      <c r="I3151" s="73">
        <f t="shared" si="165"/>
        <v>1.9824200913301411</v>
      </c>
    </row>
    <row r="3152" spans="1:9" ht="15.6" x14ac:dyDescent="0.3">
      <c r="A3152" s="1">
        <v>3148</v>
      </c>
      <c r="B3152" s="1">
        <v>1992</v>
      </c>
      <c r="C3152" s="1">
        <v>2</v>
      </c>
      <c r="D3152" s="1">
        <v>28</v>
      </c>
      <c r="E3152" s="7">
        <v>1992.24337899543</v>
      </c>
      <c r="F3152" s="7">
        <v>17.564972999999998</v>
      </c>
      <c r="G3152" s="57">
        <f t="shared" si="164"/>
        <v>22.90900848391605</v>
      </c>
      <c r="I3152" s="73">
        <f t="shared" si="165"/>
        <v>1.9824200913299137</v>
      </c>
    </row>
    <row r="3153" spans="1:9" ht="15.6" x14ac:dyDescent="0.3">
      <c r="A3153" s="1">
        <v>3149</v>
      </c>
      <c r="B3153" s="1">
        <v>1992</v>
      </c>
      <c r="C3153" s="1">
        <v>2</v>
      </c>
      <c r="D3153" s="1">
        <v>29</v>
      </c>
      <c r="E3153" s="7">
        <v>1992.2461187214601</v>
      </c>
      <c r="F3153" s="7">
        <v>17.564677</v>
      </c>
      <c r="G3153" s="57">
        <f t="shared" si="164"/>
        <v>22.910236528671295</v>
      </c>
      <c r="I3153" s="73">
        <f t="shared" si="165"/>
        <v>1.9824200913199093</v>
      </c>
    </row>
    <row r="3154" spans="1:9" ht="15.6" x14ac:dyDescent="0.3">
      <c r="A3154" s="1">
        <v>3150</v>
      </c>
      <c r="B3154" s="1">
        <v>1992</v>
      </c>
      <c r="C3154" s="1">
        <v>3</v>
      </c>
      <c r="D3154" s="1">
        <v>1</v>
      </c>
      <c r="E3154" s="7">
        <v>1992.2527397260301</v>
      </c>
      <c r="F3154" s="7">
        <v>17.606885999999999</v>
      </c>
      <c r="G3154" s="57">
        <f t="shared" si="164"/>
        <v>22.911386724475491</v>
      </c>
      <c r="I3154" s="73">
        <f t="shared" si="165"/>
        <v>1.9824200913201366</v>
      </c>
    </row>
    <row r="3155" spans="1:9" ht="15.6" x14ac:dyDescent="0.3">
      <c r="A3155" s="1">
        <v>3151</v>
      </c>
      <c r="B3155" s="1">
        <v>1992</v>
      </c>
      <c r="C3155" s="1">
        <v>3</v>
      </c>
      <c r="D3155" s="1">
        <v>2</v>
      </c>
      <c r="E3155" s="7">
        <v>1992.2554794520499</v>
      </c>
      <c r="F3155" s="7">
        <v>17.644746000000001</v>
      </c>
      <c r="G3155" s="57">
        <f t="shared" si="164"/>
        <v>22.912525584615352</v>
      </c>
      <c r="I3155" s="73">
        <f t="shared" si="165"/>
        <v>1.9824200913299137</v>
      </c>
    </row>
    <row r="3156" spans="1:9" ht="15.6" x14ac:dyDescent="0.3">
      <c r="A3156" s="1">
        <v>3152</v>
      </c>
      <c r="B3156" s="1">
        <v>1992</v>
      </c>
      <c r="C3156" s="1">
        <v>3</v>
      </c>
      <c r="D3156" s="1">
        <v>3</v>
      </c>
      <c r="E3156" s="7">
        <v>1992.25821917808</v>
      </c>
      <c r="F3156" s="7">
        <v>17.765194999999999</v>
      </c>
      <c r="G3156" s="57">
        <f t="shared" si="164"/>
        <v>22.913774710489474</v>
      </c>
      <c r="I3156" s="73">
        <f t="shared" si="165"/>
        <v>1.9824200913301411</v>
      </c>
    </row>
    <row r="3157" spans="1:9" ht="15.6" x14ac:dyDescent="0.3">
      <c r="A3157" s="1">
        <v>3153</v>
      </c>
      <c r="B3157" s="1">
        <v>1992</v>
      </c>
      <c r="C3157" s="1">
        <v>3</v>
      </c>
      <c r="D3157" s="1">
        <v>4</v>
      </c>
      <c r="E3157" s="7">
        <v>1992.2609589041101</v>
      </c>
      <c r="F3157" s="7">
        <v>17.789933000000001</v>
      </c>
      <c r="G3157" s="57">
        <f t="shared" si="164"/>
        <v>22.915193832167798</v>
      </c>
      <c r="I3157" s="73">
        <f t="shared" si="165"/>
        <v>1.9808219178100899</v>
      </c>
    </row>
    <row r="3158" spans="1:9" ht="15.6" x14ac:dyDescent="0.3">
      <c r="A3158" s="1">
        <v>3154</v>
      </c>
      <c r="B3158" s="1">
        <v>1992</v>
      </c>
      <c r="C3158" s="1">
        <v>3</v>
      </c>
      <c r="D3158" s="1">
        <v>5</v>
      </c>
      <c r="E3158" s="7">
        <v>1992.26369863014</v>
      </c>
      <c r="F3158" s="7">
        <v>17.814892</v>
      </c>
      <c r="G3158" s="57">
        <f t="shared" si="164"/>
        <v>22.916682819580384</v>
      </c>
      <c r="I3158" s="73">
        <f t="shared" si="165"/>
        <v>1.9808219177998581</v>
      </c>
    </row>
    <row r="3159" spans="1:9" ht="15.6" x14ac:dyDescent="0.3">
      <c r="A3159" s="1">
        <v>3155</v>
      </c>
      <c r="B3159" s="1">
        <v>1992</v>
      </c>
      <c r="C3159" s="1">
        <v>3</v>
      </c>
      <c r="D3159" s="1">
        <v>6</v>
      </c>
      <c r="E3159" s="7">
        <v>1992.2664383561601</v>
      </c>
      <c r="F3159" s="7">
        <v>17.844479</v>
      </c>
      <c r="G3159" s="57">
        <f t="shared" si="164"/>
        <v>22.918262457342625</v>
      </c>
      <c r="I3159" s="73">
        <f t="shared" si="165"/>
        <v>1.9808219178100899</v>
      </c>
    </row>
    <row r="3160" spans="1:9" ht="15.6" x14ac:dyDescent="0.3">
      <c r="A3160" s="1">
        <v>3156</v>
      </c>
      <c r="B3160" s="1">
        <v>1992</v>
      </c>
      <c r="C3160" s="1">
        <v>3</v>
      </c>
      <c r="D3160" s="1">
        <v>7</v>
      </c>
      <c r="E3160" s="7">
        <v>1992.2691780821899</v>
      </c>
      <c r="F3160" s="7">
        <v>17.945989999999998</v>
      </c>
      <c r="G3160" s="57">
        <f t="shared" si="164"/>
        <v>22.919828653146812</v>
      </c>
      <c r="I3160" s="73">
        <f t="shared" si="165"/>
        <v>1.9808219178100899</v>
      </c>
    </row>
    <row r="3161" spans="1:9" ht="15.6" x14ac:dyDescent="0.3">
      <c r="A3161" s="1">
        <v>3157</v>
      </c>
      <c r="B3161" s="1">
        <v>1992</v>
      </c>
      <c r="C3161" s="1">
        <v>3</v>
      </c>
      <c r="D3161" s="1">
        <v>8</v>
      </c>
      <c r="E3161" s="7">
        <v>1992.27191780822</v>
      </c>
      <c r="F3161" s="7">
        <v>18.034457</v>
      </c>
      <c r="G3161" s="57">
        <f t="shared" si="164"/>
        <v>22.921456183216748</v>
      </c>
      <c r="I3161" s="73">
        <f t="shared" si="165"/>
        <v>1.9808219178098625</v>
      </c>
    </row>
    <row r="3162" spans="1:9" ht="15.6" x14ac:dyDescent="0.3">
      <c r="A3162" s="1">
        <v>3158</v>
      </c>
      <c r="B3162" s="1">
        <v>1992</v>
      </c>
      <c r="C3162" s="1">
        <v>3</v>
      </c>
      <c r="D3162" s="1">
        <v>9</v>
      </c>
      <c r="E3162" s="7">
        <v>1992.2746575342501</v>
      </c>
      <c r="F3162" s="7">
        <v>18.077721</v>
      </c>
      <c r="G3162" s="57">
        <f t="shared" si="164"/>
        <v>22.923143864335628</v>
      </c>
      <c r="I3162" s="73">
        <f t="shared" si="165"/>
        <v>1.9808219178000854</v>
      </c>
    </row>
    <row r="3163" spans="1:9" ht="15.6" x14ac:dyDescent="0.3">
      <c r="A3163" s="1">
        <v>3159</v>
      </c>
      <c r="B3163" s="1">
        <v>1992</v>
      </c>
      <c r="C3163" s="1">
        <v>3</v>
      </c>
      <c r="D3163" s="1">
        <v>10</v>
      </c>
      <c r="E3163" s="7">
        <v>1992.2773972602699</v>
      </c>
      <c r="F3163" s="7">
        <v>18.142567</v>
      </c>
      <c r="G3163" s="57">
        <f t="shared" si="164"/>
        <v>22.924894144055909</v>
      </c>
      <c r="I3163" s="73">
        <f t="shared" si="165"/>
        <v>1.9808219178098625</v>
      </c>
    </row>
    <row r="3164" spans="1:9" ht="15.6" x14ac:dyDescent="0.3">
      <c r="A3164" s="1">
        <v>3160</v>
      </c>
      <c r="B3164" s="1">
        <v>1992</v>
      </c>
      <c r="C3164" s="1">
        <v>3</v>
      </c>
      <c r="D3164" s="1">
        <v>11</v>
      </c>
      <c r="E3164" s="7">
        <v>1992.2801369863</v>
      </c>
      <c r="F3164" s="7">
        <v>18.193617</v>
      </c>
      <c r="G3164" s="57">
        <f t="shared" si="164"/>
        <v>22.926796738461505</v>
      </c>
      <c r="I3164" s="73">
        <f t="shared" si="165"/>
        <v>1.9808219178100899</v>
      </c>
    </row>
    <row r="3165" spans="1:9" ht="15.6" x14ac:dyDescent="0.3">
      <c r="A3165" s="1">
        <v>3161</v>
      </c>
      <c r="B3165" s="1">
        <v>1992</v>
      </c>
      <c r="C3165" s="1">
        <v>3</v>
      </c>
      <c r="D3165" s="1">
        <v>12</v>
      </c>
      <c r="E3165" s="7">
        <v>1992.2828767123301</v>
      </c>
      <c r="F3165" s="7">
        <v>18.266166999999999</v>
      </c>
      <c r="G3165" s="57">
        <f t="shared" ref="G3165:G3228" si="166">AVERAGE(F2631:F3345)</f>
        <v>22.928761061538427</v>
      </c>
      <c r="I3165" s="73">
        <f t="shared" ref="I3165:I3228" si="167">E3345-E2631</f>
        <v>1.9808219178100899</v>
      </c>
    </row>
    <row r="3166" spans="1:9" ht="15.6" x14ac:dyDescent="0.3">
      <c r="A3166" s="1">
        <v>3162</v>
      </c>
      <c r="B3166" s="1">
        <v>1992</v>
      </c>
      <c r="C3166" s="1">
        <v>3</v>
      </c>
      <c r="D3166" s="1">
        <v>13</v>
      </c>
      <c r="E3166" s="7">
        <v>1992.28561643836</v>
      </c>
      <c r="F3166" s="7">
        <v>18.362279999999998</v>
      </c>
      <c r="G3166" s="57">
        <f t="shared" si="166"/>
        <v>22.930749474125836</v>
      </c>
      <c r="I3166" s="73">
        <f t="shared" si="167"/>
        <v>1.9808219177998581</v>
      </c>
    </row>
    <row r="3167" spans="1:9" ht="15.6" x14ac:dyDescent="0.3">
      <c r="A3167" s="1">
        <v>3163</v>
      </c>
      <c r="B3167" s="1">
        <v>1992</v>
      </c>
      <c r="C3167" s="1">
        <v>3</v>
      </c>
      <c r="D3167" s="1">
        <v>14</v>
      </c>
      <c r="E3167" s="7">
        <v>1992.28835616438</v>
      </c>
      <c r="F3167" s="7">
        <v>18.418108</v>
      </c>
      <c r="G3167" s="57">
        <f t="shared" si="166"/>
        <v>22.932725304895072</v>
      </c>
      <c r="I3167" s="73">
        <f t="shared" si="167"/>
        <v>1.9808219178100899</v>
      </c>
    </row>
    <row r="3168" spans="1:9" ht="15.6" x14ac:dyDescent="0.3">
      <c r="A3168" s="1">
        <v>3164</v>
      </c>
      <c r="B3168" s="1">
        <v>1992</v>
      </c>
      <c r="C3168" s="1">
        <v>3</v>
      </c>
      <c r="D3168" s="1">
        <v>15</v>
      </c>
      <c r="E3168" s="7">
        <v>1992.2910958904099</v>
      </c>
      <c r="F3168" s="7">
        <v>18.531842999999999</v>
      </c>
      <c r="G3168" s="57">
        <f t="shared" si="166"/>
        <v>22.934642786013953</v>
      </c>
      <c r="I3168" s="73">
        <f t="shared" si="167"/>
        <v>1.9808219178100899</v>
      </c>
    </row>
    <row r="3169" spans="1:9" ht="15.6" x14ac:dyDescent="0.3">
      <c r="A3169" s="1">
        <v>3165</v>
      </c>
      <c r="B3169" s="1">
        <v>1992</v>
      </c>
      <c r="C3169" s="1">
        <v>3</v>
      </c>
      <c r="D3169" s="1">
        <v>16</v>
      </c>
      <c r="E3169" s="7">
        <v>1992.29383561644</v>
      </c>
      <c r="F3169" s="7">
        <v>18.556785000000001</v>
      </c>
      <c r="G3169" s="57">
        <f t="shared" si="166"/>
        <v>22.936457325874095</v>
      </c>
      <c r="I3169" s="73">
        <f t="shared" si="167"/>
        <v>1.9808219178098625</v>
      </c>
    </row>
    <row r="3170" spans="1:9" ht="15.6" x14ac:dyDescent="0.3">
      <c r="A3170" s="1">
        <v>3166</v>
      </c>
      <c r="B3170" s="1">
        <v>1992</v>
      </c>
      <c r="C3170" s="1">
        <v>3</v>
      </c>
      <c r="D3170" s="1">
        <v>17</v>
      </c>
      <c r="E3170" s="7">
        <v>1992.2965753424701</v>
      </c>
      <c r="F3170" s="7">
        <v>18.667238999999999</v>
      </c>
      <c r="G3170" s="57">
        <f t="shared" si="166"/>
        <v>22.938181478321649</v>
      </c>
      <c r="I3170" s="73">
        <f t="shared" si="167"/>
        <v>1.9808219178000854</v>
      </c>
    </row>
    <row r="3171" spans="1:9" ht="15.6" x14ac:dyDescent="0.3">
      <c r="A3171" s="1">
        <v>3167</v>
      </c>
      <c r="B3171" s="1">
        <v>1992</v>
      </c>
      <c r="C3171" s="1">
        <v>3</v>
      </c>
      <c r="D3171" s="1">
        <v>18</v>
      </c>
      <c r="E3171" s="7">
        <v>1992.2993150684899</v>
      </c>
      <c r="F3171" s="7">
        <v>18.759547000000001</v>
      </c>
      <c r="G3171" s="57">
        <f t="shared" si="166"/>
        <v>22.939861879720247</v>
      </c>
      <c r="I3171" s="73">
        <f t="shared" si="167"/>
        <v>1.9808219178098625</v>
      </c>
    </row>
    <row r="3172" spans="1:9" ht="15.6" x14ac:dyDescent="0.3">
      <c r="A3172" s="1">
        <v>3168</v>
      </c>
      <c r="B3172" s="1">
        <v>1992</v>
      </c>
      <c r="C3172" s="1">
        <v>3</v>
      </c>
      <c r="D3172" s="1">
        <v>19</v>
      </c>
      <c r="E3172" s="7">
        <v>1992.30205479452</v>
      </c>
      <c r="F3172" s="7">
        <v>18.877179000000002</v>
      </c>
      <c r="G3172" s="57">
        <f t="shared" si="166"/>
        <v>22.941444281118844</v>
      </c>
      <c r="I3172" s="73">
        <f t="shared" si="167"/>
        <v>1.9808219178100899</v>
      </c>
    </row>
    <row r="3173" spans="1:9" ht="15.6" x14ac:dyDescent="0.3">
      <c r="A3173" s="1">
        <v>3169</v>
      </c>
      <c r="B3173" s="1">
        <v>1992</v>
      </c>
      <c r="C3173" s="1">
        <v>3</v>
      </c>
      <c r="D3173" s="1">
        <v>20</v>
      </c>
      <c r="E3173" s="7">
        <v>1992.3047945205501</v>
      </c>
      <c r="F3173" s="7">
        <v>18.977350999999999</v>
      </c>
      <c r="G3173" s="57">
        <f t="shared" si="166"/>
        <v>22.942812453146818</v>
      </c>
      <c r="I3173" s="73">
        <f t="shared" si="167"/>
        <v>1.9808219178100899</v>
      </c>
    </row>
    <row r="3174" spans="1:9" ht="15.6" x14ac:dyDescent="0.3">
      <c r="A3174" s="1">
        <v>3170</v>
      </c>
      <c r="B3174" s="1">
        <v>1992</v>
      </c>
      <c r="C3174" s="1">
        <v>3</v>
      </c>
      <c r="D3174" s="1">
        <v>21</v>
      </c>
      <c r="E3174" s="7">
        <v>1992.30753424658</v>
      </c>
      <c r="F3174" s="7">
        <v>19.094521</v>
      </c>
      <c r="G3174" s="57">
        <f t="shared" si="166"/>
        <v>22.943964044755212</v>
      </c>
      <c r="I3174" s="73">
        <f t="shared" si="167"/>
        <v>1.9808219177998581</v>
      </c>
    </row>
    <row r="3175" spans="1:9" ht="15.6" x14ac:dyDescent="0.3">
      <c r="A3175" s="1">
        <v>3171</v>
      </c>
      <c r="B3175" s="1">
        <v>1992</v>
      </c>
      <c r="C3175" s="1">
        <v>3</v>
      </c>
      <c r="D3175" s="1">
        <v>22</v>
      </c>
      <c r="E3175" s="7">
        <v>1992.3102739726</v>
      </c>
      <c r="F3175" s="7">
        <v>19.200067000000001</v>
      </c>
      <c r="G3175" s="57">
        <f t="shared" si="166"/>
        <v>22.945035271328639</v>
      </c>
      <c r="I3175" s="73">
        <f t="shared" si="167"/>
        <v>1.9808219178100899</v>
      </c>
    </row>
    <row r="3176" spans="1:9" ht="15.6" x14ac:dyDescent="0.3">
      <c r="A3176" s="1">
        <v>3172</v>
      </c>
      <c r="B3176" s="1">
        <v>1992</v>
      </c>
      <c r="C3176" s="1">
        <v>3</v>
      </c>
      <c r="D3176" s="1">
        <v>23</v>
      </c>
      <c r="E3176" s="7">
        <v>1992.3130136986299</v>
      </c>
      <c r="F3176" s="7">
        <v>19.277328000000001</v>
      </c>
      <c r="G3176" s="57">
        <f t="shared" si="166"/>
        <v>22.946071683916049</v>
      </c>
      <c r="I3176" s="73">
        <f t="shared" si="167"/>
        <v>1.9808219178100899</v>
      </c>
    </row>
    <row r="3177" spans="1:9" ht="15.6" x14ac:dyDescent="0.3">
      <c r="A3177" s="1">
        <v>3173</v>
      </c>
      <c r="B3177" s="1">
        <v>1992</v>
      </c>
      <c r="C3177" s="1">
        <v>3</v>
      </c>
      <c r="D3177" s="1">
        <v>24</v>
      </c>
      <c r="E3177" s="7">
        <v>1992.31575342466</v>
      </c>
      <c r="F3177" s="7">
        <v>19.431743000000001</v>
      </c>
      <c r="G3177" s="57">
        <f t="shared" si="166"/>
        <v>22.947096004195767</v>
      </c>
      <c r="I3177" s="73">
        <f t="shared" si="167"/>
        <v>1.9808219178098625</v>
      </c>
    </row>
    <row r="3178" spans="1:9" ht="15.6" x14ac:dyDescent="0.3">
      <c r="A3178" s="1">
        <v>3174</v>
      </c>
      <c r="B3178" s="1">
        <v>1992</v>
      </c>
      <c r="C3178" s="1">
        <v>3</v>
      </c>
      <c r="D3178" s="1">
        <v>25</v>
      </c>
      <c r="E3178" s="7">
        <v>1992.3184931506801</v>
      </c>
      <c r="F3178" s="7">
        <v>19.542842</v>
      </c>
      <c r="G3178" s="57">
        <f t="shared" si="166"/>
        <v>22.948107725874092</v>
      </c>
      <c r="I3178" s="73">
        <f t="shared" si="167"/>
        <v>1.9808219178100899</v>
      </c>
    </row>
    <row r="3179" spans="1:9" ht="15.6" x14ac:dyDescent="0.3">
      <c r="A3179" s="1">
        <v>3175</v>
      </c>
      <c r="B3179" s="1">
        <v>1992</v>
      </c>
      <c r="C3179" s="1">
        <v>3</v>
      </c>
      <c r="D3179" s="1">
        <v>26</v>
      </c>
      <c r="E3179" s="7">
        <v>1992.3212328767099</v>
      </c>
      <c r="F3179" s="7">
        <v>19.636334999999999</v>
      </c>
      <c r="G3179" s="57">
        <f t="shared" si="166"/>
        <v>22.949042041958009</v>
      </c>
      <c r="I3179" s="73">
        <f t="shared" si="167"/>
        <v>1.9808219178098625</v>
      </c>
    </row>
    <row r="3180" spans="1:9" ht="15.6" x14ac:dyDescent="0.3">
      <c r="A3180" s="1">
        <v>3176</v>
      </c>
      <c r="B3180" s="1">
        <v>1992</v>
      </c>
      <c r="C3180" s="1">
        <v>3</v>
      </c>
      <c r="D3180" s="1">
        <v>27</v>
      </c>
      <c r="E3180" s="7">
        <v>1992.32397260274</v>
      </c>
      <c r="F3180" s="7">
        <v>19.697336</v>
      </c>
      <c r="G3180" s="57">
        <f t="shared" si="166"/>
        <v>22.949992166433535</v>
      </c>
      <c r="I3180" s="73">
        <f t="shared" si="167"/>
        <v>1.9796803653000552</v>
      </c>
    </row>
    <row r="3181" spans="1:9" ht="15.6" x14ac:dyDescent="0.3">
      <c r="A3181" s="1">
        <v>3177</v>
      </c>
      <c r="B3181" s="1">
        <v>1992</v>
      </c>
      <c r="C3181" s="1">
        <v>3</v>
      </c>
      <c r="D3181" s="1">
        <v>28</v>
      </c>
      <c r="E3181" s="7">
        <v>1992.3267123287701</v>
      </c>
      <c r="F3181" s="7">
        <v>19.705916999999999</v>
      </c>
      <c r="G3181" s="57">
        <f t="shared" si="166"/>
        <v>22.950997615384583</v>
      </c>
      <c r="I3181" s="73">
        <f t="shared" si="167"/>
        <v>1.9796803652900508</v>
      </c>
    </row>
    <row r="3182" spans="1:9" ht="15.6" x14ac:dyDescent="0.3">
      <c r="A3182" s="1">
        <v>3178</v>
      </c>
      <c r="B3182" s="1">
        <v>1992</v>
      </c>
      <c r="C3182" s="1">
        <v>3</v>
      </c>
      <c r="D3182" s="1">
        <v>29</v>
      </c>
      <c r="E3182" s="7">
        <v>1992.32945205479</v>
      </c>
      <c r="F3182" s="7">
        <v>19.765159000000001</v>
      </c>
      <c r="G3182" s="57">
        <f t="shared" si="166"/>
        <v>22.952069541258705</v>
      </c>
      <c r="I3182" s="73">
        <f t="shared" si="167"/>
        <v>1.9796803652898234</v>
      </c>
    </row>
    <row r="3183" spans="1:9" ht="15.6" x14ac:dyDescent="0.3">
      <c r="A3183" s="1">
        <v>3179</v>
      </c>
      <c r="B3183" s="1">
        <v>1992</v>
      </c>
      <c r="C3183" s="1">
        <v>3</v>
      </c>
      <c r="D3183" s="1">
        <v>30</v>
      </c>
      <c r="E3183" s="7">
        <v>1992.33219178082</v>
      </c>
      <c r="F3183" s="7">
        <v>19.82921</v>
      </c>
      <c r="G3183" s="57">
        <f t="shared" si="166"/>
        <v>22.953233991608361</v>
      </c>
      <c r="I3183" s="73">
        <f t="shared" si="167"/>
        <v>1.9796803653000552</v>
      </c>
    </row>
    <row r="3184" spans="1:9" ht="15.6" x14ac:dyDescent="0.3">
      <c r="A3184" s="1">
        <v>3180</v>
      </c>
      <c r="B3184" s="1">
        <v>1992</v>
      </c>
      <c r="C3184" s="1">
        <v>3</v>
      </c>
      <c r="D3184" s="1">
        <v>31</v>
      </c>
      <c r="E3184" s="7">
        <v>1992.3349315068499</v>
      </c>
      <c r="F3184" s="7">
        <v>19.961945</v>
      </c>
      <c r="G3184" s="57">
        <f t="shared" si="166"/>
        <v>22.95443795104892</v>
      </c>
      <c r="I3184" s="73">
        <f t="shared" si="167"/>
        <v>1.9796803653000552</v>
      </c>
    </row>
    <row r="3185" spans="1:9" ht="15.6" x14ac:dyDescent="0.3">
      <c r="A3185" s="1">
        <v>3181</v>
      </c>
      <c r="B3185" s="1">
        <v>1992</v>
      </c>
      <c r="C3185" s="1">
        <v>4</v>
      </c>
      <c r="D3185" s="1">
        <v>1</v>
      </c>
      <c r="E3185" s="7">
        <v>1992.3360730593599</v>
      </c>
      <c r="F3185" s="7">
        <v>20.050498999999999</v>
      </c>
      <c r="G3185" s="57">
        <f t="shared" si="166"/>
        <v>22.955709776223742</v>
      </c>
      <c r="I3185" s="73">
        <f t="shared" si="167"/>
        <v>1.9796803652900508</v>
      </c>
    </row>
    <row r="3186" spans="1:9" ht="15.6" x14ac:dyDescent="0.3">
      <c r="A3186" s="1">
        <v>3182</v>
      </c>
      <c r="B3186" s="1">
        <v>1992</v>
      </c>
      <c r="C3186" s="1">
        <v>4</v>
      </c>
      <c r="D3186" s="1">
        <v>2</v>
      </c>
      <c r="E3186" s="7">
        <v>1992.33881278539</v>
      </c>
      <c r="F3186" s="7">
        <v>20.169954000000001</v>
      </c>
      <c r="G3186" s="57">
        <f t="shared" si="166"/>
        <v>22.956948716083886</v>
      </c>
      <c r="I3186" s="73">
        <f t="shared" si="167"/>
        <v>1.9796803653000552</v>
      </c>
    </row>
    <row r="3187" spans="1:9" ht="15.6" x14ac:dyDescent="0.3">
      <c r="A3187" s="1">
        <v>3183</v>
      </c>
      <c r="B3187" s="1">
        <v>1992</v>
      </c>
      <c r="C3187" s="1">
        <v>4</v>
      </c>
      <c r="D3187" s="1">
        <v>3</v>
      </c>
      <c r="E3187" s="7">
        <v>1992.3415525114201</v>
      </c>
      <c r="F3187" s="7">
        <v>20.173221999999999</v>
      </c>
      <c r="G3187" s="57">
        <f t="shared" si="166"/>
        <v>22.958128244755216</v>
      </c>
      <c r="I3187" s="73">
        <f t="shared" si="167"/>
        <v>1.9808219178098625</v>
      </c>
    </row>
    <row r="3188" spans="1:9" ht="15.6" x14ac:dyDescent="0.3">
      <c r="A3188" s="1">
        <v>3184</v>
      </c>
      <c r="B3188" s="1">
        <v>1992</v>
      </c>
      <c r="C3188" s="1">
        <v>4</v>
      </c>
      <c r="D3188" s="1">
        <v>4</v>
      </c>
      <c r="E3188" s="7">
        <v>1992.34429223744</v>
      </c>
      <c r="F3188" s="7">
        <v>20.236861999999999</v>
      </c>
      <c r="G3188" s="57">
        <f t="shared" si="166"/>
        <v>22.959264772027943</v>
      </c>
      <c r="I3188" s="73">
        <f t="shared" si="167"/>
        <v>1.9808219178100899</v>
      </c>
    </row>
    <row r="3189" spans="1:9" ht="15.6" x14ac:dyDescent="0.3">
      <c r="A3189" s="1">
        <v>3185</v>
      </c>
      <c r="B3189" s="1">
        <v>1992</v>
      </c>
      <c r="C3189" s="1">
        <v>4</v>
      </c>
      <c r="D3189" s="1">
        <v>5</v>
      </c>
      <c r="E3189" s="7">
        <v>1992.34703196347</v>
      </c>
      <c r="F3189" s="7">
        <v>20.375937</v>
      </c>
      <c r="G3189" s="57">
        <f t="shared" si="166"/>
        <v>22.96045447552445</v>
      </c>
      <c r="I3189" s="73">
        <f t="shared" si="167"/>
        <v>1.9808219178100899</v>
      </c>
    </row>
    <row r="3190" spans="1:9" ht="15.6" x14ac:dyDescent="0.3">
      <c r="A3190" s="1">
        <v>3186</v>
      </c>
      <c r="B3190" s="1">
        <v>1992</v>
      </c>
      <c r="C3190" s="1">
        <v>4</v>
      </c>
      <c r="D3190" s="1">
        <v>6</v>
      </c>
      <c r="E3190" s="7">
        <v>1992.3497716894999</v>
      </c>
      <c r="F3190" s="7">
        <v>20.441302</v>
      </c>
      <c r="G3190" s="57">
        <f t="shared" si="166"/>
        <v>22.961660153846129</v>
      </c>
      <c r="I3190" s="73">
        <f t="shared" si="167"/>
        <v>1.9808219178098625</v>
      </c>
    </row>
    <row r="3191" spans="1:9" ht="15.6" x14ac:dyDescent="0.3">
      <c r="A3191" s="1">
        <v>3187</v>
      </c>
      <c r="B3191" s="1">
        <v>1992</v>
      </c>
      <c r="C3191" s="1">
        <v>4</v>
      </c>
      <c r="D3191" s="1">
        <v>7</v>
      </c>
      <c r="E3191" s="7">
        <v>1992.35251141553</v>
      </c>
      <c r="F3191" s="7">
        <v>20.439449</v>
      </c>
      <c r="G3191" s="57">
        <f t="shared" si="166"/>
        <v>22.962778999999976</v>
      </c>
      <c r="I3191" s="73">
        <f t="shared" si="167"/>
        <v>1.9808219178100899</v>
      </c>
    </row>
    <row r="3192" spans="1:9" ht="15.6" x14ac:dyDescent="0.3">
      <c r="A3192" s="1">
        <v>3188</v>
      </c>
      <c r="B3192" s="1">
        <v>1992</v>
      </c>
      <c r="C3192" s="1">
        <v>4</v>
      </c>
      <c r="D3192" s="1">
        <v>8</v>
      </c>
      <c r="E3192" s="7">
        <v>1992.3552511415501</v>
      </c>
      <c r="F3192" s="7">
        <v>20.492182</v>
      </c>
      <c r="G3192" s="57">
        <f t="shared" si="166"/>
        <v>22.963835325874104</v>
      </c>
      <c r="I3192" s="73">
        <f t="shared" si="167"/>
        <v>1.9808219178098625</v>
      </c>
    </row>
    <row r="3193" spans="1:9" ht="15.6" x14ac:dyDescent="0.3">
      <c r="A3193" s="1">
        <v>3189</v>
      </c>
      <c r="B3193" s="1">
        <v>1992</v>
      </c>
      <c r="C3193" s="1">
        <v>4</v>
      </c>
      <c r="D3193" s="1">
        <v>9</v>
      </c>
      <c r="E3193" s="7">
        <v>1992.3579908675799</v>
      </c>
      <c r="F3193" s="7">
        <v>20.546040000000001</v>
      </c>
      <c r="G3193" s="57">
        <f t="shared" si="166"/>
        <v>22.964886433566409</v>
      </c>
      <c r="I3193" s="73">
        <f t="shared" si="167"/>
        <v>1.9808219178000854</v>
      </c>
    </row>
    <row r="3194" spans="1:9" ht="15.6" x14ac:dyDescent="0.3">
      <c r="A3194" s="1">
        <v>3190</v>
      </c>
      <c r="B3194" s="1">
        <v>1992</v>
      </c>
      <c r="C3194" s="1">
        <v>4</v>
      </c>
      <c r="D3194" s="1">
        <v>10</v>
      </c>
      <c r="E3194" s="7">
        <v>1992.36073059361</v>
      </c>
      <c r="F3194" s="7">
        <v>20.614630999999999</v>
      </c>
      <c r="G3194" s="57">
        <f t="shared" si="166"/>
        <v>22.965833751048923</v>
      </c>
      <c r="I3194" s="73">
        <f t="shared" si="167"/>
        <v>1.9808219178100899</v>
      </c>
    </row>
    <row r="3195" spans="1:9" ht="15.6" x14ac:dyDescent="0.3">
      <c r="A3195" s="1">
        <v>3191</v>
      </c>
      <c r="B3195" s="1">
        <v>1992</v>
      </c>
      <c r="C3195" s="1">
        <v>4</v>
      </c>
      <c r="D3195" s="1">
        <v>11</v>
      </c>
      <c r="E3195" s="7">
        <v>1992.3634703196301</v>
      </c>
      <c r="F3195" s="7">
        <v>20.725815999999998</v>
      </c>
      <c r="G3195" s="57">
        <f t="shared" si="166"/>
        <v>22.966663144055914</v>
      </c>
      <c r="I3195" s="73">
        <f t="shared" si="167"/>
        <v>1.9808219178098625</v>
      </c>
    </row>
    <row r="3196" spans="1:9" ht="15.6" x14ac:dyDescent="0.3">
      <c r="A3196" s="1">
        <v>3192</v>
      </c>
      <c r="B3196" s="1">
        <v>1992</v>
      </c>
      <c r="C3196" s="1">
        <v>4</v>
      </c>
      <c r="D3196" s="1">
        <v>12</v>
      </c>
      <c r="E3196" s="7">
        <v>1992.36621004566</v>
      </c>
      <c r="F3196" s="7">
        <v>20.824407999999998</v>
      </c>
      <c r="G3196" s="57">
        <f t="shared" si="166"/>
        <v>22.967313330069906</v>
      </c>
      <c r="I3196" s="73">
        <f t="shared" si="167"/>
        <v>1.9808219178100899</v>
      </c>
    </row>
    <row r="3197" spans="1:9" ht="15.6" x14ac:dyDescent="0.3">
      <c r="A3197" s="1">
        <v>3193</v>
      </c>
      <c r="B3197" s="1">
        <v>1992</v>
      </c>
      <c r="C3197" s="1">
        <v>4</v>
      </c>
      <c r="D3197" s="1">
        <v>13</v>
      </c>
      <c r="E3197" s="7">
        <v>1992.36894977169</v>
      </c>
      <c r="F3197" s="7">
        <v>20.879662</v>
      </c>
      <c r="G3197" s="57">
        <f t="shared" si="166"/>
        <v>22.967740730069906</v>
      </c>
      <c r="I3197" s="73">
        <f t="shared" si="167"/>
        <v>1.9808219178000854</v>
      </c>
    </row>
    <row r="3198" spans="1:9" ht="15.6" x14ac:dyDescent="0.3">
      <c r="A3198" s="1">
        <v>3194</v>
      </c>
      <c r="B3198" s="1">
        <v>1992</v>
      </c>
      <c r="C3198" s="1">
        <v>4</v>
      </c>
      <c r="D3198" s="1">
        <v>14</v>
      </c>
      <c r="E3198" s="7">
        <v>1992.3716894977199</v>
      </c>
      <c r="F3198" s="7">
        <v>20.968278999999999</v>
      </c>
      <c r="G3198" s="57">
        <f t="shared" si="166"/>
        <v>22.968026532867107</v>
      </c>
      <c r="I3198" s="73">
        <f t="shared" si="167"/>
        <v>1.9808219178098625</v>
      </c>
    </row>
    <row r="3199" spans="1:9" ht="15.6" x14ac:dyDescent="0.3">
      <c r="A3199" s="1">
        <v>3195</v>
      </c>
      <c r="B3199" s="1">
        <v>1992</v>
      </c>
      <c r="C3199" s="1">
        <v>4</v>
      </c>
      <c r="D3199" s="1">
        <v>15</v>
      </c>
      <c r="E3199" s="7">
        <v>1992.37442922374</v>
      </c>
      <c r="F3199" s="7">
        <v>21.067045</v>
      </c>
      <c r="G3199" s="57">
        <f t="shared" si="166"/>
        <v>22.968395510489486</v>
      </c>
      <c r="I3199" s="73">
        <f t="shared" si="167"/>
        <v>1.9808219178100899</v>
      </c>
    </row>
    <row r="3200" spans="1:9" ht="15.6" x14ac:dyDescent="0.3">
      <c r="A3200" s="1">
        <v>3196</v>
      </c>
      <c r="B3200" s="1">
        <v>1992</v>
      </c>
      <c r="C3200" s="1">
        <v>4</v>
      </c>
      <c r="D3200" s="1">
        <v>16</v>
      </c>
      <c r="E3200" s="7">
        <v>1992.3771689497701</v>
      </c>
      <c r="F3200" s="7">
        <v>21.176850000000002</v>
      </c>
      <c r="G3200" s="57">
        <f t="shared" si="166"/>
        <v>22.968917990209764</v>
      </c>
      <c r="I3200" s="73">
        <f t="shared" si="167"/>
        <v>1.9808219178098625</v>
      </c>
    </row>
    <row r="3201" spans="1:9" ht="15.6" x14ac:dyDescent="0.3">
      <c r="A3201" s="1">
        <v>3197</v>
      </c>
      <c r="B3201" s="1">
        <v>1992</v>
      </c>
      <c r="C3201" s="1">
        <v>4</v>
      </c>
      <c r="D3201" s="1">
        <v>17</v>
      </c>
      <c r="E3201" s="7">
        <v>1992.3799086757999</v>
      </c>
      <c r="F3201" s="7">
        <v>21.245072</v>
      </c>
      <c r="G3201" s="57">
        <f t="shared" si="166"/>
        <v>22.969329433566415</v>
      </c>
      <c r="I3201" s="73">
        <f t="shared" si="167"/>
        <v>1.978082191780004</v>
      </c>
    </row>
    <row r="3202" spans="1:9" ht="15.6" x14ac:dyDescent="0.3">
      <c r="A3202" s="1">
        <v>3198</v>
      </c>
      <c r="B3202" s="1">
        <v>1992</v>
      </c>
      <c r="C3202" s="1">
        <v>4</v>
      </c>
      <c r="D3202" s="1">
        <v>18</v>
      </c>
      <c r="E3202" s="7">
        <v>1992.38264840183</v>
      </c>
      <c r="F3202" s="7">
        <v>21.338446999999999</v>
      </c>
      <c r="G3202" s="57">
        <f t="shared" si="166"/>
        <v>22.969864548251724</v>
      </c>
      <c r="I3202" s="73">
        <f t="shared" si="167"/>
        <v>1.9753424657501455</v>
      </c>
    </row>
    <row r="3203" spans="1:9" ht="15.6" x14ac:dyDescent="0.3">
      <c r="A3203" s="1">
        <v>3199</v>
      </c>
      <c r="B3203" s="1">
        <v>1992</v>
      </c>
      <c r="C3203" s="1">
        <v>4</v>
      </c>
      <c r="D3203" s="1">
        <v>19</v>
      </c>
      <c r="E3203" s="7">
        <v>1992.3853881278501</v>
      </c>
      <c r="F3203" s="7">
        <v>21.419263999999998</v>
      </c>
      <c r="G3203" s="57">
        <f t="shared" si="166"/>
        <v>22.970358408391586</v>
      </c>
      <c r="I3203" s="73">
        <f t="shared" si="167"/>
        <v>1.9698630136999782</v>
      </c>
    </row>
    <row r="3204" spans="1:9" ht="15.6" x14ac:dyDescent="0.3">
      <c r="A3204" s="1">
        <v>3200</v>
      </c>
      <c r="B3204" s="1">
        <v>1992</v>
      </c>
      <c r="C3204" s="1">
        <v>4</v>
      </c>
      <c r="D3204" s="1">
        <v>20</v>
      </c>
      <c r="E3204" s="7">
        <v>1992.38812785388</v>
      </c>
      <c r="F3204" s="7">
        <v>21.429048999999999</v>
      </c>
      <c r="G3204" s="57">
        <f t="shared" si="166"/>
        <v>22.97092689090907</v>
      </c>
      <c r="I3204" s="73">
        <f t="shared" si="167"/>
        <v>1.9698630136999782</v>
      </c>
    </row>
    <row r="3205" spans="1:9" ht="15.6" x14ac:dyDescent="0.3">
      <c r="A3205" s="1">
        <v>3201</v>
      </c>
      <c r="B3205" s="1">
        <v>1992</v>
      </c>
      <c r="C3205" s="1">
        <v>4</v>
      </c>
      <c r="D3205" s="1">
        <v>21</v>
      </c>
      <c r="E3205" s="7">
        <v>1992.39086757991</v>
      </c>
      <c r="F3205" s="7">
        <v>21.448201000000001</v>
      </c>
      <c r="G3205" s="57">
        <f t="shared" si="166"/>
        <v>22.97143410909089</v>
      </c>
      <c r="I3205" s="73">
        <f t="shared" si="167"/>
        <v>1.9698630136902011</v>
      </c>
    </row>
    <row r="3206" spans="1:9" ht="15.6" x14ac:dyDescent="0.3">
      <c r="A3206" s="1">
        <v>3202</v>
      </c>
      <c r="B3206" s="1">
        <v>1992</v>
      </c>
      <c r="C3206" s="1">
        <v>4</v>
      </c>
      <c r="D3206" s="1">
        <v>22</v>
      </c>
      <c r="E3206" s="7">
        <v>1992.3936073059399</v>
      </c>
      <c r="F3206" s="7">
        <v>21.516190999999999</v>
      </c>
      <c r="G3206" s="57">
        <f t="shared" si="166"/>
        <v>22.971952748251727</v>
      </c>
      <c r="I3206" s="73">
        <f t="shared" si="167"/>
        <v>1.9698630136999782</v>
      </c>
    </row>
    <row r="3207" spans="1:9" ht="15.6" x14ac:dyDescent="0.3">
      <c r="A3207" s="1">
        <v>3203</v>
      </c>
      <c r="B3207" s="1">
        <v>1992</v>
      </c>
      <c r="C3207" s="1">
        <v>4</v>
      </c>
      <c r="D3207" s="1">
        <v>23</v>
      </c>
      <c r="E3207" s="7">
        <v>1992.39634703196</v>
      </c>
      <c r="F3207" s="7">
        <v>21.592566999999999</v>
      </c>
      <c r="G3207" s="57">
        <f t="shared" si="166"/>
        <v>22.972515679720257</v>
      </c>
      <c r="I3207" s="73">
        <f t="shared" si="167"/>
        <v>1.9714611872200294</v>
      </c>
    </row>
    <row r="3208" spans="1:9" ht="15.6" x14ac:dyDescent="0.3">
      <c r="A3208" s="1">
        <v>3204</v>
      </c>
      <c r="B3208" s="1">
        <v>1992</v>
      </c>
      <c r="C3208" s="1">
        <v>4</v>
      </c>
      <c r="D3208" s="1">
        <v>24</v>
      </c>
      <c r="E3208" s="7">
        <v>1992.3990867579901</v>
      </c>
      <c r="F3208" s="7">
        <v>21.659255000000002</v>
      </c>
      <c r="G3208" s="57">
        <f t="shared" si="166"/>
        <v>22.973161137062924</v>
      </c>
      <c r="I3208" s="73">
        <f t="shared" si="167"/>
        <v>1.971461187219802</v>
      </c>
    </row>
    <row r="3209" spans="1:9" ht="15.6" x14ac:dyDescent="0.3">
      <c r="A3209" s="1">
        <v>3205</v>
      </c>
      <c r="B3209" s="1">
        <v>1992</v>
      </c>
      <c r="C3209" s="1">
        <v>4</v>
      </c>
      <c r="D3209" s="1">
        <v>25</v>
      </c>
      <c r="E3209" s="7">
        <v>1992.4018264840199</v>
      </c>
      <c r="F3209" s="7">
        <v>21.745584000000001</v>
      </c>
      <c r="G3209" s="57">
        <f t="shared" si="166"/>
        <v>22.973862346853132</v>
      </c>
      <c r="I3209" s="73">
        <f t="shared" si="167"/>
        <v>1.9714611872100249</v>
      </c>
    </row>
    <row r="3210" spans="1:9" ht="15.6" x14ac:dyDescent="0.3">
      <c r="A3210" s="1">
        <v>3206</v>
      </c>
      <c r="B3210" s="1">
        <v>1992</v>
      </c>
      <c r="C3210" s="1">
        <v>4</v>
      </c>
      <c r="D3210" s="1">
        <v>26</v>
      </c>
      <c r="E3210" s="7">
        <v>1992.40456621005</v>
      </c>
      <c r="F3210" s="7">
        <v>21.822147999999999</v>
      </c>
      <c r="G3210" s="57">
        <f t="shared" si="166"/>
        <v>22.974648159440534</v>
      </c>
      <c r="I3210" s="73">
        <f t="shared" si="167"/>
        <v>1.9714611872100249</v>
      </c>
    </row>
    <row r="3211" spans="1:9" ht="15.6" x14ac:dyDescent="0.3">
      <c r="A3211" s="1">
        <v>3207</v>
      </c>
      <c r="B3211" s="1">
        <v>1992</v>
      </c>
      <c r="C3211" s="1">
        <v>4</v>
      </c>
      <c r="D3211" s="1">
        <v>27</v>
      </c>
      <c r="E3211" s="7">
        <v>1992.4073059360701</v>
      </c>
      <c r="F3211" s="7">
        <v>21.85051</v>
      </c>
      <c r="G3211" s="57">
        <f t="shared" si="166"/>
        <v>22.975319370629347</v>
      </c>
      <c r="I3211" s="73">
        <f t="shared" si="167"/>
        <v>1.9714611872200294</v>
      </c>
    </row>
    <row r="3212" spans="1:9" ht="15.6" x14ac:dyDescent="0.3">
      <c r="A3212" s="1">
        <v>3208</v>
      </c>
      <c r="B3212" s="1">
        <v>1992</v>
      </c>
      <c r="C3212" s="1">
        <v>4</v>
      </c>
      <c r="D3212" s="1">
        <v>28</v>
      </c>
      <c r="E3212" s="7">
        <v>1992.4100456620999</v>
      </c>
      <c r="F3212" s="7">
        <v>21.859220000000001</v>
      </c>
      <c r="G3212" s="57">
        <f t="shared" si="166"/>
        <v>22.97598998321676</v>
      </c>
      <c r="I3212" s="73">
        <f t="shared" si="167"/>
        <v>1.9714611872200294</v>
      </c>
    </row>
    <row r="3213" spans="1:9" ht="15.6" x14ac:dyDescent="0.3">
      <c r="A3213" s="1">
        <v>3209</v>
      </c>
      <c r="B3213" s="1">
        <v>1992</v>
      </c>
      <c r="C3213" s="1">
        <v>4</v>
      </c>
      <c r="D3213" s="1">
        <v>29</v>
      </c>
      <c r="E3213" s="7">
        <v>1992.41278538813</v>
      </c>
      <c r="F3213" s="7">
        <v>21.888408999999999</v>
      </c>
      <c r="G3213" s="57">
        <f t="shared" si="166"/>
        <v>22.976649539860116</v>
      </c>
      <c r="I3213" s="73">
        <f t="shared" si="167"/>
        <v>1.9714611872100249</v>
      </c>
    </row>
    <row r="3214" spans="1:9" ht="15.6" x14ac:dyDescent="0.3">
      <c r="A3214" s="1">
        <v>3210</v>
      </c>
      <c r="B3214" s="1">
        <v>1992</v>
      </c>
      <c r="C3214" s="1">
        <v>4</v>
      </c>
      <c r="D3214" s="1">
        <v>30</v>
      </c>
      <c r="E3214" s="7">
        <v>1992.4155251141599</v>
      </c>
      <c r="F3214" s="7">
        <v>21.914629000000001</v>
      </c>
      <c r="G3214" s="57">
        <f t="shared" si="166"/>
        <v>22.977384469930055</v>
      </c>
      <c r="I3214" s="73">
        <f t="shared" si="167"/>
        <v>1.9714611872100249</v>
      </c>
    </row>
    <row r="3215" spans="1:9" ht="15.6" x14ac:dyDescent="0.3">
      <c r="A3215" s="1">
        <v>3211</v>
      </c>
      <c r="B3215" s="1">
        <v>1992</v>
      </c>
      <c r="C3215" s="1">
        <v>5</v>
      </c>
      <c r="D3215" s="1">
        <v>1</v>
      </c>
      <c r="E3215" s="7">
        <v>1992.41940639269</v>
      </c>
      <c r="F3215" s="7">
        <v>21.91966</v>
      </c>
      <c r="G3215" s="57">
        <f t="shared" si="166"/>
        <v>22.978117580419561</v>
      </c>
      <c r="I3215" s="73">
        <f t="shared" si="167"/>
        <v>1.9714611872200294</v>
      </c>
    </row>
    <row r="3216" spans="1:9" ht="15.6" x14ac:dyDescent="0.3">
      <c r="A3216" s="1">
        <v>3212</v>
      </c>
      <c r="B3216" s="1">
        <v>1992</v>
      </c>
      <c r="C3216" s="1">
        <v>5</v>
      </c>
      <c r="D3216" s="1">
        <v>2</v>
      </c>
      <c r="E3216" s="7">
        <v>1992.4221461187201</v>
      </c>
      <c r="F3216" s="7">
        <v>21.931152000000001</v>
      </c>
      <c r="G3216" s="57">
        <f t="shared" si="166"/>
        <v>22.97888094265732</v>
      </c>
      <c r="I3216" s="73">
        <f t="shared" si="167"/>
        <v>1.971461187219802</v>
      </c>
    </row>
    <row r="3217" spans="1:9" ht="15.6" x14ac:dyDescent="0.3">
      <c r="A3217" s="1">
        <v>3213</v>
      </c>
      <c r="B3217" s="1">
        <v>1992</v>
      </c>
      <c r="C3217" s="1">
        <v>5</v>
      </c>
      <c r="D3217" s="1">
        <v>3</v>
      </c>
      <c r="E3217" s="7">
        <v>1992.42488584475</v>
      </c>
      <c r="F3217" s="7">
        <v>21.931239999999999</v>
      </c>
      <c r="G3217" s="57">
        <f t="shared" si="166"/>
        <v>22.979608759440538</v>
      </c>
      <c r="I3217" s="73">
        <f t="shared" si="167"/>
        <v>1.9714611872100249</v>
      </c>
    </row>
    <row r="3218" spans="1:9" ht="15.6" x14ac:dyDescent="0.3">
      <c r="A3218" s="1">
        <v>3214</v>
      </c>
      <c r="B3218" s="1">
        <v>1992</v>
      </c>
      <c r="C3218" s="1">
        <v>5</v>
      </c>
      <c r="D3218" s="1">
        <v>4</v>
      </c>
      <c r="E3218" s="7">
        <v>1992.42762557078</v>
      </c>
      <c r="F3218" s="7">
        <v>21.930508</v>
      </c>
      <c r="G3218" s="57">
        <f t="shared" si="166"/>
        <v>22.980378443356624</v>
      </c>
      <c r="I3218" s="73">
        <f t="shared" si="167"/>
        <v>1.9698630136899737</v>
      </c>
    </row>
    <row r="3219" spans="1:9" ht="15.6" x14ac:dyDescent="0.3">
      <c r="A3219" s="1">
        <v>3215</v>
      </c>
      <c r="B3219" s="1">
        <v>1992</v>
      </c>
      <c r="C3219" s="1">
        <v>5</v>
      </c>
      <c r="D3219" s="1">
        <v>5</v>
      </c>
      <c r="E3219" s="7">
        <v>1992.4303652967999</v>
      </c>
      <c r="F3219" s="7">
        <v>21.94717</v>
      </c>
      <c r="G3219" s="57">
        <f t="shared" si="166"/>
        <v>22.981158598601375</v>
      </c>
      <c r="I3219" s="73">
        <f t="shared" si="167"/>
        <v>1.9698630137002056</v>
      </c>
    </row>
    <row r="3220" spans="1:9" ht="15.6" x14ac:dyDescent="0.3">
      <c r="A3220" s="1">
        <v>3216</v>
      </c>
      <c r="B3220" s="1">
        <v>1992</v>
      </c>
      <c r="C3220" s="1">
        <v>5</v>
      </c>
      <c r="D3220" s="1">
        <v>6</v>
      </c>
      <c r="E3220" s="7">
        <v>1992.43310502283</v>
      </c>
      <c r="F3220" s="7">
        <v>22.008472999999999</v>
      </c>
      <c r="G3220" s="57">
        <f t="shared" si="166"/>
        <v>22.981951041958016</v>
      </c>
      <c r="I3220" s="73">
        <f t="shared" si="167"/>
        <v>1.9698630136999782</v>
      </c>
    </row>
    <row r="3221" spans="1:9" ht="15.6" x14ac:dyDescent="0.3">
      <c r="A3221" s="1">
        <v>3217</v>
      </c>
      <c r="B3221" s="1">
        <v>1992</v>
      </c>
      <c r="C3221" s="1">
        <v>5</v>
      </c>
      <c r="D3221" s="1">
        <v>7</v>
      </c>
      <c r="E3221" s="7">
        <v>1992.4358447488601</v>
      </c>
      <c r="F3221" s="7">
        <v>22.039134000000001</v>
      </c>
      <c r="G3221" s="57">
        <f t="shared" si="166"/>
        <v>22.982727310489491</v>
      </c>
      <c r="I3221" s="73">
        <f t="shared" si="167"/>
        <v>1.9698630136999782</v>
      </c>
    </row>
    <row r="3222" spans="1:9" ht="15.6" x14ac:dyDescent="0.3">
      <c r="A3222" s="1">
        <v>3218</v>
      </c>
      <c r="B3222" s="1">
        <v>1992</v>
      </c>
      <c r="C3222" s="1">
        <v>5</v>
      </c>
      <c r="D3222" s="1">
        <v>8</v>
      </c>
      <c r="E3222" s="7">
        <v>1992.4385844748899</v>
      </c>
      <c r="F3222" s="7">
        <v>22.102771000000001</v>
      </c>
      <c r="G3222" s="57">
        <f t="shared" si="166"/>
        <v>22.983535037762213</v>
      </c>
      <c r="I3222" s="73">
        <f t="shared" si="167"/>
        <v>1.9698630136899737</v>
      </c>
    </row>
    <row r="3223" spans="1:9" ht="15.6" x14ac:dyDescent="0.3">
      <c r="A3223" s="1">
        <v>3219</v>
      </c>
      <c r="B3223" s="1">
        <v>1992</v>
      </c>
      <c r="C3223" s="1">
        <v>5</v>
      </c>
      <c r="D3223" s="1">
        <v>9</v>
      </c>
      <c r="E3223" s="7">
        <v>1992.44132420091</v>
      </c>
      <c r="F3223" s="7">
        <v>22.163211</v>
      </c>
      <c r="G3223" s="57">
        <f t="shared" si="166"/>
        <v>22.984434686713264</v>
      </c>
      <c r="I3223" s="73">
        <f t="shared" si="167"/>
        <v>1.9698630136999782</v>
      </c>
    </row>
    <row r="3224" spans="1:9" ht="15.6" x14ac:dyDescent="0.3">
      <c r="A3224" s="1">
        <v>3220</v>
      </c>
      <c r="B3224" s="1">
        <v>1992</v>
      </c>
      <c r="C3224" s="1">
        <v>5</v>
      </c>
      <c r="D3224" s="1">
        <v>10</v>
      </c>
      <c r="E3224" s="7">
        <v>1992.4440639269401</v>
      </c>
      <c r="F3224" s="7">
        <v>22.190764999999999</v>
      </c>
      <c r="G3224" s="57">
        <f t="shared" si="166"/>
        <v>22.985423416783199</v>
      </c>
      <c r="I3224" s="73">
        <f t="shared" si="167"/>
        <v>1.9698630136999782</v>
      </c>
    </row>
    <row r="3225" spans="1:9" ht="15.6" x14ac:dyDescent="0.3">
      <c r="A3225" s="1">
        <v>3221</v>
      </c>
      <c r="B3225" s="1">
        <v>1992</v>
      </c>
      <c r="C3225" s="1">
        <v>5</v>
      </c>
      <c r="D3225" s="1">
        <v>11</v>
      </c>
      <c r="E3225" s="7">
        <v>1992.4468036529699</v>
      </c>
      <c r="F3225" s="7">
        <v>22.221848000000001</v>
      </c>
      <c r="G3225" s="57">
        <f t="shared" si="166"/>
        <v>22.986551822377606</v>
      </c>
      <c r="I3225" s="73">
        <f t="shared" si="167"/>
        <v>1.9698630136999782</v>
      </c>
    </row>
    <row r="3226" spans="1:9" ht="15.6" x14ac:dyDescent="0.3">
      <c r="A3226" s="1">
        <v>3222</v>
      </c>
      <c r="B3226" s="1">
        <v>1992</v>
      </c>
      <c r="C3226" s="1">
        <v>5</v>
      </c>
      <c r="D3226" s="1">
        <v>12</v>
      </c>
      <c r="E3226" s="7">
        <v>1992.449543379</v>
      </c>
      <c r="F3226" s="7">
        <v>22.290123000000001</v>
      </c>
      <c r="G3226" s="57">
        <f t="shared" si="166"/>
        <v>22.987716479720262</v>
      </c>
      <c r="I3226" s="73">
        <f t="shared" si="167"/>
        <v>1.9698630136899737</v>
      </c>
    </row>
    <row r="3227" spans="1:9" ht="15.6" x14ac:dyDescent="0.3">
      <c r="A3227" s="1">
        <v>3223</v>
      </c>
      <c r="B3227" s="1">
        <v>1992</v>
      </c>
      <c r="C3227" s="1">
        <v>5</v>
      </c>
      <c r="D3227" s="1">
        <v>13</v>
      </c>
      <c r="E3227" s="7">
        <v>1992.4522831050199</v>
      </c>
      <c r="F3227" s="7">
        <v>22.376028999999999</v>
      </c>
      <c r="G3227" s="57">
        <f t="shared" si="166"/>
        <v>22.988970774825155</v>
      </c>
      <c r="I3227" s="73">
        <f t="shared" si="167"/>
        <v>1.9698630136999782</v>
      </c>
    </row>
    <row r="3228" spans="1:9" ht="15.6" x14ac:dyDescent="0.3">
      <c r="A3228" s="1">
        <v>3224</v>
      </c>
      <c r="B3228" s="1">
        <v>1992</v>
      </c>
      <c r="C3228" s="1">
        <v>5</v>
      </c>
      <c r="D3228" s="1">
        <v>14</v>
      </c>
      <c r="E3228" s="7">
        <v>1992.45502283105</v>
      </c>
      <c r="F3228" s="7">
        <v>22.44331</v>
      </c>
      <c r="G3228" s="57">
        <f t="shared" si="166"/>
        <v>22.990336641958024</v>
      </c>
      <c r="I3228" s="73">
        <f t="shared" si="167"/>
        <v>1.9698630136999782</v>
      </c>
    </row>
    <row r="3229" spans="1:9" ht="15.6" x14ac:dyDescent="0.3">
      <c r="A3229" s="1">
        <v>3225</v>
      </c>
      <c r="B3229" s="1">
        <v>1992</v>
      </c>
      <c r="C3229" s="1">
        <v>5</v>
      </c>
      <c r="D3229" s="1">
        <v>15</v>
      </c>
      <c r="E3229" s="7">
        <v>1992.4577625570801</v>
      </c>
      <c r="F3229" s="7">
        <v>22.536867999999998</v>
      </c>
      <c r="G3229" s="57">
        <f t="shared" ref="G3229:G3292" si="168">AVERAGE(F2695:F3409)</f>
        <v>22.991895113286692</v>
      </c>
      <c r="I3229" s="73">
        <f t="shared" ref="I3229:I3292" si="169">E3409-E2695</f>
        <v>1.9698630136999782</v>
      </c>
    </row>
    <row r="3230" spans="1:9" ht="15.6" x14ac:dyDescent="0.3">
      <c r="A3230" s="1">
        <v>3226</v>
      </c>
      <c r="B3230" s="1">
        <v>1992</v>
      </c>
      <c r="C3230" s="1">
        <v>5</v>
      </c>
      <c r="D3230" s="1">
        <v>16</v>
      </c>
      <c r="E3230" s="7">
        <v>1992.4605022831099</v>
      </c>
      <c r="F3230" s="7">
        <v>22.621006999999999</v>
      </c>
      <c r="G3230" s="57">
        <f t="shared" si="168"/>
        <v>22.993615323076906</v>
      </c>
      <c r="I3230" s="73">
        <f t="shared" si="169"/>
        <v>1.9698630136999782</v>
      </c>
    </row>
    <row r="3231" spans="1:9" ht="15.6" x14ac:dyDescent="0.3">
      <c r="A3231" s="1">
        <v>3227</v>
      </c>
      <c r="B3231" s="1">
        <v>1992</v>
      </c>
      <c r="C3231" s="1">
        <v>5</v>
      </c>
      <c r="D3231" s="1">
        <v>17</v>
      </c>
      <c r="E3231" s="7">
        <v>1992.46324200913</v>
      </c>
      <c r="F3231" s="7">
        <v>22.708973</v>
      </c>
      <c r="G3231" s="57">
        <f t="shared" si="168"/>
        <v>22.995545553846139</v>
      </c>
      <c r="I3231" s="73">
        <f t="shared" si="169"/>
        <v>1.9698630136999782</v>
      </c>
    </row>
    <row r="3232" spans="1:9" ht="15.6" x14ac:dyDescent="0.3">
      <c r="A3232" s="1">
        <v>3228</v>
      </c>
      <c r="B3232" s="1">
        <v>1992</v>
      </c>
      <c r="C3232" s="1">
        <v>5</v>
      </c>
      <c r="D3232" s="1">
        <v>18</v>
      </c>
      <c r="E3232" s="7">
        <v>1992.4659817351601</v>
      </c>
      <c r="F3232" s="7">
        <v>22.799851</v>
      </c>
      <c r="G3232" s="57">
        <f t="shared" si="168"/>
        <v>22.997724317482501</v>
      </c>
      <c r="I3232" s="73">
        <f t="shared" si="169"/>
        <v>1.9698630136999782</v>
      </c>
    </row>
    <row r="3233" spans="1:9" ht="15.6" x14ac:dyDescent="0.3">
      <c r="A3233" s="1">
        <v>3229</v>
      </c>
      <c r="B3233" s="1">
        <v>1992</v>
      </c>
      <c r="C3233" s="1">
        <v>5</v>
      </c>
      <c r="D3233" s="1">
        <v>19</v>
      </c>
      <c r="E3233" s="7">
        <v>1992.4687214611899</v>
      </c>
      <c r="F3233" s="7">
        <v>22.871569999999998</v>
      </c>
      <c r="G3233" s="57">
        <f t="shared" si="168"/>
        <v>23.000132506293689</v>
      </c>
      <c r="I3233" s="73">
        <f t="shared" si="169"/>
        <v>1.9698630136999782</v>
      </c>
    </row>
    <row r="3234" spans="1:9" ht="15.6" x14ac:dyDescent="0.3">
      <c r="A3234" s="1">
        <v>3230</v>
      </c>
      <c r="B3234" s="1">
        <v>1992</v>
      </c>
      <c r="C3234" s="1">
        <v>5</v>
      </c>
      <c r="D3234" s="1">
        <v>20</v>
      </c>
      <c r="E3234" s="7">
        <v>1992.47146118721</v>
      </c>
      <c r="F3234" s="7">
        <v>22.936838999999999</v>
      </c>
      <c r="G3234" s="57">
        <f t="shared" si="168"/>
        <v>23.002830016783196</v>
      </c>
      <c r="I3234" s="73">
        <f t="shared" si="169"/>
        <v>1.9698630136999782</v>
      </c>
    </row>
    <row r="3235" spans="1:9" ht="15.6" x14ac:dyDescent="0.3">
      <c r="A3235" s="1">
        <v>3231</v>
      </c>
      <c r="B3235" s="1">
        <v>1992</v>
      </c>
      <c r="C3235" s="1">
        <v>5</v>
      </c>
      <c r="D3235" s="1">
        <v>21</v>
      </c>
      <c r="E3235" s="7">
        <v>1992.4742009132401</v>
      </c>
      <c r="F3235" s="7">
        <v>22.990407000000001</v>
      </c>
      <c r="G3235" s="57">
        <f t="shared" si="168"/>
        <v>23.005683769230753</v>
      </c>
      <c r="I3235" s="73">
        <f t="shared" si="169"/>
        <v>1.9698630136999782</v>
      </c>
    </row>
    <row r="3236" spans="1:9" ht="15.6" x14ac:dyDescent="0.3">
      <c r="A3236" s="1">
        <v>3232</v>
      </c>
      <c r="B3236" s="1">
        <v>1992</v>
      </c>
      <c r="C3236" s="1">
        <v>5</v>
      </c>
      <c r="D3236" s="1">
        <v>22</v>
      </c>
      <c r="E3236" s="7">
        <v>1992.47694063927</v>
      </c>
      <c r="F3236" s="7">
        <v>23.059947999999999</v>
      </c>
      <c r="G3236" s="57">
        <f t="shared" si="168"/>
        <v>23.008664418181805</v>
      </c>
      <c r="I3236" s="73">
        <f t="shared" si="169"/>
        <v>1.9698630136999782</v>
      </c>
    </row>
    <row r="3237" spans="1:9" ht="15.6" x14ac:dyDescent="0.3">
      <c r="A3237" s="1">
        <v>3233</v>
      </c>
      <c r="B3237" s="1">
        <v>1992</v>
      </c>
      <c r="C3237" s="1">
        <v>5</v>
      </c>
      <c r="D3237" s="1">
        <v>23</v>
      </c>
      <c r="E3237" s="7">
        <v>1992.4796803653001</v>
      </c>
      <c r="F3237" s="7">
        <v>23.087785</v>
      </c>
      <c r="G3237" s="57">
        <f t="shared" si="168"/>
        <v>23.011701160839142</v>
      </c>
      <c r="I3237" s="73">
        <f t="shared" si="169"/>
        <v>1.9687214611799391</v>
      </c>
    </row>
    <row r="3238" spans="1:9" ht="15.6" x14ac:dyDescent="0.3">
      <c r="A3238" s="1">
        <v>3234</v>
      </c>
      <c r="B3238" s="1">
        <v>1992</v>
      </c>
      <c r="C3238" s="1">
        <v>5</v>
      </c>
      <c r="D3238" s="1">
        <v>24</v>
      </c>
      <c r="E3238" s="7">
        <v>1992.4824200913199</v>
      </c>
      <c r="F3238" s="7">
        <v>23.125207</v>
      </c>
      <c r="G3238" s="57">
        <f t="shared" si="168"/>
        <v>23.014750008391591</v>
      </c>
      <c r="I3238" s="73">
        <f t="shared" si="169"/>
        <v>1.9687214611901709</v>
      </c>
    </row>
    <row r="3239" spans="1:9" ht="15.6" x14ac:dyDescent="0.3">
      <c r="A3239" s="1">
        <v>3235</v>
      </c>
      <c r="B3239" s="1">
        <v>1992</v>
      </c>
      <c r="C3239" s="1">
        <v>5</v>
      </c>
      <c r="D3239" s="1">
        <v>25</v>
      </c>
      <c r="E3239" s="7">
        <v>1992.48515981735</v>
      </c>
      <c r="F3239" s="7">
        <v>23.183076</v>
      </c>
      <c r="G3239" s="57">
        <f t="shared" si="168"/>
        <v>23.017824972027952</v>
      </c>
      <c r="I3239" s="73">
        <f t="shared" si="169"/>
        <v>1.9687214611899435</v>
      </c>
    </row>
    <row r="3240" spans="1:9" ht="15.6" x14ac:dyDescent="0.3">
      <c r="A3240" s="1">
        <v>3236</v>
      </c>
      <c r="B3240" s="1">
        <v>1992</v>
      </c>
      <c r="C3240" s="1">
        <v>5</v>
      </c>
      <c r="D3240" s="1">
        <v>26</v>
      </c>
      <c r="E3240" s="7">
        <v>1992.4878995433801</v>
      </c>
      <c r="F3240" s="7">
        <v>23.239059999999998</v>
      </c>
      <c r="G3240" s="57">
        <f t="shared" si="168"/>
        <v>23.020940944055926</v>
      </c>
      <c r="I3240" s="73">
        <f t="shared" si="169"/>
        <v>1.9687214611899435</v>
      </c>
    </row>
    <row r="3241" spans="1:9" ht="15.6" x14ac:dyDescent="0.3">
      <c r="A3241" s="1">
        <v>3237</v>
      </c>
      <c r="B3241" s="1">
        <v>1992</v>
      </c>
      <c r="C3241" s="1">
        <v>5</v>
      </c>
      <c r="D3241" s="1">
        <v>27</v>
      </c>
      <c r="E3241" s="7">
        <v>1992.4906392694099</v>
      </c>
      <c r="F3241" s="7">
        <v>23.325765000000001</v>
      </c>
      <c r="G3241" s="57">
        <f t="shared" si="168"/>
        <v>23.024215541258727</v>
      </c>
      <c r="I3241" s="73">
        <f t="shared" si="169"/>
        <v>1.9687214611799391</v>
      </c>
    </row>
    <row r="3242" spans="1:9" ht="15.6" x14ac:dyDescent="0.3">
      <c r="A3242" s="1">
        <v>3238</v>
      </c>
      <c r="B3242" s="1">
        <v>1992</v>
      </c>
      <c r="C3242" s="1">
        <v>5</v>
      </c>
      <c r="D3242" s="1">
        <v>28</v>
      </c>
      <c r="E3242" s="7">
        <v>1992.49337899543</v>
      </c>
      <c r="F3242" s="7">
        <v>23.403037999999999</v>
      </c>
      <c r="G3242" s="57">
        <f t="shared" si="168"/>
        <v>23.027591082517468</v>
      </c>
      <c r="I3242" s="73">
        <f t="shared" si="169"/>
        <v>1.9687214611899435</v>
      </c>
    </row>
    <row r="3243" spans="1:9" ht="15.6" x14ac:dyDescent="0.3">
      <c r="A3243" s="1">
        <v>3239</v>
      </c>
      <c r="B3243" s="1">
        <v>1992</v>
      </c>
      <c r="C3243" s="1">
        <v>5</v>
      </c>
      <c r="D3243" s="1">
        <v>29</v>
      </c>
      <c r="E3243" s="7">
        <v>1992.4961187214601</v>
      </c>
      <c r="F3243" s="7">
        <v>23.461387999999999</v>
      </c>
      <c r="G3243" s="57">
        <f t="shared" si="168"/>
        <v>23.030994858741245</v>
      </c>
      <c r="I3243" s="73">
        <f t="shared" si="169"/>
        <v>1.9687214611901709</v>
      </c>
    </row>
    <row r="3244" spans="1:9" ht="15.6" x14ac:dyDescent="0.3">
      <c r="A3244" s="1">
        <v>3240</v>
      </c>
      <c r="B3244" s="1">
        <v>1992</v>
      </c>
      <c r="C3244" s="1">
        <v>5</v>
      </c>
      <c r="D3244" s="1">
        <v>30</v>
      </c>
      <c r="E3244" s="7">
        <v>1992.49885844749</v>
      </c>
      <c r="F3244" s="7">
        <v>23.545562</v>
      </c>
      <c r="G3244" s="57">
        <f t="shared" si="168"/>
        <v>23.034424359440539</v>
      </c>
      <c r="I3244" s="73">
        <f t="shared" si="169"/>
        <v>1.9687214611899435</v>
      </c>
    </row>
    <row r="3245" spans="1:9" ht="15.6" x14ac:dyDescent="0.3">
      <c r="A3245" s="1">
        <v>3241</v>
      </c>
      <c r="B3245" s="1">
        <v>1992</v>
      </c>
      <c r="C3245" s="1">
        <v>5</v>
      </c>
      <c r="D3245" s="1">
        <v>31</v>
      </c>
      <c r="E3245" s="7">
        <v>1992.5015981735201</v>
      </c>
      <c r="F3245" s="7">
        <v>23.632936000000001</v>
      </c>
      <c r="G3245" s="57">
        <f t="shared" si="168"/>
        <v>23.03787454125872</v>
      </c>
      <c r="I3245" s="73">
        <f t="shared" si="169"/>
        <v>1.9687214611799391</v>
      </c>
    </row>
    <row r="3246" spans="1:9" ht="15.6" x14ac:dyDescent="0.3">
      <c r="A3246" s="1">
        <v>3242</v>
      </c>
      <c r="B3246" s="1">
        <v>1992</v>
      </c>
      <c r="C3246" s="1">
        <v>6</v>
      </c>
      <c r="D3246" s="1">
        <v>1</v>
      </c>
      <c r="E3246" s="7">
        <v>1992.5027397260301</v>
      </c>
      <c r="F3246" s="7">
        <v>23.705013000000001</v>
      </c>
      <c r="G3246" s="57">
        <f t="shared" si="168"/>
        <v>23.041378046153831</v>
      </c>
      <c r="I3246" s="73">
        <f t="shared" si="169"/>
        <v>1.9687214611901709</v>
      </c>
    </row>
    <row r="3247" spans="1:9" ht="15.6" x14ac:dyDescent="0.3">
      <c r="A3247" s="1">
        <v>3243</v>
      </c>
      <c r="B3247" s="1">
        <v>1992</v>
      </c>
      <c r="C3247" s="1">
        <v>6</v>
      </c>
      <c r="D3247" s="1">
        <v>2</v>
      </c>
      <c r="E3247" s="7">
        <v>1992.5054794520499</v>
      </c>
      <c r="F3247" s="7">
        <v>23.78443</v>
      </c>
      <c r="G3247" s="57">
        <f t="shared" si="168"/>
        <v>23.044841879720266</v>
      </c>
      <c r="I3247" s="73">
        <f t="shared" si="169"/>
        <v>1.9687214611899435</v>
      </c>
    </row>
    <row r="3248" spans="1:9" ht="15.6" x14ac:dyDescent="0.3">
      <c r="A3248" s="1">
        <v>3244</v>
      </c>
      <c r="B3248" s="1">
        <v>1992</v>
      </c>
      <c r="C3248" s="1">
        <v>6</v>
      </c>
      <c r="D3248" s="1">
        <v>3</v>
      </c>
      <c r="E3248" s="7">
        <v>1992.50821917808</v>
      </c>
      <c r="F3248" s="7">
        <v>23.839261</v>
      </c>
      <c r="G3248" s="57">
        <f t="shared" si="168"/>
        <v>23.048384318881105</v>
      </c>
      <c r="I3248" s="73">
        <f t="shared" si="169"/>
        <v>1.9698630136999782</v>
      </c>
    </row>
    <row r="3249" spans="1:9" ht="15.6" x14ac:dyDescent="0.3">
      <c r="A3249" s="1">
        <v>3245</v>
      </c>
      <c r="B3249" s="1">
        <v>1992</v>
      </c>
      <c r="C3249" s="1">
        <v>6</v>
      </c>
      <c r="D3249" s="1">
        <v>4</v>
      </c>
      <c r="E3249" s="7">
        <v>1992.5109589041101</v>
      </c>
      <c r="F3249" s="7">
        <v>23.83623</v>
      </c>
      <c r="G3249" s="57">
        <f t="shared" si="168"/>
        <v>23.052010155244744</v>
      </c>
      <c r="I3249" s="73">
        <f t="shared" si="169"/>
        <v>1.9698630136899737</v>
      </c>
    </row>
    <row r="3250" spans="1:9" ht="15.6" x14ac:dyDescent="0.3">
      <c r="A3250" s="1">
        <v>3246</v>
      </c>
      <c r="B3250" s="1">
        <v>1992</v>
      </c>
      <c r="C3250" s="1">
        <v>6</v>
      </c>
      <c r="D3250" s="1">
        <v>5</v>
      </c>
      <c r="E3250" s="7">
        <v>1992.51369863014</v>
      </c>
      <c r="F3250" s="7">
        <v>23.82582</v>
      </c>
      <c r="G3250" s="57">
        <f t="shared" si="168"/>
        <v>23.055736935664321</v>
      </c>
      <c r="I3250" s="73">
        <f t="shared" si="169"/>
        <v>1.9698630136999782</v>
      </c>
    </row>
    <row r="3251" spans="1:9" ht="15.6" x14ac:dyDescent="0.3">
      <c r="A3251" s="1">
        <v>3247</v>
      </c>
      <c r="B3251" s="1">
        <v>1992</v>
      </c>
      <c r="C3251" s="1">
        <v>6</v>
      </c>
      <c r="D3251" s="1">
        <v>6</v>
      </c>
      <c r="E3251" s="7">
        <v>1992.5164383561601</v>
      </c>
      <c r="F3251" s="7">
        <v>23.915572000000001</v>
      </c>
      <c r="G3251" s="57">
        <f t="shared" si="168"/>
        <v>23.059659053146842</v>
      </c>
      <c r="I3251" s="73">
        <f t="shared" si="169"/>
        <v>1.9698630137002056</v>
      </c>
    </row>
    <row r="3252" spans="1:9" ht="15.6" x14ac:dyDescent="0.3">
      <c r="A3252" s="1">
        <v>3248</v>
      </c>
      <c r="B3252" s="1">
        <v>1992</v>
      </c>
      <c r="C3252" s="1">
        <v>6</v>
      </c>
      <c r="D3252" s="1">
        <v>8</v>
      </c>
      <c r="E3252" s="7">
        <v>1992.52191780822</v>
      </c>
      <c r="F3252" s="7">
        <v>24.127652999999999</v>
      </c>
      <c r="G3252" s="57">
        <f t="shared" si="168"/>
        <v>23.063648643356629</v>
      </c>
      <c r="I3252" s="73">
        <f t="shared" si="169"/>
        <v>1.9698630136999782</v>
      </c>
    </row>
    <row r="3253" spans="1:9" ht="15.6" x14ac:dyDescent="0.3">
      <c r="A3253" s="1">
        <v>3249</v>
      </c>
      <c r="B3253" s="1">
        <v>1992</v>
      </c>
      <c r="C3253" s="1">
        <v>6</v>
      </c>
      <c r="D3253" s="1">
        <v>9</v>
      </c>
      <c r="E3253" s="7">
        <v>1992.5246575342501</v>
      </c>
      <c r="F3253" s="7">
        <v>24.141434</v>
      </c>
      <c r="G3253" s="57">
        <f t="shared" si="168"/>
        <v>23.067719475524456</v>
      </c>
      <c r="I3253" s="73">
        <f t="shared" si="169"/>
        <v>1.9698630136899737</v>
      </c>
    </row>
    <row r="3254" spans="1:9" ht="15.6" x14ac:dyDescent="0.3">
      <c r="A3254" s="1">
        <v>3250</v>
      </c>
      <c r="B3254" s="1">
        <v>1992</v>
      </c>
      <c r="C3254" s="1">
        <v>6</v>
      </c>
      <c r="D3254" s="1">
        <v>10</v>
      </c>
      <c r="E3254" s="7">
        <v>1992.5273972602699</v>
      </c>
      <c r="F3254" s="7">
        <v>24.202815000000001</v>
      </c>
      <c r="G3254" s="57">
        <f t="shared" si="168"/>
        <v>23.071813559440546</v>
      </c>
      <c r="I3254" s="73">
        <f t="shared" si="169"/>
        <v>1.9698630136999782</v>
      </c>
    </row>
    <row r="3255" spans="1:9" ht="15.6" x14ac:dyDescent="0.3">
      <c r="A3255" s="1">
        <v>3251</v>
      </c>
      <c r="B3255" s="1">
        <v>1992</v>
      </c>
      <c r="C3255" s="1">
        <v>6</v>
      </c>
      <c r="D3255" s="1">
        <v>11</v>
      </c>
      <c r="E3255" s="7">
        <v>1992.5301369863</v>
      </c>
      <c r="F3255" s="7">
        <v>24.298696</v>
      </c>
      <c r="G3255" s="57">
        <f t="shared" si="168"/>
        <v>23.075831662937045</v>
      </c>
      <c r="I3255" s="73">
        <f t="shared" si="169"/>
        <v>1.9698630136999782</v>
      </c>
    </row>
    <row r="3256" spans="1:9" ht="15.6" x14ac:dyDescent="0.3">
      <c r="A3256" s="1">
        <v>3252</v>
      </c>
      <c r="B3256" s="1">
        <v>1992</v>
      </c>
      <c r="C3256" s="1">
        <v>6</v>
      </c>
      <c r="D3256" s="1">
        <v>12</v>
      </c>
      <c r="E3256" s="7">
        <v>1992.5328767123301</v>
      </c>
      <c r="F3256" s="7">
        <v>24.342986</v>
      </c>
      <c r="G3256" s="57">
        <f t="shared" si="168"/>
        <v>23.079824839160818</v>
      </c>
      <c r="I3256" s="73">
        <f t="shared" si="169"/>
        <v>1.9698630136999782</v>
      </c>
    </row>
    <row r="3257" spans="1:9" ht="15.6" x14ac:dyDescent="0.3">
      <c r="A3257" s="1">
        <v>3253</v>
      </c>
      <c r="B3257" s="1">
        <v>1992</v>
      </c>
      <c r="C3257" s="1">
        <v>6</v>
      </c>
      <c r="D3257" s="1">
        <v>13</v>
      </c>
      <c r="E3257" s="7">
        <v>1992.53561643836</v>
      </c>
      <c r="F3257" s="7">
        <v>24.448989999999998</v>
      </c>
      <c r="G3257" s="57">
        <f t="shared" si="168"/>
        <v>23.083741829370609</v>
      </c>
      <c r="I3257" s="73">
        <f t="shared" si="169"/>
        <v>1.9698630136899737</v>
      </c>
    </row>
    <row r="3258" spans="1:9" ht="15.6" x14ac:dyDescent="0.3">
      <c r="A3258" s="1">
        <v>3254</v>
      </c>
      <c r="B3258" s="1">
        <v>1992</v>
      </c>
      <c r="C3258" s="1">
        <v>6</v>
      </c>
      <c r="D3258" s="1">
        <v>14</v>
      </c>
      <c r="E3258" s="7">
        <v>1992.53835616438</v>
      </c>
      <c r="F3258" s="7">
        <v>24.540209000000001</v>
      </c>
      <c r="G3258" s="57">
        <f t="shared" si="168"/>
        <v>23.087324549650333</v>
      </c>
      <c r="I3258" s="73">
        <f t="shared" si="169"/>
        <v>1.956164383560008</v>
      </c>
    </row>
    <row r="3259" spans="1:9" ht="15.6" x14ac:dyDescent="0.3">
      <c r="A3259" s="1">
        <v>3255</v>
      </c>
      <c r="B3259" s="1">
        <v>1992</v>
      </c>
      <c r="C3259" s="1">
        <v>6</v>
      </c>
      <c r="D3259" s="1">
        <v>15</v>
      </c>
      <c r="E3259" s="7">
        <v>1992.5410958904099</v>
      </c>
      <c r="F3259" s="7">
        <v>24.593326999999999</v>
      </c>
      <c r="G3259" s="57">
        <f t="shared" si="168"/>
        <v>23.092309981818165</v>
      </c>
      <c r="I3259" s="73">
        <f t="shared" si="169"/>
        <v>1.956164383560008</v>
      </c>
    </row>
    <row r="3260" spans="1:9" ht="15.6" x14ac:dyDescent="0.3">
      <c r="A3260" s="1">
        <v>3256</v>
      </c>
      <c r="B3260" s="1">
        <v>1992</v>
      </c>
      <c r="C3260" s="1">
        <v>6</v>
      </c>
      <c r="D3260" s="1">
        <v>16</v>
      </c>
      <c r="E3260" s="7">
        <v>1992.54383561644</v>
      </c>
      <c r="F3260" s="7">
        <v>24.639844</v>
      </c>
      <c r="G3260" s="57">
        <f t="shared" si="168"/>
        <v>23.097048878321662</v>
      </c>
      <c r="I3260" s="73">
        <f t="shared" si="169"/>
        <v>1.9561643835700124</v>
      </c>
    </row>
    <row r="3261" spans="1:9" ht="15.6" x14ac:dyDescent="0.3">
      <c r="A3261" s="1">
        <v>3257</v>
      </c>
      <c r="B3261" s="1">
        <v>1992</v>
      </c>
      <c r="C3261" s="1">
        <v>6</v>
      </c>
      <c r="D3261" s="1">
        <v>17</v>
      </c>
      <c r="E3261" s="7">
        <v>1992.5465753424701</v>
      </c>
      <c r="F3261" s="7">
        <v>24.729339</v>
      </c>
      <c r="G3261" s="57">
        <f t="shared" si="168"/>
        <v>23.101508186013966</v>
      </c>
      <c r="I3261" s="73">
        <f t="shared" si="169"/>
        <v>1.956164383560008</v>
      </c>
    </row>
    <row r="3262" spans="1:9" ht="15.6" x14ac:dyDescent="0.3">
      <c r="A3262" s="1">
        <v>3258</v>
      </c>
      <c r="B3262" s="1">
        <v>1992</v>
      </c>
      <c r="C3262" s="1">
        <v>6</v>
      </c>
      <c r="D3262" s="1">
        <v>18</v>
      </c>
      <c r="E3262" s="7">
        <v>1992.5493150684899</v>
      </c>
      <c r="F3262" s="7">
        <v>24.757636999999999</v>
      </c>
      <c r="G3262" s="57">
        <f t="shared" si="168"/>
        <v>23.10574106433565</v>
      </c>
      <c r="I3262" s="73">
        <f t="shared" si="169"/>
        <v>1.956164383560008</v>
      </c>
    </row>
    <row r="3263" spans="1:9" ht="15.6" x14ac:dyDescent="0.3">
      <c r="A3263" s="1">
        <v>3259</v>
      </c>
      <c r="B3263" s="1">
        <v>1992</v>
      </c>
      <c r="C3263" s="1">
        <v>6</v>
      </c>
      <c r="D3263" s="1">
        <v>19</v>
      </c>
      <c r="E3263" s="7">
        <v>1992.55205479452</v>
      </c>
      <c r="F3263" s="7">
        <v>24.778763000000001</v>
      </c>
      <c r="G3263" s="57">
        <f t="shared" si="168"/>
        <v>23.109846791608376</v>
      </c>
      <c r="I3263" s="73">
        <f t="shared" si="169"/>
        <v>1.9577625570800592</v>
      </c>
    </row>
    <row r="3264" spans="1:9" ht="15.6" x14ac:dyDescent="0.3">
      <c r="A3264" s="1">
        <v>3260</v>
      </c>
      <c r="B3264" s="1">
        <v>1992</v>
      </c>
      <c r="C3264" s="1">
        <v>6</v>
      </c>
      <c r="D3264" s="1">
        <v>20</v>
      </c>
      <c r="E3264" s="7">
        <v>1992.5547945205501</v>
      </c>
      <c r="F3264" s="7">
        <v>24.799555000000002</v>
      </c>
      <c r="G3264" s="57">
        <f t="shared" si="168"/>
        <v>23.11385666573425</v>
      </c>
      <c r="I3264" s="73">
        <f t="shared" si="169"/>
        <v>1.9577625570800592</v>
      </c>
    </row>
    <row r="3265" spans="1:9" ht="15.6" x14ac:dyDescent="0.3">
      <c r="A3265" s="1">
        <v>3261</v>
      </c>
      <c r="B3265" s="1">
        <v>1992</v>
      </c>
      <c r="C3265" s="1">
        <v>6</v>
      </c>
      <c r="D3265" s="1">
        <v>21</v>
      </c>
      <c r="E3265" s="7">
        <v>1992.55753424658</v>
      </c>
      <c r="F3265" s="7">
        <v>24.834924999999998</v>
      </c>
      <c r="G3265" s="57">
        <f t="shared" si="168"/>
        <v>23.117649509090889</v>
      </c>
      <c r="I3265" s="73">
        <f t="shared" si="169"/>
        <v>1.9577625570698274</v>
      </c>
    </row>
    <row r="3266" spans="1:9" ht="15.6" x14ac:dyDescent="0.3">
      <c r="A3266" s="1">
        <v>3262</v>
      </c>
      <c r="B3266" s="1">
        <v>1992</v>
      </c>
      <c r="C3266" s="1">
        <v>6</v>
      </c>
      <c r="D3266" s="1">
        <v>22</v>
      </c>
      <c r="E3266" s="7">
        <v>1992.5602739726</v>
      </c>
      <c r="F3266" s="7">
        <v>24.911892000000002</v>
      </c>
      <c r="G3266" s="57">
        <f t="shared" si="168"/>
        <v>23.12116749090907</v>
      </c>
      <c r="I3266" s="73">
        <f t="shared" si="169"/>
        <v>1.9577625570800592</v>
      </c>
    </row>
    <row r="3267" spans="1:9" ht="15.6" x14ac:dyDescent="0.3">
      <c r="A3267" s="1">
        <v>3263</v>
      </c>
      <c r="B3267" s="1">
        <v>1992</v>
      </c>
      <c r="C3267" s="1">
        <v>6</v>
      </c>
      <c r="D3267" s="1">
        <v>23</v>
      </c>
      <c r="E3267" s="7">
        <v>1992.5630136986299</v>
      </c>
      <c r="F3267" s="7">
        <v>25.034258000000001</v>
      </c>
      <c r="G3267" s="57">
        <f t="shared" si="168"/>
        <v>23.124550181818158</v>
      </c>
      <c r="I3267" s="73">
        <f t="shared" si="169"/>
        <v>1.9577625570800592</v>
      </c>
    </row>
    <row r="3268" spans="1:9" ht="15.6" x14ac:dyDescent="0.3">
      <c r="A3268" s="1">
        <v>3264</v>
      </c>
      <c r="B3268" s="1">
        <v>1992</v>
      </c>
      <c r="C3268" s="1">
        <v>6</v>
      </c>
      <c r="D3268" s="1">
        <v>24</v>
      </c>
      <c r="E3268" s="7">
        <v>1992.56575342466</v>
      </c>
      <c r="F3268" s="7">
        <v>25.124510999999998</v>
      </c>
      <c r="G3268" s="57">
        <f t="shared" si="168"/>
        <v>23.127750327272704</v>
      </c>
      <c r="I3268" s="73">
        <f t="shared" si="169"/>
        <v>1.9577625570800592</v>
      </c>
    </row>
    <row r="3269" spans="1:9" ht="15.6" x14ac:dyDescent="0.3">
      <c r="A3269" s="1">
        <v>3265</v>
      </c>
      <c r="B3269" s="1">
        <v>1992</v>
      </c>
      <c r="C3269" s="1">
        <v>6</v>
      </c>
      <c r="D3269" s="1">
        <v>25</v>
      </c>
      <c r="E3269" s="7">
        <v>1992.5684931506901</v>
      </c>
      <c r="F3269" s="7">
        <v>25.224584</v>
      </c>
      <c r="G3269" s="57">
        <f t="shared" si="168"/>
        <v>23.130794422377598</v>
      </c>
      <c r="I3269" s="73">
        <f t="shared" si="169"/>
        <v>1.9577625570700548</v>
      </c>
    </row>
    <row r="3270" spans="1:9" ht="15.6" x14ac:dyDescent="0.3">
      <c r="A3270" s="1">
        <v>3266</v>
      </c>
      <c r="B3270" s="1">
        <v>1992</v>
      </c>
      <c r="C3270" s="1">
        <v>6</v>
      </c>
      <c r="D3270" s="1">
        <v>26</v>
      </c>
      <c r="E3270" s="7">
        <v>1992.5712328767099</v>
      </c>
      <c r="F3270" s="7">
        <v>25.360479000000002</v>
      </c>
      <c r="G3270" s="57">
        <f t="shared" si="168"/>
        <v>23.133708948251723</v>
      </c>
      <c r="I3270" s="73">
        <f t="shared" si="169"/>
        <v>1.9577625570798318</v>
      </c>
    </row>
    <row r="3271" spans="1:9" ht="15.6" x14ac:dyDescent="0.3">
      <c r="A3271" s="1">
        <v>3267</v>
      </c>
      <c r="B3271" s="1">
        <v>1992</v>
      </c>
      <c r="C3271" s="1">
        <v>6</v>
      </c>
      <c r="D3271" s="1">
        <v>27</v>
      </c>
      <c r="E3271" s="7">
        <v>1992.57397260274</v>
      </c>
      <c r="F3271" s="7">
        <v>25.458037999999998</v>
      </c>
      <c r="G3271" s="57">
        <f t="shared" si="168"/>
        <v>23.136298172027949</v>
      </c>
      <c r="I3271" s="73">
        <f t="shared" si="169"/>
        <v>1.9577625570800592</v>
      </c>
    </row>
    <row r="3272" spans="1:9" ht="15.6" x14ac:dyDescent="0.3">
      <c r="A3272" s="1">
        <v>3268</v>
      </c>
      <c r="B3272" s="1">
        <v>1992</v>
      </c>
      <c r="C3272" s="1">
        <v>6</v>
      </c>
      <c r="D3272" s="1">
        <v>28</v>
      </c>
      <c r="E3272" s="7">
        <v>1992.5767123287701</v>
      </c>
      <c r="F3272" s="7">
        <v>25.481694999999998</v>
      </c>
      <c r="G3272" s="57">
        <f t="shared" si="168"/>
        <v>23.138638426573401</v>
      </c>
      <c r="I3272" s="73">
        <f t="shared" si="169"/>
        <v>1.9577625570700548</v>
      </c>
    </row>
    <row r="3273" spans="1:9" ht="15.6" x14ac:dyDescent="0.3">
      <c r="A3273" s="1">
        <v>3269</v>
      </c>
      <c r="B3273" s="1">
        <v>1992</v>
      </c>
      <c r="C3273" s="1">
        <v>6</v>
      </c>
      <c r="D3273" s="1">
        <v>29</v>
      </c>
      <c r="E3273" s="7">
        <v>1992.57945205479</v>
      </c>
      <c r="F3273" s="7">
        <v>25.533659</v>
      </c>
      <c r="G3273" s="57">
        <f t="shared" si="168"/>
        <v>23.140517788811167</v>
      </c>
      <c r="I3273" s="73">
        <f t="shared" si="169"/>
        <v>1.9577625570798318</v>
      </c>
    </row>
    <row r="3274" spans="1:9" ht="15.6" x14ac:dyDescent="0.3">
      <c r="A3274" s="1">
        <v>3270</v>
      </c>
      <c r="B3274" s="1">
        <v>1992</v>
      </c>
      <c r="C3274" s="1">
        <v>6</v>
      </c>
      <c r="D3274" s="1">
        <v>30</v>
      </c>
      <c r="E3274" s="7">
        <v>1992.58219178082</v>
      </c>
      <c r="F3274" s="7">
        <v>25.558819</v>
      </c>
      <c r="G3274" s="57">
        <f t="shared" si="168"/>
        <v>23.142056234965011</v>
      </c>
      <c r="I3274" s="73">
        <f t="shared" si="169"/>
        <v>1.9577625570800592</v>
      </c>
    </row>
    <row r="3275" spans="1:9" ht="15.6" x14ac:dyDescent="0.3">
      <c r="A3275" s="1">
        <v>3271</v>
      </c>
      <c r="B3275" s="1">
        <v>1992</v>
      </c>
      <c r="C3275" s="1">
        <v>7</v>
      </c>
      <c r="D3275" s="1">
        <v>1</v>
      </c>
      <c r="E3275" s="7">
        <v>1992.5860730593599</v>
      </c>
      <c r="F3275" s="7">
        <v>25.551317999999998</v>
      </c>
      <c r="G3275" s="57">
        <f t="shared" si="168"/>
        <v>23.143356969230748</v>
      </c>
      <c r="I3275" s="73">
        <f t="shared" si="169"/>
        <v>1.9577625570800592</v>
      </c>
    </row>
    <row r="3276" spans="1:9" ht="15.6" x14ac:dyDescent="0.3">
      <c r="A3276" s="1">
        <v>3272</v>
      </c>
      <c r="B3276" s="1">
        <v>1992</v>
      </c>
      <c r="C3276" s="1">
        <v>7</v>
      </c>
      <c r="D3276" s="1">
        <v>2</v>
      </c>
      <c r="E3276" s="7">
        <v>1992.58881278539</v>
      </c>
      <c r="F3276" s="7">
        <v>25.600677999999998</v>
      </c>
      <c r="G3276" s="57">
        <f t="shared" si="168"/>
        <v>23.144557534265711</v>
      </c>
      <c r="I3276" s="73">
        <f t="shared" si="169"/>
        <v>1.9577625570700548</v>
      </c>
    </row>
    <row r="3277" spans="1:9" ht="15.6" x14ac:dyDescent="0.3">
      <c r="A3277" s="1">
        <v>3273</v>
      </c>
      <c r="B3277" s="1">
        <v>1992</v>
      </c>
      <c r="C3277" s="1">
        <v>7</v>
      </c>
      <c r="D3277" s="1">
        <v>3</v>
      </c>
      <c r="E3277" s="7">
        <v>1992.5915525114201</v>
      </c>
      <c r="F3277" s="7">
        <v>25.635299</v>
      </c>
      <c r="G3277" s="57">
        <f t="shared" si="168"/>
        <v>23.14572963076921</v>
      </c>
      <c r="I3277" s="73">
        <f t="shared" si="169"/>
        <v>1.9577625570800592</v>
      </c>
    </row>
    <row r="3278" spans="1:9" ht="15.6" x14ac:dyDescent="0.3">
      <c r="A3278" s="1">
        <v>3274</v>
      </c>
      <c r="B3278" s="1">
        <v>1992</v>
      </c>
      <c r="C3278" s="1">
        <v>7</v>
      </c>
      <c r="D3278" s="1">
        <v>4</v>
      </c>
      <c r="E3278" s="7">
        <v>1992.59429223744</v>
      </c>
      <c r="F3278" s="7">
        <v>25.698675999999999</v>
      </c>
      <c r="G3278" s="57">
        <f t="shared" si="168"/>
        <v>23.146775769230747</v>
      </c>
      <c r="I3278" s="73">
        <f t="shared" si="169"/>
        <v>1.9577625570798318</v>
      </c>
    </row>
    <row r="3279" spans="1:9" ht="15.6" x14ac:dyDescent="0.3">
      <c r="A3279" s="1">
        <v>3275</v>
      </c>
      <c r="B3279" s="1">
        <v>1992</v>
      </c>
      <c r="C3279" s="1">
        <v>7</v>
      </c>
      <c r="D3279" s="1">
        <v>5</v>
      </c>
      <c r="E3279" s="7">
        <v>1992.59703196347</v>
      </c>
      <c r="F3279" s="7">
        <v>25.767133000000001</v>
      </c>
      <c r="G3279" s="57">
        <f t="shared" si="168"/>
        <v>23.147755496503482</v>
      </c>
      <c r="I3279" s="73">
        <f t="shared" si="169"/>
        <v>1.956164383560008</v>
      </c>
    </row>
    <row r="3280" spans="1:9" ht="15.6" x14ac:dyDescent="0.3">
      <c r="A3280" s="1">
        <v>3276</v>
      </c>
      <c r="B3280" s="1">
        <v>1992</v>
      </c>
      <c r="C3280" s="1">
        <v>7</v>
      </c>
      <c r="D3280" s="1">
        <v>6</v>
      </c>
      <c r="E3280" s="7">
        <v>1992.5997716894999</v>
      </c>
      <c r="F3280" s="7">
        <v>25.846688</v>
      </c>
      <c r="G3280" s="57">
        <f t="shared" si="168"/>
        <v>23.148662620979007</v>
      </c>
      <c r="I3280" s="73">
        <f t="shared" si="169"/>
        <v>1.956164383560008</v>
      </c>
    </row>
    <row r="3281" spans="1:9" ht="15.6" x14ac:dyDescent="0.3">
      <c r="A3281" s="1">
        <v>3277</v>
      </c>
      <c r="B3281" s="1">
        <v>1992</v>
      </c>
      <c r="C3281" s="1">
        <v>7</v>
      </c>
      <c r="D3281" s="1">
        <v>7</v>
      </c>
      <c r="E3281" s="7">
        <v>1992.60251141553</v>
      </c>
      <c r="F3281" s="7">
        <v>25.911729999999999</v>
      </c>
      <c r="G3281" s="57">
        <f t="shared" si="168"/>
        <v>23.149450923076913</v>
      </c>
      <c r="I3281" s="73">
        <f t="shared" si="169"/>
        <v>1.9561643835700124</v>
      </c>
    </row>
    <row r="3282" spans="1:9" ht="15.6" x14ac:dyDescent="0.3">
      <c r="A3282" s="1">
        <v>3278</v>
      </c>
      <c r="B3282" s="1">
        <v>1992</v>
      </c>
      <c r="C3282" s="1">
        <v>7</v>
      </c>
      <c r="D3282" s="1">
        <v>8</v>
      </c>
      <c r="E3282" s="7">
        <v>1992.6052511415501</v>
      </c>
      <c r="F3282" s="7">
        <v>25.990210999999999</v>
      </c>
      <c r="G3282" s="57">
        <f t="shared" si="168"/>
        <v>23.150119454545443</v>
      </c>
      <c r="I3282" s="73">
        <f t="shared" si="169"/>
        <v>1.956164383560008</v>
      </c>
    </row>
    <row r="3283" spans="1:9" ht="15.6" x14ac:dyDescent="0.3">
      <c r="A3283" s="1">
        <v>3279</v>
      </c>
      <c r="B3283" s="1">
        <v>1992</v>
      </c>
      <c r="C3283" s="1">
        <v>7</v>
      </c>
      <c r="D3283" s="1">
        <v>9</v>
      </c>
      <c r="E3283" s="7">
        <v>1992.6079908675799</v>
      </c>
      <c r="F3283" s="7">
        <v>26.062404000000001</v>
      </c>
      <c r="G3283" s="57">
        <f t="shared" si="168"/>
        <v>23.150663662937056</v>
      </c>
      <c r="I3283" s="73">
        <f t="shared" si="169"/>
        <v>1.956164383560008</v>
      </c>
    </row>
    <row r="3284" spans="1:9" ht="15.6" x14ac:dyDescent="0.3">
      <c r="A3284" s="1">
        <v>3280</v>
      </c>
      <c r="B3284" s="1">
        <v>1992</v>
      </c>
      <c r="C3284" s="1">
        <v>7</v>
      </c>
      <c r="D3284" s="1">
        <v>10</v>
      </c>
      <c r="E3284" s="7">
        <v>1992.61073059361</v>
      </c>
      <c r="F3284" s="7">
        <v>26.130783000000001</v>
      </c>
      <c r="G3284" s="57">
        <f t="shared" si="168"/>
        <v>23.15115507272726</v>
      </c>
      <c r="I3284" s="73">
        <f t="shared" si="169"/>
        <v>1.956164383560008</v>
      </c>
    </row>
    <row r="3285" spans="1:9" ht="15.6" x14ac:dyDescent="0.3">
      <c r="A3285" s="1">
        <v>3281</v>
      </c>
      <c r="B3285" s="1">
        <v>1992</v>
      </c>
      <c r="C3285" s="1">
        <v>7</v>
      </c>
      <c r="D3285" s="1">
        <v>11</v>
      </c>
      <c r="E3285" s="7">
        <v>1992.6134703196301</v>
      </c>
      <c r="F3285" s="7">
        <v>26.167681999999999</v>
      </c>
      <c r="G3285" s="57">
        <f t="shared" si="168"/>
        <v>23.151645509090898</v>
      </c>
      <c r="I3285" s="73">
        <f t="shared" si="169"/>
        <v>1.9561643835700124</v>
      </c>
    </row>
    <row r="3286" spans="1:9" ht="15.6" x14ac:dyDescent="0.3">
      <c r="A3286" s="1">
        <v>3282</v>
      </c>
      <c r="B3286" s="1">
        <v>1992</v>
      </c>
      <c r="C3286" s="1">
        <v>7</v>
      </c>
      <c r="D3286" s="1">
        <v>12</v>
      </c>
      <c r="E3286" s="7">
        <v>1992.61621004566</v>
      </c>
      <c r="F3286" s="7">
        <v>26.173639000000001</v>
      </c>
      <c r="G3286" s="57">
        <f t="shared" si="168"/>
        <v>23.152021272727261</v>
      </c>
      <c r="I3286" s="73">
        <f t="shared" si="169"/>
        <v>1.956164383560008</v>
      </c>
    </row>
    <row r="3287" spans="1:9" ht="15.6" x14ac:dyDescent="0.3">
      <c r="A3287" s="1">
        <v>3283</v>
      </c>
      <c r="B3287" s="1">
        <v>1992</v>
      </c>
      <c r="C3287" s="1">
        <v>7</v>
      </c>
      <c r="D3287" s="1">
        <v>13</v>
      </c>
      <c r="E3287" s="7">
        <v>1992.61894977169</v>
      </c>
      <c r="F3287" s="7">
        <v>26.236947000000001</v>
      </c>
      <c r="G3287" s="57">
        <f t="shared" si="168"/>
        <v>23.152289573426557</v>
      </c>
      <c r="I3287" s="73">
        <f t="shared" si="169"/>
        <v>1.956164383560008</v>
      </c>
    </row>
    <row r="3288" spans="1:9" ht="15.6" x14ac:dyDescent="0.3">
      <c r="A3288" s="1">
        <v>3284</v>
      </c>
      <c r="B3288" s="1">
        <v>1992</v>
      </c>
      <c r="C3288" s="1">
        <v>7</v>
      </c>
      <c r="D3288" s="1">
        <v>14</v>
      </c>
      <c r="E3288" s="7">
        <v>1992.6216894977199</v>
      </c>
      <c r="F3288" s="7">
        <v>26.234152000000002</v>
      </c>
      <c r="G3288" s="57">
        <f t="shared" si="168"/>
        <v>23.152563811188799</v>
      </c>
      <c r="I3288" s="73">
        <f t="shared" si="169"/>
        <v>1.956164383560008</v>
      </c>
    </row>
    <row r="3289" spans="1:9" ht="15.6" x14ac:dyDescent="0.3">
      <c r="A3289" s="1">
        <v>3285</v>
      </c>
      <c r="B3289" s="1">
        <v>1992</v>
      </c>
      <c r="C3289" s="1">
        <v>7</v>
      </c>
      <c r="D3289" s="1">
        <v>15</v>
      </c>
      <c r="E3289" s="7">
        <v>1992.62442922374</v>
      </c>
      <c r="F3289" s="7">
        <v>26.210402999999999</v>
      </c>
      <c r="G3289" s="57">
        <f t="shared" si="168"/>
        <v>23.152876173426549</v>
      </c>
      <c r="I3289" s="73">
        <f t="shared" si="169"/>
        <v>1.956164383560008</v>
      </c>
    </row>
    <row r="3290" spans="1:9" ht="15.6" x14ac:dyDescent="0.3">
      <c r="A3290" s="1">
        <v>3286</v>
      </c>
      <c r="B3290" s="1">
        <v>1992</v>
      </c>
      <c r="C3290" s="1">
        <v>7</v>
      </c>
      <c r="D3290" s="1">
        <v>16</v>
      </c>
      <c r="E3290" s="7">
        <v>1992.6271689497701</v>
      </c>
      <c r="F3290" s="7">
        <v>26.167238999999999</v>
      </c>
      <c r="G3290" s="57">
        <f t="shared" si="168"/>
        <v>23.153136191608375</v>
      </c>
      <c r="I3290" s="73">
        <f t="shared" si="169"/>
        <v>1.956164383560008</v>
      </c>
    </row>
    <row r="3291" spans="1:9" ht="15.6" x14ac:dyDescent="0.3">
      <c r="A3291" s="1">
        <v>3287</v>
      </c>
      <c r="B3291" s="1">
        <v>1992</v>
      </c>
      <c r="C3291" s="1">
        <v>7</v>
      </c>
      <c r="D3291" s="1">
        <v>17</v>
      </c>
      <c r="E3291" s="7">
        <v>1992.6299086757999</v>
      </c>
      <c r="F3291" s="7">
        <v>26.097386</v>
      </c>
      <c r="G3291" s="57">
        <f t="shared" si="168"/>
        <v>23.153492267132847</v>
      </c>
      <c r="I3291" s="73">
        <f t="shared" si="169"/>
        <v>1.956164383560008</v>
      </c>
    </row>
    <row r="3292" spans="1:9" ht="15.6" x14ac:dyDescent="0.3">
      <c r="A3292" s="1">
        <v>3288</v>
      </c>
      <c r="B3292" s="1">
        <v>1992</v>
      </c>
      <c r="C3292" s="1">
        <v>7</v>
      </c>
      <c r="D3292" s="1">
        <v>18</v>
      </c>
      <c r="E3292" s="7">
        <v>1992.63264840183</v>
      </c>
      <c r="F3292" s="7">
        <v>26.130998000000002</v>
      </c>
      <c r="G3292" s="57">
        <f t="shared" si="168"/>
        <v>23.153919362237747</v>
      </c>
      <c r="I3292" s="73">
        <f t="shared" si="169"/>
        <v>1.956164383560008</v>
      </c>
    </row>
    <row r="3293" spans="1:9" ht="15.6" x14ac:dyDescent="0.3">
      <c r="A3293" s="1">
        <v>3289</v>
      </c>
      <c r="B3293" s="1">
        <v>1992</v>
      </c>
      <c r="C3293" s="1">
        <v>7</v>
      </c>
      <c r="D3293" s="1">
        <v>19</v>
      </c>
      <c r="E3293" s="7">
        <v>1992.6353881278501</v>
      </c>
      <c r="F3293" s="7">
        <v>26.122802</v>
      </c>
      <c r="G3293" s="57">
        <f t="shared" ref="G3293:G3356" si="170">AVERAGE(F2759:F3473)</f>
        <v>23.154403661538446</v>
      </c>
      <c r="I3293" s="73">
        <f t="shared" ref="I3293:I3356" si="171">E3473-E2759</f>
        <v>1.956164383560008</v>
      </c>
    </row>
    <row r="3294" spans="1:9" ht="15.6" x14ac:dyDescent="0.3">
      <c r="A3294" s="1">
        <v>3290</v>
      </c>
      <c r="B3294" s="1">
        <v>1992</v>
      </c>
      <c r="C3294" s="1">
        <v>7</v>
      </c>
      <c r="D3294" s="1">
        <v>20</v>
      </c>
      <c r="E3294" s="7">
        <v>1992.63812785388</v>
      </c>
      <c r="F3294" s="7">
        <v>26.085456000000001</v>
      </c>
      <c r="G3294" s="57">
        <f t="shared" si="170"/>
        <v>23.15499990909089</v>
      </c>
      <c r="I3294" s="73">
        <f t="shared" si="171"/>
        <v>1.9577625570800592</v>
      </c>
    </row>
    <row r="3295" spans="1:9" ht="15.6" x14ac:dyDescent="0.3">
      <c r="A3295" s="1">
        <v>3291</v>
      </c>
      <c r="B3295" s="1">
        <v>1992</v>
      </c>
      <c r="C3295" s="1">
        <v>7</v>
      </c>
      <c r="D3295" s="1">
        <v>21</v>
      </c>
      <c r="E3295" s="7">
        <v>1992.64086757991</v>
      </c>
      <c r="F3295" s="7">
        <v>26.098493999999999</v>
      </c>
      <c r="G3295" s="57">
        <f t="shared" si="170"/>
        <v>23.155663034965016</v>
      </c>
      <c r="I3295" s="73">
        <f t="shared" si="171"/>
        <v>1.9577625570798318</v>
      </c>
    </row>
    <row r="3296" spans="1:9" ht="15.6" x14ac:dyDescent="0.3">
      <c r="A3296" s="1">
        <v>3292</v>
      </c>
      <c r="B3296" s="1">
        <v>1992</v>
      </c>
      <c r="C3296" s="1">
        <v>7</v>
      </c>
      <c r="D3296" s="1">
        <v>22</v>
      </c>
      <c r="E3296" s="7">
        <v>1992.6436073059399</v>
      </c>
      <c r="F3296" s="7">
        <v>26.079249999999998</v>
      </c>
      <c r="G3296" s="57">
        <f t="shared" si="170"/>
        <v>23.156347572027958</v>
      </c>
      <c r="I3296" s="73">
        <f t="shared" si="171"/>
        <v>1.9577625570800592</v>
      </c>
    </row>
    <row r="3297" spans="1:9" ht="15.6" x14ac:dyDescent="0.3">
      <c r="A3297" s="1">
        <v>3293</v>
      </c>
      <c r="B3297" s="1">
        <v>1992</v>
      </c>
      <c r="C3297" s="1">
        <v>7</v>
      </c>
      <c r="D3297" s="1">
        <v>23</v>
      </c>
      <c r="E3297" s="7">
        <v>1992.64634703196</v>
      </c>
      <c r="F3297" s="7">
        <v>26.118988000000002</v>
      </c>
      <c r="G3297" s="57">
        <f t="shared" si="170"/>
        <v>23.157107804195789</v>
      </c>
      <c r="I3297" s="73">
        <f t="shared" si="171"/>
        <v>1.9577625570700548</v>
      </c>
    </row>
    <row r="3298" spans="1:9" ht="15.6" x14ac:dyDescent="0.3">
      <c r="A3298" s="1">
        <v>3294</v>
      </c>
      <c r="B3298" s="1">
        <v>1992</v>
      </c>
      <c r="C3298" s="1">
        <v>7</v>
      </c>
      <c r="D3298" s="1">
        <v>24</v>
      </c>
      <c r="E3298" s="7">
        <v>1992.6490867579901</v>
      </c>
      <c r="F3298" s="7">
        <v>26.123791000000001</v>
      </c>
      <c r="G3298" s="57">
        <f t="shared" si="170"/>
        <v>23.157980813986004</v>
      </c>
      <c r="I3298" s="73">
        <f t="shared" si="171"/>
        <v>1.9577625570800592</v>
      </c>
    </row>
    <row r="3299" spans="1:9" ht="15.6" x14ac:dyDescent="0.3">
      <c r="A3299" s="1">
        <v>3295</v>
      </c>
      <c r="B3299" s="1">
        <v>1992</v>
      </c>
      <c r="C3299" s="1">
        <v>7</v>
      </c>
      <c r="D3299" s="1">
        <v>25</v>
      </c>
      <c r="E3299" s="7">
        <v>1992.6518264840199</v>
      </c>
      <c r="F3299" s="7">
        <v>26.053556</v>
      </c>
      <c r="G3299" s="57">
        <f t="shared" si="170"/>
        <v>23.158860411188801</v>
      </c>
      <c r="I3299" s="73">
        <f t="shared" si="171"/>
        <v>1.9577625570800592</v>
      </c>
    </row>
    <row r="3300" spans="1:9" ht="15.6" x14ac:dyDescent="0.3">
      <c r="A3300" s="1">
        <v>3296</v>
      </c>
      <c r="B3300" s="1">
        <v>1992</v>
      </c>
      <c r="C3300" s="1">
        <v>7</v>
      </c>
      <c r="D3300" s="1">
        <v>26</v>
      </c>
      <c r="E3300" s="7">
        <v>1992.65456621005</v>
      </c>
      <c r="F3300" s="7">
        <v>26.034227999999999</v>
      </c>
      <c r="G3300" s="57">
        <f t="shared" si="170"/>
        <v>23.159723117482507</v>
      </c>
      <c r="I3300" s="73">
        <f t="shared" si="171"/>
        <v>1.9577625570798318</v>
      </c>
    </row>
    <row r="3301" spans="1:9" ht="15.6" x14ac:dyDescent="0.3">
      <c r="A3301" s="1">
        <v>3297</v>
      </c>
      <c r="B3301" s="1">
        <v>1992</v>
      </c>
      <c r="C3301" s="1">
        <v>7</v>
      </c>
      <c r="D3301" s="1">
        <v>27</v>
      </c>
      <c r="E3301" s="7">
        <v>1992.6573059360701</v>
      </c>
      <c r="F3301" s="7">
        <v>25.981245000000001</v>
      </c>
      <c r="G3301" s="57">
        <f t="shared" si="170"/>
        <v>23.160560934265725</v>
      </c>
      <c r="I3301" s="73">
        <f t="shared" si="171"/>
        <v>1.9577625570700548</v>
      </c>
    </row>
    <row r="3302" spans="1:9" ht="15.6" x14ac:dyDescent="0.3">
      <c r="A3302" s="1">
        <v>3298</v>
      </c>
      <c r="B3302" s="1">
        <v>1992</v>
      </c>
      <c r="C3302" s="1">
        <v>7</v>
      </c>
      <c r="D3302" s="1">
        <v>28</v>
      </c>
      <c r="E3302" s="7">
        <v>1992.6600456620999</v>
      </c>
      <c r="F3302" s="7">
        <v>25.928948999999999</v>
      </c>
      <c r="G3302" s="57">
        <f t="shared" si="170"/>
        <v>23.161377988811168</v>
      </c>
      <c r="I3302" s="73">
        <f t="shared" si="171"/>
        <v>1.9577625570800592</v>
      </c>
    </row>
    <row r="3303" spans="1:9" ht="15.6" x14ac:dyDescent="0.3">
      <c r="A3303" s="1">
        <v>3299</v>
      </c>
      <c r="B3303" s="1">
        <v>1992</v>
      </c>
      <c r="C3303" s="1">
        <v>7</v>
      </c>
      <c r="D3303" s="1">
        <v>29</v>
      </c>
      <c r="E3303" s="7">
        <v>1992.66278538813</v>
      </c>
      <c r="F3303" s="7">
        <v>25.906120000000001</v>
      </c>
      <c r="G3303" s="57">
        <f t="shared" si="170"/>
        <v>23.162150104895094</v>
      </c>
      <c r="I3303" s="73">
        <f t="shared" si="171"/>
        <v>1.9577625570798318</v>
      </c>
    </row>
    <row r="3304" spans="1:9" ht="15.6" x14ac:dyDescent="0.3">
      <c r="A3304" s="1">
        <v>3300</v>
      </c>
      <c r="B3304" s="1">
        <v>1992</v>
      </c>
      <c r="C3304" s="1">
        <v>7</v>
      </c>
      <c r="D3304" s="1">
        <v>30</v>
      </c>
      <c r="E3304" s="7">
        <v>1992.6655251141599</v>
      </c>
      <c r="F3304" s="7">
        <v>25.881775999999999</v>
      </c>
      <c r="G3304" s="57">
        <f t="shared" si="170"/>
        <v>23.162904293706283</v>
      </c>
      <c r="I3304" s="73">
        <f t="shared" si="171"/>
        <v>1.9577625570800592</v>
      </c>
    </row>
    <row r="3305" spans="1:9" ht="15.6" x14ac:dyDescent="0.3">
      <c r="A3305" s="1">
        <v>3301</v>
      </c>
      <c r="B3305" s="1">
        <v>1992</v>
      </c>
      <c r="C3305" s="1">
        <v>7</v>
      </c>
      <c r="D3305" s="1">
        <v>31</v>
      </c>
      <c r="E3305" s="7">
        <v>1992.66826484018</v>
      </c>
      <c r="F3305" s="7">
        <v>25.810027999999999</v>
      </c>
      <c r="G3305" s="57">
        <f t="shared" si="170"/>
        <v>23.16354287692306</v>
      </c>
      <c r="I3305" s="73">
        <f t="shared" si="171"/>
        <v>1.9577625570700548</v>
      </c>
    </row>
    <row r="3306" spans="1:9" ht="15.6" x14ac:dyDescent="0.3">
      <c r="A3306" s="1">
        <v>3302</v>
      </c>
      <c r="B3306" s="1">
        <v>1992</v>
      </c>
      <c r="C3306" s="1">
        <v>8</v>
      </c>
      <c r="D3306" s="1">
        <v>1</v>
      </c>
      <c r="E3306" s="7">
        <v>1992.66940639269</v>
      </c>
      <c r="F3306" s="7">
        <v>25.739003</v>
      </c>
      <c r="G3306" s="57">
        <f t="shared" si="170"/>
        <v>23.164011956643336</v>
      </c>
      <c r="I3306" s="73">
        <f t="shared" si="171"/>
        <v>1.9577625570800592</v>
      </c>
    </row>
    <row r="3307" spans="1:9" ht="15.6" x14ac:dyDescent="0.3">
      <c r="A3307" s="1">
        <v>3303</v>
      </c>
      <c r="B3307" s="1">
        <v>1992</v>
      </c>
      <c r="C3307" s="1">
        <v>8</v>
      </c>
      <c r="D3307" s="1">
        <v>2</v>
      </c>
      <c r="E3307" s="7">
        <v>1992.6721461187201</v>
      </c>
      <c r="F3307" s="7">
        <v>25.749412</v>
      </c>
      <c r="G3307" s="57">
        <f t="shared" si="170"/>
        <v>23.164358146853132</v>
      </c>
      <c r="I3307" s="73">
        <f t="shared" si="171"/>
        <v>1.9577625570800592</v>
      </c>
    </row>
    <row r="3308" spans="1:9" ht="15.6" x14ac:dyDescent="0.3">
      <c r="A3308" s="1">
        <v>3304</v>
      </c>
      <c r="B3308" s="1">
        <v>1992</v>
      </c>
      <c r="C3308" s="1">
        <v>8</v>
      </c>
      <c r="D3308" s="1">
        <v>3</v>
      </c>
      <c r="E3308" s="7">
        <v>1992.67488584475</v>
      </c>
      <c r="F3308" s="7">
        <v>25.766507000000001</v>
      </c>
      <c r="G3308" s="57">
        <f t="shared" si="170"/>
        <v>23.164575862937042</v>
      </c>
      <c r="I3308" s="73">
        <f t="shared" si="171"/>
        <v>1.9577625570798318</v>
      </c>
    </row>
    <row r="3309" spans="1:9" ht="15.6" x14ac:dyDescent="0.3">
      <c r="A3309" s="1">
        <v>3305</v>
      </c>
      <c r="B3309" s="1">
        <v>1992</v>
      </c>
      <c r="C3309" s="1">
        <v>8</v>
      </c>
      <c r="D3309" s="1">
        <v>4</v>
      </c>
      <c r="E3309" s="7">
        <v>1992.67762557078</v>
      </c>
      <c r="F3309" s="7">
        <v>25.782112000000001</v>
      </c>
      <c r="G3309" s="57">
        <f t="shared" si="170"/>
        <v>23.16469438601397</v>
      </c>
      <c r="I3309" s="73">
        <f t="shared" si="171"/>
        <v>1.9577625570700548</v>
      </c>
    </row>
    <row r="3310" spans="1:9" ht="15.6" x14ac:dyDescent="0.3">
      <c r="A3310" s="1">
        <v>3306</v>
      </c>
      <c r="B3310" s="1">
        <v>1992</v>
      </c>
      <c r="C3310" s="1">
        <v>8</v>
      </c>
      <c r="D3310" s="1">
        <v>5</v>
      </c>
      <c r="E3310" s="7">
        <v>1992.6803652967999</v>
      </c>
      <c r="F3310" s="7">
        <v>25.789435999999998</v>
      </c>
      <c r="G3310" s="57">
        <f t="shared" si="170"/>
        <v>23.164723159440538</v>
      </c>
      <c r="I3310" s="73">
        <f t="shared" si="171"/>
        <v>1.956164383560008</v>
      </c>
    </row>
    <row r="3311" spans="1:9" ht="15.6" x14ac:dyDescent="0.3">
      <c r="A3311" s="1">
        <v>3307</v>
      </c>
      <c r="B3311" s="1">
        <v>1992</v>
      </c>
      <c r="C3311" s="1">
        <v>8</v>
      </c>
      <c r="D3311" s="1">
        <v>6</v>
      </c>
      <c r="E3311" s="7">
        <v>1992.68310502283</v>
      </c>
      <c r="F3311" s="7">
        <v>25.782603000000002</v>
      </c>
      <c r="G3311" s="57">
        <f t="shared" si="170"/>
        <v>23.164662917482502</v>
      </c>
      <c r="I3311" s="73">
        <f t="shared" si="171"/>
        <v>1.956164383560008</v>
      </c>
    </row>
    <row r="3312" spans="1:9" ht="15.6" x14ac:dyDescent="0.3">
      <c r="A3312" s="1">
        <v>3308</v>
      </c>
      <c r="B3312" s="1">
        <v>1992</v>
      </c>
      <c r="C3312" s="1">
        <v>8</v>
      </c>
      <c r="D3312" s="1">
        <v>7</v>
      </c>
      <c r="E3312" s="7">
        <v>1992.6858447488601</v>
      </c>
      <c r="F3312" s="7">
        <v>25.716968999999999</v>
      </c>
      <c r="G3312" s="57">
        <f t="shared" si="170"/>
        <v>23.164431983216765</v>
      </c>
      <c r="I3312" s="73">
        <f t="shared" si="171"/>
        <v>1.956164383560008</v>
      </c>
    </row>
    <row r="3313" spans="1:9" ht="15.6" x14ac:dyDescent="0.3">
      <c r="A3313" s="1">
        <v>3309</v>
      </c>
      <c r="B3313" s="1">
        <v>1992</v>
      </c>
      <c r="C3313" s="1">
        <v>8</v>
      </c>
      <c r="D3313" s="1">
        <v>8</v>
      </c>
      <c r="E3313" s="7">
        <v>1992.6885844748899</v>
      </c>
      <c r="F3313" s="7">
        <v>25.660578000000001</v>
      </c>
      <c r="G3313" s="57">
        <f t="shared" si="170"/>
        <v>23.164176404195786</v>
      </c>
      <c r="I3313" s="73">
        <f t="shared" si="171"/>
        <v>1.9561643835700124</v>
      </c>
    </row>
    <row r="3314" spans="1:9" ht="15.6" x14ac:dyDescent="0.3">
      <c r="A3314" s="1">
        <v>3310</v>
      </c>
      <c r="B3314" s="1">
        <v>1992</v>
      </c>
      <c r="C3314" s="1">
        <v>8</v>
      </c>
      <c r="D3314" s="1">
        <v>9</v>
      </c>
      <c r="E3314" s="7">
        <v>1992.69132420091</v>
      </c>
      <c r="F3314" s="7">
        <v>25.608799999999999</v>
      </c>
      <c r="G3314" s="57">
        <f t="shared" si="170"/>
        <v>23.163987518881104</v>
      </c>
      <c r="I3314" s="73">
        <f t="shared" si="171"/>
        <v>1.9561643835597806</v>
      </c>
    </row>
    <row r="3315" spans="1:9" ht="15.6" x14ac:dyDescent="0.3">
      <c r="A3315" s="1">
        <v>3311</v>
      </c>
      <c r="B3315" s="1">
        <v>1992</v>
      </c>
      <c r="C3315" s="1">
        <v>8</v>
      </c>
      <c r="D3315" s="1">
        <v>10</v>
      </c>
      <c r="E3315" s="7">
        <v>1992.6940639269401</v>
      </c>
      <c r="F3315" s="7">
        <v>25.568193000000001</v>
      </c>
      <c r="G3315" s="57">
        <f t="shared" si="170"/>
        <v>23.163833275524464</v>
      </c>
      <c r="I3315" s="73">
        <f t="shared" si="171"/>
        <v>1.956164383560008</v>
      </c>
    </row>
    <row r="3316" spans="1:9" ht="15.6" x14ac:dyDescent="0.3">
      <c r="A3316" s="1">
        <v>3312</v>
      </c>
      <c r="B3316" s="1">
        <v>1992</v>
      </c>
      <c r="C3316" s="1">
        <v>8</v>
      </c>
      <c r="D3316" s="1">
        <v>11</v>
      </c>
      <c r="E3316" s="7">
        <v>1992.6968036529699</v>
      </c>
      <c r="F3316" s="7">
        <v>25.553688000000001</v>
      </c>
      <c r="G3316" s="57">
        <f t="shared" si="170"/>
        <v>23.163742405594395</v>
      </c>
      <c r="I3316" s="73">
        <f t="shared" si="171"/>
        <v>1.956164383560008</v>
      </c>
    </row>
    <row r="3317" spans="1:9" ht="15.6" x14ac:dyDescent="0.3">
      <c r="A3317" s="1">
        <v>3313</v>
      </c>
      <c r="B3317" s="1">
        <v>1992</v>
      </c>
      <c r="C3317" s="1">
        <v>8</v>
      </c>
      <c r="D3317" s="1">
        <v>12</v>
      </c>
      <c r="E3317" s="7">
        <v>1992.699543379</v>
      </c>
      <c r="F3317" s="7">
        <v>25.526617999999999</v>
      </c>
      <c r="G3317" s="57">
        <f t="shared" si="170"/>
        <v>23.163723495104882</v>
      </c>
      <c r="I3317" s="73">
        <f t="shared" si="171"/>
        <v>1.9561643835700124</v>
      </c>
    </row>
    <row r="3318" spans="1:9" ht="15.6" x14ac:dyDescent="0.3">
      <c r="A3318" s="1">
        <v>3314</v>
      </c>
      <c r="B3318" s="1">
        <v>1992</v>
      </c>
      <c r="C3318" s="1">
        <v>8</v>
      </c>
      <c r="D3318" s="1">
        <v>13</v>
      </c>
      <c r="E3318" s="7">
        <v>1992.7022831050199</v>
      </c>
      <c r="F3318" s="7">
        <v>25.583693</v>
      </c>
      <c r="G3318" s="57">
        <f t="shared" si="170"/>
        <v>23.163721994405588</v>
      </c>
      <c r="I3318" s="73">
        <f t="shared" si="171"/>
        <v>1.956164383560008</v>
      </c>
    </row>
    <row r="3319" spans="1:9" ht="15.6" x14ac:dyDescent="0.3">
      <c r="A3319" s="1">
        <v>3315</v>
      </c>
      <c r="B3319" s="1">
        <v>1992</v>
      </c>
      <c r="C3319" s="1">
        <v>8</v>
      </c>
      <c r="D3319" s="1">
        <v>14</v>
      </c>
      <c r="E3319" s="7">
        <v>1992.70502283105</v>
      </c>
      <c r="F3319" s="7">
        <v>25.578056</v>
      </c>
      <c r="G3319" s="57">
        <f t="shared" si="170"/>
        <v>23.163703486713278</v>
      </c>
      <c r="I3319" s="73">
        <f t="shared" si="171"/>
        <v>1.956164383560008</v>
      </c>
    </row>
    <row r="3320" spans="1:9" ht="15.6" x14ac:dyDescent="0.3">
      <c r="A3320" s="1">
        <v>3316</v>
      </c>
      <c r="B3320" s="1">
        <v>1992</v>
      </c>
      <c r="C3320" s="1">
        <v>8</v>
      </c>
      <c r="D3320" s="1">
        <v>15</v>
      </c>
      <c r="E3320" s="7">
        <v>1992.7077625570801</v>
      </c>
      <c r="F3320" s="7">
        <v>25.560390999999999</v>
      </c>
      <c r="G3320" s="57">
        <f t="shared" si="170"/>
        <v>23.163753566433556</v>
      </c>
      <c r="I3320" s="73">
        <f t="shared" si="171"/>
        <v>1.956164383560008</v>
      </c>
    </row>
    <row r="3321" spans="1:9" ht="15.6" x14ac:dyDescent="0.3">
      <c r="A3321" s="1">
        <v>3317</v>
      </c>
      <c r="B3321" s="1">
        <v>1992</v>
      </c>
      <c r="C3321" s="1">
        <v>8</v>
      </c>
      <c r="D3321" s="1">
        <v>16</v>
      </c>
      <c r="E3321" s="7">
        <v>1992.7105022831099</v>
      </c>
      <c r="F3321" s="7">
        <v>25.503927000000001</v>
      </c>
      <c r="G3321" s="57">
        <f t="shared" si="170"/>
        <v>23.163764580419571</v>
      </c>
      <c r="I3321" s="73">
        <f t="shared" si="171"/>
        <v>1.9561643835700124</v>
      </c>
    </row>
    <row r="3322" spans="1:9" ht="15.6" x14ac:dyDescent="0.3">
      <c r="A3322" s="1">
        <v>3318</v>
      </c>
      <c r="B3322" s="1">
        <v>1992</v>
      </c>
      <c r="C3322" s="1">
        <v>8</v>
      </c>
      <c r="D3322" s="1">
        <v>17</v>
      </c>
      <c r="E3322" s="7">
        <v>1992.71324200913</v>
      </c>
      <c r="F3322" s="7">
        <v>25.477594</v>
      </c>
      <c r="G3322" s="57">
        <f t="shared" si="170"/>
        <v>23.163740090909084</v>
      </c>
      <c r="I3322" s="73">
        <f t="shared" si="171"/>
        <v>1.9495433789898016</v>
      </c>
    </row>
    <row r="3323" spans="1:9" ht="15.6" x14ac:dyDescent="0.3">
      <c r="A3323" s="1">
        <v>3319</v>
      </c>
      <c r="B3323" s="1">
        <v>1992</v>
      </c>
      <c r="C3323" s="1">
        <v>8</v>
      </c>
      <c r="D3323" s="1">
        <v>18</v>
      </c>
      <c r="E3323" s="7">
        <v>1992.7159817351601</v>
      </c>
      <c r="F3323" s="7">
        <v>25.441714999999999</v>
      </c>
      <c r="G3323" s="57">
        <f t="shared" si="170"/>
        <v>23.163639002797197</v>
      </c>
      <c r="I3323" s="73">
        <f t="shared" si="171"/>
        <v>1.9495433790000334</v>
      </c>
    </row>
    <row r="3324" spans="1:9" ht="15.6" x14ac:dyDescent="0.3">
      <c r="A3324" s="1">
        <v>3320</v>
      </c>
      <c r="B3324" s="1">
        <v>1992</v>
      </c>
      <c r="C3324" s="1">
        <v>8</v>
      </c>
      <c r="D3324" s="1">
        <v>19</v>
      </c>
      <c r="E3324" s="7">
        <v>1992.7187214611899</v>
      </c>
      <c r="F3324" s="7">
        <v>25.427747</v>
      </c>
      <c r="G3324" s="57">
        <f t="shared" si="170"/>
        <v>23.163598278321679</v>
      </c>
      <c r="I3324" s="73">
        <f t="shared" si="171"/>
        <v>1.9495433790000334</v>
      </c>
    </row>
    <row r="3325" spans="1:9" ht="15.6" x14ac:dyDescent="0.3">
      <c r="A3325" s="1">
        <v>3321</v>
      </c>
      <c r="B3325" s="1">
        <v>1992</v>
      </c>
      <c r="C3325" s="1">
        <v>8</v>
      </c>
      <c r="D3325" s="1">
        <v>20</v>
      </c>
      <c r="E3325" s="7">
        <v>1992.72146118721</v>
      </c>
      <c r="F3325" s="7">
        <v>25.4468</v>
      </c>
      <c r="G3325" s="57">
        <f t="shared" si="170"/>
        <v>23.163530846153844</v>
      </c>
      <c r="I3325" s="73">
        <f t="shared" si="171"/>
        <v>1.949543378999806</v>
      </c>
    </row>
    <row r="3326" spans="1:9" ht="15.6" x14ac:dyDescent="0.3">
      <c r="A3326" s="1">
        <v>3322</v>
      </c>
      <c r="B3326" s="1">
        <v>1992</v>
      </c>
      <c r="C3326" s="1">
        <v>8</v>
      </c>
      <c r="D3326" s="1">
        <v>21</v>
      </c>
      <c r="E3326" s="7">
        <v>1992.7242009132401</v>
      </c>
      <c r="F3326" s="7">
        <v>25.466103</v>
      </c>
      <c r="G3326" s="57">
        <f t="shared" si="170"/>
        <v>23.16347531188811</v>
      </c>
      <c r="I3326" s="73">
        <f t="shared" si="171"/>
        <v>1.9495433789900289</v>
      </c>
    </row>
    <row r="3327" spans="1:9" ht="15.6" x14ac:dyDescent="0.3">
      <c r="A3327" s="1">
        <v>3323</v>
      </c>
      <c r="B3327" s="1">
        <v>1992</v>
      </c>
      <c r="C3327" s="1">
        <v>8</v>
      </c>
      <c r="D3327" s="1">
        <v>22</v>
      </c>
      <c r="E3327" s="7">
        <v>1992.72694063927</v>
      </c>
      <c r="F3327" s="7">
        <v>25.453645999999999</v>
      </c>
      <c r="G3327" s="57">
        <f t="shared" si="170"/>
        <v>23.163532439160836</v>
      </c>
      <c r="I3327" s="73">
        <f t="shared" si="171"/>
        <v>1.9495433790000334</v>
      </c>
    </row>
    <row r="3328" spans="1:9" ht="15.6" x14ac:dyDescent="0.3">
      <c r="A3328" s="1">
        <v>3324</v>
      </c>
      <c r="B3328" s="1">
        <v>1992</v>
      </c>
      <c r="C3328" s="1">
        <v>8</v>
      </c>
      <c r="D3328" s="1">
        <v>23</v>
      </c>
      <c r="E3328" s="7">
        <v>1992.7296803653001</v>
      </c>
      <c r="F3328" s="7">
        <v>25.494886000000001</v>
      </c>
      <c r="G3328" s="57">
        <f t="shared" si="170"/>
        <v>23.163562819580417</v>
      </c>
      <c r="I3328" s="73">
        <f t="shared" si="171"/>
        <v>1.9495433790000334</v>
      </c>
    </row>
    <row r="3329" spans="1:9" ht="15.6" x14ac:dyDescent="0.3">
      <c r="A3329" s="1">
        <v>3325</v>
      </c>
      <c r="B3329" s="1">
        <v>1992</v>
      </c>
      <c r="C3329" s="1">
        <v>8</v>
      </c>
      <c r="D3329" s="1">
        <v>24</v>
      </c>
      <c r="E3329" s="7">
        <v>1992.7324200913199</v>
      </c>
      <c r="F3329" s="7">
        <v>25.466425999999998</v>
      </c>
      <c r="G3329" s="57">
        <f t="shared" si="170"/>
        <v>23.163519875524472</v>
      </c>
      <c r="I3329" s="73">
        <f t="shared" si="171"/>
        <v>1.9495433789900289</v>
      </c>
    </row>
    <row r="3330" spans="1:9" ht="15.6" x14ac:dyDescent="0.3">
      <c r="A3330" s="1">
        <v>3326</v>
      </c>
      <c r="B3330" s="1">
        <v>1992</v>
      </c>
      <c r="C3330" s="1">
        <v>8</v>
      </c>
      <c r="D3330" s="1">
        <v>25</v>
      </c>
      <c r="E3330" s="7">
        <v>1992.73515981735</v>
      </c>
      <c r="F3330" s="7">
        <v>25.429601999999999</v>
      </c>
      <c r="G3330" s="57">
        <f t="shared" si="170"/>
        <v>23.163420820979017</v>
      </c>
      <c r="I3330" s="73">
        <f t="shared" si="171"/>
        <v>1.9495433789900289</v>
      </c>
    </row>
    <row r="3331" spans="1:9" ht="15.6" x14ac:dyDescent="0.3">
      <c r="A3331" s="1">
        <v>3327</v>
      </c>
      <c r="B3331" s="1">
        <v>1992</v>
      </c>
      <c r="C3331" s="1">
        <v>8</v>
      </c>
      <c r="D3331" s="1">
        <v>26</v>
      </c>
      <c r="E3331" s="7">
        <v>1992.7378995433801</v>
      </c>
      <c r="F3331" s="7">
        <v>25.384993000000001</v>
      </c>
      <c r="G3331" s="57">
        <f t="shared" si="170"/>
        <v>23.163071714685309</v>
      </c>
      <c r="I3331" s="73">
        <f t="shared" si="171"/>
        <v>1.9495433790000334</v>
      </c>
    </row>
    <row r="3332" spans="1:9" ht="15.6" x14ac:dyDescent="0.3">
      <c r="A3332" s="1">
        <v>3328</v>
      </c>
      <c r="B3332" s="1">
        <v>1992</v>
      </c>
      <c r="C3332" s="1">
        <v>8</v>
      </c>
      <c r="D3332" s="1">
        <v>27</v>
      </c>
      <c r="E3332" s="7">
        <v>1992.7406392694099</v>
      </c>
      <c r="F3332" s="7">
        <v>25.348292000000001</v>
      </c>
      <c r="G3332" s="57">
        <f t="shared" si="170"/>
        <v>23.162575955244755</v>
      </c>
      <c r="I3332" s="73">
        <f t="shared" si="171"/>
        <v>1.9495433790000334</v>
      </c>
    </row>
    <row r="3333" spans="1:9" ht="15.6" x14ac:dyDescent="0.3">
      <c r="A3333" s="1">
        <v>3329</v>
      </c>
      <c r="B3333" s="1">
        <v>1992</v>
      </c>
      <c r="C3333" s="1">
        <v>8</v>
      </c>
      <c r="D3333" s="1">
        <v>28</v>
      </c>
      <c r="E3333" s="7">
        <v>1992.74337899543</v>
      </c>
      <c r="F3333" s="7">
        <v>25.277498000000001</v>
      </c>
      <c r="G3333" s="57">
        <f t="shared" si="170"/>
        <v>23.161832067132863</v>
      </c>
      <c r="I3333" s="73">
        <f t="shared" si="171"/>
        <v>1.9495433789898016</v>
      </c>
    </row>
    <row r="3334" spans="1:9" ht="15.6" x14ac:dyDescent="0.3">
      <c r="A3334" s="1">
        <v>3330</v>
      </c>
      <c r="B3334" s="1">
        <v>1992</v>
      </c>
      <c r="C3334" s="1">
        <v>8</v>
      </c>
      <c r="D3334" s="1">
        <v>29</v>
      </c>
      <c r="E3334" s="7">
        <v>1992.7461187214601</v>
      </c>
      <c r="F3334" s="7">
        <v>25.244598</v>
      </c>
      <c r="G3334" s="57">
        <f t="shared" si="170"/>
        <v>23.160694402797194</v>
      </c>
      <c r="I3334" s="73">
        <f t="shared" si="171"/>
        <v>1.9495433789900289</v>
      </c>
    </row>
    <row r="3335" spans="1:9" ht="15.6" x14ac:dyDescent="0.3">
      <c r="A3335" s="1">
        <v>3331</v>
      </c>
      <c r="B3335" s="1">
        <v>1992</v>
      </c>
      <c r="C3335" s="1">
        <v>8</v>
      </c>
      <c r="D3335" s="1">
        <v>30</v>
      </c>
      <c r="E3335" s="7">
        <v>1992.74885844749</v>
      </c>
      <c r="F3335" s="7">
        <v>25.226942000000001</v>
      </c>
      <c r="G3335" s="57">
        <f t="shared" si="170"/>
        <v>23.15934711328671</v>
      </c>
      <c r="I3335" s="73">
        <f t="shared" si="171"/>
        <v>1.9495433790000334</v>
      </c>
    </row>
    <row r="3336" spans="1:9" ht="15.6" x14ac:dyDescent="0.3">
      <c r="A3336" s="1">
        <v>3332</v>
      </c>
      <c r="B3336" s="1">
        <v>1992</v>
      </c>
      <c r="C3336" s="1">
        <v>8</v>
      </c>
      <c r="D3336" s="1">
        <v>31</v>
      </c>
      <c r="E3336" s="7">
        <v>1992.7515981735201</v>
      </c>
      <c r="F3336" s="7">
        <v>25.236802999999998</v>
      </c>
      <c r="G3336" s="57">
        <f t="shared" si="170"/>
        <v>23.157925510489505</v>
      </c>
      <c r="I3336" s="73">
        <f t="shared" si="171"/>
        <v>1.9495433790000334</v>
      </c>
    </row>
    <row r="3337" spans="1:9" ht="15.6" x14ac:dyDescent="0.3">
      <c r="A3337" s="1">
        <v>3333</v>
      </c>
      <c r="B3337" s="1">
        <v>1992</v>
      </c>
      <c r="C3337" s="1">
        <v>9</v>
      </c>
      <c r="D3337" s="1">
        <v>1</v>
      </c>
      <c r="E3337" s="7">
        <v>1992.7527397260301</v>
      </c>
      <c r="F3337" s="7">
        <v>25.288851000000001</v>
      </c>
      <c r="G3337" s="57">
        <f t="shared" si="170"/>
        <v>23.156483665734257</v>
      </c>
      <c r="I3337" s="73">
        <f t="shared" si="171"/>
        <v>1.9495433789900289</v>
      </c>
    </row>
    <row r="3338" spans="1:9" ht="15.6" x14ac:dyDescent="0.3">
      <c r="A3338" s="1">
        <v>3334</v>
      </c>
      <c r="B3338" s="1">
        <v>1992</v>
      </c>
      <c r="C3338" s="1">
        <v>9</v>
      </c>
      <c r="D3338" s="1">
        <v>2</v>
      </c>
      <c r="E3338" s="7">
        <v>1992.7554794520499</v>
      </c>
      <c r="F3338" s="7">
        <v>25.29813</v>
      </c>
      <c r="G3338" s="57">
        <f t="shared" si="170"/>
        <v>23.155033544055939</v>
      </c>
      <c r="I3338" s="73">
        <f t="shared" si="171"/>
        <v>1.956164383560008</v>
      </c>
    </row>
    <row r="3339" spans="1:9" ht="15.6" x14ac:dyDescent="0.3">
      <c r="A3339" s="1">
        <v>3335</v>
      </c>
      <c r="B3339" s="1">
        <v>1992</v>
      </c>
      <c r="C3339" s="1">
        <v>9</v>
      </c>
      <c r="D3339" s="1">
        <v>3</v>
      </c>
      <c r="E3339" s="7">
        <v>1992.75821917808</v>
      </c>
      <c r="F3339" s="7">
        <v>25.304023999999998</v>
      </c>
      <c r="G3339" s="57">
        <f t="shared" si="170"/>
        <v>23.153483759440562</v>
      </c>
      <c r="I3339" s="73">
        <f t="shared" si="171"/>
        <v>1.956164383560008</v>
      </c>
    </row>
    <row r="3340" spans="1:9" ht="15.6" x14ac:dyDescent="0.3">
      <c r="A3340" s="1">
        <v>3336</v>
      </c>
      <c r="B3340" s="1">
        <v>1992</v>
      </c>
      <c r="C3340" s="1">
        <v>9</v>
      </c>
      <c r="D3340" s="1">
        <v>4</v>
      </c>
      <c r="E3340" s="7">
        <v>1992.7609589041101</v>
      </c>
      <c r="F3340" s="7">
        <v>25.295662</v>
      </c>
      <c r="G3340" s="57">
        <f t="shared" si="170"/>
        <v>23.15180971328672</v>
      </c>
      <c r="I3340" s="73">
        <f t="shared" si="171"/>
        <v>1.956164383560008</v>
      </c>
    </row>
    <row r="3341" spans="1:9" ht="15.6" x14ac:dyDescent="0.3">
      <c r="A3341" s="1">
        <v>3337</v>
      </c>
      <c r="B3341" s="1">
        <v>1992</v>
      </c>
      <c r="C3341" s="1">
        <v>9</v>
      </c>
      <c r="D3341" s="1">
        <v>5</v>
      </c>
      <c r="E3341" s="7">
        <v>1992.76369863014</v>
      </c>
      <c r="F3341" s="7">
        <v>25.318657000000002</v>
      </c>
      <c r="G3341" s="57">
        <f t="shared" si="170"/>
        <v>23.150024369230771</v>
      </c>
      <c r="I3341" s="73">
        <f t="shared" si="171"/>
        <v>1.956164383560008</v>
      </c>
    </row>
    <row r="3342" spans="1:9" ht="15.6" x14ac:dyDescent="0.3">
      <c r="A3342" s="1">
        <v>3338</v>
      </c>
      <c r="B3342" s="1">
        <v>1992</v>
      </c>
      <c r="C3342" s="1">
        <v>9</v>
      </c>
      <c r="D3342" s="1">
        <v>6</v>
      </c>
      <c r="E3342" s="7">
        <v>1992.7664383561601</v>
      </c>
      <c r="F3342" s="7">
        <v>25.353551</v>
      </c>
      <c r="G3342" s="57">
        <f t="shared" si="170"/>
        <v>23.14827007832168</v>
      </c>
      <c r="I3342" s="73">
        <f t="shared" si="171"/>
        <v>1.956164383560008</v>
      </c>
    </row>
    <row r="3343" spans="1:9" ht="15.6" x14ac:dyDescent="0.3">
      <c r="A3343" s="1">
        <v>3339</v>
      </c>
      <c r="B3343" s="1">
        <v>1992</v>
      </c>
      <c r="C3343" s="1">
        <v>9</v>
      </c>
      <c r="D3343" s="1">
        <v>7</v>
      </c>
      <c r="E3343" s="7">
        <v>1992.7691780821899</v>
      </c>
      <c r="F3343" s="7">
        <v>25.416826</v>
      </c>
      <c r="G3343" s="57">
        <f t="shared" si="170"/>
        <v>23.146560444755242</v>
      </c>
      <c r="I3343" s="73">
        <f t="shared" si="171"/>
        <v>1.956164383560008</v>
      </c>
    </row>
    <row r="3344" spans="1:9" ht="15.6" x14ac:dyDescent="0.3">
      <c r="A3344" s="1">
        <v>3340</v>
      </c>
      <c r="B3344" s="1">
        <v>1992</v>
      </c>
      <c r="C3344" s="1">
        <v>9</v>
      </c>
      <c r="D3344" s="1">
        <v>8</v>
      </c>
      <c r="E3344" s="7">
        <v>1992.77191780822</v>
      </c>
      <c r="F3344" s="7">
        <v>25.549742999999999</v>
      </c>
      <c r="G3344" s="57">
        <f t="shared" si="170"/>
        <v>23.144811949650343</v>
      </c>
      <c r="I3344" s="73">
        <f t="shared" si="171"/>
        <v>1.956164383560008</v>
      </c>
    </row>
    <row r="3345" spans="1:9" ht="15.6" x14ac:dyDescent="0.3">
      <c r="A3345" s="1">
        <v>3341</v>
      </c>
      <c r="B3345" s="1">
        <v>1992</v>
      </c>
      <c r="C3345" s="1">
        <v>9</v>
      </c>
      <c r="D3345" s="1">
        <v>9</v>
      </c>
      <c r="E3345" s="7">
        <v>1992.7746575342501</v>
      </c>
      <c r="F3345" s="7">
        <v>25.618480000000002</v>
      </c>
      <c r="G3345" s="57">
        <f t="shared" si="170"/>
        <v>23.142978029370628</v>
      </c>
      <c r="I3345" s="73">
        <f t="shared" si="171"/>
        <v>1.956164383560008</v>
      </c>
    </row>
    <row r="3346" spans="1:9" ht="15.6" x14ac:dyDescent="0.3">
      <c r="A3346" s="1">
        <v>3342</v>
      </c>
      <c r="B3346" s="1">
        <v>1992</v>
      </c>
      <c r="C3346" s="1">
        <v>9</v>
      </c>
      <c r="D3346" s="1">
        <v>10</v>
      </c>
      <c r="E3346" s="7">
        <v>1992.7773972602699</v>
      </c>
      <c r="F3346" s="7">
        <v>25.654522</v>
      </c>
      <c r="G3346" s="57">
        <f t="shared" si="170"/>
        <v>23.141120559440559</v>
      </c>
      <c r="I3346" s="73">
        <f t="shared" si="171"/>
        <v>1.9561643835700124</v>
      </c>
    </row>
    <row r="3347" spans="1:9" ht="15.6" x14ac:dyDescent="0.3">
      <c r="A3347" s="1">
        <v>3343</v>
      </c>
      <c r="B3347" s="1">
        <v>1992</v>
      </c>
      <c r="C3347" s="1">
        <v>9</v>
      </c>
      <c r="D3347" s="1">
        <v>11</v>
      </c>
      <c r="E3347" s="7">
        <v>1992.7801369863</v>
      </c>
      <c r="F3347" s="7">
        <v>25.656009999999998</v>
      </c>
      <c r="G3347" s="57">
        <f t="shared" si="170"/>
        <v>23.139177770629367</v>
      </c>
      <c r="I3347" s="73">
        <f t="shared" si="171"/>
        <v>1.956164383560008</v>
      </c>
    </row>
    <row r="3348" spans="1:9" ht="15.6" x14ac:dyDescent="0.3">
      <c r="A3348" s="1">
        <v>3344</v>
      </c>
      <c r="B3348" s="1">
        <v>1992</v>
      </c>
      <c r="C3348" s="1">
        <v>9</v>
      </c>
      <c r="D3348" s="1">
        <v>12</v>
      </c>
      <c r="E3348" s="7">
        <v>1992.7828767123301</v>
      </c>
      <c r="F3348" s="7">
        <v>25.653074</v>
      </c>
      <c r="G3348" s="57">
        <f t="shared" si="170"/>
        <v>23.137236006993003</v>
      </c>
      <c r="I3348" s="73">
        <f t="shared" si="171"/>
        <v>1.956164383560008</v>
      </c>
    </row>
    <row r="3349" spans="1:9" ht="15.6" x14ac:dyDescent="0.3">
      <c r="A3349" s="1">
        <v>3345</v>
      </c>
      <c r="B3349" s="1">
        <v>1992</v>
      </c>
      <c r="C3349" s="1">
        <v>9</v>
      </c>
      <c r="D3349" s="1">
        <v>13</v>
      </c>
      <c r="E3349" s="7">
        <v>1992.78561643836</v>
      </c>
      <c r="F3349" s="7">
        <v>25.577369000000001</v>
      </c>
      <c r="G3349" s="57">
        <f t="shared" si="170"/>
        <v>23.135298769230758</v>
      </c>
      <c r="I3349" s="73">
        <f t="shared" si="171"/>
        <v>1.956164383560008</v>
      </c>
    </row>
    <row r="3350" spans="1:9" ht="15.6" x14ac:dyDescent="0.3">
      <c r="A3350" s="1">
        <v>3346</v>
      </c>
      <c r="B3350" s="1">
        <v>1992</v>
      </c>
      <c r="C3350" s="1">
        <v>9</v>
      </c>
      <c r="D3350" s="1">
        <v>14</v>
      </c>
      <c r="E3350" s="7">
        <v>1992.78835616438</v>
      </c>
      <c r="F3350" s="7">
        <v>25.516449999999999</v>
      </c>
      <c r="G3350" s="57">
        <f t="shared" si="170"/>
        <v>23.133306955244745</v>
      </c>
      <c r="I3350" s="73">
        <f t="shared" si="171"/>
        <v>1.9561643835700124</v>
      </c>
    </row>
    <row r="3351" spans="1:9" ht="15.6" x14ac:dyDescent="0.3">
      <c r="A3351" s="1">
        <v>3347</v>
      </c>
      <c r="B3351" s="1">
        <v>1992</v>
      </c>
      <c r="C3351" s="1">
        <v>9</v>
      </c>
      <c r="D3351" s="1">
        <v>15</v>
      </c>
      <c r="E3351" s="7">
        <v>1992.7910958904099</v>
      </c>
      <c r="F3351" s="7">
        <v>25.458354</v>
      </c>
      <c r="G3351" s="57">
        <f t="shared" si="170"/>
        <v>23.131241093706286</v>
      </c>
      <c r="I3351" s="73">
        <f t="shared" si="171"/>
        <v>1.956164383560008</v>
      </c>
    </row>
    <row r="3352" spans="1:9" ht="15.6" x14ac:dyDescent="0.3">
      <c r="A3352" s="1">
        <v>3348</v>
      </c>
      <c r="B3352" s="1">
        <v>1992</v>
      </c>
      <c r="C3352" s="1">
        <v>9</v>
      </c>
      <c r="D3352" s="1">
        <v>16</v>
      </c>
      <c r="E3352" s="7">
        <v>1992.79383561644</v>
      </c>
      <c r="F3352" s="7">
        <v>25.391579</v>
      </c>
      <c r="G3352" s="57">
        <f t="shared" si="170"/>
        <v>23.12917472027971</v>
      </c>
      <c r="I3352" s="73">
        <f t="shared" si="171"/>
        <v>1.956164383560008</v>
      </c>
    </row>
    <row r="3353" spans="1:9" ht="15.6" x14ac:dyDescent="0.3">
      <c r="A3353" s="1">
        <v>3349</v>
      </c>
      <c r="B3353" s="1">
        <v>1992</v>
      </c>
      <c r="C3353" s="1">
        <v>9</v>
      </c>
      <c r="D3353" s="1">
        <v>17</v>
      </c>
      <c r="E3353" s="7">
        <v>1992.7965753424701</v>
      </c>
      <c r="F3353" s="7">
        <v>25.313521000000001</v>
      </c>
      <c r="G3353" s="57">
        <f t="shared" si="170"/>
        <v>23.127094288111881</v>
      </c>
      <c r="I3353" s="73">
        <f t="shared" si="171"/>
        <v>1.9577625570800592</v>
      </c>
    </row>
    <row r="3354" spans="1:9" ht="15.6" x14ac:dyDescent="0.3">
      <c r="A3354" s="1">
        <v>3350</v>
      </c>
      <c r="B3354" s="1">
        <v>1992</v>
      </c>
      <c r="C3354" s="1">
        <v>9</v>
      </c>
      <c r="D3354" s="1">
        <v>18</v>
      </c>
      <c r="E3354" s="7">
        <v>1992.7993150684899</v>
      </c>
      <c r="F3354" s="7">
        <v>25.228974000000001</v>
      </c>
      <c r="G3354" s="57">
        <f t="shared" si="170"/>
        <v>23.125010516083904</v>
      </c>
      <c r="I3354" s="73">
        <f t="shared" si="171"/>
        <v>1.9577625570800592</v>
      </c>
    </row>
    <row r="3355" spans="1:9" ht="15.6" x14ac:dyDescent="0.3">
      <c r="A3355" s="1">
        <v>3351</v>
      </c>
      <c r="B3355" s="1">
        <v>1992</v>
      </c>
      <c r="C3355" s="1">
        <v>9</v>
      </c>
      <c r="D3355" s="1">
        <v>19</v>
      </c>
      <c r="E3355" s="7">
        <v>1992.80205479452</v>
      </c>
      <c r="F3355" s="7">
        <v>25.240728000000001</v>
      </c>
      <c r="G3355" s="57">
        <f t="shared" si="170"/>
        <v>23.122888893706286</v>
      </c>
      <c r="I3355" s="73">
        <f t="shared" si="171"/>
        <v>1.9577625570698274</v>
      </c>
    </row>
    <row r="3356" spans="1:9" ht="15.6" x14ac:dyDescent="0.3">
      <c r="A3356" s="1">
        <v>3352</v>
      </c>
      <c r="B3356" s="1">
        <v>1992</v>
      </c>
      <c r="C3356" s="1">
        <v>9</v>
      </c>
      <c r="D3356" s="1">
        <v>20</v>
      </c>
      <c r="E3356" s="7">
        <v>1992.8047945205501</v>
      </c>
      <c r="F3356" s="7">
        <v>25.284352999999999</v>
      </c>
      <c r="G3356" s="57">
        <f t="shared" si="170"/>
        <v>23.120803453146845</v>
      </c>
      <c r="I3356" s="73">
        <f t="shared" si="171"/>
        <v>1.9577625570800592</v>
      </c>
    </row>
    <row r="3357" spans="1:9" ht="15.6" x14ac:dyDescent="0.3">
      <c r="A3357" s="1">
        <v>3353</v>
      </c>
      <c r="B3357" s="1">
        <v>1992</v>
      </c>
      <c r="C3357" s="1">
        <v>9</v>
      </c>
      <c r="D3357" s="1">
        <v>21</v>
      </c>
      <c r="E3357" s="7">
        <v>1992.80753424658</v>
      </c>
      <c r="F3357" s="7">
        <v>25.344483</v>
      </c>
      <c r="G3357" s="57">
        <f t="shared" ref="G3357:G3420" si="172">AVERAGE(F2823:F3537)</f>
        <v>23.118717394405586</v>
      </c>
      <c r="I3357" s="73">
        <f t="shared" ref="I3357:I3420" si="173">E3537-E2823</f>
        <v>1.9577625570800592</v>
      </c>
    </row>
    <row r="3358" spans="1:9" ht="15.6" x14ac:dyDescent="0.3">
      <c r="A3358" s="1">
        <v>3354</v>
      </c>
      <c r="B3358" s="1">
        <v>1992</v>
      </c>
      <c r="C3358" s="1">
        <v>9</v>
      </c>
      <c r="D3358" s="1">
        <v>22</v>
      </c>
      <c r="E3358" s="7">
        <v>1992.8102739726</v>
      </c>
      <c r="F3358" s="7">
        <v>25.42726</v>
      </c>
      <c r="G3358" s="57">
        <f t="shared" si="172"/>
        <v>23.116725356643347</v>
      </c>
      <c r="I3358" s="73">
        <f t="shared" si="173"/>
        <v>1.9577625570800592</v>
      </c>
    </row>
    <row r="3359" spans="1:9" ht="15.6" x14ac:dyDescent="0.3">
      <c r="A3359" s="1">
        <v>3355</v>
      </c>
      <c r="B3359" s="1">
        <v>1992</v>
      </c>
      <c r="C3359" s="1">
        <v>9</v>
      </c>
      <c r="D3359" s="1">
        <v>23</v>
      </c>
      <c r="E3359" s="7">
        <v>1992.8130136986299</v>
      </c>
      <c r="F3359" s="7">
        <v>25.459810000000001</v>
      </c>
      <c r="G3359" s="57">
        <f t="shared" si="172"/>
        <v>23.114892710489507</v>
      </c>
      <c r="I3359" s="73">
        <f t="shared" si="173"/>
        <v>1.9577625570700548</v>
      </c>
    </row>
    <row r="3360" spans="1:9" ht="15.6" x14ac:dyDescent="0.3">
      <c r="A3360" s="1">
        <v>3356</v>
      </c>
      <c r="B3360" s="1">
        <v>1992</v>
      </c>
      <c r="C3360" s="1">
        <v>9</v>
      </c>
      <c r="D3360" s="1">
        <v>24</v>
      </c>
      <c r="E3360" s="7">
        <v>1992.81575342466</v>
      </c>
      <c r="F3360" s="7">
        <v>25.551774999999999</v>
      </c>
      <c r="G3360" s="57">
        <f t="shared" si="172"/>
        <v>23.113149323076918</v>
      </c>
      <c r="I3360" s="73">
        <f t="shared" si="173"/>
        <v>1.9577625570798318</v>
      </c>
    </row>
    <row r="3361" spans="1:9" ht="15.6" x14ac:dyDescent="0.3">
      <c r="A3361" s="1">
        <v>3357</v>
      </c>
      <c r="B3361" s="1">
        <v>1992</v>
      </c>
      <c r="C3361" s="1">
        <v>9</v>
      </c>
      <c r="D3361" s="1">
        <v>25</v>
      </c>
      <c r="E3361" s="7">
        <v>1992.8184931506801</v>
      </c>
      <c r="F3361" s="7">
        <v>25.661379</v>
      </c>
      <c r="G3361" s="57">
        <f t="shared" si="172"/>
        <v>23.111447276923073</v>
      </c>
      <c r="I3361" s="73">
        <f t="shared" si="173"/>
        <v>1.9577625570800592</v>
      </c>
    </row>
    <row r="3362" spans="1:9" ht="15.6" x14ac:dyDescent="0.3">
      <c r="A3362" s="1">
        <v>3358</v>
      </c>
      <c r="B3362" s="1">
        <v>1992</v>
      </c>
      <c r="C3362" s="1">
        <v>9</v>
      </c>
      <c r="D3362" s="1">
        <v>26</v>
      </c>
      <c r="E3362" s="7">
        <v>1992.8212328767099</v>
      </c>
      <c r="F3362" s="7">
        <v>25.764505</v>
      </c>
      <c r="G3362" s="57">
        <f t="shared" si="172"/>
        <v>23.109832974825171</v>
      </c>
      <c r="I3362" s="73">
        <f t="shared" si="173"/>
        <v>1.9577625570800592</v>
      </c>
    </row>
    <row r="3363" spans="1:9" ht="15.6" x14ac:dyDescent="0.3">
      <c r="A3363" s="1">
        <v>3359</v>
      </c>
      <c r="B3363" s="1">
        <v>1992</v>
      </c>
      <c r="C3363" s="1">
        <v>9</v>
      </c>
      <c r="D3363" s="1">
        <v>27</v>
      </c>
      <c r="E3363" s="7">
        <v>1992.82397260274</v>
      </c>
      <c r="F3363" s="7">
        <v>25.851603999999998</v>
      </c>
      <c r="G3363" s="57">
        <f t="shared" si="172"/>
        <v>23.108205271328671</v>
      </c>
      <c r="I3363" s="73">
        <f t="shared" si="173"/>
        <v>1.9577625570798318</v>
      </c>
    </row>
    <row r="3364" spans="1:9" ht="15.6" x14ac:dyDescent="0.3">
      <c r="A3364" s="1">
        <v>3360</v>
      </c>
      <c r="B3364" s="1">
        <v>1992</v>
      </c>
      <c r="C3364" s="1">
        <v>9</v>
      </c>
      <c r="D3364" s="1">
        <v>28</v>
      </c>
      <c r="E3364" s="7">
        <v>1992.8267123287701</v>
      </c>
      <c r="F3364" s="7">
        <v>25.942723999999998</v>
      </c>
      <c r="G3364" s="57">
        <f t="shared" si="172"/>
        <v>23.106564348251744</v>
      </c>
      <c r="I3364" s="73">
        <f t="shared" si="173"/>
        <v>1.9577625570800592</v>
      </c>
    </row>
    <row r="3365" spans="1:9" ht="15.6" x14ac:dyDescent="0.3">
      <c r="A3365" s="1">
        <v>3361</v>
      </c>
      <c r="B3365" s="1">
        <v>1992</v>
      </c>
      <c r="C3365" s="1">
        <v>9</v>
      </c>
      <c r="D3365" s="1">
        <v>29</v>
      </c>
      <c r="E3365" s="7">
        <v>1992.82945205479</v>
      </c>
      <c r="F3365" s="7">
        <v>26.007196</v>
      </c>
      <c r="G3365" s="57">
        <f t="shared" si="172"/>
        <v>23.104961179020975</v>
      </c>
      <c r="I3365" s="73">
        <f t="shared" si="173"/>
        <v>1.9577625570800592</v>
      </c>
    </row>
    <row r="3366" spans="1:9" ht="15.6" x14ac:dyDescent="0.3">
      <c r="A3366" s="1">
        <v>3362</v>
      </c>
      <c r="B3366" s="1">
        <v>1992</v>
      </c>
      <c r="C3366" s="1">
        <v>9</v>
      </c>
      <c r="D3366" s="1">
        <v>30</v>
      </c>
      <c r="E3366" s="7">
        <v>1992.83219178082</v>
      </c>
      <c r="F3366" s="7">
        <v>26.071840000000002</v>
      </c>
      <c r="G3366" s="57">
        <f t="shared" si="172"/>
        <v>23.10333796363636</v>
      </c>
      <c r="I3366" s="73">
        <f t="shared" si="173"/>
        <v>1.9577625570700548</v>
      </c>
    </row>
    <row r="3367" spans="1:9" ht="15.6" x14ac:dyDescent="0.3">
      <c r="A3367" s="1">
        <v>3363</v>
      </c>
      <c r="B3367" s="1">
        <v>1992</v>
      </c>
      <c r="C3367" s="1">
        <v>10</v>
      </c>
      <c r="D3367" s="1">
        <v>1</v>
      </c>
      <c r="E3367" s="7">
        <v>1992.8360730593599</v>
      </c>
      <c r="F3367" s="7">
        <v>26.168697000000002</v>
      </c>
      <c r="G3367" s="57">
        <f t="shared" si="172"/>
        <v>23.101774707692307</v>
      </c>
      <c r="I3367" s="73">
        <f t="shared" si="173"/>
        <v>1.9577625570800592</v>
      </c>
    </row>
    <row r="3368" spans="1:9" ht="15.6" x14ac:dyDescent="0.3">
      <c r="A3368" s="1">
        <v>3364</v>
      </c>
      <c r="B3368" s="1">
        <v>1992</v>
      </c>
      <c r="C3368" s="1">
        <v>10</v>
      </c>
      <c r="D3368" s="1">
        <v>2</v>
      </c>
      <c r="E3368" s="7">
        <v>1992.83881278539</v>
      </c>
      <c r="F3368" s="7">
        <v>26.269202</v>
      </c>
      <c r="G3368" s="57">
        <f t="shared" si="172"/>
        <v>23.100220777622376</v>
      </c>
      <c r="I3368" s="73">
        <f t="shared" si="173"/>
        <v>1.9577625570798318</v>
      </c>
    </row>
    <row r="3369" spans="1:9" ht="15.6" x14ac:dyDescent="0.3">
      <c r="A3369" s="1">
        <v>3365</v>
      </c>
      <c r="B3369" s="1">
        <v>1992</v>
      </c>
      <c r="C3369" s="1">
        <v>10</v>
      </c>
      <c r="D3369" s="1">
        <v>3</v>
      </c>
      <c r="E3369" s="7">
        <v>1992.8415525114201</v>
      </c>
      <c r="F3369" s="7">
        <v>26.385321000000001</v>
      </c>
      <c r="G3369" s="57">
        <f t="shared" si="172"/>
        <v>23.09869713286713</v>
      </c>
      <c r="I3369" s="73">
        <f t="shared" si="173"/>
        <v>1.956164383560008</v>
      </c>
    </row>
    <row r="3370" spans="1:9" ht="15.6" x14ac:dyDescent="0.3">
      <c r="A3370" s="1">
        <v>3366</v>
      </c>
      <c r="B3370" s="1">
        <v>1992</v>
      </c>
      <c r="C3370" s="1">
        <v>10</v>
      </c>
      <c r="D3370" s="1">
        <v>4</v>
      </c>
      <c r="E3370" s="7">
        <v>1992.84429223744</v>
      </c>
      <c r="F3370" s="7">
        <v>26.530460999999999</v>
      </c>
      <c r="G3370" s="57">
        <f t="shared" si="172"/>
        <v>23.097146074125874</v>
      </c>
      <c r="I3370" s="73">
        <f t="shared" si="173"/>
        <v>1.956164383560008</v>
      </c>
    </row>
    <row r="3371" spans="1:9" ht="15.6" x14ac:dyDescent="0.3">
      <c r="A3371" s="1">
        <v>3367</v>
      </c>
      <c r="B3371" s="1">
        <v>1992</v>
      </c>
      <c r="C3371" s="1">
        <v>10</v>
      </c>
      <c r="D3371" s="1">
        <v>5</v>
      </c>
      <c r="E3371" s="7">
        <v>1992.84703196347</v>
      </c>
      <c r="F3371" s="7">
        <v>26.641586</v>
      </c>
      <c r="G3371" s="57">
        <f t="shared" si="172"/>
        <v>23.095615755244754</v>
      </c>
      <c r="I3371" s="73">
        <f t="shared" si="173"/>
        <v>1.9561643835700124</v>
      </c>
    </row>
    <row r="3372" spans="1:9" ht="15.6" x14ac:dyDescent="0.3">
      <c r="A3372" s="1">
        <v>3368</v>
      </c>
      <c r="B3372" s="1">
        <v>1992</v>
      </c>
      <c r="C3372" s="1">
        <v>10</v>
      </c>
      <c r="D3372" s="1">
        <v>6</v>
      </c>
      <c r="E3372" s="7">
        <v>1992.8497716894999</v>
      </c>
      <c r="F3372" s="7">
        <v>26.743492</v>
      </c>
      <c r="G3372" s="57">
        <f t="shared" si="172"/>
        <v>23.094165265734265</v>
      </c>
      <c r="I3372" s="73">
        <f t="shared" si="173"/>
        <v>1.956164383560008</v>
      </c>
    </row>
    <row r="3373" spans="1:9" ht="15.6" x14ac:dyDescent="0.3">
      <c r="A3373" s="1">
        <v>3369</v>
      </c>
      <c r="B3373" s="1">
        <v>1992</v>
      </c>
      <c r="C3373" s="1">
        <v>10</v>
      </c>
      <c r="D3373" s="1">
        <v>7</v>
      </c>
      <c r="E3373" s="7">
        <v>1992.85251141552</v>
      </c>
      <c r="F3373" s="7">
        <v>26.82152</v>
      </c>
      <c r="G3373" s="57">
        <f t="shared" si="172"/>
        <v>23.092752055944054</v>
      </c>
      <c r="I3373" s="73">
        <f t="shared" si="173"/>
        <v>1.956164383560008</v>
      </c>
    </row>
    <row r="3374" spans="1:9" ht="15.6" x14ac:dyDescent="0.3">
      <c r="A3374" s="1">
        <v>3370</v>
      </c>
      <c r="B3374" s="1">
        <v>1992</v>
      </c>
      <c r="C3374" s="1">
        <v>10</v>
      </c>
      <c r="D3374" s="1">
        <v>8</v>
      </c>
      <c r="E3374" s="7">
        <v>1992.8552511415501</v>
      </c>
      <c r="F3374" s="7">
        <v>26.912393000000002</v>
      </c>
      <c r="G3374" s="57">
        <f t="shared" si="172"/>
        <v>23.091323872727269</v>
      </c>
      <c r="I3374" s="73">
        <f t="shared" si="173"/>
        <v>1.956164383560008</v>
      </c>
    </row>
    <row r="3375" spans="1:9" ht="15.6" x14ac:dyDescent="0.3">
      <c r="A3375" s="1">
        <v>3371</v>
      </c>
      <c r="B3375" s="1">
        <v>1992</v>
      </c>
      <c r="C3375" s="1">
        <v>10</v>
      </c>
      <c r="D3375" s="1">
        <v>9</v>
      </c>
      <c r="E3375" s="7">
        <v>1992.8579908675799</v>
      </c>
      <c r="F3375" s="7">
        <v>27.011215</v>
      </c>
      <c r="G3375" s="57">
        <f t="shared" si="172"/>
        <v>23.089986832167831</v>
      </c>
      <c r="I3375" s="73">
        <f t="shared" si="173"/>
        <v>1.9561643835700124</v>
      </c>
    </row>
    <row r="3376" spans="1:9" ht="15.6" x14ac:dyDescent="0.3">
      <c r="A3376" s="1">
        <v>3372</v>
      </c>
      <c r="B3376" s="1">
        <v>1992</v>
      </c>
      <c r="C3376" s="1">
        <v>10</v>
      </c>
      <c r="D3376" s="1">
        <v>10</v>
      </c>
      <c r="E3376" s="7">
        <v>1992.86073059361</v>
      </c>
      <c r="F3376" s="7">
        <v>27.031082000000001</v>
      </c>
      <c r="G3376" s="57">
        <f t="shared" si="172"/>
        <v>23.088563117482511</v>
      </c>
      <c r="I3376" s="73">
        <f t="shared" si="173"/>
        <v>1.956164383560008</v>
      </c>
    </row>
    <row r="3377" spans="1:9" ht="15.6" x14ac:dyDescent="0.3">
      <c r="A3377" s="1">
        <v>3373</v>
      </c>
      <c r="B3377" s="1">
        <v>1992</v>
      </c>
      <c r="C3377" s="1">
        <v>10</v>
      </c>
      <c r="D3377" s="1">
        <v>11</v>
      </c>
      <c r="E3377" s="7">
        <v>1992.8634703196301</v>
      </c>
      <c r="F3377" s="7">
        <v>27.109971999999999</v>
      </c>
      <c r="G3377" s="57">
        <f t="shared" si="172"/>
        <v>23.087094685314671</v>
      </c>
      <c r="I3377" s="73">
        <f t="shared" si="173"/>
        <v>1.956164383560008</v>
      </c>
    </row>
    <row r="3378" spans="1:9" ht="15.6" x14ac:dyDescent="0.3">
      <c r="A3378" s="1">
        <v>3374</v>
      </c>
      <c r="B3378" s="1">
        <v>1992</v>
      </c>
      <c r="C3378" s="1">
        <v>10</v>
      </c>
      <c r="D3378" s="1">
        <v>12</v>
      </c>
      <c r="E3378" s="7">
        <v>1992.86621004566</v>
      </c>
      <c r="F3378" s="7">
        <v>27.202359000000001</v>
      </c>
      <c r="G3378" s="57">
        <f t="shared" si="172"/>
        <v>23.085576216783203</v>
      </c>
      <c r="I3378" s="73">
        <f t="shared" si="173"/>
        <v>1.956164383560008</v>
      </c>
    </row>
    <row r="3379" spans="1:9" ht="15.6" x14ac:dyDescent="0.3">
      <c r="A3379" s="1">
        <v>3375</v>
      </c>
      <c r="B3379" s="1">
        <v>1992</v>
      </c>
      <c r="C3379" s="1">
        <v>10</v>
      </c>
      <c r="D3379" s="1">
        <v>13</v>
      </c>
      <c r="E3379" s="7">
        <v>1992.86894977169</v>
      </c>
      <c r="F3379" s="7">
        <v>27.241624000000002</v>
      </c>
      <c r="G3379" s="57">
        <f t="shared" si="172"/>
        <v>23.084073149650337</v>
      </c>
      <c r="I3379" s="73">
        <f t="shared" si="173"/>
        <v>1.956164383560008</v>
      </c>
    </row>
    <row r="3380" spans="1:9" ht="15.6" x14ac:dyDescent="0.3">
      <c r="A3380" s="1">
        <v>3376</v>
      </c>
      <c r="B3380" s="1">
        <v>1992</v>
      </c>
      <c r="C3380" s="1">
        <v>10</v>
      </c>
      <c r="D3380" s="1">
        <v>14</v>
      </c>
      <c r="E3380" s="7">
        <v>1992.8716894977199</v>
      </c>
      <c r="F3380" s="7">
        <v>27.274429999999999</v>
      </c>
      <c r="G3380" s="57">
        <f t="shared" si="172"/>
        <v>23.082701124475513</v>
      </c>
      <c r="I3380" s="73">
        <f t="shared" si="173"/>
        <v>1.956164383560008</v>
      </c>
    </row>
    <row r="3381" spans="1:9" ht="15.6" x14ac:dyDescent="0.3">
      <c r="A3381" s="1">
        <v>3377</v>
      </c>
      <c r="B3381" s="1">
        <v>1992</v>
      </c>
      <c r="C3381" s="1">
        <v>10</v>
      </c>
      <c r="D3381" s="1">
        <v>15</v>
      </c>
      <c r="E3381" s="7">
        <v>1992.87442922374</v>
      </c>
      <c r="F3381" s="7">
        <v>27.273547000000001</v>
      </c>
      <c r="G3381" s="57">
        <f t="shared" si="172"/>
        <v>23.081303325874117</v>
      </c>
      <c r="I3381" s="73">
        <f t="shared" si="173"/>
        <v>1.956164383560008</v>
      </c>
    </row>
    <row r="3382" spans="1:9" ht="15.6" x14ac:dyDescent="0.3">
      <c r="A3382" s="1">
        <v>3378</v>
      </c>
      <c r="B3382" s="1">
        <v>1992</v>
      </c>
      <c r="C3382" s="1">
        <v>10</v>
      </c>
      <c r="D3382" s="1">
        <v>16</v>
      </c>
      <c r="E3382" s="7">
        <v>1992.8771689497701</v>
      </c>
      <c r="F3382" s="7">
        <v>27.274827999999999</v>
      </c>
      <c r="G3382" s="57">
        <f t="shared" si="172"/>
        <v>23.080013770629364</v>
      </c>
      <c r="I3382" s="73">
        <f t="shared" si="173"/>
        <v>1.956164383560008</v>
      </c>
    </row>
    <row r="3383" spans="1:9" ht="15.6" x14ac:dyDescent="0.3">
      <c r="A3383" s="1">
        <v>3379</v>
      </c>
      <c r="B3383" s="1">
        <v>1992</v>
      </c>
      <c r="C3383" s="1">
        <v>10</v>
      </c>
      <c r="D3383" s="1">
        <v>17</v>
      </c>
      <c r="E3383" s="7">
        <v>1992.8799086757999</v>
      </c>
      <c r="F3383" s="7">
        <v>27.245331</v>
      </c>
      <c r="G3383" s="57">
        <f t="shared" si="172"/>
        <v>23.078697615384606</v>
      </c>
      <c r="I3383" s="73">
        <f t="shared" si="173"/>
        <v>1.9550228310499733</v>
      </c>
    </row>
    <row r="3384" spans="1:9" ht="15.6" x14ac:dyDescent="0.3">
      <c r="A3384" s="1">
        <v>3380</v>
      </c>
      <c r="B3384" s="1">
        <v>1992</v>
      </c>
      <c r="C3384" s="1">
        <v>10</v>
      </c>
      <c r="D3384" s="1">
        <v>18</v>
      </c>
      <c r="E3384" s="7">
        <v>1992.88264840183</v>
      </c>
      <c r="F3384" s="7">
        <v>27.199066999999999</v>
      </c>
      <c r="G3384" s="57">
        <f t="shared" si="172"/>
        <v>23.077268864335654</v>
      </c>
      <c r="I3384" s="73">
        <f t="shared" si="173"/>
        <v>1.9550228310499733</v>
      </c>
    </row>
    <row r="3385" spans="1:9" ht="15.6" x14ac:dyDescent="0.3">
      <c r="A3385" s="1">
        <v>3381</v>
      </c>
      <c r="B3385" s="1">
        <v>1992</v>
      </c>
      <c r="C3385" s="1">
        <v>10</v>
      </c>
      <c r="D3385" s="1">
        <v>19</v>
      </c>
      <c r="E3385" s="7">
        <v>1992.8853881278501</v>
      </c>
      <c r="F3385" s="7">
        <v>27.170791999999999</v>
      </c>
      <c r="G3385" s="57">
        <f t="shared" si="172"/>
        <v>23.075852653146846</v>
      </c>
      <c r="I3385" s="73">
        <f t="shared" si="173"/>
        <v>1.9550228310499733</v>
      </c>
    </row>
    <row r="3386" spans="1:9" ht="15.6" x14ac:dyDescent="0.3">
      <c r="A3386" s="1">
        <v>3382</v>
      </c>
      <c r="B3386" s="1">
        <v>1992</v>
      </c>
      <c r="C3386" s="1">
        <v>10</v>
      </c>
      <c r="D3386" s="1">
        <v>20</v>
      </c>
      <c r="E3386" s="7">
        <v>1992.88812785388</v>
      </c>
      <c r="F3386" s="7">
        <v>27.171500999999999</v>
      </c>
      <c r="G3386" s="57">
        <f t="shared" si="172"/>
        <v>23.074424798601392</v>
      </c>
      <c r="I3386" s="73">
        <f t="shared" si="173"/>
        <v>1.9550228310499733</v>
      </c>
    </row>
    <row r="3387" spans="1:9" ht="15.6" x14ac:dyDescent="0.3">
      <c r="A3387" s="1">
        <v>3383</v>
      </c>
      <c r="B3387" s="1">
        <v>1992</v>
      </c>
      <c r="C3387" s="1">
        <v>10</v>
      </c>
      <c r="D3387" s="1">
        <v>21</v>
      </c>
      <c r="E3387" s="7">
        <v>1992.89086757991</v>
      </c>
      <c r="F3387" s="7">
        <v>27.207331</v>
      </c>
      <c r="G3387" s="57">
        <f t="shared" si="172"/>
        <v>23.072950447552444</v>
      </c>
      <c r="I3387" s="73">
        <f t="shared" si="173"/>
        <v>1.9550228310502007</v>
      </c>
    </row>
    <row r="3388" spans="1:9" ht="15.6" x14ac:dyDescent="0.3">
      <c r="A3388" s="1">
        <v>3384</v>
      </c>
      <c r="B3388" s="1">
        <v>1992</v>
      </c>
      <c r="C3388" s="1">
        <v>10</v>
      </c>
      <c r="D3388" s="1">
        <v>22</v>
      </c>
      <c r="E3388" s="7">
        <v>1992.8936073059399</v>
      </c>
      <c r="F3388" s="7">
        <v>27.23798</v>
      </c>
      <c r="G3388" s="57">
        <f t="shared" si="172"/>
        <v>23.071362181818174</v>
      </c>
      <c r="I3388" s="73">
        <f t="shared" si="173"/>
        <v>1.9550228310499733</v>
      </c>
    </row>
    <row r="3389" spans="1:9" ht="15.6" x14ac:dyDescent="0.3">
      <c r="A3389" s="1">
        <v>3385</v>
      </c>
      <c r="B3389" s="1">
        <v>1992</v>
      </c>
      <c r="C3389" s="1">
        <v>10</v>
      </c>
      <c r="D3389" s="1">
        <v>23</v>
      </c>
      <c r="E3389" s="7">
        <v>1992.89634703196</v>
      </c>
      <c r="F3389" s="7">
        <v>27.246873999999998</v>
      </c>
      <c r="G3389" s="57">
        <f t="shared" si="172"/>
        <v>23.069684669930062</v>
      </c>
      <c r="I3389" s="73">
        <f t="shared" si="173"/>
        <v>1.9550228310499733</v>
      </c>
    </row>
    <row r="3390" spans="1:9" ht="15.6" x14ac:dyDescent="0.3">
      <c r="A3390" s="1">
        <v>3386</v>
      </c>
      <c r="B3390" s="1">
        <v>1992</v>
      </c>
      <c r="C3390" s="1">
        <v>10</v>
      </c>
      <c r="D3390" s="1">
        <v>24</v>
      </c>
      <c r="E3390" s="7">
        <v>1992.8990867579901</v>
      </c>
      <c r="F3390" s="7">
        <v>27.224086</v>
      </c>
      <c r="G3390" s="57">
        <f t="shared" si="172"/>
        <v>23.067886061538456</v>
      </c>
      <c r="I3390" s="73">
        <f t="shared" si="173"/>
        <v>1.9550228310499733</v>
      </c>
    </row>
    <row r="3391" spans="1:9" ht="15.6" x14ac:dyDescent="0.3">
      <c r="A3391" s="1">
        <v>3387</v>
      </c>
      <c r="B3391" s="1">
        <v>1992</v>
      </c>
      <c r="C3391" s="1">
        <v>10</v>
      </c>
      <c r="D3391" s="1">
        <v>25</v>
      </c>
      <c r="E3391" s="7">
        <v>1992.9018264840199</v>
      </c>
      <c r="F3391" s="7">
        <v>27.186187</v>
      </c>
      <c r="G3391" s="57">
        <f t="shared" si="172"/>
        <v>23.065988495104886</v>
      </c>
      <c r="I3391" s="73">
        <f t="shared" si="173"/>
        <v>1.9550228310499733</v>
      </c>
    </row>
    <row r="3392" spans="1:9" ht="15.6" x14ac:dyDescent="0.3">
      <c r="A3392" s="1">
        <v>3388</v>
      </c>
      <c r="B3392" s="1">
        <v>1992</v>
      </c>
      <c r="C3392" s="1">
        <v>10</v>
      </c>
      <c r="D3392" s="1">
        <v>26</v>
      </c>
      <c r="E3392" s="7">
        <v>1992.90456621005</v>
      </c>
      <c r="F3392" s="7">
        <v>27.172944999999999</v>
      </c>
      <c r="G3392" s="57">
        <f t="shared" si="172"/>
        <v>23.064428579020969</v>
      </c>
      <c r="I3392" s="73">
        <f t="shared" si="173"/>
        <v>1.9577625570798318</v>
      </c>
    </row>
    <row r="3393" spans="1:9" ht="15.6" x14ac:dyDescent="0.3">
      <c r="A3393" s="1">
        <v>3389</v>
      </c>
      <c r="B3393" s="1">
        <v>1992</v>
      </c>
      <c r="C3393" s="1">
        <v>10</v>
      </c>
      <c r="D3393" s="1">
        <v>27</v>
      </c>
      <c r="E3393" s="7">
        <v>1992.9073059360701</v>
      </c>
      <c r="F3393" s="7">
        <v>27.159879</v>
      </c>
      <c r="G3393" s="57">
        <f t="shared" si="172"/>
        <v>23.062935531468526</v>
      </c>
      <c r="I3393" s="73">
        <f t="shared" si="173"/>
        <v>1.9577625570800592</v>
      </c>
    </row>
    <row r="3394" spans="1:9" ht="15.6" x14ac:dyDescent="0.3">
      <c r="A3394" s="1">
        <v>3390</v>
      </c>
      <c r="B3394" s="1">
        <v>1992</v>
      </c>
      <c r="C3394" s="1">
        <v>10</v>
      </c>
      <c r="D3394" s="1">
        <v>28</v>
      </c>
      <c r="E3394" s="7">
        <v>1992.9100456620999</v>
      </c>
      <c r="F3394" s="7">
        <v>27.206139</v>
      </c>
      <c r="G3394" s="57">
        <f t="shared" si="172"/>
        <v>23.061389440559434</v>
      </c>
      <c r="I3394" s="73">
        <f t="shared" si="173"/>
        <v>1.9577625570700548</v>
      </c>
    </row>
    <row r="3395" spans="1:9" ht="15.6" x14ac:dyDescent="0.3">
      <c r="A3395" s="1">
        <v>3391</v>
      </c>
      <c r="B3395" s="1">
        <v>1992</v>
      </c>
      <c r="C3395" s="1">
        <v>10</v>
      </c>
      <c r="D3395" s="1">
        <v>29</v>
      </c>
      <c r="E3395" s="7">
        <v>1992.91278538813</v>
      </c>
      <c r="F3395" s="7">
        <v>27.220642999999999</v>
      </c>
      <c r="G3395" s="57">
        <f t="shared" si="172"/>
        <v>23.059747941258738</v>
      </c>
      <c r="I3395" s="73">
        <f t="shared" si="173"/>
        <v>1.9577625570800592</v>
      </c>
    </row>
    <row r="3396" spans="1:9" ht="15.6" x14ac:dyDescent="0.3">
      <c r="A3396" s="1">
        <v>3392</v>
      </c>
      <c r="B3396" s="1">
        <v>1992</v>
      </c>
      <c r="C3396" s="1">
        <v>10</v>
      </c>
      <c r="D3396" s="1">
        <v>30</v>
      </c>
      <c r="E3396" s="7">
        <v>1992.9155251141599</v>
      </c>
      <c r="F3396" s="7">
        <v>27.235109000000001</v>
      </c>
      <c r="G3396" s="57">
        <f t="shared" si="172"/>
        <v>23.058136883916085</v>
      </c>
      <c r="I3396" s="73">
        <f t="shared" si="173"/>
        <v>1.9577625570800592</v>
      </c>
    </row>
    <row r="3397" spans="1:9" ht="15.6" x14ac:dyDescent="0.3">
      <c r="A3397" s="1">
        <v>3393</v>
      </c>
      <c r="B3397" s="1">
        <v>1992</v>
      </c>
      <c r="C3397" s="1">
        <v>10</v>
      </c>
      <c r="D3397" s="1">
        <v>31</v>
      </c>
      <c r="E3397" s="7">
        <v>1992.91826484018</v>
      </c>
      <c r="F3397" s="7">
        <v>27.225352999999998</v>
      </c>
      <c r="G3397" s="57">
        <f t="shared" si="172"/>
        <v>23.05654934965035</v>
      </c>
      <c r="I3397" s="73">
        <f t="shared" si="173"/>
        <v>1.9577625570798318</v>
      </c>
    </row>
    <row r="3398" spans="1:9" ht="15.6" x14ac:dyDescent="0.3">
      <c r="A3398" s="1">
        <v>3394</v>
      </c>
      <c r="B3398" s="1">
        <v>1992</v>
      </c>
      <c r="C3398" s="1">
        <v>11</v>
      </c>
      <c r="D3398" s="1">
        <v>1</v>
      </c>
      <c r="E3398" s="7">
        <v>1992.91940639269</v>
      </c>
      <c r="F3398" s="7">
        <v>27.192083</v>
      </c>
      <c r="G3398" s="57">
        <f t="shared" si="172"/>
        <v>23.054974096503496</v>
      </c>
      <c r="I3398" s="73">
        <f t="shared" si="173"/>
        <v>1.9589041095800894</v>
      </c>
    </row>
    <row r="3399" spans="1:9" ht="15.6" x14ac:dyDescent="0.3">
      <c r="A3399" s="1">
        <v>3395</v>
      </c>
      <c r="B3399" s="1">
        <v>1992</v>
      </c>
      <c r="C3399" s="1">
        <v>11</v>
      </c>
      <c r="D3399" s="1">
        <v>2</v>
      </c>
      <c r="E3399" s="7">
        <v>1992.9221461187201</v>
      </c>
      <c r="F3399" s="7">
        <v>27.152801</v>
      </c>
      <c r="G3399" s="57">
        <f t="shared" si="172"/>
        <v>23.05338791468531</v>
      </c>
      <c r="I3399" s="73">
        <f t="shared" si="173"/>
        <v>1.9589041095900939</v>
      </c>
    </row>
    <row r="3400" spans="1:9" ht="15.6" x14ac:dyDescent="0.3">
      <c r="A3400" s="1">
        <v>3396</v>
      </c>
      <c r="B3400" s="1">
        <v>1992</v>
      </c>
      <c r="C3400" s="1">
        <v>11</v>
      </c>
      <c r="D3400" s="1">
        <v>3</v>
      </c>
      <c r="E3400" s="7">
        <v>1992.92488584475</v>
      </c>
      <c r="F3400" s="7">
        <v>27.084599000000001</v>
      </c>
      <c r="G3400" s="57">
        <f t="shared" si="172"/>
        <v>23.05185043636363</v>
      </c>
      <c r="I3400" s="73">
        <f t="shared" si="173"/>
        <v>1.9589041095898665</v>
      </c>
    </row>
    <row r="3401" spans="1:9" ht="15.6" x14ac:dyDescent="0.3">
      <c r="A3401" s="1">
        <v>3397</v>
      </c>
      <c r="B3401" s="1">
        <v>1992</v>
      </c>
      <c r="C3401" s="1">
        <v>11</v>
      </c>
      <c r="D3401" s="1">
        <v>4</v>
      </c>
      <c r="E3401" s="7">
        <v>1992.92762557078</v>
      </c>
      <c r="F3401" s="7">
        <v>27.050692000000002</v>
      </c>
      <c r="G3401" s="57">
        <f t="shared" si="172"/>
        <v>23.050304591608388</v>
      </c>
      <c r="I3401" s="73">
        <f t="shared" si="173"/>
        <v>1.9589041095900939</v>
      </c>
    </row>
    <row r="3402" spans="1:9" ht="15.6" x14ac:dyDescent="0.3">
      <c r="A3402" s="1">
        <v>3398</v>
      </c>
      <c r="B3402" s="1">
        <v>1992</v>
      </c>
      <c r="C3402" s="1">
        <v>11</v>
      </c>
      <c r="D3402" s="1">
        <v>5</v>
      </c>
      <c r="E3402" s="7">
        <v>1992.9303652967999</v>
      </c>
      <c r="F3402" s="7">
        <v>27.056747000000001</v>
      </c>
      <c r="G3402" s="57">
        <f t="shared" si="172"/>
        <v>23.048752593006988</v>
      </c>
      <c r="I3402" s="73">
        <f t="shared" si="173"/>
        <v>1.9589041095898665</v>
      </c>
    </row>
    <row r="3403" spans="1:9" ht="15.6" x14ac:dyDescent="0.3">
      <c r="A3403" s="1">
        <v>3399</v>
      </c>
      <c r="B3403" s="1">
        <v>1992</v>
      </c>
      <c r="C3403" s="1">
        <v>11</v>
      </c>
      <c r="D3403" s="1">
        <v>6</v>
      </c>
      <c r="E3403" s="7">
        <v>1992.93310502283</v>
      </c>
      <c r="F3403" s="7">
        <v>27.062055000000001</v>
      </c>
      <c r="G3403" s="57">
        <f t="shared" si="172"/>
        <v>23.047277562237756</v>
      </c>
      <c r="I3403" s="73">
        <f t="shared" si="173"/>
        <v>1.9589041095898665</v>
      </c>
    </row>
    <row r="3404" spans="1:9" ht="15.6" x14ac:dyDescent="0.3">
      <c r="A3404" s="1">
        <v>3400</v>
      </c>
      <c r="B3404" s="1">
        <v>1992</v>
      </c>
      <c r="C3404" s="1">
        <v>11</v>
      </c>
      <c r="D3404" s="1">
        <v>7</v>
      </c>
      <c r="E3404" s="7">
        <v>1992.9358447488601</v>
      </c>
      <c r="F3404" s="7">
        <v>27.080338000000001</v>
      </c>
      <c r="G3404" s="57">
        <f t="shared" si="172"/>
        <v>23.045854310489503</v>
      </c>
      <c r="I3404" s="73">
        <f t="shared" si="173"/>
        <v>1.9589041095900939</v>
      </c>
    </row>
    <row r="3405" spans="1:9" ht="15.6" x14ac:dyDescent="0.3">
      <c r="A3405" s="1">
        <v>3401</v>
      </c>
      <c r="B3405" s="1">
        <v>1992</v>
      </c>
      <c r="C3405" s="1">
        <v>11</v>
      </c>
      <c r="D3405" s="1">
        <v>8</v>
      </c>
      <c r="E3405" s="7">
        <v>1992.9385844748899</v>
      </c>
      <c r="F3405" s="7">
        <v>27.070436000000001</v>
      </c>
      <c r="G3405" s="57">
        <f t="shared" si="172"/>
        <v>23.044465130069927</v>
      </c>
      <c r="I3405" s="73">
        <f t="shared" si="173"/>
        <v>1.9589041095898665</v>
      </c>
    </row>
    <row r="3406" spans="1:9" ht="15.6" x14ac:dyDescent="0.3">
      <c r="A3406" s="1">
        <v>3402</v>
      </c>
      <c r="B3406" s="1">
        <v>1992</v>
      </c>
      <c r="C3406" s="1">
        <v>11</v>
      </c>
      <c r="D3406" s="1">
        <v>9</v>
      </c>
      <c r="E3406" s="7">
        <v>1992.94132420091</v>
      </c>
      <c r="F3406" s="7">
        <v>27.021187000000001</v>
      </c>
      <c r="G3406" s="57">
        <f t="shared" si="172"/>
        <v>23.043136166433559</v>
      </c>
      <c r="I3406" s="73">
        <f t="shared" si="173"/>
        <v>1.9589041095900939</v>
      </c>
    </row>
    <row r="3407" spans="1:9" ht="15.6" x14ac:dyDescent="0.3">
      <c r="A3407" s="1">
        <v>3403</v>
      </c>
      <c r="B3407" s="1">
        <v>1992</v>
      </c>
      <c r="C3407" s="1">
        <v>11</v>
      </c>
      <c r="D3407" s="1">
        <v>10</v>
      </c>
      <c r="E3407" s="7">
        <v>1992.9440639269401</v>
      </c>
      <c r="F3407" s="7">
        <v>26.959982</v>
      </c>
      <c r="G3407" s="57">
        <f t="shared" si="172"/>
        <v>23.041767030769225</v>
      </c>
      <c r="I3407" s="73">
        <f t="shared" si="173"/>
        <v>1.9589041095900939</v>
      </c>
    </row>
    <row r="3408" spans="1:9" ht="15.6" x14ac:dyDescent="0.3">
      <c r="A3408" s="1">
        <v>3404</v>
      </c>
      <c r="B3408" s="1">
        <v>1992</v>
      </c>
      <c r="C3408" s="1">
        <v>11</v>
      </c>
      <c r="D3408" s="1">
        <v>11</v>
      </c>
      <c r="E3408" s="7">
        <v>1992.9468036529699</v>
      </c>
      <c r="F3408" s="7">
        <v>26.939537000000001</v>
      </c>
      <c r="G3408" s="57">
        <f t="shared" si="172"/>
        <v>23.040352843356644</v>
      </c>
      <c r="I3408" s="73">
        <f t="shared" si="173"/>
        <v>1.9589041095898665</v>
      </c>
    </row>
    <row r="3409" spans="1:9" ht="15.6" x14ac:dyDescent="0.3">
      <c r="A3409" s="1">
        <v>3405</v>
      </c>
      <c r="B3409" s="1">
        <v>1992</v>
      </c>
      <c r="C3409" s="1">
        <v>11</v>
      </c>
      <c r="D3409" s="1">
        <v>12</v>
      </c>
      <c r="E3409" s="7">
        <v>1992.949543379</v>
      </c>
      <c r="F3409" s="7">
        <v>26.879270000000002</v>
      </c>
      <c r="G3409" s="57">
        <f t="shared" si="172"/>
        <v>23.038997697902094</v>
      </c>
      <c r="I3409" s="73">
        <f t="shared" si="173"/>
        <v>1.9589041095900939</v>
      </c>
    </row>
    <row r="3410" spans="1:9" ht="15.6" x14ac:dyDescent="0.3">
      <c r="A3410" s="1">
        <v>3406</v>
      </c>
      <c r="B3410" s="1">
        <v>1992</v>
      </c>
      <c r="C3410" s="1">
        <v>11</v>
      </c>
      <c r="D3410" s="1">
        <v>13</v>
      </c>
      <c r="E3410" s="7">
        <v>1992.9522831050199</v>
      </c>
      <c r="F3410" s="7">
        <v>26.856324999999998</v>
      </c>
      <c r="G3410" s="57">
        <f t="shared" si="172"/>
        <v>23.037654053146852</v>
      </c>
      <c r="I3410" s="73">
        <f t="shared" si="173"/>
        <v>1.9589041095898665</v>
      </c>
    </row>
    <row r="3411" spans="1:9" ht="15.6" x14ac:dyDescent="0.3">
      <c r="A3411" s="1">
        <v>3407</v>
      </c>
      <c r="B3411" s="1">
        <v>1992</v>
      </c>
      <c r="C3411" s="1">
        <v>11</v>
      </c>
      <c r="D3411" s="1">
        <v>14</v>
      </c>
      <c r="E3411" s="7">
        <v>1992.95502283105</v>
      </c>
      <c r="F3411" s="7">
        <v>26.910170000000001</v>
      </c>
      <c r="G3411" s="57">
        <f t="shared" si="172"/>
        <v>23.036237208391615</v>
      </c>
      <c r="I3411" s="73">
        <f t="shared" si="173"/>
        <v>1.9589041095898665</v>
      </c>
    </row>
    <row r="3412" spans="1:9" ht="15.6" x14ac:dyDescent="0.3">
      <c r="A3412" s="1">
        <v>3408</v>
      </c>
      <c r="B3412" s="1">
        <v>1992</v>
      </c>
      <c r="C3412" s="1">
        <v>11</v>
      </c>
      <c r="D3412" s="1">
        <v>15</v>
      </c>
      <c r="E3412" s="7">
        <v>1992.9577625570801</v>
      </c>
      <c r="F3412" s="7">
        <v>26.978110999999998</v>
      </c>
      <c r="G3412" s="57">
        <f t="shared" si="172"/>
        <v>23.034663924475524</v>
      </c>
      <c r="I3412" s="73">
        <f t="shared" si="173"/>
        <v>1.9589041095900939</v>
      </c>
    </row>
    <row r="3413" spans="1:9" ht="15.6" x14ac:dyDescent="0.3">
      <c r="A3413" s="1">
        <v>3409</v>
      </c>
      <c r="B3413" s="1">
        <v>1992</v>
      </c>
      <c r="C3413" s="1">
        <v>11</v>
      </c>
      <c r="D3413" s="1">
        <v>16</v>
      </c>
      <c r="E3413" s="7">
        <v>1992.9605022831099</v>
      </c>
      <c r="F3413" s="7">
        <v>27.050279</v>
      </c>
      <c r="G3413" s="57">
        <f t="shared" si="172"/>
        <v>23.033027065734267</v>
      </c>
      <c r="I3413" s="73">
        <f t="shared" si="173"/>
        <v>1.9589041095898665</v>
      </c>
    </row>
    <row r="3414" spans="1:9" ht="15.6" x14ac:dyDescent="0.3">
      <c r="A3414" s="1">
        <v>3410</v>
      </c>
      <c r="B3414" s="1">
        <v>1992</v>
      </c>
      <c r="C3414" s="1">
        <v>11</v>
      </c>
      <c r="D3414" s="1">
        <v>17</v>
      </c>
      <c r="E3414" s="7">
        <v>1992.96324200913</v>
      </c>
      <c r="F3414" s="7">
        <v>27.120398999999999</v>
      </c>
      <c r="G3414" s="57">
        <f t="shared" si="172"/>
        <v>23.031315026573424</v>
      </c>
      <c r="I3414" s="73">
        <f t="shared" si="173"/>
        <v>1.9605022830999133</v>
      </c>
    </row>
    <row r="3415" spans="1:9" ht="15.6" x14ac:dyDescent="0.3">
      <c r="A3415" s="1">
        <v>3411</v>
      </c>
      <c r="B3415" s="1">
        <v>1992</v>
      </c>
      <c r="C3415" s="1">
        <v>11</v>
      </c>
      <c r="D3415" s="1">
        <v>18</v>
      </c>
      <c r="E3415" s="7">
        <v>1992.9659817351601</v>
      </c>
      <c r="F3415" s="7">
        <v>27.128053000000001</v>
      </c>
      <c r="G3415" s="57">
        <f t="shared" si="172"/>
        <v>23.029574058741261</v>
      </c>
      <c r="I3415" s="73">
        <f t="shared" si="173"/>
        <v>1.9605022831001406</v>
      </c>
    </row>
    <row r="3416" spans="1:9" ht="15.6" x14ac:dyDescent="0.3">
      <c r="A3416" s="1">
        <v>3412</v>
      </c>
      <c r="B3416" s="1">
        <v>1992</v>
      </c>
      <c r="C3416" s="1">
        <v>11</v>
      </c>
      <c r="D3416" s="1">
        <v>19</v>
      </c>
      <c r="E3416" s="7">
        <v>1992.9687214611899</v>
      </c>
      <c r="F3416" s="7">
        <v>27.065469</v>
      </c>
      <c r="G3416" s="57">
        <f t="shared" si="172"/>
        <v>23.027913930069932</v>
      </c>
      <c r="I3416" s="73">
        <f t="shared" si="173"/>
        <v>1.9605022831099177</v>
      </c>
    </row>
    <row r="3417" spans="1:9" ht="15.6" x14ac:dyDescent="0.3">
      <c r="A3417" s="1">
        <v>3413</v>
      </c>
      <c r="B3417" s="1">
        <v>1992</v>
      </c>
      <c r="C3417" s="1">
        <v>11</v>
      </c>
      <c r="D3417" s="1">
        <v>20</v>
      </c>
      <c r="E3417" s="7">
        <v>1992.97146118721</v>
      </c>
      <c r="F3417" s="7">
        <v>26.993580999999999</v>
      </c>
      <c r="G3417" s="57">
        <f t="shared" si="172"/>
        <v>23.02625176363636</v>
      </c>
      <c r="I3417" s="73">
        <f t="shared" si="173"/>
        <v>1.9605022830999133</v>
      </c>
    </row>
    <row r="3418" spans="1:9" ht="15.6" x14ac:dyDescent="0.3">
      <c r="A3418" s="1">
        <v>3414</v>
      </c>
      <c r="B3418" s="1">
        <v>1992</v>
      </c>
      <c r="C3418" s="1">
        <v>11</v>
      </c>
      <c r="D3418" s="1">
        <v>21</v>
      </c>
      <c r="E3418" s="7">
        <v>1992.9742009132401</v>
      </c>
      <c r="F3418" s="7">
        <v>26.903122</v>
      </c>
      <c r="G3418" s="57">
        <f t="shared" si="172"/>
        <v>23.024585762237766</v>
      </c>
      <c r="I3418" s="73">
        <f t="shared" si="173"/>
        <v>1.9605022831001406</v>
      </c>
    </row>
    <row r="3419" spans="1:9" ht="15.6" x14ac:dyDescent="0.3">
      <c r="A3419" s="1">
        <v>3415</v>
      </c>
      <c r="B3419" s="1">
        <v>1992</v>
      </c>
      <c r="C3419" s="1">
        <v>11</v>
      </c>
      <c r="D3419" s="1">
        <v>22</v>
      </c>
      <c r="E3419" s="7">
        <v>1992.97694063927</v>
      </c>
      <c r="F3419" s="7">
        <v>26.853663999999998</v>
      </c>
      <c r="G3419" s="57">
        <f t="shared" si="172"/>
        <v>23.022879321678325</v>
      </c>
      <c r="I3419" s="73">
        <f t="shared" si="173"/>
        <v>1.9605022831099177</v>
      </c>
    </row>
    <row r="3420" spans="1:9" ht="15.6" x14ac:dyDescent="0.3">
      <c r="A3420" s="1">
        <v>3416</v>
      </c>
      <c r="B3420" s="1">
        <v>1992</v>
      </c>
      <c r="C3420" s="1">
        <v>11</v>
      </c>
      <c r="D3420" s="1">
        <v>23</v>
      </c>
      <c r="E3420" s="7">
        <v>1992.9796803653001</v>
      </c>
      <c r="F3420" s="7">
        <v>26.824814</v>
      </c>
      <c r="G3420" s="57">
        <f t="shared" si="172"/>
        <v>23.021128998601398</v>
      </c>
      <c r="I3420" s="73">
        <f t="shared" si="173"/>
        <v>1.9605022831101451</v>
      </c>
    </row>
    <row r="3421" spans="1:9" ht="15.6" x14ac:dyDescent="0.3">
      <c r="A3421" s="1">
        <v>3417</v>
      </c>
      <c r="B3421" s="1">
        <v>1992</v>
      </c>
      <c r="C3421" s="1">
        <v>11</v>
      </c>
      <c r="D3421" s="1">
        <v>24</v>
      </c>
      <c r="E3421" s="7">
        <v>1992.9824200913199</v>
      </c>
      <c r="F3421" s="7">
        <v>26.754421000000001</v>
      </c>
      <c r="G3421" s="57">
        <f t="shared" ref="G3421:G3484" si="174">AVERAGE(F2887:F3601)</f>
        <v>23.019306783216781</v>
      </c>
      <c r="I3421" s="73">
        <f t="shared" ref="I3421:I3484" si="175">E3601-E2887</f>
        <v>1.9605022830999133</v>
      </c>
    </row>
    <row r="3422" spans="1:9" ht="15.6" x14ac:dyDescent="0.3">
      <c r="A3422" s="1">
        <v>3418</v>
      </c>
      <c r="B3422" s="1">
        <v>1992</v>
      </c>
      <c r="C3422" s="1">
        <v>11</v>
      </c>
      <c r="D3422" s="1">
        <v>25</v>
      </c>
      <c r="E3422" s="7">
        <v>1992.98515981735</v>
      </c>
      <c r="F3422" s="7">
        <v>26.671296999999999</v>
      </c>
      <c r="G3422" s="57">
        <f t="shared" si="174"/>
        <v>23.017630493706285</v>
      </c>
      <c r="I3422" s="73">
        <f t="shared" si="175"/>
        <v>1.9605022830999133</v>
      </c>
    </row>
    <row r="3423" spans="1:9" ht="15.6" x14ac:dyDescent="0.3">
      <c r="A3423" s="1">
        <v>3419</v>
      </c>
      <c r="B3423" s="1">
        <v>1992</v>
      </c>
      <c r="C3423" s="1">
        <v>11</v>
      </c>
      <c r="D3423" s="1">
        <v>26</v>
      </c>
      <c r="E3423" s="7">
        <v>1992.9878995433801</v>
      </c>
      <c r="F3423" s="7">
        <v>26.531182000000001</v>
      </c>
      <c r="G3423" s="57">
        <f t="shared" si="174"/>
        <v>23.016026772027967</v>
      </c>
      <c r="I3423" s="73">
        <f t="shared" si="175"/>
        <v>1.9605022831101451</v>
      </c>
    </row>
    <row r="3424" spans="1:9" ht="15.6" x14ac:dyDescent="0.3">
      <c r="A3424" s="1">
        <v>3420</v>
      </c>
      <c r="B3424" s="1">
        <v>1992</v>
      </c>
      <c r="C3424" s="1">
        <v>11</v>
      </c>
      <c r="D3424" s="1">
        <v>27</v>
      </c>
      <c r="E3424" s="7">
        <v>1992.9906392694099</v>
      </c>
      <c r="F3424" s="7">
        <v>26.42662</v>
      </c>
      <c r="G3424" s="57">
        <f t="shared" si="174"/>
        <v>23.014371109090909</v>
      </c>
      <c r="I3424" s="73">
        <f t="shared" si="175"/>
        <v>1.9605022831099177</v>
      </c>
    </row>
    <row r="3425" spans="1:9" ht="15.6" x14ac:dyDescent="0.3">
      <c r="A3425" s="1">
        <v>3421</v>
      </c>
      <c r="B3425" s="1">
        <v>1992</v>
      </c>
      <c r="C3425" s="1">
        <v>11</v>
      </c>
      <c r="D3425" s="1">
        <v>28</v>
      </c>
      <c r="E3425" s="7">
        <v>1992.99337899543</v>
      </c>
      <c r="F3425" s="7">
        <v>26.279095000000002</v>
      </c>
      <c r="G3425" s="57">
        <f t="shared" si="174"/>
        <v>23.01261245174825</v>
      </c>
      <c r="I3425" s="73">
        <f t="shared" si="175"/>
        <v>1.9605022830999133</v>
      </c>
    </row>
    <row r="3426" spans="1:9" ht="15.6" x14ac:dyDescent="0.3">
      <c r="A3426" s="1">
        <v>3422</v>
      </c>
      <c r="B3426" s="1">
        <v>1992</v>
      </c>
      <c r="C3426" s="1">
        <v>11</v>
      </c>
      <c r="D3426" s="1">
        <v>29</v>
      </c>
      <c r="E3426" s="7">
        <v>1992.9961187214601</v>
      </c>
      <c r="F3426" s="7">
        <v>26.194762999999998</v>
      </c>
      <c r="G3426" s="57">
        <f t="shared" si="174"/>
        <v>23.01081777202797</v>
      </c>
      <c r="I3426" s="73">
        <f t="shared" si="175"/>
        <v>1.9605022831001406</v>
      </c>
    </row>
    <row r="3427" spans="1:9" ht="15.6" x14ac:dyDescent="0.3">
      <c r="A3427" s="1">
        <v>3423</v>
      </c>
      <c r="B3427" s="1">
        <v>1992</v>
      </c>
      <c r="C3427" s="1">
        <v>11</v>
      </c>
      <c r="D3427" s="1">
        <v>30</v>
      </c>
      <c r="E3427" s="7">
        <v>1992.99885844749</v>
      </c>
      <c r="F3427" s="7">
        <v>26.076834000000002</v>
      </c>
      <c r="G3427" s="57">
        <f t="shared" si="174"/>
        <v>23.009099804195799</v>
      </c>
      <c r="I3427" s="73">
        <f t="shared" si="175"/>
        <v>1.9605022831099177</v>
      </c>
    </row>
    <row r="3428" spans="1:9" ht="15.6" x14ac:dyDescent="0.3">
      <c r="A3428" s="1">
        <v>3424</v>
      </c>
      <c r="B3428" s="1">
        <v>1992</v>
      </c>
      <c r="C3428" s="1">
        <v>12</v>
      </c>
      <c r="D3428" s="1">
        <v>1</v>
      </c>
      <c r="E3428" s="7">
        <v>1993.0027397260301</v>
      </c>
      <c r="F3428" s="7">
        <v>26.015958999999999</v>
      </c>
      <c r="G3428" s="57">
        <f t="shared" si="174"/>
        <v>23.007506401398594</v>
      </c>
      <c r="I3428" s="73">
        <f t="shared" si="175"/>
        <v>1.9605022831101451</v>
      </c>
    </row>
    <row r="3429" spans="1:9" ht="15.6" x14ac:dyDescent="0.3">
      <c r="A3429" s="1">
        <v>3425</v>
      </c>
      <c r="B3429" s="1">
        <v>1992</v>
      </c>
      <c r="C3429" s="1">
        <v>12</v>
      </c>
      <c r="D3429" s="1">
        <v>2</v>
      </c>
      <c r="E3429" s="7">
        <v>1993.0054794520499</v>
      </c>
      <c r="F3429" s="7">
        <v>25.898610999999999</v>
      </c>
      <c r="G3429" s="57">
        <f t="shared" si="174"/>
        <v>23.006108404195803</v>
      </c>
      <c r="I3429" s="73">
        <f t="shared" si="175"/>
        <v>1.9589041095900939</v>
      </c>
    </row>
    <row r="3430" spans="1:9" ht="15.6" x14ac:dyDescent="0.3">
      <c r="A3430" s="1">
        <v>3426</v>
      </c>
      <c r="B3430" s="1">
        <v>1992</v>
      </c>
      <c r="C3430" s="1">
        <v>12</v>
      </c>
      <c r="D3430" s="1">
        <v>3</v>
      </c>
      <c r="E3430" s="7">
        <v>1993.00821917808</v>
      </c>
      <c r="F3430" s="7">
        <v>25.774488999999999</v>
      </c>
      <c r="G3430" s="57">
        <f t="shared" si="174"/>
        <v>23.004739099300696</v>
      </c>
      <c r="I3430" s="73">
        <f t="shared" si="175"/>
        <v>1.9589041095798621</v>
      </c>
    </row>
    <row r="3431" spans="1:9" ht="15.6" x14ac:dyDescent="0.3">
      <c r="A3431" s="1">
        <v>3427</v>
      </c>
      <c r="B3431" s="1">
        <v>1992</v>
      </c>
      <c r="C3431" s="1">
        <v>12</v>
      </c>
      <c r="D3431" s="1">
        <v>4</v>
      </c>
      <c r="E3431" s="7">
        <v>1993.0109589041101</v>
      </c>
      <c r="F3431" s="7">
        <v>25.661057</v>
      </c>
      <c r="G3431" s="57">
        <f t="shared" si="174"/>
        <v>23.003431986013982</v>
      </c>
      <c r="I3431" s="73">
        <f t="shared" si="175"/>
        <v>1.9589041095900939</v>
      </c>
    </row>
    <row r="3432" spans="1:9" ht="15.6" x14ac:dyDescent="0.3">
      <c r="A3432" s="1">
        <v>3428</v>
      </c>
      <c r="B3432" s="1">
        <v>1992</v>
      </c>
      <c r="C3432" s="1">
        <v>12</v>
      </c>
      <c r="D3432" s="1">
        <v>5</v>
      </c>
      <c r="E3432" s="7">
        <v>1993.01369863014</v>
      </c>
      <c r="F3432" s="7">
        <v>25.552837</v>
      </c>
      <c r="G3432" s="57">
        <f t="shared" si="174"/>
        <v>23.002208089510486</v>
      </c>
      <c r="I3432" s="73">
        <f t="shared" si="175"/>
        <v>1.9589041095900939</v>
      </c>
    </row>
    <row r="3433" spans="1:9" ht="15.6" x14ac:dyDescent="0.3">
      <c r="A3433" s="1">
        <v>3429</v>
      </c>
      <c r="B3433" s="1">
        <v>1992</v>
      </c>
      <c r="C3433" s="1">
        <v>12</v>
      </c>
      <c r="D3433" s="1">
        <v>6</v>
      </c>
      <c r="E3433" s="7">
        <v>1993.0164383561601</v>
      </c>
      <c r="F3433" s="7">
        <v>25.411601000000001</v>
      </c>
      <c r="G3433" s="57">
        <f t="shared" si="174"/>
        <v>23.00116556643356</v>
      </c>
      <c r="I3433" s="73">
        <f t="shared" si="175"/>
        <v>1.9589041095898665</v>
      </c>
    </row>
    <row r="3434" spans="1:9" ht="15.6" x14ac:dyDescent="0.3">
      <c r="A3434" s="1">
        <v>3430</v>
      </c>
      <c r="B3434" s="1">
        <v>1992</v>
      </c>
      <c r="C3434" s="1">
        <v>12</v>
      </c>
      <c r="D3434" s="1">
        <v>7</v>
      </c>
      <c r="E3434" s="7">
        <v>1993.0191780821899</v>
      </c>
      <c r="F3434" s="7">
        <v>25.285345</v>
      </c>
      <c r="G3434" s="57">
        <f t="shared" si="174"/>
        <v>23.000149264335651</v>
      </c>
      <c r="I3434" s="73">
        <f t="shared" si="175"/>
        <v>1.9589041095800894</v>
      </c>
    </row>
    <row r="3435" spans="1:9" ht="15.6" x14ac:dyDescent="0.3">
      <c r="A3435" s="1">
        <v>3431</v>
      </c>
      <c r="B3435" s="1">
        <v>1992</v>
      </c>
      <c r="C3435" s="1">
        <v>12</v>
      </c>
      <c r="D3435" s="1">
        <v>8</v>
      </c>
      <c r="E3435" s="7">
        <v>1993.02191780822</v>
      </c>
      <c r="F3435" s="7">
        <v>25.155806999999999</v>
      </c>
      <c r="G3435" s="57">
        <f t="shared" si="174"/>
        <v>22.999202325874116</v>
      </c>
      <c r="I3435" s="73">
        <f t="shared" si="175"/>
        <v>1.9589041095898665</v>
      </c>
    </row>
    <row r="3436" spans="1:9" ht="15.6" x14ac:dyDescent="0.3">
      <c r="A3436" s="1">
        <v>3432</v>
      </c>
      <c r="B3436" s="1">
        <v>1992</v>
      </c>
      <c r="C3436" s="1">
        <v>12</v>
      </c>
      <c r="D3436" s="1">
        <v>9</v>
      </c>
      <c r="E3436" s="7">
        <v>1993.0246575342501</v>
      </c>
      <c r="F3436" s="7">
        <v>24.984534</v>
      </c>
      <c r="G3436" s="57">
        <f t="shared" si="174"/>
        <v>22.998138001398594</v>
      </c>
      <c r="I3436" s="73">
        <f t="shared" si="175"/>
        <v>1.9589041095900939</v>
      </c>
    </row>
    <row r="3437" spans="1:9" ht="15.6" x14ac:dyDescent="0.3">
      <c r="A3437" s="1">
        <v>3433</v>
      </c>
      <c r="B3437" s="1">
        <v>1992</v>
      </c>
      <c r="C3437" s="1">
        <v>12</v>
      </c>
      <c r="D3437" s="1">
        <v>10</v>
      </c>
      <c r="E3437" s="7">
        <v>1993.0273972602699</v>
      </c>
      <c r="F3437" s="7">
        <v>24.809781999999998</v>
      </c>
      <c r="G3437" s="57">
        <f t="shared" si="174"/>
        <v>22.997107709090901</v>
      </c>
      <c r="I3437" s="73">
        <f t="shared" si="175"/>
        <v>1.9589041095900939</v>
      </c>
    </row>
    <row r="3438" spans="1:9" ht="15.6" x14ac:dyDescent="0.3">
      <c r="A3438" s="1">
        <v>3434</v>
      </c>
      <c r="B3438" s="1">
        <v>1992</v>
      </c>
      <c r="C3438" s="1">
        <v>12</v>
      </c>
      <c r="D3438" s="1">
        <v>11</v>
      </c>
      <c r="E3438" s="7">
        <v>1993.0301369863</v>
      </c>
      <c r="F3438" s="7">
        <v>24.538808</v>
      </c>
      <c r="G3438" s="57">
        <f t="shared" si="174"/>
        <v>22.996182426573416</v>
      </c>
      <c r="I3438" s="73">
        <f t="shared" si="175"/>
        <v>1.9589041095898665</v>
      </c>
    </row>
    <row r="3439" spans="1:9" ht="15.6" x14ac:dyDescent="0.3">
      <c r="A3439" s="1">
        <v>3435</v>
      </c>
      <c r="B3439" s="1">
        <v>1992</v>
      </c>
      <c r="C3439" s="1">
        <v>12</v>
      </c>
      <c r="D3439" s="1">
        <v>12</v>
      </c>
      <c r="E3439" s="7">
        <v>1993.0328767123301</v>
      </c>
      <c r="F3439" s="7">
        <v>24.232977999999999</v>
      </c>
      <c r="G3439" s="57">
        <f t="shared" si="174"/>
        <v>22.995257938461531</v>
      </c>
      <c r="I3439" s="73">
        <f t="shared" si="175"/>
        <v>1.9589041095900939</v>
      </c>
    </row>
    <row r="3440" spans="1:9" ht="15.6" x14ac:dyDescent="0.3">
      <c r="A3440" s="1">
        <v>3436</v>
      </c>
      <c r="B3440" s="1">
        <v>1992</v>
      </c>
      <c r="C3440" s="1">
        <v>12</v>
      </c>
      <c r="D3440" s="1">
        <v>13</v>
      </c>
      <c r="E3440" s="7">
        <v>1993.03561643836</v>
      </c>
      <c r="F3440" s="7">
        <v>23.967980000000001</v>
      </c>
      <c r="G3440" s="57">
        <f t="shared" si="174"/>
        <v>22.994347888111882</v>
      </c>
      <c r="I3440" s="73">
        <f t="shared" si="175"/>
        <v>1.9589041095900939</v>
      </c>
    </row>
    <row r="3441" spans="1:9" ht="15.6" x14ac:dyDescent="0.3">
      <c r="A3441" s="1">
        <v>3437</v>
      </c>
      <c r="B3441" s="1">
        <v>1992</v>
      </c>
      <c r="C3441" s="1">
        <v>12</v>
      </c>
      <c r="D3441" s="1">
        <v>14</v>
      </c>
      <c r="E3441" s="7">
        <v>1993.03835616438</v>
      </c>
      <c r="F3441" s="7">
        <v>23.705204999999999</v>
      </c>
      <c r="G3441" s="57">
        <f t="shared" si="174"/>
        <v>22.993447707692297</v>
      </c>
      <c r="I3441" s="73">
        <f t="shared" si="175"/>
        <v>1.9589041095898665</v>
      </c>
    </row>
    <row r="3442" spans="1:9" ht="15.6" x14ac:dyDescent="0.3">
      <c r="A3442" s="1">
        <v>3438</v>
      </c>
      <c r="B3442" s="1">
        <v>1992</v>
      </c>
      <c r="C3442" s="1">
        <v>12</v>
      </c>
      <c r="D3442" s="1">
        <v>15</v>
      </c>
      <c r="E3442" s="7">
        <v>1993.0410958904099</v>
      </c>
      <c r="F3442" s="7">
        <v>23.480046999999999</v>
      </c>
      <c r="G3442" s="57">
        <f t="shared" si="174"/>
        <v>22.992533229370618</v>
      </c>
      <c r="I3442" s="73">
        <f t="shared" si="175"/>
        <v>1.9589041095900939</v>
      </c>
    </row>
    <row r="3443" spans="1:9" ht="15.6" x14ac:dyDescent="0.3">
      <c r="A3443" s="1">
        <v>3439</v>
      </c>
      <c r="B3443" s="1">
        <v>1992</v>
      </c>
      <c r="C3443" s="1">
        <v>12</v>
      </c>
      <c r="D3443" s="1">
        <v>16</v>
      </c>
      <c r="E3443" s="7">
        <v>1993.04383561644</v>
      </c>
      <c r="F3443" s="7">
        <v>23.247675999999998</v>
      </c>
      <c r="G3443" s="57">
        <f t="shared" si="174"/>
        <v>22.991616932867128</v>
      </c>
      <c r="I3443" s="73">
        <f t="shared" si="175"/>
        <v>1.9589041095898665</v>
      </c>
    </row>
    <row r="3444" spans="1:9" ht="15.6" x14ac:dyDescent="0.3">
      <c r="A3444" s="1">
        <v>3440</v>
      </c>
      <c r="B3444" s="1">
        <v>1992</v>
      </c>
      <c r="C3444" s="1">
        <v>12</v>
      </c>
      <c r="D3444" s="1">
        <v>17</v>
      </c>
      <c r="E3444" s="7">
        <v>1993.0465753424701</v>
      </c>
      <c r="F3444" s="7">
        <v>23.070647999999998</v>
      </c>
      <c r="G3444" s="57">
        <f t="shared" si="174"/>
        <v>22.990720970629361</v>
      </c>
      <c r="I3444" s="73">
        <f t="shared" si="175"/>
        <v>1.9577625570800592</v>
      </c>
    </row>
    <row r="3445" spans="1:9" ht="15.6" x14ac:dyDescent="0.3">
      <c r="A3445" s="1">
        <v>3441</v>
      </c>
      <c r="B3445" s="1">
        <v>1992</v>
      </c>
      <c r="C3445" s="1">
        <v>12</v>
      </c>
      <c r="D3445" s="1">
        <v>18</v>
      </c>
      <c r="E3445" s="7">
        <v>1993.0493150684899</v>
      </c>
      <c r="F3445" s="7">
        <v>22.803245</v>
      </c>
      <c r="G3445" s="57">
        <f t="shared" si="174"/>
        <v>22.989984254545444</v>
      </c>
      <c r="I3445" s="73">
        <f t="shared" si="175"/>
        <v>1.9577625570800592</v>
      </c>
    </row>
    <row r="3446" spans="1:9" ht="15.6" x14ac:dyDescent="0.3">
      <c r="A3446" s="1">
        <v>3442</v>
      </c>
      <c r="B3446" s="1">
        <v>1992</v>
      </c>
      <c r="C3446" s="1">
        <v>12</v>
      </c>
      <c r="D3446" s="1">
        <v>19</v>
      </c>
      <c r="E3446" s="7">
        <v>1993.05205479452</v>
      </c>
      <c r="F3446" s="7">
        <v>22.514742999999999</v>
      </c>
      <c r="G3446" s="57">
        <f t="shared" si="174"/>
        <v>22.989380176223765</v>
      </c>
      <c r="I3446" s="73">
        <f t="shared" si="175"/>
        <v>1.9577625570698274</v>
      </c>
    </row>
    <row r="3447" spans="1:9" ht="15.6" x14ac:dyDescent="0.3">
      <c r="A3447" s="1">
        <v>3443</v>
      </c>
      <c r="B3447" s="1">
        <v>1992</v>
      </c>
      <c r="C3447" s="1">
        <v>12</v>
      </c>
      <c r="D3447" s="1">
        <v>20</v>
      </c>
      <c r="E3447" s="7">
        <v>1993.0547945205501</v>
      </c>
      <c r="F3447" s="7">
        <v>22.305962999999998</v>
      </c>
      <c r="G3447" s="57">
        <f t="shared" si="174"/>
        <v>22.988947461538451</v>
      </c>
      <c r="I3447" s="73">
        <f t="shared" si="175"/>
        <v>1.9577625570800592</v>
      </c>
    </row>
    <row r="3448" spans="1:9" ht="15.6" x14ac:dyDescent="0.3">
      <c r="A3448" s="1">
        <v>3444</v>
      </c>
      <c r="B3448" s="1">
        <v>1992</v>
      </c>
      <c r="C3448" s="1">
        <v>12</v>
      </c>
      <c r="D3448" s="1">
        <v>21</v>
      </c>
      <c r="E3448" s="7">
        <v>1993.05753424658</v>
      </c>
      <c r="F3448" s="7">
        <v>22.088902999999998</v>
      </c>
      <c r="G3448" s="57">
        <f t="shared" si="174"/>
        <v>22.988760815384602</v>
      </c>
      <c r="I3448" s="73">
        <f t="shared" si="175"/>
        <v>1.9577625570800592</v>
      </c>
    </row>
    <row r="3449" spans="1:9" ht="15.6" x14ac:dyDescent="0.3">
      <c r="A3449" s="1">
        <v>3445</v>
      </c>
      <c r="B3449" s="1">
        <v>1992</v>
      </c>
      <c r="C3449" s="1">
        <v>12</v>
      </c>
      <c r="D3449" s="1">
        <v>22</v>
      </c>
      <c r="E3449" s="7">
        <v>1993.0602739726</v>
      </c>
      <c r="F3449" s="7">
        <v>21.926577999999999</v>
      </c>
      <c r="G3449" s="57">
        <f t="shared" si="174"/>
        <v>22.988720165034952</v>
      </c>
      <c r="I3449" s="73">
        <f t="shared" si="175"/>
        <v>1.9577625570800592</v>
      </c>
    </row>
    <row r="3450" spans="1:9" ht="15.6" x14ac:dyDescent="0.3">
      <c r="A3450" s="1">
        <v>3446</v>
      </c>
      <c r="B3450" s="1">
        <v>1992</v>
      </c>
      <c r="C3450" s="1">
        <v>12</v>
      </c>
      <c r="D3450" s="1">
        <v>23</v>
      </c>
      <c r="E3450" s="7">
        <v>1993.0630136986299</v>
      </c>
      <c r="F3450" s="7">
        <v>21.731390999999999</v>
      </c>
      <c r="G3450" s="57">
        <f t="shared" si="174"/>
        <v>22.988793454545444</v>
      </c>
      <c r="I3450" s="73">
        <f t="shared" si="175"/>
        <v>1.9577625570800592</v>
      </c>
    </row>
    <row r="3451" spans="1:9" ht="15.6" x14ac:dyDescent="0.3">
      <c r="A3451" s="1">
        <v>3447</v>
      </c>
      <c r="B3451" s="1">
        <v>1992</v>
      </c>
      <c r="C3451" s="1">
        <v>12</v>
      </c>
      <c r="D3451" s="1">
        <v>24</v>
      </c>
      <c r="E3451" s="7">
        <v>1993.06575342466</v>
      </c>
      <c r="F3451" s="7">
        <v>21.450748999999998</v>
      </c>
      <c r="G3451" s="57">
        <f t="shared" si="174"/>
        <v>22.988861606992995</v>
      </c>
      <c r="I3451" s="73">
        <f t="shared" si="175"/>
        <v>1.9577625570798318</v>
      </c>
    </row>
    <row r="3452" spans="1:9" ht="15.6" x14ac:dyDescent="0.3">
      <c r="A3452" s="1">
        <v>3448</v>
      </c>
      <c r="B3452" s="1">
        <v>1992</v>
      </c>
      <c r="C3452" s="1">
        <v>12</v>
      </c>
      <c r="D3452" s="1">
        <v>25</v>
      </c>
      <c r="E3452" s="7">
        <v>1993.0684931506801</v>
      </c>
      <c r="F3452" s="7">
        <v>21.210190999999998</v>
      </c>
      <c r="G3452" s="57">
        <f t="shared" si="174"/>
        <v>22.988917006992995</v>
      </c>
      <c r="I3452" s="73">
        <f t="shared" si="175"/>
        <v>1.9577625570800592</v>
      </c>
    </row>
    <row r="3453" spans="1:9" ht="15.6" x14ac:dyDescent="0.3">
      <c r="A3453" s="1">
        <v>3449</v>
      </c>
      <c r="B3453" s="1">
        <v>1992</v>
      </c>
      <c r="C3453" s="1">
        <v>12</v>
      </c>
      <c r="D3453" s="1">
        <v>26</v>
      </c>
      <c r="E3453" s="7">
        <v>1993.0712328767099</v>
      </c>
      <c r="F3453" s="7">
        <v>20.872655000000002</v>
      </c>
      <c r="G3453" s="57">
        <f t="shared" si="174"/>
        <v>22.98904721958041</v>
      </c>
      <c r="I3453" s="73">
        <f t="shared" si="175"/>
        <v>1.9577625570700548</v>
      </c>
    </row>
    <row r="3454" spans="1:9" ht="15.6" x14ac:dyDescent="0.3">
      <c r="A3454" s="1">
        <v>3450</v>
      </c>
      <c r="B3454" s="1">
        <v>1992</v>
      </c>
      <c r="C3454" s="1">
        <v>12</v>
      </c>
      <c r="D3454" s="1">
        <v>27</v>
      </c>
      <c r="E3454" s="7">
        <v>1993.07397260274</v>
      </c>
      <c r="F3454" s="7">
        <v>20.562624</v>
      </c>
      <c r="G3454" s="57">
        <f t="shared" si="174"/>
        <v>22.989219990209783</v>
      </c>
      <c r="I3454" s="73">
        <f t="shared" si="175"/>
        <v>1.9577625570798318</v>
      </c>
    </row>
    <row r="3455" spans="1:9" ht="15.6" x14ac:dyDescent="0.3">
      <c r="A3455" s="1">
        <v>3451</v>
      </c>
      <c r="B3455" s="1">
        <v>1992</v>
      </c>
      <c r="C3455" s="1">
        <v>12</v>
      </c>
      <c r="D3455" s="1">
        <v>28</v>
      </c>
      <c r="E3455" s="7">
        <v>1993.0767123287701</v>
      </c>
      <c r="F3455" s="7">
        <v>20.374063</v>
      </c>
      <c r="G3455" s="57">
        <f t="shared" si="174"/>
        <v>22.98947247832167</v>
      </c>
      <c r="I3455" s="73">
        <f t="shared" si="175"/>
        <v>1.9577625570800592</v>
      </c>
    </row>
    <row r="3456" spans="1:9" ht="15.6" x14ac:dyDescent="0.3">
      <c r="A3456" s="1">
        <v>3452</v>
      </c>
      <c r="B3456" s="1">
        <v>1992</v>
      </c>
      <c r="C3456" s="1">
        <v>12</v>
      </c>
      <c r="D3456" s="1">
        <v>29</v>
      </c>
      <c r="E3456" s="7">
        <v>1993.07945205479</v>
      </c>
      <c r="F3456" s="7">
        <v>20.227229999999999</v>
      </c>
      <c r="G3456" s="57">
        <f t="shared" si="174"/>
        <v>22.989884369230754</v>
      </c>
      <c r="I3456" s="73">
        <f t="shared" si="175"/>
        <v>1.9577625570800592</v>
      </c>
    </row>
    <row r="3457" spans="1:9" ht="15.6" x14ac:dyDescent="0.3">
      <c r="A3457" s="1">
        <v>3453</v>
      </c>
      <c r="B3457" s="1">
        <v>1992</v>
      </c>
      <c r="C3457" s="1">
        <v>12</v>
      </c>
      <c r="D3457" s="1">
        <v>30</v>
      </c>
      <c r="E3457" s="7">
        <v>1993.08219178082</v>
      </c>
      <c r="F3457" s="7">
        <v>20.097169999999998</v>
      </c>
      <c r="G3457" s="57">
        <f t="shared" si="174"/>
        <v>22.990532137062925</v>
      </c>
      <c r="I3457" s="73">
        <f t="shared" si="175"/>
        <v>1.9577625570700548</v>
      </c>
    </row>
    <row r="3458" spans="1:9" ht="15.6" x14ac:dyDescent="0.3">
      <c r="A3458" s="1">
        <v>3454</v>
      </c>
      <c r="B3458" s="1">
        <v>1992</v>
      </c>
      <c r="C3458" s="1">
        <v>12</v>
      </c>
      <c r="D3458" s="1">
        <v>31</v>
      </c>
      <c r="E3458" s="7">
        <v>1993.0849315068499</v>
      </c>
      <c r="F3458" s="7">
        <v>19.972739000000001</v>
      </c>
      <c r="G3458" s="57">
        <f t="shared" si="174"/>
        <v>22.991178923076916</v>
      </c>
      <c r="I3458" s="73">
        <f t="shared" si="175"/>
        <v>1.9577625570800592</v>
      </c>
    </row>
    <row r="3459" spans="1:9" ht="15.6" x14ac:dyDescent="0.3">
      <c r="A3459" s="1">
        <v>3455</v>
      </c>
      <c r="B3459" s="1">
        <v>1993</v>
      </c>
      <c r="C3459" s="1">
        <v>1</v>
      </c>
      <c r="D3459" s="1">
        <v>1</v>
      </c>
      <c r="E3459" s="7">
        <v>1993.0860730593599</v>
      </c>
      <c r="F3459" s="7">
        <v>19.861346000000001</v>
      </c>
      <c r="G3459" s="57">
        <f t="shared" si="174"/>
        <v>22.991815851748239</v>
      </c>
      <c r="I3459" s="73">
        <f t="shared" si="175"/>
        <v>1.9589041095898665</v>
      </c>
    </row>
    <row r="3460" spans="1:9" ht="15.6" x14ac:dyDescent="0.3">
      <c r="A3460" s="1">
        <v>3456</v>
      </c>
      <c r="B3460" s="1">
        <v>1993</v>
      </c>
      <c r="C3460" s="1">
        <v>1</v>
      </c>
      <c r="D3460" s="1">
        <v>2</v>
      </c>
      <c r="E3460" s="7">
        <v>1993.08881278539</v>
      </c>
      <c r="F3460" s="7">
        <v>19.741171000000001</v>
      </c>
      <c r="G3460" s="57">
        <f t="shared" si="174"/>
        <v>22.992613818181802</v>
      </c>
      <c r="I3460" s="73">
        <f t="shared" si="175"/>
        <v>1.9589041095900939</v>
      </c>
    </row>
    <row r="3461" spans="1:9" ht="15.6" x14ac:dyDescent="0.3">
      <c r="A3461" s="1">
        <v>3457</v>
      </c>
      <c r="B3461" s="1">
        <v>1993</v>
      </c>
      <c r="C3461" s="1">
        <v>1</v>
      </c>
      <c r="D3461" s="1">
        <v>3</v>
      </c>
      <c r="E3461" s="7">
        <v>1993.0915525114201</v>
      </c>
      <c r="F3461" s="7">
        <v>19.609677000000001</v>
      </c>
      <c r="G3461" s="57">
        <f t="shared" si="174"/>
        <v>22.993348208391591</v>
      </c>
      <c r="I3461" s="73">
        <f t="shared" si="175"/>
        <v>1.9589041095900939</v>
      </c>
    </row>
    <row r="3462" spans="1:9" ht="15.6" x14ac:dyDescent="0.3">
      <c r="A3462" s="1">
        <v>3458</v>
      </c>
      <c r="B3462" s="1">
        <v>1993</v>
      </c>
      <c r="C3462" s="1">
        <v>1</v>
      </c>
      <c r="D3462" s="1">
        <v>4</v>
      </c>
      <c r="E3462" s="7">
        <v>1993.09429223744</v>
      </c>
      <c r="F3462" s="7">
        <v>19.464926999999999</v>
      </c>
      <c r="G3462" s="57">
        <f t="shared" si="174"/>
        <v>22.994019020979007</v>
      </c>
      <c r="I3462" s="73">
        <f t="shared" si="175"/>
        <v>1.9589041095898665</v>
      </c>
    </row>
    <row r="3463" spans="1:9" ht="15.6" x14ac:dyDescent="0.3">
      <c r="A3463" s="1">
        <v>3459</v>
      </c>
      <c r="B3463" s="1">
        <v>1993</v>
      </c>
      <c r="C3463" s="1">
        <v>1</v>
      </c>
      <c r="D3463" s="1">
        <v>5</v>
      </c>
      <c r="E3463" s="7">
        <v>1993.09703196347</v>
      </c>
      <c r="F3463" s="7">
        <v>19.327483000000001</v>
      </c>
      <c r="G3463" s="57">
        <f t="shared" si="174"/>
        <v>22.994490223776207</v>
      </c>
      <c r="I3463" s="73">
        <f t="shared" si="175"/>
        <v>1.9589041095900939</v>
      </c>
    </row>
    <row r="3464" spans="1:9" ht="15.6" x14ac:dyDescent="0.3">
      <c r="A3464" s="1">
        <v>3460</v>
      </c>
      <c r="B3464" s="1">
        <v>1993</v>
      </c>
      <c r="C3464" s="1">
        <v>1</v>
      </c>
      <c r="D3464" s="1">
        <v>6</v>
      </c>
      <c r="E3464" s="7">
        <v>1993.0997716894999</v>
      </c>
      <c r="F3464" s="7">
        <v>19.253489999999999</v>
      </c>
      <c r="G3464" s="57">
        <f t="shared" si="174"/>
        <v>22.994608186013966</v>
      </c>
      <c r="I3464" s="73">
        <f t="shared" si="175"/>
        <v>1.9589041095898665</v>
      </c>
    </row>
    <row r="3465" spans="1:9" ht="15.6" x14ac:dyDescent="0.3">
      <c r="A3465" s="1">
        <v>3461</v>
      </c>
      <c r="B3465" s="1">
        <v>1993</v>
      </c>
      <c r="C3465" s="1">
        <v>1</v>
      </c>
      <c r="D3465" s="1">
        <v>7</v>
      </c>
      <c r="E3465" s="7">
        <v>1993.10251141553</v>
      </c>
      <c r="F3465" s="7">
        <v>19.222449000000001</v>
      </c>
      <c r="G3465" s="57">
        <f t="shared" si="174"/>
        <v>22.994432187412574</v>
      </c>
      <c r="I3465" s="73">
        <f t="shared" si="175"/>
        <v>1.9589041095800894</v>
      </c>
    </row>
    <row r="3466" spans="1:9" ht="15.6" x14ac:dyDescent="0.3">
      <c r="A3466" s="1">
        <v>3462</v>
      </c>
      <c r="B3466" s="1">
        <v>1993</v>
      </c>
      <c r="C3466" s="1">
        <v>1</v>
      </c>
      <c r="D3466" s="1">
        <v>8</v>
      </c>
      <c r="E3466" s="7">
        <v>1993.1052511415501</v>
      </c>
      <c r="F3466" s="7">
        <v>19.157226999999999</v>
      </c>
      <c r="G3466" s="57">
        <f t="shared" si="174"/>
        <v>22.994077299300688</v>
      </c>
      <c r="I3466" s="73">
        <f t="shared" si="175"/>
        <v>1.9589041095900939</v>
      </c>
    </row>
    <row r="3467" spans="1:9" ht="15.6" x14ac:dyDescent="0.3">
      <c r="A3467" s="1">
        <v>3463</v>
      </c>
      <c r="B3467" s="1">
        <v>1993</v>
      </c>
      <c r="C3467" s="1">
        <v>1</v>
      </c>
      <c r="D3467" s="1">
        <v>9</v>
      </c>
      <c r="E3467" s="7">
        <v>1993.1079908675799</v>
      </c>
      <c r="F3467" s="7">
        <v>19.074714</v>
      </c>
      <c r="G3467" s="57">
        <f t="shared" si="174"/>
        <v>22.993880034965031</v>
      </c>
      <c r="I3467" s="73">
        <f t="shared" si="175"/>
        <v>1.9589041095898665</v>
      </c>
    </row>
    <row r="3468" spans="1:9" ht="15.6" x14ac:dyDescent="0.3">
      <c r="A3468" s="1">
        <v>3464</v>
      </c>
      <c r="B3468" s="1">
        <v>1993</v>
      </c>
      <c r="C3468" s="1">
        <v>1</v>
      </c>
      <c r="D3468" s="1">
        <v>10</v>
      </c>
      <c r="E3468" s="7">
        <v>1993.11073059361</v>
      </c>
      <c r="F3468" s="7">
        <v>19.015540999999999</v>
      </c>
      <c r="G3468" s="57">
        <f t="shared" si="174"/>
        <v>22.993896850349643</v>
      </c>
      <c r="I3468" s="73">
        <f t="shared" si="175"/>
        <v>1.9589041095900939</v>
      </c>
    </row>
    <row r="3469" spans="1:9" ht="15.6" x14ac:dyDescent="0.3">
      <c r="A3469" s="1">
        <v>3465</v>
      </c>
      <c r="B3469" s="1">
        <v>1993</v>
      </c>
      <c r="C3469" s="1">
        <v>1</v>
      </c>
      <c r="D3469" s="1">
        <v>11</v>
      </c>
      <c r="E3469" s="7">
        <v>1993.1134703196301</v>
      </c>
      <c r="F3469" s="7">
        <v>18.953263</v>
      </c>
      <c r="G3469" s="57">
        <f t="shared" si="174"/>
        <v>22.994050815384604</v>
      </c>
      <c r="I3469" s="73">
        <f t="shared" si="175"/>
        <v>1.9589041095800894</v>
      </c>
    </row>
    <row r="3470" spans="1:9" ht="15.6" x14ac:dyDescent="0.3">
      <c r="A3470" s="1">
        <v>3466</v>
      </c>
      <c r="B3470" s="1">
        <v>1993</v>
      </c>
      <c r="C3470" s="1">
        <v>1</v>
      </c>
      <c r="D3470" s="1">
        <v>12</v>
      </c>
      <c r="E3470" s="7">
        <v>1993.11621004566</v>
      </c>
      <c r="F3470" s="7">
        <v>18.881312000000001</v>
      </c>
      <c r="G3470" s="57">
        <f t="shared" si="174"/>
        <v>22.994326619580402</v>
      </c>
      <c r="I3470" s="73">
        <f t="shared" si="175"/>
        <v>1.9589041095898665</v>
      </c>
    </row>
    <row r="3471" spans="1:9" ht="15.6" x14ac:dyDescent="0.3">
      <c r="A3471" s="1">
        <v>3467</v>
      </c>
      <c r="B3471" s="1">
        <v>1993</v>
      </c>
      <c r="C3471" s="1">
        <v>1</v>
      </c>
      <c r="D3471" s="1">
        <v>13</v>
      </c>
      <c r="E3471" s="7">
        <v>1993.11894977169</v>
      </c>
      <c r="F3471" s="7">
        <v>18.882315999999999</v>
      </c>
      <c r="G3471" s="57">
        <f t="shared" si="174"/>
        <v>22.994562086713273</v>
      </c>
      <c r="I3471" s="73">
        <f t="shared" si="175"/>
        <v>1.9589041095900939</v>
      </c>
    </row>
    <row r="3472" spans="1:9" ht="15.6" x14ac:dyDescent="0.3">
      <c r="A3472" s="1">
        <v>3468</v>
      </c>
      <c r="B3472" s="1">
        <v>1993</v>
      </c>
      <c r="C3472" s="1">
        <v>1</v>
      </c>
      <c r="D3472" s="1">
        <v>14</v>
      </c>
      <c r="E3472" s="7">
        <v>1993.1216894977199</v>
      </c>
      <c r="F3472" s="7">
        <v>18.909842000000001</v>
      </c>
      <c r="G3472" s="57">
        <f t="shared" si="174"/>
        <v>22.994713029370615</v>
      </c>
      <c r="I3472" s="73">
        <f t="shared" si="175"/>
        <v>1.9589041095898665</v>
      </c>
    </row>
    <row r="3473" spans="1:9" ht="15.6" x14ac:dyDescent="0.3">
      <c r="A3473" s="1">
        <v>3469</v>
      </c>
      <c r="B3473" s="1">
        <v>1993</v>
      </c>
      <c r="C3473" s="1">
        <v>1</v>
      </c>
      <c r="D3473" s="1">
        <v>15</v>
      </c>
      <c r="E3473" s="7">
        <v>1993.12442922374</v>
      </c>
      <c r="F3473" s="7">
        <v>18.884008000000001</v>
      </c>
      <c r="G3473" s="57">
        <f t="shared" si="174"/>
        <v>22.994787330069908</v>
      </c>
      <c r="I3473" s="73">
        <f t="shared" si="175"/>
        <v>1.9589041095800894</v>
      </c>
    </row>
    <row r="3474" spans="1:9" ht="15.6" x14ac:dyDescent="0.3">
      <c r="A3474" s="1">
        <v>3470</v>
      </c>
      <c r="B3474" s="1">
        <v>1993</v>
      </c>
      <c r="C3474" s="1">
        <v>1</v>
      </c>
      <c r="D3474" s="1">
        <v>16</v>
      </c>
      <c r="E3474" s="7">
        <v>1993.1271689497701</v>
      </c>
      <c r="F3474" s="7">
        <v>18.878457000000001</v>
      </c>
      <c r="G3474" s="57">
        <f t="shared" si="174"/>
        <v>22.994864721678308</v>
      </c>
      <c r="I3474" s="73">
        <f t="shared" si="175"/>
        <v>1.9589041095900939</v>
      </c>
    </row>
    <row r="3475" spans="1:9" ht="15.6" x14ac:dyDescent="0.3">
      <c r="A3475" s="1">
        <v>3471</v>
      </c>
      <c r="B3475" s="1">
        <v>1993</v>
      </c>
      <c r="C3475" s="1">
        <v>1</v>
      </c>
      <c r="D3475" s="1">
        <v>17</v>
      </c>
      <c r="E3475" s="7">
        <v>1993.1299086757999</v>
      </c>
      <c r="F3475" s="7">
        <v>18.844531</v>
      </c>
      <c r="G3475" s="57">
        <f t="shared" si="174"/>
        <v>22.994894581818162</v>
      </c>
      <c r="I3475" s="73">
        <f t="shared" si="175"/>
        <v>1.9605022831099177</v>
      </c>
    </row>
    <row r="3476" spans="1:9" ht="15.6" x14ac:dyDescent="0.3">
      <c r="A3476" s="1">
        <v>3472</v>
      </c>
      <c r="B3476" s="1">
        <v>1993</v>
      </c>
      <c r="C3476" s="1">
        <v>1</v>
      </c>
      <c r="D3476" s="1">
        <v>18</v>
      </c>
      <c r="E3476" s="7">
        <v>1993.13264840183</v>
      </c>
      <c r="F3476" s="7">
        <v>18.763134999999998</v>
      </c>
      <c r="G3476" s="57">
        <f t="shared" si="174"/>
        <v>22.994883201398583</v>
      </c>
      <c r="I3476" s="73">
        <f t="shared" si="175"/>
        <v>1.9605022831099177</v>
      </c>
    </row>
    <row r="3477" spans="1:9" ht="15.6" x14ac:dyDescent="0.3">
      <c r="A3477" s="1">
        <v>3473</v>
      </c>
      <c r="B3477" s="1">
        <v>1993</v>
      </c>
      <c r="C3477" s="1">
        <v>1</v>
      </c>
      <c r="D3477" s="1">
        <v>19</v>
      </c>
      <c r="E3477" s="7">
        <v>1993.1353881278501</v>
      </c>
      <c r="F3477" s="7">
        <v>18.690747000000002</v>
      </c>
      <c r="G3477" s="57">
        <f t="shared" si="174"/>
        <v>22.995007902097885</v>
      </c>
      <c r="I3477" s="73">
        <f t="shared" si="175"/>
        <v>1.9605022831001406</v>
      </c>
    </row>
    <row r="3478" spans="1:9" ht="15.6" x14ac:dyDescent="0.3">
      <c r="A3478" s="1">
        <v>3474</v>
      </c>
      <c r="B3478" s="1">
        <v>1993</v>
      </c>
      <c r="C3478" s="1">
        <v>1</v>
      </c>
      <c r="D3478" s="1">
        <v>20</v>
      </c>
      <c r="E3478" s="7">
        <v>1993.13812785388</v>
      </c>
      <c r="F3478" s="7">
        <v>18.641414000000001</v>
      </c>
      <c r="G3478" s="57">
        <f t="shared" si="174"/>
        <v>22.99522675524473</v>
      </c>
      <c r="I3478" s="73">
        <f t="shared" si="175"/>
        <v>1.9605022830999133</v>
      </c>
    </row>
    <row r="3479" spans="1:9" ht="15.6" x14ac:dyDescent="0.3">
      <c r="A3479" s="1">
        <v>3475</v>
      </c>
      <c r="B3479" s="1">
        <v>1993</v>
      </c>
      <c r="C3479" s="1">
        <v>1</v>
      </c>
      <c r="D3479" s="1">
        <v>21</v>
      </c>
      <c r="E3479" s="7">
        <v>1993.14086757991</v>
      </c>
      <c r="F3479" s="7">
        <v>18.576772999999999</v>
      </c>
      <c r="G3479" s="57">
        <f t="shared" si="174"/>
        <v>22.995478900699279</v>
      </c>
      <c r="I3479" s="73">
        <f t="shared" si="175"/>
        <v>1.9605022831101451</v>
      </c>
    </row>
    <row r="3480" spans="1:9" ht="15.6" x14ac:dyDescent="0.3">
      <c r="A3480" s="1">
        <v>3476</v>
      </c>
      <c r="B3480" s="1">
        <v>1993</v>
      </c>
      <c r="C3480" s="1">
        <v>1</v>
      </c>
      <c r="D3480" s="1">
        <v>22</v>
      </c>
      <c r="E3480" s="7">
        <v>1993.1436073059399</v>
      </c>
      <c r="F3480" s="7">
        <v>18.517261999999999</v>
      </c>
      <c r="G3480" s="57">
        <f t="shared" si="174"/>
        <v>22.995695672727248</v>
      </c>
      <c r="I3480" s="73">
        <f t="shared" si="175"/>
        <v>1.9605022831099177</v>
      </c>
    </row>
    <row r="3481" spans="1:9" ht="15.6" x14ac:dyDescent="0.3">
      <c r="A3481" s="1">
        <v>3477</v>
      </c>
      <c r="B3481" s="1">
        <v>1993</v>
      </c>
      <c r="C3481" s="1">
        <v>1</v>
      </c>
      <c r="D3481" s="1">
        <v>23</v>
      </c>
      <c r="E3481" s="7">
        <v>1993.14634703196</v>
      </c>
      <c r="F3481" s="7">
        <v>18.489231</v>
      </c>
      <c r="G3481" s="57">
        <f t="shared" si="174"/>
        <v>22.995746972027948</v>
      </c>
      <c r="I3481" s="73">
        <f t="shared" si="175"/>
        <v>1.9605022830999133</v>
      </c>
    </row>
    <row r="3482" spans="1:9" ht="15.6" x14ac:dyDescent="0.3">
      <c r="A3482" s="1">
        <v>3478</v>
      </c>
      <c r="B3482" s="1">
        <v>1993</v>
      </c>
      <c r="C3482" s="1">
        <v>1</v>
      </c>
      <c r="D3482" s="1">
        <v>24</v>
      </c>
      <c r="E3482" s="7">
        <v>1993.1490867579901</v>
      </c>
      <c r="F3482" s="7">
        <v>18.493451</v>
      </c>
      <c r="G3482" s="57">
        <f t="shared" si="174"/>
        <v>22.995541809790186</v>
      </c>
      <c r="I3482" s="73">
        <f t="shared" si="175"/>
        <v>1.9605022831001406</v>
      </c>
    </row>
    <row r="3483" spans="1:9" ht="15.6" x14ac:dyDescent="0.3">
      <c r="A3483" s="1">
        <v>3479</v>
      </c>
      <c r="B3483" s="1">
        <v>1993</v>
      </c>
      <c r="C3483" s="1">
        <v>1</v>
      </c>
      <c r="D3483" s="1">
        <v>25</v>
      </c>
      <c r="E3483" s="7">
        <v>1993.1518264840199</v>
      </c>
      <c r="F3483" s="7">
        <v>18.476976000000001</v>
      </c>
      <c r="G3483" s="57">
        <f t="shared" si="174"/>
        <v>22.995154798601369</v>
      </c>
      <c r="I3483" s="73">
        <f t="shared" si="175"/>
        <v>1.9605022831099177</v>
      </c>
    </row>
    <row r="3484" spans="1:9" ht="15.6" x14ac:dyDescent="0.3">
      <c r="A3484" s="1">
        <v>3480</v>
      </c>
      <c r="B3484" s="1">
        <v>1993</v>
      </c>
      <c r="C3484" s="1">
        <v>1</v>
      </c>
      <c r="D3484" s="1">
        <v>26</v>
      </c>
      <c r="E3484" s="7">
        <v>1993.15456621005</v>
      </c>
      <c r="F3484" s="7">
        <v>18.458783</v>
      </c>
      <c r="G3484" s="57">
        <f t="shared" si="174"/>
        <v>22.994672672727244</v>
      </c>
      <c r="I3484" s="73">
        <f t="shared" si="175"/>
        <v>1.9605022831099177</v>
      </c>
    </row>
    <row r="3485" spans="1:9" ht="15.6" x14ac:dyDescent="0.3">
      <c r="A3485" s="1">
        <v>3481</v>
      </c>
      <c r="B3485" s="1">
        <v>1993</v>
      </c>
      <c r="C3485" s="1">
        <v>1</v>
      </c>
      <c r="D3485" s="1">
        <v>27</v>
      </c>
      <c r="E3485" s="7">
        <v>1993.1573059360701</v>
      </c>
      <c r="F3485" s="7">
        <v>18.413146000000001</v>
      </c>
      <c r="G3485" s="57">
        <f t="shared" ref="G3485:G3548" si="176">AVERAGE(F2951:F3665)</f>
        <v>22.994127896503468</v>
      </c>
      <c r="I3485" s="73">
        <f t="shared" ref="I3485:I3548" si="177">E3665-E2951</f>
        <v>1.9605022831001406</v>
      </c>
    </row>
    <row r="3486" spans="1:9" ht="15.6" x14ac:dyDescent="0.3">
      <c r="A3486" s="1">
        <v>3482</v>
      </c>
      <c r="B3486" s="1">
        <v>1993</v>
      </c>
      <c r="C3486" s="1">
        <v>1</v>
      </c>
      <c r="D3486" s="1">
        <v>28</v>
      </c>
      <c r="E3486" s="7">
        <v>1993.1600456620999</v>
      </c>
      <c r="F3486" s="7">
        <v>18.329941999999999</v>
      </c>
      <c r="G3486" s="57">
        <f t="shared" si="176"/>
        <v>22.993567142657316</v>
      </c>
      <c r="I3486" s="73">
        <f t="shared" si="177"/>
        <v>1.9605022830999133</v>
      </c>
    </row>
    <row r="3487" spans="1:9" ht="15.6" x14ac:dyDescent="0.3">
      <c r="A3487" s="1">
        <v>3483</v>
      </c>
      <c r="B3487" s="1">
        <v>1993</v>
      </c>
      <c r="C3487" s="1">
        <v>1</v>
      </c>
      <c r="D3487" s="1">
        <v>29</v>
      </c>
      <c r="E3487" s="7">
        <v>1993.16278538813</v>
      </c>
      <c r="F3487" s="7">
        <v>18.235075999999999</v>
      </c>
      <c r="G3487" s="57">
        <f t="shared" si="176"/>
        <v>22.992968019580399</v>
      </c>
      <c r="I3487" s="73">
        <f t="shared" si="177"/>
        <v>1.9605022831101451</v>
      </c>
    </row>
    <row r="3488" spans="1:9" ht="15.6" x14ac:dyDescent="0.3">
      <c r="A3488" s="1">
        <v>3484</v>
      </c>
      <c r="B3488" s="1">
        <v>1993</v>
      </c>
      <c r="C3488" s="1">
        <v>1</v>
      </c>
      <c r="D3488" s="1">
        <v>30</v>
      </c>
      <c r="E3488" s="7">
        <v>1993.1655251141599</v>
      </c>
      <c r="F3488" s="7">
        <v>18.133184</v>
      </c>
      <c r="G3488" s="57">
        <f t="shared" si="176"/>
        <v>22.992279839160819</v>
      </c>
      <c r="I3488" s="73">
        <f t="shared" si="177"/>
        <v>1.9605022831099177</v>
      </c>
    </row>
    <row r="3489" spans="1:9" ht="15.6" x14ac:dyDescent="0.3">
      <c r="A3489" s="1">
        <v>3485</v>
      </c>
      <c r="B3489" s="1">
        <v>1993</v>
      </c>
      <c r="C3489" s="1">
        <v>1</v>
      </c>
      <c r="D3489" s="1">
        <v>31</v>
      </c>
      <c r="E3489" s="7">
        <v>1993.16826484018</v>
      </c>
      <c r="F3489" s="7">
        <v>18.061247999999999</v>
      </c>
      <c r="G3489" s="57">
        <f t="shared" si="176"/>
        <v>22.991586874125851</v>
      </c>
      <c r="I3489" s="73">
        <f t="shared" si="177"/>
        <v>1.9605022830999133</v>
      </c>
    </row>
    <row r="3490" spans="1:9" ht="15.6" x14ac:dyDescent="0.3">
      <c r="A3490" s="1">
        <v>3486</v>
      </c>
      <c r="B3490" s="1">
        <v>1993</v>
      </c>
      <c r="C3490" s="1">
        <v>2</v>
      </c>
      <c r="D3490" s="1">
        <v>1</v>
      </c>
      <c r="E3490" s="7">
        <v>1993.16940639269</v>
      </c>
      <c r="F3490" s="7">
        <v>17.988379999999999</v>
      </c>
      <c r="G3490" s="57">
        <f t="shared" si="176"/>
        <v>22.990693609790185</v>
      </c>
      <c r="I3490" s="73">
        <f t="shared" si="177"/>
        <v>1.9589041095800894</v>
      </c>
    </row>
    <row r="3491" spans="1:9" ht="15.6" x14ac:dyDescent="0.3">
      <c r="A3491" s="1">
        <v>3487</v>
      </c>
      <c r="B3491" s="1">
        <v>1993</v>
      </c>
      <c r="C3491" s="1">
        <v>2</v>
      </c>
      <c r="D3491" s="1">
        <v>2</v>
      </c>
      <c r="E3491" s="7">
        <v>1993.1721461187201</v>
      </c>
      <c r="F3491" s="7">
        <v>17.935267</v>
      </c>
      <c r="G3491" s="57">
        <f t="shared" si="176"/>
        <v>22.989654260139833</v>
      </c>
      <c r="I3491" s="73">
        <f t="shared" si="177"/>
        <v>1.9589041095900939</v>
      </c>
    </row>
    <row r="3492" spans="1:9" ht="15.6" x14ac:dyDescent="0.3">
      <c r="A3492" s="1">
        <v>3488</v>
      </c>
      <c r="B3492" s="1">
        <v>1993</v>
      </c>
      <c r="C3492" s="1">
        <v>2</v>
      </c>
      <c r="D3492" s="1">
        <v>3</v>
      </c>
      <c r="E3492" s="7">
        <v>1993.17488584475</v>
      </c>
      <c r="F3492" s="7">
        <v>17.846084000000001</v>
      </c>
      <c r="G3492" s="57">
        <f t="shared" si="176"/>
        <v>22.988663655944034</v>
      </c>
      <c r="I3492" s="73">
        <f t="shared" si="177"/>
        <v>1.9589041095898665</v>
      </c>
    </row>
    <row r="3493" spans="1:9" ht="15.6" x14ac:dyDescent="0.3">
      <c r="A3493" s="1">
        <v>3489</v>
      </c>
      <c r="B3493" s="1">
        <v>1993</v>
      </c>
      <c r="C3493" s="1">
        <v>2</v>
      </c>
      <c r="D3493" s="1">
        <v>4</v>
      </c>
      <c r="E3493" s="7">
        <v>1993.17762557078</v>
      </c>
      <c r="F3493" s="7">
        <v>17.819665000000001</v>
      </c>
      <c r="G3493" s="57">
        <f t="shared" si="176"/>
        <v>22.98784829930068</v>
      </c>
      <c r="I3493" s="73">
        <f t="shared" si="177"/>
        <v>1.9589041095900939</v>
      </c>
    </row>
    <row r="3494" spans="1:9" ht="15.6" x14ac:dyDescent="0.3">
      <c r="A3494" s="1">
        <v>3490</v>
      </c>
      <c r="B3494" s="1">
        <v>1993</v>
      </c>
      <c r="C3494" s="1">
        <v>2</v>
      </c>
      <c r="D3494" s="1">
        <v>5</v>
      </c>
      <c r="E3494" s="7">
        <v>1993.1803652967999</v>
      </c>
      <c r="F3494" s="7">
        <v>17.842824</v>
      </c>
      <c r="G3494" s="57">
        <f t="shared" si="176"/>
        <v>22.987153461538441</v>
      </c>
      <c r="I3494" s="73">
        <f t="shared" si="177"/>
        <v>1.9589041095898665</v>
      </c>
    </row>
    <row r="3495" spans="1:9" ht="15.6" x14ac:dyDescent="0.3">
      <c r="A3495" s="1">
        <v>3491</v>
      </c>
      <c r="B3495" s="1">
        <v>1993</v>
      </c>
      <c r="C3495" s="1">
        <v>2</v>
      </c>
      <c r="D3495" s="1">
        <v>6</v>
      </c>
      <c r="E3495" s="7">
        <v>1993.18310502283</v>
      </c>
      <c r="F3495" s="7">
        <v>17.842257</v>
      </c>
      <c r="G3495" s="57">
        <f t="shared" si="176"/>
        <v>22.986552423776203</v>
      </c>
      <c r="I3495" s="73">
        <f t="shared" si="177"/>
        <v>1.9589041095898665</v>
      </c>
    </row>
    <row r="3496" spans="1:9" ht="15.6" x14ac:dyDescent="0.3">
      <c r="A3496" s="1">
        <v>3492</v>
      </c>
      <c r="B3496" s="1">
        <v>1993</v>
      </c>
      <c r="C3496" s="1">
        <v>2</v>
      </c>
      <c r="D3496" s="1">
        <v>7</v>
      </c>
      <c r="E3496" s="7">
        <v>1993.1858447488601</v>
      </c>
      <c r="F3496" s="7">
        <v>17.842527</v>
      </c>
      <c r="G3496" s="57">
        <f t="shared" si="176"/>
        <v>22.985972878321657</v>
      </c>
      <c r="I3496" s="73">
        <f t="shared" si="177"/>
        <v>1.9589041095900939</v>
      </c>
    </row>
    <row r="3497" spans="1:9" ht="15.6" x14ac:dyDescent="0.3">
      <c r="A3497" s="1">
        <v>3493</v>
      </c>
      <c r="B3497" s="1">
        <v>1993</v>
      </c>
      <c r="C3497" s="1">
        <v>2</v>
      </c>
      <c r="D3497" s="1">
        <v>8</v>
      </c>
      <c r="E3497" s="7">
        <v>1993.1885844748899</v>
      </c>
      <c r="F3497" s="7">
        <v>17.851054000000001</v>
      </c>
      <c r="G3497" s="57">
        <f t="shared" si="176"/>
        <v>22.985440742657325</v>
      </c>
      <c r="I3497" s="73">
        <f t="shared" si="177"/>
        <v>1.9589041095898665</v>
      </c>
    </row>
    <row r="3498" spans="1:9" ht="15.6" x14ac:dyDescent="0.3">
      <c r="A3498" s="1">
        <v>3494</v>
      </c>
      <c r="B3498" s="1">
        <v>1993</v>
      </c>
      <c r="C3498" s="1">
        <v>2</v>
      </c>
      <c r="D3498" s="1">
        <v>9</v>
      </c>
      <c r="E3498" s="7">
        <v>1993.19132420091</v>
      </c>
      <c r="F3498" s="7">
        <v>17.841170999999999</v>
      </c>
      <c r="G3498" s="57">
        <f t="shared" si="176"/>
        <v>22.984960124475499</v>
      </c>
      <c r="I3498" s="73">
        <f t="shared" si="177"/>
        <v>1.9589041095900939</v>
      </c>
    </row>
    <row r="3499" spans="1:9" ht="15.6" x14ac:dyDescent="0.3">
      <c r="A3499" s="1">
        <v>3495</v>
      </c>
      <c r="B3499" s="1">
        <v>1993</v>
      </c>
      <c r="C3499" s="1">
        <v>2</v>
      </c>
      <c r="D3499" s="1">
        <v>10</v>
      </c>
      <c r="E3499" s="7">
        <v>1993.1940639269401</v>
      </c>
      <c r="F3499" s="7">
        <v>17.825908999999999</v>
      </c>
      <c r="G3499" s="57">
        <f t="shared" si="176"/>
        <v>22.984520586013957</v>
      </c>
      <c r="I3499" s="73">
        <f t="shared" si="177"/>
        <v>1.9589041095900939</v>
      </c>
    </row>
    <row r="3500" spans="1:9" ht="15.6" x14ac:dyDescent="0.3">
      <c r="A3500" s="1">
        <v>3496</v>
      </c>
      <c r="B3500" s="1">
        <v>1993</v>
      </c>
      <c r="C3500" s="1">
        <v>2</v>
      </c>
      <c r="D3500" s="1">
        <v>11</v>
      </c>
      <c r="E3500" s="7">
        <v>1993.1968036529699</v>
      </c>
      <c r="F3500" s="7">
        <v>17.793025</v>
      </c>
      <c r="G3500" s="57">
        <f t="shared" si="176"/>
        <v>22.984092534265706</v>
      </c>
      <c r="I3500" s="73">
        <f t="shared" si="177"/>
        <v>1.9589041095898665</v>
      </c>
    </row>
    <row r="3501" spans="1:9" ht="15.6" x14ac:dyDescent="0.3">
      <c r="A3501" s="1">
        <v>3497</v>
      </c>
      <c r="B3501" s="1">
        <v>1993</v>
      </c>
      <c r="C3501" s="1">
        <v>2</v>
      </c>
      <c r="D3501" s="1">
        <v>12</v>
      </c>
      <c r="E3501" s="7">
        <v>1993.199543379</v>
      </c>
      <c r="F3501" s="7">
        <v>17.718170000000001</v>
      </c>
      <c r="G3501" s="57">
        <f t="shared" si="176"/>
        <v>22.983675920279694</v>
      </c>
      <c r="I3501" s="73">
        <f t="shared" si="177"/>
        <v>1.9589041095900939</v>
      </c>
    </row>
    <row r="3502" spans="1:9" ht="15.6" x14ac:dyDescent="0.3">
      <c r="A3502" s="1">
        <v>3498</v>
      </c>
      <c r="B3502" s="1">
        <v>1993</v>
      </c>
      <c r="C3502" s="1">
        <v>2</v>
      </c>
      <c r="D3502" s="1">
        <v>13</v>
      </c>
      <c r="E3502" s="7">
        <v>1993.2022831050199</v>
      </c>
      <c r="F3502" s="7">
        <v>17.604693999999999</v>
      </c>
      <c r="G3502" s="57">
        <f t="shared" si="176"/>
        <v>22.983098942657314</v>
      </c>
      <c r="I3502" s="73">
        <f t="shared" si="177"/>
        <v>1.9589041095898665</v>
      </c>
    </row>
    <row r="3503" spans="1:9" ht="15.6" x14ac:dyDescent="0.3">
      <c r="A3503" s="1">
        <v>3499</v>
      </c>
      <c r="B3503" s="1">
        <v>1993</v>
      </c>
      <c r="C3503" s="1">
        <v>2</v>
      </c>
      <c r="D3503" s="1">
        <v>14</v>
      </c>
      <c r="E3503" s="7">
        <v>1993.20502283105</v>
      </c>
      <c r="F3503" s="7">
        <v>17.525929999999999</v>
      </c>
      <c r="G3503" s="57">
        <f t="shared" si="176"/>
        <v>22.982455907692277</v>
      </c>
      <c r="I3503" s="73">
        <f t="shared" si="177"/>
        <v>1.9589041095898665</v>
      </c>
    </row>
    <row r="3504" spans="1:9" ht="15.6" x14ac:dyDescent="0.3">
      <c r="A3504" s="1">
        <v>3500</v>
      </c>
      <c r="B3504" s="1">
        <v>1993</v>
      </c>
      <c r="C3504" s="1">
        <v>2</v>
      </c>
      <c r="D3504" s="1">
        <v>15</v>
      </c>
      <c r="E3504" s="7">
        <v>1993.2077625570801</v>
      </c>
      <c r="F3504" s="7">
        <v>17.536563000000001</v>
      </c>
      <c r="G3504" s="57">
        <f t="shared" si="176"/>
        <v>22.981798283916053</v>
      </c>
      <c r="I3504" s="73">
        <f t="shared" si="177"/>
        <v>1.9589041095900939</v>
      </c>
    </row>
    <row r="3505" spans="1:9" ht="15.6" x14ac:dyDescent="0.3">
      <c r="A3505" s="1">
        <v>3501</v>
      </c>
      <c r="B3505" s="1">
        <v>1993</v>
      </c>
      <c r="C3505" s="1">
        <v>2</v>
      </c>
      <c r="D3505" s="1">
        <v>16</v>
      </c>
      <c r="E3505" s="7">
        <v>1993.2105022831099</v>
      </c>
      <c r="F3505" s="7">
        <v>17.52806</v>
      </c>
      <c r="G3505" s="57">
        <f t="shared" si="176"/>
        <v>22.981285591608362</v>
      </c>
      <c r="I3505" s="73">
        <f t="shared" si="177"/>
        <v>1.9589041095898665</v>
      </c>
    </row>
    <row r="3506" spans="1:9" ht="15.6" x14ac:dyDescent="0.3">
      <c r="A3506" s="1">
        <v>3502</v>
      </c>
      <c r="B3506" s="1">
        <v>1993</v>
      </c>
      <c r="C3506" s="1">
        <v>2</v>
      </c>
      <c r="D3506" s="1">
        <v>17</v>
      </c>
      <c r="E3506" s="7">
        <v>1993.21324200913</v>
      </c>
      <c r="F3506" s="7">
        <v>17.542919000000001</v>
      </c>
      <c r="G3506" s="57">
        <f t="shared" si="176"/>
        <v>22.981003286713257</v>
      </c>
      <c r="I3506" s="73">
        <f t="shared" si="177"/>
        <v>1.9605022830999133</v>
      </c>
    </row>
    <row r="3507" spans="1:9" ht="15.6" x14ac:dyDescent="0.3">
      <c r="A3507" s="1">
        <v>3503</v>
      </c>
      <c r="B3507" s="1">
        <v>1993</v>
      </c>
      <c r="C3507" s="1">
        <v>2</v>
      </c>
      <c r="D3507" s="1">
        <v>18</v>
      </c>
      <c r="E3507" s="7">
        <v>1993.2159817351601</v>
      </c>
      <c r="F3507" s="7">
        <v>17.625961</v>
      </c>
      <c r="G3507" s="57">
        <f t="shared" si="176"/>
        <v>22.980858853146824</v>
      </c>
      <c r="I3507" s="73">
        <f t="shared" si="177"/>
        <v>1.9605022831101451</v>
      </c>
    </row>
    <row r="3508" spans="1:9" ht="15.6" x14ac:dyDescent="0.3">
      <c r="A3508" s="1">
        <v>3504</v>
      </c>
      <c r="B3508" s="1">
        <v>1993</v>
      </c>
      <c r="C3508" s="1">
        <v>2</v>
      </c>
      <c r="D3508" s="1">
        <v>19</v>
      </c>
      <c r="E3508" s="7">
        <v>1993.2187214611899</v>
      </c>
      <c r="F3508" s="7">
        <v>17.653500999999999</v>
      </c>
      <c r="G3508" s="57">
        <f t="shared" si="176"/>
        <v>22.980805286713252</v>
      </c>
      <c r="I3508" s="73">
        <f t="shared" si="177"/>
        <v>1.9605022831099177</v>
      </c>
    </row>
    <row r="3509" spans="1:9" ht="15.6" x14ac:dyDescent="0.3">
      <c r="A3509" s="1">
        <v>3505</v>
      </c>
      <c r="B3509" s="1">
        <v>1993</v>
      </c>
      <c r="C3509" s="1">
        <v>2</v>
      </c>
      <c r="D3509" s="1">
        <v>20</v>
      </c>
      <c r="E3509" s="7">
        <v>1993.22146118721</v>
      </c>
      <c r="F3509" s="7">
        <v>17.659642000000002</v>
      </c>
      <c r="G3509" s="57">
        <f t="shared" si="176"/>
        <v>22.980783163636332</v>
      </c>
      <c r="I3509" s="73">
        <f t="shared" si="177"/>
        <v>1.9605022830999133</v>
      </c>
    </row>
    <row r="3510" spans="1:9" ht="15.6" x14ac:dyDescent="0.3">
      <c r="A3510" s="1">
        <v>3506</v>
      </c>
      <c r="B3510" s="1">
        <v>1993</v>
      </c>
      <c r="C3510" s="1">
        <v>2</v>
      </c>
      <c r="D3510" s="1">
        <v>21</v>
      </c>
      <c r="E3510" s="7">
        <v>1993.2242009132401</v>
      </c>
      <c r="F3510" s="7">
        <v>17.685915000000001</v>
      </c>
      <c r="G3510" s="57">
        <f t="shared" si="176"/>
        <v>22.98079379300696</v>
      </c>
      <c r="I3510" s="73">
        <f t="shared" si="177"/>
        <v>1.9605022831001406</v>
      </c>
    </row>
    <row r="3511" spans="1:9" ht="15.6" x14ac:dyDescent="0.3">
      <c r="A3511" s="1">
        <v>3507</v>
      </c>
      <c r="B3511" s="1">
        <v>1993</v>
      </c>
      <c r="C3511" s="1">
        <v>2</v>
      </c>
      <c r="D3511" s="1">
        <v>22</v>
      </c>
      <c r="E3511" s="7">
        <v>1993.22694063927</v>
      </c>
      <c r="F3511" s="7">
        <v>17.701426000000001</v>
      </c>
      <c r="G3511" s="57">
        <f t="shared" si="176"/>
        <v>22.980809542657312</v>
      </c>
      <c r="I3511" s="73">
        <f t="shared" si="177"/>
        <v>1.9605022831099177</v>
      </c>
    </row>
    <row r="3512" spans="1:9" ht="15.6" x14ac:dyDescent="0.3">
      <c r="A3512" s="1">
        <v>3508</v>
      </c>
      <c r="B3512" s="1">
        <v>1993</v>
      </c>
      <c r="C3512" s="1">
        <v>2</v>
      </c>
      <c r="D3512" s="1">
        <v>23</v>
      </c>
      <c r="E3512" s="7">
        <v>1993.2296803653001</v>
      </c>
      <c r="F3512" s="7">
        <v>17.730958000000001</v>
      </c>
      <c r="G3512" s="57">
        <f t="shared" si="176"/>
        <v>22.980715365034936</v>
      </c>
      <c r="I3512" s="73">
        <f t="shared" si="177"/>
        <v>1.9605022831101451</v>
      </c>
    </row>
    <row r="3513" spans="1:9" ht="15.6" x14ac:dyDescent="0.3">
      <c r="A3513" s="1">
        <v>3509</v>
      </c>
      <c r="B3513" s="1">
        <v>1993</v>
      </c>
      <c r="C3513" s="1">
        <v>2</v>
      </c>
      <c r="D3513" s="1">
        <v>24</v>
      </c>
      <c r="E3513" s="7">
        <v>1993.2324200913199</v>
      </c>
      <c r="F3513" s="7">
        <v>17.677070000000001</v>
      </c>
      <c r="G3513" s="57">
        <f t="shared" si="176"/>
        <v>22.980547904895076</v>
      </c>
      <c r="I3513" s="73">
        <f t="shared" si="177"/>
        <v>1.9605022830999133</v>
      </c>
    </row>
    <row r="3514" spans="1:9" ht="15.6" x14ac:dyDescent="0.3">
      <c r="A3514" s="1">
        <v>3510</v>
      </c>
      <c r="B3514" s="1">
        <v>1993</v>
      </c>
      <c r="C3514" s="1">
        <v>2</v>
      </c>
      <c r="D3514" s="1">
        <v>25</v>
      </c>
      <c r="E3514" s="7">
        <v>1993.23515981735</v>
      </c>
      <c r="F3514" s="7">
        <v>17.611719000000001</v>
      </c>
      <c r="G3514" s="57">
        <f t="shared" si="176"/>
        <v>22.980357190209762</v>
      </c>
      <c r="I3514" s="73">
        <f t="shared" si="177"/>
        <v>1.9605022830999133</v>
      </c>
    </row>
    <row r="3515" spans="1:9" ht="15.6" x14ac:dyDescent="0.3">
      <c r="A3515" s="1">
        <v>3511</v>
      </c>
      <c r="B3515" s="1">
        <v>1993</v>
      </c>
      <c r="C3515" s="1">
        <v>2</v>
      </c>
      <c r="D3515" s="1">
        <v>26</v>
      </c>
      <c r="E3515" s="7">
        <v>1993.2378995433801</v>
      </c>
      <c r="F3515" s="7">
        <v>17.593955999999999</v>
      </c>
      <c r="G3515" s="57">
        <f t="shared" si="176"/>
        <v>22.980130453146828</v>
      </c>
      <c r="I3515" s="73">
        <f t="shared" si="177"/>
        <v>1.9605022831101451</v>
      </c>
    </row>
    <row r="3516" spans="1:9" ht="15.6" x14ac:dyDescent="0.3">
      <c r="A3516" s="1">
        <v>3512</v>
      </c>
      <c r="B3516" s="1">
        <v>1993</v>
      </c>
      <c r="C3516" s="1">
        <v>2</v>
      </c>
      <c r="D3516" s="1">
        <v>27</v>
      </c>
      <c r="E3516" s="7">
        <v>1993.2406392694099</v>
      </c>
      <c r="F3516" s="7">
        <v>17.647390999999999</v>
      </c>
      <c r="G3516" s="57">
        <f t="shared" si="176"/>
        <v>22.979972986013966</v>
      </c>
      <c r="I3516" s="73">
        <f t="shared" si="177"/>
        <v>1.9605022831099177</v>
      </c>
    </row>
    <row r="3517" spans="1:9" ht="15.6" x14ac:dyDescent="0.3">
      <c r="A3517" s="1">
        <v>3513</v>
      </c>
      <c r="B3517" s="1">
        <v>1993</v>
      </c>
      <c r="C3517" s="1">
        <v>2</v>
      </c>
      <c r="D3517" s="1">
        <v>28</v>
      </c>
      <c r="E3517" s="7">
        <v>1993.24337899543</v>
      </c>
      <c r="F3517" s="7">
        <v>17.678875000000001</v>
      </c>
      <c r="G3517" s="57">
        <f t="shared" si="176"/>
        <v>22.979884265734238</v>
      </c>
      <c r="I3517" s="73">
        <f t="shared" si="177"/>
        <v>1.9605022830999133</v>
      </c>
    </row>
    <row r="3518" spans="1:9" ht="15.6" x14ac:dyDescent="0.3">
      <c r="A3518" s="1">
        <v>3514</v>
      </c>
      <c r="B3518" s="1">
        <v>1993</v>
      </c>
      <c r="C3518" s="1">
        <v>3</v>
      </c>
      <c r="D3518" s="1">
        <v>1</v>
      </c>
      <c r="E3518" s="7">
        <v>1993.2527397260301</v>
      </c>
      <c r="F3518" s="7">
        <v>17.745069999999998</v>
      </c>
      <c r="G3518" s="57">
        <f t="shared" si="176"/>
        <v>22.979886562237734</v>
      </c>
      <c r="I3518" s="73">
        <f t="shared" si="177"/>
        <v>1.9605022831001406</v>
      </c>
    </row>
    <row r="3519" spans="1:9" ht="15.6" x14ac:dyDescent="0.3">
      <c r="A3519" s="1">
        <v>3515</v>
      </c>
      <c r="B3519" s="1">
        <v>1993</v>
      </c>
      <c r="C3519" s="1">
        <v>3</v>
      </c>
      <c r="D3519" s="1">
        <v>2</v>
      </c>
      <c r="E3519" s="7">
        <v>1993.2554794520499</v>
      </c>
      <c r="F3519" s="7">
        <v>17.777546999999998</v>
      </c>
      <c r="G3519" s="57">
        <f t="shared" si="176"/>
        <v>22.979962709090884</v>
      </c>
      <c r="I3519" s="73">
        <f t="shared" si="177"/>
        <v>1.9605022831099177</v>
      </c>
    </row>
    <row r="3520" spans="1:9" ht="15.6" x14ac:dyDescent="0.3">
      <c r="A3520" s="1">
        <v>3516</v>
      </c>
      <c r="B3520" s="1">
        <v>1993</v>
      </c>
      <c r="C3520" s="1">
        <v>3</v>
      </c>
      <c r="D3520" s="1">
        <v>3</v>
      </c>
      <c r="E3520" s="7">
        <v>1993.25821917808</v>
      </c>
      <c r="F3520" s="7">
        <v>17.786798000000001</v>
      </c>
      <c r="G3520" s="57">
        <f t="shared" si="176"/>
        <v>22.9801500195804</v>
      </c>
      <c r="I3520" s="73">
        <f t="shared" si="177"/>
        <v>1.9605022831101451</v>
      </c>
    </row>
    <row r="3521" spans="1:9" ht="15.6" x14ac:dyDescent="0.3">
      <c r="A3521" s="1">
        <v>3517</v>
      </c>
      <c r="B3521" s="1">
        <v>1993</v>
      </c>
      <c r="C3521" s="1">
        <v>3</v>
      </c>
      <c r="D3521" s="1">
        <v>4</v>
      </c>
      <c r="E3521" s="7">
        <v>1993.2609589041101</v>
      </c>
      <c r="F3521" s="7">
        <v>17.861091999999999</v>
      </c>
      <c r="G3521" s="57">
        <f t="shared" si="176"/>
        <v>22.980326025174801</v>
      </c>
      <c r="I3521" s="73">
        <f t="shared" si="177"/>
        <v>1.9589041095900939</v>
      </c>
    </row>
    <row r="3522" spans="1:9" ht="15.6" x14ac:dyDescent="0.3">
      <c r="A3522" s="1">
        <v>3518</v>
      </c>
      <c r="B3522" s="1">
        <v>1993</v>
      </c>
      <c r="C3522" s="1">
        <v>3</v>
      </c>
      <c r="D3522" s="1">
        <v>5</v>
      </c>
      <c r="E3522" s="7">
        <v>1993.26369863014</v>
      </c>
      <c r="F3522" s="7">
        <v>17.975611000000001</v>
      </c>
      <c r="G3522" s="57">
        <f t="shared" si="176"/>
        <v>22.980396987412561</v>
      </c>
      <c r="I3522" s="73">
        <f t="shared" si="177"/>
        <v>1.9589041095798621</v>
      </c>
    </row>
    <row r="3523" spans="1:9" ht="15.6" x14ac:dyDescent="0.3">
      <c r="A3523" s="1">
        <v>3519</v>
      </c>
      <c r="B3523" s="1">
        <v>1993</v>
      </c>
      <c r="C3523" s="1">
        <v>3</v>
      </c>
      <c r="D3523" s="1">
        <v>6</v>
      </c>
      <c r="E3523" s="7">
        <v>1993.2664383561601</v>
      </c>
      <c r="F3523" s="7">
        <v>18.105018999999999</v>
      </c>
      <c r="G3523" s="57">
        <f t="shared" si="176"/>
        <v>22.980376739860112</v>
      </c>
      <c r="I3523" s="73">
        <f t="shared" si="177"/>
        <v>1.9589041095900939</v>
      </c>
    </row>
    <row r="3524" spans="1:9" ht="15.6" x14ac:dyDescent="0.3">
      <c r="A3524" s="1">
        <v>3520</v>
      </c>
      <c r="B3524" s="1">
        <v>1993</v>
      </c>
      <c r="C3524" s="1">
        <v>3</v>
      </c>
      <c r="D3524" s="1">
        <v>7</v>
      </c>
      <c r="E3524" s="7">
        <v>1993.2691780821899</v>
      </c>
      <c r="F3524" s="7">
        <v>18.17005</v>
      </c>
      <c r="G3524" s="57">
        <f t="shared" si="176"/>
        <v>22.980338903496477</v>
      </c>
      <c r="I3524" s="73">
        <f t="shared" si="177"/>
        <v>1.9589041095900939</v>
      </c>
    </row>
    <row r="3525" spans="1:9" ht="15.6" x14ac:dyDescent="0.3">
      <c r="A3525" s="1">
        <v>3521</v>
      </c>
      <c r="B3525" s="1">
        <v>1993</v>
      </c>
      <c r="C3525" s="1">
        <v>3</v>
      </c>
      <c r="D3525" s="1">
        <v>8</v>
      </c>
      <c r="E3525" s="7">
        <v>1993.27191780822</v>
      </c>
      <c r="F3525" s="7">
        <v>18.258944</v>
      </c>
      <c r="G3525" s="57">
        <f t="shared" si="176"/>
        <v>22.980118760839137</v>
      </c>
      <c r="I3525" s="73">
        <f t="shared" si="177"/>
        <v>1.9589041095898665</v>
      </c>
    </row>
    <row r="3526" spans="1:9" ht="15.6" x14ac:dyDescent="0.3">
      <c r="A3526" s="1">
        <v>3522</v>
      </c>
      <c r="B3526" s="1">
        <v>1993</v>
      </c>
      <c r="C3526" s="1">
        <v>3</v>
      </c>
      <c r="D3526" s="1">
        <v>9</v>
      </c>
      <c r="E3526" s="7">
        <v>1993.2746575342501</v>
      </c>
      <c r="F3526" s="7">
        <v>18.363143000000001</v>
      </c>
      <c r="G3526" s="57">
        <f t="shared" si="176"/>
        <v>22.979773278321648</v>
      </c>
      <c r="I3526" s="73">
        <f t="shared" si="177"/>
        <v>1.9589041095800894</v>
      </c>
    </row>
    <row r="3527" spans="1:9" ht="15.6" x14ac:dyDescent="0.3">
      <c r="A3527" s="1">
        <v>3523</v>
      </c>
      <c r="B3527" s="1">
        <v>1993</v>
      </c>
      <c r="C3527" s="1">
        <v>3</v>
      </c>
      <c r="D3527" s="1">
        <v>10</v>
      </c>
      <c r="E3527" s="7">
        <v>1993.2773972602699</v>
      </c>
      <c r="F3527" s="7">
        <v>18.483853</v>
      </c>
      <c r="G3527" s="57">
        <f t="shared" si="176"/>
        <v>22.979308071328639</v>
      </c>
      <c r="I3527" s="73">
        <f t="shared" si="177"/>
        <v>1.9589041095898665</v>
      </c>
    </row>
    <row r="3528" spans="1:9" ht="15.6" x14ac:dyDescent="0.3">
      <c r="A3528" s="1">
        <v>3524</v>
      </c>
      <c r="B3528" s="1">
        <v>1993</v>
      </c>
      <c r="C3528" s="1">
        <v>3</v>
      </c>
      <c r="D3528" s="1">
        <v>11</v>
      </c>
      <c r="E3528" s="7">
        <v>1993.2801369863</v>
      </c>
      <c r="F3528" s="7">
        <v>18.618023999999998</v>
      </c>
      <c r="G3528" s="57">
        <f t="shared" si="176"/>
        <v>22.978663279720248</v>
      </c>
      <c r="I3528" s="73">
        <f t="shared" si="177"/>
        <v>1.9589041095900939</v>
      </c>
    </row>
    <row r="3529" spans="1:9" ht="15.6" x14ac:dyDescent="0.3">
      <c r="A3529" s="1">
        <v>3525</v>
      </c>
      <c r="B3529" s="1">
        <v>1993</v>
      </c>
      <c r="C3529" s="1">
        <v>3</v>
      </c>
      <c r="D3529" s="1">
        <v>12</v>
      </c>
      <c r="E3529" s="7">
        <v>1993.2828767123301</v>
      </c>
      <c r="F3529" s="7">
        <v>18.802361999999999</v>
      </c>
      <c r="G3529" s="57">
        <f t="shared" si="176"/>
        <v>22.977981394405564</v>
      </c>
      <c r="I3529" s="73">
        <f t="shared" si="177"/>
        <v>1.9589041095900939</v>
      </c>
    </row>
    <row r="3530" spans="1:9" ht="15.6" x14ac:dyDescent="0.3">
      <c r="A3530" s="1">
        <v>3526</v>
      </c>
      <c r="B3530" s="1">
        <v>1993</v>
      </c>
      <c r="C3530" s="1">
        <v>3</v>
      </c>
      <c r="D3530" s="1">
        <v>13</v>
      </c>
      <c r="E3530" s="7">
        <v>1993.28561643836</v>
      </c>
      <c r="F3530" s="7">
        <v>18.885207999999999</v>
      </c>
      <c r="G3530" s="57">
        <f t="shared" si="176"/>
        <v>22.977179022377598</v>
      </c>
      <c r="I3530" s="73">
        <f t="shared" si="177"/>
        <v>1.9589041095798621</v>
      </c>
    </row>
    <row r="3531" spans="1:9" ht="15.6" x14ac:dyDescent="0.3">
      <c r="A3531" s="1">
        <v>3527</v>
      </c>
      <c r="B3531" s="1">
        <v>1993</v>
      </c>
      <c r="C3531" s="1">
        <v>3</v>
      </c>
      <c r="D3531" s="1">
        <v>14</v>
      </c>
      <c r="E3531" s="7">
        <v>1993.28835616438</v>
      </c>
      <c r="F3531" s="7">
        <v>18.972674000000001</v>
      </c>
      <c r="G3531" s="57">
        <f t="shared" si="176"/>
        <v>22.976364465734239</v>
      </c>
      <c r="I3531" s="73">
        <f t="shared" si="177"/>
        <v>1.9589041095900939</v>
      </c>
    </row>
    <row r="3532" spans="1:9" ht="15.6" x14ac:dyDescent="0.3">
      <c r="A3532" s="1">
        <v>3528</v>
      </c>
      <c r="B3532" s="1">
        <v>1993</v>
      </c>
      <c r="C3532" s="1">
        <v>3</v>
      </c>
      <c r="D3532" s="1">
        <v>15</v>
      </c>
      <c r="E3532" s="7">
        <v>1993.2910958904099</v>
      </c>
      <c r="F3532" s="7">
        <v>19.076519999999999</v>
      </c>
      <c r="G3532" s="57">
        <f t="shared" si="176"/>
        <v>22.975536981818152</v>
      </c>
      <c r="I3532" s="73">
        <f t="shared" si="177"/>
        <v>1.9589041095900939</v>
      </c>
    </row>
    <row r="3533" spans="1:9" ht="15.6" x14ac:dyDescent="0.3">
      <c r="A3533" s="1">
        <v>3529</v>
      </c>
      <c r="B3533" s="1">
        <v>1993</v>
      </c>
      <c r="C3533" s="1">
        <v>3</v>
      </c>
      <c r="D3533" s="1">
        <v>16</v>
      </c>
      <c r="E3533" s="7">
        <v>1993.29383561644</v>
      </c>
      <c r="F3533" s="7">
        <v>19.166872000000001</v>
      </c>
      <c r="G3533" s="57">
        <f t="shared" si="176"/>
        <v>22.974716566433539</v>
      </c>
      <c r="I3533" s="73">
        <f t="shared" si="177"/>
        <v>1.9589041095898665</v>
      </c>
    </row>
    <row r="3534" spans="1:9" ht="15.6" x14ac:dyDescent="0.3">
      <c r="A3534" s="1">
        <v>3530</v>
      </c>
      <c r="B3534" s="1">
        <v>1993</v>
      </c>
      <c r="C3534" s="1">
        <v>3</v>
      </c>
      <c r="D3534" s="1">
        <v>17</v>
      </c>
      <c r="E3534" s="7">
        <v>1993.2965753424701</v>
      </c>
      <c r="F3534" s="7">
        <v>19.250328</v>
      </c>
      <c r="G3534" s="57">
        <f t="shared" si="176"/>
        <v>22.973917562237737</v>
      </c>
      <c r="I3534" s="73">
        <f t="shared" si="177"/>
        <v>1.9589041095900939</v>
      </c>
    </row>
    <row r="3535" spans="1:9" ht="15.6" x14ac:dyDescent="0.3">
      <c r="A3535" s="1">
        <v>3531</v>
      </c>
      <c r="B3535" s="1">
        <v>1993</v>
      </c>
      <c r="C3535" s="1">
        <v>3</v>
      </c>
      <c r="D3535" s="1">
        <v>18</v>
      </c>
      <c r="E3535" s="7">
        <v>1993.2993150684899</v>
      </c>
      <c r="F3535" s="7">
        <v>19.312901</v>
      </c>
      <c r="G3535" s="57">
        <f t="shared" si="176"/>
        <v>22.973114121678297</v>
      </c>
      <c r="I3535" s="73">
        <f t="shared" si="177"/>
        <v>1.9589041095898665</v>
      </c>
    </row>
    <row r="3536" spans="1:9" ht="15.6" x14ac:dyDescent="0.3">
      <c r="A3536" s="1">
        <v>3532</v>
      </c>
      <c r="B3536" s="1">
        <v>1993</v>
      </c>
      <c r="C3536" s="1">
        <v>3</v>
      </c>
      <c r="D3536" s="1">
        <v>19</v>
      </c>
      <c r="E3536" s="7">
        <v>1993.30205479452</v>
      </c>
      <c r="F3536" s="7">
        <v>19.397299</v>
      </c>
      <c r="G3536" s="57">
        <f t="shared" si="176"/>
        <v>22.972291668531437</v>
      </c>
      <c r="I3536" s="73">
        <f t="shared" si="177"/>
        <v>1.9577625570800592</v>
      </c>
    </row>
    <row r="3537" spans="1:9" ht="15.6" x14ac:dyDescent="0.3">
      <c r="A3537" s="1">
        <v>3533</v>
      </c>
      <c r="B3537" s="1">
        <v>1993</v>
      </c>
      <c r="C3537" s="1">
        <v>3</v>
      </c>
      <c r="D3537" s="1">
        <v>20</v>
      </c>
      <c r="E3537" s="7">
        <v>1993.3047945205501</v>
      </c>
      <c r="F3537" s="7">
        <v>19.462354999999999</v>
      </c>
      <c r="G3537" s="57">
        <f t="shared" si="176"/>
        <v>22.971498145454518</v>
      </c>
      <c r="I3537" s="73">
        <f t="shared" si="177"/>
        <v>1.9577625570800592</v>
      </c>
    </row>
    <row r="3538" spans="1:9" ht="15.6" x14ac:dyDescent="0.3">
      <c r="A3538" s="1">
        <v>3534</v>
      </c>
      <c r="B3538" s="1">
        <v>1993</v>
      </c>
      <c r="C3538" s="1">
        <v>3</v>
      </c>
      <c r="D3538" s="1">
        <v>21</v>
      </c>
      <c r="E3538" s="7">
        <v>1993.30753424658</v>
      </c>
      <c r="F3538" s="7">
        <v>19.590546</v>
      </c>
      <c r="G3538" s="57">
        <f t="shared" si="176"/>
        <v>22.970690213985989</v>
      </c>
      <c r="I3538" s="73">
        <f t="shared" si="177"/>
        <v>1.9577625570698274</v>
      </c>
    </row>
    <row r="3539" spans="1:9" ht="15.6" x14ac:dyDescent="0.3">
      <c r="A3539" s="1">
        <v>3535</v>
      </c>
      <c r="B3539" s="1">
        <v>1993</v>
      </c>
      <c r="C3539" s="1">
        <v>3</v>
      </c>
      <c r="D3539" s="1">
        <v>22</v>
      </c>
      <c r="E3539" s="7">
        <v>1993.3102739726</v>
      </c>
      <c r="F3539" s="7">
        <v>19.748954999999999</v>
      </c>
      <c r="G3539" s="57">
        <f t="shared" si="176"/>
        <v>22.969886390209769</v>
      </c>
      <c r="I3539" s="73">
        <f t="shared" si="177"/>
        <v>1.9577625570800592</v>
      </c>
    </row>
    <row r="3540" spans="1:9" ht="15.6" x14ac:dyDescent="0.3">
      <c r="A3540" s="1">
        <v>3536</v>
      </c>
      <c r="B3540" s="1">
        <v>1993</v>
      </c>
      <c r="C3540" s="1">
        <v>3</v>
      </c>
      <c r="D3540" s="1">
        <v>23</v>
      </c>
      <c r="E3540" s="7">
        <v>1993.3130136986299</v>
      </c>
      <c r="F3540" s="7">
        <v>19.884609000000001</v>
      </c>
      <c r="G3540" s="57">
        <f t="shared" si="176"/>
        <v>22.96896688251746</v>
      </c>
      <c r="I3540" s="73">
        <f t="shared" si="177"/>
        <v>1.9577625570800592</v>
      </c>
    </row>
    <row r="3541" spans="1:9" ht="15.6" x14ac:dyDescent="0.3">
      <c r="A3541" s="1">
        <v>3537</v>
      </c>
      <c r="B3541" s="1">
        <v>1993</v>
      </c>
      <c r="C3541" s="1">
        <v>3</v>
      </c>
      <c r="D3541" s="1">
        <v>24</v>
      </c>
      <c r="E3541" s="7">
        <v>1993.31575342466</v>
      </c>
      <c r="F3541" s="7">
        <v>20.003861000000001</v>
      </c>
      <c r="G3541" s="57">
        <f t="shared" si="176"/>
        <v>22.968001552447529</v>
      </c>
      <c r="I3541" s="73">
        <f t="shared" si="177"/>
        <v>1.9577625570800592</v>
      </c>
    </row>
    <row r="3542" spans="1:9" ht="15.6" x14ac:dyDescent="0.3">
      <c r="A3542" s="1">
        <v>3538</v>
      </c>
      <c r="B3542" s="1">
        <v>1993</v>
      </c>
      <c r="C3542" s="1">
        <v>3</v>
      </c>
      <c r="D3542" s="1">
        <v>25</v>
      </c>
      <c r="E3542" s="7">
        <v>1993.3184931506901</v>
      </c>
      <c r="F3542" s="7">
        <v>20.096457000000001</v>
      </c>
      <c r="G3542" s="57">
        <f t="shared" si="176"/>
        <v>22.966818818181792</v>
      </c>
      <c r="I3542" s="73">
        <f t="shared" si="177"/>
        <v>1.9577625570700548</v>
      </c>
    </row>
    <row r="3543" spans="1:9" ht="15.6" x14ac:dyDescent="0.3">
      <c r="A3543" s="1">
        <v>3539</v>
      </c>
      <c r="B3543" s="1">
        <v>1993</v>
      </c>
      <c r="C3543" s="1">
        <v>3</v>
      </c>
      <c r="D3543" s="1">
        <v>26</v>
      </c>
      <c r="E3543" s="7">
        <v>1993.3212328767099</v>
      </c>
      <c r="F3543" s="7">
        <v>20.122540999999998</v>
      </c>
      <c r="G3543" s="57">
        <f t="shared" si="176"/>
        <v>22.965470337062911</v>
      </c>
      <c r="I3543" s="73">
        <f t="shared" si="177"/>
        <v>1.9577625570798318</v>
      </c>
    </row>
    <row r="3544" spans="1:9" ht="15.6" x14ac:dyDescent="0.3">
      <c r="A3544" s="1">
        <v>3540</v>
      </c>
      <c r="B3544" s="1">
        <v>1993</v>
      </c>
      <c r="C3544" s="1">
        <v>3</v>
      </c>
      <c r="D3544" s="1">
        <v>27</v>
      </c>
      <c r="E3544" s="7">
        <v>1993.32397260274</v>
      </c>
      <c r="F3544" s="7">
        <v>20.132569</v>
      </c>
      <c r="G3544" s="57">
        <f t="shared" si="176"/>
        <v>22.964057362237739</v>
      </c>
      <c r="I3544" s="73">
        <f t="shared" si="177"/>
        <v>1.9577625570800592</v>
      </c>
    </row>
    <row r="3545" spans="1:9" ht="15.6" x14ac:dyDescent="0.3">
      <c r="A3545" s="1">
        <v>3541</v>
      </c>
      <c r="B3545" s="1">
        <v>1993</v>
      </c>
      <c r="C3545" s="1">
        <v>3</v>
      </c>
      <c r="D3545" s="1">
        <v>28</v>
      </c>
      <c r="E3545" s="7">
        <v>1993.3267123287701</v>
      </c>
      <c r="F3545" s="7">
        <v>20.169899000000001</v>
      </c>
      <c r="G3545" s="57">
        <f t="shared" si="176"/>
        <v>22.962654976223753</v>
      </c>
      <c r="I3545" s="73">
        <f t="shared" si="177"/>
        <v>1.9577625570700548</v>
      </c>
    </row>
    <row r="3546" spans="1:9" ht="15.6" x14ac:dyDescent="0.3">
      <c r="A3546" s="1">
        <v>3542</v>
      </c>
      <c r="B3546" s="1">
        <v>1993</v>
      </c>
      <c r="C3546" s="1">
        <v>3</v>
      </c>
      <c r="D3546" s="1">
        <v>29</v>
      </c>
      <c r="E3546" s="7">
        <v>1993.32945205479</v>
      </c>
      <c r="F3546" s="7">
        <v>20.219290999999998</v>
      </c>
      <c r="G3546" s="57">
        <f t="shared" si="176"/>
        <v>22.961257299300676</v>
      </c>
      <c r="I3546" s="73">
        <f t="shared" si="177"/>
        <v>1.9577625570798318</v>
      </c>
    </row>
    <row r="3547" spans="1:9" ht="15.6" x14ac:dyDescent="0.3">
      <c r="A3547" s="1">
        <v>3543</v>
      </c>
      <c r="B3547" s="1">
        <v>1993</v>
      </c>
      <c r="C3547" s="1">
        <v>3</v>
      </c>
      <c r="D3547" s="1">
        <v>30</v>
      </c>
      <c r="E3547" s="7">
        <v>1993.33219178082</v>
      </c>
      <c r="F3547" s="7">
        <v>20.284047999999999</v>
      </c>
      <c r="G3547" s="57">
        <f t="shared" si="176"/>
        <v>22.959892549650323</v>
      </c>
      <c r="I3547" s="73">
        <f t="shared" si="177"/>
        <v>1.9577625570800592</v>
      </c>
    </row>
    <row r="3548" spans="1:9" ht="15.6" x14ac:dyDescent="0.3">
      <c r="A3548" s="1">
        <v>3544</v>
      </c>
      <c r="B3548" s="1">
        <v>1993</v>
      </c>
      <c r="C3548" s="1">
        <v>3</v>
      </c>
      <c r="D3548" s="1">
        <v>31</v>
      </c>
      <c r="E3548" s="7">
        <v>1993.3349315068499</v>
      </c>
      <c r="F3548" s="7">
        <v>20.33484</v>
      </c>
      <c r="G3548" s="57">
        <f t="shared" si="176"/>
        <v>22.95845946713284</v>
      </c>
      <c r="I3548" s="73">
        <f t="shared" si="177"/>
        <v>1.9577625570800592</v>
      </c>
    </row>
    <row r="3549" spans="1:9" ht="15.6" x14ac:dyDescent="0.3">
      <c r="A3549" s="1">
        <v>3545</v>
      </c>
      <c r="B3549" s="1">
        <v>1993</v>
      </c>
      <c r="C3549" s="1">
        <v>4</v>
      </c>
      <c r="D3549" s="1">
        <v>1</v>
      </c>
      <c r="E3549" s="7">
        <v>1993.3360730593599</v>
      </c>
      <c r="F3549" s="7">
        <v>20.409458999999998</v>
      </c>
      <c r="G3549" s="57">
        <f t="shared" ref="G3549:G3612" si="178">AVERAGE(F3015:F3729)</f>
        <v>22.956959660139837</v>
      </c>
      <c r="I3549" s="73">
        <f t="shared" ref="I3549:I3612" si="179">E3729-E3015</f>
        <v>1.9577625570700548</v>
      </c>
    </row>
    <row r="3550" spans="1:9" ht="15.6" x14ac:dyDescent="0.3">
      <c r="A3550" s="1">
        <v>3546</v>
      </c>
      <c r="B3550" s="1">
        <v>1993</v>
      </c>
      <c r="C3550" s="1">
        <v>4</v>
      </c>
      <c r="D3550" s="1">
        <v>2</v>
      </c>
      <c r="E3550" s="7">
        <v>1993.33881278539</v>
      </c>
      <c r="F3550" s="7">
        <v>20.437342999999998</v>
      </c>
      <c r="G3550" s="57">
        <f t="shared" si="178"/>
        <v>22.955352688111866</v>
      </c>
      <c r="I3550" s="73">
        <f t="shared" si="179"/>
        <v>1.9577625570800592</v>
      </c>
    </row>
    <row r="3551" spans="1:9" ht="15.6" x14ac:dyDescent="0.3">
      <c r="A3551" s="1">
        <v>3547</v>
      </c>
      <c r="B3551" s="1">
        <v>1993</v>
      </c>
      <c r="C3551" s="1">
        <v>4</v>
      </c>
      <c r="D3551" s="1">
        <v>3</v>
      </c>
      <c r="E3551" s="7">
        <v>1993.3415525114201</v>
      </c>
      <c r="F3551" s="7">
        <v>20.458469000000001</v>
      </c>
      <c r="G3551" s="57">
        <f t="shared" si="178"/>
        <v>22.953688658741232</v>
      </c>
      <c r="I3551" s="73">
        <f t="shared" si="179"/>
        <v>1.9589041095898665</v>
      </c>
    </row>
    <row r="3552" spans="1:9" ht="15.6" x14ac:dyDescent="0.3">
      <c r="A3552" s="1">
        <v>3548</v>
      </c>
      <c r="B3552" s="1">
        <v>1993</v>
      </c>
      <c r="C3552" s="1">
        <v>4</v>
      </c>
      <c r="D3552" s="1">
        <v>4</v>
      </c>
      <c r="E3552" s="7">
        <v>1993.34429223744</v>
      </c>
      <c r="F3552" s="7">
        <v>20.545566999999998</v>
      </c>
      <c r="G3552" s="57">
        <f t="shared" si="178"/>
        <v>22.952108709090883</v>
      </c>
      <c r="I3552" s="73">
        <f t="shared" si="179"/>
        <v>1.9589041095900939</v>
      </c>
    </row>
    <row r="3553" spans="1:9" ht="15.6" x14ac:dyDescent="0.3">
      <c r="A3553" s="1">
        <v>3549</v>
      </c>
      <c r="B3553" s="1">
        <v>1993</v>
      </c>
      <c r="C3553" s="1">
        <v>4</v>
      </c>
      <c r="D3553" s="1">
        <v>5</v>
      </c>
      <c r="E3553" s="7">
        <v>1993.34703196347</v>
      </c>
      <c r="F3553" s="7">
        <v>20.626055000000001</v>
      </c>
      <c r="G3553" s="57">
        <f t="shared" si="178"/>
        <v>22.950759661538438</v>
      </c>
      <c r="I3553" s="73">
        <f t="shared" si="179"/>
        <v>1.9589041095900939</v>
      </c>
    </row>
    <row r="3554" spans="1:9" ht="15.6" x14ac:dyDescent="0.3">
      <c r="A3554" s="1">
        <v>3550</v>
      </c>
      <c r="B3554" s="1">
        <v>1993</v>
      </c>
      <c r="C3554" s="1">
        <v>4</v>
      </c>
      <c r="D3554" s="1">
        <v>6</v>
      </c>
      <c r="E3554" s="7">
        <v>1993.3497716894999</v>
      </c>
      <c r="F3554" s="7">
        <v>20.657599000000001</v>
      </c>
      <c r="G3554" s="57">
        <f t="shared" si="178"/>
        <v>22.949703932867109</v>
      </c>
      <c r="I3554" s="73">
        <f t="shared" si="179"/>
        <v>1.9589041095898665</v>
      </c>
    </row>
    <row r="3555" spans="1:9" ht="15.6" x14ac:dyDescent="0.3">
      <c r="A3555" s="1">
        <v>3551</v>
      </c>
      <c r="B3555" s="1">
        <v>1993</v>
      </c>
      <c r="C3555" s="1">
        <v>4</v>
      </c>
      <c r="D3555" s="1">
        <v>7</v>
      </c>
      <c r="E3555" s="7">
        <v>1993.35251141553</v>
      </c>
      <c r="F3555" s="7">
        <v>20.755831000000001</v>
      </c>
      <c r="G3555" s="57">
        <f t="shared" si="178"/>
        <v>22.949055556643327</v>
      </c>
      <c r="I3555" s="73">
        <f t="shared" si="179"/>
        <v>1.9589041095900939</v>
      </c>
    </row>
    <row r="3556" spans="1:9" ht="15.6" x14ac:dyDescent="0.3">
      <c r="A3556" s="1">
        <v>3552</v>
      </c>
      <c r="B3556" s="1">
        <v>1993</v>
      </c>
      <c r="C3556" s="1">
        <v>4</v>
      </c>
      <c r="D3556" s="1">
        <v>8</v>
      </c>
      <c r="E3556" s="7">
        <v>1993.3552511415501</v>
      </c>
      <c r="F3556" s="7">
        <v>20.805251999999999</v>
      </c>
      <c r="G3556" s="57">
        <f t="shared" si="178"/>
        <v>22.948766199999977</v>
      </c>
      <c r="I3556" s="73">
        <f t="shared" si="179"/>
        <v>1.9589041095898665</v>
      </c>
    </row>
    <row r="3557" spans="1:9" ht="15.6" x14ac:dyDescent="0.3">
      <c r="A3557" s="1">
        <v>3553</v>
      </c>
      <c r="B3557" s="1">
        <v>1993</v>
      </c>
      <c r="C3557" s="1">
        <v>4</v>
      </c>
      <c r="D3557" s="1">
        <v>9</v>
      </c>
      <c r="E3557" s="7">
        <v>1993.3579908675799</v>
      </c>
      <c r="F3557" s="7">
        <v>20.833356999999999</v>
      </c>
      <c r="G3557" s="57">
        <f t="shared" si="178"/>
        <v>22.948762813985986</v>
      </c>
      <c r="I3557" s="73">
        <f t="shared" si="179"/>
        <v>1.9589041095900939</v>
      </c>
    </row>
    <row r="3558" spans="1:9" ht="15.6" x14ac:dyDescent="0.3">
      <c r="A3558" s="1">
        <v>3554</v>
      </c>
      <c r="B3558" s="1">
        <v>1993</v>
      </c>
      <c r="C3558" s="1">
        <v>4</v>
      </c>
      <c r="D3558" s="1">
        <v>10</v>
      </c>
      <c r="E3558" s="7">
        <v>1993.36073059361</v>
      </c>
      <c r="F3558" s="7">
        <v>20.895302999999998</v>
      </c>
      <c r="G3558" s="57">
        <f t="shared" si="178"/>
        <v>22.948936555244732</v>
      </c>
      <c r="I3558" s="73">
        <f t="shared" si="179"/>
        <v>1.9589041095900939</v>
      </c>
    </row>
    <row r="3559" spans="1:9" ht="15.6" x14ac:dyDescent="0.3">
      <c r="A3559" s="1">
        <v>3555</v>
      </c>
      <c r="B3559" s="1">
        <v>1993</v>
      </c>
      <c r="C3559" s="1">
        <v>4</v>
      </c>
      <c r="D3559" s="1">
        <v>11</v>
      </c>
      <c r="E3559" s="7">
        <v>1993.3634703196301</v>
      </c>
      <c r="F3559" s="7">
        <v>20.976023999999999</v>
      </c>
      <c r="G3559" s="57">
        <f t="shared" si="178"/>
        <v>22.949244931468503</v>
      </c>
      <c r="I3559" s="73">
        <f t="shared" si="179"/>
        <v>1.9589041095898665</v>
      </c>
    </row>
    <row r="3560" spans="1:9" ht="15.6" x14ac:dyDescent="0.3">
      <c r="A3560" s="1">
        <v>3556</v>
      </c>
      <c r="B3560" s="1">
        <v>1993</v>
      </c>
      <c r="C3560" s="1">
        <v>4</v>
      </c>
      <c r="D3560" s="1">
        <v>12</v>
      </c>
      <c r="E3560" s="7">
        <v>1993.36621004566</v>
      </c>
      <c r="F3560" s="7">
        <v>21.078906</v>
      </c>
      <c r="G3560" s="57">
        <f t="shared" si="178"/>
        <v>22.949581352447527</v>
      </c>
      <c r="I3560" s="73">
        <f t="shared" si="179"/>
        <v>1.9589041095900939</v>
      </c>
    </row>
    <row r="3561" spans="1:9" ht="15.6" x14ac:dyDescent="0.3">
      <c r="A3561" s="1">
        <v>3557</v>
      </c>
      <c r="B3561" s="1">
        <v>1993</v>
      </c>
      <c r="C3561" s="1">
        <v>4</v>
      </c>
      <c r="D3561" s="1">
        <v>13</v>
      </c>
      <c r="E3561" s="7">
        <v>1993.36894977169</v>
      </c>
      <c r="F3561" s="7">
        <v>21.092770999999999</v>
      </c>
      <c r="G3561" s="57">
        <f t="shared" si="178"/>
        <v>22.950033893706269</v>
      </c>
      <c r="I3561" s="73">
        <f t="shared" si="179"/>
        <v>1.9589041095800894</v>
      </c>
    </row>
    <row r="3562" spans="1:9" ht="15.6" x14ac:dyDescent="0.3">
      <c r="A3562" s="1">
        <v>3558</v>
      </c>
      <c r="B3562" s="1">
        <v>1993</v>
      </c>
      <c r="C3562" s="1">
        <v>4</v>
      </c>
      <c r="D3562" s="1">
        <v>14</v>
      </c>
      <c r="E3562" s="7">
        <v>1993.3716894977199</v>
      </c>
      <c r="F3562" s="7">
        <v>21.236426999999999</v>
      </c>
      <c r="G3562" s="57">
        <f t="shared" si="178"/>
        <v>22.950706437762211</v>
      </c>
      <c r="I3562" s="73">
        <f t="shared" si="179"/>
        <v>1.9589041095898665</v>
      </c>
    </row>
    <row r="3563" spans="1:9" ht="15.6" x14ac:dyDescent="0.3">
      <c r="A3563" s="1">
        <v>3559</v>
      </c>
      <c r="B3563" s="1">
        <v>1993</v>
      </c>
      <c r="C3563" s="1">
        <v>4</v>
      </c>
      <c r="D3563" s="1">
        <v>15</v>
      </c>
      <c r="E3563" s="7">
        <v>1993.37442922374</v>
      </c>
      <c r="F3563" s="7">
        <v>21.315628</v>
      </c>
      <c r="G3563" s="57">
        <f t="shared" si="178"/>
        <v>22.951418627971997</v>
      </c>
      <c r="I3563" s="73">
        <f t="shared" si="179"/>
        <v>1.9589041095900939</v>
      </c>
    </row>
    <row r="3564" spans="1:9" ht="15.6" x14ac:dyDescent="0.3">
      <c r="A3564" s="1">
        <v>3560</v>
      </c>
      <c r="B3564" s="1">
        <v>1993</v>
      </c>
      <c r="C3564" s="1">
        <v>4</v>
      </c>
      <c r="D3564" s="1">
        <v>16</v>
      </c>
      <c r="E3564" s="7">
        <v>1993.3771689497701</v>
      </c>
      <c r="F3564" s="7">
        <v>21.290749000000002</v>
      </c>
      <c r="G3564" s="57">
        <f t="shared" si="178"/>
        <v>22.952113836363608</v>
      </c>
      <c r="I3564" s="73">
        <f t="shared" si="179"/>
        <v>1.9589041095898665</v>
      </c>
    </row>
    <row r="3565" spans="1:9" ht="15.6" x14ac:dyDescent="0.3">
      <c r="A3565" s="1">
        <v>3561</v>
      </c>
      <c r="B3565" s="1">
        <v>1993</v>
      </c>
      <c r="C3565" s="1">
        <v>4</v>
      </c>
      <c r="D3565" s="1">
        <v>17</v>
      </c>
      <c r="E3565" s="7">
        <v>1993.3799086757999</v>
      </c>
      <c r="F3565" s="7">
        <v>21.342604000000001</v>
      </c>
      <c r="G3565" s="57">
        <f t="shared" si="178"/>
        <v>22.952742348251718</v>
      </c>
      <c r="I3565" s="73">
        <f t="shared" si="179"/>
        <v>1.9589041095800894</v>
      </c>
    </row>
    <row r="3566" spans="1:9" ht="15.6" x14ac:dyDescent="0.3">
      <c r="A3566" s="1">
        <v>3562</v>
      </c>
      <c r="B3566" s="1">
        <v>1993</v>
      </c>
      <c r="C3566" s="1">
        <v>4</v>
      </c>
      <c r="D3566" s="1">
        <v>18</v>
      </c>
      <c r="E3566" s="7">
        <v>1993.38264840183</v>
      </c>
      <c r="F3566" s="7">
        <v>21.407252</v>
      </c>
      <c r="G3566" s="57">
        <f t="shared" si="178"/>
        <v>22.953365281118852</v>
      </c>
      <c r="I3566" s="73">
        <f t="shared" si="179"/>
        <v>1.9589041095900939</v>
      </c>
    </row>
    <row r="3567" spans="1:9" ht="15.6" x14ac:dyDescent="0.3">
      <c r="A3567" s="1">
        <v>3563</v>
      </c>
      <c r="B3567" s="1">
        <v>1993</v>
      </c>
      <c r="C3567" s="1">
        <v>4</v>
      </c>
      <c r="D3567" s="1">
        <v>19</v>
      </c>
      <c r="E3567" s="7">
        <v>1993.3853881278501</v>
      </c>
      <c r="F3567" s="7">
        <v>21.406292000000001</v>
      </c>
      <c r="G3567" s="57">
        <f t="shared" si="178"/>
        <v>22.95397425874123</v>
      </c>
      <c r="I3567" s="73">
        <f t="shared" si="179"/>
        <v>1.9605022831099177</v>
      </c>
    </row>
    <row r="3568" spans="1:9" ht="15.6" x14ac:dyDescent="0.3">
      <c r="A3568" s="1">
        <v>3564</v>
      </c>
      <c r="B3568" s="1">
        <v>1993</v>
      </c>
      <c r="C3568" s="1">
        <v>4</v>
      </c>
      <c r="D3568" s="1">
        <v>20</v>
      </c>
      <c r="E3568" s="7">
        <v>1993.38812785388</v>
      </c>
      <c r="F3568" s="7">
        <v>21.392990000000001</v>
      </c>
      <c r="G3568" s="57">
        <f t="shared" si="178"/>
        <v>22.954538597202767</v>
      </c>
      <c r="I3568" s="73">
        <f t="shared" si="179"/>
        <v>1.9605022831099177</v>
      </c>
    </row>
    <row r="3569" spans="1:9" ht="15.6" x14ac:dyDescent="0.3">
      <c r="A3569" s="1">
        <v>3565</v>
      </c>
      <c r="B3569" s="1">
        <v>1993</v>
      </c>
      <c r="C3569" s="1">
        <v>4</v>
      </c>
      <c r="D3569" s="1">
        <v>21</v>
      </c>
      <c r="E3569" s="7">
        <v>1993.39086757991</v>
      </c>
      <c r="F3569" s="7">
        <v>21.383852999999998</v>
      </c>
      <c r="G3569" s="57">
        <f t="shared" si="178"/>
        <v>22.955093117482491</v>
      </c>
      <c r="I3569" s="73">
        <f t="shared" si="179"/>
        <v>1.9605022831001406</v>
      </c>
    </row>
    <row r="3570" spans="1:9" ht="15.6" x14ac:dyDescent="0.3">
      <c r="A3570" s="1">
        <v>3566</v>
      </c>
      <c r="B3570" s="1">
        <v>1993</v>
      </c>
      <c r="C3570" s="1">
        <v>4</v>
      </c>
      <c r="D3570" s="1">
        <v>22</v>
      </c>
      <c r="E3570" s="7">
        <v>1993.3936073059399</v>
      </c>
      <c r="F3570" s="7">
        <v>21.388162000000001</v>
      </c>
      <c r="G3570" s="57">
        <f t="shared" si="178"/>
        <v>22.955621328671306</v>
      </c>
      <c r="I3570" s="73">
        <f t="shared" si="179"/>
        <v>1.9605022830999133</v>
      </c>
    </row>
    <row r="3571" spans="1:9" ht="15.6" x14ac:dyDescent="0.3">
      <c r="A3571" s="1">
        <v>3567</v>
      </c>
      <c r="B3571" s="1">
        <v>1993</v>
      </c>
      <c r="C3571" s="1">
        <v>4</v>
      </c>
      <c r="D3571" s="1">
        <v>23</v>
      </c>
      <c r="E3571" s="7">
        <v>1993.39634703196</v>
      </c>
      <c r="F3571" s="7">
        <v>21.373518000000001</v>
      </c>
      <c r="G3571" s="57">
        <f t="shared" si="178"/>
        <v>22.956049553846125</v>
      </c>
      <c r="I3571" s="73">
        <f t="shared" si="179"/>
        <v>1.9605022831101451</v>
      </c>
    </row>
    <row r="3572" spans="1:9" ht="15.6" x14ac:dyDescent="0.3">
      <c r="A3572" s="1">
        <v>3568</v>
      </c>
      <c r="B3572" s="1">
        <v>1993</v>
      </c>
      <c r="C3572" s="1">
        <v>4</v>
      </c>
      <c r="D3572" s="1">
        <v>25</v>
      </c>
      <c r="E3572" s="7">
        <v>1993.4018264840199</v>
      </c>
      <c r="F3572" s="7">
        <v>21.700686999999999</v>
      </c>
      <c r="G3572" s="57">
        <f t="shared" si="178"/>
        <v>22.95647821818179</v>
      </c>
      <c r="I3572" s="73">
        <f t="shared" si="179"/>
        <v>1.9605022831099177</v>
      </c>
    </row>
    <row r="3573" spans="1:9" ht="15.6" x14ac:dyDescent="0.3">
      <c r="A3573" s="1">
        <v>3569</v>
      </c>
      <c r="B3573" s="1">
        <v>1993</v>
      </c>
      <c r="C3573" s="1">
        <v>4</v>
      </c>
      <c r="D3573" s="1">
        <v>26</v>
      </c>
      <c r="E3573" s="7">
        <v>1993.40456621005</v>
      </c>
      <c r="F3573" s="7">
        <v>21.886455000000002</v>
      </c>
      <c r="G3573" s="57">
        <f t="shared" si="178"/>
        <v>22.956877746853117</v>
      </c>
      <c r="I3573" s="73">
        <f t="shared" si="179"/>
        <v>1.9605022830999133</v>
      </c>
    </row>
    <row r="3574" spans="1:9" ht="15.6" x14ac:dyDescent="0.3">
      <c r="A3574" s="1">
        <v>3570</v>
      </c>
      <c r="B3574" s="1">
        <v>1993</v>
      </c>
      <c r="C3574" s="1">
        <v>4</v>
      </c>
      <c r="D3574" s="1">
        <v>27</v>
      </c>
      <c r="E3574" s="7">
        <v>1993.4073059360701</v>
      </c>
      <c r="F3574" s="7">
        <v>21.920632999999999</v>
      </c>
      <c r="G3574" s="57">
        <f t="shared" si="178"/>
        <v>22.957220704895075</v>
      </c>
      <c r="I3574" s="73">
        <f t="shared" si="179"/>
        <v>1.9605022831001406</v>
      </c>
    </row>
    <row r="3575" spans="1:9" ht="15.6" x14ac:dyDescent="0.3">
      <c r="A3575" s="1">
        <v>3571</v>
      </c>
      <c r="B3575" s="1">
        <v>1993</v>
      </c>
      <c r="C3575" s="1">
        <v>4</v>
      </c>
      <c r="D3575" s="1">
        <v>28</v>
      </c>
      <c r="E3575" s="7">
        <v>1993.4100456620999</v>
      </c>
      <c r="F3575" s="7">
        <v>21.962456</v>
      </c>
      <c r="G3575" s="57">
        <f t="shared" si="178"/>
        <v>22.957581721678292</v>
      </c>
      <c r="I3575" s="73">
        <f t="shared" si="179"/>
        <v>1.9605022831099177</v>
      </c>
    </row>
    <row r="3576" spans="1:9" ht="15.6" x14ac:dyDescent="0.3">
      <c r="A3576" s="1">
        <v>3572</v>
      </c>
      <c r="B3576" s="1">
        <v>1993</v>
      </c>
      <c r="C3576" s="1">
        <v>4</v>
      </c>
      <c r="D3576" s="1">
        <v>29</v>
      </c>
      <c r="E3576" s="7">
        <v>1993.41278538813</v>
      </c>
      <c r="F3576" s="7">
        <v>22.057410000000001</v>
      </c>
      <c r="G3576" s="57">
        <f t="shared" si="178"/>
        <v>22.957956055944027</v>
      </c>
      <c r="I3576" s="73">
        <f t="shared" si="179"/>
        <v>1.9605022831099177</v>
      </c>
    </row>
    <row r="3577" spans="1:9" ht="15.6" x14ac:dyDescent="0.3">
      <c r="A3577" s="1">
        <v>3573</v>
      </c>
      <c r="B3577" s="1">
        <v>1993</v>
      </c>
      <c r="C3577" s="1">
        <v>4</v>
      </c>
      <c r="D3577" s="1">
        <v>30</v>
      </c>
      <c r="E3577" s="7">
        <v>1993.4155251141599</v>
      </c>
      <c r="F3577" s="7">
        <v>22.141352000000001</v>
      </c>
      <c r="G3577" s="57">
        <f t="shared" si="178"/>
        <v>22.958415451748223</v>
      </c>
      <c r="I3577" s="73">
        <f t="shared" si="179"/>
        <v>1.9605022831001406</v>
      </c>
    </row>
    <row r="3578" spans="1:9" ht="15.6" x14ac:dyDescent="0.3">
      <c r="A3578" s="1">
        <v>3574</v>
      </c>
      <c r="B3578" s="1">
        <v>1993</v>
      </c>
      <c r="C3578" s="1">
        <v>5</v>
      </c>
      <c r="D3578" s="1">
        <v>1</v>
      </c>
      <c r="E3578" s="7">
        <v>1993.41940639269</v>
      </c>
      <c r="F3578" s="7">
        <v>22.224233999999999</v>
      </c>
      <c r="G3578" s="57">
        <f t="shared" si="178"/>
        <v>22.958925316083892</v>
      </c>
      <c r="I3578" s="73">
        <f t="shared" si="179"/>
        <v>1.9605022830999133</v>
      </c>
    </row>
    <row r="3579" spans="1:9" ht="15.6" x14ac:dyDescent="0.3">
      <c r="A3579" s="1">
        <v>3575</v>
      </c>
      <c r="B3579" s="1">
        <v>1993</v>
      </c>
      <c r="C3579" s="1">
        <v>5</v>
      </c>
      <c r="D3579" s="1">
        <v>2</v>
      </c>
      <c r="E3579" s="7">
        <v>1993.4221461187201</v>
      </c>
      <c r="F3579" s="7">
        <v>22.267769999999999</v>
      </c>
      <c r="G3579" s="57">
        <f t="shared" si="178"/>
        <v>22.959665839160813</v>
      </c>
      <c r="I3579" s="73">
        <f t="shared" si="179"/>
        <v>1.9605022831101451</v>
      </c>
    </row>
    <row r="3580" spans="1:9" ht="15.6" x14ac:dyDescent="0.3">
      <c r="A3580" s="1">
        <v>3576</v>
      </c>
      <c r="B3580" s="1">
        <v>1993</v>
      </c>
      <c r="C3580" s="1">
        <v>5</v>
      </c>
      <c r="D3580" s="1">
        <v>3</v>
      </c>
      <c r="E3580" s="7">
        <v>1993.42488584475</v>
      </c>
      <c r="F3580" s="7">
        <v>22.348457</v>
      </c>
      <c r="G3580" s="57">
        <f t="shared" si="178"/>
        <v>22.960712380419547</v>
      </c>
      <c r="I3580" s="73">
        <f t="shared" si="179"/>
        <v>1.9605022831099177</v>
      </c>
    </row>
    <row r="3581" spans="1:9" ht="15.6" x14ac:dyDescent="0.3">
      <c r="A3581" s="1">
        <v>3577</v>
      </c>
      <c r="B3581" s="1">
        <v>1993</v>
      </c>
      <c r="C3581" s="1">
        <v>5</v>
      </c>
      <c r="D3581" s="1">
        <v>4</v>
      </c>
      <c r="E3581" s="7">
        <v>1993.42762557078</v>
      </c>
      <c r="F3581" s="7">
        <v>22.393836</v>
      </c>
      <c r="G3581" s="57">
        <f t="shared" si="178"/>
        <v>22.961914973426545</v>
      </c>
      <c r="I3581" s="73">
        <f t="shared" si="179"/>
        <v>1.9605022830999133</v>
      </c>
    </row>
    <row r="3582" spans="1:9" ht="15.6" x14ac:dyDescent="0.3">
      <c r="A3582" s="1">
        <v>3578</v>
      </c>
      <c r="B3582" s="1">
        <v>1993</v>
      </c>
      <c r="C3582" s="1">
        <v>5</v>
      </c>
      <c r="D3582" s="1">
        <v>5</v>
      </c>
      <c r="E3582" s="7">
        <v>1993.4303652967999</v>
      </c>
      <c r="F3582" s="7">
        <v>22.466714</v>
      </c>
      <c r="G3582" s="57">
        <f t="shared" si="178"/>
        <v>22.963253650349621</v>
      </c>
      <c r="I3582" s="73">
        <f t="shared" si="179"/>
        <v>1.9589041095800894</v>
      </c>
    </row>
    <row r="3583" spans="1:9" ht="15.6" x14ac:dyDescent="0.3">
      <c r="A3583" s="1">
        <v>3579</v>
      </c>
      <c r="B3583" s="1">
        <v>1993</v>
      </c>
      <c r="C3583" s="1">
        <v>5</v>
      </c>
      <c r="D3583" s="1">
        <v>6</v>
      </c>
      <c r="E3583" s="7">
        <v>1993.43310502283</v>
      </c>
      <c r="F3583" s="7">
        <v>22.538074999999999</v>
      </c>
      <c r="G3583" s="57">
        <f t="shared" si="178"/>
        <v>22.964832233566405</v>
      </c>
      <c r="I3583" s="73">
        <f t="shared" si="179"/>
        <v>1.9589041095900939</v>
      </c>
    </row>
    <row r="3584" spans="1:9" ht="15.6" x14ac:dyDescent="0.3">
      <c r="A3584" s="1">
        <v>3580</v>
      </c>
      <c r="B3584" s="1">
        <v>1993</v>
      </c>
      <c r="C3584" s="1">
        <v>5</v>
      </c>
      <c r="D3584" s="1">
        <v>7</v>
      </c>
      <c r="E3584" s="7">
        <v>1993.4358447488601</v>
      </c>
      <c r="F3584" s="7">
        <v>22.566369999999999</v>
      </c>
      <c r="G3584" s="57">
        <f t="shared" si="178"/>
        <v>22.966659808391583</v>
      </c>
      <c r="I3584" s="73">
        <f t="shared" si="179"/>
        <v>1.9589041095898665</v>
      </c>
    </row>
    <row r="3585" spans="1:9" ht="15.6" x14ac:dyDescent="0.3">
      <c r="A3585" s="1">
        <v>3581</v>
      </c>
      <c r="B3585" s="1">
        <v>1993</v>
      </c>
      <c r="C3585" s="1">
        <v>5</v>
      </c>
      <c r="D3585" s="1">
        <v>8</v>
      </c>
      <c r="E3585" s="7">
        <v>1993.4385844748899</v>
      </c>
      <c r="F3585" s="7">
        <v>22.561326000000001</v>
      </c>
      <c r="G3585" s="57">
        <f t="shared" si="178"/>
        <v>22.968695507692278</v>
      </c>
      <c r="I3585" s="73">
        <f t="shared" si="179"/>
        <v>1.9589041095900939</v>
      </c>
    </row>
    <row r="3586" spans="1:9" ht="15.6" x14ac:dyDescent="0.3">
      <c r="A3586" s="1">
        <v>3582</v>
      </c>
      <c r="B3586" s="1">
        <v>1993</v>
      </c>
      <c r="C3586" s="1">
        <v>5</v>
      </c>
      <c r="D3586" s="1">
        <v>9</v>
      </c>
      <c r="E3586" s="7">
        <v>1993.44132420091</v>
      </c>
      <c r="F3586" s="7">
        <v>22.609279000000001</v>
      </c>
      <c r="G3586" s="57">
        <f t="shared" si="178"/>
        <v>22.970905465734241</v>
      </c>
      <c r="I3586" s="73">
        <f t="shared" si="179"/>
        <v>1.9589041095898665</v>
      </c>
    </row>
    <row r="3587" spans="1:9" ht="15.6" x14ac:dyDescent="0.3">
      <c r="A3587" s="1">
        <v>3583</v>
      </c>
      <c r="B3587" s="1">
        <v>1993</v>
      </c>
      <c r="C3587" s="1">
        <v>5</v>
      </c>
      <c r="D3587" s="1">
        <v>10</v>
      </c>
      <c r="E3587" s="7">
        <v>1993.4440639269401</v>
      </c>
      <c r="F3587" s="7">
        <v>22.610666999999999</v>
      </c>
      <c r="G3587" s="57">
        <f t="shared" si="178"/>
        <v>22.973303253146828</v>
      </c>
      <c r="I3587" s="73">
        <f t="shared" si="179"/>
        <v>1.9589041095898665</v>
      </c>
    </row>
    <row r="3588" spans="1:9" ht="15.6" x14ac:dyDescent="0.3">
      <c r="A3588" s="1">
        <v>3584</v>
      </c>
      <c r="B3588" s="1">
        <v>1993</v>
      </c>
      <c r="C3588" s="1">
        <v>5</v>
      </c>
      <c r="D3588" s="1">
        <v>11</v>
      </c>
      <c r="E3588" s="7">
        <v>1993.4468036529699</v>
      </c>
      <c r="F3588" s="7">
        <v>22.657473</v>
      </c>
      <c r="G3588" s="57">
        <f t="shared" si="178"/>
        <v>22.975890669930042</v>
      </c>
      <c r="I3588" s="73">
        <f t="shared" si="179"/>
        <v>1.9589041095900939</v>
      </c>
    </row>
    <row r="3589" spans="1:9" ht="15.6" x14ac:dyDescent="0.3">
      <c r="A3589" s="1">
        <v>3585</v>
      </c>
      <c r="B3589" s="1">
        <v>1993</v>
      </c>
      <c r="C3589" s="1">
        <v>5</v>
      </c>
      <c r="D3589" s="1">
        <v>12</v>
      </c>
      <c r="E3589" s="7">
        <v>1993.449543379</v>
      </c>
      <c r="F3589" s="7">
        <v>22.756525</v>
      </c>
      <c r="G3589" s="57">
        <f t="shared" si="178"/>
        <v>22.978479026573396</v>
      </c>
      <c r="I3589" s="73">
        <f t="shared" si="179"/>
        <v>1.9589041095898665</v>
      </c>
    </row>
    <row r="3590" spans="1:9" ht="15.6" x14ac:dyDescent="0.3">
      <c r="A3590" s="1">
        <v>3586</v>
      </c>
      <c r="B3590" s="1">
        <v>1993</v>
      </c>
      <c r="C3590" s="1">
        <v>5</v>
      </c>
      <c r="D3590" s="1">
        <v>13</v>
      </c>
      <c r="E3590" s="7">
        <v>1993.4522831050199</v>
      </c>
      <c r="F3590" s="7">
        <v>22.831147999999999</v>
      </c>
      <c r="G3590" s="57">
        <f t="shared" si="178"/>
        <v>22.98107587692305</v>
      </c>
      <c r="I3590" s="73">
        <f t="shared" si="179"/>
        <v>1.9589041095900939</v>
      </c>
    </row>
    <row r="3591" spans="1:9" ht="15.6" x14ac:dyDescent="0.3">
      <c r="A3591" s="1">
        <v>3587</v>
      </c>
      <c r="B3591" s="1">
        <v>1993</v>
      </c>
      <c r="C3591" s="1">
        <v>5</v>
      </c>
      <c r="D3591" s="1">
        <v>14</v>
      </c>
      <c r="E3591" s="7">
        <v>1993.45502283105</v>
      </c>
      <c r="F3591" s="7">
        <v>22.842216000000001</v>
      </c>
      <c r="G3591" s="57">
        <f t="shared" si="178"/>
        <v>22.983636276923058</v>
      </c>
      <c r="I3591" s="73">
        <f t="shared" si="179"/>
        <v>1.9589041095900939</v>
      </c>
    </row>
    <row r="3592" spans="1:9" ht="15.6" x14ac:dyDescent="0.3">
      <c r="A3592" s="1">
        <v>3588</v>
      </c>
      <c r="B3592" s="1">
        <v>1993</v>
      </c>
      <c r="C3592" s="1">
        <v>5</v>
      </c>
      <c r="D3592" s="1">
        <v>15</v>
      </c>
      <c r="E3592" s="7">
        <v>1993.4577625570801</v>
      </c>
      <c r="F3592" s="7">
        <v>22.826283</v>
      </c>
      <c r="G3592" s="57">
        <f t="shared" si="178"/>
        <v>22.986181104895085</v>
      </c>
      <c r="I3592" s="73">
        <f t="shared" si="179"/>
        <v>1.9589041095898665</v>
      </c>
    </row>
    <row r="3593" spans="1:9" ht="15.6" x14ac:dyDescent="0.3">
      <c r="A3593" s="1">
        <v>3589</v>
      </c>
      <c r="B3593" s="1">
        <v>1993</v>
      </c>
      <c r="C3593" s="1">
        <v>5</v>
      </c>
      <c r="D3593" s="1">
        <v>16</v>
      </c>
      <c r="E3593" s="7">
        <v>1993.4605022831099</v>
      </c>
      <c r="F3593" s="7">
        <v>22.896533999999999</v>
      </c>
      <c r="G3593" s="57">
        <f t="shared" si="178"/>
        <v>22.988775085314668</v>
      </c>
      <c r="I3593" s="73">
        <f t="shared" si="179"/>
        <v>1.9589041095900939</v>
      </c>
    </row>
    <row r="3594" spans="1:9" ht="15.6" x14ac:dyDescent="0.3">
      <c r="A3594" s="1">
        <v>3590</v>
      </c>
      <c r="B3594" s="1">
        <v>1993</v>
      </c>
      <c r="C3594" s="1">
        <v>5</v>
      </c>
      <c r="D3594" s="1">
        <v>17</v>
      </c>
      <c r="E3594" s="7">
        <v>1993.46324200913</v>
      </c>
      <c r="F3594" s="7">
        <v>22.908981000000001</v>
      </c>
      <c r="G3594" s="57">
        <f t="shared" si="178"/>
        <v>22.991455744055926</v>
      </c>
      <c r="I3594" s="73">
        <f t="shared" si="179"/>
        <v>1.9589041095898665</v>
      </c>
    </row>
    <row r="3595" spans="1:9" ht="15.6" x14ac:dyDescent="0.3">
      <c r="A3595" s="1">
        <v>3591</v>
      </c>
      <c r="B3595" s="1">
        <v>1993</v>
      </c>
      <c r="C3595" s="1">
        <v>5</v>
      </c>
      <c r="D3595" s="1">
        <v>18</v>
      </c>
      <c r="E3595" s="7">
        <v>1993.4659817351601</v>
      </c>
      <c r="F3595" s="7">
        <v>22.92961</v>
      </c>
      <c r="G3595" s="57">
        <f t="shared" si="178"/>
        <v>22.994238890909077</v>
      </c>
      <c r="I3595" s="73">
        <f t="shared" si="179"/>
        <v>1.9589041095898665</v>
      </c>
    </row>
    <row r="3596" spans="1:9" ht="15.6" x14ac:dyDescent="0.3">
      <c r="A3596" s="1">
        <v>3592</v>
      </c>
      <c r="B3596" s="1">
        <v>1993</v>
      </c>
      <c r="C3596" s="1">
        <v>5</v>
      </c>
      <c r="D3596" s="1">
        <v>19</v>
      </c>
      <c r="E3596" s="7">
        <v>1993.4687214611899</v>
      </c>
      <c r="F3596" s="7">
        <v>22.982408</v>
      </c>
      <c r="G3596" s="57">
        <f t="shared" si="178"/>
        <v>22.997105148251734</v>
      </c>
      <c r="I3596" s="73">
        <f t="shared" si="179"/>
        <v>1.9589041095900939</v>
      </c>
    </row>
    <row r="3597" spans="1:9" ht="15.6" x14ac:dyDescent="0.3">
      <c r="A3597" s="1">
        <v>3593</v>
      </c>
      <c r="B3597" s="1">
        <v>1993</v>
      </c>
      <c r="C3597" s="1">
        <v>5</v>
      </c>
      <c r="D3597" s="1">
        <v>20</v>
      </c>
      <c r="E3597" s="7">
        <v>1993.47146118721</v>
      </c>
      <c r="F3597" s="7">
        <v>23.026951</v>
      </c>
      <c r="G3597" s="57">
        <f t="shared" si="178"/>
        <v>23.000070043356629</v>
      </c>
      <c r="I3597" s="73">
        <f t="shared" si="179"/>
        <v>1.9577625570798318</v>
      </c>
    </row>
    <row r="3598" spans="1:9" ht="15.6" x14ac:dyDescent="0.3">
      <c r="A3598" s="1">
        <v>3594</v>
      </c>
      <c r="B3598" s="1">
        <v>1993</v>
      </c>
      <c r="C3598" s="1">
        <v>5</v>
      </c>
      <c r="D3598" s="1">
        <v>21</v>
      </c>
      <c r="E3598" s="7">
        <v>1993.4742009132401</v>
      </c>
      <c r="F3598" s="7">
        <v>23.069790999999999</v>
      </c>
      <c r="G3598" s="57">
        <f t="shared" si="178"/>
        <v>23.003086311888097</v>
      </c>
      <c r="I3598" s="73">
        <f t="shared" si="179"/>
        <v>1.9577625570800592</v>
      </c>
    </row>
    <row r="3599" spans="1:9" ht="15.6" x14ac:dyDescent="0.3">
      <c r="A3599" s="1">
        <v>3595</v>
      </c>
      <c r="B3599" s="1">
        <v>1993</v>
      </c>
      <c r="C3599" s="1">
        <v>5</v>
      </c>
      <c r="D3599" s="1">
        <v>22</v>
      </c>
      <c r="E3599" s="7">
        <v>1993.47694063927</v>
      </c>
      <c r="F3599" s="7">
        <v>23.113607999999999</v>
      </c>
      <c r="G3599" s="57">
        <f t="shared" si="178"/>
        <v>23.006148541258725</v>
      </c>
      <c r="I3599" s="73">
        <f t="shared" si="179"/>
        <v>1.9577625570800592</v>
      </c>
    </row>
    <row r="3600" spans="1:9" ht="15.6" x14ac:dyDescent="0.3">
      <c r="A3600" s="1">
        <v>3596</v>
      </c>
      <c r="B3600" s="1">
        <v>1993</v>
      </c>
      <c r="C3600" s="1">
        <v>5</v>
      </c>
      <c r="D3600" s="1">
        <v>23</v>
      </c>
      <c r="E3600" s="7">
        <v>1993.4796803653001</v>
      </c>
      <c r="F3600" s="7">
        <v>23.145951</v>
      </c>
      <c r="G3600" s="57">
        <f t="shared" si="178"/>
        <v>23.009144086713274</v>
      </c>
      <c r="I3600" s="73">
        <f t="shared" si="179"/>
        <v>1.9577625570798318</v>
      </c>
    </row>
    <row r="3601" spans="1:9" ht="15.6" x14ac:dyDescent="0.3">
      <c r="A3601" s="1">
        <v>3597</v>
      </c>
      <c r="B3601" s="1">
        <v>1993</v>
      </c>
      <c r="C3601" s="1">
        <v>5</v>
      </c>
      <c r="D3601" s="1">
        <v>24</v>
      </c>
      <c r="E3601" s="7">
        <v>1993.4824200913199</v>
      </c>
      <c r="F3601" s="7">
        <v>23.197911000000001</v>
      </c>
      <c r="G3601" s="57">
        <f t="shared" si="178"/>
        <v>23.012159462937049</v>
      </c>
      <c r="I3601" s="73">
        <f t="shared" si="179"/>
        <v>1.9577625570700548</v>
      </c>
    </row>
    <row r="3602" spans="1:9" ht="15.6" x14ac:dyDescent="0.3">
      <c r="A3602" s="1">
        <v>3598</v>
      </c>
      <c r="B3602" s="1">
        <v>1993</v>
      </c>
      <c r="C3602" s="1">
        <v>5</v>
      </c>
      <c r="D3602" s="1">
        <v>25</v>
      </c>
      <c r="E3602" s="7">
        <v>1993.48515981735</v>
      </c>
      <c r="F3602" s="7">
        <v>23.303801</v>
      </c>
      <c r="G3602" s="57">
        <f t="shared" si="178"/>
        <v>23.015252928671309</v>
      </c>
      <c r="I3602" s="73">
        <f t="shared" si="179"/>
        <v>1.9577625570800592</v>
      </c>
    </row>
    <row r="3603" spans="1:9" ht="15.6" x14ac:dyDescent="0.3">
      <c r="A3603" s="1">
        <v>3599</v>
      </c>
      <c r="B3603" s="1">
        <v>1993</v>
      </c>
      <c r="C3603" s="1">
        <v>5</v>
      </c>
      <c r="D3603" s="1">
        <v>26</v>
      </c>
      <c r="E3603" s="7">
        <v>1993.4878995433801</v>
      </c>
      <c r="F3603" s="7">
        <v>23.396419999999999</v>
      </c>
      <c r="G3603" s="57">
        <f t="shared" si="178"/>
        <v>23.018472321678299</v>
      </c>
      <c r="I3603" s="73">
        <f t="shared" si="179"/>
        <v>1.9577625570800592</v>
      </c>
    </row>
    <row r="3604" spans="1:9" ht="15.6" x14ac:dyDescent="0.3">
      <c r="A3604" s="1">
        <v>3600</v>
      </c>
      <c r="B3604" s="1">
        <v>1993</v>
      </c>
      <c r="C3604" s="1">
        <v>5</v>
      </c>
      <c r="D3604" s="1">
        <v>27</v>
      </c>
      <c r="E3604" s="7">
        <v>1993.4906392694099</v>
      </c>
      <c r="F3604" s="7">
        <v>23.475342000000001</v>
      </c>
      <c r="G3604" s="57">
        <f t="shared" si="178"/>
        <v>23.021878916083899</v>
      </c>
      <c r="I3604" s="73">
        <f t="shared" si="179"/>
        <v>1.9577625570800592</v>
      </c>
    </row>
    <row r="3605" spans="1:9" ht="15.6" x14ac:dyDescent="0.3">
      <c r="A3605" s="1">
        <v>3601</v>
      </c>
      <c r="B3605" s="1">
        <v>1993</v>
      </c>
      <c r="C3605" s="1">
        <v>5</v>
      </c>
      <c r="D3605" s="1">
        <v>28</v>
      </c>
      <c r="E3605" s="7">
        <v>1993.49337899543</v>
      </c>
      <c r="F3605" s="7">
        <v>23.503388999999999</v>
      </c>
      <c r="G3605" s="57">
        <f t="shared" si="178"/>
        <v>23.025316791608375</v>
      </c>
      <c r="I3605" s="73">
        <f t="shared" si="179"/>
        <v>1.9577625570698274</v>
      </c>
    </row>
    <row r="3606" spans="1:9" ht="15.6" x14ac:dyDescent="0.3">
      <c r="A3606" s="1">
        <v>3602</v>
      </c>
      <c r="B3606" s="1">
        <v>1993</v>
      </c>
      <c r="C3606" s="1">
        <v>5</v>
      </c>
      <c r="D3606" s="1">
        <v>29</v>
      </c>
      <c r="E3606" s="7">
        <v>1993.4961187214601</v>
      </c>
      <c r="F3606" s="7">
        <v>23.526748999999999</v>
      </c>
      <c r="G3606" s="57">
        <f t="shared" si="178"/>
        <v>23.028785681118869</v>
      </c>
      <c r="I3606" s="73">
        <f t="shared" si="179"/>
        <v>1.9577625570800592</v>
      </c>
    </row>
    <row r="3607" spans="1:9" ht="15.6" x14ac:dyDescent="0.3">
      <c r="A3607" s="1">
        <v>3603</v>
      </c>
      <c r="B3607" s="1">
        <v>1993</v>
      </c>
      <c r="C3607" s="1">
        <v>5</v>
      </c>
      <c r="D3607" s="1">
        <v>30</v>
      </c>
      <c r="E3607" s="7">
        <v>1993.49885844749</v>
      </c>
      <c r="F3607" s="7">
        <v>23.600914</v>
      </c>
      <c r="G3607" s="57">
        <f t="shared" si="178"/>
        <v>23.032347181818167</v>
      </c>
      <c r="I3607" s="73">
        <f t="shared" si="179"/>
        <v>1.9577625570800592</v>
      </c>
    </row>
    <row r="3608" spans="1:9" ht="15.6" x14ac:dyDescent="0.3">
      <c r="A3608" s="1">
        <v>3604</v>
      </c>
      <c r="B3608" s="1">
        <v>1993</v>
      </c>
      <c r="C3608" s="1">
        <v>5</v>
      </c>
      <c r="D3608" s="1">
        <v>31</v>
      </c>
      <c r="E3608" s="7">
        <v>1993.5015981735201</v>
      </c>
      <c r="F3608" s="7">
        <v>23.720741</v>
      </c>
      <c r="G3608" s="57">
        <f t="shared" si="178"/>
        <v>23.036015152447529</v>
      </c>
      <c r="I3608" s="73">
        <f t="shared" si="179"/>
        <v>1.9577625570798318</v>
      </c>
    </row>
    <row r="3609" spans="1:9" ht="15.6" x14ac:dyDescent="0.3">
      <c r="A3609" s="1">
        <v>3605</v>
      </c>
      <c r="B3609" s="1">
        <v>1993</v>
      </c>
      <c r="C3609" s="1">
        <v>6</v>
      </c>
      <c r="D3609" s="1">
        <v>1</v>
      </c>
      <c r="E3609" s="7">
        <v>1993.5027397260301</v>
      </c>
      <c r="F3609" s="7">
        <v>23.843883999999999</v>
      </c>
      <c r="G3609" s="57">
        <f t="shared" si="178"/>
        <v>23.039726399999978</v>
      </c>
      <c r="I3609" s="73">
        <f t="shared" si="179"/>
        <v>1.9577625570700548</v>
      </c>
    </row>
    <row r="3610" spans="1:9" ht="15.6" x14ac:dyDescent="0.3">
      <c r="A3610" s="1">
        <v>3606</v>
      </c>
      <c r="B3610" s="1">
        <v>1993</v>
      </c>
      <c r="C3610" s="1">
        <v>6</v>
      </c>
      <c r="D3610" s="1">
        <v>2</v>
      </c>
      <c r="E3610" s="7">
        <v>1993.5054794520499</v>
      </c>
      <c r="F3610" s="7">
        <v>23.901313999999999</v>
      </c>
      <c r="G3610" s="57">
        <f t="shared" si="178"/>
        <v>23.043403867132849</v>
      </c>
      <c r="I3610" s="73">
        <f t="shared" si="179"/>
        <v>1.9577625570800592</v>
      </c>
    </row>
    <row r="3611" spans="1:9" ht="15.6" x14ac:dyDescent="0.3">
      <c r="A3611" s="1">
        <v>3607</v>
      </c>
      <c r="B3611" s="1">
        <v>1993</v>
      </c>
      <c r="C3611" s="1">
        <v>6</v>
      </c>
      <c r="D3611" s="1">
        <v>3</v>
      </c>
      <c r="E3611" s="7">
        <v>1993.50821917808</v>
      </c>
      <c r="F3611" s="7">
        <v>23.968377</v>
      </c>
      <c r="G3611" s="57">
        <f t="shared" si="178"/>
        <v>23.047007082517474</v>
      </c>
      <c r="I3611" s="73">
        <f t="shared" si="179"/>
        <v>1.9577625570800592</v>
      </c>
    </row>
    <row r="3612" spans="1:9" ht="15.6" x14ac:dyDescent="0.3">
      <c r="A3612" s="1">
        <v>3608</v>
      </c>
      <c r="B3612" s="1">
        <v>1993</v>
      </c>
      <c r="C3612" s="1">
        <v>6</v>
      </c>
      <c r="D3612" s="1">
        <v>4</v>
      </c>
      <c r="E3612" s="7">
        <v>1993.5109589041101</v>
      </c>
      <c r="F3612" s="7">
        <v>24.071045000000002</v>
      </c>
      <c r="G3612" s="57">
        <f t="shared" si="178"/>
        <v>23.050493911888104</v>
      </c>
      <c r="I3612" s="73">
        <f t="shared" si="179"/>
        <v>1.9589041095900939</v>
      </c>
    </row>
    <row r="3613" spans="1:9" ht="15.6" x14ac:dyDescent="0.3">
      <c r="A3613" s="1">
        <v>3609</v>
      </c>
      <c r="B3613" s="1">
        <v>1993</v>
      </c>
      <c r="C3613" s="1">
        <v>6</v>
      </c>
      <c r="D3613" s="1">
        <v>5</v>
      </c>
      <c r="E3613" s="7">
        <v>1993.51369863014</v>
      </c>
      <c r="F3613" s="7">
        <v>24.212837</v>
      </c>
      <c r="G3613" s="57">
        <f t="shared" ref="G3613:G3676" si="180">AVERAGE(F3079:F3793)</f>
        <v>23.053960593006984</v>
      </c>
      <c r="I3613" s="73">
        <f t="shared" ref="I3613:I3676" si="181">E3793-E3079</f>
        <v>1.9589041095798621</v>
      </c>
    </row>
    <row r="3614" spans="1:9" ht="15.6" x14ac:dyDescent="0.3">
      <c r="A3614" s="1">
        <v>3610</v>
      </c>
      <c r="B3614" s="1">
        <v>1993</v>
      </c>
      <c r="C3614" s="1">
        <v>6</v>
      </c>
      <c r="D3614" s="1">
        <v>6</v>
      </c>
      <c r="E3614" s="7">
        <v>1993.5164383561601</v>
      </c>
      <c r="F3614" s="7">
        <v>24.338781999999998</v>
      </c>
      <c r="G3614" s="57">
        <f t="shared" si="180"/>
        <v>23.057405320279713</v>
      </c>
      <c r="I3614" s="73">
        <f t="shared" si="181"/>
        <v>1.9589041095900939</v>
      </c>
    </row>
    <row r="3615" spans="1:9" ht="15.6" x14ac:dyDescent="0.3">
      <c r="A3615" s="1">
        <v>3611</v>
      </c>
      <c r="B3615" s="1">
        <v>1993</v>
      </c>
      <c r="C3615" s="1">
        <v>6</v>
      </c>
      <c r="D3615" s="1">
        <v>7</v>
      </c>
      <c r="E3615" s="7">
        <v>1993.5191780821899</v>
      </c>
      <c r="F3615" s="7">
        <v>24.413228</v>
      </c>
      <c r="G3615" s="57">
        <f t="shared" si="180"/>
        <v>23.061913416783209</v>
      </c>
      <c r="I3615" s="73">
        <f t="shared" si="181"/>
        <v>1.9589041095900939</v>
      </c>
    </row>
    <row r="3616" spans="1:9" ht="15.6" x14ac:dyDescent="0.3">
      <c r="A3616" s="1">
        <v>3612</v>
      </c>
      <c r="B3616" s="1">
        <v>1993</v>
      </c>
      <c r="C3616" s="1">
        <v>6</v>
      </c>
      <c r="D3616" s="1">
        <v>8</v>
      </c>
      <c r="E3616" s="7">
        <v>1993.52191780822</v>
      </c>
      <c r="F3616" s="7">
        <v>24.443562</v>
      </c>
      <c r="G3616" s="57">
        <f t="shared" si="180"/>
        <v>23.066301289510474</v>
      </c>
      <c r="I3616" s="73">
        <f t="shared" si="181"/>
        <v>1.9589041095898665</v>
      </c>
    </row>
    <row r="3617" spans="1:9" ht="15.6" x14ac:dyDescent="0.3">
      <c r="A3617" s="1">
        <v>3613</v>
      </c>
      <c r="B3617" s="1">
        <v>1993</v>
      </c>
      <c r="C3617" s="1">
        <v>6</v>
      </c>
      <c r="D3617" s="1">
        <v>9</v>
      </c>
      <c r="E3617" s="7">
        <v>1993.5246575342501</v>
      </c>
      <c r="F3617" s="7">
        <v>24.488962999999998</v>
      </c>
      <c r="G3617" s="57">
        <f t="shared" si="180"/>
        <v>23.070555268531457</v>
      </c>
      <c r="I3617" s="73">
        <f t="shared" si="181"/>
        <v>1.9589041095800894</v>
      </c>
    </row>
    <row r="3618" spans="1:9" ht="15.6" x14ac:dyDescent="0.3">
      <c r="A3618" s="1">
        <v>3614</v>
      </c>
      <c r="B3618" s="1">
        <v>1993</v>
      </c>
      <c r="C3618" s="1">
        <v>6</v>
      </c>
      <c r="D3618" s="1">
        <v>10</v>
      </c>
      <c r="E3618" s="7">
        <v>1993.5273972602699</v>
      </c>
      <c r="F3618" s="7">
        <v>24.554458</v>
      </c>
      <c r="G3618" s="57">
        <f t="shared" si="180"/>
        <v>23.074766495104882</v>
      </c>
      <c r="I3618" s="73">
        <f t="shared" si="181"/>
        <v>1.9589041095898665</v>
      </c>
    </row>
    <row r="3619" spans="1:9" ht="15.6" x14ac:dyDescent="0.3">
      <c r="A3619" s="1">
        <v>3615</v>
      </c>
      <c r="B3619" s="1">
        <v>1993</v>
      </c>
      <c r="C3619" s="1">
        <v>6</v>
      </c>
      <c r="D3619" s="1">
        <v>11</v>
      </c>
      <c r="E3619" s="7">
        <v>1993.5301369863</v>
      </c>
      <c r="F3619" s="7">
        <v>24.602951999999998</v>
      </c>
      <c r="G3619" s="57">
        <f t="shared" si="180"/>
        <v>23.078916597202781</v>
      </c>
      <c r="I3619" s="73">
        <f t="shared" si="181"/>
        <v>1.9589041095900939</v>
      </c>
    </row>
    <row r="3620" spans="1:9" ht="15.6" x14ac:dyDescent="0.3">
      <c r="A3620" s="1">
        <v>3616</v>
      </c>
      <c r="B3620" s="1">
        <v>1993</v>
      </c>
      <c r="C3620" s="1">
        <v>6</v>
      </c>
      <c r="D3620" s="1">
        <v>12</v>
      </c>
      <c r="E3620" s="7">
        <v>1993.5328767123301</v>
      </c>
      <c r="F3620" s="7">
        <v>24.617145000000001</v>
      </c>
      <c r="G3620" s="57">
        <f t="shared" si="180"/>
        <v>23.08300235104894</v>
      </c>
      <c r="I3620" s="73">
        <f t="shared" si="181"/>
        <v>1.9589041095900939</v>
      </c>
    </row>
    <row r="3621" spans="1:9" ht="15.6" x14ac:dyDescent="0.3">
      <c r="A3621" s="1">
        <v>3617</v>
      </c>
      <c r="B3621" s="1">
        <v>1993</v>
      </c>
      <c r="C3621" s="1">
        <v>6</v>
      </c>
      <c r="D3621" s="1">
        <v>13</v>
      </c>
      <c r="E3621" s="7">
        <v>1993.53561643836</v>
      </c>
      <c r="F3621" s="7">
        <v>24.625966999999999</v>
      </c>
      <c r="G3621" s="57">
        <f t="shared" si="180"/>
        <v>23.086899734265721</v>
      </c>
      <c r="I3621" s="73">
        <f t="shared" si="181"/>
        <v>1.9589041095898665</v>
      </c>
    </row>
    <row r="3622" spans="1:9" ht="15.6" x14ac:dyDescent="0.3">
      <c r="A3622" s="1">
        <v>3618</v>
      </c>
      <c r="B3622" s="1">
        <v>1993</v>
      </c>
      <c r="C3622" s="1">
        <v>6</v>
      </c>
      <c r="D3622" s="1">
        <v>14</v>
      </c>
      <c r="E3622" s="7">
        <v>1993.53835616438</v>
      </c>
      <c r="F3622" s="7">
        <v>24.58605</v>
      </c>
      <c r="G3622" s="57">
        <f t="shared" si="180"/>
        <v>23.090587959440548</v>
      </c>
      <c r="I3622" s="73">
        <f t="shared" si="181"/>
        <v>1.9589041095900939</v>
      </c>
    </row>
    <row r="3623" spans="1:9" ht="15.6" x14ac:dyDescent="0.3">
      <c r="A3623" s="1">
        <v>3619</v>
      </c>
      <c r="B3623" s="1">
        <v>1993</v>
      </c>
      <c r="C3623" s="1">
        <v>6</v>
      </c>
      <c r="D3623" s="1">
        <v>15</v>
      </c>
      <c r="E3623" s="7">
        <v>1993.5410958904099</v>
      </c>
      <c r="F3623" s="7">
        <v>24.570301000000001</v>
      </c>
      <c r="G3623" s="57">
        <f t="shared" si="180"/>
        <v>23.094153008391594</v>
      </c>
      <c r="I3623" s="73">
        <f t="shared" si="181"/>
        <v>1.9589041095900939</v>
      </c>
    </row>
    <row r="3624" spans="1:9" ht="15.6" x14ac:dyDescent="0.3">
      <c r="A3624" s="1">
        <v>3620</v>
      </c>
      <c r="B3624" s="1">
        <v>1993</v>
      </c>
      <c r="C3624" s="1">
        <v>6</v>
      </c>
      <c r="D3624" s="1">
        <v>16</v>
      </c>
      <c r="E3624" s="7">
        <v>1993.54383561644</v>
      </c>
      <c r="F3624" s="7">
        <v>24.586361</v>
      </c>
      <c r="G3624" s="57">
        <f t="shared" si="180"/>
        <v>23.097682972027954</v>
      </c>
      <c r="I3624" s="73">
        <f t="shared" si="181"/>
        <v>1.9589041095898665</v>
      </c>
    </row>
    <row r="3625" spans="1:9" ht="15.6" x14ac:dyDescent="0.3">
      <c r="A3625" s="1">
        <v>3621</v>
      </c>
      <c r="B3625" s="1">
        <v>1993</v>
      </c>
      <c r="C3625" s="1">
        <v>6</v>
      </c>
      <c r="D3625" s="1">
        <v>17</v>
      </c>
      <c r="E3625" s="7">
        <v>1993.5465753424701</v>
      </c>
      <c r="F3625" s="7">
        <v>24.668358000000001</v>
      </c>
      <c r="G3625" s="57">
        <f t="shared" si="180"/>
        <v>23.101381524475507</v>
      </c>
      <c r="I3625" s="73">
        <f t="shared" si="181"/>
        <v>1.9589041095900939</v>
      </c>
    </row>
    <row r="3626" spans="1:9" ht="15.6" x14ac:dyDescent="0.3">
      <c r="A3626" s="1">
        <v>3622</v>
      </c>
      <c r="B3626" s="1">
        <v>1993</v>
      </c>
      <c r="C3626" s="1">
        <v>6</v>
      </c>
      <c r="D3626" s="1">
        <v>18</v>
      </c>
      <c r="E3626" s="7">
        <v>1993.5493150684899</v>
      </c>
      <c r="F3626" s="7">
        <v>24.731756000000001</v>
      </c>
      <c r="G3626" s="57">
        <f t="shared" si="180"/>
        <v>23.105083180419559</v>
      </c>
      <c r="I3626" s="73">
        <f t="shared" si="181"/>
        <v>1.9589041095898665</v>
      </c>
    </row>
    <row r="3627" spans="1:9" ht="15.6" x14ac:dyDescent="0.3">
      <c r="A3627" s="1">
        <v>3623</v>
      </c>
      <c r="B3627" s="1">
        <v>1993</v>
      </c>
      <c r="C3627" s="1">
        <v>6</v>
      </c>
      <c r="D3627" s="1">
        <v>19</v>
      </c>
      <c r="E3627" s="7">
        <v>1993.55205479452</v>
      </c>
      <c r="F3627" s="7">
        <v>24.805177</v>
      </c>
      <c r="G3627" s="57">
        <f t="shared" si="180"/>
        <v>23.10853067692306</v>
      </c>
      <c r="I3627" s="73">
        <f t="shared" si="181"/>
        <v>1.9589041095900939</v>
      </c>
    </row>
    <row r="3628" spans="1:9" ht="15.6" x14ac:dyDescent="0.3">
      <c r="A3628" s="1">
        <v>3624</v>
      </c>
      <c r="B3628" s="1">
        <v>1993</v>
      </c>
      <c r="C3628" s="1">
        <v>6</v>
      </c>
      <c r="D3628" s="1">
        <v>20</v>
      </c>
      <c r="E3628" s="7">
        <v>1993.5547945205501</v>
      </c>
      <c r="F3628" s="7">
        <v>24.861937999999999</v>
      </c>
      <c r="G3628" s="57">
        <f t="shared" si="180"/>
        <v>23.111521636363619</v>
      </c>
      <c r="I3628" s="73">
        <f t="shared" si="181"/>
        <v>1.9605022831101451</v>
      </c>
    </row>
    <row r="3629" spans="1:9" ht="15.6" x14ac:dyDescent="0.3">
      <c r="A3629" s="1">
        <v>3625</v>
      </c>
      <c r="B3629" s="1">
        <v>1993</v>
      </c>
      <c r="C3629" s="1">
        <v>6</v>
      </c>
      <c r="D3629" s="1">
        <v>21</v>
      </c>
      <c r="E3629" s="7">
        <v>1993.55753424658</v>
      </c>
      <c r="F3629" s="7">
        <v>24.884236000000001</v>
      </c>
      <c r="G3629" s="57">
        <f t="shared" si="180"/>
        <v>23.114492539860123</v>
      </c>
      <c r="I3629" s="73">
        <f t="shared" si="181"/>
        <v>1.9605022830999133</v>
      </c>
    </row>
    <row r="3630" spans="1:9" ht="15.6" x14ac:dyDescent="0.3">
      <c r="A3630" s="1">
        <v>3626</v>
      </c>
      <c r="B3630" s="1">
        <v>1993</v>
      </c>
      <c r="C3630" s="1">
        <v>6</v>
      </c>
      <c r="D3630" s="1">
        <v>22</v>
      </c>
      <c r="E3630" s="7">
        <v>1993.5602739726</v>
      </c>
      <c r="F3630" s="7">
        <v>24.894458</v>
      </c>
      <c r="G3630" s="57">
        <f t="shared" si="180"/>
        <v>23.117363377622361</v>
      </c>
      <c r="I3630" s="73">
        <f t="shared" si="181"/>
        <v>1.9605022830999133</v>
      </c>
    </row>
    <row r="3631" spans="1:9" ht="15.6" x14ac:dyDescent="0.3">
      <c r="A3631" s="1">
        <v>3627</v>
      </c>
      <c r="B3631" s="1">
        <v>1993</v>
      </c>
      <c r="C3631" s="1">
        <v>6</v>
      </c>
      <c r="D3631" s="1">
        <v>23</v>
      </c>
      <c r="E3631" s="7">
        <v>1993.5630136986299</v>
      </c>
      <c r="F3631" s="7">
        <v>24.940097999999999</v>
      </c>
      <c r="G3631" s="57">
        <f t="shared" si="180"/>
        <v>23.12007875104894</v>
      </c>
      <c r="I3631" s="73">
        <f t="shared" si="181"/>
        <v>1.9605022831101451</v>
      </c>
    </row>
    <row r="3632" spans="1:9" ht="15.6" x14ac:dyDescent="0.3">
      <c r="A3632" s="1">
        <v>3628</v>
      </c>
      <c r="B3632" s="1">
        <v>1993</v>
      </c>
      <c r="C3632" s="1">
        <v>6</v>
      </c>
      <c r="D3632" s="1">
        <v>24</v>
      </c>
      <c r="E3632" s="7">
        <v>1993.56575342466</v>
      </c>
      <c r="F3632" s="7">
        <v>24.947150000000001</v>
      </c>
      <c r="G3632" s="57">
        <f t="shared" si="180"/>
        <v>23.122785025174814</v>
      </c>
      <c r="I3632" s="73">
        <f t="shared" si="181"/>
        <v>1.9605022831099177</v>
      </c>
    </row>
    <row r="3633" spans="1:9" ht="15.6" x14ac:dyDescent="0.3">
      <c r="A3633" s="1">
        <v>3629</v>
      </c>
      <c r="B3633" s="1">
        <v>1993</v>
      </c>
      <c r="C3633" s="1">
        <v>6</v>
      </c>
      <c r="D3633" s="1">
        <v>25</v>
      </c>
      <c r="E3633" s="7">
        <v>1993.5684931506801</v>
      </c>
      <c r="F3633" s="7">
        <v>25.004912000000001</v>
      </c>
      <c r="G3633" s="57">
        <f t="shared" si="180"/>
        <v>23.125296489510479</v>
      </c>
      <c r="I3633" s="73">
        <f t="shared" si="181"/>
        <v>1.9605022831001406</v>
      </c>
    </row>
    <row r="3634" spans="1:9" ht="15.6" x14ac:dyDescent="0.3">
      <c r="A3634" s="1">
        <v>3630</v>
      </c>
      <c r="B3634" s="1">
        <v>1993</v>
      </c>
      <c r="C3634" s="1">
        <v>6</v>
      </c>
      <c r="D3634" s="1">
        <v>26</v>
      </c>
      <c r="E3634" s="7">
        <v>1993.5712328767099</v>
      </c>
      <c r="F3634" s="7">
        <v>25.063793</v>
      </c>
      <c r="G3634" s="57">
        <f t="shared" si="180"/>
        <v>23.127690339860131</v>
      </c>
      <c r="I3634" s="73">
        <f t="shared" si="181"/>
        <v>1.9605022830999133</v>
      </c>
    </row>
    <row r="3635" spans="1:9" ht="15.6" x14ac:dyDescent="0.3">
      <c r="A3635" s="1">
        <v>3631</v>
      </c>
      <c r="B3635" s="1">
        <v>1993</v>
      </c>
      <c r="C3635" s="1">
        <v>6</v>
      </c>
      <c r="D3635" s="1">
        <v>27</v>
      </c>
      <c r="E3635" s="7">
        <v>1993.57397260274</v>
      </c>
      <c r="F3635" s="7">
        <v>25.1403</v>
      </c>
      <c r="G3635" s="57">
        <f t="shared" si="180"/>
        <v>23.1299493090909</v>
      </c>
      <c r="I3635" s="73">
        <f t="shared" si="181"/>
        <v>1.9605022831099177</v>
      </c>
    </row>
    <row r="3636" spans="1:9" ht="15.6" x14ac:dyDescent="0.3">
      <c r="A3636" s="1">
        <v>3632</v>
      </c>
      <c r="B3636" s="1">
        <v>1993</v>
      </c>
      <c r="C3636" s="1">
        <v>6</v>
      </c>
      <c r="D3636" s="1">
        <v>28</v>
      </c>
      <c r="E3636" s="7">
        <v>1993.5767123287701</v>
      </c>
      <c r="F3636" s="7">
        <v>25.201243000000002</v>
      </c>
      <c r="G3636" s="57">
        <f t="shared" si="180"/>
        <v>23.13213765734265</v>
      </c>
      <c r="I3636" s="73">
        <f t="shared" si="181"/>
        <v>1.9605022831101451</v>
      </c>
    </row>
    <row r="3637" spans="1:9" ht="15.6" x14ac:dyDescent="0.3">
      <c r="A3637" s="1">
        <v>3633</v>
      </c>
      <c r="B3637" s="1">
        <v>1993</v>
      </c>
      <c r="C3637" s="1">
        <v>6</v>
      </c>
      <c r="D3637" s="1">
        <v>29</v>
      </c>
      <c r="E3637" s="7">
        <v>1993.57945205479</v>
      </c>
      <c r="F3637" s="7">
        <v>25.276050999999999</v>
      </c>
      <c r="G3637" s="57">
        <f t="shared" si="180"/>
        <v>23.134316372027964</v>
      </c>
      <c r="I3637" s="73">
        <f t="shared" si="181"/>
        <v>1.9605022830999133</v>
      </c>
    </row>
    <row r="3638" spans="1:9" ht="15.6" x14ac:dyDescent="0.3">
      <c r="A3638" s="1">
        <v>3634</v>
      </c>
      <c r="B3638" s="1">
        <v>1993</v>
      </c>
      <c r="C3638" s="1">
        <v>6</v>
      </c>
      <c r="D3638" s="1">
        <v>30</v>
      </c>
      <c r="E3638" s="7">
        <v>1993.58219178082</v>
      </c>
      <c r="F3638" s="7">
        <v>25.295536999999999</v>
      </c>
      <c r="G3638" s="57">
        <f t="shared" si="180"/>
        <v>23.136481608391598</v>
      </c>
      <c r="I3638" s="73">
        <f t="shared" si="181"/>
        <v>1.9605022831099177</v>
      </c>
    </row>
    <row r="3639" spans="1:9" ht="15.6" x14ac:dyDescent="0.3">
      <c r="A3639" s="1">
        <v>3635</v>
      </c>
      <c r="B3639" s="1">
        <v>1993</v>
      </c>
      <c r="C3639" s="1">
        <v>7</v>
      </c>
      <c r="D3639" s="1">
        <v>1</v>
      </c>
      <c r="E3639" s="7">
        <v>1993.5860730593599</v>
      </c>
      <c r="F3639" s="7">
        <v>25.284352999999999</v>
      </c>
      <c r="G3639" s="57">
        <f t="shared" si="180"/>
        <v>23.138593527272718</v>
      </c>
      <c r="I3639" s="73">
        <f t="shared" si="181"/>
        <v>1.9605022831101451</v>
      </c>
    </row>
    <row r="3640" spans="1:9" ht="15.6" x14ac:dyDescent="0.3">
      <c r="A3640" s="1">
        <v>3636</v>
      </c>
      <c r="B3640" s="1">
        <v>1993</v>
      </c>
      <c r="C3640" s="1">
        <v>7</v>
      </c>
      <c r="D3640" s="1">
        <v>2</v>
      </c>
      <c r="E3640" s="7">
        <v>1993.58881278539</v>
      </c>
      <c r="F3640" s="7">
        <v>25.326702999999998</v>
      </c>
      <c r="G3640" s="57">
        <f t="shared" si="180"/>
        <v>23.140676981818164</v>
      </c>
      <c r="I3640" s="73">
        <f t="shared" si="181"/>
        <v>1.9605022830999133</v>
      </c>
    </row>
    <row r="3641" spans="1:9" ht="15.6" x14ac:dyDescent="0.3">
      <c r="A3641" s="1">
        <v>3637</v>
      </c>
      <c r="B3641" s="1">
        <v>1993</v>
      </c>
      <c r="C3641" s="1">
        <v>7</v>
      </c>
      <c r="D3641" s="1">
        <v>3</v>
      </c>
      <c r="E3641" s="7">
        <v>1993.5915525114201</v>
      </c>
      <c r="F3641" s="7">
        <v>25.301421999999999</v>
      </c>
      <c r="G3641" s="57">
        <f t="shared" si="180"/>
        <v>23.142819355244736</v>
      </c>
      <c r="I3641" s="73">
        <f t="shared" si="181"/>
        <v>1.9605022831001406</v>
      </c>
    </row>
    <row r="3642" spans="1:9" ht="15.6" x14ac:dyDescent="0.3">
      <c r="A3642" s="1">
        <v>3638</v>
      </c>
      <c r="B3642" s="1">
        <v>1993</v>
      </c>
      <c r="C3642" s="1">
        <v>7</v>
      </c>
      <c r="D3642" s="1">
        <v>4</v>
      </c>
      <c r="E3642" s="7">
        <v>1993.59429223744</v>
      </c>
      <c r="F3642" s="7">
        <v>25.32846</v>
      </c>
      <c r="G3642" s="57">
        <f t="shared" si="180"/>
        <v>23.145014577622362</v>
      </c>
      <c r="I3642" s="73">
        <f t="shared" si="181"/>
        <v>1.9605022831099177</v>
      </c>
    </row>
    <row r="3643" spans="1:9" ht="15.6" x14ac:dyDescent="0.3">
      <c r="A3643" s="1">
        <v>3639</v>
      </c>
      <c r="B3643" s="1">
        <v>1993</v>
      </c>
      <c r="C3643" s="1">
        <v>7</v>
      </c>
      <c r="D3643" s="1">
        <v>5</v>
      </c>
      <c r="E3643" s="7">
        <v>1993.59703196347</v>
      </c>
      <c r="F3643" s="7">
        <v>25.270897999999999</v>
      </c>
      <c r="G3643" s="57">
        <f t="shared" si="180"/>
        <v>23.14716790069928</v>
      </c>
      <c r="I3643" s="73">
        <f t="shared" si="181"/>
        <v>1.9589041095898665</v>
      </c>
    </row>
    <row r="3644" spans="1:9" ht="15.6" x14ac:dyDescent="0.3">
      <c r="A3644" s="1">
        <v>3640</v>
      </c>
      <c r="B3644" s="1">
        <v>1993</v>
      </c>
      <c r="C3644" s="1">
        <v>7</v>
      </c>
      <c r="D3644" s="1">
        <v>6</v>
      </c>
      <c r="E3644" s="7">
        <v>1993.5997716894999</v>
      </c>
      <c r="F3644" s="7">
        <v>25.144162000000001</v>
      </c>
      <c r="G3644" s="57">
        <f t="shared" si="180"/>
        <v>23.149263211188785</v>
      </c>
      <c r="I3644" s="73">
        <f t="shared" si="181"/>
        <v>1.9589041095900939</v>
      </c>
    </row>
    <row r="3645" spans="1:9" ht="15.6" x14ac:dyDescent="0.3">
      <c r="A3645" s="1">
        <v>3641</v>
      </c>
      <c r="B3645" s="1">
        <v>1993</v>
      </c>
      <c r="C3645" s="1">
        <v>7</v>
      </c>
      <c r="D3645" s="1">
        <v>7</v>
      </c>
      <c r="E3645" s="7">
        <v>1993.60251141552</v>
      </c>
      <c r="F3645" s="7">
        <v>25.087617999999999</v>
      </c>
      <c r="G3645" s="57">
        <f t="shared" si="180"/>
        <v>23.151251062937046</v>
      </c>
      <c r="I3645" s="73">
        <f t="shared" si="181"/>
        <v>1.9589041095900939</v>
      </c>
    </row>
    <row r="3646" spans="1:9" ht="15.6" x14ac:dyDescent="0.3">
      <c r="A3646" s="1">
        <v>3642</v>
      </c>
      <c r="B3646" s="1">
        <v>1993</v>
      </c>
      <c r="C3646" s="1">
        <v>7</v>
      </c>
      <c r="D3646" s="1">
        <v>8</v>
      </c>
      <c r="E3646" s="7">
        <v>1993.6052511415501</v>
      </c>
      <c r="F3646" s="7">
        <v>25.037953999999999</v>
      </c>
      <c r="G3646" s="57">
        <f t="shared" si="180"/>
        <v>23.153156212587398</v>
      </c>
      <c r="I3646" s="73">
        <f t="shared" si="181"/>
        <v>1.9589041095898665</v>
      </c>
    </row>
    <row r="3647" spans="1:9" ht="15.6" x14ac:dyDescent="0.3">
      <c r="A3647" s="1">
        <v>3643</v>
      </c>
      <c r="B3647" s="1">
        <v>1993</v>
      </c>
      <c r="C3647" s="1">
        <v>7</v>
      </c>
      <c r="D3647" s="1">
        <v>9</v>
      </c>
      <c r="E3647" s="7">
        <v>1993.6079908675799</v>
      </c>
      <c r="F3647" s="7">
        <v>25.124358999999998</v>
      </c>
      <c r="G3647" s="57">
        <f t="shared" si="180"/>
        <v>23.155026179020965</v>
      </c>
      <c r="I3647" s="73">
        <f t="shared" si="181"/>
        <v>1.9589041095900939</v>
      </c>
    </row>
    <row r="3648" spans="1:9" ht="15.6" x14ac:dyDescent="0.3">
      <c r="A3648" s="1">
        <v>3644</v>
      </c>
      <c r="B3648" s="1">
        <v>1993</v>
      </c>
      <c r="C3648" s="1">
        <v>7</v>
      </c>
      <c r="D3648" s="1">
        <v>10</v>
      </c>
      <c r="E3648" s="7">
        <v>1993.61073059361</v>
      </c>
      <c r="F3648" s="7">
        <v>25.205382</v>
      </c>
      <c r="G3648" s="57">
        <f t="shared" si="180"/>
        <v>23.156820888111866</v>
      </c>
      <c r="I3648" s="73">
        <f t="shared" si="181"/>
        <v>1.9589041095898665</v>
      </c>
    </row>
    <row r="3649" spans="1:9" ht="15.6" x14ac:dyDescent="0.3">
      <c r="A3649" s="1">
        <v>3645</v>
      </c>
      <c r="B3649" s="1">
        <v>1993</v>
      </c>
      <c r="C3649" s="1">
        <v>7</v>
      </c>
      <c r="D3649" s="1">
        <v>11</v>
      </c>
      <c r="E3649" s="7">
        <v>1993.6134703196301</v>
      </c>
      <c r="F3649" s="7">
        <v>25.242978999999998</v>
      </c>
      <c r="G3649" s="57">
        <f t="shared" si="180"/>
        <v>23.158504081118874</v>
      </c>
      <c r="I3649" s="73">
        <f t="shared" si="181"/>
        <v>1.9589041095900939</v>
      </c>
    </row>
    <row r="3650" spans="1:9" ht="15.6" x14ac:dyDescent="0.3">
      <c r="A3650" s="1">
        <v>3646</v>
      </c>
      <c r="B3650" s="1">
        <v>1993</v>
      </c>
      <c r="C3650" s="1">
        <v>7</v>
      </c>
      <c r="D3650" s="1">
        <v>12</v>
      </c>
      <c r="E3650" s="7">
        <v>1993.61621004566</v>
      </c>
      <c r="F3650" s="7">
        <v>25.249580000000002</v>
      </c>
      <c r="G3650" s="57">
        <f t="shared" si="180"/>
        <v>23.160178620979011</v>
      </c>
      <c r="I3650" s="73">
        <f t="shared" si="181"/>
        <v>1.9589041095900939</v>
      </c>
    </row>
    <row r="3651" spans="1:9" ht="15.6" x14ac:dyDescent="0.3">
      <c r="A3651" s="1">
        <v>3647</v>
      </c>
      <c r="B3651" s="1">
        <v>1993</v>
      </c>
      <c r="C3651" s="1">
        <v>7</v>
      </c>
      <c r="D3651" s="1">
        <v>13</v>
      </c>
      <c r="E3651" s="7">
        <v>1993.61894977169</v>
      </c>
      <c r="F3651" s="7">
        <v>25.167117999999999</v>
      </c>
      <c r="G3651" s="57">
        <f t="shared" si="180"/>
        <v>23.161851848951045</v>
      </c>
      <c r="I3651" s="73">
        <f t="shared" si="181"/>
        <v>1.9589041095898665</v>
      </c>
    </row>
    <row r="3652" spans="1:9" ht="15.6" x14ac:dyDescent="0.3">
      <c r="A3652" s="1">
        <v>3648</v>
      </c>
      <c r="B3652" s="1">
        <v>1993</v>
      </c>
      <c r="C3652" s="1">
        <v>7</v>
      </c>
      <c r="D3652" s="1">
        <v>14</v>
      </c>
      <c r="E3652" s="7">
        <v>1993.6216894977199</v>
      </c>
      <c r="F3652" s="7">
        <v>25.06296</v>
      </c>
      <c r="G3652" s="57">
        <f t="shared" si="180"/>
        <v>23.163485309090905</v>
      </c>
      <c r="I3652" s="73">
        <f t="shared" si="181"/>
        <v>1.9589041095900939</v>
      </c>
    </row>
    <row r="3653" spans="1:9" ht="15.6" x14ac:dyDescent="0.3">
      <c r="A3653" s="1">
        <v>3649</v>
      </c>
      <c r="B3653" s="1">
        <v>1993</v>
      </c>
      <c r="C3653" s="1">
        <v>7</v>
      </c>
      <c r="D3653" s="1">
        <v>15</v>
      </c>
      <c r="E3653" s="7">
        <v>1993.62442922374</v>
      </c>
      <c r="F3653" s="7">
        <v>24.990023999999998</v>
      </c>
      <c r="G3653" s="57">
        <f t="shared" si="180"/>
        <v>23.165064082517478</v>
      </c>
      <c r="I3653" s="73">
        <f t="shared" si="181"/>
        <v>1.9589041095800894</v>
      </c>
    </row>
    <row r="3654" spans="1:9" ht="15.6" x14ac:dyDescent="0.3">
      <c r="A3654" s="1">
        <v>3650</v>
      </c>
      <c r="B3654" s="1">
        <v>1993</v>
      </c>
      <c r="C3654" s="1">
        <v>7</v>
      </c>
      <c r="D3654" s="1">
        <v>16</v>
      </c>
      <c r="E3654" s="7">
        <v>1993.6271689497701</v>
      </c>
      <c r="F3654" s="7">
        <v>24.941770000000002</v>
      </c>
      <c r="G3654" s="57">
        <f t="shared" si="180"/>
        <v>23.166568193006992</v>
      </c>
      <c r="I3654" s="73">
        <f t="shared" si="181"/>
        <v>1.9589041095898665</v>
      </c>
    </row>
    <row r="3655" spans="1:9" ht="15.6" x14ac:dyDescent="0.3">
      <c r="A3655" s="1">
        <v>3651</v>
      </c>
      <c r="B3655" s="1">
        <v>1993</v>
      </c>
      <c r="C3655" s="1">
        <v>7</v>
      </c>
      <c r="D3655" s="1">
        <v>17</v>
      </c>
      <c r="E3655" s="7">
        <v>1993.6299086757999</v>
      </c>
      <c r="F3655" s="7">
        <v>24.895364000000001</v>
      </c>
      <c r="G3655" s="57">
        <f t="shared" si="180"/>
        <v>23.167927395804192</v>
      </c>
      <c r="I3655" s="73">
        <f t="shared" si="181"/>
        <v>1.9589041095900939</v>
      </c>
    </row>
    <row r="3656" spans="1:9" ht="15.6" x14ac:dyDescent="0.3">
      <c r="A3656" s="1">
        <v>3652</v>
      </c>
      <c r="B3656" s="1">
        <v>1993</v>
      </c>
      <c r="C3656" s="1">
        <v>7</v>
      </c>
      <c r="D3656" s="1">
        <v>18</v>
      </c>
      <c r="E3656" s="7">
        <v>1993.63264840183</v>
      </c>
      <c r="F3656" s="7">
        <v>24.843257000000001</v>
      </c>
      <c r="G3656" s="57">
        <f t="shared" si="180"/>
        <v>23.169176145454543</v>
      </c>
      <c r="I3656" s="73">
        <f t="shared" si="181"/>
        <v>1.9589041095898665</v>
      </c>
    </row>
    <row r="3657" spans="1:9" ht="15.6" x14ac:dyDescent="0.3">
      <c r="A3657" s="1">
        <v>3653</v>
      </c>
      <c r="B3657" s="1">
        <v>1993</v>
      </c>
      <c r="C3657" s="1">
        <v>7</v>
      </c>
      <c r="D3657" s="1">
        <v>19</v>
      </c>
      <c r="E3657" s="7">
        <v>1993.6353881278501</v>
      </c>
      <c r="F3657" s="7">
        <v>24.867982999999999</v>
      </c>
      <c r="G3657" s="57">
        <f t="shared" si="180"/>
        <v>23.170384349650341</v>
      </c>
      <c r="I3657" s="73">
        <f t="shared" si="181"/>
        <v>1.9589041095800894</v>
      </c>
    </row>
    <row r="3658" spans="1:9" ht="15.6" x14ac:dyDescent="0.3">
      <c r="A3658" s="1">
        <v>3654</v>
      </c>
      <c r="B3658" s="1">
        <v>1993</v>
      </c>
      <c r="C3658" s="1">
        <v>7</v>
      </c>
      <c r="D3658" s="1">
        <v>20</v>
      </c>
      <c r="E3658" s="7">
        <v>1993.63812785388</v>
      </c>
      <c r="F3658" s="7">
        <v>24.893729</v>
      </c>
      <c r="G3658" s="57">
        <f t="shared" si="180"/>
        <v>23.171514665734257</v>
      </c>
      <c r="I3658" s="73">
        <f t="shared" si="181"/>
        <v>1.9589041095900939</v>
      </c>
    </row>
    <row r="3659" spans="1:9" ht="15.6" x14ac:dyDescent="0.3">
      <c r="A3659" s="1">
        <v>3655</v>
      </c>
      <c r="B3659" s="1">
        <v>1993</v>
      </c>
      <c r="C3659" s="1">
        <v>7</v>
      </c>
      <c r="D3659" s="1">
        <v>21</v>
      </c>
      <c r="E3659" s="7">
        <v>1993.64086757991</v>
      </c>
      <c r="F3659" s="7">
        <v>24.917950000000001</v>
      </c>
      <c r="G3659" s="57">
        <f t="shared" si="180"/>
        <v>23.172603339860132</v>
      </c>
      <c r="I3659" s="73">
        <f t="shared" si="181"/>
        <v>1.9605022831099177</v>
      </c>
    </row>
    <row r="3660" spans="1:9" ht="15.6" x14ac:dyDescent="0.3">
      <c r="A3660" s="1">
        <v>3656</v>
      </c>
      <c r="B3660" s="1">
        <v>1993</v>
      </c>
      <c r="C3660" s="1">
        <v>7</v>
      </c>
      <c r="D3660" s="1">
        <v>22</v>
      </c>
      <c r="E3660" s="7">
        <v>1993.6436073059399</v>
      </c>
      <c r="F3660" s="7">
        <v>24.950861</v>
      </c>
      <c r="G3660" s="57">
        <f t="shared" si="180"/>
        <v>23.173616772027955</v>
      </c>
      <c r="I3660" s="73">
        <f t="shared" si="181"/>
        <v>1.9605022831099177</v>
      </c>
    </row>
    <row r="3661" spans="1:9" ht="15.6" x14ac:dyDescent="0.3">
      <c r="A3661" s="1">
        <v>3657</v>
      </c>
      <c r="B3661" s="1">
        <v>1993</v>
      </c>
      <c r="C3661" s="1">
        <v>7</v>
      </c>
      <c r="D3661" s="1">
        <v>23</v>
      </c>
      <c r="E3661" s="7">
        <v>1993.64634703196</v>
      </c>
      <c r="F3661" s="7">
        <v>25.016522999999999</v>
      </c>
      <c r="G3661" s="57">
        <f t="shared" si="180"/>
        <v>23.174526808391597</v>
      </c>
      <c r="I3661" s="73">
        <f t="shared" si="181"/>
        <v>1.9605022831001406</v>
      </c>
    </row>
    <row r="3662" spans="1:9" ht="15.6" x14ac:dyDescent="0.3">
      <c r="A3662" s="1">
        <v>3658</v>
      </c>
      <c r="B3662" s="1">
        <v>1993</v>
      </c>
      <c r="C3662" s="1">
        <v>7</v>
      </c>
      <c r="D3662" s="1">
        <v>24</v>
      </c>
      <c r="E3662" s="7">
        <v>1993.6490867579901</v>
      </c>
      <c r="F3662" s="7">
        <v>25.018429000000001</v>
      </c>
      <c r="G3662" s="57">
        <f t="shared" si="180"/>
        <v>23.175306907692292</v>
      </c>
      <c r="I3662" s="73">
        <f t="shared" si="181"/>
        <v>1.9605022830999133</v>
      </c>
    </row>
    <row r="3663" spans="1:9" ht="15.6" x14ac:dyDescent="0.3">
      <c r="A3663" s="1">
        <v>3659</v>
      </c>
      <c r="B3663" s="1">
        <v>1993</v>
      </c>
      <c r="C3663" s="1">
        <v>7</v>
      </c>
      <c r="D3663" s="1">
        <v>25</v>
      </c>
      <c r="E3663" s="7">
        <v>1993.6518264840199</v>
      </c>
      <c r="F3663" s="7">
        <v>25.039626999999999</v>
      </c>
      <c r="G3663" s="57">
        <f t="shared" si="180"/>
        <v>23.176036551048934</v>
      </c>
      <c r="I3663" s="73">
        <f t="shared" si="181"/>
        <v>1.9605022831101451</v>
      </c>
    </row>
    <row r="3664" spans="1:9" ht="15.6" x14ac:dyDescent="0.3">
      <c r="A3664" s="1">
        <v>3660</v>
      </c>
      <c r="B3664" s="1">
        <v>1993</v>
      </c>
      <c r="C3664" s="1">
        <v>7</v>
      </c>
      <c r="D3664" s="1">
        <v>26</v>
      </c>
      <c r="E3664" s="7">
        <v>1993.65456621005</v>
      </c>
      <c r="F3664" s="7">
        <v>25.031676999999998</v>
      </c>
      <c r="G3664" s="57">
        <f t="shared" si="180"/>
        <v>23.176790393006979</v>
      </c>
      <c r="I3664" s="73">
        <f t="shared" si="181"/>
        <v>1.9605022831099177</v>
      </c>
    </row>
    <row r="3665" spans="1:9" ht="15.6" x14ac:dyDescent="0.3">
      <c r="A3665" s="1">
        <v>3661</v>
      </c>
      <c r="B3665" s="1">
        <v>1993</v>
      </c>
      <c r="C3665" s="1">
        <v>7</v>
      </c>
      <c r="D3665" s="1">
        <v>27</v>
      </c>
      <c r="E3665" s="7">
        <v>1993.6573059360701</v>
      </c>
      <c r="F3665" s="7">
        <v>25.030498000000001</v>
      </c>
      <c r="G3665" s="57">
        <f t="shared" si="180"/>
        <v>23.177668425174804</v>
      </c>
      <c r="I3665" s="73">
        <f t="shared" si="181"/>
        <v>1.9605022830999133</v>
      </c>
    </row>
    <row r="3666" spans="1:9" ht="15.6" x14ac:dyDescent="0.3">
      <c r="A3666" s="1">
        <v>3662</v>
      </c>
      <c r="B3666" s="1">
        <v>1993</v>
      </c>
      <c r="C3666" s="1">
        <v>7</v>
      </c>
      <c r="D3666" s="1">
        <v>28</v>
      </c>
      <c r="E3666" s="7">
        <v>1993.6600456620999</v>
      </c>
      <c r="F3666" s="7">
        <v>25.027422999999999</v>
      </c>
      <c r="G3666" s="57">
        <f t="shared" si="180"/>
        <v>23.178610874125859</v>
      </c>
      <c r="I3666" s="73">
        <f t="shared" si="181"/>
        <v>1.9605022831001406</v>
      </c>
    </row>
    <row r="3667" spans="1:9" ht="15.6" x14ac:dyDescent="0.3">
      <c r="A3667" s="1">
        <v>3663</v>
      </c>
      <c r="B3667" s="1">
        <v>1993</v>
      </c>
      <c r="C3667" s="1">
        <v>7</v>
      </c>
      <c r="D3667" s="1">
        <v>29</v>
      </c>
      <c r="E3667" s="7">
        <v>1993.66278538813</v>
      </c>
      <c r="F3667" s="7">
        <v>24.992439999999998</v>
      </c>
      <c r="G3667" s="57">
        <f t="shared" si="180"/>
        <v>23.179642669930058</v>
      </c>
      <c r="I3667" s="73">
        <f t="shared" si="181"/>
        <v>1.9605022831099177</v>
      </c>
    </row>
    <row r="3668" spans="1:9" ht="15.6" x14ac:dyDescent="0.3">
      <c r="A3668" s="1">
        <v>3664</v>
      </c>
      <c r="B3668" s="1">
        <v>1993</v>
      </c>
      <c r="C3668" s="1">
        <v>7</v>
      </c>
      <c r="D3668" s="1">
        <v>30</v>
      </c>
      <c r="E3668" s="7">
        <v>1993.6655251141599</v>
      </c>
      <c r="F3668" s="7">
        <v>24.925186</v>
      </c>
      <c r="G3668" s="57">
        <f t="shared" si="180"/>
        <v>23.180745320279701</v>
      </c>
      <c r="I3668" s="73">
        <f t="shared" si="181"/>
        <v>1.9605022831099177</v>
      </c>
    </row>
    <row r="3669" spans="1:9" ht="15.6" x14ac:dyDescent="0.3">
      <c r="A3669" s="1">
        <v>3665</v>
      </c>
      <c r="B3669" s="1">
        <v>1993</v>
      </c>
      <c r="C3669" s="1">
        <v>7</v>
      </c>
      <c r="D3669" s="1">
        <v>31</v>
      </c>
      <c r="E3669" s="7">
        <v>1993.66826484018</v>
      </c>
      <c r="F3669" s="7">
        <v>24.879031000000001</v>
      </c>
      <c r="G3669" s="57">
        <f t="shared" si="180"/>
        <v>23.181918648951033</v>
      </c>
      <c r="I3669" s="73">
        <f t="shared" si="181"/>
        <v>1.9605022831001406</v>
      </c>
    </row>
    <row r="3670" spans="1:9" ht="15.6" x14ac:dyDescent="0.3">
      <c r="A3670" s="1">
        <v>3666</v>
      </c>
      <c r="B3670" s="1">
        <v>1993</v>
      </c>
      <c r="C3670" s="1">
        <v>8</v>
      </c>
      <c r="D3670" s="1">
        <v>1</v>
      </c>
      <c r="E3670" s="7">
        <v>1993.66940639269</v>
      </c>
      <c r="F3670" s="7">
        <v>24.802143000000001</v>
      </c>
      <c r="G3670" s="57">
        <f t="shared" si="180"/>
        <v>23.183129433566418</v>
      </c>
      <c r="I3670" s="73">
        <f t="shared" si="181"/>
        <v>1.9605022830999133</v>
      </c>
    </row>
    <row r="3671" spans="1:9" ht="15.6" x14ac:dyDescent="0.3">
      <c r="A3671" s="1">
        <v>3667</v>
      </c>
      <c r="B3671" s="1">
        <v>1993</v>
      </c>
      <c r="C3671" s="1">
        <v>8</v>
      </c>
      <c r="D3671" s="1">
        <v>2</v>
      </c>
      <c r="E3671" s="7">
        <v>1993.6721461187201</v>
      </c>
      <c r="F3671" s="7">
        <v>24.675401000000001</v>
      </c>
      <c r="G3671" s="57">
        <f t="shared" si="180"/>
        <v>23.18427038461537</v>
      </c>
      <c r="I3671" s="73">
        <f t="shared" si="181"/>
        <v>1.9605022831101451</v>
      </c>
    </row>
    <row r="3672" spans="1:9" ht="15.6" x14ac:dyDescent="0.3">
      <c r="A3672" s="1">
        <v>3668</v>
      </c>
      <c r="B3672" s="1">
        <v>1993</v>
      </c>
      <c r="C3672" s="1">
        <v>8</v>
      </c>
      <c r="D3672" s="1">
        <v>3</v>
      </c>
      <c r="E3672" s="7">
        <v>1993.67488584475</v>
      </c>
      <c r="F3672" s="7">
        <v>24.601648000000001</v>
      </c>
      <c r="G3672" s="57">
        <f t="shared" si="180"/>
        <v>23.185328724475511</v>
      </c>
      <c r="I3672" s="73">
        <f t="shared" si="181"/>
        <v>1.9605022831099177</v>
      </c>
    </row>
    <row r="3673" spans="1:9" ht="15.6" x14ac:dyDescent="0.3">
      <c r="A3673" s="1">
        <v>3669</v>
      </c>
      <c r="B3673" s="1">
        <v>1993</v>
      </c>
      <c r="C3673" s="1">
        <v>8</v>
      </c>
      <c r="D3673" s="1">
        <v>4</v>
      </c>
      <c r="E3673" s="7">
        <v>1993.67762557078</v>
      </c>
      <c r="F3673" s="7">
        <v>24.597784999999998</v>
      </c>
      <c r="G3673" s="57">
        <f t="shared" si="180"/>
        <v>23.186330751048935</v>
      </c>
      <c r="I3673" s="73">
        <f t="shared" si="181"/>
        <v>1.9605022830999133</v>
      </c>
    </row>
    <row r="3674" spans="1:9" ht="15.6" x14ac:dyDescent="0.3">
      <c r="A3674" s="1">
        <v>3670</v>
      </c>
      <c r="B3674" s="1">
        <v>1993</v>
      </c>
      <c r="C3674" s="1">
        <v>8</v>
      </c>
      <c r="D3674" s="1">
        <v>5</v>
      </c>
      <c r="E3674" s="7">
        <v>1993.6803652967999</v>
      </c>
      <c r="F3674" s="7">
        <v>24.618289000000001</v>
      </c>
      <c r="G3674" s="57">
        <f t="shared" si="180"/>
        <v>23.187223082517463</v>
      </c>
      <c r="I3674" s="73">
        <f t="shared" si="181"/>
        <v>1.9589041095800894</v>
      </c>
    </row>
    <row r="3675" spans="1:9" ht="15.6" x14ac:dyDescent="0.3">
      <c r="A3675" s="1">
        <v>3671</v>
      </c>
      <c r="B3675" s="1">
        <v>1993</v>
      </c>
      <c r="C3675" s="1">
        <v>8</v>
      </c>
      <c r="D3675" s="1">
        <v>6</v>
      </c>
      <c r="E3675" s="7">
        <v>1993.68310502283</v>
      </c>
      <c r="F3675" s="7">
        <v>24.642531999999999</v>
      </c>
      <c r="G3675" s="57">
        <f t="shared" si="180"/>
        <v>23.188180986013968</v>
      </c>
      <c r="I3675" s="73">
        <f t="shared" si="181"/>
        <v>1.9589041095900939</v>
      </c>
    </row>
    <row r="3676" spans="1:9" ht="15.6" x14ac:dyDescent="0.3">
      <c r="A3676" s="1">
        <v>3672</v>
      </c>
      <c r="B3676" s="1">
        <v>1993</v>
      </c>
      <c r="C3676" s="1">
        <v>8</v>
      </c>
      <c r="D3676" s="1">
        <v>7</v>
      </c>
      <c r="E3676" s="7">
        <v>1993.6858447488601</v>
      </c>
      <c r="F3676" s="7">
        <v>24.631526999999998</v>
      </c>
      <c r="G3676" s="57">
        <f t="shared" si="180"/>
        <v>23.189120351048931</v>
      </c>
      <c r="I3676" s="73">
        <f t="shared" si="181"/>
        <v>1.9589041095898665</v>
      </c>
    </row>
    <row r="3677" spans="1:9" ht="15.6" x14ac:dyDescent="0.3">
      <c r="A3677" s="1">
        <v>3673</v>
      </c>
      <c r="B3677" s="1">
        <v>1993</v>
      </c>
      <c r="C3677" s="1">
        <v>8</v>
      </c>
      <c r="D3677" s="1">
        <v>8</v>
      </c>
      <c r="E3677" s="7">
        <v>1993.6885844748899</v>
      </c>
      <c r="F3677" s="7">
        <v>24.650022</v>
      </c>
      <c r="G3677" s="57">
        <f t="shared" ref="G3677:G3740" si="182">AVERAGE(F3143:F3857)</f>
        <v>23.190031290909069</v>
      </c>
      <c r="I3677" s="73">
        <f t="shared" ref="I3677:I3740" si="183">E3857-E3143</f>
        <v>1.9589041095900939</v>
      </c>
    </row>
    <row r="3678" spans="1:9" ht="15.6" x14ac:dyDescent="0.3">
      <c r="A3678" s="1">
        <v>3674</v>
      </c>
      <c r="B3678" s="1">
        <v>1993</v>
      </c>
      <c r="C3678" s="1">
        <v>8</v>
      </c>
      <c r="D3678" s="1">
        <v>9</v>
      </c>
      <c r="E3678" s="7">
        <v>1993.69132420091</v>
      </c>
      <c r="F3678" s="7">
        <v>24.658294000000001</v>
      </c>
      <c r="G3678" s="57">
        <f t="shared" si="182"/>
        <v>23.190872074125853</v>
      </c>
      <c r="I3678" s="73">
        <f t="shared" si="183"/>
        <v>1.9589041095898665</v>
      </c>
    </row>
    <row r="3679" spans="1:9" ht="15.6" x14ac:dyDescent="0.3">
      <c r="A3679" s="1">
        <v>3675</v>
      </c>
      <c r="B3679" s="1">
        <v>1993</v>
      </c>
      <c r="C3679" s="1">
        <v>8</v>
      </c>
      <c r="D3679" s="1">
        <v>10</v>
      </c>
      <c r="E3679" s="7">
        <v>1993.6940639269401</v>
      </c>
      <c r="F3679" s="7">
        <v>24.661643999999999</v>
      </c>
      <c r="G3679" s="57">
        <f t="shared" si="182"/>
        <v>23.191666299300675</v>
      </c>
      <c r="I3679" s="73">
        <f t="shared" si="183"/>
        <v>1.9589041095898665</v>
      </c>
    </row>
    <row r="3680" spans="1:9" ht="15.6" x14ac:dyDescent="0.3">
      <c r="A3680" s="1">
        <v>3676</v>
      </c>
      <c r="B3680" s="1">
        <v>1993</v>
      </c>
      <c r="C3680" s="1">
        <v>8</v>
      </c>
      <c r="D3680" s="1">
        <v>11</v>
      </c>
      <c r="E3680" s="7">
        <v>1993.6968036529699</v>
      </c>
      <c r="F3680" s="7">
        <v>24.621493999999998</v>
      </c>
      <c r="G3680" s="57">
        <f t="shared" si="182"/>
        <v>23.192469674125849</v>
      </c>
      <c r="I3680" s="73">
        <f t="shared" si="183"/>
        <v>1.9589041095900939</v>
      </c>
    </row>
    <row r="3681" spans="1:9" ht="15.6" x14ac:dyDescent="0.3">
      <c r="A3681" s="1">
        <v>3677</v>
      </c>
      <c r="B3681" s="1">
        <v>1993</v>
      </c>
      <c r="C3681" s="1">
        <v>8</v>
      </c>
      <c r="D3681" s="1">
        <v>12</v>
      </c>
      <c r="E3681" s="7">
        <v>1993.699543379</v>
      </c>
      <c r="F3681" s="7">
        <v>24.60163</v>
      </c>
      <c r="G3681" s="57">
        <f t="shared" si="182"/>
        <v>23.19326409790207</v>
      </c>
      <c r="I3681" s="73">
        <f t="shared" si="183"/>
        <v>1.9589041095898665</v>
      </c>
    </row>
    <row r="3682" spans="1:9" ht="15.6" x14ac:dyDescent="0.3">
      <c r="A3682" s="1">
        <v>3678</v>
      </c>
      <c r="B3682" s="1">
        <v>1993</v>
      </c>
      <c r="C3682" s="1">
        <v>8</v>
      </c>
      <c r="D3682" s="1">
        <v>13</v>
      </c>
      <c r="E3682" s="7">
        <v>1993.7022831050199</v>
      </c>
      <c r="F3682" s="7">
        <v>24.535803999999999</v>
      </c>
      <c r="G3682" s="57">
        <f t="shared" si="182"/>
        <v>23.193999486713253</v>
      </c>
      <c r="I3682" s="73">
        <f t="shared" si="183"/>
        <v>1.9589041095900939</v>
      </c>
    </row>
    <row r="3683" spans="1:9" ht="15.6" x14ac:dyDescent="0.3">
      <c r="A3683" s="1">
        <v>3679</v>
      </c>
      <c r="B3683" s="1">
        <v>1993</v>
      </c>
      <c r="C3683" s="1">
        <v>8</v>
      </c>
      <c r="D3683" s="1">
        <v>14</v>
      </c>
      <c r="E3683" s="7">
        <v>1993.70502283105</v>
      </c>
      <c r="F3683" s="7">
        <v>24.515315000000001</v>
      </c>
      <c r="G3683" s="57">
        <f t="shared" si="182"/>
        <v>23.194697471328642</v>
      </c>
      <c r="I3683" s="73">
        <f t="shared" si="183"/>
        <v>1.9589041095900939</v>
      </c>
    </row>
    <row r="3684" spans="1:9" ht="15.6" x14ac:dyDescent="0.3">
      <c r="A3684" s="1">
        <v>3680</v>
      </c>
      <c r="B3684" s="1">
        <v>1993</v>
      </c>
      <c r="C3684" s="1">
        <v>8</v>
      </c>
      <c r="D3684" s="1">
        <v>15</v>
      </c>
      <c r="E3684" s="7">
        <v>1993.7077625570801</v>
      </c>
      <c r="F3684" s="7">
        <v>24.528782</v>
      </c>
      <c r="G3684" s="57">
        <f t="shared" si="182"/>
        <v>23.195377958041934</v>
      </c>
      <c r="I3684" s="73">
        <f t="shared" si="183"/>
        <v>1.9589041095898665</v>
      </c>
    </row>
    <row r="3685" spans="1:9" ht="15.6" x14ac:dyDescent="0.3">
      <c r="A3685" s="1">
        <v>3681</v>
      </c>
      <c r="B3685" s="1">
        <v>1993</v>
      </c>
      <c r="C3685" s="1">
        <v>8</v>
      </c>
      <c r="D3685" s="1">
        <v>16</v>
      </c>
      <c r="E3685" s="7">
        <v>1993.7105022831099</v>
      </c>
      <c r="F3685" s="7">
        <v>24.575953999999999</v>
      </c>
      <c r="G3685" s="57">
        <f t="shared" si="182"/>
        <v>23.196023170629349</v>
      </c>
      <c r="I3685" s="73">
        <f t="shared" si="183"/>
        <v>1.9589041095900939</v>
      </c>
    </row>
    <row r="3686" spans="1:9" ht="15.6" x14ac:dyDescent="0.3">
      <c r="A3686" s="1">
        <v>3682</v>
      </c>
      <c r="B3686" s="1">
        <v>1993</v>
      </c>
      <c r="C3686" s="1">
        <v>8</v>
      </c>
      <c r="D3686" s="1">
        <v>17</v>
      </c>
      <c r="E3686" s="7">
        <v>1993.71324200913</v>
      </c>
      <c r="F3686" s="7">
        <v>24.654491</v>
      </c>
      <c r="G3686" s="57">
        <f t="shared" si="182"/>
        <v>23.196700255944034</v>
      </c>
      <c r="I3686" s="73">
        <f t="shared" si="183"/>
        <v>1.9589041095898665</v>
      </c>
    </row>
    <row r="3687" spans="1:9" ht="15.6" x14ac:dyDescent="0.3">
      <c r="A3687" s="1">
        <v>3683</v>
      </c>
      <c r="B3687" s="1">
        <v>1993</v>
      </c>
      <c r="C3687" s="1">
        <v>8</v>
      </c>
      <c r="D3687" s="1">
        <v>18</v>
      </c>
      <c r="E3687" s="7">
        <v>1993.7159817351601</v>
      </c>
      <c r="F3687" s="7">
        <v>24.694958</v>
      </c>
      <c r="G3687" s="57">
        <f t="shared" si="182"/>
        <v>23.197407012587391</v>
      </c>
      <c r="I3687" s="73">
        <f t="shared" si="183"/>
        <v>1.9589041095898665</v>
      </c>
    </row>
    <row r="3688" spans="1:9" ht="15.6" x14ac:dyDescent="0.3">
      <c r="A3688" s="1">
        <v>3684</v>
      </c>
      <c r="B3688" s="1">
        <v>1993</v>
      </c>
      <c r="C3688" s="1">
        <v>8</v>
      </c>
      <c r="D3688" s="1">
        <v>19</v>
      </c>
      <c r="E3688" s="7">
        <v>1993.7187214611899</v>
      </c>
      <c r="F3688" s="7">
        <v>24.729633</v>
      </c>
      <c r="G3688" s="57">
        <f t="shared" si="182"/>
        <v>23.198106237762211</v>
      </c>
      <c r="I3688" s="73">
        <f t="shared" si="183"/>
        <v>1.9550228310499733</v>
      </c>
    </row>
    <row r="3689" spans="1:9" ht="15.6" x14ac:dyDescent="0.3">
      <c r="A3689" s="1">
        <v>3685</v>
      </c>
      <c r="B3689" s="1">
        <v>1993</v>
      </c>
      <c r="C3689" s="1">
        <v>8</v>
      </c>
      <c r="D3689" s="1">
        <v>20</v>
      </c>
      <c r="E3689" s="7">
        <v>1993.72146118721</v>
      </c>
      <c r="F3689" s="7">
        <v>24.715859999999999</v>
      </c>
      <c r="G3689" s="57">
        <f t="shared" si="182"/>
        <v>23.198742756643334</v>
      </c>
      <c r="I3689" s="73">
        <f t="shared" si="183"/>
        <v>1.9550228310599778</v>
      </c>
    </row>
    <row r="3690" spans="1:9" ht="15.6" x14ac:dyDescent="0.3">
      <c r="A3690" s="1">
        <v>3686</v>
      </c>
      <c r="B3690" s="1">
        <v>1993</v>
      </c>
      <c r="C3690" s="1">
        <v>8</v>
      </c>
      <c r="D3690" s="1">
        <v>21</v>
      </c>
      <c r="E3690" s="7">
        <v>1993.7242009132401</v>
      </c>
      <c r="F3690" s="7">
        <v>24.705338000000001</v>
      </c>
      <c r="G3690" s="57">
        <f t="shared" si="182"/>
        <v>23.19932420559438</v>
      </c>
      <c r="I3690" s="73">
        <f t="shared" si="183"/>
        <v>1.9550228310499733</v>
      </c>
    </row>
    <row r="3691" spans="1:9" ht="15.6" x14ac:dyDescent="0.3">
      <c r="A3691" s="1">
        <v>3687</v>
      </c>
      <c r="B3691" s="1">
        <v>1993</v>
      </c>
      <c r="C3691" s="1">
        <v>8</v>
      </c>
      <c r="D3691" s="1">
        <v>22</v>
      </c>
      <c r="E3691" s="7">
        <v>1993.72694063927</v>
      </c>
      <c r="F3691" s="7">
        <v>24.704073000000001</v>
      </c>
      <c r="G3691" s="57">
        <f t="shared" si="182"/>
        <v>23.199795804195784</v>
      </c>
      <c r="I3691" s="73">
        <f t="shared" si="183"/>
        <v>1.9550228310499733</v>
      </c>
    </row>
    <row r="3692" spans="1:9" ht="15.6" x14ac:dyDescent="0.3">
      <c r="A3692" s="1">
        <v>3688</v>
      </c>
      <c r="B3692" s="1">
        <v>1993</v>
      </c>
      <c r="C3692" s="1">
        <v>8</v>
      </c>
      <c r="D3692" s="1">
        <v>23</v>
      </c>
      <c r="E3692" s="7">
        <v>1993.7296803653001</v>
      </c>
      <c r="F3692" s="7">
        <v>24.668095999999998</v>
      </c>
      <c r="G3692" s="57">
        <f t="shared" si="182"/>
        <v>23.200272233566412</v>
      </c>
      <c r="I3692" s="73">
        <f t="shared" si="183"/>
        <v>1.9550228310499733</v>
      </c>
    </row>
    <row r="3693" spans="1:9" ht="15.6" x14ac:dyDescent="0.3">
      <c r="A3693" s="1">
        <v>3689</v>
      </c>
      <c r="B3693" s="1">
        <v>1993</v>
      </c>
      <c r="C3693" s="1">
        <v>8</v>
      </c>
      <c r="D3693" s="1">
        <v>24</v>
      </c>
      <c r="E3693" s="7">
        <v>1993.7324200913199</v>
      </c>
      <c r="F3693" s="7">
        <v>24.653570999999999</v>
      </c>
      <c r="G3693" s="57">
        <f t="shared" si="182"/>
        <v>23.200782699300685</v>
      </c>
      <c r="I3693" s="73">
        <f t="shared" si="183"/>
        <v>1.9550228310499733</v>
      </c>
    </row>
    <row r="3694" spans="1:9" ht="15.6" x14ac:dyDescent="0.3">
      <c r="A3694" s="1">
        <v>3690</v>
      </c>
      <c r="B3694" s="1">
        <v>1993</v>
      </c>
      <c r="C3694" s="1">
        <v>8</v>
      </c>
      <c r="D3694" s="1">
        <v>25</v>
      </c>
      <c r="E3694" s="7">
        <v>1993.73515981735</v>
      </c>
      <c r="F3694" s="7">
        <v>24.652622000000001</v>
      </c>
      <c r="G3694" s="57">
        <f t="shared" si="182"/>
        <v>23.201298471328649</v>
      </c>
      <c r="I3694" s="73">
        <f t="shared" si="183"/>
        <v>1.9550228310502007</v>
      </c>
    </row>
    <row r="3695" spans="1:9" ht="15.6" x14ac:dyDescent="0.3">
      <c r="A3695" s="1">
        <v>3691</v>
      </c>
      <c r="B3695" s="1">
        <v>1993</v>
      </c>
      <c r="C3695" s="1">
        <v>8</v>
      </c>
      <c r="D3695" s="1">
        <v>26</v>
      </c>
      <c r="E3695" s="7">
        <v>1993.7378995433801</v>
      </c>
      <c r="F3695" s="7">
        <v>24.658128999999999</v>
      </c>
      <c r="G3695" s="57">
        <f t="shared" si="182"/>
        <v>23.201723776223758</v>
      </c>
      <c r="I3695" s="73">
        <f t="shared" si="183"/>
        <v>1.9550228310499733</v>
      </c>
    </row>
    <row r="3696" spans="1:9" ht="15.6" x14ac:dyDescent="0.3">
      <c r="A3696" s="1">
        <v>3692</v>
      </c>
      <c r="B3696" s="1">
        <v>1993</v>
      </c>
      <c r="C3696" s="1">
        <v>8</v>
      </c>
      <c r="D3696" s="1">
        <v>27</v>
      </c>
      <c r="E3696" s="7">
        <v>1993.7406392694099</v>
      </c>
      <c r="F3696" s="7">
        <v>24.693458</v>
      </c>
      <c r="G3696" s="57">
        <f t="shared" si="182"/>
        <v>23.20204200839159</v>
      </c>
      <c r="I3696" s="73">
        <f t="shared" si="183"/>
        <v>1.9550228310499733</v>
      </c>
    </row>
    <row r="3697" spans="1:9" ht="15.6" x14ac:dyDescent="0.3">
      <c r="A3697" s="1">
        <v>3693</v>
      </c>
      <c r="B3697" s="1">
        <v>1993</v>
      </c>
      <c r="C3697" s="1">
        <v>8</v>
      </c>
      <c r="D3697" s="1">
        <v>28</v>
      </c>
      <c r="E3697" s="7">
        <v>1993.74337899543</v>
      </c>
      <c r="F3697" s="7">
        <v>24.757587999999998</v>
      </c>
      <c r="G3697" s="57">
        <f t="shared" si="182"/>
        <v>23.202311079720264</v>
      </c>
      <c r="I3697" s="73">
        <f t="shared" si="183"/>
        <v>1.9550228310499733</v>
      </c>
    </row>
    <row r="3698" spans="1:9" ht="15.6" x14ac:dyDescent="0.3">
      <c r="A3698" s="1">
        <v>3694</v>
      </c>
      <c r="B3698" s="1">
        <v>1993</v>
      </c>
      <c r="C3698" s="1">
        <v>8</v>
      </c>
      <c r="D3698" s="1">
        <v>29</v>
      </c>
      <c r="E3698" s="7">
        <v>1993.7461187214601</v>
      </c>
      <c r="F3698" s="7">
        <v>24.810326</v>
      </c>
      <c r="G3698" s="57">
        <f t="shared" si="182"/>
        <v>23.202503262937036</v>
      </c>
      <c r="I3698" s="73">
        <f t="shared" si="183"/>
        <v>1.9550228310499733</v>
      </c>
    </row>
    <row r="3699" spans="1:9" ht="15.6" x14ac:dyDescent="0.3">
      <c r="A3699" s="1">
        <v>3695</v>
      </c>
      <c r="B3699" s="1">
        <v>1993</v>
      </c>
      <c r="C3699" s="1">
        <v>8</v>
      </c>
      <c r="D3699" s="1">
        <v>30</v>
      </c>
      <c r="E3699" s="7">
        <v>1993.74885844749</v>
      </c>
      <c r="F3699" s="7">
        <v>24.797550000000001</v>
      </c>
      <c r="G3699" s="57">
        <f t="shared" si="182"/>
        <v>23.202685316083894</v>
      </c>
      <c r="I3699" s="73">
        <f t="shared" si="183"/>
        <v>1.9550228310499733</v>
      </c>
    </row>
    <row r="3700" spans="1:9" ht="15.6" x14ac:dyDescent="0.3">
      <c r="A3700" s="1">
        <v>3696</v>
      </c>
      <c r="B3700" s="1">
        <v>1993</v>
      </c>
      <c r="C3700" s="1">
        <v>8</v>
      </c>
      <c r="D3700" s="1">
        <v>31</v>
      </c>
      <c r="E3700" s="7">
        <v>1993.7515981735201</v>
      </c>
      <c r="F3700" s="7">
        <v>24.820247999999999</v>
      </c>
      <c r="G3700" s="57">
        <f t="shared" si="182"/>
        <v>23.202880233566415</v>
      </c>
      <c r="I3700" s="73">
        <f t="shared" si="183"/>
        <v>1.9550228310499733</v>
      </c>
    </row>
    <row r="3701" spans="1:9" ht="15.6" x14ac:dyDescent="0.3">
      <c r="A3701" s="1">
        <v>3697</v>
      </c>
      <c r="B3701" s="1">
        <v>1993</v>
      </c>
      <c r="C3701" s="1">
        <v>9</v>
      </c>
      <c r="D3701" s="1">
        <v>1</v>
      </c>
      <c r="E3701" s="7">
        <v>1993.7527397260301</v>
      </c>
      <c r="F3701" s="7">
        <v>24.828166</v>
      </c>
      <c r="G3701" s="57">
        <f t="shared" si="182"/>
        <v>23.203097513286693</v>
      </c>
      <c r="I3701" s="73">
        <f t="shared" si="183"/>
        <v>1.9550228310499733</v>
      </c>
    </row>
    <row r="3702" spans="1:9" ht="15.6" x14ac:dyDescent="0.3">
      <c r="A3702" s="1">
        <v>3698</v>
      </c>
      <c r="B3702" s="1">
        <v>1993</v>
      </c>
      <c r="C3702" s="1">
        <v>9</v>
      </c>
      <c r="D3702" s="1">
        <v>2</v>
      </c>
      <c r="E3702" s="7">
        <v>1993.7554794520499</v>
      </c>
      <c r="F3702" s="7">
        <v>24.792507000000001</v>
      </c>
      <c r="G3702" s="57">
        <f t="shared" si="182"/>
        <v>23.203376172027951</v>
      </c>
      <c r="I3702" s="73">
        <f t="shared" si="183"/>
        <v>1.9616438356201797</v>
      </c>
    </row>
    <row r="3703" spans="1:9" ht="15.6" x14ac:dyDescent="0.3">
      <c r="A3703" s="1">
        <v>3699</v>
      </c>
      <c r="B3703" s="1">
        <v>1993</v>
      </c>
      <c r="C3703" s="1">
        <v>9</v>
      </c>
      <c r="D3703" s="1">
        <v>3</v>
      </c>
      <c r="E3703" s="7">
        <v>1993.75821917808</v>
      </c>
      <c r="F3703" s="7">
        <v>24.744624999999999</v>
      </c>
      <c r="G3703" s="57">
        <f t="shared" si="182"/>
        <v>23.203648892307669</v>
      </c>
      <c r="I3703" s="73">
        <f t="shared" si="183"/>
        <v>1.9616438356099479</v>
      </c>
    </row>
    <row r="3704" spans="1:9" ht="15.6" x14ac:dyDescent="0.3">
      <c r="A3704" s="1">
        <v>3700</v>
      </c>
      <c r="B3704" s="1">
        <v>1993</v>
      </c>
      <c r="C3704" s="1">
        <v>9</v>
      </c>
      <c r="D3704" s="1">
        <v>4</v>
      </c>
      <c r="E3704" s="7">
        <v>1993.7609589041101</v>
      </c>
      <c r="F3704" s="7">
        <v>24.753508</v>
      </c>
      <c r="G3704" s="57">
        <f t="shared" si="182"/>
        <v>23.203941686713264</v>
      </c>
      <c r="I3704" s="73">
        <f t="shared" si="183"/>
        <v>1.9616438356099479</v>
      </c>
    </row>
    <row r="3705" spans="1:9" ht="15.6" x14ac:dyDescent="0.3">
      <c r="A3705" s="1">
        <v>3701</v>
      </c>
      <c r="B3705" s="1">
        <v>1993</v>
      </c>
      <c r="C3705" s="1">
        <v>9</v>
      </c>
      <c r="D3705" s="1">
        <v>5</v>
      </c>
      <c r="E3705" s="7">
        <v>1993.76369863014</v>
      </c>
      <c r="F3705" s="7">
        <v>24.709436</v>
      </c>
      <c r="G3705" s="57">
        <f t="shared" si="182"/>
        <v>23.20419709510487</v>
      </c>
      <c r="I3705" s="73">
        <f t="shared" si="183"/>
        <v>1.9616438356201797</v>
      </c>
    </row>
    <row r="3706" spans="1:9" ht="15.6" x14ac:dyDescent="0.3">
      <c r="A3706" s="1">
        <v>3702</v>
      </c>
      <c r="B3706" s="1">
        <v>1993</v>
      </c>
      <c r="C3706" s="1">
        <v>9</v>
      </c>
      <c r="D3706" s="1">
        <v>6</v>
      </c>
      <c r="E3706" s="7">
        <v>1993.7664383561601</v>
      </c>
      <c r="F3706" s="7">
        <v>24.663285999999999</v>
      </c>
      <c r="G3706" s="57">
        <f t="shared" si="182"/>
        <v>23.204267902097875</v>
      </c>
      <c r="I3706" s="73">
        <f t="shared" si="183"/>
        <v>1.9616438356199524</v>
      </c>
    </row>
    <row r="3707" spans="1:9" ht="15.6" x14ac:dyDescent="0.3">
      <c r="A3707" s="1">
        <v>3703</v>
      </c>
      <c r="B3707" s="1">
        <v>1993</v>
      </c>
      <c r="C3707" s="1">
        <v>9</v>
      </c>
      <c r="D3707" s="1">
        <v>7</v>
      </c>
      <c r="E3707" s="7">
        <v>1993.7691780821899</v>
      </c>
      <c r="F3707" s="7">
        <v>24.591204000000001</v>
      </c>
      <c r="G3707" s="57">
        <f t="shared" si="182"/>
        <v>23.204209850349628</v>
      </c>
      <c r="I3707" s="73">
        <f t="shared" si="183"/>
        <v>1.9616438356099479</v>
      </c>
    </row>
    <row r="3708" spans="1:9" ht="15.6" x14ac:dyDescent="0.3">
      <c r="A3708" s="1">
        <v>3704</v>
      </c>
      <c r="B3708" s="1">
        <v>1993</v>
      </c>
      <c r="C3708" s="1">
        <v>9</v>
      </c>
      <c r="D3708" s="1">
        <v>8</v>
      </c>
      <c r="E3708" s="7">
        <v>1993.77191780822</v>
      </c>
      <c r="F3708" s="7">
        <v>24.564903999999999</v>
      </c>
      <c r="G3708" s="57">
        <f t="shared" si="182"/>
        <v>23.204001847552423</v>
      </c>
      <c r="I3708" s="73">
        <f t="shared" si="183"/>
        <v>1.9616438356099479</v>
      </c>
    </row>
    <row r="3709" spans="1:9" ht="15.6" x14ac:dyDescent="0.3">
      <c r="A3709" s="1">
        <v>3705</v>
      </c>
      <c r="B3709" s="1">
        <v>1993</v>
      </c>
      <c r="C3709" s="1">
        <v>9</v>
      </c>
      <c r="D3709" s="1">
        <v>9</v>
      </c>
      <c r="E3709" s="7">
        <v>1993.7746575342501</v>
      </c>
      <c r="F3709" s="7">
        <v>24.567281000000001</v>
      </c>
      <c r="G3709" s="57">
        <f t="shared" si="182"/>
        <v>23.203654490909074</v>
      </c>
      <c r="I3709" s="73">
        <f t="shared" si="183"/>
        <v>1.9616438356199524</v>
      </c>
    </row>
    <row r="3710" spans="1:9" ht="15.6" x14ac:dyDescent="0.3">
      <c r="A3710" s="1">
        <v>3706</v>
      </c>
      <c r="B3710" s="1">
        <v>1993</v>
      </c>
      <c r="C3710" s="1">
        <v>9</v>
      </c>
      <c r="D3710" s="1">
        <v>10</v>
      </c>
      <c r="E3710" s="7">
        <v>1993.7773972602699</v>
      </c>
      <c r="F3710" s="7">
        <v>24.578728000000002</v>
      </c>
      <c r="G3710" s="57">
        <f t="shared" si="182"/>
        <v>23.203216608391589</v>
      </c>
      <c r="I3710" s="73">
        <f t="shared" si="183"/>
        <v>1.9616438356201797</v>
      </c>
    </row>
    <row r="3711" spans="1:9" ht="15.6" x14ac:dyDescent="0.3">
      <c r="A3711" s="1">
        <v>3707</v>
      </c>
      <c r="B3711" s="1">
        <v>1993</v>
      </c>
      <c r="C3711" s="1">
        <v>9</v>
      </c>
      <c r="D3711" s="1">
        <v>11</v>
      </c>
      <c r="E3711" s="7">
        <v>1993.7801369863</v>
      </c>
      <c r="F3711" s="7">
        <v>24.596997000000002</v>
      </c>
      <c r="G3711" s="57">
        <f t="shared" si="182"/>
        <v>23.202764637762215</v>
      </c>
      <c r="I3711" s="73">
        <f t="shared" si="183"/>
        <v>1.9616438356099479</v>
      </c>
    </row>
    <row r="3712" spans="1:9" ht="15.6" x14ac:dyDescent="0.3">
      <c r="A3712" s="1">
        <v>3708</v>
      </c>
      <c r="B3712" s="1">
        <v>1993</v>
      </c>
      <c r="C3712" s="1">
        <v>9</v>
      </c>
      <c r="D3712" s="1">
        <v>12</v>
      </c>
      <c r="E3712" s="7">
        <v>1993.7828767123301</v>
      </c>
      <c r="F3712" s="7">
        <v>24.60604</v>
      </c>
      <c r="G3712" s="57">
        <f t="shared" si="182"/>
        <v>23.202157092307672</v>
      </c>
      <c r="I3712" s="73">
        <f t="shared" si="183"/>
        <v>1.9616438356199524</v>
      </c>
    </row>
    <row r="3713" spans="1:9" ht="15.6" x14ac:dyDescent="0.3">
      <c r="A3713" s="1">
        <v>3709</v>
      </c>
      <c r="B3713" s="1">
        <v>1993</v>
      </c>
      <c r="C3713" s="1">
        <v>9</v>
      </c>
      <c r="D3713" s="1">
        <v>13</v>
      </c>
      <c r="E3713" s="7">
        <v>1993.78561643836</v>
      </c>
      <c r="F3713" s="7">
        <v>24.649822</v>
      </c>
      <c r="G3713" s="57">
        <f t="shared" si="182"/>
        <v>23.201559903496484</v>
      </c>
      <c r="I3713" s="73">
        <f t="shared" si="183"/>
        <v>1.9616438356201797</v>
      </c>
    </row>
    <row r="3714" spans="1:9" ht="15.6" x14ac:dyDescent="0.3">
      <c r="A3714" s="1">
        <v>3710</v>
      </c>
      <c r="B3714" s="1">
        <v>1993</v>
      </c>
      <c r="C3714" s="1">
        <v>9</v>
      </c>
      <c r="D3714" s="1">
        <v>14</v>
      </c>
      <c r="E3714" s="7">
        <v>1993.78835616438</v>
      </c>
      <c r="F3714" s="7">
        <v>24.718547000000001</v>
      </c>
      <c r="G3714" s="57">
        <f t="shared" si="182"/>
        <v>23.201039935664316</v>
      </c>
      <c r="I3714" s="73">
        <f t="shared" si="183"/>
        <v>1.9616438356199524</v>
      </c>
    </row>
    <row r="3715" spans="1:9" ht="15.6" x14ac:dyDescent="0.3">
      <c r="A3715" s="1">
        <v>3711</v>
      </c>
      <c r="B3715" s="1">
        <v>1993</v>
      </c>
      <c r="C3715" s="1">
        <v>9</v>
      </c>
      <c r="D3715" s="1">
        <v>15</v>
      </c>
      <c r="E3715" s="7">
        <v>1993.7910958904099</v>
      </c>
      <c r="F3715" s="7">
        <v>24.776724000000002</v>
      </c>
      <c r="G3715" s="57">
        <f t="shared" si="182"/>
        <v>23.20064070769228</v>
      </c>
      <c r="I3715" s="73">
        <f t="shared" si="183"/>
        <v>1.9616438356099479</v>
      </c>
    </row>
    <row r="3716" spans="1:9" ht="15.6" x14ac:dyDescent="0.3">
      <c r="A3716" s="1">
        <v>3712</v>
      </c>
      <c r="B3716" s="1">
        <v>1993</v>
      </c>
      <c r="C3716" s="1">
        <v>9</v>
      </c>
      <c r="D3716" s="1">
        <v>16</v>
      </c>
      <c r="E3716" s="7">
        <v>1993.79383561644</v>
      </c>
      <c r="F3716" s="7">
        <v>24.835191999999999</v>
      </c>
      <c r="G3716" s="57">
        <f t="shared" si="182"/>
        <v>23.200402844755221</v>
      </c>
      <c r="I3716" s="73">
        <f t="shared" si="183"/>
        <v>1.9616438356199524</v>
      </c>
    </row>
    <row r="3717" spans="1:9" ht="15.6" x14ac:dyDescent="0.3">
      <c r="A3717" s="1">
        <v>3713</v>
      </c>
      <c r="B3717" s="1">
        <v>1993</v>
      </c>
      <c r="C3717" s="1">
        <v>9</v>
      </c>
      <c r="D3717" s="1">
        <v>17</v>
      </c>
      <c r="E3717" s="7">
        <v>1993.7965753424701</v>
      </c>
      <c r="F3717" s="7">
        <v>24.878879999999999</v>
      </c>
      <c r="G3717" s="57">
        <f t="shared" si="182"/>
        <v>23.200221781818154</v>
      </c>
      <c r="I3717" s="73">
        <f t="shared" si="183"/>
        <v>1.9616438356199524</v>
      </c>
    </row>
    <row r="3718" spans="1:9" ht="15.6" x14ac:dyDescent="0.3">
      <c r="A3718" s="1">
        <v>3714</v>
      </c>
      <c r="B3718" s="1">
        <v>1993</v>
      </c>
      <c r="C3718" s="1">
        <v>9</v>
      </c>
      <c r="D3718" s="1">
        <v>18</v>
      </c>
      <c r="E3718" s="7">
        <v>1993.7993150684899</v>
      </c>
      <c r="F3718" s="7">
        <v>24.903244000000001</v>
      </c>
      <c r="G3718" s="57">
        <f t="shared" si="182"/>
        <v>23.200040412587381</v>
      </c>
      <c r="I3718" s="73">
        <f t="shared" si="183"/>
        <v>1.9616438356201797</v>
      </c>
    </row>
    <row r="3719" spans="1:9" ht="15.6" x14ac:dyDescent="0.3">
      <c r="A3719" s="1">
        <v>3715</v>
      </c>
      <c r="B3719" s="1">
        <v>1993</v>
      </c>
      <c r="C3719" s="1">
        <v>9</v>
      </c>
      <c r="D3719" s="1">
        <v>19</v>
      </c>
      <c r="E3719" s="7">
        <v>1993.80205479452</v>
      </c>
      <c r="F3719" s="7">
        <v>24.938974000000002</v>
      </c>
      <c r="G3719" s="57">
        <f t="shared" si="182"/>
        <v>23.199715394405558</v>
      </c>
      <c r="I3719" s="73">
        <f t="shared" si="183"/>
        <v>1.9632420091299991</v>
      </c>
    </row>
    <row r="3720" spans="1:9" ht="15.6" x14ac:dyDescent="0.3">
      <c r="A3720" s="1">
        <v>3716</v>
      </c>
      <c r="B3720" s="1">
        <v>1993</v>
      </c>
      <c r="C3720" s="1">
        <v>9</v>
      </c>
      <c r="D3720" s="1">
        <v>20</v>
      </c>
      <c r="E3720" s="7">
        <v>1993.8047945205501</v>
      </c>
      <c r="F3720" s="7">
        <v>24.958196999999998</v>
      </c>
      <c r="G3720" s="57">
        <f t="shared" si="182"/>
        <v>23.199348730069897</v>
      </c>
      <c r="I3720" s="73">
        <f t="shared" si="183"/>
        <v>1.9632420091299991</v>
      </c>
    </row>
    <row r="3721" spans="1:9" ht="15.6" x14ac:dyDescent="0.3">
      <c r="A3721" s="1">
        <v>3717</v>
      </c>
      <c r="B3721" s="1">
        <v>1993</v>
      </c>
      <c r="C3721" s="1">
        <v>9</v>
      </c>
      <c r="D3721" s="1">
        <v>21</v>
      </c>
      <c r="E3721" s="7">
        <v>1993.80753424658</v>
      </c>
      <c r="F3721" s="7">
        <v>24.984472</v>
      </c>
      <c r="G3721" s="57">
        <f t="shared" si="182"/>
        <v>23.198883875524444</v>
      </c>
      <c r="I3721" s="73">
        <f t="shared" si="183"/>
        <v>1.9632420091299991</v>
      </c>
    </row>
    <row r="3722" spans="1:9" ht="15.6" x14ac:dyDescent="0.3">
      <c r="A3722" s="1">
        <v>3718</v>
      </c>
      <c r="B3722" s="1">
        <v>1993</v>
      </c>
      <c r="C3722" s="1">
        <v>9</v>
      </c>
      <c r="D3722" s="1">
        <v>22</v>
      </c>
      <c r="E3722" s="7">
        <v>1993.8102739726</v>
      </c>
      <c r="F3722" s="7">
        <v>24.951271999999999</v>
      </c>
      <c r="G3722" s="57">
        <f t="shared" si="182"/>
        <v>23.198516528671298</v>
      </c>
      <c r="I3722" s="73">
        <f t="shared" si="183"/>
        <v>1.9632420091400036</v>
      </c>
    </row>
    <row r="3723" spans="1:9" ht="15.6" x14ac:dyDescent="0.3">
      <c r="A3723" s="1">
        <v>3719</v>
      </c>
      <c r="B3723" s="1">
        <v>1993</v>
      </c>
      <c r="C3723" s="1">
        <v>9</v>
      </c>
      <c r="D3723" s="1">
        <v>23</v>
      </c>
      <c r="E3723" s="7">
        <v>1993.8130136986299</v>
      </c>
      <c r="F3723" s="7">
        <v>24.995403</v>
      </c>
      <c r="G3723" s="57">
        <f t="shared" si="182"/>
        <v>23.198196544055914</v>
      </c>
      <c r="I3723" s="73">
        <f t="shared" si="183"/>
        <v>1.9632420091299991</v>
      </c>
    </row>
    <row r="3724" spans="1:9" ht="15.6" x14ac:dyDescent="0.3">
      <c r="A3724" s="1">
        <v>3720</v>
      </c>
      <c r="B3724" s="1">
        <v>1993</v>
      </c>
      <c r="C3724" s="1">
        <v>9</v>
      </c>
      <c r="D3724" s="1">
        <v>24</v>
      </c>
      <c r="E3724" s="7">
        <v>1993.81575342466</v>
      </c>
      <c r="F3724" s="7">
        <v>25.058979999999998</v>
      </c>
      <c r="G3724" s="57">
        <f t="shared" si="182"/>
        <v>23.197845746853119</v>
      </c>
      <c r="I3724" s="73">
        <f t="shared" si="183"/>
        <v>1.9632420091299991</v>
      </c>
    </row>
    <row r="3725" spans="1:9" ht="15.6" x14ac:dyDescent="0.3">
      <c r="A3725" s="1">
        <v>3721</v>
      </c>
      <c r="B3725" s="1">
        <v>1993</v>
      </c>
      <c r="C3725" s="1">
        <v>9</v>
      </c>
      <c r="D3725" s="1">
        <v>25</v>
      </c>
      <c r="E3725" s="7">
        <v>1993.8184931506801</v>
      </c>
      <c r="F3725" s="7">
        <v>25.167573999999998</v>
      </c>
      <c r="G3725" s="57">
        <f t="shared" si="182"/>
        <v>23.197517991608365</v>
      </c>
      <c r="I3725" s="73">
        <f t="shared" si="183"/>
        <v>1.9632420091299991</v>
      </c>
    </row>
    <row r="3726" spans="1:9" ht="15.6" x14ac:dyDescent="0.3">
      <c r="A3726" s="1">
        <v>3722</v>
      </c>
      <c r="B3726" s="1">
        <v>1993</v>
      </c>
      <c r="C3726" s="1">
        <v>9</v>
      </c>
      <c r="D3726" s="1">
        <v>26</v>
      </c>
      <c r="E3726" s="7">
        <v>1993.8212328767099</v>
      </c>
      <c r="F3726" s="7">
        <v>25.315211000000001</v>
      </c>
      <c r="G3726" s="57">
        <f t="shared" si="182"/>
        <v>23.197479297902074</v>
      </c>
      <c r="I3726" s="73">
        <f t="shared" si="183"/>
        <v>1.9632420091299991</v>
      </c>
    </row>
    <row r="3727" spans="1:9" ht="15.6" x14ac:dyDescent="0.3">
      <c r="A3727" s="1">
        <v>3723</v>
      </c>
      <c r="B3727" s="1">
        <v>1993</v>
      </c>
      <c r="C3727" s="1">
        <v>9</v>
      </c>
      <c r="D3727" s="1">
        <v>27</v>
      </c>
      <c r="E3727" s="7">
        <v>1993.82397260274</v>
      </c>
      <c r="F3727" s="7">
        <v>25.437068</v>
      </c>
      <c r="G3727" s="57">
        <f t="shared" si="182"/>
        <v>23.197549665734243</v>
      </c>
      <c r="I3727" s="73">
        <f t="shared" si="183"/>
        <v>1.9632420091299991</v>
      </c>
    </row>
    <row r="3728" spans="1:9" ht="15.6" x14ac:dyDescent="0.3">
      <c r="A3728" s="1">
        <v>3724</v>
      </c>
      <c r="B3728" s="1">
        <v>1993</v>
      </c>
      <c r="C3728" s="1">
        <v>9</v>
      </c>
      <c r="D3728" s="1">
        <v>28</v>
      </c>
      <c r="E3728" s="7">
        <v>1993.8267123287701</v>
      </c>
      <c r="F3728" s="7">
        <v>25.53923</v>
      </c>
      <c r="G3728" s="57">
        <f t="shared" si="182"/>
        <v>23.197648979020961</v>
      </c>
      <c r="I3728" s="73">
        <f t="shared" si="183"/>
        <v>1.9632420091299991</v>
      </c>
    </row>
    <row r="3729" spans="1:9" ht="15.6" x14ac:dyDescent="0.3">
      <c r="A3729" s="1">
        <v>3725</v>
      </c>
      <c r="B3729" s="1">
        <v>1993</v>
      </c>
      <c r="C3729" s="1">
        <v>9</v>
      </c>
      <c r="D3729" s="1">
        <v>29</v>
      </c>
      <c r="E3729" s="7">
        <v>1993.82945205479</v>
      </c>
      <c r="F3729" s="7">
        <v>25.611965999999999</v>
      </c>
      <c r="G3729" s="57">
        <f t="shared" si="182"/>
        <v>23.197784556643342</v>
      </c>
      <c r="I3729" s="73">
        <f t="shared" si="183"/>
        <v>1.9632420091400036</v>
      </c>
    </row>
    <row r="3730" spans="1:9" ht="15.6" x14ac:dyDescent="0.3">
      <c r="A3730" s="1">
        <v>3726</v>
      </c>
      <c r="B3730" s="1">
        <v>1993</v>
      </c>
      <c r="C3730" s="1">
        <v>9</v>
      </c>
      <c r="D3730" s="1">
        <v>30</v>
      </c>
      <c r="E3730" s="7">
        <v>1993.83219178082</v>
      </c>
      <c r="F3730" s="7">
        <v>25.619544000000001</v>
      </c>
      <c r="G3730" s="57">
        <f t="shared" si="182"/>
        <v>23.19789704615383</v>
      </c>
      <c r="I3730" s="73">
        <f t="shared" si="183"/>
        <v>1.9632420091299991</v>
      </c>
    </row>
    <row r="3731" spans="1:9" ht="15.6" x14ac:dyDescent="0.3">
      <c r="A3731" s="1">
        <v>3727</v>
      </c>
      <c r="B3731" s="1">
        <v>1993</v>
      </c>
      <c r="C3731" s="1">
        <v>10</v>
      </c>
      <c r="D3731" s="1">
        <v>1</v>
      </c>
      <c r="E3731" s="7">
        <v>1993.8360730593599</v>
      </c>
      <c r="F3731" s="7">
        <v>25.651996</v>
      </c>
      <c r="G3731" s="57">
        <f t="shared" si="182"/>
        <v>23.197935826573421</v>
      </c>
      <c r="I3731" s="73">
        <f t="shared" si="183"/>
        <v>1.9632420091299991</v>
      </c>
    </row>
    <row r="3732" spans="1:9" ht="15.6" x14ac:dyDescent="0.3">
      <c r="A3732" s="1">
        <v>3728</v>
      </c>
      <c r="B3732" s="1">
        <v>1993</v>
      </c>
      <c r="C3732" s="1">
        <v>10</v>
      </c>
      <c r="D3732" s="1">
        <v>2</v>
      </c>
      <c r="E3732" s="7">
        <v>1993.83881278539</v>
      </c>
      <c r="F3732" s="7">
        <v>25.712596000000001</v>
      </c>
      <c r="G3732" s="57">
        <f t="shared" si="182"/>
        <v>23.197951060139854</v>
      </c>
      <c r="I3732" s="73">
        <f t="shared" si="183"/>
        <v>1.9632420091299991</v>
      </c>
    </row>
    <row r="3733" spans="1:9" ht="15.6" x14ac:dyDescent="0.3">
      <c r="A3733" s="1">
        <v>3729</v>
      </c>
      <c r="B3733" s="1">
        <v>1993</v>
      </c>
      <c r="C3733" s="1">
        <v>10</v>
      </c>
      <c r="D3733" s="1">
        <v>3</v>
      </c>
      <c r="E3733" s="7">
        <v>1993.8415525114201</v>
      </c>
      <c r="F3733" s="7">
        <v>25.817596999999999</v>
      </c>
      <c r="G3733" s="57">
        <f t="shared" si="182"/>
        <v>23.197871248951046</v>
      </c>
      <c r="I3733" s="73">
        <f t="shared" si="183"/>
        <v>1.9616438356199524</v>
      </c>
    </row>
    <row r="3734" spans="1:9" ht="15.6" x14ac:dyDescent="0.3">
      <c r="A3734" s="1">
        <v>3730</v>
      </c>
      <c r="B3734" s="1">
        <v>1993</v>
      </c>
      <c r="C3734" s="1">
        <v>10</v>
      </c>
      <c r="D3734" s="1">
        <v>4</v>
      </c>
      <c r="E3734" s="7">
        <v>1993.84429223744</v>
      </c>
      <c r="F3734" s="7">
        <v>25.926376000000001</v>
      </c>
      <c r="G3734" s="57">
        <f t="shared" si="182"/>
        <v>23.197681643356638</v>
      </c>
      <c r="I3734" s="73">
        <f t="shared" si="183"/>
        <v>1.9616438356199524</v>
      </c>
    </row>
    <row r="3735" spans="1:9" ht="15.6" x14ac:dyDescent="0.3">
      <c r="A3735" s="1">
        <v>3731</v>
      </c>
      <c r="B3735" s="1">
        <v>1993</v>
      </c>
      <c r="C3735" s="1">
        <v>10</v>
      </c>
      <c r="D3735" s="1">
        <v>5</v>
      </c>
      <c r="E3735" s="7">
        <v>1993.84703196347</v>
      </c>
      <c r="F3735" s="7">
        <v>26.157112000000001</v>
      </c>
      <c r="G3735" s="57">
        <f t="shared" si="182"/>
        <v>23.197307853146846</v>
      </c>
      <c r="I3735" s="73">
        <f t="shared" si="183"/>
        <v>1.9616438356201797</v>
      </c>
    </row>
    <row r="3736" spans="1:9" ht="15.6" x14ac:dyDescent="0.3">
      <c r="A3736" s="1">
        <v>3732</v>
      </c>
      <c r="B3736" s="1">
        <v>1993</v>
      </c>
      <c r="C3736" s="1">
        <v>10</v>
      </c>
      <c r="D3736" s="1">
        <v>6</v>
      </c>
      <c r="E3736" s="7">
        <v>1993.8497716894999</v>
      </c>
      <c r="F3736" s="7">
        <v>26.359286000000001</v>
      </c>
      <c r="G3736" s="57">
        <f t="shared" si="182"/>
        <v>23.196838215384613</v>
      </c>
      <c r="I3736" s="73">
        <f t="shared" si="183"/>
        <v>1.9616438356099479</v>
      </c>
    </row>
    <row r="3737" spans="1:9" ht="15.6" x14ac:dyDescent="0.3">
      <c r="A3737" s="1">
        <v>3733</v>
      </c>
      <c r="B3737" s="1">
        <v>1993</v>
      </c>
      <c r="C3737" s="1">
        <v>10</v>
      </c>
      <c r="D3737" s="1">
        <v>7</v>
      </c>
      <c r="E3737" s="7">
        <v>1993.85251141553</v>
      </c>
      <c r="F3737" s="7">
        <v>26.570159</v>
      </c>
      <c r="G3737" s="57">
        <f t="shared" si="182"/>
        <v>23.196255942657331</v>
      </c>
      <c r="I3737" s="73">
        <f t="shared" si="183"/>
        <v>1.9616438356199524</v>
      </c>
    </row>
    <row r="3738" spans="1:9" ht="15.6" x14ac:dyDescent="0.3">
      <c r="A3738" s="1">
        <v>3734</v>
      </c>
      <c r="B3738" s="1">
        <v>1993</v>
      </c>
      <c r="C3738" s="1">
        <v>10</v>
      </c>
      <c r="D3738" s="1">
        <v>8</v>
      </c>
      <c r="E3738" s="7">
        <v>1993.8552511415501</v>
      </c>
      <c r="F3738" s="7">
        <v>26.681146999999999</v>
      </c>
      <c r="G3738" s="57">
        <f t="shared" si="182"/>
        <v>23.195571047552441</v>
      </c>
      <c r="I3738" s="73">
        <f t="shared" si="183"/>
        <v>1.9616438356199524</v>
      </c>
    </row>
    <row r="3739" spans="1:9" ht="15.6" x14ac:dyDescent="0.3">
      <c r="A3739" s="1">
        <v>3735</v>
      </c>
      <c r="B3739" s="1">
        <v>1993</v>
      </c>
      <c r="C3739" s="1">
        <v>10</v>
      </c>
      <c r="D3739" s="1">
        <v>9</v>
      </c>
      <c r="E3739" s="7">
        <v>1993.8579908675799</v>
      </c>
      <c r="F3739" s="7">
        <v>26.761196999999999</v>
      </c>
      <c r="G3739" s="57">
        <f t="shared" si="182"/>
        <v>23.194925366433555</v>
      </c>
      <c r="I3739" s="73">
        <f t="shared" si="183"/>
        <v>1.9616438356099479</v>
      </c>
    </row>
    <row r="3740" spans="1:9" ht="15.6" x14ac:dyDescent="0.3">
      <c r="A3740" s="1">
        <v>3736</v>
      </c>
      <c r="B3740" s="1">
        <v>1993</v>
      </c>
      <c r="C3740" s="1">
        <v>10</v>
      </c>
      <c r="D3740" s="1">
        <v>10</v>
      </c>
      <c r="E3740" s="7">
        <v>1993.86073059361</v>
      </c>
      <c r="F3740" s="7">
        <v>26.771581999999999</v>
      </c>
      <c r="G3740" s="57">
        <f t="shared" si="182"/>
        <v>23.194330437762229</v>
      </c>
      <c r="I3740" s="73">
        <f t="shared" si="183"/>
        <v>1.9616438356101753</v>
      </c>
    </row>
    <row r="3741" spans="1:9" ht="15.6" x14ac:dyDescent="0.3">
      <c r="A3741" s="1">
        <v>3737</v>
      </c>
      <c r="B3741" s="1">
        <v>1993</v>
      </c>
      <c r="C3741" s="1">
        <v>10</v>
      </c>
      <c r="D3741" s="1">
        <v>11</v>
      </c>
      <c r="E3741" s="7">
        <v>1993.8634703196301</v>
      </c>
      <c r="F3741" s="7">
        <v>26.814465999999999</v>
      </c>
      <c r="G3741" s="57">
        <f t="shared" ref="G3741:G3804" si="184">AVERAGE(F3207:F3921)</f>
        <v>23.193738156643352</v>
      </c>
      <c r="I3741" s="73">
        <f t="shared" ref="I3741:I3804" si="185">E3921-E3207</f>
        <v>1.9616438356199524</v>
      </c>
    </row>
    <row r="3742" spans="1:9" ht="15.6" x14ac:dyDescent="0.3">
      <c r="A3742" s="1">
        <v>3738</v>
      </c>
      <c r="B3742" s="1">
        <v>1993</v>
      </c>
      <c r="C3742" s="1">
        <v>10</v>
      </c>
      <c r="D3742" s="1">
        <v>12</v>
      </c>
      <c r="E3742" s="7">
        <v>1993.86621004566</v>
      </c>
      <c r="F3742" s="7">
        <v>26.930561999999998</v>
      </c>
      <c r="G3742" s="57">
        <f t="shared" si="184"/>
        <v>23.193175833566428</v>
      </c>
      <c r="I3742" s="73">
        <f t="shared" si="185"/>
        <v>1.9616438356199524</v>
      </c>
    </row>
    <row r="3743" spans="1:9" ht="15.6" x14ac:dyDescent="0.3">
      <c r="A3743" s="1">
        <v>3739</v>
      </c>
      <c r="B3743" s="1">
        <v>1993</v>
      </c>
      <c r="C3743" s="1">
        <v>10</v>
      </c>
      <c r="D3743" s="1">
        <v>13</v>
      </c>
      <c r="E3743" s="7">
        <v>1993.86894977169</v>
      </c>
      <c r="F3743" s="7">
        <v>26.942567</v>
      </c>
      <c r="G3743" s="57">
        <f t="shared" si="184"/>
        <v>23.19268021958041</v>
      </c>
      <c r="I3743" s="73">
        <f t="shared" si="185"/>
        <v>1.9616438356101753</v>
      </c>
    </row>
    <row r="3744" spans="1:9" ht="15.6" x14ac:dyDescent="0.3">
      <c r="A3744" s="1">
        <v>3740</v>
      </c>
      <c r="B3744" s="1">
        <v>1993</v>
      </c>
      <c r="C3744" s="1">
        <v>10</v>
      </c>
      <c r="D3744" s="1">
        <v>14</v>
      </c>
      <c r="E3744" s="7">
        <v>1993.8716894977199</v>
      </c>
      <c r="F3744" s="7">
        <v>26.890699999999999</v>
      </c>
      <c r="G3744" s="57">
        <f t="shared" si="184"/>
        <v>23.19213171468531</v>
      </c>
      <c r="I3744" s="73">
        <f t="shared" si="185"/>
        <v>1.9616438356099479</v>
      </c>
    </row>
    <row r="3745" spans="1:9" ht="15.6" x14ac:dyDescent="0.3">
      <c r="A3745" s="1">
        <v>3741</v>
      </c>
      <c r="B3745" s="1">
        <v>1993</v>
      </c>
      <c r="C3745" s="1">
        <v>10</v>
      </c>
      <c r="D3745" s="1">
        <v>15</v>
      </c>
      <c r="E3745" s="7">
        <v>1993.87442922374</v>
      </c>
      <c r="F3745" s="7">
        <v>26.846060000000001</v>
      </c>
      <c r="G3745" s="57">
        <f t="shared" si="184"/>
        <v>23.191547002797193</v>
      </c>
      <c r="I3745" s="73">
        <f t="shared" si="185"/>
        <v>1.9616438356199524</v>
      </c>
    </row>
    <row r="3746" spans="1:9" ht="15.6" x14ac:dyDescent="0.3">
      <c r="A3746" s="1">
        <v>3742</v>
      </c>
      <c r="B3746" s="1">
        <v>1993</v>
      </c>
      <c r="C3746" s="1">
        <v>10</v>
      </c>
      <c r="D3746" s="1">
        <v>16</v>
      </c>
      <c r="E3746" s="7">
        <v>1993.8771689497701</v>
      </c>
      <c r="F3746" s="7">
        <v>26.824437</v>
      </c>
      <c r="G3746" s="57">
        <f t="shared" si="184"/>
        <v>23.190989728671319</v>
      </c>
      <c r="I3746" s="73">
        <f t="shared" si="185"/>
        <v>1.9616438356199524</v>
      </c>
    </row>
    <row r="3747" spans="1:9" ht="15.6" x14ac:dyDescent="0.3">
      <c r="A3747" s="1">
        <v>3743</v>
      </c>
      <c r="B3747" s="1">
        <v>1993</v>
      </c>
      <c r="C3747" s="1">
        <v>10</v>
      </c>
      <c r="D3747" s="1">
        <v>17</v>
      </c>
      <c r="E3747" s="7">
        <v>1993.8799086757999</v>
      </c>
      <c r="F3747" s="7">
        <v>26.815525999999998</v>
      </c>
      <c r="G3747" s="57">
        <f t="shared" si="184"/>
        <v>23.190480268531459</v>
      </c>
      <c r="I3747" s="73">
        <f t="shared" si="185"/>
        <v>1.9616438356099479</v>
      </c>
    </row>
    <row r="3748" spans="1:9" ht="15.6" x14ac:dyDescent="0.3">
      <c r="A3748" s="1">
        <v>3744</v>
      </c>
      <c r="B3748" s="1">
        <v>1993</v>
      </c>
      <c r="C3748" s="1">
        <v>10</v>
      </c>
      <c r="D3748" s="1">
        <v>18</v>
      </c>
      <c r="E3748" s="7">
        <v>1993.88264840183</v>
      </c>
      <c r="F3748" s="7">
        <v>26.811112000000001</v>
      </c>
      <c r="G3748" s="57">
        <f t="shared" si="184"/>
        <v>23.190000039160829</v>
      </c>
      <c r="I3748" s="73">
        <f t="shared" si="185"/>
        <v>1.9616438356101753</v>
      </c>
    </row>
    <row r="3749" spans="1:9" ht="15.6" x14ac:dyDescent="0.3">
      <c r="A3749" s="1">
        <v>3745</v>
      </c>
      <c r="B3749" s="1">
        <v>1993</v>
      </c>
      <c r="C3749" s="1">
        <v>10</v>
      </c>
      <c r="D3749" s="1">
        <v>19</v>
      </c>
      <c r="E3749" s="7">
        <v>1993.8853881278501</v>
      </c>
      <c r="F3749" s="7">
        <v>26.831413000000001</v>
      </c>
      <c r="G3749" s="57">
        <f t="shared" si="184"/>
        <v>23.189603938461527</v>
      </c>
      <c r="I3749" s="73">
        <f t="shared" si="185"/>
        <v>1.9605022831099177</v>
      </c>
    </row>
    <row r="3750" spans="1:9" ht="15.6" x14ac:dyDescent="0.3">
      <c r="A3750" s="1">
        <v>3746</v>
      </c>
      <c r="B3750" s="1">
        <v>1993</v>
      </c>
      <c r="C3750" s="1">
        <v>10</v>
      </c>
      <c r="D3750" s="1">
        <v>20</v>
      </c>
      <c r="E3750" s="7">
        <v>1993.88812785388</v>
      </c>
      <c r="F3750" s="7">
        <v>26.840292000000002</v>
      </c>
      <c r="G3750" s="57">
        <f t="shared" si="184"/>
        <v>23.189313573426563</v>
      </c>
      <c r="I3750" s="73">
        <f t="shared" si="185"/>
        <v>1.9605022831099177</v>
      </c>
    </row>
    <row r="3751" spans="1:9" ht="15.6" x14ac:dyDescent="0.3">
      <c r="A3751" s="1">
        <v>3747</v>
      </c>
      <c r="B3751" s="1">
        <v>1993</v>
      </c>
      <c r="C3751" s="1">
        <v>10</v>
      </c>
      <c r="D3751" s="1">
        <v>21</v>
      </c>
      <c r="E3751" s="7">
        <v>1993.89086757991</v>
      </c>
      <c r="F3751" s="7">
        <v>26.842807000000001</v>
      </c>
      <c r="G3751" s="57">
        <f t="shared" si="184"/>
        <v>23.189076395804189</v>
      </c>
      <c r="I3751" s="73">
        <f t="shared" si="185"/>
        <v>1.9605022831001406</v>
      </c>
    </row>
    <row r="3752" spans="1:9" ht="15.6" x14ac:dyDescent="0.3">
      <c r="A3752" s="1">
        <v>3748</v>
      </c>
      <c r="B3752" s="1">
        <v>1993</v>
      </c>
      <c r="C3752" s="1">
        <v>10</v>
      </c>
      <c r="D3752" s="1">
        <v>22</v>
      </c>
      <c r="E3752" s="7">
        <v>1993.8936073059399</v>
      </c>
      <c r="F3752" s="7">
        <v>26.909504999999999</v>
      </c>
      <c r="G3752" s="57">
        <f t="shared" si="184"/>
        <v>23.188954998601396</v>
      </c>
      <c r="I3752" s="73">
        <f t="shared" si="185"/>
        <v>1.9605022830999133</v>
      </c>
    </row>
    <row r="3753" spans="1:9" ht="15.6" x14ac:dyDescent="0.3">
      <c r="A3753" s="1">
        <v>3749</v>
      </c>
      <c r="B3753" s="1">
        <v>1993</v>
      </c>
      <c r="C3753" s="1">
        <v>10</v>
      </c>
      <c r="D3753" s="1">
        <v>23</v>
      </c>
      <c r="E3753" s="7">
        <v>1993.89634703196</v>
      </c>
      <c r="F3753" s="7">
        <v>26.934282</v>
      </c>
      <c r="G3753" s="57">
        <f t="shared" si="184"/>
        <v>23.188936307692302</v>
      </c>
      <c r="I3753" s="73">
        <f t="shared" si="185"/>
        <v>1.9605022831101451</v>
      </c>
    </row>
    <row r="3754" spans="1:9" ht="15.6" x14ac:dyDescent="0.3">
      <c r="A3754" s="1">
        <v>3750</v>
      </c>
      <c r="B3754" s="1">
        <v>1993</v>
      </c>
      <c r="C3754" s="1">
        <v>10</v>
      </c>
      <c r="D3754" s="1">
        <v>24</v>
      </c>
      <c r="E3754" s="7">
        <v>1993.8990867579901</v>
      </c>
      <c r="F3754" s="7">
        <v>26.892792</v>
      </c>
      <c r="G3754" s="57">
        <f t="shared" si="184"/>
        <v>23.18893325594405</v>
      </c>
      <c r="I3754" s="73">
        <f t="shared" si="185"/>
        <v>1.9605022831099177</v>
      </c>
    </row>
    <row r="3755" spans="1:9" ht="15.6" x14ac:dyDescent="0.3">
      <c r="A3755" s="1">
        <v>3751</v>
      </c>
      <c r="B3755" s="1">
        <v>1993</v>
      </c>
      <c r="C3755" s="1">
        <v>10</v>
      </c>
      <c r="D3755" s="1">
        <v>25</v>
      </c>
      <c r="E3755" s="7">
        <v>1993.9018264840199</v>
      </c>
      <c r="F3755" s="7">
        <v>26.876158</v>
      </c>
      <c r="G3755" s="57">
        <f t="shared" si="184"/>
        <v>23.188972969230765</v>
      </c>
      <c r="I3755" s="73">
        <f t="shared" si="185"/>
        <v>1.9605022830999133</v>
      </c>
    </row>
    <row r="3756" spans="1:9" ht="15.6" x14ac:dyDescent="0.3">
      <c r="A3756" s="1">
        <v>3752</v>
      </c>
      <c r="B3756" s="1">
        <v>1993</v>
      </c>
      <c r="C3756" s="1">
        <v>10</v>
      </c>
      <c r="D3756" s="1">
        <v>26</v>
      </c>
      <c r="E3756" s="7">
        <v>1993.90456621005</v>
      </c>
      <c r="F3756" s="7">
        <v>26.894233</v>
      </c>
      <c r="G3756" s="57">
        <f t="shared" si="184"/>
        <v>23.189074267132856</v>
      </c>
      <c r="I3756" s="73">
        <f t="shared" si="185"/>
        <v>1.9605022831001406</v>
      </c>
    </row>
    <row r="3757" spans="1:9" ht="15.6" x14ac:dyDescent="0.3">
      <c r="A3757" s="1">
        <v>3753</v>
      </c>
      <c r="B3757" s="1">
        <v>1993</v>
      </c>
      <c r="C3757" s="1">
        <v>10</v>
      </c>
      <c r="D3757" s="1">
        <v>27</v>
      </c>
      <c r="E3757" s="7">
        <v>1993.9073059360701</v>
      </c>
      <c r="F3757" s="7">
        <v>26.935953000000001</v>
      </c>
      <c r="G3757" s="57">
        <f t="shared" si="184"/>
        <v>23.189133337062927</v>
      </c>
      <c r="I3757" s="73">
        <f t="shared" si="185"/>
        <v>1.9605022831099177</v>
      </c>
    </row>
    <row r="3758" spans="1:9" ht="15.6" x14ac:dyDescent="0.3">
      <c r="A3758" s="1">
        <v>3754</v>
      </c>
      <c r="B3758" s="1">
        <v>1993</v>
      </c>
      <c r="C3758" s="1">
        <v>10</v>
      </c>
      <c r="D3758" s="1">
        <v>28</v>
      </c>
      <c r="E3758" s="7">
        <v>1993.9100456620999</v>
      </c>
      <c r="F3758" s="7">
        <v>27.005334999999999</v>
      </c>
      <c r="G3758" s="57">
        <f t="shared" si="184"/>
        <v>23.189116815384608</v>
      </c>
      <c r="I3758" s="73">
        <f t="shared" si="185"/>
        <v>1.9605022831099177</v>
      </c>
    </row>
    <row r="3759" spans="1:9" ht="15.6" x14ac:dyDescent="0.3">
      <c r="A3759" s="1">
        <v>3755</v>
      </c>
      <c r="B3759" s="1">
        <v>1993</v>
      </c>
      <c r="C3759" s="1">
        <v>10</v>
      </c>
      <c r="D3759" s="1">
        <v>29</v>
      </c>
      <c r="E3759" s="7">
        <v>1993.91278538813</v>
      </c>
      <c r="F3759" s="7">
        <v>27.087872000000001</v>
      </c>
      <c r="G3759" s="57">
        <f t="shared" si="184"/>
        <v>23.189107806993004</v>
      </c>
      <c r="I3759" s="73">
        <f t="shared" si="185"/>
        <v>1.9605022831001406</v>
      </c>
    </row>
    <row r="3760" spans="1:9" ht="15.6" x14ac:dyDescent="0.3">
      <c r="A3760" s="1">
        <v>3756</v>
      </c>
      <c r="B3760" s="1">
        <v>1993</v>
      </c>
      <c r="C3760" s="1">
        <v>10</v>
      </c>
      <c r="D3760" s="1">
        <v>30</v>
      </c>
      <c r="E3760" s="7">
        <v>1993.9155251141599</v>
      </c>
      <c r="F3760" s="7">
        <v>27.195169</v>
      </c>
      <c r="G3760" s="57">
        <f t="shared" si="184"/>
        <v>23.189068655944055</v>
      </c>
      <c r="I3760" s="73">
        <f t="shared" si="185"/>
        <v>1.9605022830999133</v>
      </c>
    </row>
    <row r="3761" spans="1:9" ht="15.6" x14ac:dyDescent="0.3">
      <c r="A3761" s="1">
        <v>3757</v>
      </c>
      <c r="B3761" s="1">
        <v>1993</v>
      </c>
      <c r="C3761" s="1">
        <v>10</v>
      </c>
      <c r="D3761" s="1">
        <v>31</v>
      </c>
      <c r="E3761" s="7">
        <v>1993.91826484018</v>
      </c>
      <c r="F3761" s="7">
        <v>27.296530000000001</v>
      </c>
      <c r="G3761" s="57">
        <f t="shared" si="184"/>
        <v>23.189031544055947</v>
      </c>
      <c r="I3761" s="73">
        <f t="shared" si="185"/>
        <v>1.9605022831101451</v>
      </c>
    </row>
    <row r="3762" spans="1:9" ht="15.6" x14ac:dyDescent="0.3">
      <c r="A3762" s="1">
        <v>3758</v>
      </c>
      <c r="B3762" s="1">
        <v>1993</v>
      </c>
      <c r="C3762" s="1">
        <v>11</v>
      </c>
      <c r="D3762" s="1">
        <v>1</v>
      </c>
      <c r="E3762" s="7">
        <v>1993.91940639269</v>
      </c>
      <c r="F3762" s="7">
        <v>27.323333000000002</v>
      </c>
      <c r="G3762" s="57">
        <f t="shared" si="184"/>
        <v>23.189038539860142</v>
      </c>
      <c r="I3762" s="73">
        <f t="shared" si="185"/>
        <v>1.9605022831099177</v>
      </c>
    </row>
    <row r="3763" spans="1:9" ht="15.6" x14ac:dyDescent="0.3">
      <c r="A3763" s="1">
        <v>3759</v>
      </c>
      <c r="B3763" s="1">
        <v>1993</v>
      </c>
      <c r="C3763" s="1">
        <v>11</v>
      </c>
      <c r="D3763" s="1">
        <v>2</v>
      </c>
      <c r="E3763" s="7">
        <v>1993.9221461187201</v>
      </c>
      <c r="F3763" s="7">
        <v>27.421869000000001</v>
      </c>
      <c r="G3763" s="57">
        <f t="shared" si="184"/>
        <v>23.189100892307696</v>
      </c>
      <c r="I3763" s="73">
        <f t="shared" si="185"/>
        <v>1.9616438356099479</v>
      </c>
    </row>
    <row r="3764" spans="1:9" ht="15.6" x14ac:dyDescent="0.3">
      <c r="A3764" s="1">
        <v>3760</v>
      </c>
      <c r="B3764" s="1">
        <v>1993</v>
      </c>
      <c r="C3764" s="1">
        <v>11</v>
      </c>
      <c r="D3764" s="1">
        <v>3</v>
      </c>
      <c r="E3764" s="7">
        <v>1993.92488584475</v>
      </c>
      <c r="F3764" s="7">
        <v>27.517768</v>
      </c>
      <c r="G3764" s="57">
        <f t="shared" si="184"/>
        <v>23.189158497902099</v>
      </c>
      <c r="I3764" s="73">
        <f t="shared" si="185"/>
        <v>1.9616438356101753</v>
      </c>
    </row>
    <row r="3765" spans="1:9" ht="15.6" x14ac:dyDescent="0.3">
      <c r="A3765" s="1">
        <v>3761</v>
      </c>
      <c r="B3765" s="1">
        <v>1993</v>
      </c>
      <c r="C3765" s="1">
        <v>11</v>
      </c>
      <c r="D3765" s="1">
        <v>4</v>
      </c>
      <c r="E3765" s="7">
        <v>1993.92762557078</v>
      </c>
      <c r="F3765" s="7">
        <v>27.571439999999999</v>
      </c>
      <c r="G3765" s="57">
        <f t="shared" si="184"/>
        <v>23.189259237762247</v>
      </c>
      <c r="I3765" s="73">
        <f t="shared" si="185"/>
        <v>1.9616438356199524</v>
      </c>
    </row>
    <row r="3766" spans="1:9" ht="15.6" x14ac:dyDescent="0.3">
      <c r="A3766" s="1">
        <v>3762</v>
      </c>
      <c r="B3766" s="1">
        <v>1993</v>
      </c>
      <c r="C3766" s="1">
        <v>11</v>
      </c>
      <c r="D3766" s="1">
        <v>5</v>
      </c>
      <c r="E3766" s="7">
        <v>1993.9303652967999</v>
      </c>
      <c r="F3766" s="7">
        <v>27.591021000000001</v>
      </c>
      <c r="G3766" s="57">
        <f t="shared" si="184"/>
        <v>23.189350727272739</v>
      </c>
      <c r="I3766" s="73">
        <f t="shared" si="185"/>
        <v>1.9616438356199524</v>
      </c>
    </row>
    <row r="3767" spans="1:9" ht="15.6" x14ac:dyDescent="0.3">
      <c r="A3767" s="1">
        <v>3763</v>
      </c>
      <c r="B3767" s="1">
        <v>1993</v>
      </c>
      <c r="C3767" s="1">
        <v>11</v>
      </c>
      <c r="D3767" s="1">
        <v>6</v>
      </c>
      <c r="E3767" s="7">
        <v>1993.93310502283</v>
      </c>
      <c r="F3767" s="7">
        <v>27.575182999999999</v>
      </c>
      <c r="G3767" s="57">
        <f t="shared" si="184"/>
        <v>23.189385541258748</v>
      </c>
      <c r="I3767" s="73">
        <f t="shared" si="185"/>
        <v>1.9616438356099479</v>
      </c>
    </row>
    <row r="3768" spans="1:9" ht="15.6" x14ac:dyDescent="0.3">
      <c r="A3768" s="1">
        <v>3764</v>
      </c>
      <c r="B3768" s="1">
        <v>1993</v>
      </c>
      <c r="C3768" s="1">
        <v>11</v>
      </c>
      <c r="D3768" s="1">
        <v>7</v>
      </c>
      <c r="E3768" s="7">
        <v>1993.9358447488601</v>
      </c>
      <c r="F3768" s="7">
        <v>27.536625000000001</v>
      </c>
      <c r="G3768" s="57">
        <f t="shared" si="184"/>
        <v>23.189409272727275</v>
      </c>
      <c r="I3768" s="73">
        <f t="shared" si="185"/>
        <v>1.9616438356199524</v>
      </c>
    </row>
    <row r="3769" spans="1:9" ht="15.6" x14ac:dyDescent="0.3">
      <c r="A3769" s="1">
        <v>3765</v>
      </c>
      <c r="B3769" s="1">
        <v>1993</v>
      </c>
      <c r="C3769" s="1">
        <v>11</v>
      </c>
      <c r="D3769" s="1">
        <v>8</v>
      </c>
      <c r="E3769" s="7">
        <v>1993.9385844748899</v>
      </c>
      <c r="F3769" s="7">
        <v>27.509152</v>
      </c>
      <c r="G3769" s="57">
        <f t="shared" si="184"/>
        <v>23.189406846153847</v>
      </c>
      <c r="I3769" s="73">
        <f t="shared" si="185"/>
        <v>1.9616438356199524</v>
      </c>
    </row>
    <row r="3770" spans="1:9" ht="15.6" x14ac:dyDescent="0.3">
      <c r="A3770" s="1">
        <v>3766</v>
      </c>
      <c r="B3770" s="1">
        <v>1993</v>
      </c>
      <c r="C3770" s="1">
        <v>11</v>
      </c>
      <c r="D3770" s="1">
        <v>9</v>
      </c>
      <c r="E3770" s="7">
        <v>1993.94132420091</v>
      </c>
      <c r="F3770" s="7">
        <v>27.490303000000001</v>
      </c>
      <c r="G3770" s="57">
        <f t="shared" si="184"/>
        <v>23.189458113286715</v>
      </c>
      <c r="I3770" s="73">
        <f t="shared" si="185"/>
        <v>1.9616438356199524</v>
      </c>
    </row>
    <row r="3771" spans="1:9" ht="15.6" x14ac:dyDescent="0.3">
      <c r="A3771" s="1">
        <v>3767</v>
      </c>
      <c r="B3771" s="1">
        <v>1993</v>
      </c>
      <c r="C3771" s="1">
        <v>11</v>
      </c>
      <c r="D3771" s="1">
        <v>10</v>
      </c>
      <c r="E3771" s="7">
        <v>1993.9440639269401</v>
      </c>
      <c r="F3771" s="7">
        <v>27.42642</v>
      </c>
      <c r="G3771" s="57">
        <f t="shared" si="184"/>
        <v>23.18953394685315</v>
      </c>
      <c r="I3771" s="73">
        <f t="shared" si="185"/>
        <v>1.9616438356099479</v>
      </c>
    </row>
    <row r="3772" spans="1:9" ht="15.6" x14ac:dyDescent="0.3">
      <c r="A3772" s="1">
        <v>3768</v>
      </c>
      <c r="B3772" s="1">
        <v>1993</v>
      </c>
      <c r="C3772" s="1">
        <v>11</v>
      </c>
      <c r="D3772" s="1">
        <v>11</v>
      </c>
      <c r="E3772" s="7">
        <v>1993.9468036529699</v>
      </c>
      <c r="F3772" s="7">
        <v>27.388532000000001</v>
      </c>
      <c r="G3772" s="57">
        <f t="shared" si="184"/>
        <v>23.189697823776232</v>
      </c>
      <c r="I3772" s="73">
        <f t="shared" si="185"/>
        <v>1.9616438356201797</v>
      </c>
    </row>
    <row r="3773" spans="1:9" ht="15.6" x14ac:dyDescent="0.3">
      <c r="A3773" s="1">
        <v>3769</v>
      </c>
      <c r="B3773" s="1">
        <v>1993</v>
      </c>
      <c r="C3773" s="1">
        <v>11</v>
      </c>
      <c r="D3773" s="1">
        <v>12</v>
      </c>
      <c r="E3773" s="7">
        <v>1993.949543379</v>
      </c>
      <c r="F3773" s="7">
        <v>27.335341</v>
      </c>
      <c r="G3773" s="57">
        <f t="shared" si="184"/>
        <v>23.189899342657348</v>
      </c>
      <c r="I3773" s="73">
        <f t="shared" si="185"/>
        <v>1.9616438356199524</v>
      </c>
    </row>
    <row r="3774" spans="1:9" ht="15.6" x14ac:dyDescent="0.3">
      <c r="A3774" s="1">
        <v>3770</v>
      </c>
      <c r="B3774" s="1">
        <v>1993</v>
      </c>
      <c r="C3774" s="1">
        <v>11</v>
      </c>
      <c r="D3774" s="1">
        <v>13</v>
      </c>
      <c r="E3774" s="7">
        <v>1993.9522831050199</v>
      </c>
      <c r="F3774" s="7">
        <v>27.340653</v>
      </c>
      <c r="G3774" s="57">
        <f t="shared" si="184"/>
        <v>23.190034521678335</v>
      </c>
      <c r="I3774" s="73">
        <f t="shared" si="185"/>
        <v>1.9616438356199524</v>
      </c>
    </row>
    <row r="3775" spans="1:9" ht="15.6" x14ac:dyDescent="0.3">
      <c r="A3775" s="1">
        <v>3771</v>
      </c>
      <c r="B3775" s="1">
        <v>1993</v>
      </c>
      <c r="C3775" s="1">
        <v>11</v>
      </c>
      <c r="D3775" s="1">
        <v>14</v>
      </c>
      <c r="E3775" s="7">
        <v>1993.95502283105</v>
      </c>
      <c r="F3775" s="7">
        <v>27.298680999999998</v>
      </c>
      <c r="G3775" s="57">
        <f t="shared" si="184"/>
        <v>23.190242600000012</v>
      </c>
      <c r="I3775" s="73">
        <f t="shared" si="185"/>
        <v>1.9616438356099479</v>
      </c>
    </row>
    <row r="3776" spans="1:9" ht="15.6" x14ac:dyDescent="0.3">
      <c r="A3776" s="1">
        <v>3772</v>
      </c>
      <c r="B3776" s="1">
        <v>1993</v>
      </c>
      <c r="C3776" s="1">
        <v>11</v>
      </c>
      <c r="D3776" s="1">
        <v>15</v>
      </c>
      <c r="E3776" s="7">
        <v>1993.9577625570801</v>
      </c>
      <c r="F3776" s="7">
        <v>27.256093</v>
      </c>
      <c r="G3776" s="57">
        <f t="shared" si="184"/>
        <v>23.190443766433575</v>
      </c>
      <c r="I3776" s="73">
        <f t="shared" si="185"/>
        <v>1.9616438356199524</v>
      </c>
    </row>
    <row r="3777" spans="1:9" ht="15.6" x14ac:dyDescent="0.3">
      <c r="A3777" s="1">
        <v>3773</v>
      </c>
      <c r="B3777" s="1">
        <v>1993</v>
      </c>
      <c r="C3777" s="1">
        <v>11</v>
      </c>
      <c r="D3777" s="1">
        <v>16</v>
      </c>
      <c r="E3777" s="7">
        <v>1993.9605022831099</v>
      </c>
      <c r="F3777" s="7">
        <v>27.175566</v>
      </c>
      <c r="G3777" s="57">
        <f t="shared" si="184"/>
        <v>23.19059147972029</v>
      </c>
      <c r="I3777" s="73">
        <f t="shared" si="185"/>
        <v>1.9616438356199524</v>
      </c>
    </row>
    <row r="3778" spans="1:9" ht="15.6" x14ac:dyDescent="0.3">
      <c r="A3778" s="1">
        <v>3774</v>
      </c>
      <c r="B3778" s="1">
        <v>1993</v>
      </c>
      <c r="C3778" s="1">
        <v>11</v>
      </c>
      <c r="D3778" s="1">
        <v>17</v>
      </c>
      <c r="E3778" s="7">
        <v>1993.96324200913</v>
      </c>
      <c r="F3778" s="7">
        <v>27.103117999999998</v>
      </c>
      <c r="G3778" s="57">
        <f t="shared" si="184"/>
        <v>23.19081495244756</v>
      </c>
      <c r="I3778" s="73">
        <f t="shared" si="185"/>
        <v>1.9616438356199524</v>
      </c>
    </row>
    <row r="3779" spans="1:9" ht="15.6" x14ac:dyDescent="0.3">
      <c r="A3779" s="1">
        <v>3775</v>
      </c>
      <c r="B3779" s="1">
        <v>1993</v>
      </c>
      <c r="C3779" s="1">
        <v>11</v>
      </c>
      <c r="D3779" s="1">
        <v>18</v>
      </c>
      <c r="E3779" s="7">
        <v>1993.9659817351601</v>
      </c>
      <c r="F3779" s="7">
        <v>27.025607999999998</v>
      </c>
      <c r="G3779" s="57">
        <f t="shared" si="184"/>
        <v>23.191075735664338</v>
      </c>
      <c r="I3779" s="73">
        <f t="shared" si="185"/>
        <v>1.9616438356099479</v>
      </c>
    </row>
    <row r="3780" spans="1:9" ht="15.6" x14ac:dyDescent="0.3">
      <c r="A3780" s="1">
        <v>3776</v>
      </c>
      <c r="B3780" s="1">
        <v>1993</v>
      </c>
      <c r="C3780" s="1">
        <v>11</v>
      </c>
      <c r="D3780" s="1">
        <v>19</v>
      </c>
      <c r="E3780" s="7">
        <v>1993.9687214611899</v>
      </c>
      <c r="F3780" s="7">
        <v>26.896816000000001</v>
      </c>
      <c r="G3780" s="57">
        <f t="shared" si="184"/>
        <v>23.19137540279721</v>
      </c>
      <c r="I3780" s="73">
        <f t="shared" si="185"/>
        <v>1.9632420091299991</v>
      </c>
    </row>
    <row r="3781" spans="1:9" ht="15.6" x14ac:dyDescent="0.3">
      <c r="A3781" s="1">
        <v>3777</v>
      </c>
      <c r="B3781" s="1">
        <v>1993</v>
      </c>
      <c r="C3781" s="1">
        <v>11</v>
      </c>
      <c r="D3781" s="1">
        <v>20</v>
      </c>
      <c r="E3781" s="7">
        <v>1993.97146118721</v>
      </c>
      <c r="F3781" s="7">
        <v>26.777621</v>
      </c>
      <c r="G3781" s="57">
        <f t="shared" si="184"/>
        <v>23.191652902097903</v>
      </c>
      <c r="I3781" s="73">
        <f t="shared" si="185"/>
        <v>1.9632420091400036</v>
      </c>
    </row>
    <row r="3782" spans="1:9" ht="15.6" x14ac:dyDescent="0.3">
      <c r="A3782" s="1">
        <v>3778</v>
      </c>
      <c r="B3782" s="1">
        <v>1993</v>
      </c>
      <c r="C3782" s="1">
        <v>11</v>
      </c>
      <c r="D3782" s="1">
        <v>21</v>
      </c>
      <c r="E3782" s="7">
        <v>1993.9742009132401</v>
      </c>
      <c r="F3782" s="7">
        <v>26.668863000000002</v>
      </c>
      <c r="G3782" s="57">
        <f t="shared" si="184"/>
        <v>23.191872994405593</v>
      </c>
      <c r="I3782" s="73">
        <f t="shared" si="185"/>
        <v>1.9632420091299991</v>
      </c>
    </row>
    <row r="3783" spans="1:9" ht="15.6" x14ac:dyDescent="0.3">
      <c r="A3783" s="1">
        <v>3779</v>
      </c>
      <c r="B3783" s="1">
        <v>1993</v>
      </c>
      <c r="C3783" s="1">
        <v>11</v>
      </c>
      <c r="D3783" s="1">
        <v>22</v>
      </c>
      <c r="E3783" s="7">
        <v>1993.97694063927</v>
      </c>
      <c r="F3783" s="7">
        <v>26.580359999999999</v>
      </c>
      <c r="G3783" s="57">
        <f t="shared" si="184"/>
        <v>23.192043616783209</v>
      </c>
      <c r="I3783" s="73">
        <f t="shared" si="185"/>
        <v>1.9632420091299991</v>
      </c>
    </row>
    <row r="3784" spans="1:9" ht="15.6" x14ac:dyDescent="0.3">
      <c r="A3784" s="1">
        <v>3780</v>
      </c>
      <c r="B3784" s="1">
        <v>1993</v>
      </c>
      <c r="C3784" s="1">
        <v>11</v>
      </c>
      <c r="D3784" s="1">
        <v>23</v>
      </c>
      <c r="E3784" s="7">
        <v>1993.9796803653001</v>
      </c>
      <c r="F3784" s="7">
        <v>26.522393000000001</v>
      </c>
      <c r="G3784" s="57">
        <f t="shared" si="184"/>
        <v>23.192162262937053</v>
      </c>
      <c r="I3784" s="73">
        <f t="shared" si="185"/>
        <v>1.9632420091299991</v>
      </c>
    </row>
    <row r="3785" spans="1:9" ht="15.6" x14ac:dyDescent="0.3">
      <c r="A3785" s="1">
        <v>3781</v>
      </c>
      <c r="B3785" s="1">
        <v>1993</v>
      </c>
      <c r="C3785" s="1">
        <v>11</v>
      </c>
      <c r="D3785" s="1">
        <v>24</v>
      </c>
      <c r="E3785" s="7">
        <v>1993.9824200913199</v>
      </c>
      <c r="F3785" s="7">
        <v>26.395043000000001</v>
      </c>
      <c r="G3785" s="57">
        <f t="shared" si="184"/>
        <v>23.192272169230762</v>
      </c>
      <c r="I3785" s="73">
        <f t="shared" si="185"/>
        <v>1.9632420091400036</v>
      </c>
    </row>
    <row r="3786" spans="1:9" ht="15.6" x14ac:dyDescent="0.3">
      <c r="A3786" s="1">
        <v>3782</v>
      </c>
      <c r="B3786" s="1">
        <v>1993</v>
      </c>
      <c r="C3786" s="1">
        <v>11</v>
      </c>
      <c r="D3786" s="1">
        <v>25</v>
      </c>
      <c r="E3786" s="7">
        <v>1993.98515981735</v>
      </c>
      <c r="F3786" s="7">
        <v>26.263157</v>
      </c>
      <c r="G3786" s="57">
        <f t="shared" si="184"/>
        <v>23.192245751048951</v>
      </c>
      <c r="I3786" s="73">
        <f t="shared" si="185"/>
        <v>1.9605022830999133</v>
      </c>
    </row>
    <row r="3787" spans="1:9" ht="15.6" x14ac:dyDescent="0.3">
      <c r="A3787" s="1">
        <v>3783</v>
      </c>
      <c r="B3787" s="1">
        <v>1993</v>
      </c>
      <c r="C3787" s="1">
        <v>11</v>
      </c>
      <c r="D3787" s="1">
        <v>26</v>
      </c>
      <c r="E3787" s="7">
        <v>1993.9878995433801</v>
      </c>
      <c r="F3787" s="7">
        <v>26.181532000000001</v>
      </c>
      <c r="G3787" s="57">
        <f t="shared" si="184"/>
        <v>23.191940482517477</v>
      </c>
      <c r="I3787" s="73">
        <f t="shared" si="185"/>
        <v>1.9605022830999133</v>
      </c>
    </row>
    <row r="3788" spans="1:9" ht="15.6" x14ac:dyDescent="0.3">
      <c r="A3788" s="1">
        <v>3784</v>
      </c>
      <c r="B3788" s="1">
        <v>1993</v>
      </c>
      <c r="C3788" s="1">
        <v>11</v>
      </c>
      <c r="D3788" s="1">
        <v>27</v>
      </c>
      <c r="E3788" s="7">
        <v>1993.9906392694099</v>
      </c>
      <c r="F3788" s="7">
        <v>26.116755000000001</v>
      </c>
      <c r="G3788" s="57">
        <f t="shared" si="184"/>
        <v>23.191612206993007</v>
      </c>
      <c r="I3788" s="73">
        <f t="shared" si="185"/>
        <v>1.9605022831101451</v>
      </c>
    </row>
    <row r="3789" spans="1:9" ht="15.6" x14ac:dyDescent="0.3">
      <c r="A3789" s="1">
        <v>3785</v>
      </c>
      <c r="B3789" s="1">
        <v>1993</v>
      </c>
      <c r="C3789" s="1">
        <v>11</v>
      </c>
      <c r="D3789" s="1">
        <v>28</v>
      </c>
      <c r="E3789" s="7">
        <v>1993.99337899543</v>
      </c>
      <c r="F3789" s="7">
        <v>26.023705</v>
      </c>
      <c r="G3789" s="57">
        <f t="shared" si="184"/>
        <v>23.191273801398602</v>
      </c>
      <c r="I3789" s="73">
        <f t="shared" si="185"/>
        <v>1.9605022831099177</v>
      </c>
    </row>
    <row r="3790" spans="1:9" ht="15.6" x14ac:dyDescent="0.3">
      <c r="A3790" s="1">
        <v>3786</v>
      </c>
      <c r="B3790" s="1">
        <v>1993</v>
      </c>
      <c r="C3790" s="1">
        <v>11</v>
      </c>
      <c r="D3790" s="1">
        <v>29</v>
      </c>
      <c r="E3790" s="7">
        <v>1993.9961187214601</v>
      </c>
      <c r="F3790" s="7">
        <v>25.886308</v>
      </c>
      <c r="G3790" s="57">
        <f t="shared" si="184"/>
        <v>23.190925735664333</v>
      </c>
      <c r="I3790" s="73">
        <f t="shared" si="185"/>
        <v>1.9605022830999133</v>
      </c>
    </row>
    <row r="3791" spans="1:9" ht="15.6" x14ac:dyDescent="0.3">
      <c r="A3791" s="1">
        <v>3787</v>
      </c>
      <c r="B3791" s="1">
        <v>1993</v>
      </c>
      <c r="C3791" s="1">
        <v>11</v>
      </c>
      <c r="D3791" s="1">
        <v>30</v>
      </c>
      <c r="E3791" s="7">
        <v>1993.99885844749</v>
      </c>
      <c r="F3791" s="7">
        <v>25.714701999999999</v>
      </c>
      <c r="G3791" s="57">
        <f t="shared" si="184"/>
        <v>23.190713005594404</v>
      </c>
      <c r="I3791" s="73">
        <f t="shared" si="185"/>
        <v>1.9605022831001406</v>
      </c>
    </row>
    <row r="3792" spans="1:9" ht="15.6" x14ac:dyDescent="0.3">
      <c r="A3792" s="1">
        <v>3788</v>
      </c>
      <c r="B3792" s="1">
        <v>1993</v>
      </c>
      <c r="C3792" s="1">
        <v>12</v>
      </c>
      <c r="D3792" s="1">
        <v>1</v>
      </c>
      <c r="E3792" s="7">
        <v>1994.0027397260301</v>
      </c>
      <c r="F3792" s="7">
        <v>25.491298</v>
      </c>
      <c r="G3792" s="57">
        <f t="shared" si="184"/>
        <v>23.190527261538456</v>
      </c>
      <c r="I3792" s="73">
        <f t="shared" si="185"/>
        <v>1.9605022831099177</v>
      </c>
    </row>
    <row r="3793" spans="1:9" ht="15.6" x14ac:dyDescent="0.3">
      <c r="A3793" s="1">
        <v>3789</v>
      </c>
      <c r="B3793" s="1">
        <v>1993</v>
      </c>
      <c r="C3793" s="1">
        <v>12</v>
      </c>
      <c r="D3793" s="1">
        <v>2</v>
      </c>
      <c r="E3793" s="7">
        <v>1994.0054794520499</v>
      </c>
      <c r="F3793" s="7">
        <v>25.257577000000001</v>
      </c>
      <c r="G3793" s="57">
        <f t="shared" si="184"/>
        <v>23.190315682517479</v>
      </c>
      <c r="I3793" s="73">
        <f t="shared" si="185"/>
        <v>1.9605022831101451</v>
      </c>
    </row>
    <row r="3794" spans="1:9" ht="15.6" x14ac:dyDescent="0.3">
      <c r="A3794" s="1">
        <v>3790</v>
      </c>
      <c r="B3794" s="1">
        <v>1993</v>
      </c>
      <c r="C3794" s="1">
        <v>12</v>
      </c>
      <c r="D3794" s="1">
        <v>3</v>
      </c>
      <c r="E3794" s="7">
        <v>1994.00821917808</v>
      </c>
      <c r="F3794" s="7">
        <v>25.057335999999999</v>
      </c>
      <c r="G3794" s="57">
        <f t="shared" si="184"/>
        <v>23.190108317482508</v>
      </c>
      <c r="I3794" s="73">
        <f t="shared" si="185"/>
        <v>1.9589041095900939</v>
      </c>
    </row>
    <row r="3795" spans="1:9" ht="15.6" x14ac:dyDescent="0.3">
      <c r="A3795" s="1">
        <v>3791</v>
      </c>
      <c r="B3795" s="1">
        <v>1993</v>
      </c>
      <c r="C3795" s="1">
        <v>12</v>
      </c>
      <c r="D3795" s="1">
        <v>4</v>
      </c>
      <c r="E3795" s="7">
        <v>1994.0109589041101</v>
      </c>
      <c r="F3795" s="7">
        <v>24.882569</v>
      </c>
      <c r="G3795" s="57">
        <f t="shared" si="184"/>
        <v>23.189897818181819</v>
      </c>
      <c r="I3795" s="73">
        <f t="shared" si="185"/>
        <v>1.9589041095798621</v>
      </c>
    </row>
    <row r="3796" spans="1:9" ht="15.6" x14ac:dyDescent="0.3">
      <c r="A3796" s="1">
        <v>3792</v>
      </c>
      <c r="B3796" s="1">
        <v>1993</v>
      </c>
      <c r="C3796" s="1">
        <v>12</v>
      </c>
      <c r="D3796" s="1">
        <v>5</v>
      </c>
      <c r="E3796" s="7">
        <v>1994.01369863014</v>
      </c>
      <c r="F3796" s="7">
        <v>24.712824000000001</v>
      </c>
      <c r="G3796" s="57">
        <f t="shared" si="184"/>
        <v>23.18962041678321</v>
      </c>
      <c r="I3796" s="73">
        <f t="shared" si="185"/>
        <v>1.9589041095900939</v>
      </c>
    </row>
    <row r="3797" spans="1:9" ht="15.6" x14ac:dyDescent="0.3">
      <c r="A3797" s="1">
        <v>3793</v>
      </c>
      <c r="B3797" s="1">
        <v>1993</v>
      </c>
      <c r="C3797" s="1">
        <v>12</v>
      </c>
      <c r="D3797" s="1">
        <v>6</v>
      </c>
      <c r="E3797" s="7">
        <v>1994.0164383561601</v>
      </c>
      <c r="F3797" s="7">
        <v>24.566119</v>
      </c>
      <c r="G3797" s="57">
        <f t="shared" si="184"/>
        <v>23.189386595804194</v>
      </c>
      <c r="I3797" s="73">
        <f t="shared" si="185"/>
        <v>1.9589041095900939</v>
      </c>
    </row>
    <row r="3798" spans="1:9" ht="15.6" x14ac:dyDescent="0.3">
      <c r="A3798" s="1">
        <v>3794</v>
      </c>
      <c r="B3798" s="1">
        <v>1993</v>
      </c>
      <c r="C3798" s="1">
        <v>12</v>
      </c>
      <c r="D3798" s="1">
        <v>7</v>
      </c>
      <c r="E3798" s="7">
        <v>1994.0191780821899</v>
      </c>
      <c r="F3798" s="7">
        <v>24.487431999999998</v>
      </c>
      <c r="G3798" s="57">
        <f t="shared" si="184"/>
        <v>23.189168458741253</v>
      </c>
      <c r="I3798" s="73">
        <f t="shared" si="185"/>
        <v>1.9589041095898665</v>
      </c>
    </row>
    <row r="3799" spans="1:9" ht="15.6" x14ac:dyDescent="0.3">
      <c r="A3799" s="1">
        <v>3795</v>
      </c>
      <c r="B3799" s="1">
        <v>1993</v>
      </c>
      <c r="C3799" s="1">
        <v>12</v>
      </c>
      <c r="D3799" s="1">
        <v>8</v>
      </c>
      <c r="E3799" s="7">
        <v>1994.02191780822</v>
      </c>
      <c r="F3799" s="7">
        <v>24.379455</v>
      </c>
      <c r="G3799" s="57">
        <f t="shared" si="184"/>
        <v>23.189018285314681</v>
      </c>
      <c r="I3799" s="73">
        <f t="shared" si="185"/>
        <v>1.9589041095800894</v>
      </c>
    </row>
    <row r="3800" spans="1:9" ht="15.6" x14ac:dyDescent="0.3">
      <c r="A3800" s="1">
        <v>3796</v>
      </c>
      <c r="B3800" s="1">
        <v>1993</v>
      </c>
      <c r="C3800" s="1">
        <v>12</v>
      </c>
      <c r="D3800" s="1">
        <v>9</v>
      </c>
      <c r="E3800" s="7">
        <v>1994.0246575342501</v>
      </c>
      <c r="F3800" s="7">
        <v>24.262535</v>
      </c>
      <c r="G3800" s="57">
        <f t="shared" si="184"/>
        <v>23.188887521678321</v>
      </c>
      <c r="I3800" s="73">
        <f t="shared" si="185"/>
        <v>1.9589041095898665</v>
      </c>
    </row>
    <row r="3801" spans="1:9" ht="15.6" x14ac:dyDescent="0.3">
      <c r="A3801" s="1">
        <v>3797</v>
      </c>
      <c r="B3801" s="1">
        <v>1993</v>
      </c>
      <c r="C3801" s="1">
        <v>12</v>
      </c>
      <c r="D3801" s="1">
        <v>10</v>
      </c>
      <c r="E3801" s="7">
        <v>1994.0273972602699</v>
      </c>
      <c r="F3801" s="7">
        <v>24.063013000000002</v>
      </c>
      <c r="G3801" s="57">
        <f t="shared" si="184"/>
        <v>23.188688872727273</v>
      </c>
      <c r="I3801" s="73">
        <f t="shared" si="185"/>
        <v>1.9589041095900939</v>
      </c>
    </row>
    <row r="3802" spans="1:9" ht="15.6" x14ac:dyDescent="0.3">
      <c r="A3802" s="1">
        <v>3798</v>
      </c>
      <c r="B3802" s="1">
        <v>1993</v>
      </c>
      <c r="C3802" s="1">
        <v>12</v>
      </c>
      <c r="D3802" s="1">
        <v>11</v>
      </c>
      <c r="E3802" s="7">
        <v>1994.0301369863</v>
      </c>
      <c r="F3802" s="7">
        <v>23.812055999999998</v>
      </c>
      <c r="G3802" s="57">
        <f t="shared" si="184"/>
        <v>23.188359005594407</v>
      </c>
      <c r="I3802" s="73">
        <f t="shared" si="185"/>
        <v>1.9589041095900939</v>
      </c>
    </row>
    <row r="3803" spans="1:9" ht="15.6" x14ac:dyDescent="0.3">
      <c r="A3803" s="1">
        <v>3799</v>
      </c>
      <c r="B3803" s="1">
        <v>1993</v>
      </c>
      <c r="C3803" s="1">
        <v>12</v>
      </c>
      <c r="D3803" s="1">
        <v>12</v>
      </c>
      <c r="E3803" s="7">
        <v>1994.0328767123301</v>
      </c>
      <c r="F3803" s="7">
        <v>23.650185</v>
      </c>
      <c r="G3803" s="57">
        <f t="shared" si="184"/>
        <v>23.187953935664339</v>
      </c>
      <c r="I3803" s="73">
        <f t="shared" si="185"/>
        <v>1.9589041095798621</v>
      </c>
    </row>
    <row r="3804" spans="1:9" ht="15.6" x14ac:dyDescent="0.3">
      <c r="A3804" s="1">
        <v>3800</v>
      </c>
      <c r="B3804" s="1">
        <v>1993</v>
      </c>
      <c r="C3804" s="1">
        <v>12</v>
      </c>
      <c r="D3804" s="1">
        <v>13</v>
      </c>
      <c r="E3804" s="7">
        <v>1994.03561643836</v>
      </c>
      <c r="F3804" s="7">
        <v>23.422356000000001</v>
      </c>
      <c r="G3804" s="57">
        <f t="shared" si="184"/>
        <v>23.187426558041956</v>
      </c>
      <c r="I3804" s="73">
        <f t="shared" si="185"/>
        <v>1.9589041095900939</v>
      </c>
    </row>
    <row r="3805" spans="1:9" ht="15.6" x14ac:dyDescent="0.3">
      <c r="A3805" s="1">
        <v>3801</v>
      </c>
      <c r="B3805" s="1">
        <v>1993</v>
      </c>
      <c r="C3805" s="1">
        <v>12</v>
      </c>
      <c r="D3805" s="1">
        <v>14</v>
      </c>
      <c r="E3805" s="7">
        <v>1994.03835616438</v>
      </c>
      <c r="F3805" s="7">
        <v>23.326896000000001</v>
      </c>
      <c r="G3805" s="57">
        <f t="shared" ref="G3805:G3868" si="186">AVERAGE(F3271:F3985)</f>
        <v>23.186793395804195</v>
      </c>
      <c r="I3805" s="73">
        <f t="shared" ref="I3805:I3868" si="187">E3985-E3271</f>
        <v>1.9589041095900939</v>
      </c>
    </row>
    <row r="3806" spans="1:9" ht="15.6" x14ac:dyDescent="0.3">
      <c r="A3806" s="1">
        <v>3802</v>
      </c>
      <c r="B3806" s="1">
        <v>1993</v>
      </c>
      <c r="C3806" s="1">
        <v>12</v>
      </c>
      <c r="D3806" s="1">
        <v>15</v>
      </c>
      <c r="E3806" s="7">
        <v>1994.0410958904099</v>
      </c>
      <c r="F3806" s="7">
        <v>23.127727</v>
      </c>
      <c r="G3806" s="57">
        <f t="shared" si="186"/>
        <v>23.186064841958039</v>
      </c>
      <c r="I3806" s="73">
        <f t="shared" si="187"/>
        <v>1.9589041095898665</v>
      </c>
    </row>
    <row r="3807" spans="1:9" ht="15.6" x14ac:dyDescent="0.3">
      <c r="A3807" s="1">
        <v>3803</v>
      </c>
      <c r="B3807" s="1">
        <v>1993</v>
      </c>
      <c r="C3807" s="1">
        <v>12</v>
      </c>
      <c r="D3807" s="1">
        <v>16</v>
      </c>
      <c r="E3807" s="7">
        <v>1994.04383561644</v>
      </c>
      <c r="F3807" s="7">
        <v>22.785509999999999</v>
      </c>
      <c r="G3807" s="57">
        <f t="shared" si="186"/>
        <v>23.185374683916081</v>
      </c>
      <c r="I3807" s="73">
        <f t="shared" si="187"/>
        <v>1.9589041095900939</v>
      </c>
    </row>
    <row r="3808" spans="1:9" ht="15.6" x14ac:dyDescent="0.3">
      <c r="A3808" s="1">
        <v>3804</v>
      </c>
      <c r="B3808" s="1">
        <v>1993</v>
      </c>
      <c r="C3808" s="1">
        <v>12</v>
      </c>
      <c r="D3808" s="1">
        <v>17</v>
      </c>
      <c r="E3808" s="7">
        <v>1994.0465753424701</v>
      </c>
      <c r="F3808" s="7">
        <v>22.347885999999999</v>
      </c>
      <c r="G3808" s="57">
        <f t="shared" si="186"/>
        <v>23.184704274125874</v>
      </c>
      <c r="I3808" s="73">
        <f t="shared" si="187"/>
        <v>1.9589041095898665</v>
      </c>
    </row>
    <row r="3809" spans="1:9" ht="15.6" x14ac:dyDescent="0.3">
      <c r="A3809" s="1">
        <v>3805</v>
      </c>
      <c r="B3809" s="1">
        <v>1993</v>
      </c>
      <c r="C3809" s="1">
        <v>12</v>
      </c>
      <c r="D3809" s="1">
        <v>18</v>
      </c>
      <c r="E3809" s="7">
        <v>1994.0493150684899</v>
      </c>
      <c r="F3809" s="7">
        <v>22.163187000000001</v>
      </c>
      <c r="G3809" s="57">
        <f t="shared" si="186"/>
        <v>23.184171455944053</v>
      </c>
      <c r="I3809" s="73">
        <f t="shared" si="187"/>
        <v>1.9577625570800592</v>
      </c>
    </row>
    <row r="3810" spans="1:9" ht="15.6" x14ac:dyDescent="0.3">
      <c r="A3810" s="1">
        <v>3806</v>
      </c>
      <c r="B3810" s="1">
        <v>1993</v>
      </c>
      <c r="C3810" s="1">
        <v>12</v>
      </c>
      <c r="D3810" s="1">
        <v>19</v>
      </c>
      <c r="E3810" s="7">
        <v>1994.05205479452</v>
      </c>
      <c r="F3810" s="7">
        <v>21.959339</v>
      </c>
      <c r="G3810" s="57">
        <f t="shared" si="186"/>
        <v>23.183753976223773</v>
      </c>
      <c r="I3810" s="73">
        <f t="shared" si="187"/>
        <v>1.9577625570800592</v>
      </c>
    </row>
    <row r="3811" spans="1:9" ht="15.6" x14ac:dyDescent="0.3">
      <c r="A3811" s="1">
        <v>3807</v>
      </c>
      <c r="B3811" s="1">
        <v>1993</v>
      </c>
      <c r="C3811" s="1">
        <v>12</v>
      </c>
      <c r="D3811" s="1">
        <v>20</v>
      </c>
      <c r="E3811" s="7">
        <v>1994.0547945205501</v>
      </c>
      <c r="F3811" s="7">
        <v>21.698336000000001</v>
      </c>
      <c r="G3811" s="57">
        <f t="shared" si="186"/>
        <v>23.183472758041958</v>
      </c>
      <c r="I3811" s="73">
        <f t="shared" si="187"/>
        <v>1.9577625570698274</v>
      </c>
    </row>
    <row r="3812" spans="1:9" ht="15.6" x14ac:dyDescent="0.3">
      <c r="A3812" s="1">
        <v>3808</v>
      </c>
      <c r="B3812" s="1">
        <v>1993</v>
      </c>
      <c r="C3812" s="1">
        <v>12</v>
      </c>
      <c r="D3812" s="1">
        <v>21</v>
      </c>
      <c r="E3812" s="7">
        <v>1994.05753424658</v>
      </c>
      <c r="F3812" s="7">
        <v>21.522458</v>
      </c>
      <c r="G3812" s="57">
        <f t="shared" si="186"/>
        <v>23.183310440559431</v>
      </c>
      <c r="I3812" s="73">
        <f t="shared" si="187"/>
        <v>1.9577625570800592</v>
      </c>
    </row>
    <row r="3813" spans="1:9" ht="15.6" x14ac:dyDescent="0.3">
      <c r="A3813" s="1">
        <v>3809</v>
      </c>
      <c r="B3813" s="1">
        <v>1993</v>
      </c>
      <c r="C3813" s="1">
        <v>12</v>
      </c>
      <c r="D3813" s="1">
        <v>22</v>
      </c>
      <c r="E3813" s="7">
        <v>1994.0602739726</v>
      </c>
      <c r="F3813" s="7">
        <v>21.278718999999999</v>
      </c>
      <c r="G3813" s="57">
        <f t="shared" si="186"/>
        <v>23.18313111608391</v>
      </c>
      <c r="I3813" s="73">
        <f t="shared" si="187"/>
        <v>1.9577625570800592</v>
      </c>
    </row>
    <row r="3814" spans="1:9" ht="15.6" x14ac:dyDescent="0.3">
      <c r="A3814" s="1">
        <v>3810</v>
      </c>
      <c r="B3814" s="1">
        <v>1993</v>
      </c>
      <c r="C3814" s="1">
        <v>12</v>
      </c>
      <c r="D3814" s="1">
        <v>23</v>
      </c>
      <c r="E3814" s="7">
        <v>1994.0630136986299</v>
      </c>
      <c r="F3814" s="7">
        <v>21.086872</v>
      </c>
      <c r="G3814" s="57">
        <f t="shared" si="186"/>
        <v>23.182926549650347</v>
      </c>
      <c r="I3814" s="73">
        <f t="shared" si="187"/>
        <v>1.9577625570800592</v>
      </c>
    </row>
    <row r="3815" spans="1:9" ht="15.6" x14ac:dyDescent="0.3">
      <c r="A3815" s="1">
        <v>3811</v>
      </c>
      <c r="B3815" s="1">
        <v>1993</v>
      </c>
      <c r="C3815" s="1">
        <v>12</v>
      </c>
      <c r="D3815" s="1">
        <v>24</v>
      </c>
      <c r="E3815" s="7">
        <v>1994.06575342466</v>
      </c>
      <c r="F3815" s="7">
        <v>20.904395999999998</v>
      </c>
      <c r="G3815" s="57">
        <f t="shared" si="186"/>
        <v>23.182676755244753</v>
      </c>
      <c r="I3815" s="73">
        <f t="shared" si="187"/>
        <v>1.9577625570700548</v>
      </c>
    </row>
    <row r="3816" spans="1:9" ht="15.6" x14ac:dyDescent="0.3">
      <c r="A3816" s="1">
        <v>3812</v>
      </c>
      <c r="B3816" s="1">
        <v>1993</v>
      </c>
      <c r="C3816" s="1">
        <v>12</v>
      </c>
      <c r="D3816" s="1">
        <v>25</v>
      </c>
      <c r="E3816" s="7">
        <v>1994.0684931506901</v>
      </c>
      <c r="F3816" s="7">
        <v>20.732237000000001</v>
      </c>
      <c r="G3816" s="57">
        <f t="shared" si="186"/>
        <v>23.182359797202789</v>
      </c>
      <c r="I3816" s="73">
        <f t="shared" si="187"/>
        <v>1.9577625570798318</v>
      </c>
    </row>
    <row r="3817" spans="1:9" ht="15.6" x14ac:dyDescent="0.3">
      <c r="A3817" s="1">
        <v>3813</v>
      </c>
      <c r="B3817" s="1">
        <v>1993</v>
      </c>
      <c r="C3817" s="1">
        <v>12</v>
      </c>
      <c r="D3817" s="1">
        <v>26</v>
      </c>
      <c r="E3817" s="7">
        <v>1994.0712328767099</v>
      </c>
      <c r="F3817" s="7">
        <v>20.673828</v>
      </c>
      <c r="G3817" s="57">
        <f t="shared" si="186"/>
        <v>23.181943857342645</v>
      </c>
      <c r="I3817" s="73">
        <f t="shared" si="187"/>
        <v>1.9577625570800592</v>
      </c>
    </row>
    <row r="3818" spans="1:9" ht="15.6" x14ac:dyDescent="0.3">
      <c r="A3818" s="1">
        <v>3814</v>
      </c>
      <c r="B3818" s="1">
        <v>1993</v>
      </c>
      <c r="C3818" s="1">
        <v>12</v>
      </c>
      <c r="D3818" s="1">
        <v>27</v>
      </c>
      <c r="E3818" s="7">
        <v>1994.07397260274</v>
      </c>
      <c r="F3818" s="7">
        <v>20.575177</v>
      </c>
      <c r="G3818" s="57">
        <f t="shared" si="186"/>
        <v>23.181445693706287</v>
      </c>
      <c r="I3818" s="73">
        <f t="shared" si="187"/>
        <v>1.9577625570800592</v>
      </c>
    </row>
    <row r="3819" spans="1:9" ht="15.6" x14ac:dyDescent="0.3">
      <c r="A3819" s="1">
        <v>3815</v>
      </c>
      <c r="B3819" s="1">
        <v>1993</v>
      </c>
      <c r="C3819" s="1">
        <v>12</v>
      </c>
      <c r="D3819" s="1">
        <v>28</v>
      </c>
      <c r="E3819" s="7">
        <v>1994.0767123287701</v>
      </c>
      <c r="F3819" s="7">
        <v>20.495612999999999</v>
      </c>
      <c r="G3819" s="57">
        <f t="shared" si="186"/>
        <v>23.180801180419575</v>
      </c>
      <c r="I3819" s="73">
        <f t="shared" si="187"/>
        <v>1.9577625570798318</v>
      </c>
    </row>
    <row r="3820" spans="1:9" ht="15.6" x14ac:dyDescent="0.3">
      <c r="A3820" s="1">
        <v>3816</v>
      </c>
      <c r="B3820" s="1">
        <v>1993</v>
      </c>
      <c r="C3820" s="1">
        <v>12</v>
      </c>
      <c r="D3820" s="1">
        <v>29</v>
      </c>
      <c r="E3820" s="7">
        <v>1994.07945205479</v>
      </c>
      <c r="F3820" s="7">
        <v>20.409711000000001</v>
      </c>
      <c r="G3820" s="57">
        <f t="shared" si="186"/>
        <v>23.180090213986006</v>
      </c>
      <c r="I3820" s="73">
        <f t="shared" si="187"/>
        <v>1.9577625570800592</v>
      </c>
    </row>
    <row r="3821" spans="1:9" ht="15.6" x14ac:dyDescent="0.3">
      <c r="A3821" s="1">
        <v>3817</v>
      </c>
      <c r="B3821" s="1">
        <v>1993</v>
      </c>
      <c r="C3821" s="1">
        <v>12</v>
      </c>
      <c r="D3821" s="1">
        <v>30</v>
      </c>
      <c r="E3821" s="7">
        <v>1994.08219178082</v>
      </c>
      <c r="F3821" s="7">
        <v>20.347916999999999</v>
      </c>
      <c r="G3821" s="57">
        <f t="shared" si="186"/>
        <v>23.1793878097902</v>
      </c>
      <c r="I3821" s="73">
        <f t="shared" si="187"/>
        <v>1.9577625570800592</v>
      </c>
    </row>
    <row r="3822" spans="1:9" ht="15.6" x14ac:dyDescent="0.3">
      <c r="A3822" s="1">
        <v>3818</v>
      </c>
      <c r="B3822" s="1">
        <v>1993</v>
      </c>
      <c r="C3822" s="1">
        <v>12</v>
      </c>
      <c r="D3822" s="1">
        <v>31</v>
      </c>
      <c r="E3822" s="7">
        <v>1994.0849315068499</v>
      </c>
      <c r="F3822" s="7">
        <v>20.299883999999999</v>
      </c>
      <c r="G3822" s="57">
        <f t="shared" si="186"/>
        <v>23.178621179020972</v>
      </c>
      <c r="I3822" s="73">
        <f t="shared" si="187"/>
        <v>1.9577625570700548</v>
      </c>
    </row>
    <row r="3823" spans="1:9" ht="15.6" x14ac:dyDescent="0.3">
      <c r="A3823" s="1">
        <v>3819</v>
      </c>
      <c r="B3823" s="1">
        <v>1994</v>
      </c>
      <c r="C3823" s="1">
        <v>1</v>
      </c>
      <c r="D3823" s="1">
        <v>1</v>
      </c>
      <c r="E3823" s="7">
        <v>1994.0860730593599</v>
      </c>
      <c r="F3823" s="7">
        <v>20.193718000000001</v>
      </c>
      <c r="G3823" s="57">
        <f t="shared" si="186"/>
        <v>23.17789363496502</v>
      </c>
      <c r="I3823" s="73">
        <f t="shared" si="187"/>
        <v>1.9577625570800592</v>
      </c>
    </row>
    <row r="3824" spans="1:9" ht="15.6" x14ac:dyDescent="0.3">
      <c r="A3824" s="1">
        <v>3820</v>
      </c>
      <c r="B3824" s="1">
        <v>1994</v>
      </c>
      <c r="C3824" s="1">
        <v>1</v>
      </c>
      <c r="D3824" s="1">
        <v>2</v>
      </c>
      <c r="E3824" s="7">
        <v>1994.08881278539</v>
      </c>
      <c r="F3824" s="7">
        <v>20.033283000000001</v>
      </c>
      <c r="G3824" s="57">
        <f t="shared" si="186"/>
        <v>23.177259206992989</v>
      </c>
      <c r="I3824" s="73">
        <f t="shared" si="187"/>
        <v>1.9589041095898665</v>
      </c>
    </row>
    <row r="3825" spans="1:9" ht="15.6" x14ac:dyDescent="0.3">
      <c r="A3825" s="1">
        <v>3821</v>
      </c>
      <c r="B3825" s="1">
        <v>1994</v>
      </c>
      <c r="C3825" s="1">
        <v>1</v>
      </c>
      <c r="D3825" s="1">
        <v>3</v>
      </c>
      <c r="E3825" s="7">
        <v>1994.0915525114201</v>
      </c>
      <c r="F3825" s="7">
        <v>19.948153999999999</v>
      </c>
      <c r="G3825" s="57">
        <f t="shared" si="186"/>
        <v>23.176763025174804</v>
      </c>
      <c r="I3825" s="73">
        <f t="shared" si="187"/>
        <v>1.9589041095900939</v>
      </c>
    </row>
    <row r="3826" spans="1:9" ht="15.6" x14ac:dyDescent="0.3">
      <c r="A3826" s="1">
        <v>3822</v>
      </c>
      <c r="B3826" s="1">
        <v>1994</v>
      </c>
      <c r="C3826" s="1">
        <v>1</v>
      </c>
      <c r="D3826" s="1">
        <v>4</v>
      </c>
      <c r="E3826" s="7">
        <v>1994.09429223744</v>
      </c>
      <c r="F3826" s="7">
        <v>19.904627999999999</v>
      </c>
      <c r="G3826" s="57">
        <f t="shared" si="186"/>
        <v>23.17649356783215</v>
      </c>
      <c r="I3826" s="73">
        <f t="shared" si="187"/>
        <v>1.9589041095900939</v>
      </c>
    </row>
    <row r="3827" spans="1:9" ht="15.6" x14ac:dyDescent="0.3">
      <c r="A3827" s="1">
        <v>3823</v>
      </c>
      <c r="B3827" s="1">
        <v>1994</v>
      </c>
      <c r="C3827" s="1">
        <v>1</v>
      </c>
      <c r="D3827" s="1">
        <v>5</v>
      </c>
      <c r="E3827" s="7">
        <v>1994.09703196347</v>
      </c>
      <c r="F3827" s="7">
        <v>19.856331999999998</v>
      </c>
      <c r="G3827" s="57">
        <f t="shared" si="186"/>
        <v>23.176279774825158</v>
      </c>
      <c r="I3827" s="73">
        <f t="shared" si="187"/>
        <v>1.9589041095898665</v>
      </c>
    </row>
    <row r="3828" spans="1:9" ht="15.6" x14ac:dyDescent="0.3">
      <c r="A3828" s="1">
        <v>3824</v>
      </c>
      <c r="B3828" s="1">
        <v>1994</v>
      </c>
      <c r="C3828" s="1">
        <v>1</v>
      </c>
      <c r="D3828" s="1">
        <v>6</v>
      </c>
      <c r="E3828" s="7">
        <v>1994.0997716894999</v>
      </c>
      <c r="F3828" s="7">
        <v>19.780208999999999</v>
      </c>
      <c r="G3828" s="57">
        <f t="shared" si="186"/>
        <v>23.176248460139853</v>
      </c>
      <c r="I3828" s="73">
        <f t="shared" si="187"/>
        <v>1.9589041095900939</v>
      </c>
    </row>
    <row r="3829" spans="1:9" ht="15.6" x14ac:dyDescent="0.3">
      <c r="A3829" s="1">
        <v>3825</v>
      </c>
      <c r="B3829" s="1">
        <v>1994</v>
      </c>
      <c r="C3829" s="1">
        <v>1</v>
      </c>
      <c r="D3829" s="1">
        <v>7</v>
      </c>
      <c r="E3829" s="7">
        <v>1994.10251141553</v>
      </c>
      <c r="F3829" s="7">
        <v>19.703430000000001</v>
      </c>
      <c r="G3829" s="57">
        <f t="shared" si="186"/>
        <v>23.176286482517472</v>
      </c>
      <c r="I3829" s="73">
        <f t="shared" si="187"/>
        <v>1.9589041095898665</v>
      </c>
    </row>
    <row r="3830" spans="1:9" ht="15.6" x14ac:dyDescent="0.3">
      <c r="A3830" s="1">
        <v>3826</v>
      </c>
      <c r="B3830" s="1">
        <v>1994</v>
      </c>
      <c r="C3830" s="1">
        <v>1</v>
      </c>
      <c r="D3830" s="1">
        <v>8</v>
      </c>
      <c r="E3830" s="7">
        <v>1994.1052511415501</v>
      </c>
      <c r="F3830" s="7">
        <v>19.656126</v>
      </c>
      <c r="G3830" s="57">
        <f t="shared" si="186"/>
        <v>23.176272830769221</v>
      </c>
      <c r="I3830" s="73">
        <f t="shared" si="187"/>
        <v>1.9589041095900939</v>
      </c>
    </row>
    <row r="3831" spans="1:9" ht="15.6" x14ac:dyDescent="0.3">
      <c r="A3831" s="1">
        <v>3827</v>
      </c>
      <c r="B3831" s="1">
        <v>1994</v>
      </c>
      <c r="C3831" s="1">
        <v>1</v>
      </c>
      <c r="D3831" s="1">
        <v>9</v>
      </c>
      <c r="E3831" s="7">
        <v>1994.1079908675799</v>
      </c>
      <c r="F3831" s="7">
        <v>19.581999</v>
      </c>
      <c r="G3831" s="57">
        <f t="shared" si="186"/>
        <v>23.176241155244753</v>
      </c>
      <c r="I3831" s="73">
        <f t="shared" si="187"/>
        <v>1.9589041095900939</v>
      </c>
    </row>
    <row r="3832" spans="1:9" ht="15.6" x14ac:dyDescent="0.3">
      <c r="A3832" s="1">
        <v>3828</v>
      </c>
      <c r="B3832" s="1">
        <v>1994</v>
      </c>
      <c r="C3832" s="1">
        <v>1</v>
      </c>
      <c r="D3832" s="1">
        <v>10</v>
      </c>
      <c r="E3832" s="7">
        <v>1994.11073059361</v>
      </c>
      <c r="F3832" s="7">
        <v>19.517185999999999</v>
      </c>
      <c r="G3832" s="57">
        <f t="shared" si="186"/>
        <v>23.176100993006987</v>
      </c>
      <c r="I3832" s="73">
        <f t="shared" si="187"/>
        <v>1.9589041095898665</v>
      </c>
    </row>
    <row r="3833" spans="1:9" ht="15.6" x14ac:dyDescent="0.3">
      <c r="A3833" s="1">
        <v>3829</v>
      </c>
      <c r="B3833" s="1">
        <v>1994</v>
      </c>
      <c r="C3833" s="1">
        <v>1</v>
      </c>
      <c r="D3833" s="1">
        <v>11</v>
      </c>
      <c r="E3833" s="7">
        <v>1994.1134703196301</v>
      </c>
      <c r="F3833" s="7">
        <v>19.448125000000001</v>
      </c>
      <c r="G3833" s="57">
        <f t="shared" si="186"/>
        <v>23.175912257342652</v>
      </c>
      <c r="I3833" s="73">
        <f t="shared" si="187"/>
        <v>1.9589041095900939</v>
      </c>
    </row>
    <row r="3834" spans="1:9" ht="15.6" x14ac:dyDescent="0.3">
      <c r="A3834" s="1">
        <v>3830</v>
      </c>
      <c r="B3834" s="1">
        <v>1994</v>
      </c>
      <c r="C3834" s="1">
        <v>1</v>
      </c>
      <c r="D3834" s="1">
        <v>12</v>
      </c>
      <c r="E3834" s="7">
        <v>1994.11621004566</v>
      </c>
      <c r="F3834" s="7">
        <v>19.353748</v>
      </c>
      <c r="G3834" s="57">
        <f t="shared" si="186"/>
        <v>23.175833609790207</v>
      </c>
      <c r="I3834" s="73">
        <f t="shared" si="187"/>
        <v>1.9589041095800894</v>
      </c>
    </row>
    <row r="3835" spans="1:9" ht="15.6" x14ac:dyDescent="0.3">
      <c r="A3835" s="1">
        <v>3831</v>
      </c>
      <c r="B3835" s="1">
        <v>1994</v>
      </c>
      <c r="C3835" s="1">
        <v>1</v>
      </c>
      <c r="D3835" s="1">
        <v>13</v>
      </c>
      <c r="E3835" s="7">
        <v>1994.11894977169</v>
      </c>
      <c r="F3835" s="7">
        <v>19.257887</v>
      </c>
      <c r="G3835" s="57">
        <f t="shared" si="186"/>
        <v>23.17578224335664</v>
      </c>
      <c r="I3835" s="73">
        <f t="shared" si="187"/>
        <v>1.9589041095898665</v>
      </c>
    </row>
    <row r="3836" spans="1:9" ht="15.6" x14ac:dyDescent="0.3">
      <c r="A3836" s="1">
        <v>3832</v>
      </c>
      <c r="B3836" s="1">
        <v>1994</v>
      </c>
      <c r="C3836" s="1">
        <v>1</v>
      </c>
      <c r="D3836" s="1">
        <v>14</v>
      </c>
      <c r="E3836" s="7">
        <v>1994.1216894977199</v>
      </c>
      <c r="F3836" s="7">
        <v>19.182514000000001</v>
      </c>
      <c r="G3836" s="57">
        <f t="shared" si="186"/>
        <v>23.1758240041958</v>
      </c>
      <c r="I3836" s="73">
        <f t="shared" si="187"/>
        <v>1.9589041095900939</v>
      </c>
    </row>
    <row r="3837" spans="1:9" ht="15.6" x14ac:dyDescent="0.3">
      <c r="A3837" s="1">
        <v>3833</v>
      </c>
      <c r="B3837" s="1">
        <v>1994</v>
      </c>
      <c r="C3837" s="1">
        <v>1</v>
      </c>
      <c r="D3837" s="1">
        <v>15</v>
      </c>
      <c r="E3837" s="7">
        <v>1994.12442922374</v>
      </c>
      <c r="F3837" s="7">
        <v>19.113067999999998</v>
      </c>
      <c r="G3837" s="57">
        <f t="shared" si="186"/>
        <v>23.175968593006989</v>
      </c>
      <c r="I3837" s="73">
        <f t="shared" si="187"/>
        <v>1.9589041095898665</v>
      </c>
    </row>
    <row r="3838" spans="1:9" ht="15.6" x14ac:dyDescent="0.3">
      <c r="A3838" s="1">
        <v>3834</v>
      </c>
      <c r="B3838" s="1">
        <v>1994</v>
      </c>
      <c r="C3838" s="1">
        <v>1</v>
      </c>
      <c r="D3838" s="1">
        <v>16</v>
      </c>
      <c r="E3838" s="7">
        <v>1994.1271689497701</v>
      </c>
      <c r="F3838" s="7">
        <v>19.059062999999998</v>
      </c>
      <c r="G3838" s="57">
        <f t="shared" si="186"/>
        <v>23.176135799999997</v>
      </c>
      <c r="I3838" s="73">
        <f t="shared" si="187"/>
        <v>1.9589041095800894</v>
      </c>
    </row>
    <row r="3839" spans="1:9" ht="15.6" x14ac:dyDescent="0.3">
      <c r="A3839" s="1">
        <v>3835</v>
      </c>
      <c r="B3839" s="1">
        <v>1994</v>
      </c>
      <c r="C3839" s="1">
        <v>1</v>
      </c>
      <c r="D3839" s="1">
        <v>17</v>
      </c>
      <c r="E3839" s="7">
        <v>1994.1299086757999</v>
      </c>
      <c r="F3839" s="7">
        <v>19.042151</v>
      </c>
      <c r="G3839" s="57">
        <f t="shared" si="186"/>
        <v>23.176291174825181</v>
      </c>
      <c r="I3839" s="73">
        <f t="shared" si="187"/>
        <v>1.9589041095900939</v>
      </c>
    </row>
    <row r="3840" spans="1:9" ht="15.6" x14ac:dyDescent="0.3">
      <c r="A3840" s="1">
        <v>3836</v>
      </c>
      <c r="B3840" s="1">
        <v>1994</v>
      </c>
      <c r="C3840" s="1">
        <v>1</v>
      </c>
      <c r="D3840" s="1">
        <v>18</v>
      </c>
      <c r="E3840" s="7">
        <v>1994.13264840183</v>
      </c>
      <c r="F3840" s="7">
        <v>18.971959999999999</v>
      </c>
      <c r="G3840" s="57">
        <f t="shared" si="186"/>
        <v>23.175971753846163</v>
      </c>
      <c r="I3840" s="73">
        <f t="shared" si="187"/>
        <v>1.9933789954400254</v>
      </c>
    </row>
    <row r="3841" spans="1:9" ht="15.6" x14ac:dyDescent="0.3">
      <c r="A3841" s="1">
        <v>3837</v>
      </c>
      <c r="B3841" s="1">
        <v>1994</v>
      </c>
      <c r="C3841" s="1">
        <v>1</v>
      </c>
      <c r="D3841" s="1">
        <v>19</v>
      </c>
      <c r="E3841" s="7">
        <v>1994.1353881278501</v>
      </c>
      <c r="F3841" s="7">
        <v>18.882902999999999</v>
      </c>
      <c r="G3841" s="57">
        <f t="shared" si="186"/>
        <v>23.175667546853152</v>
      </c>
      <c r="I3841" s="73">
        <f t="shared" si="187"/>
        <v>1.993378995439798</v>
      </c>
    </row>
    <row r="3842" spans="1:9" ht="15.6" x14ac:dyDescent="0.3">
      <c r="A3842" s="1">
        <v>3838</v>
      </c>
      <c r="B3842" s="1">
        <v>1994</v>
      </c>
      <c r="C3842" s="1">
        <v>1</v>
      </c>
      <c r="D3842" s="1">
        <v>20</v>
      </c>
      <c r="E3842" s="7">
        <v>1994.13812785388</v>
      </c>
      <c r="F3842" s="7">
        <v>18.737660999999999</v>
      </c>
      <c r="G3842" s="57">
        <f t="shared" si="186"/>
        <v>23.175269106293715</v>
      </c>
      <c r="I3842" s="73">
        <f t="shared" si="187"/>
        <v>1.993378995430021</v>
      </c>
    </row>
    <row r="3843" spans="1:9" ht="15.6" x14ac:dyDescent="0.3">
      <c r="A3843" s="1">
        <v>3839</v>
      </c>
      <c r="B3843" s="1">
        <v>1994</v>
      </c>
      <c r="C3843" s="1">
        <v>1</v>
      </c>
      <c r="D3843" s="1">
        <v>21</v>
      </c>
      <c r="E3843" s="7">
        <v>1994.14086757991</v>
      </c>
      <c r="F3843" s="7">
        <v>18.650005</v>
      </c>
      <c r="G3843" s="57">
        <f t="shared" si="186"/>
        <v>23.174781202797206</v>
      </c>
      <c r="I3843" s="73">
        <f t="shared" si="187"/>
        <v>1.9917808219099697</v>
      </c>
    </row>
    <row r="3844" spans="1:9" ht="15.6" x14ac:dyDescent="0.3">
      <c r="A3844" s="1">
        <v>3840</v>
      </c>
      <c r="B3844" s="1">
        <v>1994</v>
      </c>
      <c r="C3844" s="1">
        <v>1</v>
      </c>
      <c r="D3844" s="1">
        <v>22</v>
      </c>
      <c r="E3844" s="7">
        <v>1994.1436073059399</v>
      </c>
      <c r="F3844" s="7">
        <v>18.642685</v>
      </c>
      <c r="G3844" s="57">
        <f t="shared" si="186"/>
        <v>23.17417995244756</v>
      </c>
      <c r="I3844" s="73">
        <f t="shared" si="187"/>
        <v>1.9917808219202016</v>
      </c>
    </row>
    <row r="3845" spans="1:9" ht="15.6" x14ac:dyDescent="0.3">
      <c r="A3845" s="1">
        <v>3841</v>
      </c>
      <c r="B3845" s="1">
        <v>1994</v>
      </c>
      <c r="C3845" s="1">
        <v>1</v>
      </c>
      <c r="D3845" s="1">
        <v>23</v>
      </c>
      <c r="E3845" s="7">
        <v>1994.14634703196</v>
      </c>
      <c r="F3845" s="7">
        <v>18.692291999999998</v>
      </c>
      <c r="G3845" s="57">
        <f t="shared" si="186"/>
        <v>23.173517855944059</v>
      </c>
      <c r="I3845" s="73">
        <f t="shared" si="187"/>
        <v>1.9917808219199742</v>
      </c>
    </row>
    <row r="3846" spans="1:9" ht="15.6" x14ac:dyDescent="0.3">
      <c r="A3846" s="1">
        <v>3842</v>
      </c>
      <c r="B3846" s="1">
        <v>1994</v>
      </c>
      <c r="C3846" s="1">
        <v>1</v>
      </c>
      <c r="D3846" s="1">
        <v>24</v>
      </c>
      <c r="E3846" s="7">
        <v>1994.1490867579901</v>
      </c>
      <c r="F3846" s="7">
        <v>18.685376000000002</v>
      </c>
      <c r="G3846" s="57">
        <f t="shared" si="186"/>
        <v>23.172847970629373</v>
      </c>
      <c r="I3846" s="73">
        <f t="shared" si="187"/>
        <v>1.9917808219199742</v>
      </c>
    </row>
    <row r="3847" spans="1:9" ht="15.6" x14ac:dyDescent="0.3">
      <c r="A3847" s="1">
        <v>3843</v>
      </c>
      <c r="B3847" s="1">
        <v>1994</v>
      </c>
      <c r="C3847" s="1">
        <v>1</v>
      </c>
      <c r="D3847" s="1">
        <v>25</v>
      </c>
      <c r="E3847" s="7">
        <v>1994.1518264840199</v>
      </c>
      <c r="F3847" s="7">
        <v>18.651249</v>
      </c>
      <c r="G3847" s="57">
        <f t="shared" si="186"/>
        <v>23.172323902097904</v>
      </c>
      <c r="I3847" s="73">
        <f t="shared" si="187"/>
        <v>1.9917808219099697</v>
      </c>
    </row>
    <row r="3848" spans="1:9" ht="15.6" x14ac:dyDescent="0.3">
      <c r="A3848" s="1">
        <v>3844</v>
      </c>
      <c r="B3848" s="1">
        <v>1994</v>
      </c>
      <c r="C3848" s="1">
        <v>1</v>
      </c>
      <c r="D3848" s="1">
        <v>26</v>
      </c>
      <c r="E3848" s="7">
        <v>1994.15456621005</v>
      </c>
      <c r="F3848" s="7">
        <v>18.613465000000001</v>
      </c>
      <c r="G3848" s="57">
        <f t="shared" si="186"/>
        <v>23.171857532867136</v>
      </c>
      <c r="I3848" s="73">
        <f t="shared" si="187"/>
        <v>1.9917808219199742</v>
      </c>
    </row>
    <row r="3849" spans="1:9" ht="15.6" x14ac:dyDescent="0.3">
      <c r="A3849" s="1">
        <v>3845</v>
      </c>
      <c r="B3849" s="1">
        <v>1994</v>
      </c>
      <c r="C3849" s="1">
        <v>1</v>
      </c>
      <c r="D3849" s="1">
        <v>27</v>
      </c>
      <c r="E3849" s="7">
        <v>1994.1573059360701</v>
      </c>
      <c r="F3849" s="7">
        <v>18.615299</v>
      </c>
      <c r="G3849" s="57">
        <f t="shared" si="186"/>
        <v>23.171450765034969</v>
      </c>
      <c r="I3849" s="73">
        <f t="shared" si="187"/>
        <v>1.9917808219199742</v>
      </c>
    </row>
    <row r="3850" spans="1:9" ht="15.6" x14ac:dyDescent="0.3">
      <c r="A3850" s="1">
        <v>3846</v>
      </c>
      <c r="B3850" s="1">
        <v>1994</v>
      </c>
      <c r="C3850" s="1">
        <v>1</v>
      </c>
      <c r="D3850" s="1">
        <v>28</v>
      </c>
      <c r="E3850" s="7">
        <v>1994.1600456620999</v>
      </c>
      <c r="F3850" s="7">
        <v>18.595365999999999</v>
      </c>
      <c r="G3850" s="57">
        <f t="shared" si="186"/>
        <v>23.171037482517487</v>
      </c>
      <c r="I3850" s="73">
        <f t="shared" si="187"/>
        <v>1.9917808219199742</v>
      </c>
    </row>
    <row r="3851" spans="1:9" ht="15.6" x14ac:dyDescent="0.3">
      <c r="A3851" s="1">
        <v>3847</v>
      </c>
      <c r="B3851" s="1">
        <v>1994</v>
      </c>
      <c r="C3851" s="1">
        <v>1</v>
      </c>
      <c r="D3851" s="1">
        <v>29</v>
      </c>
      <c r="E3851" s="7">
        <v>1994.16278538813</v>
      </c>
      <c r="F3851" s="7">
        <v>18.560258000000001</v>
      </c>
      <c r="G3851" s="57">
        <f t="shared" si="186"/>
        <v>23.170573717482519</v>
      </c>
      <c r="I3851" s="73">
        <f t="shared" si="187"/>
        <v>1.9917808219099697</v>
      </c>
    </row>
    <row r="3852" spans="1:9" ht="15.6" x14ac:dyDescent="0.3">
      <c r="A3852" s="1">
        <v>3848</v>
      </c>
      <c r="B3852" s="1">
        <v>1994</v>
      </c>
      <c r="C3852" s="1">
        <v>1</v>
      </c>
      <c r="D3852" s="1">
        <v>30</v>
      </c>
      <c r="E3852" s="7">
        <v>1994.1655251141599</v>
      </c>
      <c r="F3852" s="7">
        <v>18.546165999999999</v>
      </c>
      <c r="G3852" s="57">
        <f t="shared" si="186"/>
        <v>23.17014341958042</v>
      </c>
      <c r="I3852" s="73">
        <f t="shared" si="187"/>
        <v>1.9917808219202016</v>
      </c>
    </row>
    <row r="3853" spans="1:9" ht="15.6" x14ac:dyDescent="0.3">
      <c r="A3853" s="1">
        <v>3849</v>
      </c>
      <c r="B3853" s="1">
        <v>1994</v>
      </c>
      <c r="C3853" s="1">
        <v>1</v>
      </c>
      <c r="D3853" s="1">
        <v>31</v>
      </c>
      <c r="E3853" s="7">
        <v>1994.16826484018</v>
      </c>
      <c r="F3853" s="7">
        <v>18.503371000000001</v>
      </c>
      <c r="G3853" s="57">
        <f t="shared" si="186"/>
        <v>23.169571781818185</v>
      </c>
      <c r="I3853" s="73">
        <f t="shared" si="187"/>
        <v>1.9917808219199742</v>
      </c>
    </row>
    <row r="3854" spans="1:9" ht="15.6" x14ac:dyDescent="0.3">
      <c r="A3854" s="1">
        <v>3850</v>
      </c>
      <c r="B3854" s="1">
        <v>1994</v>
      </c>
      <c r="C3854" s="1">
        <v>2</v>
      </c>
      <c r="D3854" s="1">
        <v>1</v>
      </c>
      <c r="E3854" s="7">
        <v>1994.16940639269</v>
      </c>
      <c r="F3854" s="7">
        <v>18.419892999999998</v>
      </c>
      <c r="G3854" s="57">
        <f t="shared" si="186"/>
        <v>23.168909135664336</v>
      </c>
      <c r="I3854" s="73">
        <f t="shared" si="187"/>
        <v>1.9917808219199742</v>
      </c>
    </row>
    <row r="3855" spans="1:9" ht="15.6" x14ac:dyDescent="0.3">
      <c r="A3855" s="1">
        <v>3851</v>
      </c>
      <c r="B3855" s="1">
        <v>1994</v>
      </c>
      <c r="C3855" s="1">
        <v>2</v>
      </c>
      <c r="D3855" s="1">
        <v>2</v>
      </c>
      <c r="E3855" s="7">
        <v>1994.1721461187201</v>
      </c>
      <c r="F3855" s="7">
        <v>18.399602999999999</v>
      </c>
      <c r="G3855" s="57">
        <f t="shared" si="186"/>
        <v>23.168266274125877</v>
      </c>
      <c r="I3855" s="73">
        <f t="shared" si="187"/>
        <v>1.9917808219099697</v>
      </c>
    </row>
    <row r="3856" spans="1:9" ht="15.6" x14ac:dyDescent="0.3">
      <c r="A3856" s="1">
        <v>3852</v>
      </c>
      <c r="B3856" s="1">
        <v>1994</v>
      </c>
      <c r="C3856" s="1">
        <v>2</v>
      </c>
      <c r="D3856" s="1">
        <v>3</v>
      </c>
      <c r="E3856" s="7">
        <v>1994.17488584475</v>
      </c>
      <c r="F3856" s="7">
        <v>18.364132999999999</v>
      </c>
      <c r="G3856" s="57">
        <f t="shared" si="186"/>
        <v>23.167722374825175</v>
      </c>
      <c r="I3856" s="73">
        <f t="shared" si="187"/>
        <v>1.9917808219199742</v>
      </c>
    </row>
    <row r="3857" spans="1:9" ht="15.6" x14ac:dyDescent="0.3">
      <c r="A3857" s="1">
        <v>3853</v>
      </c>
      <c r="B3857" s="1">
        <v>1994</v>
      </c>
      <c r="C3857" s="1">
        <v>2</v>
      </c>
      <c r="D3857" s="1">
        <v>4</v>
      </c>
      <c r="E3857" s="7">
        <v>1994.17762557078</v>
      </c>
      <c r="F3857" s="7">
        <v>18.327684999999999</v>
      </c>
      <c r="G3857" s="57">
        <f t="shared" si="186"/>
        <v>23.167202351048953</v>
      </c>
      <c r="I3857" s="73">
        <f t="shared" si="187"/>
        <v>1.9917808219199742</v>
      </c>
    </row>
    <row r="3858" spans="1:9" ht="15.6" x14ac:dyDescent="0.3">
      <c r="A3858" s="1">
        <v>3854</v>
      </c>
      <c r="B3858" s="1">
        <v>1994</v>
      </c>
      <c r="C3858" s="1">
        <v>2</v>
      </c>
      <c r="D3858" s="1">
        <v>5</v>
      </c>
      <c r="E3858" s="7">
        <v>1994.1803652967999</v>
      </c>
      <c r="F3858" s="7">
        <v>18.261268999999999</v>
      </c>
      <c r="G3858" s="57">
        <f t="shared" si="186"/>
        <v>23.166725493706291</v>
      </c>
      <c r="I3858" s="73">
        <f t="shared" si="187"/>
        <v>1.9917808219199742</v>
      </c>
    </row>
    <row r="3859" spans="1:9" ht="15.6" x14ac:dyDescent="0.3">
      <c r="A3859" s="1">
        <v>3855</v>
      </c>
      <c r="B3859" s="1">
        <v>1994</v>
      </c>
      <c r="C3859" s="1">
        <v>2</v>
      </c>
      <c r="D3859" s="1">
        <v>6</v>
      </c>
      <c r="E3859" s="7">
        <v>1994.18310502283</v>
      </c>
      <c r="F3859" s="7">
        <v>18.224677</v>
      </c>
      <c r="G3859" s="57">
        <f t="shared" si="186"/>
        <v>23.166178601398595</v>
      </c>
      <c r="I3859" s="73">
        <f t="shared" si="187"/>
        <v>1.9917808219199742</v>
      </c>
    </row>
    <row r="3860" spans="1:9" ht="15.6" x14ac:dyDescent="0.3">
      <c r="A3860" s="1">
        <v>3856</v>
      </c>
      <c r="B3860" s="1">
        <v>1994</v>
      </c>
      <c r="C3860" s="1">
        <v>2</v>
      </c>
      <c r="D3860" s="1">
        <v>7</v>
      </c>
      <c r="E3860" s="7">
        <v>1994.1858447488601</v>
      </c>
      <c r="F3860" s="7">
        <v>18.199719000000002</v>
      </c>
      <c r="G3860" s="57">
        <f t="shared" si="186"/>
        <v>23.165535819580413</v>
      </c>
      <c r="I3860" s="73">
        <f t="shared" si="187"/>
        <v>1.9917808219199742</v>
      </c>
    </row>
    <row r="3861" spans="1:9" ht="15.6" x14ac:dyDescent="0.3">
      <c r="A3861" s="1">
        <v>3857</v>
      </c>
      <c r="B3861" s="1">
        <v>1994</v>
      </c>
      <c r="C3861" s="1">
        <v>2</v>
      </c>
      <c r="D3861" s="1">
        <v>8</v>
      </c>
      <c r="E3861" s="7">
        <v>1994.1885844748899</v>
      </c>
      <c r="F3861" s="7">
        <v>18.194869000000001</v>
      </c>
      <c r="G3861" s="57">
        <f t="shared" si="186"/>
        <v>23.164873836363622</v>
      </c>
      <c r="I3861" s="73">
        <f t="shared" si="187"/>
        <v>1.9917808219199742</v>
      </c>
    </row>
    <row r="3862" spans="1:9" ht="15.6" x14ac:dyDescent="0.3">
      <c r="A3862" s="1">
        <v>3858</v>
      </c>
      <c r="B3862" s="1">
        <v>1994</v>
      </c>
      <c r="C3862" s="1">
        <v>2</v>
      </c>
      <c r="D3862" s="1">
        <v>9</v>
      </c>
      <c r="E3862" s="7">
        <v>1994.19132420091</v>
      </c>
      <c r="F3862" s="7">
        <v>18.152781000000001</v>
      </c>
      <c r="G3862" s="57">
        <f t="shared" si="186"/>
        <v>23.164292963636353</v>
      </c>
      <c r="I3862" s="73">
        <f t="shared" si="187"/>
        <v>1.9917808219099697</v>
      </c>
    </row>
    <row r="3863" spans="1:9" ht="15.6" x14ac:dyDescent="0.3">
      <c r="A3863" s="1">
        <v>3859</v>
      </c>
      <c r="B3863" s="1">
        <v>1994</v>
      </c>
      <c r="C3863" s="1">
        <v>2</v>
      </c>
      <c r="D3863" s="1">
        <v>10</v>
      </c>
      <c r="E3863" s="7">
        <v>1994.1940639269401</v>
      </c>
      <c r="F3863" s="7">
        <v>18.121775</v>
      </c>
      <c r="G3863" s="57">
        <f t="shared" si="186"/>
        <v>23.163740944055935</v>
      </c>
      <c r="I3863" s="73">
        <f t="shared" si="187"/>
        <v>1.9917808219202016</v>
      </c>
    </row>
    <row r="3864" spans="1:9" ht="15.6" x14ac:dyDescent="0.3">
      <c r="A3864" s="1">
        <v>3860</v>
      </c>
      <c r="B3864" s="1">
        <v>1994</v>
      </c>
      <c r="C3864" s="1">
        <v>2</v>
      </c>
      <c r="D3864" s="1">
        <v>11</v>
      </c>
      <c r="E3864" s="7">
        <v>1994.1968036529699</v>
      </c>
      <c r="F3864" s="7">
        <v>18.115268</v>
      </c>
      <c r="G3864" s="57">
        <f t="shared" si="186"/>
        <v>23.163398355244745</v>
      </c>
      <c r="I3864" s="73">
        <f t="shared" si="187"/>
        <v>1.9917808219199742</v>
      </c>
    </row>
    <row r="3865" spans="1:9" ht="15.6" x14ac:dyDescent="0.3">
      <c r="A3865" s="1">
        <v>3861</v>
      </c>
      <c r="B3865" s="1">
        <v>1994</v>
      </c>
      <c r="C3865" s="1">
        <v>2</v>
      </c>
      <c r="D3865" s="1">
        <v>12</v>
      </c>
      <c r="E3865" s="7">
        <v>1994.199543379</v>
      </c>
      <c r="F3865" s="7">
        <v>18.087204</v>
      </c>
      <c r="G3865" s="57">
        <f t="shared" si="186"/>
        <v>23.163226383216774</v>
      </c>
      <c r="I3865" s="73">
        <f t="shared" si="187"/>
        <v>1.9917808219199742</v>
      </c>
    </row>
    <row r="3866" spans="1:9" ht="15.6" x14ac:dyDescent="0.3">
      <c r="A3866" s="1">
        <v>3862</v>
      </c>
      <c r="B3866" s="1">
        <v>1994</v>
      </c>
      <c r="C3866" s="1">
        <v>2</v>
      </c>
      <c r="D3866" s="1">
        <v>13</v>
      </c>
      <c r="E3866" s="7">
        <v>1994.2022831050199</v>
      </c>
      <c r="F3866" s="7">
        <v>18.085142000000001</v>
      </c>
      <c r="G3866" s="57">
        <f t="shared" si="186"/>
        <v>23.163267092307692</v>
      </c>
      <c r="I3866" s="73">
        <f t="shared" si="187"/>
        <v>1.9917808219099697</v>
      </c>
    </row>
    <row r="3867" spans="1:9" ht="15.6" x14ac:dyDescent="0.3">
      <c r="A3867" s="1">
        <v>3863</v>
      </c>
      <c r="B3867" s="1">
        <v>1994</v>
      </c>
      <c r="C3867" s="1">
        <v>2</v>
      </c>
      <c r="D3867" s="1">
        <v>14</v>
      </c>
      <c r="E3867" s="7">
        <v>1994.20502283105</v>
      </c>
      <c r="F3867" s="7">
        <v>18.070304</v>
      </c>
      <c r="G3867" s="57">
        <f t="shared" si="186"/>
        <v>23.163606050349649</v>
      </c>
      <c r="I3867" s="73">
        <f t="shared" si="187"/>
        <v>1.9917808219199742</v>
      </c>
    </row>
    <row r="3868" spans="1:9" ht="15.6" x14ac:dyDescent="0.3">
      <c r="A3868" s="1">
        <v>3864</v>
      </c>
      <c r="B3868" s="1">
        <v>1994</v>
      </c>
      <c r="C3868" s="1">
        <v>2</v>
      </c>
      <c r="D3868" s="1">
        <v>15</v>
      </c>
      <c r="E3868" s="7">
        <v>1994.2077625570801</v>
      </c>
      <c r="F3868" s="7">
        <v>18.064623000000001</v>
      </c>
      <c r="G3868" s="57">
        <f t="shared" si="186"/>
        <v>23.164217860139853</v>
      </c>
      <c r="I3868" s="73">
        <f t="shared" si="187"/>
        <v>1.9917808219199742</v>
      </c>
    </row>
    <row r="3869" spans="1:9" ht="15.6" x14ac:dyDescent="0.3">
      <c r="A3869" s="1">
        <v>3865</v>
      </c>
      <c r="B3869" s="1">
        <v>1994</v>
      </c>
      <c r="C3869" s="1">
        <v>2</v>
      </c>
      <c r="D3869" s="1">
        <v>16</v>
      </c>
      <c r="E3869" s="7">
        <v>1994.2105022831099</v>
      </c>
      <c r="F3869" s="7">
        <v>18.061997000000002</v>
      </c>
      <c r="G3869" s="57">
        <f t="shared" ref="G3869:G3932" si="188">AVERAGE(F3335:F4049)</f>
        <v>23.165024654545459</v>
      </c>
      <c r="I3869" s="73">
        <f t="shared" ref="I3869:I3932" si="189">E4049-E3335</f>
        <v>1.9917808219199742</v>
      </c>
    </row>
    <row r="3870" spans="1:9" ht="15.6" x14ac:dyDescent="0.3">
      <c r="A3870" s="1">
        <v>3866</v>
      </c>
      <c r="B3870" s="1">
        <v>1994</v>
      </c>
      <c r="C3870" s="1">
        <v>2</v>
      </c>
      <c r="D3870" s="1">
        <v>17</v>
      </c>
      <c r="E3870" s="7">
        <v>1994.21324200913</v>
      </c>
      <c r="F3870" s="7">
        <v>18.060482</v>
      </c>
      <c r="G3870" s="57">
        <f t="shared" si="188"/>
        <v>23.165889111888109</v>
      </c>
      <c r="I3870" s="73">
        <f t="shared" si="189"/>
        <v>1.9917808219099697</v>
      </c>
    </row>
    <row r="3871" spans="1:9" ht="15.6" x14ac:dyDescent="0.3">
      <c r="A3871" s="1">
        <v>3867</v>
      </c>
      <c r="B3871" s="1">
        <v>1994</v>
      </c>
      <c r="C3871" s="1">
        <v>2</v>
      </c>
      <c r="D3871" s="1">
        <v>18</v>
      </c>
      <c r="E3871" s="7">
        <v>1994.2159817351601</v>
      </c>
      <c r="F3871" s="7">
        <v>18.102388000000001</v>
      </c>
      <c r="G3871" s="57">
        <f t="shared" si="188"/>
        <v>23.166758850349648</v>
      </c>
      <c r="I3871" s="73">
        <f t="shared" si="189"/>
        <v>1.993378995430021</v>
      </c>
    </row>
    <row r="3872" spans="1:9" ht="15.6" x14ac:dyDescent="0.3">
      <c r="A3872" s="1">
        <v>3868</v>
      </c>
      <c r="B3872" s="1">
        <v>1994</v>
      </c>
      <c r="C3872" s="1">
        <v>2</v>
      </c>
      <c r="D3872" s="1">
        <v>19</v>
      </c>
      <c r="E3872" s="7">
        <v>1994.2187214611899</v>
      </c>
      <c r="F3872" s="7">
        <v>18.130579999999998</v>
      </c>
      <c r="G3872" s="57">
        <f t="shared" si="188"/>
        <v>23.167597721678323</v>
      </c>
      <c r="I3872" s="73">
        <f t="shared" si="189"/>
        <v>1.9933789954400254</v>
      </c>
    </row>
    <row r="3873" spans="1:9" ht="15.6" x14ac:dyDescent="0.3">
      <c r="A3873" s="1">
        <v>3869</v>
      </c>
      <c r="B3873" s="1">
        <v>1994</v>
      </c>
      <c r="C3873" s="1">
        <v>2</v>
      </c>
      <c r="D3873" s="1">
        <v>20</v>
      </c>
      <c r="E3873" s="7">
        <v>1994.22146118721</v>
      </c>
      <c r="F3873" s="7">
        <v>18.179874999999999</v>
      </c>
      <c r="G3873" s="57">
        <f t="shared" si="188"/>
        <v>23.168368801398596</v>
      </c>
      <c r="I3873" s="73">
        <f t="shared" si="189"/>
        <v>1.9933789954400254</v>
      </c>
    </row>
    <row r="3874" spans="1:9" ht="15.6" x14ac:dyDescent="0.3">
      <c r="A3874" s="1">
        <v>3870</v>
      </c>
      <c r="B3874" s="1">
        <v>1994</v>
      </c>
      <c r="C3874" s="1">
        <v>2</v>
      </c>
      <c r="D3874" s="1">
        <v>21</v>
      </c>
      <c r="E3874" s="7">
        <v>1994.2242009132401</v>
      </c>
      <c r="F3874" s="7">
        <v>18.213256000000001</v>
      </c>
      <c r="G3874" s="57">
        <f t="shared" si="188"/>
        <v>23.1690519076923</v>
      </c>
      <c r="I3874" s="73">
        <f t="shared" si="189"/>
        <v>1.9917808219199742</v>
      </c>
    </row>
    <row r="3875" spans="1:9" ht="15.6" x14ac:dyDescent="0.3">
      <c r="A3875" s="1">
        <v>3871</v>
      </c>
      <c r="B3875" s="1">
        <v>1994</v>
      </c>
      <c r="C3875" s="1">
        <v>2</v>
      </c>
      <c r="D3875" s="1">
        <v>22</v>
      </c>
      <c r="E3875" s="7">
        <v>1994.22694063927</v>
      </c>
      <c r="F3875" s="7">
        <v>18.250083</v>
      </c>
      <c r="G3875" s="57">
        <f t="shared" si="188"/>
        <v>23.169653573426569</v>
      </c>
      <c r="I3875" s="73">
        <f t="shared" si="189"/>
        <v>1.9917808219099697</v>
      </c>
    </row>
    <row r="3876" spans="1:9" ht="15.6" x14ac:dyDescent="0.3">
      <c r="A3876" s="1">
        <v>3872</v>
      </c>
      <c r="B3876" s="1">
        <v>1994</v>
      </c>
      <c r="C3876" s="1">
        <v>2</v>
      </c>
      <c r="D3876" s="1">
        <v>23</v>
      </c>
      <c r="E3876" s="7">
        <v>1994.2296803653001</v>
      </c>
      <c r="F3876" s="7">
        <v>18.261993</v>
      </c>
      <c r="G3876" s="57">
        <f t="shared" si="188"/>
        <v>23.170192980419579</v>
      </c>
      <c r="I3876" s="73">
        <f t="shared" si="189"/>
        <v>1.9917808219199742</v>
      </c>
    </row>
    <row r="3877" spans="1:9" ht="15.6" x14ac:dyDescent="0.3">
      <c r="A3877" s="1">
        <v>3873</v>
      </c>
      <c r="B3877" s="1">
        <v>1994</v>
      </c>
      <c r="C3877" s="1">
        <v>2</v>
      </c>
      <c r="D3877" s="1">
        <v>24</v>
      </c>
      <c r="E3877" s="7">
        <v>1994.2324200913199</v>
      </c>
      <c r="F3877" s="7">
        <v>18.270106999999999</v>
      </c>
      <c r="G3877" s="57">
        <f t="shared" si="188"/>
        <v>23.170661372027968</v>
      </c>
      <c r="I3877" s="73">
        <f t="shared" si="189"/>
        <v>1.9917808219202016</v>
      </c>
    </row>
    <row r="3878" spans="1:9" ht="15.6" x14ac:dyDescent="0.3">
      <c r="A3878" s="1">
        <v>3874</v>
      </c>
      <c r="B3878" s="1">
        <v>1994</v>
      </c>
      <c r="C3878" s="1">
        <v>2</v>
      </c>
      <c r="D3878" s="1">
        <v>25</v>
      </c>
      <c r="E3878" s="7">
        <v>1994.23515981735</v>
      </c>
      <c r="F3878" s="7">
        <v>18.279978</v>
      </c>
      <c r="G3878" s="57">
        <f t="shared" si="188"/>
        <v>23.17104738181818</v>
      </c>
      <c r="I3878" s="73">
        <f t="shared" si="189"/>
        <v>1.9917808219199742</v>
      </c>
    </row>
    <row r="3879" spans="1:9" ht="15.6" x14ac:dyDescent="0.3">
      <c r="A3879" s="1">
        <v>3875</v>
      </c>
      <c r="B3879" s="1">
        <v>1994</v>
      </c>
      <c r="C3879" s="1">
        <v>2</v>
      </c>
      <c r="D3879" s="1">
        <v>26</v>
      </c>
      <c r="E3879" s="7">
        <v>1994.2378995433801</v>
      </c>
      <c r="F3879" s="7">
        <v>18.323785000000001</v>
      </c>
      <c r="G3879" s="57">
        <f t="shared" si="188"/>
        <v>23.171210918881119</v>
      </c>
      <c r="I3879" s="73">
        <f t="shared" si="189"/>
        <v>1.9917808219099697</v>
      </c>
    </row>
    <row r="3880" spans="1:9" ht="15.6" x14ac:dyDescent="0.3">
      <c r="A3880" s="1">
        <v>3876</v>
      </c>
      <c r="B3880" s="1">
        <v>1994</v>
      </c>
      <c r="C3880" s="1">
        <v>2</v>
      </c>
      <c r="D3880" s="1">
        <v>27</v>
      </c>
      <c r="E3880" s="7">
        <v>1994.2406392694099</v>
      </c>
      <c r="F3880" s="7">
        <v>18.405532999999998</v>
      </c>
      <c r="G3880" s="57">
        <f t="shared" si="188"/>
        <v>23.171221707692315</v>
      </c>
      <c r="I3880" s="73">
        <f t="shared" si="189"/>
        <v>1.9917808219199742</v>
      </c>
    </row>
    <row r="3881" spans="1:9" ht="15.6" x14ac:dyDescent="0.3">
      <c r="A3881" s="1">
        <v>3877</v>
      </c>
      <c r="B3881" s="1">
        <v>1994</v>
      </c>
      <c r="C3881" s="1">
        <v>2</v>
      </c>
      <c r="D3881" s="1">
        <v>28</v>
      </c>
      <c r="E3881" s="7">
        <v>1994.24337899543</v>
      </c>
      <c r="F3881" s="7">
        <v>18.517634999999999</v>
      </c>
      <c r="G3881" s="57">
        <f t="shared" si="188"/>
        <v>23.171109083916093</v>
      </c>
      <c r="I3881" s="73">
        <f t="shared" si="189"/>
        <v>1.9917808219199742</v>
      </c>
    </row>
    <row r="3882" spans="1:9" ht="15.6" x14ac:dyDescent="0.3">
      <c r="A3882" s="1">
        <v>3878</v>
      </c>
      <c r="B3882" s="1">
        <v>1994</v>
      </c>
      <c r="C3882" s="1">
        <v>3</v>
      </c>
      <c r="D3882" s="1">
        <v>1</v>
      </c>
      <c r="E3882" s="7">
        <v>1994.2527397260301</v>
      </c>
      <c r="F3882" s="7">
        <v>18.617349000000001</v>
      </c>
      <c r="G3882" s="57">
        <f t="shared" si="188"/>
        <v>23.170991812587424</v>
      </c>
      <c r="I3882" s="73">
        <f t="shared" si="189"/>
        <v>1.9917808219199742</v>
      </c>
    </row>
    <row r="3883" spans="1:9" ht="15.6" x14ac:dyDescent="0.3">
      <c r="A3883" s="1">
        <v>3879</v>
      </c>
      <c r="B3883" s="1">
        <v>1994</v>
      </c>
      <c r="C3883" s="1">
        <v>3</v>
      </c>
      <c r="D3883" s="1">
        <v>2</v>
      </c>
      <c r="E3883" s="7">
        <v>1994.2554794520499</v>
      </c>
      <c r="F3883" s="7">
        <v>18.726838000000001</v>
      </c>
      <c r="G3883" s="57">
        <f t="shared" si="188"/>
        <v>23.170883981818189</v>
      </c>
      <c r="I3883" s="73">
        <f t="shared" si="189"/>
        <v>1.9917808219099697</v>
      </c>
    </row>
    <row r="3884" spans="1:9" ht="15.6" x14ac:dyDescent="0.3">
      <c r="A3884" s="1">
        <v>3880</v>
      </c>
      <c r="B3884" s="1">
        <v>1994</v>
      </c>
      <c r="C3884" s="1">
        <v>3</v>
      </c>
      <c r="D3884" s="1">
        <v>3</v>
      </c>
      <c r="E3884" s="7">
        <v>1994.25821917808</v>
      </c>
      <c r="F3884" s="7">
        <v>18.766133</v>
      </c>
      <c r="G3884" s="57">
        <f t="shared" si="188"/>
        <v>23.170834724475537</v>
      </c>
      <c r="I3884" s="73">
        <f t="shared" si="189"/>
        <v>1.9917808219199742</v>
      </c>
    </row>
    <row r="3885" spans="1:9" ht="15.6" x14ac:dyDescent="0.3">
      <c r="A3885" s="1">
        <v>3881</v>
      </c>
      <c r="B3885" s="1">
        <v>1994</v>
      </c>
      <c r="C3885" s="1">
        <v>3</v>
      </c>
      <c r="D3885" s="1">
        <v>4</v>
      </c>
      <c r="E3885" s="7">
        <v>1994.2609589041101</v>
      </c>
      <c r="F3885" s="7">
        <v>18.849855999999999</v>
      </c>
      <c r="G3885" s="57">
        <f t="shared" si="188"/>
        <v>23.170822587412591</v>
      </c>
      <c r="I3885" s="73">
        <f t="shared" si="189"/>
        <v>1.9917808219202016</v>
      </c>
    </row>
    <row r="3886" spans="1:9" ht="15.6" x14ac:dyDescent="0.3">
      <c r="A3886" s="1">
        <v>3882</v>
      </c>
      <c r="B3886" s="1">
        <v>1994</v>
      </c>
      <c r="C3886" s="1">
        <v>3</v>
      </c>
      <c r="D3886" s="1">
        <v>5</v>
      </c>
      <c r="E3886" s="7">
        <v>1994.26369863014</v>
      </c>
      <c r="F3886" s="7">
        <v>18.810174</v>
      </c>
      <c r="G3886" s="57">
        <f t="shared" si="188"/>
        <v>23.170915718881126</v>
      </c>
      <c r="I3886" s="73">
        <f t="shared" si="189"/>
        <v>1.9917808219199742</v>
      </c>
    </row>
    <row r="3887" spans="1:9" ht="15.6" x14ac:dyDescent="0.3">
      <c r="A3887" s="1">
        <v>3883</v>
      </c>
      <c r="B3887" s="1">
        <v>1994</v>
      </c>
      <c r="C3887" s="1">
        <v>3</v>
      </c>
      <c r="D3887" s="1">
        <v>6</v>
      </c>
      <c r="E3887" s="7">
        <v>1994.2664383561601</v>
      </c>
      <c r="F3887" s="7">
        <v>18.835671999999999</v>
      </c>
      <c r="G3887" s="57">
        <f t="shared" si="188"/>
        <v>23.171126909090912</v>
      </c>
      <c r="I3887" s="73">
        <f t="shared" si="189"/>
        <v>1.9917808219099697</v>
      </c>
    </row>
    <row r="3888" spans="1:9" ht="15.6" x14ac:dyDescent="0.3">
      <c r="A3888" s="1">
        <v>3884</v>
      </c>
      <c r="B3888" s="1">
        <v>1994</v>
      </c>
      <c r="C3888" s="1">
        <v>3</v>
      </c>
      <c r="D3888" s="1">
        <v>7</v>
      </c>
      <c r="E3888" s="7">
        <v>1994.2691780821899</v>
      </c>
      <c r="F3888" s="7">
        <v>18.828628999999999</v>
      </c>
      <c r="G3888" s="57">
        <f t="shared" si="188"/>
        <v>23.171447794405605</v>
      </c>
      <c r="I3888" s="73">
        <f t="shared" si="189"/>
        <v>1.9917808219199742</v>
      </c>
    </row>
    <row r="3889" spans="1:9" ht="15.6" x14ac:dyDescent="0.3">
      <c r="A3889" s="1">
        <v>3885</v>
      </c>
      <c r="B3889" s="1">
        <v>1994</v>
      </c>
      <c r="C3889" s="1">
        <v>3</v>
      </c>
      <c r="D3889" s="1">
        <v>8</v>
      </c>
      <c r="E3889" s="7">
        <v>1994.27191780822</v>
      </c>
      <c r="F3889" s="7">
        <v>18.846160999999999</v>
      </c>
      <c r="G3889" s="57">
        <f t="shared" si="188"/>
        <v>23.171961226573433</v>
      </c>
      <c r="I3889" s="73">
        <f t="shared" si="189"/>
        <v>1.9917808219199742</v>
      </c>
    </row>
    <row r="3890" spans="1:9" ht="15.6" x14ac:dyDescent="0.3">
      <c r="A3890" s="1">
        <v>3886</v>
      </c>
      <c r="B3890" s="1">
        <v>1994</v>
      </c>
      <c r="C3890" s="1">
        <v>3</v>
      </c>
      <c r="D3890" s="1">
        <v>9</v>
      </c>
      <c r="E3890" s="7">
        <v>1994.2746575342501</v>
      </c>
      <c r="F3890" s="7">
        <v>18.886980999999999</v>
      </c>
      <c r="G3890" s="57">
        <f t="shared" si="188"/>
        <v>23.172511897902105</v>
      </c>
      <c r="I3890" s="73">
        <f t="shared" si="189"/>
        <v>1.9917808219199742</v>
      </c>
    </row>
    <row r="3891" spans="1:9" ht="15.6" x14ac:dyDescent="0.3">
      <c r="A3891" s="1">
        <v>3887</v>
      </c>
      <c r="B3891" s="1">
        <v>1994</v>
      </c>
      <c r="C3891" s="1">
        <v>3</v>
      </c>
      <c r="D3891" s="1">
        <v>10</v>
      </c>
      <c r="E3891" s="7">
        <v>1994.2773972602699</v>
      </c>
      <c r="F3891" s="7">
        <v>18.954169</v>
      </c>
      <c r="G3891" s="57">
        <f t="shared" si="188"/>
        <v>23.173019686713285</v>
      </c>
      <c r="I3891" s="73">
        <f t="shared" si="189"/>
        <v>1.9917808219099697</v>
      </c>
    </row>
    <row r="3892" spans="1:9" ht="15.6" x14ac:dyDescent="0.3">
      <c r="A3892" s="1">
        <v>3888</v>
      </c>
      <c r="B3892" s="1">
        <v>1994</v>
      </c>
      <c r="C3892" s="1">
        <v>3</v>
      </c>
      <c r="D3892" s="1">
        <v>11</v>
      </c>
      <c r="E3892" s="7">
        <v>1994.2801369863</v>
      </c>
      <c r="F3892" s="7">
        <v>18.997347999999999</v>
      </c>
      <c r="G3892" s="57">
        <f t="shared" si="188"/>
        <v>23.173465468531468</v>
      </c>
      <c r="I3892" s="73">
        <f t="shared" si="189"/>
        <v>1.9917808219199742</v>
      </c>
    </row>
    <row r="3893" spans="1:9" ht="15.6" x14ac:dyDescent="0.3">
      <c r="A3893" s="1">
        <v>3889</v>
      </c>
      <c r="B3893" s="1">
        <v>1994</v>
      </c>
      <c r="C3893" s="1">
        <v>3</v>
      </c>
      <c r="D3893" s="1">
        <v>12</v>
      </c>
      <c r="E3893" s="7">
        <v>1994.2828767123301</v>
      </c>
      <c r="F3893" s="7">
        <v>19.115852</v>
      </c>
      <c r="G3893" s="57">
        <f t="shared" si="188"/>
        <v>23.173872090909089</v>
      </c>
      <c r="I3893" s="73">
        <f t="shared" si="189"/>
        <v>1.9917808219202016</v>
      </c>
    </row>
    <row r="3894" spans="1:9" ht="15.6" x14ac:dyDescent="0.3">
      <c r="A3894" s="1">
        <v>3890</v>
      </c>
      <c r="B3894" s="1">
        <v>1994</v>
      </c>
      <c r="C3894" s="1">
        <v>3</v>
      </c>
      <c r="D3894" s="1">
        <v>13</v>
      </c>
      <c r="E3894" s="7">
        <v>1994.28561643836</v>
      </c>
      <c r="F3894" s="7">
        <v>19.264558000000001</v>
      </c>
      <c r="G3894" s="57">
        <f t="shared" si="188"/>
        <v>23.174237959440564</v>
      </c>
      <c r="I3894" s="73">
        <f t="shared" si="189"/>
        <v>1.9917808219199742</v>
      </c>
    </row>
    <row r="3895" spans="1:9" ht="15.6" x14ac:dyDescent="0.3">
      <c r="A3895" s="1">
        <v>3891</v>
      </c>
      <c r="B3895" s="1">
        <v>1994</v>
      </c>
      <c r="C3895" s="1">
        <v>3</v>
      </c>
      <c r="D3895" s="1">
        <v>14</v>
      </c>
      <c r="E3895" s="7">
        <v>1994.28835616438</v>
      </c>
      <c r="F3895" s="7">
        <v>19.411888000000001</v>
      </c>
      <c r="G3895" s="57">
        <f t="shared" si="188"/>
        <v>23.174431374825179</v>
      </c>
      <c r="I3895" s="73">
        <f t="shared" si="189"/>
        <v>1.9917808219199742</v>
      </c>
    </row>
    <row r="3896" spans="1:9" ht="15.6" x14ac:dyDescent="0.3">
      <c r="A3896" s="1">
        <v>3892</v>
      </c>
      <c r="B3896" s="1">
        <v>1994</v>
      </c>
      <c r="C3896" s="1">
        <v>3</v>
      </c>
      <c r="D3896" s="1">
        <v>15</v>
      </c>
      <c r="E3896" s="7">
        <v>1994.2910958904099</v>
      </c>
      <c r="F3896" s="7">
        <v>19.535844999999998</v>
      </c>
      <c r="G3896" s="57">
        <f t="shared" si="188"/>
        <v>23.174512504895109</v>
      </c>
      <c r="I3896" s="73">
        <f t="shared" si="189"/>
        <v>1.9917808219199742</v>
      </c>
    </row>
    <row r="3897" spans="1:9" ht="15.6" x14ac:dyDescent="0.3">
      <c r="A3897" s="1">
        <v>3893</v>
      </c>
      <c r="B3897" s="1">
        <v>1994</v>
      </c>
      <c r="C3897" s="1">
        <v>3</v>
      </c>
      <c r="D3897" s="1">
        <v>16</v>
      </c>
      <c r="E3897" s="7">
        <v>1994.29383561644</v>
      </c>
      <c r="F3897" s="7">
        <v>19.635698999999999</v>
      </c>
      <c r="G3897" s="57">
        <f t="shared" si="188"/>
        <v>23.174510013986012</v>
      </c>
      <c r="I3897" s="73">
        <f t="shared" si="189"/>
        <v>1.9917808219199742</v>
      </c>
    </row>
    <row r="3898" spans="1:9" ht="15.6" x14ac:dyDescent="0.3">
      <c r="A3898" s="1">
        <v>3894</v>
      </c>
      <c r="B3898" s="1">
        <v>1994</v>
      </c>
      <c r="C3898" s="1">
        <v>3</v>
      </c>
      <c r="D3898" s="1">
        <v>17</v>
      </c>
      <c r="E3898" s="7">
        <v>1994.2965753424701</v>
      </c>
      <c r="F3898" s="7">
        <v>19.699531</v>
      </c>
      <c r="G3898" s="57">
        <f t="shared" si="188"/>
        <v>23.174511303496505</v>
      </c>
      <c r="I3898" s="73">
        <f t="shared" si="189"/>
        <v>1.9917808219199742</v>
      </c>
    </row>
    <row r="3899" spans="1:9" ht="15.6" x14ac:dyDescent="0.3">
      <c r="A3899" s="1">
        <v>3895</v>
      </c>
      <c r="B3899" s="1">
        <v>1994</v>
      </c>
      <c r="C3899" s="1">
        <v>3</v>
      </c>
      <c r="D3899" s="1">
        <v>18</v>
      </c>
      <c r="E3899" s="7">
        <v>1994.2993150684899</v>
      </c>
      <c r="F3899" s="7">
        <v>19.729557</v>
      </c>
      <c r="G3899" s="57">
        <f t="shared" si="188"/>
        <v>23.174549641958045</v>
      </c>
      <c r="I3899" s="73">
        <f t="shared" si="189"/>
        <v>1.9917808219199742</v>
      </c>
    </row>
    <row r="3900" spans="1:9" ht="15.6" x14ac:dyDescent="0.3">
      <c r="A3900" s="1">
        <v>3896</v>
      </c>
      <c r="B3900" s="1">
        <v>1994</v>
      </c>
      <c r="C3900" s="1">
        <v>3</v>
      </c>
      <c r="D3900" s="1">
        <v>19</v>
      </c>
      <c r="E3900" s="7">
        <v>1994.30205479452</v>
      </c>
      <c r="F3900" s="7">
        <v>19.788333999999999</v>
      </c>
      <c r="G3900" s="57">
        <f t="shared" si="188"/>
        <v>23.174663057342656</v>
      </c>
      <c r="I3900" s="73">
        <f t="shared" si="189"/>
        <v>1.9917808219199742</v>
      </c>
    </row>
    <row r="3901" spans="1:9" ht="15.6" x14ac:dyDescent="0.3">
      <c r="A3901" s="1">
        <v>3897</v>
      </c>
      <c r="B3901" s="1">
        <v>1994</v>
      </c>
      <c r="C3901" s="1">
        <v>3</v>
      </c>
      <c r="D3901" s="1">
        <v>20</v>
      </c>
      <c r="E3901" s="7">
        <v>1994.3047945205501</v>
      </c>
      <c r="F3901" s="7">
        <v>19.837582999999999</v>
      </c>
      <c r="G3901" s="57">
        <f t="shared" si="188"/>
        <v>23.174834145454543</v>
      </c>
      <c r="I3901" s="73">
        <f t="shared" si="189"/>
        <v>1.9906392694101669</v>
      </c>
    </row>
    <row r="3902" spans="1:9" ht="15.6" x14ac:dyDescent="0.3">
      <c r="A3902" s="1">
        <v>3898</v>
      </c>
      <c r="B3902" s="1">
        <v>1994</v>
      </c>
      <c r="C3902" s="1">
        <v>3</v>
      </c>
      <c r="D3902" s="1">
        <v>21</v>
      </c>
      <c r="E3902" s="7">
        <v>1994.30753424658</v>
      </c>
      <c r="F3902" s="7">
        <v>19.910568999999999</v>
      </c>
      <c r="G3902" s="57">
        <f t="shared" si="188"/>
        <v>23.174998427972032</v>
      </c>
      <c r="I3902" s="73">
        <f t="shared" si="189"/>
        <v>1.9906392693999351</v>
      </c>
    </row>
    <row r="3903" spans="1:9" ht="15.6" x14ac:dyDescent="0.3">
      <c r="A3903" s="1">
        <v>3899</v>
      </c>
      <c r="B3903" s="1">
        <v>1994</v>
      </c>
      <c r="C3903" s="1">
        <v>3</v>
      </c>
      <c r="D3903" s="1">
        <v>22</v>
      </c>
      <c r="E3903" s="7">
        <v>1994.3102739726</v>
      </c>
      <c r="F3903" s="7">
        <v>20.008073</v>
      </c>
      <c r="G3903" s="57">
        <f t="shared" si="188"/>
        <v>23.175102134265732</v>
      </c>
      <c r="I3903" s="73">
        <f t="shared" si="189"/>
        <v>1.9906392693999351</v>
      </c>
    </row>
    <row r="3904" spans="1:9" ht="15.6" x14ac:dyDescent="0.3">
      <c r="A3904" s="1">
        <v>3900</v>
      </c>
      <c r="B3904" s="1">
        <v>1994</v>
      </c>
      <c r="C3904" s="1">
        <v>3</v>
      </c>
      <c r="D3904" s="1">
        <v>23</v>
      </c>
      <c r="E3904" s="7">
        <v>1994.3130136986299</v>
      </c>
      <c r="F3904" s="7">
        <v>20.125116999999999</v>
      </c>
      <c r="G3904" s="57">
        <f t="shared" si="188"/>
        <v>23.175085861538456</v>
      </c>
      <c r="I3904" s="73">
        <f t="shared" si="189"/>
        <v>1.9917808219199742</v>
      </c>
    </row>
    <row r="3905" spans="1:9" ht="15.6" x14ac:dyDescent="0.3">
      <c r="A3905" s="1">
        <v>3901</v>
      </c>
      <c r="B3905" s="1">
        <v>1994</v>
      </c>
      <c r="C3905" s="1">
        <v>3</v>
      </c>
      <c r="D3905" s="1">
        <v>24</v>
      </c>
      <c r="E3905" s="7">
        <v>1994.31575342466</v>
      </c>
      <c r="F3905" s="7">
        <v>20.206956999999999</v>
      </c>
      <c r="G3905" s="57">
        <f t="shared" si="188"/>
        <v>23.174832436363637</v>
      </c>
      <c r="I3905" s="73">
        <f t="shared" si="189"/>
        <v>1.9917808219199742</v>
      </c>
    </row>
    <row r="3906" spans="1:9" ht="15.6" x14ac:dyDescent="0.3">
      <c r="A3906" s="1">
        <v>3902</v>
      </c>
      <c r="B3906" s="1">
        <v>1994</v>
      </c>
      <c r="C3906" s="1">
        <v>3</v>
      </c>
      <c r="D3906" s="1">
        <v>25</v>
      </c>
      <c r="E3906" s="7">
        <v>1994.3184931506801</v>
      </c>
      <c r="F3906" s="7">
        <v>20.411783</v>
      </c>
      <c r="G3906" s="57">
        <f t="shared" si="188"/>
        <v>23.174431015384613</v>
      </c>
      <c r="I3906" s="73">
        <f t="shared" si="189"/>
        <v>1.9917808219202016</v>
      </c>
    </row>
    <row r="3907" spans="1:9" ht="15.6" x14ac:dyDescent="0.3">
      <c r="A3907" s="1">
        <v>3903</v>
      </c>
      <c r="B3907" s="1">
        <v>1994</v>
      </c>
      <c r="C3907" s="1">
        <v>3</v>
      </c>
      <c r="D3907" s="1">
        <v>26</v>
      </c>
      <c r="E3907" s="7">
        <v>1994.3212328767099</v>
      </c>
      <c r="F3907" s="7">
        <v>20.542494999999999</v>
      </c>
      <c r="G3907" s="57">
        <f t="shared" si="188"/>
        <v>23.173838823776226</v>
      </c>
      <c r="I3907" s="73">
        <f t="shared" si="189"/>
        <v>1.9917808219199742</v>
      </c>
    </row>
    <row r="3908" spans="1:9" ht="15.6" x14ac:dyDescent="0.3">
      <c r="A3908" s="1">
        <v>3904</v>
      </c>
      <c r="B3908" s="1">
        <v>1994</v>
      </c>
      <c r="C3908" s="1">
        <v>3</v>
      </c>
      <c r="D3908" s="1">
        <v>27</v>
      </c>
      <c r="E3908" s="7">
        <v>1994.32397260274</v>
      </c>
      <c r="F3908" s="7">
        <v>20.617049000000002</v>
      </c>
      <c r="G3908" s="57">
        <f t="shared" si="188"/>
        <v>23.173038394405598</v>
      </c>
      <c r="I3908" s="73">
        <f t="shared" si="189"/>
        <v>1.9917808219199742</v>
      </c>
    </row>
    <row r="3909" spans="1:9" ht="15.6" x14ac:dyDescent="0.3">
      <c r="A3909" s="1">
        <v>3905</v>
      </c>
      <c r="B3909" s="1">
        <v>1994</v>
      </c>
      <c r="C3909" s="1">
        <v>3</v>
      </c>
      <c r="D3909" s="1">
        <v>28</v>
      </c>
      <c r="E3909" s="7">
        <v>1994.3267123287701</v>
      </c>
      <c r="F3909" s="7">
        <v>20.711569000000001</v>
      </c>
      <c r="G3909" s="57">
        <f t="shared" si="188"/>
        <v>23.172042706293709</v>
      </c>
      <c r="I3909" s="73">
        <f t="shared" si="189"/>
        <v>1.9917808219199742</v>
      </c>
    </row>
    <row r="3910" spans="1:9" ht="15.6" x14ac:dyDescent="0.3">
      <c r="A3910" s="1">
        <v>3906</v>
      </c>
      <c r="B3910" s="1">
        <v>1994</v>
      </c>
      <c r="C3910" s="1">
        <v>3</v>
      </c>
      <c r="D3910" s="1">
        <v>29</v>
      </c>
      <c r="E3910" s="7">
        <v>1994.32945205479</v>
      </c>
      <c r="F3910" s="7">
        <v>20.806246000000002</v>
      </c>
      <c r="G3910" s="57">
        <f t="shared" si="188"/>
        <v>23.170873909090911</v>
      </c>
      <c r="I3910" s="73">
        <f t="shared" si="189"/>
        <v>1.9917808219199742</v>
      </c>
    </row>
    <row r="3911" spans="1:9" ht="15.6" x14ac:dyDescent="0.3">
      <c r="A3911" s="1">
        <v>3907</v>
      </c>
      <c r="B3911" s="1">
        <v>1994</v>
      </c>
      <c r="C3911" s="1">
        <v>3</v>
      </c>
      <c r="D3911" s="1">
        <v>30</v>
      </c>
      <c r="E3911" s="7">
        <v>1994.33219178082</v>
      </c>
      <c r="F3911" s="7">
        <v>20.852136000000002</v>
      </c>
      <c r="G3911" s="57">
        <f t="shared" si="188"/>
        <v>23.169642008391612</v>
      </c>
      <c r="I3911" s="73">
        <f t="shared" si="189"/>
        <v>1.9917808219199742</v>
      </c>
    </row>
    <row r="3912" spans="1:9" ht="15.6" x14ac:dyDescent="0.3">
      <c r="A3912" s="1">
        <v>3908</v>
      </c>
      <c r="B3912" s="1">
        <v>1994</v>
      </c>
      <c r="C3912" s="1">
        <v>3</v>
      </c>
      <c r="D3912" s="1">
        <v>31</v>
      </c>
      <c r="E3912" s="7">
        <v>1994.3349315068499</v>
      </c>
      <c r="F3912" s="7">
        <v>20.890554000000002</v>
      </c>
      <c r="G3912" s="57">
        <f t="shared" si="188"/>
        <v>23.168317909090913</v>
      </c>
      <c r="I3912" s="73">
        <f t="shared" si="189"/>
        <v>1.9917808219199742</v>
      </c>
    </row>
    <row r="3913" spans="1:9" ht="15.6" x14ac:dyDescent="0.3">
      <c r="A3913" s="1">
        <v>3909</v>
      </c>
      <c r="B3913" s="1">
        <v>1994</v>
      </c>
      <c r="C3913" s="1">
        <v>4</v>
      </c>
      <c r="D3913" s="1">
        <v>1</v>
      </c>
      <c r="E3913" s="7">
        <v>1994.3360730593599</v>
      </c>
      <c r="F3913" s="7">
        <v>20.911214000000001</v>
      </c>
      <c r="G3913" s="57">
        <f t="shared" si="188"/>
        <v>23.166931608391614</v>
      </c>
      <c r="I3913" s="73">
        <f t="shared" si="189"/>
        <v>1.9917808219199742</v>
      </c>
    </row>
    <row r="3914" spans="1:9" ht="15.6" x14ac:dyDescent="0.3">
      <c r="A3914" s="1">
        <v>3910</v>
      </c>
      <c r="B3914" s="1">
        <v>1994</v>
      </c>
      <c r="C3914" s="1">
        <v>4</v>
      </c>
      <c r="D3914" s="1">
        <v>2</v>
      </c>
      <c r="E3914" s="7">
        <v>1994.33881278539</v>
      </c>
      <c r="F3914" s="7">
        <v>20.931477000000001</v>
      </c>
      <c r="G3914" s="57">
        <f t="shared" si="188"/>
        <v>23.165540622377627</v>
      </c>
      <c r="I3914" s="73">
        <f t="shared" si="189"/>
        <v>1.9917808219101971</v>
      </c>
    </row>
    <row r="3915" spans="1:9" ht="15.6" x14ac:dyDescent="0.3">
      <c r="A3915" s="1">
        <v>3911</v>
      </c>
      <c r="B3915" s="1">
        <v>1994</v>
      </c>
      <c r="C3915" s="1">
        <v>4</v>
      </c>
      <c r="D3915" s="1">
        <v>3</v>
      </c>
      <c r="E3915" s="7">
        <v>1994.3415525114201</v>
      </c>
      <c r="F3915" s="7">
        <v>20.909590000000001</v>
      </c>
      <c r="G3915" s="57">
        <f t="shared" si="188"/>
        <v>23.164189833566429</v>
      </c>
      <c r="I3915" s="73">
        <f t="shared" si="189"/>
        <v>1.9917808219199742</v>
      </c>
    </row>
    <row r="3916" spans="1:9" ht="15.6" x14ac:dyDescent="0.3">
      <c r="A3916" s="1">
        <v>3912</v>
      </c>
      <c r="B3916" s="1">
        <v>1994</v>
      </c>
      <c r="C3916" s="1">
        <v>4</v>
      </c>
      <c r="D3916" s="1">
        <v>4</v>
      </c>
      <c r="E3916" s="7">
        <v>1994.34429223744</v>
      </c>
      <c r="F3916" s="7">
        <v>20.909281</v>
      </c>
      <c r="G3916" s="57">
        <f t="shared" si="188"/>
        <v>23.162910650349644</v>
      </c>
      <c r="I3916" s="73">
        <f t="shared" si="189"/>
        <v>1.9917808219199742</v>
      </c>
    </row>
    <row r="3917" spans="1:9" ht="15.6" x14ac:dyDescent="0.3">
      <c r="A3917" s="1">
        <v>3913</v>
      </c>
      <c r="B3917" s="1">
        <v>1994</v>
      </c>
      <c r="C3917" s="1">
        <v>4</v>
      </c>
      <c r="D3917" s="1">
        <v>5</v>
      </c>
      <c r="E3917" s="7">
        <v>1994.34703196347</v>
      </c>
      <c r="F3917" s="7">
        <v>20.922122000000002</v>
      </c>
      <c r="G3917" s="57">
        <f t="shared" si="188"/>
        <v>23.161711513286715</v>
      </c>
      <c r="I3917" s="73">
        <f t="shared" si="189"/>
        <v>1.9917808219199742</v>
      </c>
    </row>
    <row r="3918" spans="1:9" ht="15.6" x14ac:dyDescent="0.3">
      <c r="A3918" s="1">
        <v>3914</v>
      </c>
      <c r="B3918" s="1">
        <v>1994</v>
      </c>
      <c r="C3918" s="1">
        <v>4</v>
      </c>
      <c r="D3918" s="1">
        <v>6</v>
      </c>
      <c r="E3918" s="7">
        <v>1994.3497716894999</v>
      </c>
      <c r="F3918" s="7">
        <v>20.929563999999999</v>
      </c>
      <c r="G3918" s="57">
        <f t="shared" si="188"/>
        <v>23.160644602797198</v>
      </c>
      <c r="I3918" s="73">
        <f t="shared" si="189"/>
        <v>1.9917808219099697</v>
      </c>
    </row>
    <row r="3919" spans="1:9" ht="15.6" x14ac:dyDescent="0.3">
      <c r="A3919" s="1">
        <v>3915</v>
      </c>
      <c r="B3919" s="1">
        <v>1994</v>
      </c>
      <c r="C3919" s="1">
        <v>4</v>
      </c>
      <c r="D3919" s="1">
        <v>7</v>
      </c>
      <c r="E3919" s="7">
        <v>1994.35251141552</v>
      </c>
      <c r="F3919" s="7">
        <v>20.967386999999999</v>
      </c>
      <c r="G3919" s="57">
        <f t="shared" si="188"/>
        <v>23.159814358041956</v>
      </c>
      <c r="I3919" s="73">
        <f t="shared" si="189"/>
        <v>1.9917808219199742</v>
      </c>
    </row>
    <row r="3920" spans="1:9" ht="15.6" x14ac:dyDescent="0.3">
      <c r="A3920" s="1">
        <v>3916</v>
      </c>
      <c r="B3920" s="1">
        <v>1994</v>
      </c>
      <c r="C3920" s="1">
        <v>4</v>
      </c>
      <c r="D3920" s="1">
        <v>8</v>
      </c>
      <c r="E3920" s="7">
        <v>1994.3552511415501</v>
      </c>
      <c r="F3920" s="7">
        <v>21.022826999999999</v>
      </c>
      <c r="G3920" s="57">
        <f t="shared" si="188"/>
        <v>23.159195423776222</v>
      </c>
      <c r="H3920" s="31"/>
      <c r="I3920" s="73">
        <f t="shared" si="189"/>
        <v>1.9917808219199742</v>
      </c>
    </row>
    <row r="3921" spans="1:9" ht="15.6" x14ac:dyDescent="0.3">
      <c r="A3921" s="1">
        <v>3917</v>
      </c>
      <c r="B3921" s="1">
        <v>1994</v>
      </c>
      <c r="C3921" s="1">
        <v>4</v>
      </c>
      <c r="D3921" s="1">
        <v>9</v>
      </c>
      <c r="E3921" s="7">
        <v>1994.3579908675799</v>
      </c>
      <c r="F3921" s="7">
        <v>21.09271</v>
      </c>
      <c r="G3921" s="57">
        <f t="shared" si="188"/>
        <v>23.158675469930067</v>
      </c>
      <c r="I3921" s="73">
        <f t="shared" si="189"/>
        <v>1.9917808219199742</v>
      </c>
    </row>
    <row r="3922" spans="1:9" ht="15.6" x14ac:dyDescent="0.3">
      <c r="A3922" s="1">
        <v>3918</v>
      </c>
      <c r="B3922" s="1">
        <v>1994</v>
      </c>
      <c r="C3922" s="1">
        <v>4</v>
      </c>
      <c r="D3922" s="1">
        <v>10</v>
      </c>
      <c r="E3922" s="7">
        <v>1994.36073059361</v>
      </c>
      <c r="F3922" s="7">
        <v>21.190505999999999</v>
      </c>
      <c r="G3922" s="57">
        <f t="shared" si="188"/>
        <v>23.158231700699304</v>
      </c>
      <c r="I3922" s="73">
        <f t="shared" si="189"/>
        <v>1.9917808219101971</v>
      </c>
    </row>
    <row r="3923" spans="1:9" ht="15.6" x14ac:dyDescent="0.3">
      <c r="A3923" s="1">
        <v>3919</v>
      </c>
      <c r="B3923" s="1">
        <v>1994</v>
      </c>
      <c r="C3923" s="1">
        <v>4</v>
      </c>
      <c r="D3923" s="1">
        <v>11</v>
      </c>
      <c r="E3923" s="7">
        <v>1994.3634703196301</v>
      </c>
      <c r="F3923" s="7">
        <v>21.304891000000001</v>
      </c>
      <c r="G3923" s="57">
        <f t="shared" si="188"/>
        <v>23.157875777622383</v>
      </c>
      <c r="I3923" s="73">
        <f t="shared" si="189"/>
        <v>1.9917808219199742</v>
      </c>
    </row>
    <row r="3924" spans="1:9" ht="15.6" x14ac:dyDescent="0.3">
      <c r="A3924" s="1">
        <v>3920</v>
      </c>
      <c r="B3924" s="1">
        <v>1994</v>
      </c>
      <c r="C3924" s="1">
        <v>4</v>
      </c>
      <c r="D3924" s="1">
        <v>12</v>
      </c>
      <c r="E3924" s="7">
        <v>1994.36621004566</v>
      </c>
      <c r="F3924" s="7">
        <v>21.353403</v>
      </c>
      <c r="G3924" s="57">
        <f t="shared" si="188"/>
        <v>23.15761497622378</v>
      </c>
      <c r="I3924" s="73">
        <f t="shared" si="189"/>
        <v>1.9917808219199742</v>
      </c>
    </row>
    <row r="3925" spans="1:9" ht="15.6" x14ac:dyDescent="0.3">
      <c r="A3925" s="1">
        <v>3921</v>
      </c>
      <c r="B3925" s="1">
        <v>1994</v>
      </c>
      <c r="C3925" s="1">
        <v>4</v>
      </c>
      <c r="D3925" s="1">
        <v>13</v>
      </c>
      <c r="E3925" s="7">
        <v>1994.36894977169</v>
      </c>
      <c r="F3925" s="7">
        <v>21.404078999999999</v>
      </c>
      <c r="G3925" s="57">
        <f t="shared" si="188"/>
        <v>23.15744492307693</v>
      </c>
      <c r="I3925" s="73">
        <f t="shared" si="189"/>
        <v>1.9917808219199742</v>
      </c>
    </row>
    <row r="3926" spans="1:9" ht="15.6" x14ac:dyDescent="0.3">
      <c r="A3926" s="1">
        <v>3922</v>
      </c>
      <c r="B3926" s="1">
        <v>1994</v>
      </c>
      <c r="C3926" s="1">
        <v>4</v>
      </c>
      <c r="D3926" s="1">
        <v>14</v>
      </c>
      <c r="E3926" s="7">
        <v>1994.3716894977199</v>
      </c>
      <c r="F3926" s="7">
        <v>21.452058999999998</v>
      </c>
      <c r="G3926" s="57">
        <f t="shared" si="188"/>
        <v>23.157403527272731</v>
      </c>
      <c r="I3926" s="73">
        <f t="shared" si="189"/>
        <v>1.9917808219099697</v>
      </c>
    </row>
    <row r="3927" spans="1:9" ht="15.6" x14ac:dyDescent="0.3">
      <c r="A3927" s="1">
        <v>3923</v>
      </c>
      <c r="B3927" s="1">
        <v>1994</v>
      </c>
      <c r="C3927" s="1">
        <v>4</v>
      </c>
      <c r="D3927" s="1">
        <v>15</v>
      </c>
      <c r="E3927" s="7">
        <v>1994.37442922374</v>
      </c>
      <c r="F3927" s="7">
        <v>21.494955999999998</v>
      </c>
      <c r="G3927" s="57">
        <f t="shared" si="188"/>
        <v>23.157459721678322</v>
      </c>
      <c r="I3927" s="73">
        <f t="shared" si="189"/>
        <v>1.9917808219199742</v>
      </c>
    </row>
    <row r="3928" spans="1:9" ht="15.6" x14ac:dyDescent="0.3">
      <c r="A3928" s="1">
        <v>3924</v>
      </c>
      <c r="B3928" s="1">
        <v>1994</v>
      </c>
      <c r="C3928" s="1">
        <v>4</v>
      </c>
      <c r="D3928" s="1">
        <v>16</v>
      </c>
      <c r="E3928" s="7">
        <v>1994.3771689497701</v>
      </c>
      <c r="F3928" s="7">
        <v>21.545044999999998</v>
      </c>
      <c r="G3928" s="57">
        <f t="shared" si="188"/>
        <v>23.157571279720283</v>
      </c>
      <c r="I3928" s="73">
        <f t="shared" si="189"/>
        <v>1.9917808219199742</v>
      </c>
    </row>
    <row r="3929" spans="1:9" ht="15.6" x14ac:dyDescent="0.3">
      <c r="A3929" s="1">
        <v>3925</v>
      </c>
      <c r="B3929" s="1">
        <v>1994</v>
      </c>
      <c r="C3929" s="1">
        <v>4</v>
      </c>
      <c r="D3929" s="1">
        <v>17</v>
      </c>
      <c r="E3929" s="7">
        <v>1994.3799086757999</v>
      </c>
      <c r="F3929" s="7">
        <v>21.631416999999999</v>
      </c>
      <c r="G3929" s="57">
        <f t="shared" si="188"/>
        <v>23.157658678321674</v>
      </c>
      <c r="I3929" s="73">
        <f t="shared" si="189"/>
        <v>1.9917808219199742</v>
      </c>
    </row>
    <row r="3930" spans="1:9" ht="15.6" x14ac:dyDescent="0.3">
      <c r="A3930" s="1">
        <v>3926</v>
      </c>
      <c r="B3930" s="1">
        <v>1994</v>
      </c>
      <c r="C3930" s="1">
        <v>4</v>
      </c>
      <c r="D3930" s="1">
        <v>18</v>
      </c>
      <c r="E3930" s="7">
        <v>1994.38264840183</v>
      </c>
      <c r="F3930" s="7">
        <v>21.712049</v>
      </c>
      <c r="G3930" s="57">
        <f t="shared" si="188"/>
        <v>23.157842693706293</v>
      </c>
      <c r="I3930" s="73">
        <f t="shared" si="189"/>
        <v>1.9917808219101971</v>
      </c>
    </row>
    <row r="3931" spans="1:9" ht="15.6" x14ac:dyDescent="0.3">
      <c r="A3931" s="1">
        <v>3927</v>
      </c>
      <c r="B3931" s="1">
        <v>1994</v>
      </c>
      <c r="C3931" s="1">
        <v>4</v>
      </c>
      <c r="D3931" s="1">
        <v>19</v>
      </c>
      <c r="E3931" s="7">
        <v>1994.3853881278501</v>
      </c>
      <c r="F3931" s="7">
        <v>21.761569999999999</v>
      </c>
      <c r="G3931" s="57">
        <f t="shared" si="188"/>
        <v>23.158123268531469</v>
      </c>
      <c r="I3931" s="73">
        <f t="shared" si="189"/>
        <v>1.9917808219199742</v>
      </c>
    </row>
    <row r="3932" spans="1:9" ht="15.6" x14ac:dyDescent="0.3">
      <c r="A3932" s="1">
        <v>3928</v>
      </c>
      <c r="B3932" s="1">
        <v>1994</v>
      </c>
      <c r="C3932" s="1">
        <v>4</v>
      </c>
      <c r="D3932" s="1">
        <v>20</v>
      </c>
      <c r="E3932" s="7">
        <v>1994.38812785388</v>
      </c>
      <c r="F3932" s="7">
        <v>21.844441</v>
      </c>
      <c r="G3932" s="57">
        <f t="shared" si="188"/>
        <v>23.158524661538465</v>
      </c>
      <c r="I3932" s="73">
        <f t="shared" si="189"/>
        <v>1.9933789954400254</v>
      </c>
    </row>
    <row r="3933" spans="1:9" ht="15.6" x14ac:dyDescent="0.3">
      <c r="A3933" s="1">
        <v>3929</v>
      </c>
      <c r="B3933" s="1">
        <v>1994</v>
      </c>
      <c r="C3933" s="1">
        <v>4</v>
      </c>
      <c r="D3933" s="1">
        <v>21</v>
      </c>
      <c r="E3933" s="7">
        <v>1994.39086757991</v>
      </c>
      <c r="F3933" s="7">
        <v>21.917144</v>
      </c>
      <c r="G3933" s="57">
        <f t="shared" ref="G3933:G3996" si="190">AVERAGE(F3399:F4113)</f>
        <v>23.159004074125875</v>
      </c>
      <c r="I3933" s="73">
        <f t="shared" ref="I3933:I3996" si="191">E4113-E3399</f>
        <v>1.993378995439798</v>
      </c>
    </row>
    <row r="3934" spans="1:9" ht="15.6" x14ac:dyDescent="0.3">
      <c r="A3934" s="1">
        <v>3930</v>
      </c>
      <c r="B3934" s="1">
        <v>1994</v>
      </c>
      <c r="C3934" s="1">
        <v>4</v>
      </c>
      <c r="D3934" s="1">
        <v>22</v>
      </c>
      <c r="E3934" s="7">
        <v>1994.3936073059399</v>
      </c>
      <c r="F3934" s="7">
        <v>21.944987999999999</v>
      </c>
      <c r="G3934" s="57">
        <f t="shared" si="190"/>
        <v>23.15958523916084</v>
      </c>
      <c r="I3934" s="73">
        <f t="shared" si="191"/>
        <v>1.993378995430021</v>
      </c>
    </row>
    <row r="3935" spans="1:9" ht="15.6" x14ac:dyDescent="0.3">
      <c r="A3935" s="1">
        <v>3931</v>
      </c>
      <c r="B3935" s="1">
        <v>1994</v>
      </c>
      <c r="C3935" s="1">
        <v>4</v>
      </c>
      <c r="D3935" s="1">
        <v>23</v>
      </c>
      <c r="E3935" s="7">
        <v>1994.39634703196</v>
      </c>
      <c r="F3935" s="7">
        <v>22.036867999999998</v>
      </c>
      <c r="G3935" s="57">
        <f t="shared" si="190"/>
        <v>23.160237632167838</v>
      </c>
      <c r="I3935" s="73">
        <f t="shared" si="191"/>
        <v>1.9917808219099697</v>
      </c>
    </row>
    <row r="3936" spans="1:9" ht="15.6" x14ac:dyDescent="0.3">
      <c r="A3936" s="1">
        <v>3932</v>
      </c>
      <c r="B3936" s="1">
        <v>1994</v>
      </c>
      <c r="C3936" s="1">
        <v>4</v>
      </c>
      <c r="D3936" s="1">
        <v>24</v>
      </c>
      <c r="E3936" s="7">
        <v>1994.3990867579901</v>
      </c>
      <c r="F3936" s="7">
        <v>22.111561999999999</v>
      </c>
      <c r="G3936" s="57">
        <f t="shared" si="190"/>
        <v>23.160833795804205</v>
      </c>
      <c r="I3936" s="73">
        <f t="shared" si="191"/>
        <v>1.9917808219202016</v>
      </c>
    </row>
    <row r="3937" spans="1:9" ht="15.6" x14ac:dyDescent="0.3">
      <c r="A3937" s="1">
        <v>3933</v>
      </c>
      <c r="B3937" s="1">
        <v>1994</v>
      </c>
      <c r="C3937" s="1">
        <v>4</v>
      </c>
      <c r="D3937" s="1">
        <v>25</v>
      </c>
      <c r="E3937" s="7">
        <v>1994.4018264840199</v>
      </c>
      <c r="F3937" s="7">
        <v>22.145005999999999</v>
      </c>
      <c r="G3937" s="57">
        <f t="shared" si="190"/>
        <v>23.161348474125884</v>
      </c>
      <c r="I3937" s="73">
        <f t="shared" si="191"/>
        <v>1.9917808219199742</v>
      </c>
    </row>
    <row r="3938" spans="1:9" ht="15.6" x14ac:dyDescent="0.3">
      <c r="A3938" s="1">
        <v>3934</v>
      </c>
      <c r="B3938" s="1">
        <v>1994</v>
      </c>
      <c r="C3938" s="1">
        <v>4</v>
      </c>
      <c r="D3938" s="1">
        <v>26</v>
      </c>
      <c r="E3938" s="7">
        <v>1994.40456621005</v>
      </c>
      <c r="F3938" s="7">
        <v>22.151398</v>
      </c>
      <c r="G3938" s="57">
        <f t="shared" si="190"/>
        <v>23.16185306573427</v>
      </c>
      <c r="I3938" s="73">
        <f t="shared" si="191"/>
        <v>1.9917808219199742</v>
      </c>
    </row>
    <row r="3939" spans="1:9" ht="15.6" x14ac:dyDescent="0.3">
      <c r="A3939" s="1">
        <v>3935</v>
      </c>
      <c r="B3939" s="1">
        <v>1994</v>
      </c>
      <c r="C3939" s="1">
        <v>4</v>
      </c>
      <c r="D3939" s="1">
        <v>27</v>
      </c>
      <c r="E3939" s="7">
        <v>1994.4073059360701</v>
      </c>
      <c r="F3939" s="7">
        <v>22.184324</v>
      </c>
      <c r="G3939" s="57">
        <f t="shared" si="190"/>
        <v>23.162405944055944</v>
      </c>
      <c r="I3939" s="73">
        <f t="shared" si="191"/>
        <v>1.9917808219099697</v>
      </c>
    </row>
    <row r="3940" spans="1:9" ht="15.6" x14ac:dyDescent="0.3">
      <c r="A3940" s="1">
        <v>3936</v>
      </c>
      <c r="B3940" s="1">
        <v>1994</v>
      </c>
      <c r="C3940" s="1">
        <v>4</v>
      </c>
      <c r="D3940" s="1">
        <v>28</v>
      </c>
      <c r="E3940" s="7">
        <v>1994.4100456620999</v>
      </c>
      <c r="F3940" s="7">
        <v>22.193854999999999</v>
      </c>
      <c r="G3940" s="57">
        <f t="shared" si="190"/>
        <v>23.162967720279731</v>
      </c>
      <c r="I3940" s="73">
        <f t="shared" si="191"/>
        <v>1.9917808219199742</v>
      </c>
    </row>
    <row r="3941" spans="1:9" ht="15.6" x14ac:dyDescent="0.3">
      <c r="A3941" s="1">
        <v>3937</v>
      </c>
      <c r="B3941" s="1">
        <v>1994</v>
      </c>
      <c r="C3941" s="1">
        <v>4</v>
      </c>
      <c r="D3941" s="1">
        <v>29</v>
      </c>
      <c r="E3941" s="7">
        <v>1994.41278538813</v>
      </c>
      <c r="F3941" s="7">
        <v>22.263587999999999</v>
      </c>
      <c r="G3941" s="57">
        <f t="shared" si="190"/>
        <v>23.16354921678322</v>
      </c>
      <c r="I3941" s="73">
        <f t="shared" si="191"/>
        <v>1.9917808219199742</v>
      </c>
    </row>
    <row r="3942" spans="1:9" ht="15.6" x14ac:dyDescent="0.3">
      <c r="A3942" s="1">
        <v>3938</v>
      </c>
      <c r="B3942" s="1">
        <v>1994</v>
      </c>
      <c r="C3942" s="1">
        <v>4</v>
      </c>
      <c r="D3942" s="1">
        <v>30</v>
      </c>
      <c r="E3942" s="7">
        <v>1994.4155251141599</v>
      </c>
      <c r="F3942" s="7">
        <v>22.381031</v>
      </c>
      <c r="G3942" s="57">
        <f t="shared" si="190"/>
        <v>23.164153629370631</v>
      </c>
      <c r="I3942" s="73">
        <f t="shared" si="191"/>
        <v>1.9917808219199742</v>
      </c>
    </row>
    <row r="3943" spans="1:9" ht="15.6" x14ac:dyDescent="0.3">
      <c r="A3943" s="1">
        <v>3939</v>
      </c>
      <c r="B3943" s="1">
        <v>1994</v>
      </c>
      <c r="C3943" s="1">
        <v>5</v>
      </c>
      <c r="D3943" s="1">
        <v>1</v>
      </c>
      <c r="E3943" s="7">
        <v>1994.41940639269</v>
      </c>
      <c r="F3943" s="7">
        <v>22.487891999999999</v>
      </c>
      <c r="G3943" s="57">
        <f t="shared" si="190"/>
        <v>23.164702858741261</v>
      </c>
      <c r="I3943" s="73">
        <f t="shared" si="191"/>
        <v>1.9917808219099697</v>
      </c>
    </row>
    <row r="3944" spans="1:9" ht="15.6" x14ac:dyDescent="0.3">
      <c r="A3944" s="1">
        <v>3940</v>
      </c>
      <c r="B3944" s="1">
        <v>1994</v>
      </c>
      <c r="C3944" s="1">
        <v>5</v>
      </c>
      <c r="D3944" s="1">
        <v>2</v>
      </c>
      <c r="E3944" s="7">
        <v>1994.4221461187201</v>
      </c>
      <c r="F3944" s="7">
        <v>22.578056</v>
      </c>
      <c r="G3944" s="57">
        <f t="shared" si="190"/>
        <v>23.165215020979023</v>
      </c>
      <c r="I3944" s="73">
        <f t="shared" si="191"/>
        <v>1.9917808219202016</v>
      </c>
    </row>
    <row r="3945" spans="1:9" ht="15.6" x14ac:dyDescent="0.3">
      <c r="A3945" s="1">
        <v>3941</v>
      </c>
      <c r="B3945" s="1">
        <v>1994</v>
      </c>
      <c r="C3945" s="1">
        <v>5</v>
      </c>
      <c r="D3945" s="1">
        <v>3</v>
      </c>
      <c r="E3945" s="7">
        <v>1994.42488584475</v>
      </c>
      <c r="F3945" s="7">
        <v>22.693035999999999</v>
      </c>
      <c r="G3945" s="57">
        <f t="shared" si="190"/>
        <v>23.165583040559447</v>
      </c>
      <c r="I3945" s="73">
        <f t="shared" si="191"/>
        <v>1.9917808219199742</v>
      </c>
    </row>
    <row r="3946" spans="1:9" ht="15.6" x14ac:dyDescent="0.3">
      <c r="A3946" s="1">
        <v>3942</v>
      </c>
      <c r="B3946" s="1">
        <v>1994</v>
      </c>
      <c r="C3946" s="1">
        <v>5</v>
      </c>
      <c r="D3946" s="1">
        <v>4</v>
      </c>
      <c r="E3946" s="7">
        <v>1994.42762557078</v>
      </c>
      <c r="F3946" s="7">
        <v>22.774387999999998</v>
      </c>
      <c r="G3946" s="57">
        <f t="shared" si="190"/>
        <v>23.165716772027977</v>
      </c>
      <c r="I3946" s="73">
        <f t="shared" si="191"/>
        <v>1.9917808219199742</v>
      </c>
    </row>
    <row r="3947" spans="1:9" ht="15.6" x14ac:dyDescent="0.3">
      <c r="A3947" s="1">
        <v>3943</v>
      </c>
      <c r="B3947" s="1">
        <v>1994</v>
      </c>
      <c r="C3947" s="1">
        <v>5</v>
      </c>
      <c r="D3947" s="1">
        <v>5</v>
      </c>
      <c r="E3947" s="7">
        <v>1994.4303652967999</v>
      </c>
      <c r="F3947" s="7">
        <v>22.824743000000002</v>
      </c>
      <c r="G3947" s="57">
        <f t="shared" si="190"/>
        <v>23.165663776223777</v>
      </c>
      <c r="I3947" s="73">
        <f t="shared" si="191"/>
        <v>1.9917808219099697</v>
      </c>
    </row>
    <row r="3948" spans="1:9" ht="15.6" x14ac:dyDescent="0.3">
      <c r="A3948" s="1">
        <v>3944</v>
      </c>
      <c r="B3948" s="1">
        <v>1994</v>
      </c>
      <c r="C3948" s="1">
        <v>5</v>
      </c>
      <c r="D3948" s="1">
        <v>6</v>
      </c>
      <c r="E3948" s="7">
        <v>1994.43310502283</v>
      </c>
      <c r="F3948" s="7">
        <v>22.888538</v>
      </c>
      <c r="G3948" s="57">
        <f t="shared" si="190"/>
        <v>23.165362882517481</v>
      </c>
      <c r="I3948" s="73">
        <f t="shared" si="191"/>
        <v>1.9917808219199742</v>
      </c>
    </row>
    <row r="3949" spans="1:9" ht="15.6" x14ac:dyDescent="0.3">
      <c r="A3949" s="1">
        <v>3945</v>
      </c>
      <c r="B3949" s="1">
        <v>1994</v>
      </c>
      <c r="C3949" s="1">
        <v>5</v>
      </c>
      <c r="D3949" s="1">
        <v>7</v>
      </c>
      <c r="E3949" s="7">
        <v>1994.4358447488601</v>
      </c>
      <c r="F3949" s="7">
        <v>22.935103999999999</v>
      </c>
      <c r="G3949" s="57">
        <f t="shared" si="190"/>
        <v>23.164796779020985</v>
      </c>
      <c r="I3949" s="73">
        <f t="shared" si="191"/>
        <v>1.9917808219199742</v>
      </c>
    </row>
    <row r="3950" spans="1:9" ht="15.6" x14ac:dyDescent="0.3">
      <c r="A3950" s="1">
        <v>3946</v>
      </c>
      <c r="B3950" s="1">
        <v>1994</v>
      </c>
      <c r="C3950" s="1">
        <v>5</v>
      </c>
      <c r="D3950" s="1">
        <v>8</v>
      </c>
      <c r="E3950" s="7">
        <v>1994.4385844748899</v>
      </c>
      <c r="F3950" s="7">
        <v>23.027062999999998</v>
      </c>
      <c r="G3950" s="57">
        <f t="shared" si="190"/>
        <v>23.164046876923081</v>
      </c>
      <c r="I3950" s="73">
        <f t="shared" si="191"/>
        <v>1.9917808219199742</v>
      </c>
    </row>
    <row r="3951" spans="1:9" ht="15.6" x14ac:dyDescent="0.3">
      <c r="A3951" s="1">
        <v>3947</v>
      </c>
      <c r="B3951" s="1">
        <v>1994</v>
      </c>
      <c r="C3951" s="1">
        <v>5</v>
      </c>
      <c r="D3951" s="1">
        <v>9</v>
      </c>
      <c r="E3951" s="7">
        <v>1994.44132420091</v>
      </c>
      <c r="F3951" s="7">
        <v>23.114169</v>
      </c>
      <c r="G3951" s="57">
        <f t="shared" si="190"/>
        <v>23.163227647552446</v>
      </c>
      <c r="I3951" s="73">
        <f t="shared" si="191"/>
        <v>1.9917808219199742</v>
      </c>
    </row>
    <row r="3952" spans="1:9" ht="15.6" x14ac:dyDescent="0.3">
      <c r="A3952" s="1">
        <v>3948</v>
      </c>
      <c r="B3952" s="1">
        <v>1994</v>
      </c>
      <c r="C3952" s="1">
        <v>5</v>
      </c>
      <c r="D3952" s="1">
        <v>10</v>
      </c>
      <c r="E3952" s="7">
        <v>1994.4440639269401</v>
      </c>
      <c r="F3952" s="7">
        <v>23.204957</v>
      </c>
      <c r="G3952" s="57">
        <f t="shared" si="190"/>
        <v>23.162356186013987</v>
      </c>
      <c r="I3952" s="73">
        <f t="shared" si="191"/>
        <v>1.9917808219199742</v>
      </c>
    </row>
    <row r="3953" spans="1:9" ht="15.6" x14ac:dyDescent="0.3">
      <c r="A3953" s="1">
        <v>3949</v>
      </c>
      <c r="B3953" s="1">
        <v>1994</v>
      </c>
      <c r="C3953" s="1">
        <v>5</v>
      </c>
      <c r="D3953" s="1">
        <v>11</v>
      </c>
      <c r="E3953" s="7">
        <v>1994.4468036529699</v>
      </c>
      <c r="F3953" s="7">
        <v>23.269293000000001</v>
      </c>
      <c r="G3953" s="57">
        <f t="shared" si="190"/>
        <v>23.161398386013985</v>
      </c>
      <c r="I3953" s="73">
        <f t="shared" si="191"/>
        <v>1.9917808219199742</v>
      </c>
    </row>
    <row r="3954" spans="1:9" ht="15.6" x14ac:dyDescent="0.3">
      <c r="A3954" s="1">
        <v>3950</v>
      </c>
      <c r="B3954" s="1">
        <v>1994</v>
      </c>
      <c r="C3954" s="1">
        <v>5</v>
      </c>
      <c r="D3954" s="1">
        <v>12</v>
      </c>
      <c r="E3954" s="7">
        <v>1994.449543379</v>
      </c>
      <c r="F3954" s="7">
        <v>23.279729</v>
      </c>
      <c r="G3954" s="57">
        <f t="shared" si="190"/>
        <v>23.160295664335667</v>
      </c>
      <c r="I3954" s="73">
        <f t="shared" si="191"/>
        <v>1.9917808219099697</v>
      </c>
    </row>
    <row r="3955" spans="1:9" ht="15.6" x14ac:dyDescent="0.3">
      <c r="A3955" s="1">
        <v>3951</v>
      </c>
      <c r="B3955" s="1">
        <v>1994</v>
      </c>
      <c r="C3955" s="1">
        <v>5</v>
      </c>
      <c r="D3955" s="1">
        <v>13</v>
      </c>
      <c r="E3955" s="7">
        <v>1994.4522831050199</v>
      </c>
      <c r="F3955" s="7">
        <v>23.387836</v>
      </c>
      <c r="G3955" s="57">
        <f t="shared" si="190"/>
        <v>23.159069742657348</v>
      </c>
      <c r="I3955" s="73">
        <f t="shared" si="191"/>
        <v>1.9917808219202016</v>
      </c>
    </row>
    <row r="3956" spans="1:9" ht="15.6" x14ac:dyDescent="0.3">
      <c r="A3956" s="1">
        <v>3952</v>
      </c>
      <c r="B3956" s="1">
        <v>1994</v>
      </c>
      <c r="C3956" s="1">
        <v>5</v>
      </c>
      <c r="D3956" s="1">
        <v>14</v>
      </c>
      <c r="E3956" s="7">
        <v>1994.45502283105</v>
      </c>
      <c r="F3956" s="7">
        <v>23.469598999999999</v>
      </c>
      <c r="G3956" s="57">
        <f t="shared" si="190"/>
        <v>23.157823734265737</v>
      </c>
      <c r="I3956" s="73">
        <f t="shared" si="191"/>
        <v>1.9917808219199742</v>
      </c>
    </row>
    <row r="3957" spans="1:9" ht="15.6" x14ac:dyDescent="0.3">
      <c r="A3957" s="1">
        <v>3953</v>
      </c>
      <c r="B3957" s="1">
        <v>1994</v>
      </c>
      <c r="C3957" s="1">
        <v>5</v>
      </c>
      <c r="D3957" s="1">
        <v>15</v>
      </c>
      <c r="E3957" s="7">
        <v>1994.4577625570801</v>
      </c>
      <c r="F3957" s="7">
        <v>23.508652999999999</v>
      </c>
      <c r="G3957" s="57">
        <f t="shared" si="190"/>
        <v>23.156634801398599</v>
      </c>
      <c r="I3957" s="73">
        <f t="shared" si="191"/>
        <v>1.9917808219199742</v>
      </c>
    </row>
    <row r="3958" spans="1:9" ht="15.6" x14ac:dyDescent="0.3">
      <c r="A3958" s="1">
        <v>3954</v>
      </c>
      <c r="B3958" s="1">
        <v>1994</v>
      </c>
      <c r="C3958" s="1">
        <v>5</v>
      </c>
      <c r="D3958" s="1">
        <v>16</v>
      </c>
      <c r="E3958" s="7">
        <v>1994.4605022831099</v>
      </c>
      <c r="F3958" s="7">
        <v>23.621171</v>
      </c>
      <c r="G3958" s="57">
        <f t="shared" si="190"/>
        <v>23.15552138601398</v>
      </c>
      <c r="I3958" s="73">
        <f t="shared" si="191"/>
        <v>1.9917808219099697</v>
      </c>
    </row>
    <row r="3959" spans="1:9" ht="15.6" x14ac:dyDescent="0.3">
      <c r="A3959" s="1">
        <v>3955</v>
      </c>
      <c r="B3959" s="1">
        <v>1994</v>
      </c>
      <c r="C3959" s="1">
        <v>5</v>
      </c>
      <c r="D3959" s="1">
        <v>17</v>
      </c>
      <c r="E3959" s="7">
        <v>1994.46324200913</v>
      </c>
      <c r="F3959" s="7">
        <v>23.732022000000001</v>
      </c>
      <c r="G3959" s="57">
        <f t="shared" si="190"/>
        <v>23.154445583216777</v>
      </c>
      <c r="I3959" s="73">
        <f t="shared" si="191"/>
        <v>1.9917808219199742</v>
      </c>
    </row>
    <row r="3960" spans="1:9" ht="15.6" x14ac:dyDescent="0.3">
      <c r="A3960" s="1">
        <v>3956</v>
      </c>
      <c r="B3960" s="1">
        <v>1994</v>
      </c>
      <c r="C3960" s="1">
        <v>5</v>
      </c>
      <c r="D3960" s="1">
        <v>18</v>
      </c>
      <c r="E3960" s="7">
        <v>1994.4659817351601</v>
      </c>
      <c r="F3960" s="7">
        <v>23.847197999999999</v>
      </c>
      <c r="G3960" s="57">
        <f t="shared" si="190"/>
        <v>23.153542121678317</v>
      </c>
      <c r="I3960" s="73">
        <f t="shared" si="191"/>
        <v>1.9917808219199742</v>
      </c>
    </row>
    <row r="3961" spans="1:9" ht="15.6" x14ac:dyDescent="0.3">
      <c r="A3961" s="1">
        <v>3957</v>
      </c>
      <c r="B3961" s="1">
        <v>1994</v>
      </c>
      <c r="C3961" s="1">
        <v>5</v>
      </c>
      <c r="D3961" s="1">
        <v>19</v>
      </c>
      <c r="E3961" s="7">
        <v>1994.4687214611899</v>
      </c>
      <c r="F3961" s="7">
        <v>23.903424999999999</v>
      </c>
      <c r="G3961" s="57">
        <f t="shared" si="190"/>
        <v>23.15264167272727</v>
      </c>
      <c r="I3961" s="73">
        <f t="shared" si="191"/>
        <v>1.9917808219199742</v>
      </c>
    </row>
    <row r="3962" spans="1:9" ht="15.6" x14ac:dyDescent="0.3">
      <c r="A3962" s="1">
        <v>3958</v>
      </c>
      <c r="B3962" s="1">
        <v>1994</v>
      </c>
      <c r="C3962" s="1">
        <v>5</v>
      </c>
      <c r="D3962" s="1">
        <v>20</v>
      </c>
      <c r="E3962" s="7">
        <v>1994.47146118721</v>
      </c>
      <c r="F3962" s="7">
        <v>23.941796</v>
      </c>
      <c r="G3962" s="57">
        <f t="shared" si="190"/>
        <v>23.151704613986006</v>
      </c>
      <c r="I3962" s="73">
        <f t="shared" si="191"/>
        <v>1.9906392693999351</v>
      </c>
    </row>
    <row r="3963" spans="1:9" ht="15.6" x14ac:dyDescent="0.3">
      <c r="A3963" s="1">
        <v>3959</v>
      </c>
      <c r="B3963" s="1">
        <v>1994</v>
      </c>
      <c r="C3963" s="1">
        <v>5</v>
      </c>
      <c r="D3963" s="1">
        <v>21</v>
      </c>
      <c r="E3963" s="7">
        <v>1994.4742009132401</v>
      </c>
      <c r="F3963" s="7">
        <v>23.961255999999999</v>
      </c>
      <c r="G3963" s="57">
        <f t="shared" si="190"/>
        <v>23.150599071328667</v>
      </c>
      <c r="I3963" s="73">
        <f t="shared" si="191"/>
        <v>1.9906392694101669</v>
      </c>
    </row>
    <row r="3964" spans="1:9" ht="15.6" x14ac:dyDescent="0.3">
      <c r="A3964" s="1">
        <v>3960</v>
      </c>
      <c r="B3964" s="1">
        <v>1994</v>
      </c>
      <c r="C3964" s="1">
        <v>5</v>
      </c>
      <c r="D3964" s="1">
        <v>22</v>
      </c>
      <c r="E3964" s="7">
        <v>1994.47694063927</v>
      </c>
      <c r="F3964" s="7">
        <v>23.921061999999999</v>
      </c>
      <c r="G3964" s="57">
        <f t="shared" si="190"/>
        <v>23.149437022377622</v>
      </c>
      <c r="I3964" s="73">
        <f t="shared" si="191"/>
        <v>1.9906392694099395</v>
      </c>
    </row>
    <row r="3965" spans="1:9" ht="15.6" x14ac:dyDescent="0.3">
      <c r="A3965" s="1">
        <v>3961</v>
      </c>
      <c r="B3965" s="1">
        <v>1994</v>
      </c>
      <c r="C3965" s="1">
        <v>5</v>
      </c>
      <c r="D3965" s="1">
        <v>23</v>
      </c>
      <c r="E3965" s="7">
        <v>1994.4796803653001</v>
      </c>
      <c r="F3965" s="7">
        <v>23.904402999999999</v>
      </c>
      <c r="G3965" s="57">
        <f t="shared" si="190"/>
        <v>23.148196720279724</v>
      </c>
      <c r="I3965" s="73">
        <f t="shared" si="191"/>
        <v>1.9917808219199742</v>
      </c>
    </row>
    <row r="3966" spans="1:9" ht="15.6" x14ac:dyDescent="0.3">
      <c r="A3966" s="1">
        <v>3962</v>
      </c>
      <c r="B3966" s="1">
        <v>1994</v>
      </c>
      <c r="C3966" s="1">
        <v>5</v>
      </c>
      <c r="D3966" s="1">
        <v>24</v>
      </c>
      <c r="E3966" s="7">
        <v>1994.4824200913199</v>
      </c>
      <c r="F3966" s="7">
        <v>23.896682999999999</v>
      </c>
      <c r="G3966" s="57">
        <f t="shared" si="190"/>
        <v>23.146925974825177</v>
      </c>
      <c r="I3966" s="73">
        <f t="shared" si="191"/>
        <v>1.9917808219099697</v>
      </c>
    </row>
    <row r="3967" spans="1:9" ht="15.6" x14ac:dyDescent="0.3">
      <c r="A3967" s="1">
        <v>3963</v>
      </c>
      <c r="B3967" s="1">
        <v>1994</v>
      </c>
      <c r="C3967" s="1">
        <v>5</v>
      </c>
      <c r="D3967" s="1">
        <v>25</v>
      </c>
      <c r="E3967" s="7">
        <v>1994.48515981735</v>
      </c>
      <c r="F3967" s="7">
        <v>23.909386000000001</v>
      </c>
      <c r="G3967" s="57">
        <f t="shared" si="190"/>
        <v>23.145579700699308</v>
      </c>
      <c r="I3967" s="73">
        <f t="shared" si="191"/>
        <v>1.9917808219199742</v>
      </c>
    </row>
    <row r="3968" spans="1:9" ht="15.6" x14ac:dyDescent="0.3">
      <c r="A3968" s="1">
        <v>3964</v>
      </c>
      <c r="B3968" s="1">
        <v>1994</v>
      </c>
      <c r="C3968" s="1">
        <v>5</v>
      </c>
      <c r="D3968" s="1">
        <v>26</v>
      </c>
      <c r="E3968" s="7">
        <v>1994.4878995433801</v>
      </c>
      <c r="F3968" s="7">
        <v>23.906717</v>
      </c>
      <c r="G3968" s="57">
        <f t="shared" si="190"/>
        <v>23.144120790209797</v>
      </c>
      <c r="I3968" s="73">
        <f t="shared" si="191"/>
        <v>1.9917808219202016</v>
      </c>
    </row>
    <row r="3969" spans="1:9" ht="15.6" x14ac:dyDescent="0.3">
      <c r="A3969" s="1">
        <v>3965</v>
      </c>
      <c r="B3969" s="1">
        <v>1994</v>
      </c>
      <c r="C3969" s="1">
        <v>5</v>
      </c>
      <c r="D3969" s="1">
        <v>27</v>
      </c>
      <c r="E3969" s="7">
        <v>1994.4906392694099</v>
      </c>
      <c r="F3969" s="7">
        <v>23.960854999999999</v>
      </c>
      <c r="G3969" s="57">
        <f t="shared" si="190"/>
        <v>23.14256969370631</v>
      </c>
      <c r="I3969" s="73">
        <f t="shared" si="191"/>
        <v>1.9917808219199742</v>
      </c>
    </row>
    <row r="3970" spans="1:9" ht="15.6" x14ac:dyDescent="0.3">
      <c r="A3970" s="1">
        <v>3966</v>
      </c>
      <c r="B3970" s="1">
        <v>1994</v>
      </c>
      <c r="C3970" s="1">
        <v>5</v>
      </c>
      <c r="D3970" s="1">
        <v>28</v>
      </c>
      <c r="E3970" s="7">
        <v>1994.49337899543</v>
      </c>
      <c r="F3970" s="7">
        <v>24.049828999999999</v>
      </c>
      <c r="G3970" s="57">
        <f t="shared" si="190"/>
        <v>23.140906120279734</v>
      </c>
      <c r="I3970" s="73">
        <f t="shared" si="191"/>
        <v>1.9917808219099697</v>
      </c>
    </row>
    <row r="3971" spans="1:9" ht="15.6" x14ac:dyDescent="0.3">
      <c r="A3971" s="1">
        <v>3967</v>
      </c>
      <c r="B3971" s="1">
        <v>1994</v>
      </c>
      <c r="C3971" s="1">
        <v>5</v>
      </c>
      <c r="D3971" s="1">
        <v>29</v>
      </c>
      <c r="E3971" s="7">
        <v>1994.4961187214601</v>
      </c>
      <c r="F3971" s="7">
        <v>24.190884</v>
      </c>
      <c r="G3971" s="57">
        <f t="shared" si="190"/>
        <v>23.139208793007001</v>
      </c>
      <c r="I3971" s="73">
        <f t="shared" si="191"/>
        <v>1.9917808219199742</v>
      </c>
    </row>
    <row r="3972" spans="1:9" ht="15.6" x14ac:dyDescent="0.3">
      <c r="A3972" s="1">
        <v>3968</v>
      </c>
      <c r="B3972" s="1">
        <v>1994</v>
      </c>
      <c r="C3972" s="1">
        <v>5</v>
      </c>
      <c r="D3972" s="1">
        <v>30</v>
      </c>
      <c r="E3972" s="7">
        <v>1994.49885844749</v>
      </c>
      <c r="F3972" s="7">
        <v>24.316182999999999</v>
      </c>
      <c r="G3972" s="57">
        <f t="shared" si="190"/>
        <v>23.137564574825184</v>
      </c>
      <c r="I3972" s="73">
        <f t="shared" si="191"/>
        <v>1.9917808219199742</v>
      </c>
    </row>
    <row r="3973" spans="1:9" ht="15.6" x14ac:dyDescent="0.3">
      <c r="A3973" s="1">
        <v>3969</v>
      </c>
      <c r="B3973" s="1">
        <v>1994</v>
      </c>
      <c r="C3973" s="1">
        <v>5</v>
      </c>
      <c r="D3973" s="1">
        <v>31</v>
      </c>
      <c r="E3973" s="7">
        <v>1994.5015981735201</v>
      </c>
      <c r="F3973" s="7">
        <v>24.388929999999998</v>
      </c>
      <c r="G3973" s="57">
        <f t="shared" si="190"/>
        <v>23.136175327272731</v>
      </c>
      <c r="I3973" s="73">
        <f t="shared" si="191"/>
        <v>1.9917808219199742</v>
      </c>
    </row>
    <row r="3974" spans="1:9" ht="15.6" x14ac:dyDescent="0.3">
      <c r="A3974" s="1">
        <v>3970</v>
      </c>
      <c r="B3974" s="1">
        <v>1994</v>
      </c>
      <c r="C3974" s="1">
        <v>6</v>
      </c>
      <c r="D3974" s="1">
        <v>1</v>
      </c>
      <c r="E3974" s="7">
        <v>1994.5027397260301</v>
      </c>
      <c r="F3974" s="7">
        <v>24.445060999999999</v>
      </c>
      <c r="G3974" s="57">
        <f t="shared" si="190"/>
        <v>23.135136545454543</v>
      </c>
      <c r="I3974" s="73">
        <f t="shared" si="191"/>
        <v>1.9917808219099697</v>
      </c>
    </row>
    <row r="3975" spans="1:9" ht="15.6" x14ac:dyDescent="0.3">
      <c r="A3975" s="1">
        <v>3971</v>
      </c>
      <c r="B3975" s="1">
        <v>1994</v>
      </c>
      <c r="C3975" s="1">
        <v>6</v>
      </c>
      <c r="D3975" s="1">
        <v>2</v>
      </c>
      <c r="E3975" s="7">
        <v>1994.5054794520499</v>
      </c>
      <c r="F3975" s="7">
        <v>24.489336999999999</v>
      </c>
      <c r="G3975" s="57">
        <f t="shared" si="190"/>
        <v>23.134292530069928</v>
      </c>
      <c r="I3975" s="73">
        <f t="shared" si="191"/>
        <v>1.9917808219199742</v>
      </c>
    </row>
    <row r="3976" spans="1:9" ht="15.6" x14ac:dyDescent="0.3">
      <c r="A3976" s="1">
        <v>3972</v>
      </c>
      <c r="B3976" s="1">
        <v>1994</v>
      </c>
      <c r="C3976" s="1">
        <v>6</v>
      </c>
      <c r="D3976" s="1">
        <v>3</v>
      </c>
      <c r="E3976" s="7">
        <v>1994.50821917808</v>
      </c>
      <c r="F3976" s="7">
        <v>24.530996999999999</v>
      </c>
      <c r="G3976" s="57">
        <f t="shared" si="190"/>
        <v>23.133690232167833</v>
      </c>
      <c r="I3976" s="73">
        <f t="shared" si="191"/>
        <v>1.9917808219202016</v>
      </c>
    </row>
    <row r="3977" spans="1:9" ht="15.6" x14ac:dyDescent="0.3">
      <c r="A3977" s="1">
        <v>3973</v>
      </c>
      <c r="B3977" s="1">
        <v>1994</v>
      </c>
      <c r="C3977" s="1">
        <v>6</v>
      </c>
      <c r="D3977" s="1">
        <v>4</v>
      </c>
      <c r="E3977" s="7">
        <v>1994.5109589041101</v>
      </c>
      <c r="F3977" s="7">
        <v>24.590454999999999</v>
      </c>
      <c r="G3977" s="57">
        <f t="shared" si="190"/>
        <v>23.133222089510486</v>
      </c>
      <c r="I3977" s="73">
        <f t="shared" si="191"/>
        <v>1.9917808219199742</v>
      </c>
    </row>
    <row r="3978" spans="1:9" ht="15.6" x14ac:dyDescent="0.3">
      <c r="A3978" s="1">
        <v>3974</v>
      </c>
      <c r="B3978" s="1">
        <v>1994</v>
      </c>
      <c r="C3978" s="1">
        <v>6</v>
      </c>
      <c r="D3978" s="1">
        <v>5</v>
      </c>
      <c r="E3978" s="7">
        <v>1994.51369863014</v>
      </c>
      <c r="F3978" s="7">
        <v>24.622795</v>
      </c>
      <c r="G3978" s="57">
        <f t="shared" si="190"/>
        <v>23.132921514685314</v>
      </c>
      <c r="I3978" s="73">
        <f t="shared" si="191"/>
        <v>1.9917808219099697</v>
      </c>
    </row>
    <row r="3979" spans="1:9" ht="15.6" x14ac:dyDescent="0.3">
      <c r="A3979" s="1">
        <v>3975</v>
      </c>
      <c r="B3979" s="1">
        <v>1994</v>
      </c>
      <c r="C3979" s="1">
        <v>6</v>
      </c>
      <c r="D3979" s="1">
        <v>6</v>
      </c>
      <c r="E3979" s="7">
        <v>1994.5164383561601</v>
      </c>
      <c r="F3979" s="7">
        <v>24.692181000000001</v>
      </c>
      <c r="G3979" s="57">
        <f t="shared" si="190"/>
        <v>23.132726938461534</v>
      </c>
      <c r="I3979" s="73">
        <f t="shared" si="191"/>
        <v>1.9917808219199742</v>
      </c>
    </row>
    <row r="3980" spans="1:9" ht="15.6" x14ac:dyDescent="0.3">
      <c r="A3980" s="1">
        <v>3976</v>
      </c>
      <c r="B3980" s="1">
        <v>1994</v>
      </c>
      <c r="C3980" s="1">
        <v>6</v>
      </c>
      <c r="D3980" s="1">
        <v>7</v>
      </c>
      <c r="E3980" s="7">
        <v>1994.5191780821899</v>
      </c>
      <c r="F3980" s="7">
        <v>24.741429</v>
      </c>
      <c r="G3980" s="57">
        <f t="shared" si="190"/>
        <v>23.132707942657344</v>
      </c>
      <c r="I3980" s="73">
        <f t="shared" si="191"/>
        <v>1.9917808219199742</v>
      </c>
    </row>
    <row r="3981" spans="1:9" ht="15.6" x14ac:dyDescent="0.3">
      <c r="A3981" s="1">
        <v>3977</v>
      </c>
      <c r="B3981" s="1">
        <v>1994</v>
      </c>
      <c r="C3981" s="1">
        <v>6</v>
      </c>
      <c r="D3981" s="1">
        <v>8</v>
      </c>
      <c r="E3981" s="7">
        <v>1994.52191780822</v>
      </c>
      <c r="F3981" s="7">
        <v>24.769857999999999</v>
      </c>
      <c r="G3981" s="57">
        <f t="shared" si="190"/>
        <v>23.132985980419583</v>
      </c>
      <c r="I3981" s="73">
        <f t="shared" si="191"/>
        <v>1.9917808219199742</v>
      </c>
    </row>
    <row r="3982" spans="1:9" ht="15.6" x14ac:dyDescent="0.3">
      <c r="A3982" s="1">
        <v>3978</v>
      </c>
      <c r="B3982" s="1">
        <v>1994</v>
      </c>
      <c r="C3982" s="1">
        <v>6</v>
      </c>
      <c r="D3982" s="1">
        <v>9</v>
      </c>
      <c r="E3982" s="7">
        <v>1994.5246575342501</v>
      </c>
      <c r="F3982" s="7">
        <v>24.798403</v>
      </c>
      <c r="G3982" s="57">
        <f t="shared" si="190"/>
        <v>23.13334405174826</v>
      </c>
      <c r="I3982" s="73">
        <f t="shared" si="191"/>
        <v>1.9917808219099697</v>
      </c>
    </row>
    <row r="3983" spans="1:9" ht="15.6" x14ac:dyDescent="0.3">
      <c r="A3983" s="1">
        <v>3979</v>
      </c>
      <c r="B3983" s="1">
        <v>1994</v>
      </c>
      <c r="C3983" s="1">
        <v>6</v>
      </c>
      <c r="D3983" s="1">
        <v>10</v>
      </c>
      <c r="E3983" s="7">
        <v>1994.5273972602699</v>
      </c>
      <c r="F3983" s="7">
        <v>24.834886000000001</v>
      </c>
      <c r="G3983" s="57">
        <f t="shared" si="190"/>
        <v>23.133818693706303</v>
      </c>
      <c r="I3983" s="73">
        <f t="shared" si="191"/>
        <v>1.9917808219199742</v>
      </c>
    </row>
    <row r="3984" spans="1:9" ht="15.6" x14ac:dyDescent="0.3">
      <c r="A3984" s="1">
        <v>3980</v>
      </c>
      <c r="B3984" s="1">
        <v>1994</v>
      </c>
      <c r="C3984" s="1">
        <v>6</v>
      </c>
      <c r="D3984" s="1">
        <v>11</v>
      </c>
      <c r="E3984" s="7">
        <v>1994.5301369863</v>
      </c>
      <c r="F3984" s="7">
        <v>24.847508999999999</v>
      </c>
      <c r="G3984" s="57">
        <f t="shared" si="190"/>
        <v>23.134351172027984</v>
      </c>
      <c r="I3984" s="73">
        <f t="shared" si="191"/>
        <v>1.9917808219202016</v>
      </c>
    </row>
    <row r="3985" spans="1:9" ht="15.6" x14ac:dyDescent="0.3">
      <c r="A3985" s="1">
        <v>3981</v>
      </c>
      <c r="B3985" s="1">
        <v>1994</v>
      </c>
      <c r="C3985" s="1">
        <v>6</v>
      </c>
      <c r="D3985" s="1">
        <v>12</v>
      </c>
      <c r="E3985" s="7">
        <v>1994.5328767123301</v>
      </c>
      <c r="F3985" s="7">
        <v>24.907768000000001</v>
      </c>
      <c r="G3985" s="57">
        <f t="shared" si="190"/>
        <v>23.135005349650356</v>
      </c>
      <c r="I3985" s="73">
        <f t="shared" si="191"/>
        <v>1.9917808219199742</v>
      </c>
    </row>
    <row r="3986" spans="1:9" ht="15.6" x14ac:dyDescent="0.3">
      <c r="A3986" s="1">
        <v>3982</v>
      </c>
      <c r="B3986" s="1">
        <v>1994</v>
      </c>
      <c r="C3986" s="1">
        <v>6</v>
      </c>
      <c r="D3986" s="1">
        <v>13</v>
      </c>
      <c r="E3986" s="7">
        <v>1994.53561643836</v>
      </c>
      <c r="F3986" s="7">
        <v>24.937121999999999</v>
      </c>
      <c r="G3986" s="57">
        <f t="shared" si="190"/>
        <v>23.135876990209795</v>
      </c>
      <c r="I3986" s="73">
        <f t="shared" si="191"/>
        <v>1.9917808219199742</v>
      </c>
    </row>
    <row r="3987" spans="1:9" ht="15.6" x14ac:dyDescent="0.3">
      <c r="A3987" s="1">
        <v>3983</v>
      </c>
      <c r="B3987" s="1">
        <v>1994</v>
      </c>
      <c r="C3987" s="1">
        <v>6</v>
      </c>
      <c r="D3987" s="1">
        <v>14</v>
      </c>
      <c r="E3987" s="7">
        <v>1994.53835616438</v>
      </c>
      <c r="F3987" s="7">
        <v>24.988232</v>
      </c>
      <c r="G3987" s="57">
        <f t="shared" si="190"/>
        <v>23.136977053146861</v>
      </c>
      <c r="I3987" s="73">
        <f t="shared" si="191"/>
        <v>1.9917808219199742</v>
      </c>
    </row>
    <row r="3988" spans="1:9" ht="15.6" x14ac:dyDescent="0.3">
      <c r="A3988" s="1">
        <v>3984</v>
      </c>
      <c r="B3988" s="1">
        <v>1994</v>
      </c>
      <c r="C3988" s="1">
        <v>6</v>
      </c>
      <c r="D3988" s="1">
        <v>15</v>
      </c>
      <c r="E3988" s="7">
        <v>1994.5410958904099</v>
      </c>
      <c r="F3988" s="7">
        <v>25.054316</v>
      </c>
      <c r="G3988" s="57">
        <f t="shared" si="190"/>
        <v>23.138304478321682</v>
      </c>
      <c r="I3988" s="73">
        <f t="shared" si="191"/>
        <v>1.9917808219199742</v>
      </c>
    </row>
    <row r="3989" spans="1:9" ht="15.6" x14ac:dyDescent="0.3">
      <c r="A3989" s="1">
        <v>3985</v>
      </c>
      <c r="B3989" s="1">
        <v>1994</v>
      </c>
      <c r="C3989" s="1">
        <v>6</v>
      </c>
      <c r="D3989" s="1">
        <v>16</v>
      </c>
      <c r="E3989" s="7">
        <v>1994.54383561644</v>
      </c>
      <c r="F3989" s="7">
        <v>25.177854</v>
      </c>
      <c r="G3989" s="57">
        <f t="shared" si="190"/>
        <v>23.139778432167844</v>
      </c>
      <c r="I3989" s="73">
        <f t="shared" si="191"/>
        <v>1.9917808219099697</v>
      </c>
    </row>
    <row r="3990" spans="1:9" ht="15.6" x14ac:dyDescent="0.3">
      <c r="A3990" s="1">
        <v>3986</v>
      </c>
      <c r="B3990" s="1">
        <v>1994</v>
      </c>
      <c r="C3990" s="1">
        <v>6</v>
      </c>
      <c r="D3990" s="1">
        <v>17</v>
      </c>
      <c r="E3990" s="7">
        <v>1994.5465753424701</v>
      </c>
      <c r="F3990" s="7">
        <v>25.25282</v>
      </c>
      <c r="G3990" s="57">
        <f t="shared" si="190"/>
        <v>23.141289041958053</v>
      </c>
      <c r="I3990" s="73">
        <f t="shared" si="191"/>
        <v>1.9917808219199742</v>
      </c>
    </row>
    <row r="3991" spans="1:9" ht="15.6" x14ac:dyDescent="0.3">
      <c r="A3991" s="1">
        <v>3987</v>
      </c>
      <c r="B3991" s="1">
        <v>1994</v>
      </c>
      <c r="C3991" s="1">
        <v>6</v>
      </c>
      <c r="D3991" s="1">
        <v>18</v>
      </c>
      <c r="E3991" s="7">
        <v>1994.5493150684899</v>
      </c>
      <c r="F3991" s="7">
        <v>25.399607</v>
      </c>
      <c r="G3991" s="57">
        <f t="shared" si="190"/>
        <v>23.142799883916094</v>
      </c>
      <c r="I3991" s="73">
        <f t="shared" si="191"/>
        <v>1.9917808219199742</v>
      </c>
    </row>
    <row r="3992" spans="1:9" ht="15.6" x14ac:dyDescent="0.3">
      <c r="A3992" s="1">
        <v>3988</v>
      </c>
      <c r="B3992" s="1">
        <v>1994</v>
      </c>
      <c r="C3992" s="1">
        <v>6</v>
      </c>
      <c r="D3992" s="1">
        <v>19</v>
      </c>
      <c r="E3992" s="7">
        <v>1994.55205479452</v>
      </c>
      <c r="F3992" s="7">
        <v>25.519241999999998</v>
      </c>
      <c r="G3992" s="57">
        <f t="shared" si="190"/>
        <v>23.14445253846155</v>
      </c>
      <c r="I3992" s="73">
        <f t="shared" si="191"/>
        <v>1.9917808219202016</v>
      </c>
    </row>
    <row r="3993" spans="1:9" ht="15.6" x14ac:dyDescent="0.3">
      <c r="A3993" s="1">
        <v>3989</v>
      </c>
      <c r="B3993" s="1">
        <v>1994</v>
      </c>
      <c r="C3993" s="1">
        <v>6</v>
      </c>
      <c r="D3993" s="1">
        <v>20</v>
      </c>
      <c r="E3993" s="7">
        <v>1994.5547945205501</v>
      </c>
      <c r="F3993" s="7">
        <v>25.570459</v>
      </c>
      <c r="G3993" s="57">
        <f t="shared" si="190"/>
        <v>23.146199819580428</v>
      </c>
      <c r="I3993" s="73">
        <f t="shared" si="191"/>
        <v>1.993378995430021</v>
      </c>
    </row>
    <row r="3994" spans="1:9" ht="15.6" x14ac:dyDescent="0.3">
      <c r="A3994" s="1">
        <v>3990</v>
      </c>
      <c r="B3994" s="1">
        <v>1994</v>
      </c>
      <c r="C3994" s="1">
        <v>6</v>
      </c>
      <c r="D3994" s="1">
        <v>21</v>
      </c>
      <c r="E3994" s="7">
        <v>1994.55753424658</v>
      </c>
      <c r="F3994" s="7">
        <v>25.620868000000002</v>
      </c>
      <c r="G3994" s="57">
        <f t="shared" si="190"/>
        <v>23.148004654545467</v>
      </c>
      <c r="I3994" s="73">
        <f t="shared" si="191"/>
        <v>1.993378995430021</v>
      </c>
    </row>
    <row r="3995" spans="1:9" ht="15.6" x14ac:dyDescent="0.3">
      <c r="A3995" s="1">
        <v>3991</v>
      </c>
      <c r="B3995" s="1">
        <v>1994</v>
      </c>
      <c r="C3995" s="1">
        <v>6</v>
      </c>
      <c r="D3995" s="1">
        <v>22</v>
      </c>
      <c r="E3995" s="7">
        <v>1994.5602739726</v>
      </c>
      <c r="F3995" s="7">
        <v>25.668085000000001</v>
      </c>
      <c r="G3995" s="57">
        <f t="shared" si="190"/>
        <v>23.149907718881128</v>
      </c>
      <c r="I3995" s="73">
        <f t="shared" si="191"/>
        <v>1.9933789954297936</v>
      </c>
    </row>
    <row r="3996" spans="1:9" ht="15.6" x14ac:dyDescent="0.3">
      <c r="A3996" s="1">
        <v>3992</v>
      </c>
      <c r="B3996" s="1">
        <v>1994</v>
      </c>
      <c r="C3996" s="1">
        <v>6</v>
      </c>
      <c r="D3996" s="1">
        <v>23</v>
      </c>
      <c r="E3996" s="7">
        <v>1994.5630136986299</v>
      </c>
      <c r="F3996" s="7">
        <v>25.685105</v>
      </c>
      <c r="G3996" s="57">
        <f t="shared" si="190"/>
        <v>23.151843829370641</v>
      </c>
      <c r="I3996" s="73">
        <f t="shared" si="191"/>
        <v>1.9917808219199742</v>
      </c>
    </row>
    <row r="3997" spans="1:9" ht="15.6" x14ac:dyDescent="0.3">
      <c r="A3997" s="1">
        <v>3993</v>
      </c>
      <c r="B3997" s="1">
        <v>1994</v>
      </c>
      <c r="C3997" s="1">
        <v>6</v>
      </c>
      <c r="D3997" s="1">
        <v>24</v>
      </c>
      <c r="E3997" s="7">
        <v>1994.56575342466</v>
      </c>
      <c r="F3997" s="7">
        <v>25.692813999999998</v>
      </c>
      <c r="G3997" s="57">
        <f t="shared" ref="G3997:G4060" si="192">AVERAGE(F3463:F4177)</f>
        <v>23.153811710489521</v>
      </c>
      <c r="I3997" s="73">
        <f t="shared" ref="I3997:I4060" si="193">E4177-E3463</f>
        <v>1.9917808219199742</v>
      </c>
    </row>
    <row r="3998" spans="1:9" ht="15.6" x14ac:dyDescent="0.3">
      <c r="A3998" s="1">
        <v>3994</v>
      </c>
      <c r="B3998" s="1">
        <v>1994</v>
      </c>
      <c r="C3998" s="1">
        <v>6</v>
      </c>
      <c r="D3998" s="1">
        <v>25</v>
      </c>
      <c r="E3998" s="7">
        <v>1994.5684931506901</v>
      </c>
      <c r="F3998" s="7">
        <v>25.706216999999999</v>
      </c>
      <c r="G3998" s="57">
        <f t="shared" si="192"/>
        <v>23.155863586013997</v>
      </c>
      <c r="I3998" s="73">
        <f t="shared" si="193"/>
        <v>1.9917808219202016</v>
      </c>
    </row>
    <row r="3999" spans="1:9" ht="15.6" x14ac:dyDescent="0.3">
      <c r="A3999" s="1">
        <v>3995</v>
      </c>
      <c r="B3999" s="1">
        <v>1994</v>
      </c>
      <c r="C3999" s="1">
        <v>6</v>
      </c>
      <c r="D3999" s="1">
        <v>26</v>
      </c>
      <c r="E3999" s="7">
        <v>1994.5712328767099</v>
      </c>
      <c r="F3999" s="7">
        <v>25.669955999999999</v>
      </c>
      <c r="G3999" s="57">
        <f t="shared" si="192"/>
        <v>23.15789026293707</v>
      </c>
      <c r="I3999" s="73">
        <f t="shared" si="193"/>
        <v>1.9917808219099697</v>
      </c>
    </row>
    <row r="4000" spans="1:9" ht="15.6" x14ac:dyDescent="0.3">
      <c r="A4000" s="1">
        <v>3996</v>
      </c>
      <c r="B4000" s="1">
        <v>1994</v>
      </c>
      <c r="C4000" s="1">
        <v>6</v>
      </c>
      <c r="D4000" s="1">
        <v>27</v>
      </c>
      <c r="E4000" s="7">
        <v>1994.57397260274</v>
      </c>
      <c r="F4000" s="7">
        <v>25.659341000000001</v>
      </c>
      <c r="G4000" s="57">
        <f t="shared" si="192"/>
        <v>23.159774586013995</v>
      </c>
      <c r="I4000" s="73">
        <f t="shared" si="193"/>
        <v>1.9917808219199742</v>
      </c>
    </row>
    <row r="4001" spans="1:9" ht="15.6" x14ac:dyDescent="0.3">
      <c r="A4001" s="1">
        <v>3997</v>
      </c>
      <c r="B4001" s="1">
        <v>1994</v>
      </c>
      <c r="C4001" s="1">
        <v>6</v>
      </c>
      <c r="D4001" s="1">
        <v>28</v>
      </c>
      <c r="E4001" s="7">
        <v>1994.5767123287701</v>
      </c>
      <c r="F4001" s="7">
        <v>25.671420000000001</v>
      </c>
      <c r="G4001" s="57">
        <f t="shared" si="192"/>
        <v>23.161589492307698</v>
      </c>
      <c r="I4001" s="73">
        <f t="shared" si="193"/>
        <v>1.9917808219199742</v>
      </c>
    </row>
    <row r="4002" spans="1:9" ht="15.6" x14ac:dyDescent="0.3">
      <c r="A4002" s="1">
        <v>3998</v>
      </c>
      <c r="B4002" s="1">
        <v>1994</v>
      </c>
      <c r="C4002" s="1">
        <v>6</v>
      </c>
      <c r="D4002" s="1">
        <v>29</v>
      </c>
      <c r="E4002" s="7">
        <v>1994.57945205479</v>
      </c>
      <c r="F4002" s="7">
        <v>25.688806</v>
      </c>
      <c r="G4002" s="57">
        <f t="shared" si="192"/>
        <v>23.163346724475527</v>
      </c>
      <c r="I4002" s="73">
        <f t="shared" si="193"/>
        <v>1.9917808219099697</v>
      </c>
    </row>
    <row r="4003" spans="1:9" ht="15.6" x14ac:dyDescent="0.3">
      <c r="A4003" s="1">
        <v>3999</v>
      </c>
      <c r="B4003" s="1">
        <v>1994</v>
      </c>
      <c r="C4003" s="1">
        <v>6</v>
      </c>
      <c r="D4003" s="1">
        <v>30</v>
      </c>
      <c r="E4003" s="7">
        <v>1994.58219178082</v>
      </c>
      <c r="F4003" s="7">
        <v>25.713958000000002</v>
      </c>
      <c r="G4003" s="57">
        <f t="shared" si="192"/>
        <v>23.164988885314695</v>
      </c>
      <c r="I4003" s="73">
        <f t="shared" si="193"/>
        <v>1.9917808219199742</v>
      </c>
    </row>
    <row r="4004" spans="1:9" ht="15.6" x14ac:dyDescent="0.3">
      <c r="A4004" s="1">
        <v>4000</v>
      </c>
      <c r="B4004" s="1">
        <v>1994</v>
      </c>
      <c r="C4004" s="1">
        <v>7</v>
      </c>
      <c r="D4004" s="1">
        <v>1</v>
      </c>
      <c r="E4004" s="7">
        <v>1994.5860730593599</v>
      </c>
      <c r="F4004" s="7">
        <v>25.756786999999999</v>
      </c>
      <c r="G4004" s="57">
        <f t="shared" si="192"/>
        <v>23.166526218181826</v>
      </c>
      <c r="I4004" s="73">
        <f t="shared" si="193"/>
        <v>1.9917808219199742</v>
      </c>
    </row>
    <row r="4005" spans="1:9" ht="15.6" x14ac:dyDescent="0.3">
      <c r="A4005" s="1">
        <v>4001</v>
      </c>
      <c r="B4005" s="1">
        <v>1994</v>
      </c>
      <c r="C4005" s="1">
        <v>7</v>
      </c>
      <c r="D4005" s="1">
        <v>2</v>
      </c>
      <c r="E4005" s="7">
        <v>1994.58881278539</v>
      </c>
      <c r="F4005" s="7">
        <v>25.812469</v>
      </c>
      <c r="G4005" s="57">
        <f t="shared" si="192"/>
        <v>23.168055598601409</v>
      </c>
      <c r="I4005" s="73">
        <f t="shared" si="193"/>
        <v>1.9917808219199742</v>
      </c>
    </row>
    <row r="4006" spans="1:9" ht="15.6" x14ac:dyDescent="0.3">
      <c r="A4006" s="1">
        <v>4002</v>
      </c>
      <c r="B4006" s="1">
        <v>1994</v>
      </c>
      <c r="C4006" s="1">
        <v>7</v>
      </c>
      <c r="D4006" s="1">
        <v>3</v>
      </c>
      <c r="E4006" s="7">
        <v>1994.5915525114201</v>
      </c>
      <c r="F4006" s="7">
        <v>25.904724000000002</v>
      </c>
      <c r="G4006" s="57">
        <f t="shared" si="192"/>
        <v>23.169512553846161</v>
      </c>
      <c r="I4006" s="73">
        <f t="shared" si="193"/>
        <v>1.9917808219101971</v>
      </c>
    </row>
    <row r="4007" spans="1:9" ht="15.6" x14ac:dyDescent="0.3">
      <c r="A4007" s="1">
        <v>4003</v>
      </c>
      <c r="B4007" s="1">
        <v>1994</v>
      </c>
      <c r="C4007" s="1">
        <v>7</v>
      </c>
      <c r="D4007" s="1">
        <v>4</v>
      </c>
      <c r="E4007" s="7">
        <v>1994.59429223744</v>
      </c>
      <c r="F4007" s="7">
        <v>25.978135999999999</v>
      </c>
      <c r="G4007" s="57">
        <f t="shared" si="192"/>
        <v>23.170850349650358</v>
      </c>
      <c r="I4007" s="73">
        <f t="shared" si="193"/>
        <v>1.9917808219199742</v>
      </c>
    </row>
    <row r="4008" spans="1:9" ht="15.6" x14ac:dyDescent="0.3">
      <c r="A4008" s="1">
        <v>4004</v>
      </c>
      <c r="B4008" s="1">
        <v>1994</v>
      </c>
      <c r="C4008" s="1">
        <v>7</v>
      </c>
      <c r="D4008" s="1">
        <v>5</v>
      </c>
      <c r="E4008" s="7">
        <v>1994.59703196347</v>
      </c>
      <c r="F4008" s="7">
        <v>26.100411999999999</v>
      </c>
      <c r="G4008" s="57">
        <f t="shared" si="192"/>
        <v>23.172118423776229</v>
      </c>
      <c r="I4008" s="73">
        <f t="shared" si="193"/>
        <v>1.9917808219199742</v>
      </c>
    </row>
    <row r="4009" spans="1:9" ht="15.6" x14ac:dyDescent="0.3">
      <c r="A4009" s="1">
        <v>4005</v>
      </c>
      <c r="B4009" s="1">
        <v>1994</v>
      </c>
      <c r="C4009" s="1">
        <v>7</v>
      </c>
      <c r="D4009" s="1">
        <v>6</v>
      </c>
      <c r="E4009" s="7">
        <v>1994.5997716894999</v>
      </c>
      <c r="F4009" s="7">
        <v>26.112642000000001</v>
      </c>
      <c r="G4009" s="57">
        <f t="shared" si="192"/>
        <v>23.173326226573433</v>
      </c>
      <c r="I4009" s="73">
        <f t="shared" si="193"/>
        <v>1.9917808219199742</v>
      </c>
    </row>
    <row r="4010" spans="1:9" ht="15.6" x14ac:dyDescent="0.3">
      <c r="A4010" s="1">
        <v>4006</v>
      </c>
      <c r="B4010" s="1">
        <v>1994</v>
      </c>
      <c r="C4010" s="1">
        <v>7</v>
      </c>
      <c r="D4010" s="1">
        <v>7</v>
      </c>
      <c r="E4010" s="7">
        <v>1994.60251141553</v>
      </c>
      <c r="F4010" s="7">
        <v>26.088733000000001</v>
      </c>
      <c r="G4010" s="57">
        <f t="shared" si="192"/>
        <v>23.174475324475527</v>
      </c>
      <c r="I4010" s="73">
        <f t="shared" si="193"/>
        <v>1.9917808219099697</v>
      </c>
    </row>
    <row r="4011" spans="1:9" ht="15.6" x14ac:dyDescent="0.3">
      <c r="A4011" s="1">
        <v>4007</v>
      </c>
      <c r="B4011" s="1">
        <v>1994</v>
      </c>
      <c r="C4011" s="1">
        <v>7</v>
      </c>
      <c r="D4011" s="1">
        <v>8</v>
      </c>
      <c r="E4011" s="7">
        <v>1994.6052511415501</v>
      </c>
      <c r="F4011" s="7">
        <v>26.056602000000002</v>
      </c>
      <c r="G4011" s="57">
        <f t="shared" si="192"/>
        <v>23.175637110489518</v>
      </c>
      <c r="I4011" s="73">
        <f t="shared" si="193"/>
        <v>1.9917808219199742</v>
      </c>
    </row>
    <row r="4012" spans="1:9" ht="15.6" x14ac:dyDescent="0.3">
      <c r="A4012" s="1">
        <v>4008</v>
      </c>
      <c r="B4012" s="1">
        <v>1994</v>
      </c>
      <c r="C4012" s="1">
        <v>7</v>
      </c>
      <c r="D4012" s="1">
        <v>9</v>
      </c>
      <c r="E4012" s="7">
        <v>1994.6079908675799</v>
      </c>
      <c r="F4012" s="7">
        <v>26.018771999999998</v>
      </c>
      <c r="G4012" s="57">
        <f t="shared" si="192"/>
        <v>23.176830381818185</v>
      </c>
      <c r="I4012" s="73">
        <f t="shared" si="193"/>
        <v>1.9917808219199742</v>
      </c>
    </row>
    <row r="4013" spans="1:9" ht="15.6" x14ac:dyDescent="0.3">
      <c r="A4013" s="1">
        <v>4009</v>
      </c>
      <c r="B4013" s="1">
        <v>1994</v>
      </c>
      <c r="C4013" s="1">
        <v>7</v>
      </c>
      <c r="D4013" s="1">
        <v>10</v>
      </c>
      <c r="E4013" s="7">
        <v>1994.61073059361</v>
      </c>
      <c r="F4013" s="7">
        <v>25.988845000000001</v>
      </c>
      <c r="G4013" s="57">
        <f t="shared" si="192"/>
        <v>23.178038941258738</v>
      </c>
      <c r="I4013" s="73">
        <f t="shared" si="193"/>
        <v>1.9917808219199742</v>
      </c>
    </row>
    <row r="4014" spans="1:9" ht="15.6" x14ac:dyDescent="0.3">
      <c r="A4014" s="1">
        <v>4010</v>
      </c>
      <c r="B4014" s="1">
        <v>1994</v>
      </c>
      <c r="C4014" s="1">
        <v>7</v>
      </c>
      <c r="D4014" s="1">
        <v>11</v>
      </c>
      <c r="E4014" s="7">
        <v>1994.6134703196301</v>
      </c>
      <c r="F4014" s="7">
        <v>25.997323000000002</v>
      </c>
      <c r="G4014" s="57">
        <f t="shared" si="192"/>
        <v>23.179263018181814</v>
      </c>
      <c r="I4014" s="73">
        <f t="shared" si="193"/>
        <v>1.9917808219101971</v>
      </c>
    </row>
    <row r="4015" spans="1:9" ht="15.6" x14ac:dyDescent="0.3">
      <c r="A4015" s="1">
        <v>4011</v>
      </c>
      <c r="B4015" s="1">
        <v>1994</v>
      </c>
      <c r="C4015" s="1">
        <v>7</v>
      </c>
      <c r="D4015" s="1">
        <v>12</v>
      </c>
      <c r="E4015" s="7">
        <v>1994.61621004566</v>
      </c>
      <c r="F4015" s="7">
        <v>25.997501</v>
      </c>
      <c r="G4015" s="57">
        <f t="shared" si="192"/>
        <v>23.1804699006993</v>
      </c>
      <c r="I4015" s="73">
        <f t="shared" si="193"/>
        <v>1.9917808219199742</v>
      </c>
    </row>
    <row r="4016" spans="1:9" ht="15.6" x14ac:dyDescent="0.3">
      <c r="A4016" s="1">
        <v>4012</v>
      </c>
      <c r="B4016" s="1">
        <v>1994</v>
      </c>
      <c r="C4016" s="1">
        <v>7</v>
      </c>
      <c r="D4016" s="1">
        <v>13</v>
      </c>
      <c r="E4016" s="7">
        <v>1994.61894977169</v>
      </c>
      <c r="F4016" s="7">
        <v>26.011104</v>
      </c>
      <c r="G4016" s="57">
        <f t="shared" si="192"/>
        <v>23.181611172027971</v>
      </c>
      <c r="I4016" s="73">
        <f t="shared" si="193"/>
        <v>1.9917808219199742</v>
      </c>
    </row>
    <row r="4017" spans="1:9" ht="15.6" x14ac:dyDescent="0.3">
      <c r="A4017" s="1">
        <v>4013</v>
      </c>
      <c r="B4017" s="1">
        <v>1994</v>
      </c>
      <c r="C4017" s="1">
        <v>7</v>
      </c>
      <c r="D4017" s="1">
        <v>14</v>
      </c>
      <c r="E4017" s="7">
        <v>1994.6216894977199</v>
      </c>
      <c r="F4017" s="7">
        <v>26.032330000000002</v>
      </c>
      <c r="G4017" s="57">
        <f t="shared" si="192"/>
        <v>23.182675523076924</v>
      </c>
      <c r="I4017" s="73">
        <f t="shared" si="193"/>
        <v>1.9917808219199742</v>
      </c>
    </row>
    <row r="4018" spans="1:9" ht="15.6" x14ac:dyDescent="0.3">
      <c r="A4018" s="1">
        <v>4014</v>
      </c>
      <c r="B4018" s="1">
        <v>1994</v>
      </c>
      <c r="C4018" s="1">
        <v>7</v>
      </c>
      <c r="D4018" s="1">
        <v>15</v>
      </c>
      <c r="E4018" s="7">
        <v>1994.62442922374</v>
      </c>
      <c r="F4018" s="7">
        <v>26.025673000000001</v>
      </c>
      <c r="G4018" s="57">
        <f t="shared" si="192"/>
        <v>23.183618581818184</v>
      </c>
      <c r="I4018" s="73">
        <f t="shared" si="193"/>
        <v>1.9917808219099697</v>
      </c>
    </row>
    <row r="4019" spans="1:9" ht="15.6" x14ac:dyDescent="0.3">
      <c r="A4019" s="1">
        <v>4015</v>
      </c>
      <c r="B4019" s="1">
        <v>1994</v>
      </c>
      <c r="C4019" s="1">
        <v>7</v>
      </c>
      <c r="D4019" s="1">
        <v>16</v>
      </c>
      <c r="E4019" s="7">
        <v>1994.6271689497701</v>
      </c>
      <c r="F4019" s="7">
        <v>25.992868999999999</v>
      </c>
      <c r="G4019" s="57">
        <f t="shared" si="192"/>
        <v>23.184490794405601</v>
      </c>
      <c r="I4019" s="73">
        <f t="shared" si="193"/>
        <v>1.9917808219199742</v>
      </c>
    </row>
    <row r="4020" spans="1:9" ht="15.6" x14ac:dyDescent="0.3">
      <c r="A4020" s="1">
        <v>4016</v>
      </c>
      <c r="B4020" s="1">
        <v>1994</v>
      </c>
      <c r="C4020" s="1">
        <v>7</v>
      </c>
      <c r="D4020" s="1">
        <v>29</v>
      </c>
      <c r="E4020" s="7">
        <v>1994.66278538813</v>
      </c>
      <c r="F4020" s="7">
        <v>25.581641999999999</v>
      </c>
      <c r="G4020" s="57">
        <f t="shared" si="192"/>
        <v>23.18531757342658</v>
      </c>
      <c r="I4020" s="73">
        <f t="shared" si="193"/>
        <v>1.9917808219199742</v>
      </c>
    </row>
    <row r="4021" spans="1:9" ht="15.6" x14ac:dyDescent="0.3">
      <c r="A4021" s="1">
        <v>4017</v>
      </c>
      <c r="B4021" s="1">
        <v>1994</v>
      </c>
      <c r="C4021" s="1">
        <v>7</v>
      </c>
      <c r="D4021" s="1">
        <v>30</v>
      </c>
      <c r="E4021" s="7">
        <v>1994.6655251141599</v>
      </c>
      <c r="F4021" s="7">
        <v>25.521495000000002</v>
      </c>
      <c r="G4021" s="57">
        <f t="shared" si="192"/>
        <v>23.186218551048956</v>
      </c>
      <c r="I4021" s="73">
        <f t="shared" si="193"/>
        <v>1.9917808219199742</v>
      </c>
    </row>
    <row r="4022" spans="1:9" ht="15.6" x14ac:dyDescent="0.3">
      <c r="A4022" s="1">
        <v>4018</v>
      </c>
      <c r="B4022" s="1">
        <v>1994</v>
      </c>
      <c r="C4022" s="1">
        <v>7</v>
      </c>
      <c r="D4022" s="1">
        <v>31</v>
      </c>
      <c r="E4022" s="7">
        <v>1994.66826484018</v>
      </c>
      <c r="F4022" s="7">
        <v>25.464527</v>
      </c>
      <c r="G4022" s="57">
        <f t="shared" si="192"/>
        <v>23.187211812587414</v>
      </c>
      <c r="I4022" s="73">
        <f t="shared" si="193"/>
        <v>1.9917808219101971</v>
      </c>
    </row>
    <row r="4023" spans="1:9" ht="15.6" x14ac:dyDescent="0.3">
      <c r="A4023" s="1">
        <v>4019</v>
      </c>
      <c r="B4023" s="1">
        <v>1994</v>
      </c>
      <c r="C4023" s="1">
        <v>8</v>
      </c>
      <c r="D4023" s="1">
        <v>1</v>
      </c>
      <c r="E4023" s="7">
        <v>1994.66940639269</v>
      </c>
      <c r="F4023" s="7">
        <v>25.417656000000001</v>
      </c>
      <c r="G4023" s="57">
        <f t="shared" si="192"/>
        <v>23.188248303496504</v>
      </c>
      <c r="I4023" s="73">
        <f t="shared" si="193"/>
        <v>1.9917808219199742</v>
      </c>
    </row>
    <row r="4024" spans="1:9" ht="15.6" x14ac:dyDescent="0.3">
      <c r="A4024" s="1">
        <v>4020</v>
      </c>
      <c r="B4024" s="1">
        <v>1994</v>
      </c>
      <c r="C4024" s="1">
        <v>8</v>
      </c>
      <c r="D4024" s="1">
        <v>2</v>
      </c>
      <c r="E4024" s="7">
        <v>1994.6721461187201</v>
      </c>
      <c r="F4024" s="7">
        <v>25.352218000000001</v>
      </c>
      <c r="G4024" s="57">
        <f t="shared" si="192"/>
        <v>23.189358688111891</v>
      </c>
      <c r="I4024" s="73">
        <f t="shared" si="193"/>
        <v>1.9933789954400254</v>
      </c>
    </row>
    <row r="4025" spans="1:9" ht="15.6" x14ac:dyDescent="0.3">
      <c r="A4025" s="1">
        <v>4021</v>
      </c>
      <c r="B4025" s="1">
        <v>1994</v>
      </c>
      <c r="C4025" s="1">
        <v>8</v>
      </c>
      <c r="D4025" s="1">
        <v>3</v>
      </c>
      <c r="E4025" s="7">
        <v>1994.67488584475</v>
      </c>
      <c r="F4025" s="7">
        <v>25.316037000000001</v>
      </c>
      <c r="G4025" s="57">
        <f t="shared" si="192"/>
        <v>23.19045240419581</v>
      </c>
      <c r="I4025" s="73">
        <f t="shared" si="193"/>
        <v>1.993378995439798</v>
      </c>
    </row>
    <row r="4026" spans="1:9" ht="15.6" x14ac:dyDescent="0.3">
      <c r="A4026" s="1">
        <v>4022</v>
      </c>
      <c r="B4026" s="1">
        <v>1994</v>
      </c>
      <c r="C4026" s="1">
        <v>8</v>
      </c>
      <c r="D4026" s="1">
        <v>4</v>
      </c>
      <c r="E4026" s="7">
        <v>1994.67762557078</v>
      </c>
      <c r="F4026" s="7">
        <v>25.303635</v>
      </c>
      <c r="G4026" s="57">
        <f t="shared" si="192"/>
        <v>23.191531130069933</v>
      </c>
      <c r="I4026" s="73">
        <f t="shared" si="193"/>
        <v>1.993378995430021</v>
      </c>
    </row>
    <row r="4027" spans="1:9" ht="15.6" x14ac:dyDescent="0.3">
      <c r="A4027" s="1">
        <v>4023</v>
      </c>
      <c r="B4027" s="1">
        <v>1994</v>
      </c>
      <c r="C4027" s="1">
        <v>8</v>
      </c>
      <c r="D4027" s="1">
        <v>5</v>
      </c>
      <c r="E4027" s="7">
        <v>1994.6803652967999</v>
      </c>
      <c r="F4027" s="7">
        <v>25.34226</v>
      </c>
      <c r="G4027" s="57">
        <f t="shared" si="192"/>
        <v>23.192629489510487</v>
      </c>
      <c r="I4027" s="73">
        <f t="shared" si="193"/>
        <v>1.9917808219099697</v>
      </c>
    </row>
    <row r="4028" spans="1:9" ht="15.6" x14ac:dyDescent="0.3">
      <c r="A4028" s="1">
        <v>4024</v>
      </c>
      <c r="B4028" s="1">
        <v>1994</v>
      </c>
      <c r="C4028" s="1">
        <v>8</v>
      </c>
      <c r="D4028" s="1">
        <v>6</v>
      </c>
      <c r="E4028" s="7">
        <v>1994.68310502283</v>
      </c>
      <c r="F4028" s="7">
        <v>25.327124000000001</v>
      </c>
      <c r="G4028" s="57">
        <f t="shared" si="192"/>
        <v>23.193730441958042</v>
      </c>
      <c r="I4028" s="73">
        <f t="shared" si="193"/>
        <v>1.9917808219202016</v>
      </c>
    </row>
    <row r="4029" spans="1:9" ht="15.6" x14ac:dyDescent="0.3">
      <c r="A4029" s="1">
        <v>4025</v>
      </c>
      <c r="B4029" s="1">
        <v>1994</v>
      </c>
      <c r="C4029" s="1">
        <v>8</v>
      </c>
      <c r="D4029" s="1">
        <v>7</v>
      </c>
      <c r="E4029" s="7">
        <v>1994.6858447488601</v>
      </c>
      <c r="F4029" s="7">
        <v>25.317961</v>
      </c>
      <c r="G4029" s="57">
        <f t="shared" si="192"/>
        <v>23.194729816783212</v>
      </c>
      <c r="I4029" s="73">
        <f t="shared" si="193"/>
        <v>1.9917808219199742</v>
      </c>
    </row>
    <row r="4030" spans="1:9" ht="15.6" x14ac:dyDescent="0.3">
      <c r="A4030" s="1">
        <v>4026</v>
      </c>
      <c r="B4030" s="1">
        <v>1994</v>
      </c>
      <c r="C4030" s="1">
        <v>8</v>
      </c>
      <c r="D4030" s="1">
        <v>8</v>
      </c>
      <c r="E4030" s="7">
        <v>1994.6885844748899</v>
      </c>
      <c r="F4030" s="7">
        <v>25.272696</v>
      </c>
      <c r="G4030" s="57">
        <f t="shared" si="192"/>
        <v>23.195697513286714</v>
      </c>
      <c r="I4030" s="73">
        <f t="shared" si="193"/>
        <v>1.9917808219199742</v>
      </c>
    </row>
    <row r="4031" spans="1:9" ht="15.6" x14ac:dyDescent="0.3">
      <c r="A4031" s="1">
        <v>4027</v>
      </c>
      <c r="B4031" s="1">
        <v>1994</v>
      </c>
      <c r="C4031" s="1">
        <v>8</v>
      </c>
      <c r="D4031" s="1">
        <v>9</v>
      </c>
      <c r="E4031" s="7">
        <v>1994.69132420091</v>
      </c>
      <c r="F4031" s="7">
        <v>25.222096000000001</v>
      </c>
      <c r="G4031" s="57">
        <f t="shared" si="192"/>
        <v>23.196649914685313</v>
      </c>
      <c r="I4031" s="73">
        <f t="shared" si="193"/>
        <v>1.9917808219099697</v>
      </c>
    </row>
    <row r="4032" spans="1:9" ht="15.6" x14ac:dyDescent="0.3">
      <c r="A4032" s="1">
        <v>4028</v>
      </c>
      <c r="B4032" s="1">
        <v>1994</v>
      </c>
      <c r="C4032" s="1">
        <v>8</v>
      </c>
      <c r="D4032" s="1">
        <v>10</v>
      </c>
      <c r="E4032" s="7">
        <v>1994.6940639269401</v>
      </c>
      <c r="F4032" s="7">
        <v>25.218955000000001</v>
      </c>
      <c r="G4032" s="57">
        <f t="shared" si="192"/>
        <v>23.19759432027972</v>
      </c>
      <c r="I4032" s="73">
        <f t="shared" si="193"/>
        <v>1.9917808219199742</v>
      </c>
    </row>
    <row r="4033" spans="1:9" ht="15.6" x14ac:dyDescent="0.3">
      <c r="A4033" s="1">
        <v>4029</v>
      </c>
      <c r="B4033" s="1">
        <v>1994</v>
      </c>
      <c r="C4033" s="1">
        <v>8</v>
      </c>
      <c r="D4033" s="1">
        <v>11</v>
      </c>
      <c r="E4033" s="7">
        <v>1994.6968036529699</v>
      </c>
      <c r="F4033" s="7">
        <v>25.174972</v>
      </c>
      <c r="G4033" s="57">
        <f t="shared" si="192"/>
        <v>23.198513827972029</v>
      </c>
      <c r="I4033" s="73">
        <f t="shared" si="193"/>
        <v>1.9917808219199742</v>
      </c>
    </row>
    <row r="4034" spans="1:9" ht="15.6" x14ac:dyDescent="0.3">
      <c r="A4034" s="1">
        <v>4030</v>
      </c>
      <c r="B4034" s="1">
        <v>1994</v>
      </c>
      <c r="C4034" s="1">
        <v>8</v>
      </c>
      <c r="D4034" s="1">
        <v>12</v>
      </c>
      <c r="E4034" s="7">
        <v>1994.699543379</v>
      </c>
      <c r="F4034" s="7">
        <v>25.104264000000001</v>
      </c>
      <c r="G4034" s="57">
        <f t="shared" si="192"/>
        <v>23.199364479720288</v>
      </c>
      <c r="I4034" s="73">
        <f t="shared" si="193"/>
        <v>1.9917808219199742</v>
      </c>
    </row>
    <row r="4035" spans="1:9" ht="15.6" x14ac:dyDescent="0.3">
      <c r="A4035" s="1">
        <v>4031</v>
      </c>
      <c r="B4035" s="1">
        <v>1994</v>
      </c>
      <c r="C4035" s="1">
        <v>8</v>
      </c>
      <c r="D4035" s="1">
        <v>13</v>
      </c>
      <c r="E4035" s="7">
        <v>1994.7022831050199</v>
      </c>
      <c r="F4035" s="7">
        <v>25.100745</v>
      </c>
      <c r="G4035" s="57">
        <f t="shared" si="192"/>
        <v>23.200156716083917</v>
      </c>
      <c r="I4035" s="73">
        <f t="shared" si="193"/>
        <v>1.9917808219099697</v>
      </c>
    </row>
    <row r="4036" spans="1:9" ht="15.6" x14ac:dyDescent="0.3">
      <c r="A4036" s="1">
        <v>4032</v>
      </c>
      <c r="B4036" s="1">
        <v>1994</v>
      </c>
      <c r="C4036" s="1">
        <v>8</v>
      </c>
      <c r="D4036" s="1">
        <v>14</v>
      </c>
      <c r="E4036" s="7">
        <v>1994.70502283105</v>
      </c>
      <c r="F4036" s="7">
        <v>25.115038999999999</v>
      </c>
      <c r="G4036" s="57">
        <f t="shared" si="192"/>
        <v>23.20092659160839</v>
      </c>
      <c r="I4036" s="73">
        <f t="shared" si="193"/>
        <v>1.9917808219202016</v>
      </c>
    </row>
    <row r="4037" spans="1:9" ht="15.6" x14ac:dyDescent="0.3">
      <c r="A4037" s="1">
        <v>4033</v>
      </c>
      <c r="B4037" s="1">
        <v>1994</v>
      </c>
      <c r="C4037" s="1">
        <v>8</v>
      </c>
      <c r="D4037" s="1">
        <v>15</v>
      </c>
      <c r="E4037" s="7">
        <v>1994.7077625570801</v>
      </c>
      <c r="F4037" s="7">
        <v>25.105777</v>
      </c>
      <c r="G4037" s="57">
        <f t="shared" si="192"/>
        <v>23.201791074125875</v>
      </c>
      <c r="I4037" s="73">
        <f t="shared" si="193"/>
        <v>1.9917808219199742</v>
      </c>
    </row>
    <row r="4038" spans="1:9" ht="15.6" x14ac:dyDescent="0.3">
      <c r="A4038" s="1">
        <v>4034</v>
      </c>
      <c r="B4038" s="1">
        <v>1994</v>
      </c>
      <c r="C4038" s="1">
        <v>8</v>
      </c>
      <c r="D4038" s="1">
        <v>16</v>
      </c>
      <c r="E4038" s="7">
        <v>1994.7105022831099</v>
      </c>
      <c r="F4038" s="7">
        <v>25.100762</v>
      </c>
      <c r="G4038" s="57">
        <f t="shared" si="192"/>
        <v>23.202726584615387</v>
      </c>
      <c r="I4038" s="73">
        <f t="shared" si="193"/>
        <v>1.9917808219199742</v>
      </c>
    </row>
    <row r="4039" spans="1:9" ht="15.6" x14ac:dyDescent="0.3">
      <c r="A4039" s="1">
        <v>4035</v>
      </c>
      <c r="B4039" s="1">
        <v>1994</v>
      </c>
      <c r="C4039" s="1">
        <v>8</v>
      </c>
      <c r="D4039" s="1">
        <v>17</v>
      </c>
      <c r="E4039" s="7">
        <v>1994.71324200913</v>
      </c>
      <c r="F4039" s="7">
        <v>25.036719000000002</v>
      </c>
      <c r="G4039" s="57">
        <f t="shared" si="192"/>
        <v>23.203613051748256</v>
      </c>
      <c r="I4039" s="73">
        <f t="shared" si="193"/>
        <v>1.9917808219099697</v>
      </c>
    </row>
    <row r="4040" spans="1:9" ht="15.6" x14ac:dyDescent="0.3">
      <c r="A4040" s="1">
        <v>4036</v>
      </c>
      <c r="B4040" s="1">
        <v>1994</v>
      </c>
      <c r="C4040" s="1">
        <v>8</v>
      </c>
      <c r="D4040" s="1">
        <v>18</v>
      </c>
      <c r="E4040" s="7">
        <v>1994.7159817351601</v>
      </c>
      <c r="F4040" s="7">
        <v>24.987210999999999</v>
      </c>
      <c r="G4040" s="57">
        <f t="shared" si="192"/>
        <v>23.204456683916089</v>
      </c>
      <c r="I4040" s="73">
        <f t="shared" si="193"/>
        <v>1.9917808219199742</v>
      </c>
    </row>
    <row r="4041" spans="1:9" ht="15.6" x14ac:dyDescent="0.3">
      <c r="A4041" s="1">
        <v>4037</v>
      </c>
      <c r="B4041" s="1">
        <v>1994</v>
      </c>
      <c r="C4041" s="1">
        <v>8</v>
      </c>
      <c r="D4041" s="1">
        <v>19</v>
      </c>
      <c r="E4041" s="7">
        <v>1994.7187214611899</v>
      </c>
      <c r="F4041" s="7">
        <v>24.992785000000001</v>
      </c>
      <c r="G4041" s="57">
        <f t="shared" si="192"/>
        <v>23.20524595664336</v>
      </c>
      <c r="I4041" s="73">
        <f t="shared" si="193"/>
        <v>1.9917808219199742</v>
      </c>
    </row>
    <row r="4042" spans="1:9" ht="15.6" x14ac:dyDescent="0.3">
      <c r="A4042" s="1">
        <v>4038</v>
      </c>
      <c r="B4042" s="1">
        <v>1994</v>
      </c>
      <c r="C4042" s="1">
        <v>8</v>
      </c>
      <c r="D4042" s="1">
        <v>20</v>
      </c>
      <c r="E4042" s="7">
        <v>1994.72146118721</v>
      </c>
      <c r="F4042" s="7">
        <v>25.038322000000001</v>
      </c>
      <c r="G4042" s="57">
        <f t="shared" si="192"/>
        <v>23.205892608391608</v>
      </c>
      <c r="I4042" s="73">
        <f t="shared" si="193"/>
        <v>1.9917808219199742</v>
      </c>
    </row>
    <row r="4043" spans="1:9" ht="15.6" x14ac:dyDescent="0.3">
      <c r="A4043" s="1">
        <v>4039</v>
      </c>
      <c r="B4043" s="1">
        <v>1994</v>
      </c>
      <c r="C4043" s="1">
        <v>8</v>
      </c>
      <c r="D4043" s="1">
        <v>21</v>
      </c>
      <c r="E4043" s="7">
        <v>1994.7242009132401</v>
      </c>
      <c r="F4043" s="7">
        <v>25.100192</v>
      </c>
      <c r="G4043" s="57">
        <f t="shared" si="192"/>
        <v>23.206548542657341</v>
      </c>
      <c r="I4043" s="73">
        <f t="shared" si="193"/>
        <v>1.9917808219199742</v>
      </c>
    </row>
    <row r="4044" spans="1:9" ht="15.6" x14ac:dyDescent="0.3">
      <c r="A4044" s="1">
        <v>4040</v>
      </c>
      <c r="B4044" s="1">
        <v>1994</v>
      </c>
      <c r="C4044" s="1">
        <v>8</v>
      </c>
      <c r="D4044" s="1">
        <v>22</v>
      </c>
      <c r="E4044" s="7">
        <v>1994.72694063927</v>
      </c>
      <c r="F4044" s="7">
        <v>25.221475000000002</v>
      </c>
      <c r="G4044" s="57">
        <f t="shared" si="192"/>
        <v>23.20718848111888</v>
      </c>
      <c r="I4044" s="73">
        <f t="shared" si="193"/>
        <v>1.9917808219199742</v>
      </c>
    </row>
    <row r="4045" spans="1:9" ht="15.6" x14ac:dyDescent="0.3">
      <c r="A4045" s="1">
        <v>4041</v>
      </c>
      <c r="B4045" s="1">
        <v>1994</v>
      </c>
      <c r="C4045" s="1">
        <v>8</v>
      </c>
      <c r="D4045" s="1">
        <v>23</v>
      </c>
      <c r="E4045" s="7">
        <v>1994.7296803653001</v>
      </c>
      <c r="F4045" s="7">
        <v>25.306642</v>
      </c>
      <c r="G4045" s="57">
        <f t="shared" si="192"/>
        <v>23.207756111888109</v>
      </c>
      <c r="I4045" s="73">
        <f t="shared" si="193"/>
        <v>1.9917808219199742</v>
      </c>
    </row>
    <row r="4046" spans="1:9" ht="15.6" x14ac:dyDescent="0.3">
      <c r="A4046" s="1">
        <v>4042</v>
      </c>
      <c r="B4046" s="1">
        <v>1994</v>
      </c>
      <c r="C4046" s="1">
        <v>8</v>
      </c>
      <c r="D4046" s="1">
        <v>24</v>
      </c>
      <c r="E4046" s="7">
        <v>1994.7324200913199</v>
      </c>
      <c r="F4046" s="7">
        <v>25.414100000000001</v>
      </c>
      <c r="G4046" s="57">
        <f t="shared" si="192"/>
        <v>23.208273820979016</v>
      </c>
      <c r="I4046" s="73">
        <f t="shared" si="193"/>
        <v>1.9917808219099697</v>
      </c>
    </row>
    <row r="4047" spans="1:9" ht="15.6" x14ac:dyDescent="0.3">
      <c r="A4047" s="1">
        <v>4043</v>
      </c>
      <c r="B4047" s="1">
        <v>1994</v>
      </c>
      <c r="C4047" s="1">
        <v>8</v>
      </c>
      <c r="D4047" s="1">
        <v>25</v>
      </c>
      <c r="E4047" s="7">
        <v>1994.73515981735</v>
      </c>
      <c r="F4047" s="7">
        <v>25.590647000000001</v>
      </c>
      <c r="G4047" s="57">
        <f t="shared" si="192"/>
        <v>23.208777700699294</v>
      </c>
      <c r="I4047" s="73">
        <f t="shared" si="193"/>
        <v>1.9917808219202016</v>
      </c>
    </row>
    <row r="4048" spans="1:9" ht="15.6" x14ac:dyDescent="0.3">
      <c r="A4048" s="1">
        <v>4044</v>
      </c>
      <c r="B4048" s="1">
        <v>1994</v>
      </c>
      <c r="C4048" s="1">
        <v>8</v>
      </c>
      <c r="D4048" s="1">
        <v>26</v>
      </c>
      <c r="E4048" s="7">
        <v>1994.7378995433801</v>
      </c>
      <c r="F4048" s="7">
        <v>25.714942000000001</v>
      </c>
      <c r="G4048" s="57">
        <f t="shared" si="192"/>
        <v>23.209389309090906</v>
      </c>
      <c r="I4048" s="73">
        <f t="shared" si="193"/>
        <v>1.9917808219199742</v>
      </c>
    </row>
    <row r="4049" spans="1:9" ht="15.6" x14ac:dyDescent="0.3">
      <c r="A4049" s="1">
        <v>4045</v>
      </c>
      <c r="B4049" s="1">
        <v>1994</v>
      </c>
      <c r="C4049" s="1">
        <v>8</v>
      </c>
      <c r="D4049" s="1">
        <v>27</v>
      </c>
      <c r="E4049" s="7">
        <v>1994.7406392694099</v>
      </c>
      <c r="F4049" s="7">
        <v>25.821456000000001</v>
      </c>
      <c r="G4049" s="57">
        <f t="shared" si="192"/>
        <v>23.210141295104883</v>
      </c>
      <c r="I4049" s="73">
        <f t="shared" si="193"/>
        <v>1.9917808219199742</v>
      </c>
    </row>
    <row r="4050" spans="1:9" ht="15.6" x14ac:dyDescent="0.3">
      <c r="A4050" s="1">
        <v>4046</v>
      </c>
      <c r="B4050" s="1">
        <v>1994</v>
      </c>
      <c r="C4050" s="1">
        <v>8</v>
      </c>
      <c r="D4050" s="1">
        <v>28</v>
      </c>
      <c r="E4050" s="7">
        <v>1994.74337899543</v>
      </c>
      <c r="F4050" s="7">
        <v>25.845029</v>
      </c>
      <c r="G4050" s="57">
        <f t="shared" si="192"/>
        <v>23.210960503496494</v>
      </c>
      <c r="I4050" s="73">
        <f t="shared" si="193"/>
        <v>1.9917808219099697</v>
      </c>
    </row>
    <row r="4051" spans="1:9" ht="15.6" x14ac:dyDescent="0.3">
      <c r="A4051" s="1">
        <v>4047</v>
      </c>
      <c r="B4051" s="1">
        <v>1994</v>
      </c>
      <c r="C4051" s="1">
        <v>8</v>
      </c>
      <c r="D4051" s="1">
        <v>29</v>
      </c>
      <c r="E4051" s="7">
        <v>1994.7461187214601</v>
      </c>
      <c r="F4051" s="7">
        <v>25.858665999999999</v>
      </c>
      <c r="G4051" s="57">
        <f t="shared" si="192"/>
        <v>23.211761759440556</v>
      </c>
      <c r="I4051" s="73">
        <f t="shared" si="193"/>
        <v>1.9917808219199742</v>
      </c>
    </row>
    <row r="4052" spans="1:9" ht="15.6" x14ac:dyDescent="0.3">
      <c r="A4052" s="1">
        <v>4048</v>
      </c>
      <c r="B4052" s="1">
        <v>1994</v>
      </c>
      <c r="C4052" s="1">
        <v>8</v>
      </c>
      <c r="D4052" s="1">
        <v>30</v>
      </c>
      <c r="E4052" s="7">
        <v>1994.74885844749</v>
      </c>
      <c r="F4052" s="7">
        <v>25.888643999999999</v>
      </c>
      <c r="G4052" s="57">
        <f t="shared" si="192"/>
        <v>23.2125959076923</v>
      </c>
      <c r="I4052" s="73">
        <f t="shared" si="193"/>
        <v>1.9851598173499951</v>
      </c>
    </row>
    <row r="4053" spans="1:9" ht="15.6" x14ac:dyDescent="0.3">
      <c r="A4053" s="1">
        <v>4049</v>
      </c>
      <c r="B4053" s="1">
        <v>1994</v>
      </c>
      <c r="C4053" s="1">
        <v>8</v>
      </c>
      <c r="D4053" s="1">
        <v>31</v>
      </c>
      <c r="E4053" s="7">
        <v>1994.7515981735201</v>
      </c>
      <c r="F4053" s="7">
        <v>25.849451999999999</v>
      </c>
      <c r="G4053" s="57">
        <f t="shared" si="192"/>
        <v>23.213397450349646</v>
      </c>
      <c r="I4053" s="73">
        <f t="shared" si="193"/>
        <v>1.9851598173599996</v>
      </c>
    </row>
    <row r="4054" spans="1:9" ht="15.6" x14ac:dyDescent="0.3">
      <c r="A4054" s="1">
        <v>4050</v>
      </c>
      <c r="B4054" s="1">
        <v>1994</v>
      </c>
      <c r="C4054" s="1">
        <v>9</v>
      </c>
      <c r="D4054" s="1">
        <v>1</v>
      </c>
      <c r="E4054" s="7">
        <v>1994.7527397260301</v>
      </c>
      <c r="F4054" s="7">
        <v>25.792445000000001</v>
      </c>
      <c r="G4054" s="57">
        <f t="shared" si="192"/>
        <v>23.21423562797202</v>
      </c>
      <c r="I4054" s="73">
        <f t="shared" si="193"/>
        <v>1.9851598173499951</v>
      </c>
    </row>
    <row r="4055" spans="1:9" ht="15.6" x14ac:dyDescent="0.3">
      <c r="A4055" s="1">
        <v>4051</v>
      </c>
      <c r="B4055" s="1">
        <v>1994</v>
      </c>
      <c r="C4055" s="1">
        <v>9</v>
      </c>
      <c r="D4055" s="1">
        <v>2</v>
      </c>
      <c r="E4055" s="7">
        <v>1994.7554794520499</v>
      </c>
      <c r="F4055" s="7">
        <v>25.725853000000001</v>
      </c>
      <c r="G4055" s="57">
        <f t="shared" si="192"/>
        <v>23.215114262937053</v>
      </c>
      <c r="I4055" s="73">
        <f t="shared" si="193"/>
        <v>1.9917808219199742</v>
      </c>
    </row>
    <row r="4056" spans="1:9" ht="15.6" x14ac:dyDescent="0.3">
      <c r="A4056" s="1">
        <v>4052</v>
      </c>
      <c r="B4056" s="1">
        <v>1994</v>
      </c>
      <c r="C4056" s="1">
        <v>9</v>
      </c>
      <c r="D4056" s="1">
        <v>3</v>
      </c>
      <c r="E4056" s="7">
        <v>1994.75821917808</v>
      </c>
      <c r="F4056" s="7">
        <v>25.704332999999998</v>
      </c>
      <c r="G4056" s="57">
        <f t="shared" si="192"/>
        <v>23.215932601398592</v>
      </c>
      <c r="I4056" s="73">
        <f t="shared" si="193"/>
        <v>1.9917808219099697</v>
      </c>
    </row>
    <row r="4057" spans="1:9" ht="15.6" x14ac:dyDescent="0.3">
      <c r="A4057" s="1">
        <v>4053</v>
      </c>
      <c r="B4057" s="1">
        <v>1994</v>
      </c>
      <c r="C4057" s="1">
        <v>9</v>
      </c>
      <c r="D4057" s="1">
        <v>4</v>
      </c>
      <c r="E4057" s="7">
        <v>1994.7609589041101</v>
      </c>
      <c r="F4057" s="7">
        <v>25.688451000000001</v>
      </c>
      <c r="G4057" s="57">
        <f t="shared" si="192"/>
        <v>23.216717212587401</v>
      </c>
      <c r="I4057" s="73">
        <f t="shared" si="193"/>
        <v>1.9917808219199742</v>
      </c>
    </row>
    <row r="4058" spans="1:9" ht="15.6" x14ac:dyDescent="0.3">
      <c r="A4058" s="1">
        <v>4054</v>
      </c>
      <c r="B4058" s="1">
        <v>1994</v>
      </c>
      <c r="C4058" s="1">
        <v>9</v>
      </c>
      <c r="D4058" s="1">
        <v>5</v>
      </c>
      <c r="E4058" s="7">
        <v>1994.76369863014</v>
      </c>
      <c r="F4058" s="7">
        <v>25.692823000000001</v>
      </c>
      <c r="G4058" s="57">
        <f t="shared" si="192"/>
        <v>23.217412191608386</v>
      </c>
      <c r="I4058" s="73">
        <f t="shared" si="193"/>
        <v>1.9917808219202016</v>
      </c>
    </row>
    <row r="4059" spans="1:9" ht="15.6" x14ac:dyDescent="0.3">
      <c r="A4059" s="1">
        <v>4055</v>
      </c>
      <c r="B4059" s="1">
        <v>1994</v>
      </c>
      <c r="C4059" s="1">
        <v>9</v>
      </c>
      <c r="D4059" s="1">
        <v>6</v>
      </c>
      <c r="E4059" s="7">
        <v>1994.7664383561601</v>
      </c>
      <c r="F4059" s="7">
        <v>25.666671999999998</v>
      </c>
      <c r="G4059" s="57">
        <f t="shared" si="192"/>
        <v>23.218069391608385</v>
      </c>
      <c r="I4059" s="73">
        <f t="shared" si="193"/>
        <v>1.9917808219199742</v>
      </c>
    </row>
    <row r="4060" spans="1:9" ht="15.6" x14ac:dyDescent="0.3">
      <c r="A4060" s="1">
        <v>4056</v>
      </c>
      <c r="B4060" s="1">
        <v>1994</v>
      </c>
      <c r="C4060" s="1">
        <v>9</v>
      </c>
      <c r="D4060" s="1">
        <v>7</v>
      </c>
      <c r="E4060" s="7">
        <v>1994.7691780821899</v>
      </c>
      <c r="F4060" s="7">
        <v>25.626194000000002</v>
      </c>
      <c r="G4060" s="57">
        <f t="shared" si="192"/>
        <v>23.218686132867127</v>
      </c>
      <c r="I4060" s="73">
        <f t="shared" si="193"/>
        <v>1.9917808219099697</v>
      </c>
    </row>
    <row r="4061" spans="1:9" ht="15.6" x14ac:dyDescent="0.3">
      <c r="A4061" s="1">
        <v>4057</v>
      </c>
      <c r="B4061" s="1">
        <v>1994</v>
      </c>
      <c r="C4061" s="1">
        <v>9</v>
      </c>
      <c r="D4061" s="1">
        <v>8</v>
      </c>
      <c r="E4061" s="7">
        <v>1994.77191780822</v>
      </c>
      <c r="F4061" s="7">
        <v>25.573996000000001</v>
      </c>
      <c r="G4061" s="57">
        <f t="shared" ref="G4061:G4124" si="194">AVERAGE(F3527:F4241)</f>
        <v>23.219209793006989</v>
      </c>
      <c r="I4061" s="73">
        <f t="shared" ref="I4061:I4124" si="195">E4241-E3527</f>
        <v>1.9917808219199742</v>
      </c>
    </row>
    <row r="4062" spans="1:9" ht="15.6" x14ac:dyDescent="0.3">
      <c r="A4062" s="1">
        <v>4058</v>
      </c>
      <c r="B4062" s="1">
        <v>1994</v>
      </c>
      <c r="C4062" s="1">
        <v>9</v>
      </c>
      <c r="D4062" s="1">
        <v>9</v>
      </c>
      <c r="E4062" s="7">
        <v>1994.7746575342501</v>
      </c>
      <c r="F4062" s="7">
        <v>25.572161000000001</v>
      </c>
      <c r="G4062" s="57">
        <f t="shared" si="194"/>
        <v>23.219655758041952</v>
      </c>
      <c r="I4062" s="73">
        <f t="shared" si="195"/>
        <v>1.9917808219199742</v>
      </c>
    </row>
    <row r="4063" spans="1:9" ht="15.6" x14ac:dyDescent="0.3">
      <c r="A4063" s="1">
        <v>4059</v>
      </c>
      <c r="B4063" s="1">
        <v>1994</v>
      </c>
      <c r="C4063" s="1">
        <v>9</v>
      </c>
      <c r="D4063" s="1">
        <v>10</v>
      </c>
      <c r="E4063" s="7">
        <v>1994.7773972602699</v>
      </c>
      <c r="F4063" s="7">
        <v>25.575975</v>
      </c>
      <c r="G4063" s="57">
        <f t="shared" si="194"/>
        <v>23.220015606993002</v>
      </c>
      <c r="I4063" s="73">
        <f t="shared" si="195"/>
        <v>1.9917808219199742</v>
      </c>
    </row>
    <row r="4064" spans="1:9" ht="15.6" x14ac:dyDescent="0.3">
      <c r="A4064" s="1">
        <v>4060</v>
      </c>
      <c r="B4064" s="1">
        <v>1994</v>
      </c>
      <c r="C4064" s="1">
        <v>9</v>
      </c>
      <c r="D4064" s="1">
        <v>11</v>
      </c>
      <c r="E4064" s="7">
        <v>1994.7801369863</v>
      </c>
      <c r="F4064" s="7">
        <v>25.542149999999999</v>
      </c>
      <c r="G4064" s="57">
        <f t="shared" si="194"/>
        <v>23.220193572027966</v>
      </c>
      <c r="I4064" s="73">
        <f t="shared" si="195"/>
        <v>1.9917808219099697</v>
      </c>
    </row>
    <row r="4065" spans="1:9" ht="15.6" x14ac:dyDescent="0.3">
      <c r="A4065" s="1">
        <v>4061</v>
      </c>
      <c r="B4065" s="1">
        <v>1994</v>
      </c>
      <c r="C4065" s="1">
        <v>9</v>
      </c>
      <c r="D4065" s="1">
        <v>12</v>
      </c>
      <c r="E4065" s="7">
        <v>1994.7828767123301</v>
      </c>
      <c r="F4065" s="7">
        <v>25.507771999999999</v>
      </c>
      <c r="G4065" s="57">
        <f t="shared" si="194"/>
        <v>23.220319702097893</v>
      </c>
      <c r="I4065" s="73">
        <f t="shared" si="195"/>
        <v>1.9917808219199742</v>
      </c>
    </row>
    <row r="4066" spans="1:9" ht="15.6" x14ac:dyDescent="0.3">
      <c r="A4066" s="1">
        <v>4062</v>
      </c>
      <c r="B4066" s="1">
        <v>1994</v>
      </c>
      <c r="C4066" s="1">
        <v>9</v>
      </c>
      <c r="D4066" s="1">
        <v>13</v>
      </c>
      <c r="E4066" s="7">
        <v>1994.78561643836</v>
      </c>
      <c r="F4066" s="7">
        <v>25.524943</v>
      </c>
      <c r="G4066" s="57">
        <f t="shared" si="194"/>
        <v>23.220298834965025</v>
      </c>
      <c r="I4066" s="73">
        <f t="shared" si="195"/>
        <v>1.9917808219202016</v>
      </c>
    </row>
    <row r="4067" spans="1:9" ht="15.6" x14ac:dyDescent="0.3">
      <c r="A4067" s="1">
        <v>4063</v>
      </c>
      <c r="B4067" s="1">
        <v>1994</v>
      </c>
      <c r="C4067" s="1">
        <v>9</v>
      </c>
      <c r="D4067" s="1">
        <v>14</v>
      </c>
      <c r="E4067" s="7">
        <v>1994.78835616438</v>
      </c>
      <c r="F4067" s="7">
        <v>25.542580000000001</v>
      </c>
      <c r="G4067" s="57">
        <f t="shared" si="194"/>
        <v>23.220176949650341</v>
      </c>
      <c r="I4067" s="73">
        <f t="shared" si="195"/>
        <v>1.9917808219199742</v>
      </c>
    </row>
    <row r="4068" spans="1:9" ht="15.6" x14ac:dyDescent="0.3">
      <c r="A4068" s="1">
        <v>4064</v>
      </c>
      <c r="B4068" s="1">
        <v>1994</v>
      </c>
      <c r="C4068" s="1">
        <v>9</v>
      </c>
      <c r="D4068" s="1">
        <v>15</v>
      </c>
      <c r="E4068" s="7">
        <v>1994.7910958904099</v>
      </c>
      <c r="F4068" s="7">
        <v>25.542954000000002</v>
      </c>
      <c r="G4068" s="57">
        <f t="shared" si="194"/>
        <v>23.220016951048944</v>
      </c>
      <c r="I4068" s="73">
        <f t="shared" si="195"/>
        <v>1.9917808219099697</v>
      </c>
    </row>
    <row r="4069" spans="1:9" ht="15.6" x14ac:dyDescent="0.3">
      <c r="A4069" s="1">
        <v>4065</v>
      </c>
      <c r="B4069" s="1">
        <v>1994</v>
      </c>
      <c r="C4069" s="1">
        <v>9</v>
      </c>
      <c r="D4069" s="1">
        <v>16</v>
      </c>
      <c r="E4069" s="7">
        <v>1994.79383561644</v>
      </c>
      <c r="F4069" s="7">
        <v>25.596077999999999</v>
      </c>
      <c r="G4069" s="57">
        <f t="shared" si="194"/>
        <v>23.219862499300689</v>
      </c>
      <c r="I4069" s="73">
        <f t="shared" si="195"/>
        <v>1.9917808219199742</v>
      </c>
    </row>
    <row r="4070" spans="1:9" ht="15.6" x14ac:dyDescent="0.3">
      <c r="A4070" s="1">
        <v>4066</v>
      </c>
      <c r="B4070" s="1">
        <v>1994</v>
      </c>
      <c r="C4070" s="1">
        <v>9</v>
      </c>
      <c r="D4070" s="1">
        <v>17</v>
      </c>
      <c r="E4070" s="7">
        <v>1994.7965753424701</v>
      </c>
      <c r="F4070" s="7">
        <v>25.634457999999999</v>
      </c>
      <c r="G4070" s="57">
        <f t="shared" si="194"/>
        <v>23.219796346853141</v>
      </c>
      <c r="I4070" s="73">
        <f t="shared" si="195"/>
        <v>1.9917808219199742</v>
      </c>
    </row>
    <row r="4071" spans="1:9" ht="15.6" x14ac:dyDescent="0.3">
      <c r="A4071" s="1">
        <v>4067</v>
      </c>
      <c r="B4071" s="1">
        <v>1994</v>
      </c>
      <c r="C4071" s="1">
        <v>9</v>
      </c>
      <c r="D4071" s="1">
        <v>18</v>
      </c>
      <c r="E4071" s="7">
        <v>1994.7993150684899</v>
      </c>
      <c r="F4071" s="7">
        <v>25.647421999999999</v>
      </c>
      <c r="G4071" s="57">
        <f t="shared" si="194"/>
        <v>23.219757802797194</v>
      </c>
      <c r="I4071" s="73">
        <f t="shared" si="195"/>
        <v>1.9917808219199742</v>
      </c>
    </row>
    <row r="4072" spans="1:9" ht="15.6" x14ac:dyDescent="0.3">
      <c r="A4072" s="1">
        <v>4068</v>
      </c>
      <c r="B4072" s="1">
        <v>1994</v>
      </c>
      <c r="C4072" s="1">
        <v>9</v>
      </c>
      <c r="D4072" s="1">
        <v>19</v>
      </c>
      <c r="E4072" s="7">
        <v>1994.80205479452</v>
      </c>
      <c r="F4072" s="7">
        <v>25.663217</v>
      </c>
      <c r="G4072" s="57">
        <f t="shared" si="194"/>
        <v>23.219800429370622</v>
      </c>
      <c r="I4072" s="73">
        <f t="shared" si="195"/>
        <v>1.9917808219099697</v>
      </c>
    </row>
    <row r="4073" spans="1:9" ht="15.6" x14ac:dyDescent="0.3">
      <c r="A4073" s="1">
        <v>4069</v>
      </c>
      <c r="B4073" s="1">
        <v>1994</v>
      </c>
      <c r="C4073" s="1">
        <v>9</v>
      </c>
      <c r="D4073" s="1">
        <v>20</v>
      </c>
      <c r="E4073" s="7">
        <v>1994.8047945205501</v>
      </c>
      <c r="F4073" s="7">
        <v>25.717994999999998</v>
      </c>
      <c r="G4073" s="57">
        <f t="shared" si="194"/>
        <v>23.219769902097887</v>
      </c>
      <c r="I4073" s="73">
        <f t="shared" si="195"/>
        <v>1.9917808219199742</v>
      </c>
    </row>
    <row r="4074" spans="1:9" ht="15.6" x14ac:dyDescent="0.3">
      <c r="A4074" s="1">
        <v>4070</v>
      </c>
      <c r="B4074" s="1">
        <v>1994</v>
      </c>
      <c r="C4074" s="1">
        <v>9</v>
      </c>
      <c r="D4074" s="1">
        <v>21</v>
      </c>
      <c r="E4074" s="7">
        <v>1994.80753424658</v>
      </c>
      <c r="F4074" s="7">
        <v>25.721406000000002</v>
      </c>
      <c r="G4074" s="57">
        <f t="shared" si="194"/>
        <v>23.219622909090894</v>
      </c>
      <c r="I4074" s="73">
        <f t="shared" si="195"/>
        <v>1.9917808219202016</v>
      </c>
    </row>
    <row r="4075" spans="1:9" ht="15.6" x14ac:dyDescent="0.3">
      <c r="A4075" s="1">
        <v>4071</v>
      </c>
      <c r="B4075" s="1">
        <v>1994</v>
      </c>
      <c r="C4075" s="1">
        <v>9</v>
      </c>
      <c r="D4075" s="1">
        <v>22</v>
      </c>
      <c r="E4075" s="7">
        <v>1994.8102739726</v>
      </c>
      <c r="F4075" s="7">
        <v>25.690066999999999</v>
      </c>
      <c r="G4075" s="57">
        <f t="shared" si="194"/>
        <v>23.219412791608377</v>
      </c>
      <c r="I4075" s="73">
        <f t="shared" si="195"/>
        <v>1.9917808219199742</v>
      </c>
    </row>
    <row r="4076" spans="1:9" ht="15.6" x14ac:dyDescent="0.3">
      <c r="A4076" s="1">
        <v>4072</v>
      </c>
      <c r="B4076" s="1">
        <v>1994</v>
      </c>
      <c r="C4076" s="1">
        <v>9</v>
      </c>
      <c r="D4076" s="1">
        <v>23</v>
      </c>
      <c r="E4076" s="7">
        <v>1994.8130136986299</v>
      </c>
      <c r="F4076" s="7">
        <v>25.719387000000001</v>
      </c>
      <c r="G4076" s="57">
        <f t="shared" si="194"/>
        <v>23.219190310489495</v>
      </c>
      <c r="I4076" s="73">
        <f t="shared" si="195"/>
        <v>1.9917808219099697</v>
      </c>
    </row>
    <row r="4077" spans="1:9" ht="15.6" x14ac:dyDescent="0.3">
      <c r="A4077" s="1">
        <v>4073</v>
      </c>
      <c r="B4077" s="1">
        <v>1994</v>
      </c>
      <c r="C4077" s="1">
        <v>9</v>
      </c>
      <c r="D4077" s="1">
        <v>24</v>
      </c>
      <c r="E4077" s="7">
        <v>1994.81575342466</v>
      </c>
      <c r="F4077" s="7">
        <v>25.762723999999999</v>
      </c>
      <c r="G4077" s="57">
        <f t="shared" si="194"/>
        <v>23.21903634545453</v>
      </c>
      <c r="I4077" s="73">
        <f t="shared" si="195"/>
        <v>1.9917808219199742</v>
      </c>
    </row>
    <row r="4078" spans="1:9" ht="15.6" x14ac:dyDescent="0.3">
      <c r="A4078" s="1">
        <v>4074</v>
      </c>
      <c r="B4078" s="1">
        <v>1994</v>
      </c>
      <c r="C4078" s="1">
        <v>9</v>
      </c>
      <c r="D4078" s="1">
        <v>25</v>
      </c>
      <c r="E4078" s="7">
        <v>1994.8184931506901</v>
      </c>
      <c r="F4078" s="7">
        <v>25.852526000000001</v>
      </c>
      <c r="G4078" s="57">
        <f t="shared" si="194"/>
        <v>23.218948593006971</v>
      </c>
      <c r="I4078" s="73">
        <f t="shared" si="195"/>
        <v>1.9917808219199742</v>
      </c>
    </row>
    <row r="4079" spans="1:9" ht="15.6" x14ac:dyDescent="0.3">
      <c r="A4079" s="1">
        <v>4075</v>
      </c>
      <c r="B4079" s="1">
        <v>1994</v>
      </c>
      <c r="C4079" s="1">
        <v>9</v>
      </c>
      <c r="D4079" s="1">
        <v>26</v>
      </c>
      <c r="E4079" s="7">
        <v>1994.8212328767099</v>
      </c>
      <c r="F4079" s="7">
        <v>25.970136</v>
      </c>
      <c r="G4079" s="57">
        <f t="shared" si="194"/>
        <v>23.218923341258723</v>
      </c>
      <c r="I4079" s="73">
        <f t="shared" si="195"/>
        <v>1.9917808219199742</v>
      </c>
    </row>
    <row r="4080" spans="1:9" ht="15.6" x14ac:dyDescent="0.3">
      <c r="A4080" s="1">
        <v>4076</v>
      </c>
      <c r="B4080" s="1">
        <v>1994</v>
      </c>
      <c r="C4080" s="1">
        <v>9</v>
      </c>
      <c r="D4080" s="1">
        <v>27</v>
      </c>
      <c r="E4080" s="7">
        <v>1994.82397260274</v>
      </c>
      <c r="F4080" s="7">
        <v>26.088287999999999</v>
      </c>
      <c r="G4080" s="57">
        <f t="shared" si="194"/>
        <v>23.218929402797187</v>
      </c>
      <c r="I4080" s="73">
        <f t="shared" si="195"/>
        <v>1.9917808219199742</v>
      </c>
    </row>
    <row r="4081" spans="1:9" ht="15.6" x14ac:dyDescent="0.3">
      <c r="A4081" s="1">
        <v>4077</v>
      </c>
      <c r="B4081" s="1">
        <v>1994</v>
      </c>
      <c r="C4081" s="1">
        <v>9</v>
      </c>
      <c r="D4081" s="1">
        <v>28</v>
      </c>
      <c r="E4081" s="7">
        <v>1994.8267123287701</v>
      </c>
      <c r="F4081" s="7">
        <v>26.194168000000001</v>
      </c>
      <c r="G4081" s="57">
        <f t="shared" si="194"/>
        <v>23.218959937062923</v>
      </c>
      <c r="I4081" s="73">
        <f t="shared" si="195"/>
        <v>1.9917808219199742</v>
      </c>
    </row>
    <row r="4082" spans="1:9" ht="15.6" x14ac:dyDescent="0.3">
      <c r="A4082" s="1">
        <v>4078</v>
      </c>
      <c r="B4082" s="1">
        <v>1994</v>
      </c>
      <c r="C4082" s="1">
        <v>9</v>
      </c>
      <c r="D4082" s="1">
        <v>29</v>
      </c>
      <c r="E4082" s="7">
        <v>1994.82945205479</v>
      </c>
      <c r="F4082" s="7">
        <v>26.286159000000001</v>
      </c>
      <c r="G4082" s="57">
        <f t="shared" si="194"/>
        <v>23.21901517902096</v>
      </c>
      <c r="I4082" s="73">
        <f t="shared" si="195"/>
        <v>1.9917808219202016</v>
      </c>
    </row>
    <row r="4083" spans="1:9" ht="15.6" x14ac:dyDescent="0.3">
      <c r="A4083" s="1">
        <v>4079</v>
      </c>
      <c r="B4083" s="1">
        <v>1994</v>
      </c>
      <c r="C4083" s="1">
        <v>9</v>
      </c>
      <c r="D4083" s="1">
        <v>30</v>
      </c>
      <c r="E4083" s="7">
        <v>1994.83219178082</v>
      </c>
      <c r="F4083" s="7">
        <v>26.343351999999999</v>
      </c>
      <c r="G4083" s="57">
        <f t="shared" si="194"/>
        <v>23.219096718881108</v>
      </c>
      <c r="I4083" s="73">
        <f t="shared" si="195"/>
        <v>1.993378995430021</v>
      </c>
    </row>
    <row r="4084" spans="1:9" ht="15.6" x14ac:dyDescent="0.3">
      <c r="A4084" s="1">
        <v>4080</v>
      </c>
      <c r="B4084" s="1">
        <v>1994</v>
      </c>
      <c r="C4084" s="1">
        <v>10</v>
      </c>
      <c r="D4084" s="1">
        <v>1</v>
      </c>
      <c r="E4084" s="7">
        <v>1994.8360730593599</v>
      </c>
      <c r="F4084" s="7">
        <v>26.373685999999999</v>
      </c>
      <c r="G4084" s="57">
        <f t="shared" si="194"/>
        <v>23.219186847552436</v>
      </c>
      <c r="I4084" s="73">
        <f t="shared" si="195"/>
        <v>1.993378995430021</v>
      </c>
    </row>
    <row r="4085" spans="1:9" ht="15.6" x14ac:dyDescent="0.3">
      <c r="A4085" s="1">
        <v>4081</v>
      </c>
      <c r="B4085" s="1">
        <v>1994</v>
      </c>
      <c r="C4085" s="1">
        <v>10</v>
      </c>
      <c r="D4085" s="1">
        <v>2</v>
      </c>
      <c r="E4085" s="7">
        <v>1994.83881278539</v>
      </c>
      <c r="F4085" s="7">
        <v>26.349262</v>
      </c>
      <c r="G4085" s="57">
        <f t="shared" si="194"/>
        <v>23.219309658741249</v>
      </c>
      <c r="I4085" s="73">
        <f t="shared" si="195"/>
        <v>1.9933789954297936</v>
      </c>
    </row>
    <row r="4086" spans="1:9" ht="15.6" x14ac:dyDescent="0.3">
      <c r="A4086" s="1">
        <v>4082</v>
      </c>
      <c r="B4086" s="1">
        <v>1994</v>
      </c>
      <c r="C4086" s="1">
        <v>10</v>
      </c>
      <c r="D4086" s="1">
        <v>3</v>
      </c>
      <c r="E4086" s="7">
        <v>1994.8415525114201</v>
      </c>
      <c r="F4086" s="7">
        <v>26.354569999999999</v>
      </c>
      <c r="G4086" s="57">
        <f t="shared" si="194"/>
        <v>23.21951717202796</v>
      </c>
      <c r="I4086" s="73">
        <f t="shared" si="195"/>
        <v>1.9917808219199742</v>
      </c>
    </row>
    <row r="4087" spans="1:9" ht="15.6" x14ac:dyDescent="0.3">
      <c r="A4087" s="1">
        <v>4083</v>
      </c>
      <c r="B4087" s="1">
        <v>1994</v>
      </c>
      <c r="C4087" s="1">
        <v>10</v>
      </c>
      <c r="D4087" s="1">
        <v>4</v>
      </c>
      <c r="E4087" s="7">
        <v>1994.84429223744</v>
      </c>
      <c r="F4087" s="7">
        <v>26.320074999999999</v>
      </c>
      <c r="G4087" s="57">
        <f t="shared" si="194"/>
        <v>23.219648896503482</v>
      </c>
      <c r="I4087" s="73">
        <f t="shared" si="195"/>
        <v>1.9917808219199742</v>
      </c>
    </row>
    <row r="4088" spans="1:9" ht="15.6" x14ac:dyDescent="0.3">
      <c r="A4088" s="1">
        <v>4084</v>
      </c>
      <c r="B4088" s="1">
        <v>1994</v>
      </c>
      <c r="C4088" s="1">
        <v>10</v>
      </c>
      <c r="D4088" s="1">
        <v>5</v>
      </c>
      <c r="E4088" s="7">
        <v>1994.84703196347</v>
      </c>
      <c r="F4088" s="7">
        <v>26.249213000000001</v>
      </c>
      <c r="G4088" s="57">
        <f t="shared" si="194"/>
        <v>23.219702641958026</v>
      </c>
      <c r="I4088" s="73">
        <f t="shared" si="195"/>
        <v>1.9917808219202016</v>
      </c>
    </row>
    <row r="4089" spans="1:9" ht="15.6" x14ac:dyDescent="0.3">
      <c r="A4089" s="1">
        <v>4085</v>
      </c>
      <c r="B4089" s="1">
        <v>1994</v>
      </c>
      <c r="C4089" s="1">
        <v>10</v>
      </c>
      <c r="D4089" s="1">
        <v>6</v>
      </c>
      <c r="E4089" s="7">
        <v>1994.8497716894999</v>
      </c>
      <c r="F4089" s="7">
        <v>26.200475999999998</v>
      </c>
      <c r="G4089" s="57">
        <f t="shared" si="194"/>
        <v>23.219726220979005</v>
      </c>
      <c r="I4089" s="73">
        <f t="shared" si="195"/>
        <v>1.9917808219099697</v>
      </c>
    </row>
    <row r="4090" spans="1:9" ht="15.6" x14ac:dyDescent="0.3">
      <c r="A4090" s="1">
        <v>4086</v>
      </c>
      <c r="B4090" s="1">
        <v>1994</v>
      </c>
      <c r="C4090" s="1">
        <v>10</v>
      </c>
      <c r="D4090" s="1">
        <v>7</v>
      </c>
      <c r="E4090" s="7">
        <v>1994.85251141553</v>
      </c>
      <c r="F4090" s="7">
        <v>26.175525</v>
      </c>
      <c r="G4090" s="57">
        <f t="shared" si="194"/>
        <v>23.219633071328659</v>
      </c>
      <c r="I4090" s="73">
        <f t="shared" si="195"/>
        <v>1.9917808219199742</v>
      </c>
    </row>
    <row r="4091" spans="1:9" ht="15.6" x14ac:dyDescent="0.3">
      <c r="A4091" s="1">
        <v>4087</v>
      </c>
      <c r="B4091" s="1">
        <v>1994</v>
      </c>
      <c r="C4091" s="1">
        <v>10</v>
      </c>
      <c r="D4091" s="1">
        <v>8</v>
      </c>
      <c r="E4091" s="7">
        <v>1994.8552511415501</v>
      </c>
      <c r="F4091" s="7">
        <v>26.150272999999999</v>
      </c>
      <c r="G4091" s="57">
        <f t="shared" si="194"/>
        <v>23.219544707692297</v>
      </c>
      <c r="I4091" s="73">
        <f t="shared" si="195"/>
        <v>1.9917808219199742</v>
      </c>
    </row>
    <row r="4092" spans="1:9" ht="15.6" x14ac:dyDescent="0.3">
      <c r="A4092" s="1">
        <v>4088</v>
      </c>
      <c r="B4092" s="1">
        <v>1994</v>
      </c>
      <c r="C4092" s="1">
        <v>10</v>
      </c>
      <c r="D4092" s="1">
        <v>9</v>
      </c>
      <c r="E4092" s="7">
        <v>1994.8579908675799</v>
      </c>
      <c r="F4092" s="7">
        <v>26.163240999999999</v>
      </c>
      <c r="G4092" s="57">
        <f t="shared" si="194"/>
        <v>23.219570016783205</v>
      </c>
      <c r="I4092" s="73">
        <f t="shared" si="195"/>
        <v>1.9917808219199742</v>
      </c>
    </row>
    <row r="4093" spans="1:9" ht="15.6" x14ac:dyDescent="0.3">
      <c r="A4093" s="1">
        <v>4089</v>
      </c>
      <c r="B4093" s="1">
        <v>1994</v>
      </c>
      <c r="C4093" s="1">
        <v>10</v>
      </c>
      <c r="D4093" s="1">
        <v>10</v>
      </c>
      <c r="E4093" s="7">
        <v>1994.86073059361</v>
      </c>
      <c r="F4093" s="7">
        <v>26.211154000000001</v>
      </c>
      <c r="G4093" s="57">
        <f t="shared" si="194"/>
        <v>23.219573647552433</v>
      </c>
      <c r="I4093" s="73">
        <f t="shared" si="195"/>
        <v>1.9917808219199742</v>
      </c>
    </row>
    <row r="4094" spans="1:9" ht="15.6" x14ac:dyDescent="0.3">
      <c r="A4094" s="1">
        <v>4090</v>
      </c>
      <c r="B4094" s="1">
        <v>1994</v>
      </c>
      <c r="C4094" s="1">
        <v>10</v>
      </c>
      <c r="D4094" s="1">
        <v>11</v>
      </c>
      <c r="E4094" s="7">
        <v>1994.8634703196301</v>
      </c>
      <c r="F4094" s="7">
        <v>26.247069</v>
      </c>
      <c r="G4094" s="57">
        <f t="shared" si="194"/>
        <v>23.219480946853135</v>
      </c>
      <c r="I4094" s="73">
        <f t="shared" si="195"/>
        <v>1.9917808219199742</v>
      </c>
    </row>
    <row r="4095" spans="1:9" ht="15.6" x14ac:dyDescent="0.3">
      <c r="A4095" s="1">
        <v>4091</v>
      </c>
      <c r="B4095" s="1">
        <v>1994</v>
      </c>
      <c r="C4095" s="1">
        <v>10</v>
      </c>
      <c r="D4095" s="1">
        <v>12</v>
      </c>
      <c r="E4095" s="7">
        <v>1994.86621004566</v>
      </c>
      <c r="F4095" s="7">
        <v>26.308616000000001</v>
      </c>
      <c r="G4095" s="57">
        <f t="shared" si="194"/>
        <v>23.219198331468515</v>
      </c>
      <c r="I4095" s="73">
        <f t="shared" si="195"/>
        <v>1.9917808219199742</v>
      </c>
    </row>
    <row r="4096" spans="1:9" ht="15.6" x14ac:dyDescent="0.3">
      <c r="A4096" s="1">
        <v>4092</v>
      </c>
      <c r="B4096" s="1">
        <v>1994</v>
      </c>
      <c r="C4096" s="1">
        <v>10</v>
      </c>
      <c r="D4096" s="1">
        <v>13</v>
      </c>
      <c r="E4096" s="7">
        <v>1994.86894977169</v>
      </c>
      <c r="F4096" s="7">
        <v>26.358930999999998</v>
      </c>
      <c r="G4096" s="57">
        <f t="shared" si="194"/>
        <v>23.218934818181804</v>
      </c>
      <c r="I4096" s="73">
        <f t="shared" si="195"/>
        <v>1.9917808219101971</v>
      </c>
    </row>
    <row r="4097" spans="1:9" ht="15.6" x14ac:dyDescent="0.3">
      <c r="A4097" s="1">
        <v>4093</v>
      </c>
      <c r="B4097" s="1">
        <v>1994</v>
      </c>
      <c r="C4097" s="1">
        <v>10</v>
      </c>
      <c r="D4097" s="1">
        <v>14</v>
      </c>
      <c r="E4097" s="7">
        <v>1994.8716894977199</v>
      </c>
      <c r="F4097" s="7">
        <v>26.417445000000001</v>
      </c>
      <c r="G4097" s="57">
        <f t="shared" si="194"/>
        <v>23.218476393006981</v>
      </c>
      <c r="I4097" s="73">
        <f t="shared" si="195"/>
        <v>1.9917808219199742</v>
      </c>
    </row>
    <row r="4098" spans="1:9" ht="15.6" x14ac:dyDescent="0.3">
      <c r="A4098" s="1">
        <v>4094</v>
      </c>
      <c r="B4098" s="1">
        <v>1994</v>
      </c>
      <c r="C4098" s="1">
        <v>10</v>
      </c>
      <c r="D4098" s="1">
        <v>15</v>
      </c>
      <c r="E4098" s="7">
        <v>1994.87442922374</v>
      </c>
      <c r="F4098" s="7">
        <v>26.482489999999999</v>
      </c>
      <c r="G4098" s="57">
        <f t="shared" si="194"/>
        <v>23.217919261538452</v>
      </c>
      <c r="I4098" s="73">
        <f t="shared" si="195"/>
        <v>1.9917808219199742</v>
      </c>
    </row>
    <row r="4099" spans="1:9" ht="15.6" x14ac:dyDescent="0.3">
      <c r="A4099" s="1">
        <v>4095</v>
      </c>
      <c r="B4099" s="1">
        <v>1994</v>
      </c>
      <c r="C4099" s="1">
        <v>10</v>
      </c>
      <c r="D4099" s="1">
        <v>16</v>
      </c>
      <c r="E4099" s="7">
        <v>1994.8771689497701</v>
      </c>
      <c r="F4099" s="7">
        <v>26.605442</v>
      </c>
      <c r="G4099" s="57">
        <f t="shared" si="194"/>
        <v>23.217462958041942</v>
      </c>
      <c r="I4099" s="73">
        <f t="shared" si="195"/>
        <v>1.9917808219199742</v>
      </c>
    </row>
    <row r="4100" spans="1:9" ht="15.6" x14ac:dyDescent="0.3">
      <c r="A4100" s="1">
        <v>4096</v>
      </c>
      <c r="B4100" s="1">
        <v>1994</v>
      </c>
      <c r="C4100" s="1">
        <v>10</v>
      </c>
      <c r="D4100" s="1">
        <v>17</v>
      </c>
      <c r="E4100" s="7">
        <v>1994.8799086757999</v>
      </c>
      <c r="F4100" s="7">
        <v>26.728254</v>
      </c>
      <c r="G4100" s="57">
        <f t="shared" si="194"/>
        <v>23.216954142657329</v>
      </c>
      <c r="I4100" s="73">
        <f t="shared" si="195"/>
        <v>1.9917808219099697</v>
      </c>
    </row>
    <row r="4101" spans="1:9" ht="15.6" x14ac:dyDescent="0.3">
      <c r="A4101" s="1">
        <v>4097</v>
      </c>
      <c r="B4101" s="1">
        <v>1994</v>
      </c>
      <c r="C4101" s="1">
        <v>10</v>
      </c>
      <c r="D4101" s="1">
        <v>18</v>
      </c>
      <c r="E4101" s="7">
        <v>1994.88264840183</v>
      </c>
      <c r="F4101" s="7">
        <v>26.799734000000001</v>
      </c>
      <c r="G4101" s="57">
        <f t="shared" si="194"/>
        <v>23.21647817762236</v>
      </c>
      <c r="I4101" s="73">
        <f t="shared" si="195"/>
        <v>1.9917808219199742</v>
      </c>
    </row>
    <row r="4102" spans="1:9" ht="15.6" x14ac:dyDescent="0.3">
      <c r="A4102" s="1">
        <v>4098</v>
      </c>
      <c r="B4102" s="1">
        <v>1994</v>
      </c>
      <c r="C4102" s="1">
        <v>10</v>
      </c>
      <c r="D4102" s="1">
        <v>19</v>
      </c>
      <c r="E4102" s="7">
        <v>1994.8853881278501</v>
      </c>
      <c r="F4102" s="7">
        <v>26.890035999999998</v>
      </c>
      <c r="G4102" s="57">
        <f t="shared" si="194"/>
        <v>23.216066653146836</v>
      </c>
      <c r="I4102" s="73">
        <f t="shared" si="195"/>
        <v>1.9917808219199742</v>
      </c>
    </row>
    <row r="4103" spans="1:9" ht="15.6" x14ac:dyDescent="0.3">
      <c r="A4103" s="1">
        <v>4099</v>
      </c>
      <c r="B4103" s="1">
        <v>1994</v>
      </c>
      <c r="C4103" s="1">
        <v>10</v>
      </c>
      <c r="D4103" s="1">
        <v>20</v>
      </c>
      <c r="E4103" s="7">
        <v>1994.88812785388</v>
      </c>
      <c r="F4103" s="7">
        <v>26.983495000000001</v>
      </c>
      <c r="G4103" s="57">
        <f t="shared" si="194"/>
        <v>23.215758604195784</v>
      </c>
      <c r="I4103" s="73">
        <f t="shared" si="195"/>
        <v>1.9917808219199742</v>
      </c>
    </row>
    <row r="4104" spans="1:9" ht="15.6" x14ac:dyDescent="0.3">
      <c r="A4104" s="1">
        <v>4100</v>
      </c>
      <c r="B4104" s="1">
        <v>1994</v>
      </c>
      <c r="C4104" s="1">
        <v>10</v>
      </c>
      <c r="D4104" s="1">
        <v>21</v>
      </c>
      <c r="E4104" s="7">
        <v>1994.89086757991</v>
      </c>
      <c r="F4104" s="7">
        <v>27.060400999999999</v>
      </c>
      <c r="G4104" s="57">
        <f t="shared" si="194"/>
        <v>23.215583963636341</v>
      </c>
      <c r="I4104" s="73">
        <f t="shared" si="195"/>
        <v>1.9917808219101971</v>
      </c>
    </row>
    <row r="4105" spans="1:9" ht="15.6" x14ac:dyDescent="0.3">
      <c r="A4105" s="1">
        <v>4101</v>
      </c>
      <c r="B4105" s="1">
        <v>1994</v>
      </c>
      <c r="C4105" s="1">
        <v>10</v>
      </c>
      <c r="D4105" s="1">
        <v>22</v>
      </c>
      <c r="E4105" s="7">
        <v>1994.8936073059399</v>
      </c>
      <c r="F4105" s="7">
        <v>27.102498000000001</v>
      </c>
      <c r="G4105" s="57">
        <f t="shared" si="194"/>
        <v>23.215492076923056</v>
      </c>
      <c r="I4105" s="73">
        <f t="shared" si="195"/>
        <v>1.9917808219199742</v>
      </c>
    </row>
    <row r="4106" spans="1:9" ht="15.6" x14ac:dyDescent="0.3">
      <c r="A4106" s="1">
        <v>4102</v>
      </c>
      <c r="B4106" s="1">
        <v>1994</v>
      </c>
      <c r="C4106" s="1">
        <v>10</v>
      </c>
      <c r="D4106" s="1">
        <v>23</v>
      </c>
      <c r="E4106" s="7">
        <v>1994.89634703196</v>
      </c>
      <c r="F4106" s="7">
        <v>27.156589</v>
      </c>
      <c r="G4106" s="57">
        <f t="shared" si="194"/>
        <v>23.215510787412565</v>
      </c>
      <c r="I4106" s="73">
        <f t="shared" si="195"/>
        <v>1.9890410958901157</v>
      </c>
    </row>
    <row r="4107" spans="1:9" ht="15.6" x14ac:dyDescent="0.3">
      <c r="A4107" s="1">
        <v>4103</v>
      </c>
      <c r="B4107" s="1">
        <v>1994</v>
      </c>
      <c r="C4107" s="1">
        <v>10</v>
      </c>
      <c r="D4107" s="1">
        <v>24</v>
      </c>
      <c r="E4107" s="7">
        <v>1994.8990867579901</v>
      </c>
      <c r="F4107" s="7">
        <v>27.213124000000001</v>
      </c>
      <c r="G4107" s="57">
        <f t="shared" si="194"/>
        <v>23.21506140419579</v>
      </c>
      <c r="I4107" s="73">
        <f t="shared" si="195"/>
        <v>1.9890410958898883</v>
      </c>
    </row>
    <row r="4108" spans="1:9" ht="15.6" x14ac:dyDescent="0.3">
      <c r="A4108" s="1">
        <v>4104</v>
      </c>
      <c r="B4108" s="1">
        <v>1994</v>
      </c>
      <c r="C4108" s="1">
        <v>10</v>
      </c>
      <c r="D4108" s="1">
        <v>25</v>
      </c>
      <c r="E4108" s="7">
        <v>1994.9018264840199</v>
      </c>
      <c r="F4108" s="7">
        <v>27.239643000000001</v>
      </c>
      <c r="G4108" s="57">
        <f t="shared" si="194"/>
        <v>23.214412941258729</v>
      </c>
      <c r="I4108" s="73">
        <f t="shared" si="195"/>
        <v>1.9890410958898883</v>
      </c>
    </row>
    <row r="4109" spans="1:9" ht="15.6" x14ac:dyDescent="0.3">
      <c r="A4109" s="1">
        <v>4105</v>
      </c>
      <c r="B4109" s="1">
        <v>1994</v>
      </c>
      <c r="C4109" s="1">
        <v>10</v>
      </c>
      <c r="D4109" s="1">
        <v>26</v>
      </c>
      <c r="E4109" s="7">
        <v>1994.90456621005</v>
      </c>
      <c r="F4109" s="7">
        <v>27.268629000000001</v>
      </c>
      <c r="G4109" s="57">
        <f t="shared" si="194"/>
        <v>23.21375360279719</v>
      </c>
      <c r="I4109" s="73">
        <f t="shared" si="195"/>
        <v>1.9890410958901157</v>
      </c>
    </row>
    <row r="4110" spans="1:9" ht="15.6" x14ac:dyDescent="0.3">
      <c r="A4110" s="1">
        <v>4106</v>
      </c>
      <c r="B4110" s="1">
        <v>1994</v>
      </c>
      <c r="C4110" s="1">
        <v>10</v>
      </c>
      <c r="D4110" s="1">
        <v>27</v>
      </c>
      <c r="E4110" s="7">
        <v>1994.9073059360701</v>
      </c>
      <c r="F4110" s="7">
        <v>27.352214</v>
      </c>
      <c r="G4110" s="57">
        <f t="shared" si="194"/>
        <v>23.213120159440543</v>
      </c>
      <c r="I4110" s="73">
        <f t="shared" si="195"/>
        <v>1.9890410958898883</v>
      </c>
    </row>
    <row r="4111" spans="1:9" ht="15.6" x14ac:dyDescent="0.3">
      <c r="A4111" s="1">
        <v>4107</v>
      </c>
      <c r="B4111" s="1">
        <v>1994</v>
      </c>
      <c r="C4111" s="1">
        <v>10</v>
      </c>
      <c r="D4111" s="1">
        <v>28</v>
      </c>
      <c r="E4111" s="7">
        <v>1994.9100456620999</v>
      </c>
      <c r="F4111" s="7">
        <v>27.43572</v>
      </c>
      <c r="G4111" s="57">
        <f t="shared" si="194"/>
        <v>23.21243782797201</v>
      </c>
      <c r="I4111" s="73">
        <f t="shared" si="195"/>
        <v>1.9890410958901157</v>
      </c>
    </row>
    <row r="4112" spans="1:9" ht="15.6" x14ac:dyDescent="0.3">
      <c r="A4112" s="1">
        <v>4108</v>
      </c>
      <c r="B4112" s="1">
        <v>1994</v>
      </c>
      <c r="C4112" s="1">
        <v>10</v>
      </c>
      <c r="D4112" s="1">
        <v>29</v>
      </c>
      <c r="E4112" s="7">
        <v>1994.91278538813</v>
      </c>
      <c r="F4112" s="7">
        <v>27.512349</v>
      </c>
      <c r="G4112" s="57">
        <f t="shared" si="194"/>
        <v>23.211766398601384</v>
      </c>
      <c r="I4112" s="73">
        <f t="shared" si="195"/>
        <v>1.987899543380081</v>
      </c>
    </row>
    <row r="4113" spans="1:9" ht="15.6" x14ac:dyDescent="0.3">
      <c r="A4113" s="1">
        <v>4109</v>
      </c>
      <c r="B4113" s="1">
        <v>1994</v>
      </c>
      <c r="C4113" s="1">
        <v>10</v>
      </c>
      <c r="D4113" s="1">
        <v>30</v>
      </c>
      <c r="E4113" s="7">
        <v>1994.9155251141599</v>
      </c>
      <c r="F4113" s="7">
        <v>27.534863000000001</v>
      </c>
      <c r="G4113" s="57">
        <f t="shared" si="194"/>
        <v>23.211051307692287</v>
      </c>
      <c r="I4113" s="73">
        <f t="shared" si="195"/>
        <v>1.9878995433798536</v>
      </c>
    </row>
    <row r="4114" spans="1:9" ht="15.6" x14ac:dyDescent="0.3">
      <c r="A4114" s="1">
        <v>4110</v>
      </c>
      <c r="B4114" s="1">
        <v>1994</v>
      </c>
      <c r="C4114" s="1">
        <v>10</v>
      </c>
      <c r="D4114" s="1">
        <v>31</v>
      </c>
      <c r="E4114" s="7">
        <v>1994.91826484018</v>
      </c>
      <c r="F4114" s="7">
        <v>27.568334</v>
      </c>
      <c r="G4114" s="57">
        <f t="shared" si="194"/>
        <v>23.210304255944042</v>
      </c>
      <c r="I4114" s="73">
        <f t="shared" si="195"/>
        <v>1.987899543380081</v>
      </c>
    </row>
    <row r="4115" spans="1:9" ht="15.6" x14ac:dyDescent="0.3">
      <c r="A4115" s="1">
        <v>4111</v>
      </c>
      <c r="B4115" s="1">
        <v>1994</v>
      </c>
      <c r="C4115" s="1">
        <v>11</v>
      </c>
      <c r="D4115" s="1">
        <v>1</v>
      </c>
      <c r="E4115" s="7">
        <v>1994.91940639269</v>
      </c>
      <c r="F4115" s="7">
        <v>27.55106</v>
      </c>
      <c r="G4115" s="57">
        <f t="shared" si="194"/>
        <v>23.209488787412578</v>
      </c>
      <c r="I4115" s="73">
        <f t="shared" si="195"/>
        <v>1.9878995433798536</v>
      </c>
    </row>
    <row r="4116" spans="1:9" ht="15.6" x14ac:dyDescent="0.3">
      <c r="A4116" s="1">
        <v>4112</v>
      </c>
      <c r="B4116" s="1">
        <v>1994</v>
      </c>
      <c r="C4116" s="1">
        <v>11</v>
      </c>
      <c r="D4116" s="1">
        <v>2</v>
      </c>
      <c r="E4116" s="7">
        <v>1994.9221461187201</v>
      </c>
      <c r="F4116" s="7">
        <v>27.476949000000001</v>
      </c>
      <c r="G4116" s="57">
        <f t="shared" si="194"/>
        <v>23.208636469930052</v>
      </c>
      <c r="I4116" s="73">
        <f t="shared" si="195"/>
        <v>1.9890410958901157</v>
      </c>
    </row>
    <row r="4117" spans="1:9" ht="15.6" x14ac:dyDescent="0.3">
      <c r="A4117" s="1">
        <v>4113</v>
      </c>
      <c r="B4117" s="1">
        <v>1994</v>
      </c>
      <c r="C4117" s="1">
        <v>11</v>
      </c>
      <c r="D4117" s="1">
        <v>3</v>
      </c>
      <c r="E4117" s="7">
        <v>1994.92488584475</v>
      </c>
      <c r="F4117" s="7">
        <v>27.424741999999998</v>
      </c>
      <c r="G4117" s="57">
        <f t="shared" si="194"/>
        <v>23.207777034965016</v>
      </c>
      <c r="I4117" s="73">
        <f t="shared" si="195"/>
        <v>1.9890410958901157</v>
      </c>
    </row>
    <row r="4118" spans="1:9" ht="15.6" x14ac:dyDescent="0.3">
      <c r="A4118" s="1">
        <v>4114</v>
      </c>
      <c r="B4118" s="1">
        <v>1994</v>
      </c>
      <c r="C4118" s="1">
        <v>11</v>
      </c>
      <c r="D4118" s="1">
        <v>4</v>
      </c>
      <c r="E4118" s="7">
        <v>1994.92762557078</v>
      </c>
      <c r="F4118" s="7">
        <v>27.422837999999999</v>
      </c>
      <c r="G4118" s="57">
        <f t="shared" si="194"/>
        <v>23.206976197202781</v>
      </c>
      <c r="I4118" s="73">
        <f t="shared" si="195"/>
        <v>1.9890410958898883</v>
      </c>
    </row>
    <row r="4119" spans="1:9" ht="15.6" x14ac:dyDescent="0.3">
      <c r="A4119" s="1">
        <v>4115</v>
      </c>
      <c r="B4119" s="1">
        <v>1994</v>
      </c>
      <c r="C4119" s="1">
        <v>11</v>
      </c>
      <c r="D4119" s="1">
        <v>5</v>
      </c>
      <c r="E4119" s="7">
        <v>1994.9303652967999</v>
      </c>
      <c r="F4119" s="7">
        <v>27.475646000000001</v>
      </c>
      <c r="G4119" s="57">
        <f t="shared" si="194"/>
        <v>23.206264576223759</v>
      </c>
      <c r="I4119" s="73">
        <f t="shared" si="195"/>
        <v>1.9890410958901157</v>
      </c>
    </row>
    <row r="4120" spans="1:9" ht="15.6" x14ac:dyDescent="0.3">
      <c r="A4120" s="1">
        <v>4116</v>
      </c>
      <c r="B4120" s="1">
        <v>1994</v>
      </c>
      <c r="C4120" s="1">
        <v>11</v>
      </c>
      <c r="D4120" s="1">
        <v>6</v>
      </c>
      <c r="E4120" s="7">
        <v>1994.93310502283</v>
      </c>
      <c r="F4120" s="7">
        <v>27.472106</v>
      </c>
      <c r="G4120" s="57">
        <f t="shared" si="194"/>
        <v>23.205699613985995</v>
      </c>
      <c r="I4120" s="73">
        <f t="shared" si="195"/>
        <v>1.9890410958898883</v>
      </c>
    </row>
    <row r="4121" spans="1:9" ht="15.6" x14ac:dyDescent="0.3">
      <c r="A4121" s="1">
        <v>4117</v>
      </c>
      <c r="B4121" s="1">
        <v>1994</v>
      </c>
      <c r="C4121" s="1">
        <v>11</v>
      </c>
      <c r="D4121" s="1">
        <v>7</v>
      </c>
      <c r="E4121" s="7">
        <v>1994.9358447488601</v>
      </c>
      <c r="F4121" s="7">
        <v>27.436957</v>
      </c>
      <c r="G4121" s="57">
        <f t="shared" si="194"/>
        <v>23.205201762237746</v>
      </c>
      <c r="I4121" s="73">
        <f t="shared" si="195"/>
        <v>1.9890410958898883</v>
      </c>
    </row>
    <row r="4122" spans="1:9" ht="15.6" x14ac:dyDescent="0.3">
      <c r="A4122" s="1">
        <v>4118</v>
      </c>
      <c r="B4122" s="1">
        <v>1994</v>
      </c>
      <c r="C4122" s="1">
        <v>11</v>
      </c>
      <c r="D4122" s="1">
        <v>8</v>
      </c>
      <c r="E4122" s="7">
        <v>1994.9385844748899</v>
      </c>
      <c r="F4122" s="7">
        <v>27.392137000000002</v>
      </c>
      <c r="G4122" s="57">
        <f t="shared" si="194"/>
        <v>23.204841015384602</v>
      </c>
      <c r="I4122" s="73">
        <f t="shared" si="195"/>
        <v>1.9890410958901157</v>
      </c>
    </row>
    <row r="4123" spans="1:9" ht="15.6" x14ac:dyDescent="0.3">
      <c r="A4123" s="1">
        <v>4119</v>
      </c>
      <c r="B4123" s="1">
        <v>1994</v>
      </c>
      <c r="C4123" s="1">
        <v>11</v>
      </c>
      <c r="D4123" s="1">
        <v>9</v>
      </c>
      <c r="E4123" s="7">
        <v>1994.94132420091</v>
      </c>
      <c r="F4123" s="7">
        <v>27.332236000000002</v>
      </c>
      <c r="G4123" s="57">
        <f t="shared" si="194"/>
        <v>23.204555627972006</v>
      </c>
      <c r="I4123" s="73">
        <f t="shared" si="195"/>
        <v>1.9890410958898883</v>
      </c>
    </row>
    <row r="4124" spans="1:9" ht="15.6" x14ac:dyDescent="0.3">
      <c r="A4124" s="1">
        <v>4120</v>
      </c>
      <c r="B4124" s="1">
        <v>1994</v>
      </c>
      <c r="C4124" s="1">
        <v>11</v>
      </c>
      <c r="D4124" s="1">
        <v>10</v>
      </c>
      <c r="E4124" s="7">
        <v>1994.9440639269401</v>
      </c>
      <c r="F4124" s="7">
        <v>27.245466</v>
      </c>
      <c r="G4124" s="57">
        <f t="shared" si="194"/>
        <v>23.204265813985998</v>
      </c>
      <c r="I4124" s="73">
        <f t="shared" si="195"/>
        <v>1.9890410958901157</v>
      </c>
    </row>
    <row r="4125" spans="1:9" ht="15.6" x14ac:dyDescent="0.3">
      <c r="A4125" s="1">
        <v>4121</v>
      </c>
      <c r="B4125" s="1">
        <v>1994</v>
      </c>
      <c r="C4125" s="1">
        <v>11</v>
      </c>
      <c r="D4125" s="1">
        <v>11</v>
      </c>
      <c r="E4125" s="7">
        <v>1994.9468036529699</v>
      </c>
      <c r="F4125" s="7">
        <v>27.119458999999999</v>
      </c>
      <c r="G4125" s="57">
        <f t="shared" ref="G4125:G4188" si="196">AVERAGE(F3591:F4305)</f>
        <v>23.203983573426559</v>
      </c>
      <c r="I4125" s="73">
        <f t="shared" ref="I4125:I4188" si="197">E4305-E3591</f>
        <v>1.9890410958901157</v>
      </c>
    </row>
    <row r="4126" spans="1:9" ht="15.6" x14ac:dyDescent="0.3">
      <c r="A4126" s="1">
        <v>4122</v>
      </c>
      <c r="B4126" s="1">
        <v>1994</v>
      </c>
      <c r="C4126" s="1">
        <v>11</v>
      </c>
      <c r="D4126" s="1">
        <v>12</v>
      </c>
      <c r="E4126" s="7">
        <v>1994.949543379</v>
      </c>
      <c r="F4126" s="7">
        <v>27.005787999999999</v>
      </c>
      <c r="G4126" s="57">
        <f t="shared" si="196"/>
        <v>23.203800934265722</v>
      </c>
      <c r="I4126" s="73">
        <f t="shared" si="197"/>
        <v>1.9890410958898883</v>
      </c>
    </row>
    <row r="4127" spans="1:9" ht="15.6" x14ac:dyDescent="0.3">
      <c r="A4127" s="1">
        <v>4123</v>
      </c>
      <c r="B4127" s="1">
        <v>1994</v>
      </c>
      <c r="C4127" s="1">
        <v>11</v>
      </c>
      <c r="D4127" s="1">
        <v>13</v>
      </c>
      <c r="E4127" s="7">
        <v>1994.9522831050199</v>
      </c>
      <c r="F4127" s="7">
        <v>26.940218999999999</v>
      </c>
      <c r="G4127" s="57">
        <f t="shared" si="196"/>
        <v>23.203741967832151</v>
      </c>
      <c r="I4127" s="73">
        <f t="shared" si="197"/>
        <v>1.9890410958901157</v>
      </c>
    </row>
    <row r="4128" spans="1:9" ht="15.6" x14ac:dyDescent="0.3">
      <c r="A4128" s="1">
        <v>4124</v>
      </c>
      <c r="B4128" s="1">
        <v>1994</v>
      </c>
      <c r="C4128" s="1">
        <v>11</v>
      </c>
      <c r="D4128" s="1">
        <v>14</v>
      </c>
      <c r="E4128" s="7">
        <v>1994.95502283105</v>
      </c>
      <c r="F4128" s="7">
        <v>26.835139999999999</v>
      </c>
      <c r="G4128" s="57">
        <f t="shared" si="196"/>
        <v>23.20368963356642</v>
      </c>
      <c r="I4128" s="73">
        <f t="shared" si="197"/>
        <v>1.9890410958898883</v>
      </c>
    </row>
    <row r="4129" spans="1:9" ht="15.6" x14ac:dyDescent="0.3">
      <c r="A4129" s="1">
        <v>4125</v>
      </c>
      <c r="B4129" s="1">
        <v>1994</v>
      </c>
      <c r="C4129" s="1">
        <v>11</v>
      </c>
      <c r="D4129" s="1">
        <v>15</v>
      </c>
      <c r="E4129" s="7">
        <v>1994.9577625570801</v>
      </c>
      <c r="F4129" s="7">
        <v>26.715634999999999</v>
      </c>
      <c r="G4129" s="57">
        <f t="shared" si="196"/>
        <v>23.203754072727254</v>
      </c>
      <c r="I4129" s="73">
        <f t="shared" si="197"/>
        <v>1.9890410958898883</v>
      </c>
    </row>
    <row r="4130" spans="1:9" ht="15.6" x14ac:dyDescent="0.3">
      <c r="A4130" s="1">
        <v>4126</v>
      </c>
      <c r="B4130" s="1">
        <v>1994</v>
      </c>
      <c r="C4130" s="1">
        <v>11</v>
      </c>
      <c r="D4130" s="1">
        <v>16</v>
      </c>
      <c r="E4130" s="7">
        <v>1994.9605022831099</v>
      </c>
      <c r="F4130" s="7">
        <v>26.591873</v>
      </c>
      <c r="G4130" s="57">
        <f t="shared" si="196"/>
        <v>23.203875419580399</v>
      </c>
      <c r="I4130" s="73">
        <f t="shared" si="197"/>
        <v>1.9890410958901157</v>
      </c>
    </row>
    <row r="4131" spans="1:9" ht="15.6" x14ac:dyDescent="0.3">
      <c r="A4131" s="1">
        <v>4127</v>
      </c>
      <c r="B4131" s="1">
        <v>1994</v>
      </c>
      <c r="C4131" s="1">
        <v>11</v>
      </c>
      <c r="D4131" s="1">
        <v>17</v>
      </c>
      <c r="E4131" s="7">
        <v>1994.96324200913</v>
      </c>
      <c r="F4131" s="7">
        <v>26.47972</v>
      </c>
      <c r="G4131" s="57">
        <f t="shared" si="196"/>
        <v>23.20398945594404</v>
      </c>
      <c r="I4131" s="73">
        <f t="shared" si="197"/>
        <v>1.9890410958998928</v>
      </c>
    </row>
    <row r="4132" spans="1:9" ht="15.6" x14ac:dyDescent="0.3">
      <c r="A4132" s="1">
        <v>4128</v>
      </c>
      <c r="B4132" s="1">
        <v>1994</v>
      </c>
      <c r="C4132" s="1">
        <v>11</v>
      </c>
      <c r="D4132" s="1">
        <v>18</v>
      </c>
      <c r="E4132" s="7">
        <v>1994.9659817351601</v>
      </c>
      <c r="F4132" s="7">
        <v>26.370486</v>
      </c>
      <c r="G4132" s="57">
        <f t="shared" si="196"/>
        <v>23.204075478321663</v>
      </c>
      <c r="I4132" s="73">
        <f t="shared" si="197"/>
        <v>1.9890410958898883</v>
      </c>
    </row>
    <row r="4133" spans="1:9" ht="15.6" x14ac:dyDescent="0.3">
      <c r="A4133" s="1">
        <v>4129</v>
      </c>
      <c r="B4133" s="1">
        <v>1994</v>
      </c>
      <c r="C4133" s="1">
        <v>11</v>
      </c>
      <c r="D4133" s="1">
        <v>19</v>
      </c>
      <c r="E4133" s="7">
        <v>1994.9687214611899</v>
      </c>
      <c r="F4133" s="7">
        <v>26.218295000000001</v>
      </c>
      <c r="G4133" s="57">
        <f t="shared" si="196"/>
        <v>23.204083994405579</v>
      </c>
      <c r="I4133" s="73">
        <f t="shared" si="197"/>
        <v>1.9890410958901157</v>
      </c>
    </row>
    <row r="4134" spans="1:9" ht="15.6" x14ac:dyDescent="0.3">
      <c r="A4134" s="1">
        <v>4130</v>
      </c>
      <c r="B4134" s="1">
        <v>1994</v>
      </c>
      <c r="C4134" s="1">
        <v>11</v>
      </c>
      <c r="D4134" s="1">
        <v>20</v>
      </c>
      <c r="E4134" s="7">
        <v>1994.97146118721</v>
      </c>
      <c r="F4134" s="7">
        <v>26.065218000000002</v>
      </c>
      <c r="G4134" s="57">
        <f t="shared" si="196"/>
        <v>23.203981601398585</v>
      </c>
      <c r="I4134" s="73">
        <f t="shared" si="197"/>
        <v>1.9890410958898883</v>
      </c>
    </row>
    <row r="4135" spans="1:9" ht="15.6" x14ac:dyDescent="0.3">
      <c r="A4135" s="1">
        <v>4131</v>
      </c>
      <c r="B4135" s="1">
        <v>1994</v>
      </c>
      <c r="C4135" s="1">
        <v>11</v>
      </c>
      <c r="D4135" s="1">
        <v>21</v>
      </c>
      <c r="E4135" s="7">
        <v>1994.9742009132401</v>
      </c>
      <c r="F4135" s="7">
        <v>25.94828</v>
      </c>
      <c r="G4135" s="57">
        <f t="shared" si="196"/>
        <v>23.203809513286693</v>
      </c>
      <c r="I4135" s="73">
        <f t="shared" si="197"/>
        <v>1.9890410959001201</v>
      </c>
    </row>
    <row r="4136" spans="1:9" ht="15.6" x14ac:dyDescent="0.3">
      <c r="A4136" s="1">
        <v>4132</v>
      </c>
      <c r="B4136" s="1">
        <v>1994</v>
      </c>
      <c r="C4136" s="1">
        <v>11</v>
      </c>
      <c r="D4136" s="1">
        <v>22</v>
      </c>
      <c r="E4136" s="7">
        <v>1994.97694063927</v>
      </c>
      <c r="F4136" s="7">
        <v>25.863524999999999</v>
      </c>
      <c r="G4136" s="57">
        <f t="shared" si="196"/>
        <v>23.203540689510465</v>
      </c>
      <c r="I4136" s="73">
        <f t="shared" si="197"/>
        <v>1.9890410958901157</v>
      </c>
    </row>
    <row r="4137" spans="1:9" ht="15.6" x14ac:dyDescent="0.3">
      <c r="A4137" s="1">
        <v>4133</v>
      </c>
      <c r="B4137" s="1">
        <v>1994</v>
      </c>
      <c r="C4137" s="1">
        <v>11</v>
      </c>
      <c r="D4137" s="1">
        <v>23</v>
      </c>
      <c r="E4137" s="7">
        <v>1994.9796803653001</v>
      </c>
      <c r="F4137" s="7">
        <v>25.821210000000001</v>
      </c>
      <c r="G4137" s="57">
        <f t="shared" si="196"/>
        <v>23.203156430769205</v>
      </c>
      <c r="I4137" s="73">
        <f t="shared" si="197"/>
        <v>1.9890410958898883</v>
      </c>
    </row>
    <row r="4138" spans="1:9" ht="15.6" x14ac:dyDescent="0.3">
      <c r="A4138" s="1">
        <v>4134</v>
      </c>
      <c r="B4138" s="1">
        <v>1994</v>
      </c>
      <c r="C4138" s="1">
        <v>11</v>
      </c>
      <c r="D4138" s="1">
        <v>24</v>
      </c>
      <c r="E4138" s="7">
        <v>1994.9824200913199</v>
      </c>
      <c r="F4138" s="7">
        <v>25.73509</v>
      </c>
      <c r="G4138" s="57">
        <f t="shared" si="196"/>
        <v>23.202750920279698</v>
      </c>
      <c r="I4138" s="73">
        <f t="shared" si="197"/>
        <v>1.9890410958901157</v>
      </c>
    </row>
    <row r="4139" spans="1:9" ht="15.6" x14ac:dyDescent="0.3">
      <c r="A4139" s="1">
        <v>4135</v>
      </c>
      <c r="B4139" s="1">
        <v>1994</v>
      </c>
      <c r="C4139" s="1">
        <v>11</v>
      </c>
      <c r="D4139" s="1">
        <v>25</v>
      </c>
      <c r="E4139" s="7">
        <v>1994.98515981735</v>
      </c>
      <c r="F4139" s="7">
        <v>25.657420999999999</v>
      </c>
      <c r="G4139" s="57">
        <f t="shared" si="196"/>
        <v>23.202371261538435</v>
      </c>
      <c r="I4139" s="73">
        <f t="shared" si="197"/>
        <v>1.9890410958898883</v>
      </c>
    </row>
    <row r="4140" spans="1:9" ht="15.6" x14ac:dyDescent="0.3">
      <c r="A4140" s="1">
        <v>4136</v>
      </c>
      <c r="B4140" s="1">
        <v>1994</v>
      </c>
      <c r="C4140" s="1">
        <v>11</v>
      </c>
      <c r="D4140" s="1">
        <v>26</v>
      </c>
      <c r="E4140" s="7">
        <v>1994.9878995433801</v>
      </c>
      <c r="F4140" s="7">
        <v>25.633120000000002</v>
      </c>
      <c r="G4140" s="57">
        <f t="shared" si="196"/>
        <v>23.20209695524473</v>
      </c>
      <c r="I4140" s="73">
        <f t="shared" si="197"/>
        <v>1.9890410958898883</v>
      </c>
    </row>
    <row r="4141" spans="1:9" ht="15.6" x14ac:dyDescent="0.3">
      <c r="A4141" s="1">
        <v>4137</v>
      </c>
      <c r="B4141" s="1">
        <v>1994</v>
      </c>
      <c r="C4141" s="1">
        <v>11</v>
      </c>
      <c r="D4141" s="1">
        <v>27</v>
      </c>
      <c r="E4141" s="7">
        <v>1994.9906392694099</v>
      </c>
      <c r="F4141" s="7">
        <v>25.550941999999999</v>
      </c>
      <c r="G4141" s="57">
        <f t="shared" si="196"/>
        <v>23.201881826573398</v>
      </c>
      <c r="I4141" s="73">
        <f t="shared" si="197"/>
        <v>1.9890410958901157</v>
      </c>
    </row>
    <row r="4142" spans="1:9" ht="15.6" x14ac:dyDescent="0.3">
      <c r="A4142" s="1">
        <v>4138</v>
      </c>
      <c r="B4142" s="1">
        <v>1994</v>
      </c>
      <c r="C4142" s="1">
        <v>11</v>
      </c>
      <c r="D4142" s="1">
        <v>28</v>
      </c>
      <c r="E4142" s="7">
        <v>1994.99337899543</v>
      </c>
      <c r="F4142" s="7">
        <v>25.406836999999999</v>
      </c>
      <c r="G4142" s="57">
        <f t="shared" si="196"/>
        <v>23.201653399999973</v>
      </c>
      <c r="I4142" s="73">
        <f t="shared" si="197"/>
        <v>1.9890410958898883</v>
      </c>
    </row>
    <row r="4143" spans="1:9" ht="15.6" x14ac:dyDescent="0.3">
      <c r="A4143" s="1">
        <v>4139</v>
      </c>
      <c r="B4143" s="1">
        <v>1994</v>
      </c>
      <c r="C4143" s="1">
        <v>11</v>
      </c>
      <c r="D4143" s="1">
        <v>29</v>
      </c>
      <c r="E4143" s="7">
        <v>1994.9961187214601</v>
      </c>
      <c r="F4143" s="7">
        <v>25.225496</v>
      </c>
      <c r="G4143" s="57">
        <f t="shared" si="196"/>
        <v>23.20136559580417</v>
      </c>
      <c r="I4143" s="73">
        <f t="shared" si="197"/>
        <v>1.9906392693999351</v>
      </c>
    </row>
    <row r="4144" spans="1:9" ht="15.6" x14ac:dyDescent="0.3">
      <c r="A4144" s="1">
        <v>4140</v>
      </c>
      <c r="B4144" s="1">
        <v>1994</v>
      </c>
      <c r="C4144" s="1">
        <v>11</v>
      </c>
      <c r="D4144" s="1">
        <v>30</v>
      </c>
      <c r="E4144" s="7">
        <v>1994.99885844749</v>
      </c>
      <c r="F4144" s="7">
        <v>25.067746</v>
      </c>
      <c r="G4144" s="57">
        <f t="shared" si="196"/>
        <v>23.201010579020963</v>
      </c>
      <c r="I4144" s="73">
        <f t="shared" si="197"/>
        <v>1.9906392694101669</v>
      </c>
    </row>
    <row r="4145" spans="1:9" ht="15.6" x14ac:dyDescent="0.3">
      <c r="A4145" s="1">
        <v>4141</v>
      </c>
      <c r="B4145" s="1">
        <v>1994</v>
      </c>
      <c r="C4145" s="1">
        <v>12</v>
      </c>
      <c r="D4145" s="1">
        <v>1</v>
      </c>
      <c r="E4145" s="7">
        <v>1995.0027397260301</v>
      </c>
      <c r="F4145" s="7">
        <v>24.887672999999999</v>
      </c>
      <c r="G4145" s="57">
        <f t="shared" si="196"/>
        <v>23.200635074125863</v>
      </c>
      <c r="I4145" s="73">
        <f t="shared" si="197"/>
        <v>1.9906392694099395</v>
      </c>
    </row>
    <row r="4146" spans="1:9" ht="15.6" x14ac:dyDescent="0.3">
      <c r="A4146" s="1">
        <v>4142</v>
      </c>
      <c r="B4146" s="1">
        <v>1994</v>
      </c>
      <c r="C4146" s="1">
        <v>12</v>
      </c>
      <c r="D4146" s="1">
        <v>2</v>
      </c>
      <c r="E4146" s="7">
        <v>1995.0054794520499</v>
      </c>
      <c r="F4146" s="7">
        <v>24.752473999999999</v>
      </c>
      <c r="G4146" s="57">
        <f t="shared" si="196"/>
        <v>23.20028007272726</v>
      </c>
      <c r="I4146" s="73">
        <f t="shared" si="197"/>
        <v>1.9906392694099395</v>
      </c>
    </row>
    <row r="4147" spans="1:9" ht="15.6" x14ac:dyDescent="0.3">
      <c r="A4147" s="1">
        <v>4143</v>
      </c>
      <c r="B4147" s="1">
        <v>1994</v>
      </c>
      <c r="C4147" s="1">
        <v>12</v>
      </c>
      <c r="D4147" s="1">
        <v>3</v>
      </c>
      <c r="E4147" s="7">
        <v>1995.00821917808</v>
      </c>
      <c r="F4147" s="7">
        <v>24.590250999999999</v>
      </c>
      <c r="G4147" s="57">
        <f t="shared" si="196"/>
        <v>23.199850186013975</v>
      </c>
      <c r="I4147" s="73">
        <f t="shared" si="197"/>
        <v>1.9890410958901157</v>
      </c>
    </row>
    <row r="4148" spans="1:9" ht="15.6" x14ac:dyDescent="0.3">
      <c r="A4148" s="1">
        <v>4144</v>
      </c>
      <c r="B4148" s="1">
        <v>1994</v>
      </c>
      <c r="C4148" s="1">
        <v>12</v>
      </c>
      <c r="D4148" s="1">
        <v>4</v>
      </c>
      <c r="E4148" s="7">
        <v>1995.0109589041101</v>
      </c>
      <c r="F4148" s="7">
        <v>24.368480000000002</v>
      </c>
      <c r="G4148" s="57">
        <f t="shared" si="196"/>
        <v>23.199323909090896</v>
      </c>
      <c r="I4148" s="73">
        <f t="shared" si="197"/>
        <v>1.9890410958898883</v>
      </c>
    </row>
    <row r="4149" spans="1:9" ht="15.6" x14ac:dyDescent="0.3">
      <c r="A4149" s="1">
        <v>4145</v>
      </c>
      <c r="B4149" s="1">
        <v>1994</v>
      </c>
      <c r="C4149" s="1">
        <v>12</v>
      </c>
      <c r="D4149" s="1">
        <v>5</v>
      </c>
      <c r="E4149" s="7">
        <v>1995.01369863014</v>
      </c>
      <c r="F4149" s="7">
        <v>24.176310999999998</v>
      </c>
      <c r="G4149" s="57">
        <f t="shared" si="196"/>
        <v>23.198752469930056</v>
      </c>
      <c r="I4149" s="73">
        <f t="shared" si="197"/>
        <v>1.9890410958901157</v>
      </c>
    </row>
    <row r="4150" spans="1:9" ht="15.6" x14ac:dyDescent="0.3">
      <c r="A4150" s="1">
        <v>4146</v>
      </c>
      <c r="B4150" s="1">
        <v>1994</v>
      </c>
      <c r="C4150" s="1">
        <v>12</v>
      </c>
      <c r="D4150" s="1">
        <v>6</v>
      </c>
      <c r="E4150" s="7">
        <v>1995.0164383561601</v>
      </c>
      <c r="F4150" s="7">
        <v>23.966352000000001</v>
      </c>
      <c r="G4150" s="57">
        <f t="shared" si="196"/>
        <v>23.198207032167822</v>
      </c>
      <c r="I4150" s="73">
        <f t="shared" si="197"/>
        <v>1.9890410958901157</v>
      </c>
    </row>
    <row r="4151" spans="1:9" ht="15.6" x14ac:dyDescent="0.3">
      <c r="A4151" s="1">
        <v>4147</v>
      </c>
      <c r="B4151" s="1">
        <v>1994</v>
      </c>
      <c r="C4151" s="1">
        <v>12</v>
      </c>
      <c r="D4151" s="1">
        <v>7</v>
      </c>
      <c r="E4151" s="7">
        <v>1995.0191780821899</v>
      </c>
      <c r="F4151" s="7">
        <v>23.770945000000001</v>
      </c>
      <c r="G4151" s="57">
        <f t="shared" si="196"/>
        <v>23.197708022377608</v>
      </c>
      <c r="I4151" s="73">
        <f t="shared" si="197"/>
        <v>1.9890410958898883</v>
      </c>
    </row>
    <row r="4152" spans="1:9" ht="15.6" x14ac:dyDescent="0.3">
      <c r="A4152" s="1">
        <v>4148</v>
      </c>
      <c r="B4152" s="1">
        <v>1994</v>
      </c>
      <c r="C4152" s="1">
        <v>12</v>
      </c>
      <c r="D4152" s="1">
        <v>8</v>
      </c>
      <c r="E4152" s="7">
        <v>1995.02191780822</v>
      </c>
      <c r="F4152" s="7">
        <v>23.634166</v>
      </c>
      <c r="G4152" s="57">
        <f t="shared" si="196"/>
        <v>23.19718999440558</v>
      </c>
      <c r="I4152" s="73">
        <f t="shared" si="197"/>
        <v>1.9890410958901157</v>
      </c>
    </row>
    <row r="4153" spans="1:9" ht="15.6" x14ac:dyDescent="0.3">
      <c r="A4153" s="1">
        <v>4149</v>
      </c>
      <c r="B4153" s="1">
        <v>1994</v>
      </c>
      <c r="C4153" s="1">
        <v>12</v>
      </c>
      <c r="D4153" s="1">
        <v>9</v>
      </c>
      <c r="E4153" s="7">
        <v>1995.0246575342501</v>
      </c>
      <c r="F4153" s="7">
        <v>23.545496</v>
      </c>
      <c r="G4153" s="57">
        <f t="shared" si="196"/>
        <v>23.19661566713285</v>
      </c>
      <c r="I4153" s="73">
        <f t="shared" si="197"/>
        <v>1.9890410958898883</v>
      </c>
    </row>
    <row r="4154" spans="1:9" ht="15.6" x14ac:dyDescent="0.3">
      <c r="A4154" s="1">
        <v>4150</v>
      </c>
      <c r="B4154" s="1">
        <v>1994</v>
      </c>
      <c r="C4154" s="1">
        <v>12</v>
      </c>
      <c r="D4154" s="1">
        <v>10</v>
      </c>
      <c r="E4154" s="7">
        <v>1995.0273972602699</v>
      </c>
      <c r="F4154" s="7">
        <v>23.490248999999999</v>
      </c>
      <c r="G4154" s="57">
        <f t="shared" si="196"/>
        <v>23.196032262937045</v>
      </c>
      <c r="I4154" s="73">
        <f t="shared" si="197"/>
        <v>1.9890410958898883</v>
      </c>
    </row>
    <row r="4155" spans="1:9" ht="15.6" x14ac:dyDescent="0.3">
      <c r="A4155" s="1">
        <v>4151</v>
      </c>
      <c r="B4155" s="1">
        <v>1994</v>
      </c>
      <c r="C4155" s="1">
        <v>12</v>
      </c>
      <c r="D4155" s="1">
        <v>11</v>
      </c>
      <c r="E4155" s="7">
        <v>1995.0301369863</v>
      </c>
      <c r="F4155" s="7">
        <v>23.364509000000002</v>
      </c>
      <c r="G4155" s="57">
        <f t="shared" si="196"/>
        <v>23.195464721678295</v>
      </c>
      <c r="I4155" s="73">
        <f t="shared" si="197"/>
        <v>1.9890410958901157</v>
      </c>
    </row>
    <row r="4156" spans="1:9" ht="15.6" x14ac:dyDescent="0.3">
      <c r="A4156" s="1">
        <v>4152</v>
      </c>
      <c r="B4156" s="1">
        <v>1994</v>
      </c>
      <c r="C4156" s="1">
        <v>12</v>
      </c>
      <c r="D4156" s="1">
        <v>12</v>
      </c>
      <c r="E4156" s="7">
        <v>1995.0328767123301</v>
      </c>
      <c r="F4156" s="7">
        <v>23.274562</v>
      </c>
      <c r="G4156" s="57">
        <f t="shared" si="196"/>
        <v>23.194874611188791</v>
      </c>
      <c r="I4156" s="73">
        <f t="shared" si="197"/>
        <v>1.9890410958898883</v>
      </c>
    </row>
    <row r="4157" spans="1:9" ht="15.6" x14ac:dyDescent="0.3">
      <c r="A4157" s="1">
        <v>4153</v>
      </c>
      <c r="B4157" s="1">
        <v>1994</v>
      </c>
      <c r="C4157" s="1">
        <v>12</v>
      </c>
      <c r="D4157" s="1">
        <v>13</v>
      </c>
      <c r="E4157" s="7">
        <v>1995.03561643836</v>
      </c>
      <c r="F4157" s="7">
        <v>23.145325</v>
      </c>
      <c r="G4157" s="57">
        <f t="shared" si="196"/>
        <v>23.194349430769211</v>
      </c>
      <c r="I4157" s="73">
        <f t="shared" si="197"/>
        <v>1.9890410958901157</v>
      </c>
    </row>
    <row r="4158" spans="1:9" ht="15.6" x14ac:dyDescent="0.3">
      <c r="A4158" s="1">
        <v>4154</v>
      </c>
      <c r="B4158" s="1">
        <v>1994</v>
      </c>
      <c r="C4158" s="1">
        <v>12</v>
      </c>
      <c r="D4158" s="1">
        <v>14</v>
      </c>
      <c r="E4158" s="7">
        <v>1995.03835616438</v>
      </c>
      <c r="F4158" s="7">
        <v>23.032765000000001</v>
      </c>
      <c r="G4158" s="57">
        <f t="shared" si="196"/>
        <v>23.193890679720258</v>
      </c>
      <c r="I4158" s="73">
        <f t="shared" si="197"/>
        <v>1.9890410958901157</v>
      </c>
    </row>
    <row r="4159" spans="1:9" ht="15.6" x14ac:dyDescent="0.3">
      <c r="A4159" s="1">
        <v>4155</v>
      </c>
      <c r="B4159" s="1">
        <v>1994</v>
      </c>
      <c r="C4159" s="1">
        <v>12</v>
      </c>
      <c r="D4159" s="1">
        <v>15</v>
      </c>
      <c r="E4159" s="7">
        <v>1995.0410958904099</v>
      </c>
      <c r="F4159" s="7">
        <v>22.931526000000002</v>
      </c>
      <c r="G4159" s="57">
        <f t="shared" si="196"/>
        <v>23.193418654545432</v>
      </c>
      <c r="I4159" s="73">
        <f t="shared" si="197"/>
        <v>1.9890410958898883</v>
      </c>
    </row>
    <row r="4160" spans="1:9" ht="15.6" x14ac:dyDescent="0.3">
      <c r="A4160" s="1">
        <v>4156</v>
      </c>
      <c r="B4160" s="1">
        <v>1994</v>
      </c>
      <c r="C4160" s="1">
        <v>12</v>
      </c>
      <c r="D4160" s="1">
        <v>16</v>
      </c>
      <c r="E4160" s="7">
        <v>1995.04383561644</v>
      </c>
      <c r="F4160" s="7">
        <v>22.789663000000001</v>
      </c>
      <c r="G4160" s="57">
        <f t="shared" si="196"/>
        <v>23.192853444755229</v>
      </c>
      <c r="I4160" s="73">
        <f t="shared" si="197"/>
        <v>1.9890410958901157</v>
      </c>
    </row>
    <row r="4161" spans="1:9" ht="15.6" x14ac:dyDescent="0.3">
      <c r="A4161" s="1">
        <v>4157</v>
      </c>
      <c r="B4161" s="1">
        <v>1994</v>
      </c>
      <c r="C4161" s="1">
        <v>12</v>
      </c>
      <c r="D4161" s="1">
        <v>17</v>
      </c>
      <c r="E4161" s="7">
        <v>1995.0465753424701</v>
      </c>
      <c r="F4161" s="7">
        <v>22.713539999999998</v>
      </c>
      <c r="G4161" s="57">
        <f t="shared" si="196"/>
        <v>23.192201311888091</v>
      </c>
      <c r="I4161" s="73">
        <f t="shared" si="197"/>
        <v>1.9890410958898883</v>
      </c>
    </row>
    <row r="4162" spans="1:9" ht="15.6" x14ac:dyDescent="0.3">
      <c r="A4162" s="1">
        <v>4158</v>
      </c>
      <c r="B4162" s="1">
        <v>1994</v>
      </c>
      <c r="C4162" s="1">
        <v>12</v>
      </c>
      <c r="D4162" s="1">
        <v>18</v>
      </c>
      <c r="E4162" s="7">
        <v>1995.0493150684899</v>
      </c>
      <c r="F4162" s="7">
        <v>22.561983999999999</v>
      </c>
      <c r="G4162" s="57">
        <f t="shared" si="196"/>
        <v>23.191488197202776</v>
      </c>
      <c r="I4162" s="73">
        <f t="shared" si="197"/>
        <v>1.9890410958898883</v>
      </c>
    </row>
    <row r="4163" spans="1:9" ht="15.6" x14ac:dyDescent="0.3">
      <c r="A4163" s="1">
        <v>4159</v>
      </c>
      <c r="B4163" s="1">
        <v>1994</v>
      </c>
      <c r="C4163" s="1">
        <v>12</v>
      </c>
      <c r="D4163" s="1">
        <v>19</v>
      </c>
      <c r="E4163" s="7">
        <v>1995.05205479452</v>
      </c>
      <c r="F4163" s="7">
        <v>22.428272</v>
      </c>
      <c r="G4163" s="57">
        <f t="shared" si="196"/>
        <v>23.190779787412566</v>
      </c>
      <c r="I4163" s="73">
        <f t="shared" si="197"/>
        <v>1.9890410958901157</v>
      </c>
    </row>
    <row r="4164" spans="1:9" ht="15.6" x14ac:dyDescent="0.3">
      <c r="A4164" s="1">
        <v>4160</v>
      </c>
      <c r="B4164" s="1">
        <v>1994</v>
      </c>
      <c r="C4164" s="1">
        <v>12</v>
      </c>
      <c r="D4164" s="1">
        <v>20</v>
      </c>
      <c r="E4164" s="7">
        <v>1995.0547945205501</v>
      </c>
      <c r="F4164" s="7">
        <v>22.307300000000001</v>
      </c>
      <c r="G4164" s="57">
        <f t="shared" si="196"/>
        <v>23.190109053146841</v>
      </c>
      <c r="I4164" s="73">
        <f t="shared" si="197"/>
        <v>1.9890410958898883</v>
      </c>
    </row>
    <row r="4165" spans="1:9" ht="15.6" x14ac:dyDescent="0.3">
      <c r="A4165" s="1">
        <v>4161</v>
      </c>
      <c r="B4165" s="1">
        <v>1994</v>
      </c>
      <c r="C4165" s="1">
        <v>12</v>
      </c>
      <c r="D4165" s="1">
        <v>21</v>
      </c>
      <c r="E4165" s="7">
        <v>1995.05753424658</v>
      </c>
      <c r="F4165" s="7">
        <v>22.199128000000002</v>
      </c>
      <c r="G4165" s="57">
        <f t="shared" si="196"/>
        <v>23.189490506293687</v>
      </c>
      <c r="I4165" s="73">
        <f t="shared" si="197"/>
        <v>1.9890410958901157</v>
      </c>
    </row>
    <row r="4166" spans="1:9" ht="15.6" x14ac:dyDescent="0.3">
      <c r="A4166" s="1">
        <v>4162</v>
      </c>
      <c r="B4166" s="1">
        <v>1994</v>
      </c>
      <c r="C4166" s="1">
        <v>12</v>
      </c>
      <c r="D4166" s="1">
        <v>22</v>
      </c>
      <c r="E4166" s="7">
        <v>1995.0602739726</v>
      </c>
      <c r="F4166" s="7">
        <v>22.073972000000001</v>
      </c>
      <c r="G4166" s="57">
        <f t="shared" si="196"/>
        <v>23.188892159440545</v>
      </c>
      <c r="I4166" s="73">
        <f t="shared" si="197"/>
        <v>1.9890410958901157</v>
      </c>
    </row>
    <row r="4167" spans="1:9" ht="15.6" x14ac:dyDescent="0.3">
      <c r="A4167" s="1">
        <v>4163</v>
      </c>
      <c r="B4167" s="1">
        <v>1994</v>
      </c>
      <c r="C4167" s="1">
        <v>12</v>
      </c>
      <c r="D4167" s="1">
        <v>23</v>
      </c>
      <c r="E4167" s="7">
        <v>1995.0630136986299</v>
      </c>
      <c r="F4167" s="7">
        <v>21.996735999999999</v>
      </c>
      <c r="G4167" s="57">
        <f t="shared" si="196"/>
        <v>23.188391865734253</v>
      </c>
      <c r="I4167" s="73">
        <f t="shared" si="197"/>
        <v>1.9890410958998928</v>
      </c>
    </row>
    <row r="4168" spans="1:9" ht="15.6" x14ac:dyDescent="0.3">
      <c r="A4168" s="1">
        <v>4164</v>
      </c>
      <c r="B4168" s="1">
        <v>1994</v>
      </c>
      <c r="C4168" s="1">
        <v>12</v>
      </c>
      <c r="D4168" s="1">
        <v>24</v>
      </c>
      <c r="E4168" s="7">
        <v>1995.06575342466</v>
      </c>
      <c r="F4168" s="7">
        <v>21.821764000000002</v>
      </c>
      <c r="G4168" s="57">
        <f t="shared" si="196"/>
        <v>23.18783756223775</v>
      </c>
      <c r="I4168" s="73">
        <f t="shared" si="197"/>
        <v>1.9890410958901157</v>
      </c>
    </row>
    <row r="4169" spans="1:9" ht="15.6" x14ac:dyDescent="0.3">
      <c r="A4169" s="1">
        <v>4165</v>
      </c>
      <c r="B4169" s="1">
        <v>1994</v>
      </c>
      <c r="C4169" s="1">
        <v>12</v>
      </c>
      <c r="D4169" s="1">
        <v>25</v>
      </c>
      <c r="E4169" s="7">
        <v>1995.0684931506801</v>
      </c>
      <c r="F4169" s="7">
        <v>21.616501</v>
      </c>
      <c r="G4169" s="57">
        <f t="shared" si="196"/>
        <v>23.187274001398588</v>
      </c>
      <c r="I4169" s="73">
        <f t="shared" si="197"/>
        <v>1.9890410958898883</v>
      </c>
    </row>
    <row r="4170" spans="1:9" ht="15.6" x14ac:dyDescent="0.3">
      <c r="A4170" s="1">
        <v>4166</v>
      </c>
      <c r="B4170" s="1">
        <v>1994</v>
      </c>
      <c r="C4170" s="1">
        <v>12</v>
      </c>
      <c r="D4170" s="1">
        <v>26</v>
      </c>
      <c r="E4170" s="7">
        <v>1995.0712328767099</v>
      </c>
      <c r="F4170" s="7">
        <v>21.454149000000001</v>
      </c>
      <c r="G4170" s="57">
        <f t="shared" si="196"/>
        <v>23.186638772027951</v>
      </c>
      <c r="I4170" s="73">
        <f t="shared" si="197"/>
        <v>1.9890410958898883</v>
      </c>
    </row>
    <row r="4171" spans="1:9" ht="15.6" x14ac:dyDescent="0.3">
      <c r="A4171" s="1">
        <v>4167</v>
      </c>
      <c r="B4171" s="1">
        <v>1994</v>
      </c>
      <c r="C4171" s="1">
        <v>12</v>
      </c>
      <c r="D4171" s="1">
        <v>27</v>
      </c>
      <c r="E4171" s="7">
        <v>1995.07397260274</v>
      </c>
      <c r="F4171" s="7">
        <v>21.307482</v>
      </c>
      <c r="G4171" s="57">
        <f t="shared" si="196"/>
        <v>23.185990005594384</v>
      </c>
      <c r="I4171" s="73">
        <f t="shared" si="197"/>
        <v>1.9890410958901157</v>
      </c>
    </row>
    <row r="4172" spans="1:9" ht="15.6" x14ac:dyDescent="0.3">
      <c r="A4172" s="1">
        <v>4168</v>
      </c>
      <c r="B4172" s="1">
        <v>1994</v>
      </c>
      <c r="C4172" s="1">
        <v>12</v>
      </c>
      <c r="D4172" s="1">
        <v>28</v>
      </c>
      <c r="E4172" s="7">
        <v>1995.0767123287701</v>
      </c>
      <c r="F4172" s="7">
        <v>21.278818000000001</v>
      </c>
      <c r="G4172" s="57">
        <f t="shared" si="196"/>
        <v>23.185248135664317</v>
      </c>
      <c r="I4172" s="73">
        <f t="shared" si="197"/>
        <v>1.9890410958898883</v>
      </c>
    </row>
    <row r="4173" spans="1:9" ht="15.6" x14ac:dyDescent="0.3">
      <c r="A4173" s="1">
        <v>4169</v>
      </c>
      <c r="B4173" s="1">
        <v>1994</v>
      </c>
      <c r="C4173" s="1">
        <v>12</v>
      </c>
      <c r="D4173" s="1">
        <v>29</v>
      </c>
      <c r="E4173" s="7">
        <v>1995.07945205479</v>
      </c>
      <c r="F4173" s="7">
        <v>21.222045000000001</v>
      </c>
      <c r="G4173" s="57">
        <f t="shared" si="196"/>
        <v>23.184523335664316</v>
      </c>
      <c r="I4173" s="73">
        <f t="shared" si="197"/>
        <v>1.987899543380081</v>
      </c>
    </row>
    <row r="4174" spans="1:9" ht="15.6" x14ac:dyDescent="0.3">
      <c r="A4174" s="1">
        <v>4170</v>
      </c>
      <c r="B4174" s="1">
        <v>1994</v>
      </c>
      <c r="C4174" s="1">
        <v>12</v>
      </c>
      <c r="D4174" s="1">
        <v>30</v>
      </c>
      <c r="E4174" s="7">
        <v>1995.08219178082</v>
      </c>
      <c r="F4174" s="7">
        <v>21.151803000000001</v>
      </c>
      <c r="G4174" s="57">
        <f t="shared" si="196"/>
        <v>23.183876162237745</v>
      </c>
      <c r="I4174" s="73">
        <f t="shared" si="197"/>
        <v>1.987899543380081</v>
      </c>
    </row>
    <row r="4175" spans="1:9" ht="15.6" x14ac:dyDescent="0.3">
      <c r="A4175" s="1">
        <v>4171</v>
      </c>
      <c r="B4175" s="1">
        <v>1994</v>
      </c>
      <c r="C4175" s="1">
        <v>12</v>
      </c>
      <c r="D4175" s="1">
        <v>31</v>
      </c>
      <c r="E4175" s="7">
        <v>1995.0849315068499</v>
      </c>
      <c r="F4175" s="7">
        <v>21.101862000000001</v>
      </c>
      <c r="G4175" s="57">
        <f t="shared" si="196"/>
        <v>23.183151820978999</v>
      </c>
      <c r="I4175" s="73">
        <f t="shared" si="197"/>
        <v>1.9878995433698492</v>
      </c>
    </row>
    <row r="4176" spans="1:9" ht="15.6" x14ac:dyDescent="0.3">
      <c r="A4176" s="1">
        <v>4172</v>
      </c>
      <c r="B4176" s="1">
        <v>1995</v>
      </c>
      <c r="C4176" s="1">
        <v>1</v>
      </c>
      <c r="D4176" s="1">
        <v>1</v>
      </c>
      <c r="E4176" s="7">
        <v>1995.0860730593599</v>
      </c>
      <c r="F4176" s="7">
        <v>20.993995999999999</v>
      </c>
      <c r="G4176" s="57">
        <f t="shared" si="196"/>
        <v>23.182509299300683</v>
      </c>
      <c r="I4176" s="73">
        <f t="shared" si="197"/>
        <v>1.987899543380081</v>
      </c>
    </row>
    <row r="4177" spans="1:9" ht="15.6" x14ac:dyDescent="0.3">
      <c r="A4177" s="1">
        <v>4173</v>
      </c>
      <c r="B4177" s="1">
        <v>1995</v>
      </c>
      <c r="C4177" s="1">
        <v>1</v>
      </c>
      <c r="D4177" s="1">
        <v>2</v>
      </c>
      <c r="E4177" s="7">
        <v>1995.08881278539</v>
      </c>
      <c r="F4177" s="7">
        <v>20.871962</v>
      </c>
      <c r="G4177" s="57">
        <f t="shared" si="196"/>
        <v>23.181885458741238</v>
      </c>
      <c r="I4177" s="73">
        <f t="shared" si="197"/>
        <v>1.9890410958898883</v>
      </c>
    </row>
    <row r="4178" spans="1:9" ht="15.6" x14ac:dyDescent="0.3">
      <c r="A4178" s="1">
        <v>4174</v>
      </c>
      <c r="B4178" s="1">
        <v>1995</v>
      </c>
      <c r="C4178" s="1">
        <v>1</v>
      </c>
      <c r="D4178" s="1">
        <v>3</v>
      </c>
      <c r="E4178" s="7">
        <v>1995.0915525114201</v>
      </c>
      <c r="F4178" s="7">
        <v>20.794574000000001</v>
      </c>
      <c r="G4178" s="57">
        <f t="shared" si="196"/>
        <v>23.181396886713262</v>
      </c>
      <c r="I4178" s="73">
        <f t="shared" si="197"/>
        <v>1.9890410958901157</v>
      </c>
    </row>
    <row r="4179" spans="1:9" ht="15.6" x14ac:dyDescent="0.3">
      <c r="A4179" s="1">
        <v>4175</v>
      </c>
      <c r="B4179" s="1">
        <v>1995</v>
      </c>
      <c r="C4179" s="1">
        <v>1</v>
      </c>
      <c r="D4179" s="1">
        <v>4</v>
      </c>
      <c r="E4179" s="7">
        <v>1995.09429223744</v>
      </c>
      <c r="F4179" s="7">
        <v>20.702563999999999</v>
      </c>
      <c r="G4179" s="57">
        <f t="shared" si="196"/>
        <v>23.181134562237744</v>
      </c>
      <c r="I4179" s="73">
        <f t="shared" si="197"/>
        <v>1.9890410959001201</v>
      </c>
    </row>
    <row r="4180" spans="1:9" ht="15.6" x14ac:dyDescent="0.3">
      <c r="A4180" s="1">
        <v>4176</v>
      </c>
      <c r="B4180" s="1">
        <v>1995</v>
      </c>
      <c r="C4180" s="1">
        <v>1</v>
      </c>
      <c r="D4180" s="1">
        <v>5</v>
      </c>
      <c r="E4180" s="7">
        <v>1995.09703196347</v>
      </c>
      <c r="F4180" s="7">
        <v>20.569739999999999</v>
      </c>
      <c r="G4180" s="57">
        <f t="shared" si="196"/>
        <v>23.180907851748231</v>
      </c>
      <c r="I4180" s="73">
        <f t="shared" si="197"/>
        <v>1.9890410958898883</v>
      </c>
    </row>
    <row r="4181" spans="1:9" ht="15.6" x14ac:dyDescent="0.3">
      <c r="A4181" s="1">
        <v>4177</v>
      </c>
      <c r="B4181" s="1">
        <v>1995</v>
      </c>
      <c r="C4181" s="1">
        <v>1</v>
      </c>
      <c r="D4181" s="1">
        <v>6</v>
      </c>
      <c r="E4181" s="7">
        <v>1995.0997716894999</v>
      </c>
      <c r="F4181" s="7">
        <v>20.454885000000001</v>
      </c>
      <c r="G4181" s="57">
        <f t="shared" si="196"/>
        <v>23.18067235104893</v>
      </c>
      <c r="I4181" s="73">
        <f t="shared" si="197"/>
        <v>1.9890410958901157</v>
      </c>
    </row>
    <row r="4182" spans="1:9" ht="15.6" x14ac:dyDescent="0.3">
      <c r="A4182" s="1">
        <v>4178</v>
      </c>
      <c r="B4182" s="1">
        <v>1995</v>
      </c>
      <c r="C4182" s="1">
        <v>1</v>
      </c>
      <c r="D4182" s="1">
        <v>7</v>
      </c>
      <c r="E4182" s="7">
        <v>1995.10251141552</v>
      </c>
      <c r="F4182" s="7">
        <v>20.331135</v>
      </c>
      <c r="G4182" s="57">
        <f t="shared" si="196"/>
        <v>23.18022583076921</v>
      </c>
      <c r="I4182" s="73">
        <f t="shared" si="197"/>
        <v>1.9890410958898883</v>
      </c>
    </row>
    <row r="4183" spans="1:9" ht="15.6" x14ac:dyDescent="0.3">
      <c r="A4183" s="1">
        <v>4179</v>
      </c>
      <c r="B4183" s="1">
        <v>1995</v>
      </c>
      <c r="C4183" s="1">
        <v>1</v>
      </c>
      <c r="D4183" s="1">
        <v>8</v>
      </c>
      <c r="E4183" s="7">
        <v>1995.1052511415501</v>
      </c>
      <c r="F4183" s="7">
        <v>20.189685999999998</v>
      </c>
      <c r="G4183" s="57">
        <f t="shared" si="196"/>
        <v>23.17963679020977</v>
      </c>
      <c r="I4183" s="73">
        <f t="shared" si="197"/>
        <v>1.9890410958998928</v>
      </c>
    </row>
    <row r="4184" spans="1:9" ht="15.6" x14ac:dyDescent="0.3">
      <c r="A4184" s="1">
        <v>4180</v>
      </c>
      <c r="B4184" s="1">
        <v>1995</v>
      </c>
      <c r="C4184" s="1">
        <v>1</v>
      </c>
      <c r="D4184" s="1">
        <v>9</v>
      </c>
      <c r="E4184" s="7">
        <v>1995.1079908675799</v>
      </c>
      <c r="F4184" s="7">
        <v>20.052455999999999</v>
      </c>
      <c r="G4184" s="57">
        <f t="shared" si="196"/>
        <v>23.17893800699299</v>
      </c>
      <c r="I4184" s="73">
        <f t="shared" si="197"/>
        <v>1.9890410958901157</v>
      </c>
    </row>
    <row r="4185" spans="1:9" ht="15.6" x14ac:dyDescent="0.3">
      <c r="A4185" s="1">
        <v>4181</v>
      </c>
      <c r="B4185" s="1">
        <v>1995</v>
      </c>
      <c r="C4185" s="1">
        <v>1</v>
      </c>
      <c r="D4185" s="1">
        <v>10</v>
      </c>
      <c r="E4185" s="7">
        <v>1995.11073059361</v>
      </c>
      <c r="F4185" s="7">
        <v>19.974819</v>
      </c>
      <c r="G4185" s="57">
        <f t="shared" si="196"/>
        <v>23.178231352447533</v>
      </c>
      <c r="I4185" s="73">
        <f t="shared" si="197"/>
        <v>1.9890410958898883</v>
      </c>
    </row>
    <row r="4186" spans="1:9" ht="15.6" x14ac:dyDescent="0.3">
      <c r="A4186" s="1">
        <v>4182</v>
      </c>
      <c r="B4186" s="1">
        <v>1995</v>
      </c>
      <c r="C4186" s="1">
        <v>1</v>
      </c>
      <c r="D4186" s="1">
        <v>11</v>
      </c>
      <c r="E4186" s="7">
        <v>1995.1134703196301</v>
      </c>
      <c r="F4186" s="7">
        <v>19.924039</v>
      </c>
      <c r="G4186" s="57">
        <f t="shared" si="196"/>
        <v>23.177565318881097</v>
      </c>
      <c r="I4186" s="73">
        <f t="shared" si="197"/>
        <v>1.9890410958901157</v>
      </c>
    </row>
    <row r="4187" spans="1:9" ht="15.6" x14ac:dyDescent="0.3">
      <c r="A4187" s="1">
        <v>4183</v>
      </c>
      <c r="B4187" s="1">
        <v>1995</v>
      </c>
      <c r="C4187" s="1">
        <v>1</v>
      </c>
      <c r="D4187" s="1">
        <v>12</v>
      </c>
      <c r="E4187" s="7">
        <v>1995.11621004566</v>
      </c>
      <c r="F4187" s="7">
        <v>19.866365999999999</v>
      </c>
      <c r="G4187" s="57">
        <f t="shared" si="196"/>
        <v>23.17705821398599</v>
      </c>
      <c r="I4187" s="73">
        <f t="shared" si="197"/>
        <v>1.9890410958901157</v>
      </c>
    </row>
    <row r="4188" spans="1:9" ht="15.6" x14ac:dyDescent="0.3">
      <c r="A4188" s="1">
        <v>4184</v>
      </c>
      <c r="B4188" s="1">
        <v>1995</v>
      </c>
      <c r="C4188" s="1">
        <v>1</v>
      </c>
      <c r="D4188" s="1">
        <v>13</v>
      </c>
      <c r="E4188" s="7">
        <v>1995.11894977169</v>
      </c>
      <c r="F4188" s="7">
        <v>19.790680999999999</v>
      </c>
      <c r="G4188" s="57">
        <f t="shared" si="196"/>
        <v>23.176613416783194</v>
      </c>
      <c r="I4188" s="73">
        <f t="shared" si="197"/>
        <v>1.9890410958898883</v>
      </c>
    </row>
    <row r="4189" spans="1:9" ht="15.6" x14ac:dyDescent="0.3">
      <c r="A4189" s="1">
        <v>4185</v>
      </c>
      <c r="B4189" s="1">
        <v>1995</v>
      </c>
      <c r="C4189" s="1">
        <v>1</v>
      </c>
      <c r="D4189" s="1">
        <v>14</v>
      </c>
      <c r="E4189" s="7">
        <v>1995.1216894977199</v>
      </c>
      <c r="F4189" s="7">
        <v>19.742035999999999</v>
      </c>
      <c r="G4189" s="57">
        <f t="shared" ref="G4189:G4252" si="198">AVERAGE(F3655:F4369)</f>
        <v>23.176214718881095</v>
      </c>
      <c r="I4189" s="73">
        <f t="shared" ref="I4189:I4252" si="199">E4369-E3655</f>
        <v>1.9890410958901157</v>
      </c>
    </row>
    <row r="4190" spans="1:9" ht="15.6" x14ac:dyDescent="0.3">
      <c r="A4190" s="1">
        <v>4186</v>
      </c>
      <c r="B4190" s="1">
        <v>1995</v>
      </c>
      <c r="C4190" s="1">
        <v>1</v>
      </c>
      <c r="D4190" s="1">
        <v>15</v>
      </c>
      <c r="E4190" s="7">
        <v>1995.12442922374</v>
      </c>
      <c r="F4190" s="7">
        <v>19.666136000000002</v>
      </c>
      <c r="G4190" s="57">
        <f t="shared" si="198"/>
        <v>23.175838888111866</v>
      </c>
      <c r="I4190" s="73">
        <f t="shared" si="199"/>
        <v>1.9890410958898883</v>
      </c>
    </row>
    <row r="4191" spans="1:9" ht="15.6" x14ac:dyDescent="0.3">
      <c r="A4191" s="1">
        <v>4187</v>
      </c>
      <c r="B4191" s="1">
        <v>1995</v>
      </c>
      <c r="C4191" s="1">
        <v>1</v>
      </c>
      <c r="D4191" s="1">
        <v>16</v>
      </c>
      <c r="E4191" s="7">
        <v>1995.1271689497701</v>
      </c>
      <c r="F4191" s="7">
        <v>19.593812</v>
      </c>
      <c r="G4191" s="57">
        <f t="shared" si="198"/>
        <v>23.175497737062912</v>
      </c>
      <c r="I4191" s="73">
        <f t="shared" si="199"/>
        <v>1.9890410958898883</v>
      </c>
    </row>
    <row r="4192" spans="1:9" ht="15.6" x14ac:dyDescent="0.3">
      <c r="A4192" s="1">
        <v>4188</v>
      </c>
      <c r="B4192" s="1">
        <v>1995</v>
      </c>
      <c r="C4192" s="1">
        <v>1</v>
      </c>
      <c r="D4192" s="1">
        <v>17</v>
      </c>
      <c r="E4192" s="7">
        <v>1995.1299086757999</v>
      </c>
      <c r="F4192" s="7">
        <v>19.543935999999999</v>
      </c>
      <c r="G4192" s="57">
        <f t="shared" si="198"/>
        <v>23.174989509090885</v>
      </c>
      <c r="I4192" s="73">
        <f t="shared" si="199"/>
        <v>1.9890410958901157</v>
      </c>
    </row>
    <row r="4193" spans="1:9" ht="15.6" x14ac:dyDescent="0.3">
      <c r="A4193" s="1">
        <v>4189</v>
      </c>
      <c r="B4193" s="1">
        <v>1995</v>
      </c>
      <c r="C4193" s="1">
        <v>1</v>
      </c>
      <c r="D4193" s="1">
        <v>18</v>
      </c>
      <c r="E4193" s="7">
        <v>1995.13264840183</v>
      </c>
      <c r="F4193" s="7">
        <v>19.505534000000001</v>
      </c>
      <c r="G4193" s="57">
        <f t="shared" si="198"/>
        <v>23.1743742167832</v>
      </c>
      <c r="I4193" s="73">
        <f t="shared" si="199"/>
        <v>1.9890410958898883</v>
      </c>
    </row>
    <row r="4194" spans="1:9" ht="15.6" x14ac:dyDescent="0.3">
      <c r="A4194" s="1">
        <v>4190</v>
      </c>
      <c r="B4194" s="1">
        <v>1995</v>
      </c>
      <c r="C4194" s="1">
        <v>1</v>
      </c>
      <c r="D4194" s="1">
        <v>19</v>
      </c>
      <c r="E4194" s="7">
        <v>1995.1353881278501</v>
      </c>
      <c r="F4194" s="7">
        <v>19.451988</v>
      </c>
      <c r="G4194" s="57">
        <f t="shared" si="198"/>
        <v>23.173580187412565</v>
      </c>
      <c r="I4194" s="73">
        <f t="shared" si="199"/>
        <v>1.9890410958901157</v>
      </c>
    </row>
    <row r="4195" spans="1:9" ht="15.6" x14ac:dyDescent="0.3">
      <c r="A4195" s="1">
        <v>4191</v>
      </c>
      <c r="B4195" s="1">
        <v>1995</v>
      </c>
      <c r="C4195" s="1">
        <v>1</v>
      </c>
      <c r="D4195" s="1">
        <v>20</v>
      </c>
      <c r="E4195" s="7">
        <v>1995.13812785388</v>
      </c>
      <c r="F4195" s="7">
        <v>19.380182999999999</v>
      </c>
      <c r="G4195" s="57">
        <f t="shared" si="198"/>
        <v>23.172679072727252</v>
      </c>
      <c r="I4195" s="73">
        <f t="shared" si="199"/>
        <v>1.9890410958901157</v>
      </c>
    </row>
    <row r="4196" spans="1:9" ht="15.6" x14ac:dyDescent="0.3">
      <c r="A4196" s="1">
        <v>4192</v>
      </c>
      <c r="B4196" s="1">
        <v>1995</v>
      </c>
      <c r="C4196" s="1">
        <v>1</v>
      </c>
      <c r="D4196" s="1">
        <v>21</v>
      </c>
      <c r="E4196" s="7">
        <v>1995.14086757991</v>
      </c>
      <c r="F4196" s="7">
        <v>19.305240000000001</v>
      </c>
      <c r="G4196" s="57">
        <f t="shared" si="198"/>
        <v>23.171750688111871</v>
      </c>
      <c r="I4196" s="73">
        <f t="shared" si="199"/>
        <v>1.9890410958898883</v>
      </c>
    </row>
    <row r="4197" spans="1:9" ht="15.6" x14ac:dyDescent="0.3">
      <c r="A4197" s="1">
        <v>4193</v>
      </c>
      <c r="B4197" s="1">
        <v>1995</v>
      </c>
      <c r="C4197" s="1">
        <v>1</v>
      </c>
      <c r="D4197" s="1">
        <v>22</v>
      </c>
      <c r="E4197" s="7">
        <v>1995.1436073059399</v>
      </c>
      <c r="F4197" s="7">
        <v>19.254462</v>
      </c>
      <c r="G4197" s="57">
        <f t="shared" si="198"/>
        <v>23.170969430769208</v>
      </c>
      <c r="I4197" s="73">
        <f t="shared" si="199"/>
        <v>1.9890410958901157</v>
      </c>
    </row>
    <row r="4198" spans="1:9" ht="15.6" x14ac:dyDescent="0.3">
      <c r="A4198" s="1">
        <v>4194</v>
      </c>
      <c r="B4198" s="1">
        <v>1995</v>
      </c>
      <c r="C4198" s="1">
        <v>1</v>
      </c>
      <c r="D4198" s="1">
        <v>23</v>
      </c>
      <c r="E4198" s="7">
        <v>1995.14634703196</v>
      </c>
      <c r="F4198" s="7">
        <v>19.151263</v>
      </c>
      <c r="G4198" s="57">
        <f t="shared" si="198"/>
        <v>23.170242710489497</v>
      </c>
      <c r="I4198" s="73">
        <f t="shared" si="199"/>
        <v>1.9890410958898883</v>
      </c>
    </row>
    <row r="4199" spans="1:9" ht="15.6" x14ac:dyDescent="0.3">
      <c r="A4199" s="1">
        <v>4195</v>
      </c>
      <c r="B4199" s="1">
        <v>1995</v>
      </c>
      <c r="C4199" s="1">
        <v>1</v>
      </c>
      <c r="D4199" s="1">
        <v>24</v>
      </c>
      <c r="E4199" s="7">
        <v>1995.1490867579901</v>
      </c>
      <c r="F4199" s="7">
        <v>19.082415000000001</v>
      </c>
      <c r="G4199" s="57">
        <f t="shared" si="198"/>
        <v>23.169624453146838</v>
      </c>
      <c r="I4199" s="73">
        <f t="shared" si="199"/>
        <v>1.9890410958898883</v>
      </c>
    </row>
    <row r="4200" spans="1:9" ht="15.6" x14ac:dyDescent="0.3">
      <c r="A4200" s="1">
        <v>4196</v>
      </c>
      <c r="B4200" s="1">
        <v>1995</v>
      </c>
      <c r="C4200" s="1">
        <v>1</v>
      </c>
      <c r="D4200" s="1">
        <v>25</v>
      </c>
      <c r="E4200" s="7">
        <v>1995.1518264840199</v>
      </c>
      <c r="F4200" s="7">
        <v>19.004293000000001</v>
      </c>
      <c r="G4200" s="57">
        <f t="shared" si="198"/>
        <v>23.169060825174814</v>
      </c>
      <c r="I4200" s="73">
        <f t="shared" si="199"/>
        <v>1.9890410958901157</v>
      </c>
    </row>
    <row r="4201" spans="1:9" ht="15.6" x14ac:dyDescent="0.3">
      <c r="A4201" s="1">
        <v>4197</v>
      </c>
      <c r="B4201" s="1">
        <v>1995</v>
      </c>
      <c r="C4201" s="1">
        <v>1</v>
      </c>
      <c r="D4201" s="1">
        <v>26</v>
      </c>
      <c r="E4201" s="7">
        <v>1995.15456621005</v>
      </c>
      <c r="F4201" s="7">
        <v>18.974140999999999</v>
      </c>
      <c r="G4201" s="57">
        <f t="shared" si="198"/>
        <v>23.168521327272718</v>
      </c>
      <c r="I4201" s="73">
        <f t="shared" si="199"/>
        <v>1.9890410958898883</v>
      </c>
    </row>
    <row r="4202" spans="1:9" ht="15.6" x14ac:dyDescent="0.3">
      <c r="A4202" s="1">
        <v>4198</v>
      </c>
      <c r="B4202" s="1">
        <v>1995</v>
      </c>
      <c r="C4202" s="1">
        <v>1</v>
      </c>
      <c r="D4202" s="1">
        <v>27</v>
      </c>
      <c r="E4202" s="7">
        <v>1995.1573059360701</v>
      </c>
      <c r="F4202" s="7">
        <v>18.945257999999999</v>
      </c>
      <c r="G4202" s="57">
        <f t="shared" si="198"/>
        <v>23.16789007132866</v>
      </c>
      <c r="I4202" s="73">
        <f t="shared" si="199"/>
        <v>1.9890410958901157</v>
      </c>
    </row>
    <row r="4203" spans="1:9" ht="15.6" x14ac:dyDescent="0.3">
      <c r="A4203" s="1">
        <v>4199</v>
      </c>
      <c r="B4203" s="1">
        <v>1995</v>
      </c>
      <c r="C4203" s="1">
        <v>1</v>
      </c>
      <c r="D4203" s="1">
        <v>28</v>
      </c>
      <c r="E4203" s="7">
        <v>1995.1600456620999</v>
      </c>
      <c r="F4203" s="7">
        <v>18.874275000000001</v>
      </c>
      <c r="G4203" s="57">
        <f t="shared" si="198"/>
        <v>23.167273455944041</v>
      </c>
      <c r="I4203" s="73">
        <f t="shared" si="199"/>
        <v>1.9890410958901157</v>
      </c>
    </row>
    <row r="4204" spans="1:9" ht="15.6" x14ac:dyDescent="0.3">
      <c r="A4204" s="1">
        <v>4200</v>
      </c>
      <c r="B4204" s="1">
        <v>1995</v>
      </c>
      <c r="C4204" s="1">
        <v>1</v>
      </c>
      <c r="D4204" s="1">
        <v>29</v>
      </c>
      <c r="E4204" s="7">
        <v>1995.16278538813</v>
      </c>
      <c r="F4204" s="7">
        <v>18.855173000000001</v>
      </c>
      <c r="G4204" s="57">
        <f t="shared" si="198"/>
        <v>23.16673858461537</v>
      </c>
      <c r="I4204" s="73">
        <f t="shared" si="199"/>
        <v>1.9906392694099395</v>
      </c>
    </row>
    <row r="4205" spans="1:9" ht="15.6" x14ac:dyDescent="0.3">
      <c r="A4205" s="1">
        <v>4201</v>
      </c>
      <c r="B4205" s="1">
        <v>1995</v>
      </c>
      <c r="C4205" s="1">
        <v>1</v>
      </c>
      <c r="D4205" s="1">
        <v>30</v>
      </c>
      <c r="E4205" s="7">
        <v>1995.1655251141599</v>
      </c>
      <c r="F4205" s="7">
        <v>18.770386999999999</v>
      </c>
      <c r="G4205" s="57">
        <f t="shared" si="198"/>
        <v>23.166326671328655</v>
      </c>
      <c r="I4205" s="73">
        <f t="shared" si="199"/>
        <v>1.9906392694099395</v>
      </c>
    </row>
    <row r="4206" spans="1:9" ht="15.6" x14ac:dyDescent="0.3">
      <c r="A4206" s="1">
        <v>4202</v>
      </c>
      <c r="B4206" s="1">
        <v>1995</v>
      </c>
      <c r="C4206" s="1">
        <v>1</v>
      </c>
      <c r="D4206" s="1">
        <v>31</v>
      </c>
      <c r="E4206" s="7">
        <v>1995.16826484018</v>
      </c>
      <c r="F4206" s="7">
        <v>18.706555999999999</v>
      </c>
      <c r="G4206" s="57">
        <f t="shared" si="198"/>
        <v>23.16609276503495</v>
      </c>
      <c r="I4206" s="73">
        <f t="shared" si="199"/>
        <v>1.9906392694099395</v>
      </c>
    </row>
    <row r="4207" spans="1:9" ht="15.6" x14ac:dyDescent="0.3">
      <c r="A4207" s="1">
        <v>4203</v>
      </c>
      <c r="B4207" s="1">
        <v>1995</v>
      </c>
      <c r="C4207" s="1">
        <v>2</v>
      </c>
      <c r="D4207" s="1">
        <v>1</v>
      </c>
      <c r="E4207" s="7">
        <v>1995.16940639269</v>
      </c>
      <c r="F4207" s="7">
        <v>18.631411</v>
      </c>
      <c r="G4207" s="57">
        <f t="shared" si="198"/>
        <v>23.165883279720262</v>
      </c>
      <c r="I4207" s="73">
        <f t="shared" si="199"/>
        <v>1.9906392693999351</v>
      </c>
    </row>
    <row r="4208" spans="1:9" ht="15.6" x14ac:dyDescent="0.3">
      <c r="A4208" s="1">
        <v>4204</v>
      </c>
      <c r="B4208" s="1">
        <v>1995</v>
      </c>
      <c r="C4208" s="1">
        <v>2</v>
      </c>
      <c r="D4208" s="1">
        <v>2</v>
      </c>
      <c r="E4208" s="7">
        <v>1995.1721461187201</v>
      </c>
      <c r="F4208" s="7">
        <v>18.606846000000001</v>
      </c>
      <c r="G4208" s="57">
        <f t="shared" si="198"/>
        <v>23.165664191608379</v>
      </c>
      <c r="I4208" s="73">
        <f t="shared" si="199"/>
        <v>1.9890410958901157</v>
      </c>
    </row>
    <row r="4209" spans="1:9" ht="15.6" x14ac:dyDescent="0.3">
      <c r="A4209" s="1">
        <v>4205</v>
      </c>
      <c r="B4209" s="1">
        <v>1995</v>
      </c>
      <c r="C4209" s="1">
        <v>2</v>
      </c>
      <c r="D4209" s="1">
        <v>3</v>
      </c>
      <c r="E4209" s="7">
        <v>1995.17488584475</v>
      </c>
      <c r="F4209" s="7">
        <v>18.557376999999999</v>
      </c>
      <c r="G4209" s="57">
        <f t="shared" si="198"/>
        <v>23.16544350069929</v>
      </c>
      <c r="I4209" s="73">
        <f t="shared" si="199"/>
        <v>1.9890410958901157</v>
      </c>
    </row>
    <row r="4210" spans="1:9" ht="15.6" x14ac:dyDescent="0.3">
      <c r="A4210" s="1">
        <v>4206</v>
      </c>
      <c r="B4210" s="1">
        <v>1995</v>
      </c>
      <c r="C4210" s="1">
        <v>2</v>
      </c>
      <c r="D4210" s="1">
        <v>4</v>
      </c>
      <c r="E4210" s="7">
        <v>1995.17762557078</v>
      </c>
      <c r="F4210" s="7">
        <v>18.53416</v>
      </c>
      <c r="G4210" s="57">
        <f t="shared" si="198"/>
        <v>23.165175716083905</v>
      </c>
      <c r="I4210" s="73">
        <f t="shared" si="199"/>
        <v>1.9890410958898883</v>
      </c>
    </row>
    <row r="4211" spans="1:9" ht="15.6" x14ac:dyDescent="0.3">
      <c r="A4211" s="1">
        <v>4207</v>
      </c>
      <c r="B4211" s="1">
        <v>1995</v>
      </c>
      <c r="C4211" s="1">
        <v>2</v>
      </c>
      <c r="D4211" s="1">
        <v>5</v>
      </c>
      <c r="E4211" s="7">
        <v>1995.1803652967999</v>
      </c>
      <c r="F4211" s="7">
        <v>18.523493999999999</v>
      </c>
      <c r="G4211" s="57">
        <f t="shared" si="198"/>
        <v>23.1648625160839</v>
      </c>
      <c r="I4211" s="73">
        <f t="shared" si="199"/>
        <v>1.9890410958901157</v>
      </c>
    </row>
    <row r="4212" spans="1:9" ht="15.6" x14ac:dyDescent="0.3">
      <c r="A4212" s="1">
        <v>4208</v>
      </c>
      <c r="B4212" s="1">
        <v>1995</v>
      </c>
      <c r="C4212" s="1">
        <v>2</v>
      </c>
      <c r="D4212" s="1">
        <v>6</v>
      </c>
      <c r="E4212" s="7">
        <v>1995.18310502283</v>
      </c>
      <c r="F4212" s="7">
        <v>18.526304</v>
      </c>
      <c r="G4212" s="57">
        <f t="shared" si="198"/>
        <v>23.164455598601389</v>
      </c>
      <c r="I4212" s="73">
        <f t="shared" si="199"/>
        <v>1.9890410958898883</v>
      </c>
    </row>
    <row r="4213" spans="1:9" ht="15.6" x14ac:dyDescent="0.3">
      <c r="A4213" s="1">
        <v>4209</v>
      </c>
      <c r="B4213" s="1">
        <v>1995</v>
      </c>
      <c r="C4213" s="1">
        <v>2</v>
      </c>
      <c r="D4213" s="1">
        <v>7</v>
      </c>
      <c r="E4213" s="7">
        <v>1995.1858447488601</v>
      </c>
      <c r="F4213" s="7">
        <v>18.498619000000001</v>
      </c>
      <c r="G4213" s="57">
        <f t="shared" si="198"/>
        <v>23.164072169230757</v>
      </c>
      <c r="I4213" s="73">
        <f t="shared" si="199"/>
        <v>1.9890410958898883</v>
      </c>
    </row>
    <row r="4214" spans="1:9" ht="15.6" x14ac:dyDescent="0.3">
      <c r="A4214" s="1">
        <v>4210</v>
      </c>
      <c r="B4214" s="1">
        <v>1995</v>
      </c>
      <c r="C4214" s="1">
        <v>2</v>
      </c>
      <c r="D4214" s="1">
        <v>8</v>
      </c>
      <c r="E4214" s="7">
        <v>1995.1885844748899</v>
      </c>
      <c r="F4214" s="7">
        <v>18.434125000000002</v>
      </c>
      <c r="G4214" s="57">
        <f t="shared" si="198"/>
        <v>23.16373224055943</v>
      </c>
      <c r="I4214" s="73">
        <f t="shared" si="199"/>
        <v>1.9890410958901157</v>
      </c>
    </row>
    <row r="4215" spans="1:9" ht="15.6" x14ac:dyDescent="0.3">
      <c r="A4215" s="1">
        <v>4211</v>
      </c>
      <c r="B4215" s="1">
        <v>1995</v>
      </c>
      <c r="C4215" s="1">
        <v>2</v>
      </c>
      <c r="D4215" s="1">
        <v>9</v>
      </c>
      <c r="E4215" s="7">
        <v>1995.19132420091</v>
      </c>
      <c r="F4215" s="7">
        <v>18.359473999999999</v>
      </c>
      <c r="G4215" s="57">
        <f t="shared" si="198"/>
        <v>23.163508630769218</v>
      </c>
      <c r="I4215" s="73">
        <f t="shared" si="199"/>
        <v>1.9890410958898883</v>
      </c>
    </row>
    <row r="4216" spans="1:9" ht="15.6" x14ac:dyDescent="0.3">
      <c r="A4216" s="1">
        <v>4212</v>
      </c>
      <c r="B4216" s="1">
        <v>1995</v>
      </c>
      <c r="C4216" s="1">
        <v>2</v>
      </c>
      <c r="D4216" s="1">
        <v>10</v>
      </c>
      <c r="E4216" s="7">
        <v>1995.1940639269401</v>
      </c>
      <c r="F4216" s="7">
        <v>18.268630999999999</v>
      </c>
      <c r="G4216" s="57">
        <f t="shared" si="198"/>
        <v>23.163412819580408</v>
      </c>
      <c r="I4216" s="73">
        <f t="shared" si="199"/>
        <v>1.9890410958901157</v>
      </c>
    </row>
    <row r="4217" spans="1:9" ht="15.6" x14ac:dyDescent="0.3">
      <c r="A4217" s="1">
        <v>4213</v>
      </c>
      <c r="B4217" s="1">
        <v>1995</v>
      </c>
      <c r="C4217" s="1">
        <v>2</v>
      </c>
      <c r="D4217" s="1">
        <v>11</v>
      </c>
      <c r="E4217" s="7">
        <v>1995.1968036529699</v>
      </c>
      <c r="F4217" s="7">
        <v>18.222798999999998</v>
      </c>
      <c r="G4217" s="57">
        <f t="shared" si="198"/>
        <v>23.163482935664319</v>
      </c>
      <c r="I4217" s="73">
        <f t="shared" si="199"/>
        <v>1.9890410958901157</v>
      </c>
    </row>
    <row r="4218" spans="1:9" ht="15.6" x14ac:dyDescent="0.3">
      <c r="A4218" s="1">
        <v>4214</v>
      </c>
      <c r="B4218" s="1">
        <v>1995</v>
      </c>
      <c r="C4218" s="1">
        <v>2</v>
      </c>
      <c r="D4218" s="1">
        <v>12</v>
      </c>
      <c r="E4218" s="7">
        <v>1995.199543379</v>
      </c>
      <c r="F4218" s="7">
        <v>18.19482</v>
      </c>
      <c r="G4218" s="57">
        <f t="shared" si="198"/>
        <v>23.163609173426558</v>
      </c>
      <c r="I4218" s="73">
        <f t="shared" si="199"/>
        <v>1.9890410958898883</v>
      </c>
    </row>
    <row r="4219" spans="1:9" ht="15.6" x14ac:dyDescent="0.3">
      <c r="A4219" s="1">
        <v>4215</v>
      </c>
      <c r="B4219" s="1">
        <v>1995</v>
      </c>
      <c r="C4219" s="1">
        <v>2</v>
      </c>
      <c r="D4219" s="1">
        <v>13</v>
      </c>
      <c r="E4219" s="7">
        <v>1995.2022831050199</v>
      </c>
      <c r="F4219" s="7">
        <v>18.170387000000002</v>
      </c>
      <c r="G4219" s="57">
        <f t="shared" si="198"/>
        <v>23.163675639160818</v>
      </c>
      <c r="I4219" s="73">
        <f t="shared" si="199"/>
        <v>1.9890410958901157</v>
      </c>
    </row>
    <row r="4220" spans="1:9" ht="15.6" x14ac:dyDescent="0.3">
      <c r="A4220" s="1">
        <v>4216</v>
      </c>
      <c r="B4220" s="1">
        <v>1995</v>
      </c>
      <c r="C4220" s="1">
        <v>2</v>
      </c>
      <c r="D4220" s="1">
        <v>14</v>
      </c>
      <c r="E4220" s="7">
        <v>1995.20502283105</v>
      </c>
      <c r="F4220" s="7">
        <v>18.131257000000002</v>
      </c>
      <c r="G4220" s="57">
        <f t="shared" si="198"/>
        <v>23.163644493706279</v>
      </c>
      <c r="I4220" s="73">
        <f t="shared" si="199"/>
        <v>1.9890410958898883</v>
      </c>
    </row>
    <row r="4221" spans="1:9" ht="15.6" x14ac:dyDescent="0.3">
      <c r="A4221" s="1">
        <v>4217</v>
      </c>
      <c r="B4221" s="1">
        <v>1995</v>
      </c>
      <c r="C4221" s="1">
        <v>2</v>
      </c>
      <c r="D4221" s="1">
        <v>15</v>
      </c>
      <c r="E4221" s="7">
        <v>1995.2077625570801</v>
      </c>
      <c r="F4221" s="7">
        <v>18.107248999999999</v>
      </c>
      <c r="G4221" s="57">
        <f t="shared" si="198"/>
        <v>23.163448555244734</v>
      </c>
      <c r="I4221" s="73">
        <f t="shared" si="199"/>
        <v>1.9890410958898883</v>
      </c>
    </row>
    <row r="4222" spans="1:9" ht="15.6" x14ac:dyDescent="0.3">
      <c r="A4222" s="1">
        <v>4218</v>
      </c>
      <c r="B4222" s="1">
        <v>1995</v>
      </c>
      <c r="C4222" s="1">
        <v>2</v>
      </c>
      <c r="D4222" s="1">
        <v>16</v>
      </c>
      <c r="E4222" s="7">
        <v>1995.2105022831099</v>
      </c>
      <c r="F4222" s="7">
        <v>18.088317</v>
      </c>
      <c r="G4222" s="57">
        <f t="shared" si="198"/>
        <v>23.163129724475503</v>
      </c>
      <c r="I4222" s="73">
        <f t="shared" si="199"/>
        <v>1.9890410958901157</v>
      </c>
    </row>
    <row r="4223" spans="1:9" ht="15.6" x14ac:dyDescent="0.3">
      <c r="A4223" s="1">
        <v>4219</v>
      </c>
      <c r="B4223" s="1">
        <v>1995</v>
      </c>
      <c r="C4223" s="1">
        <v>2</v>
      </c>
      <c r="D4223" s="1">
        <v>17</v>
      </c>
      <c r="E4223" s="7">
        <v>1995.21324200913</v>
      </c>
      <c r="F4223" s="7">
        <v>18.122494</v>
      </c>
      <c r="G4223" s="57">
        <f t="shared" si="198"/>
        <v>23.162750657342638</v>
      </c>
      <c r="I4223" s="73">
        <f t="shared" si="199"/>
        <v>1.9890410958998928</v>
      </c>
    </row>
    <row r="4224" spans="1:9" ht="15.6" x14ac:dyDescent="0.3">
      <c r="A4224" s="1">
        <v>4220</v>
      </c>
      <c r="B4224" s="1">
        <v>1995</v>
      </c>
      <c r="C4224" s="1">
        <v>2</v>
      </c>
      <c r="D4224" s="1">
        <v>18</v>
      </c>
      <c r="E4224" s="7">
        <v>1995.2159817351601</v>
      </c>
      <c r="F4224" s="7">
        <v>18.117197999999998</v>
      </c>
      <c r="G4224" s="57">
        <f t="shared" si="198"/>
        <v>23.162418103496485</v>
      </c>
      <c r="I4224" s="73">
        <f t="shared" si="199"/>
        <v>1.9890410958898883</v>
      </c>
    </row>
    <row r="4225" spans="1:9" ht="15.6" x14ac:dyDescent="0.3">
      <c r="A4225" s="1">
        <v>4221</v>
      </c>
      <c r="B4225" s="1">
        <v>1995</v>
      </c>
      <c r="C4225" s="1">
        <v>2</v>
      </c>
      <c r="D4225" s="1">
        <v>19</v>
      </c>
      <c r="E4225" s="7">
        <v>1995.2187214611899</v>
      </c>
      <c r="F4225" s="7">
        <v>18.091771000000001</v>
      </c>
      <c r="G4225" s="57">
        <f t="shared" si="198"/>
        <v>23.162076924475496</v>
      </c>
      <c r="I4225" s="73">
        <f t="shared" si="199"/>
        <v>1.9890410958901157</v>
      </c>
    </row>
    <row r="4226" spans="1:9" ht="15.6" x14ac:dyDescent="0.3">
      <c r="A4226" s="1">
        <v>4222</v>
      </c>
      <c r="B4226" s="1">
        <v>1995</v>
      </c>
      <c r="C4226" s="1">
        <v>2</v>
      </c>
      <c r="D4226" s="1">
        <v>20</v>
      </c>
      <c r="E4226" s="7">
        <v>1995.22146118721</v>
      </c>
      <c r="F4226" s="7">
        <v>18.071587999999998</v>
      </c>
      <c r="G4226" s="57">
        <f t="shared" si="198"/>
        <v>23.161791755244735</v>
      </c>
      <c r="I4226" s="73">
        <f t="shared" si="199"/>
        <v>1.9890410958898883</v>
      </c>
    </row>
    <row r="4227" spans="1:9" ht="15.6" x14ac:dyDescent="0.3">
      <c r="A4227" s="1">
        <v>4223</v>
      </c>
      <c r="B4227" s="1">
        <v>1995</v>
      </c>
      <c r="C4227" s="1">
        <v>2</v>
      </c>
      <c r="D4227" s="1">
        <v>21</v>
      </c>
      <c r="E4227" s="7">
        <v>1995.2242009132401</v>
      </c>
      <c r="F4227" s="7">
        <v>18.091232000000002</v>
      </c>
      <c r="G4227" s="57">
        <f t="shared" si="198"/>
        <v>23.16161660839159</v>
      </c>
      <c r="I4227" s="73">
        <f t="shared" si="199"/>
        <v>1.9890410958901157</v>
      </c>
    </row>
    <row r="4228" spans="1:9" ht="15.6" x14ac:dyDescent="0.3">
      <c r="A4228" s="1">
        <v>4224</v>
      </c>
      <c r="B4228" s="1">
        <v>1995</v>
      </c>
      <c r="C4228" s="1">
        <v>2</v>
      </c>
      <c r="D4228" s="1">
        <v>22</v>
      </c>
      <c r="E4228" s="7">
        <v>1995.22694063927</v>
      </c>
      <c r="F4228" s="7">
        <v>18.114370000000001</v>
      </c>
      <c r="G4228" s="57">
        <f t="shared" si="198"/>
        <v>23.161527553846138</v>
      </c>
      <c r="I4228" s="73">
        <f t="shared" si="199"/>
        <v>1.9890410958901157</v>
      </c>
    </row>
    <row r="4229" spans="1:9" ht="15.6" x14ac:dyDescent="0.3">
      <c r="A4229" s="1">
        <v>4225</v>
      </c>
      <c r="B4229" s="1">
        <v>1995</v>
      </c>
      <c r="C4229" s="1">
        <v>2</v>
      </c>
      <c r="D4229" s="1">
        <v>23</v>
      </c>
      <c r="E4229" s="7">
        <v>1995.2296803653001</v>
      </c>
      <c r="F4229" s="7">
        <v>18.149388999999999</v>
      </c>
      <c r="G4229" s="57">
        <f t="shared" si="198"/>
        <v>23.161481648951039</v>
      </c>
      <c r="I4229" s="73">
        <f t="shared" si="199"/>
        <v>1.9890410958898883</v>
      </c>
    </row>
    <row r="4230" spans="1:9" ht="15.6" x14ac:dyDescent="0.3">
      <c r="A4230" s="1">
        <v>4226</v>
      </c>
      <c r="B4230" s="1">
        <v>1995</v>
      </c>
      <c r="C4230" s="1">
        <v>2</v>
      </c>
      <c r="D4230" s="1">
        <v>24</v>
      </c>
      <c r="E4230" s="7">
        <v>1995.2324200913199</v>
      </c>
      <c r="F4230" s="7">
        <v>18.179690000000001</v>
      </c>
      <c r="G4230" s="57">
        <f t="shared" si="198"/>
        <v>23.161385706293693</v>
      </c>
      <c r="I4230" s="73">
        <f t="shared" si="199"/>
        <v>1.9890410958901157</v>
      </c>
    </row>
    <row r="4231" spans="1:9" ht="15.6" x14ac:dyDescent="0.3">
      <c r="A4231" s="1">
        <v>4227</v>
      </c>
      <c r="B4231" s="1">
        <v>1995</v>
      </c>
      <c r="C4231" s="1">
        <v>2</v>
      </c>
      <c r="D4231" s="1">
        <v>25</v>
      </c>
      <c r="E4231" s="7">
        <v>1995.23515981735</v>
      </c>
      <c r="F4231" s="7">
        <v>18.220289000000001</v>
      </c>
      <c r="G4231" s="57">
        <f t="shared" si="198"/>
        <v>23.161146172027955</v>
      </c>
      <c r="I4231" s="73">
        <f t="shared" si="199"/>
        <v>1.9890410958898883</v>
      </c>
    </row>
    <row r="4232" spans="1:9" ht="15.6" x14ac:dyDescent="0.3">
      <c r="A4232" s="1">
        <v>4228</v>
      </c>
      <c r="B4232" s="1">
        <v>1995</v>
      </c>
      <c r="C4232" s="1">
        <v>2</v>
      </c>
      <c r="D4232" s="1">
        <v>26</v>
      </c>
      <c r="E4232" s="7">
        <v>1995.2378995433801</v>
      </c>
      <c r="F4232" s="7">
        <v>18.275290999999999</v>
      </c>
      <c r="G4232" s="57">
        <f t="shared" si="198"/>
        <v>23.160719583216771</v>
      </c>
      <c r="I4232" s="73">
        <f t="shared" si="199"/>
        <v>1.9890410958898883</v>
      </c>
    </row>
    <row r="4233" spans="1:9" ht="15.6" x14ac:dyDescent="0.3">
      <c r="A4233" s="1">
        <v>4229</v>
      </c>
      <c r="B4233" s="1">
        <v>1995</v>
      </c>
      <c r="C4233" s="1">
        <v>2</v>
      </c>
      <c r="D4233" s="1">
        <v>27</v>
      </c>
      <c r="E4233" s="7">
        <v>1995.2406392694099</v>
      </c>
      <c r="F4233" s="7">
        <v>18.318173000000002</v>
      </c>
      <c r="G4233" s="57">
        <f t="shared" si="198"/>
        <v>23.160029629370612</v>
      </c>
      <c r="I4233" s="73">
        <f t="shared" si="199"/>
        <v>1.9890410958901157</v>
      </c>
    </row>
    <row r="4234" spans="1:9" ht="15.6" x14ac:dyDescent="0.3">
      <c r="A4234" s="1">
        <v>4230</v>
      </c>
      <c r="B4234" s="1">
        <v>1995</v>
      </c>
      <c r="C4234" s="1">
        <v>2</v>
      </c>
      <c r="D4234" s="1">
        <v>28</v>
      </c>
      <c r="E4234" s="7">
        <v>1995.24337899543</v>
      </c>
      <c r="F4234" s="7">
        <v>18.376843999999998</v>
      </c>
      <c r="G4234" s="57">
        <f t="shared" si="198"/>
        <v>23.159190190209774</v>
      </c>
      <c r="I4234" s="73">
        <f t="shared" si="199"/>
        <v>1.9890410958898883</v>
      </c>
    </row>
    <row r="4235" spans="1:9" ht="15.6" x14ac:dyDescent="0.3">
      <c r="A4235" s="1">
        <v>4231</v>
      </c>
      <c r="B4235" s="1">
        <v>1995</v>
      </c>
      <c r="C4235" s="1">
        <v>3</v>
      </c>
      <c r="D4235" s="1">
        <v>1</v>
      </c>
      <c r="E4235" s="7">
        <v>1995.2527397260301</v>
      </c>
      <c r="F4235" s="7">
        <v>18.415022</v>
      </c>
      <c r="G4235" s="57">
        <f t="shared" si="198"/>
        <v>23.158270314685293</v>
      </c>
      <c r="I4235" s="73">
        <f t="shared" si="199"/>
        <v>1.9906392693999351</v>
      </c>
    </row>
    <row r="4236" spans="1:9" ht="15.6" x14ac:dyDescent="0.3">
      <c r="A4236" s="1">
        <v>4232</v>
      </c>
      <c r="B4236" s="1">
        <v>1995</v>
      </c>
      <c r="C4236" s="1">
        <v>3</v>
      </c>
      <c r="D4236" s="1">
        <v>2</v>
      </c>
      <c r="E4236" s="7">
        <v>1995.2554794520499</v>
      </c>
      <c r="F4236" s="7">
        <v>18.446204000000002</v>
      </c>
      <c r="G4236" s="57">
        <f t="shared" si="198"/>
        <v>23.157313995804177</v>
      </c>
      <c r="I4236" s="73">
        <f t="shared" si="199"/>
        <v>1.9906392694101669</v>
      </c>
    </row>
    <row r="4237" spans="1:9" ht="15.6" x14ac:dyDescent="0.3">
      <c r="A4237" s="1">
        <v>4233</v>
      </c>
      <c r="B4237" s="1">
        <v>1995</v>
      </c>
      <c r="C4237" s="1">
        <v>3</v>
      </c>
      <c r="D4237" s="1">
        <v>3</v>
      </c>
      <c r="E4237" s="7">
        <v>1995.25821917808</v>
      </c>
      <c r="F4237" s="7">
        <v>18.536608000000001</v>
      </c>
      <c r="G4237" s="57">
        <f t="shared" si="198"/>
        <v>23.156435879720256</v>
      </c>
      <c r="I4237" s="73">
        <f t="shared" si="199"/>
        <v>1.9906392694099395</v>
      </c>
    </row>
    <row r="4238" spans="1:9" ht="15.6" x14ac:dyDescent="0.3">
      <c r="A4238" s="1">
        <v>4234</v>
      </c>
      <c r="B4238" s="1">
        <v>1995</v>
      </c>
      <c r="C4238" s="1">
        <v>3</v>
      </c>
      <c r="D4238" s="1">
        <v>4</v>
      </c>
      <c r="E4238" s="7">
        <v>1995.2609589041101</v>
      </c>
      <c r="F4238" s="7">
        <v>18.601928999999998</v>
      </c>
      <c r="G4238" s="57">
        <f t="shared" si="198"/>
        <v>23.155630710489486</v>
      </c>
      <c r="I4238" s="73">
        <f t="shared" si="199"/>
        <v>1.9906392694099395</v>
      </c>
    </row>
    <row r="4239" spans="1:9" ht="15.6" x14ac:dyDescent="0.3">
      <c r="A4239" s="1">
        <v>4235</v>
      </c>
      <c r="B4239" s="1">
        <v>1995</v>
      </c>
      <c r="C4239" s="1">
        <v>3</v>
      </c>
      <c r="D4239" s="1">
        <v>5</v>
      </c>
      <c r="E4239" s="7">
        <v>1995.26369863014</v>
      </c>
      <c r="F4239" s="7">
        <v>18.639948</v>
      </c>
      <c r="G4239" s="57">
        <f t="shared" si="198"/>
        <v>23.154837986013963</v>
      </c>
      <c r="I4239" s="73">
        <f t="shared" si="199"/>
        <v>1.9890410958901157</v>
      </c>
    </row>
    <row r="4240" spans="1:9" ht="15.6" x14ac:dyDescent="0.3">
      <c r="A4240" s="1">
        <v>4236</v>
      </c>
      <c r="B4240" s="1">
        <v>1995</v>
      </c>
      <c r="C4240" s="1">
        <v>3</v>
      </c>
      <c r="D4240" s="1">
        <v>6</v>
      </c>
      <c r="E4240" s="7">
        <v>1995.2664383561601</v>
      </c>
      <c r="F4240" s="7">
        <v>18.699914</v>
      </c>
      <c r="G4240" s="57">
        <f t="shared" si="198"/>
        <v>23.154056934265714</v>
      </c>
      <c r="I4240" s="73">
        <f t="shared" si="199"/>
        <v>1.9890410958898883</v>
      </c>
    </row>
    <row r="4241" spans="1:9" ht="15.6" x14ac:dyDescent="0.3">
      <c r="A4241" s="1">
        <v>4237</v>
      </c>
      <c r="B4241" s="1">
        <v>1995</v>
      </c>
      <c r="C4241" s="1">
        <v>3</v>
      </c>
      <c r="D4241" s="1">
        <v>7</v>
      </c>
      <c r="E4241" s="7">
        <v>1995.2691780821899</v>
      </c>
      <c r="F4241" s="7">
        <v>18.737559999999998</v>
      </c>
      <c r="G4241" s="57">
        <f t="shared" si="198"/>
        <v>23.153292165034951</v>
      </c>
      <c r="I4241" s="73">
        <f t="shared" si="199"/>
        <v>1.9890410958901157</v>
      </c>
    </row>
    <row r="4242" spans="1:9" ht="15.6" x14ac:dyDescent="0.3">
      <c r="A4242" s="1">
        <v>4238</v>
      </c>
      <c r="B4242" s="1">
        <v>1995</v>
      </c>
      <c r="C4242" s="1">
        <v>3</v>
      </c>
      <c r="D4242" s="1">
        <v>8</v>
      </c>
      <c r="E4242" s="7">
        <v>1995.27191780822</v>
      </c>
      <c r="F4242" s="7">
        <v>18.802717999999999</v>
      </c>
      <c r="G4242" s="57">
        <f t="shared" si="198"/>
        <v>23.152625043356629</v>
      </c>
      <c r="I4242" s="73">
        <f t="shared" si="199"/>
        <v>1.9890410958901157</v>
      </c>
    </row>
    <row r="4243" spans="1:9" ht="15.6" x14ac:dyDescent="0.3">
      <c r="A4243" s="1">
        <v>4239</v>
      </c>
      <c r="B4243" s="1">
        <v>1995</v>
      </c>
      <c r="C4243" s="1">
        <v>3</v>
      </c>
      <c r="D4243" s="1">
        <v>9</v>
      </c>
      <c r="E4243" s="7">
        <v>1995.2746575342501</v>
      </c>
      <c r="F4243" s="7">
        <v>18.875316000000002</v>
      </c>
      <c r="G4243" s="57">
        <f t="shared" si="198"/>
        <v>23.152034974825167</v>
      </c>
      <c r="I4243" s="73">
        <f t="shared" si="199"/>
        <v>1.9890410958898883</v>
      </c>
    </row>
    <row r="4244" spans="1:9" ht="15.6" x14ac:dyDescent="0.3">
      <c r="A4244" s="1">
        <v>4240</v>
      </c>
      <c r="B4244" s="1">
        <v>1995</v>
      </c>
      <c r="C4244" s="1">
        <v>3</v>
      </c>
      <c r="D4244" s="1">
        <v>10</v>
      </c>
      <c r="E4244" s="7">
        <v>1995.2773972602699</v>
      </c>
      <c r="F4244" s="7">
        <v>18.929607000000001</v>
      </c>
      <c r="G4244" s="57">
        <f t="shared" si="198"/>
        <v>23.151488455944047</v>
      </c>
      <c r="I4244" s="73">
        <f t="shared" si="199"/>
        <v>1.9890410958901157</v>
      </c>
    </row>
    <row r="4245" spans="1:9" ht="15.6" x14ac:dyDescent="0.3">
      <c r="A4245" s="1">
        <v>4241</v>
      </c>
      <c r="B4245" s="1">
        <v>1995</v>
      </c>
      <c r="C4245" s="1">
        <v>3</v>
      </c>
      <c r="D4245" s="1">
        <v>11</v>
      </c>
      <c r="E4245" s="7">
        <v>1995.2801369863</v>
      </c>
      <c r="F4245" s="7">
        <v>18.975390999999998</v>
      </c>
      <c r="G4245" s="57">
        <f t="shared" si="198"/>
        <v>23.150975194405586</v>
      </c>
      <c r="I4245" s="73">
        <f t="shared" si="199"/>
        <v>1.9890410958898883</v>
      </c>
    </row>
    <row r="4246" spans="1:9" ht="15.6" x14ac:dyDescent="0.3">
      <c r="A4246" s="1">
        <v>4242</v>
      </c>
      <c r="B4246" s="1">
        <v>1995</v>
      </c>
      <c r="C4246" s="1">
        <v>3</v>
      </c>
      <c r="D4246" s="1">
        <v>12</v>
      </c>
      <c r="E4246" s="7">
        <v>1995.2828767123301</v>
      </c>
      <c r="F4246" s="7">
        <v>18.957754000000001</v>
      </c>
      <c r="G4246" s="57">
        <f t="shared" si="198"/>
        <v>23.150479032167823</v>
      </c>
      <c r="I4246" s="73">
        <f t="shared" si="199"/>
        <v>1.9890410958898883</v>
      </c>
    </row>
    <row r="4247" spans="1:9" ht="15.6" x14ac:dyDescent="0.3">
      <c r="A4247" s="1">
        <v>4243</v>
      </c>
      <c r="B4247" s="1">
        <v>1995</v>
      </c>
      <c r="C4247" s="1">
        <v>3</v>
      </c>
      <c r="D4247" s="1">
        <v>13</v>
      </c>
      <c r="E4247" s="7">
        <v>1995.28561643836</v>
      </c>
      <c r="F4247" s="7">
        <v>18.989371999999999</v>
      </c>
      <c r="G4247" s="57">
        <f t="shared" si="198"/>
        <v>23.150100110489504</v>
      </c>
      <c r="I4247" s="73">
        <f t="shared" si="199"/>
        <v>1.9890410958901157</v>
      </c>
    </row>
    <row r="4248" spans="1:9" ht="15.6" x14ac:dyDescent="0.3">
      <c r="A4248" s="1">
        <v>4244</v>
      </c>
      <c r="B4248" s="1">
        <v>1995</v>
      </c>
      <c r="C4248" s="1">
        <v>3</v>
      </c>
      <c r="D4248" s="1">
        <v>14</v>
      </c>
      <c r="E4248" s="7">
        <v>1995.28835616438</v>
      </c>
      <c r="F4248" s="7">
        <v>19.052472999999999</v>
      </c>
      <c r="G4248" s="57">
        <f t="shared" si="198"/>
        <v>23.149767746853144</v>
      </c>
      <c r="I4248" s="73">
        <f t="shared" si="199"/>
        <v>1.9890410958898883</v>
      </c>
    </row>
    <row r="4249" spans="1:9" ht="15.6" x14ac:dyDescent="0.3">
      <c r="A4249" s="1">
        <v>4245</v>
      </c>
      <c r="B4249" s="1">
        <v>1995</v>
      </c>
      <c r="C4249" s="1">
        <v>3</v>
      </c>
      <c r="D4249" s="1">
        <v>15</v>
      </c>
      <c r="E4249" s="7">
        <v>1995.2910958904099</v>
      </c>
      <c r="F4249" s="7">
        <v>19.139894999999999</v>
      </c>
      <c r="G4249" s="57">
        <f t="shared" si="198"/>
        <v>23.149436864335652</v>
      </c>
      <c r="I4249" s="73">
        <f t="shared" si="199"/>
        <v>1.9890410958901157</v>
      </c>
    </row>
    <row r="4250" spans="1:9" ht="15.6" x14ac:dyDescent="0.3">
      <c r="A4250" s="1">
        <v>4246</v>
      </c>
      <c r="B4250" s="1">
        <v>1995</v>
      </c>
      <c r="C4250" s="1">
        <v>3</v>
      </c>
      <c r="D4250" s="1">
        <v>16</v>
      </c>
      <c r="E4250" s="7">
        <v>1995.29383561644</v>
      </c>
      <c r="F4250" s="7">
        <v>19.265602000000001</v>
      </c>
      <c r="G4250" s="57">
        <f t="shared" si="198"/>
        <v>23.149084173426559</v>
      </c>
      <c r="I4250" s="73">
        <f t="shared" si="199"/>
        <v>1.9890410958901157</v>
      </c>
    </row>
    <row r="4251" spans="1:9" ht="15.6" x14ac:dyDescent="0.3">
      <c r="A4251" s="1">
        <v>4247</v>
      </c>
      <c r="B4251" s="1">
        <v>1995</v>
      </c>
      <c r="C4251" s="1">
        <v>3</v>
      </c>
      <c r="D4251" s="1">
        <v>17</v>
      </c>
      <c r="E4251" s="7">
        <v>1995.2965753424701</v>
      </c>
      <c r="F4251" s="7">
        <v>19.36974</v>
      </c>
      <c r="G4251" s="57">
        <f t="shared" si="198"/>
        <v>23.148641604195795</v>
      </c>
      <c r="I4251" s="73">
        <f t="shared" si="199"/>
        <v>1.9890410958898883</v>
      </c>
    </row>
    <row r="4252" spans="1:9" ht="15.6" x14ac:dyDescent="0.3">
      <c r="A4252" s="1">
        <v>4248</v>
      </c>
      <c r="B4252" s="1">
        <v>1995</v>
      </c>
      <c r="C4252" s="1">
        <v>3</v>
      </c>
      <c r="D4252" s="1">
        <v>18</v>
      </c>
      <c r="E4252" s="7">
        <v>1995.2993150684899</v>
      </c>
      <c r="F4252" s="7">
        <v>19.492833000000001</v>
      </c>
      <c r="G4252" s="57">
        <f t="shared" si="198"/>
        <v>23.148144925874114</v>
      </c>
      <c r="I4252" s="73">
        <f t="shared" si="199"/>
        <v>1.9890410958901157</v>
      </c>
    </row>
    <row r="4253" spans="1:9" ht="15.6" x14ac:dyDescent="0.3">
      <c r="A4253" s="1">
        <v>4249</v>
      </c>
      <c r="B4253" s="1">
        <v>1995</v>
      </c>
      <c r="C4253" s="1">
        <v>3</v>
      </c>
      <c r="D4253" s="1">
        <v>19</v>
      </c>
      <c r="E4253" s="7">
        <v>1995.30205479452</v>
      </c>
      <c r="F4253" s="7">
        <v>19.568719000000002</v>
      </c>
      <c r="G4253" s="57">
        <f t="shared" ref="G4253:G4316" si="200">AVERAGE(F3719:F4433)</f>
        <v>23.147634068531456</v>
      </c>
      <c r="I4253" s="73">
        <f t="shared" ref="I4253:I4316" si="201">E4433-E3719</f>
        <v>1.9890410958898883</v>
      </c>
    </row>
    <row r="4254" spans="1:9" ht="15.6" x14ac:dyDescent="0.3">
      <c r="A4254" s="1">
        <v>4250</v>
      </c>
      <c r="B4254" s="1">
        <v>1995</v>
      </c>
      <c r="C4254" s="1">
        <v>3</v>
      </c>
      <c r="D4254" s="1">
        <v>20</v>
      </c>
      <c r="E4254" s="7">
        <v>1995.3047945205501</v>
      </c>
      <c r="F4254" s="7">
        <v>19.643854999999999</v>
      </c>
      <c r="G4254" s="57">
        <f t="shared" si="200"/>
        <v>23.147103609790197</v>
      </c>
      <c r="I4254" s="73">
        <f t="shared" si="201"/>
        <v>1.9890410958898883</v>
      </c>
    </row>
    <row r="4255" spans="1:9" ht="15.6" x14ac:dyDescent="0.3">
      <c r="A4255" s="1">
        <v>4251</v>
      </c>
      <c r="B4255" s="1">
        <v>1995</v>
      </c>
      <c r="C4255" s="1">
        <v>3</v>
      </c>
      <c r="D4255" s="1">
        <v>21</v>
      </c>
      <c r="E4255" s="7">
        <v>1995.30753424658</v>
      </c>
      <c r="F4255" s="7">
        <v>19.734375</v>
      </c>
      <c r="G4255" s="57">
        <f t="shared" si="200"/>
        <v>23.14663005314684</v>
      </c>
      <c r="I4255" s="73">
        <f t="shared" si="201"/>
        <v>1.9890410958901157</v>
      </c>
    </row>
    <row r="4256" spans="1:9" ht="15.6" x14ac:dyDescent="0.3">
      <c r="A4256" s="1">
        <v>4252</v>
      </c>
      <c r="B4256" s="1">
        <v>1995</v>
      </c>
      <c r="C4256" s="1">
        <v>3</v>
      </c>
      <c r="D4256" s="1">
        <v>22</v>
      </c>
      <c r="E4256" s="7">
        <v>1995.3102739726</v>
      </c>
      <c r="F4256" s="7">
        <v>19.844787</v>
      </c>
      <c r="G4256" s="57">
        <f t="shared" si="200"/>
        <v>23.146166194405581</v>
      </c>
      <c r="I4256" s="73">
        <f t="shared" si="201"/>
        <v>1.9890410958898883</v>
      </c>
    </row>
    <row r="4257" spans="1:9" ht="15.6" x14ac:dyDescent="0.3">
      <c r="A4257" s="1">
        <v>4253</v>
      </c>
      <c r="B4257" s="1">
        <v>1995</v>
      </c>
      <c r="C4257" s="1">
        <v>3</v>
      </c>
      <c r="D4257" s="1">
        <v>23</v>
      </c>
      <c r="E4257" s="7">
        <v>1995.3130136986299</v>
      </c>
      <c r="F4257" s="7">
        <v>19.986371999999999</v>
      </c>
      <c r="G4257" s="57">
        <f t="shared" si="200"/>
        <v>23.145802725874116</v>
      </c>
      <c r="I4257" s="73">
        <f t="shared" si="201"/>
        <v>1.9890410958901157</v>
      </c>
    </row>
    <row r="4258" spans="1:9" ht="15.6" x14ac:dyDescent="0.3">
      <c r="A4258" s="1">
        <v>4254</v>
      </c>
      <c r="B4258" s="1">
        <v>1995</v>
      </c>
      <c r="C4258" s="1">
        <v>3</v>
      </c>
      <c r="D4258" s="1">
        <v>24</v>
      </c>
      <c r="E4258" s="7">
        <v>1995.31575342466</v>
      </c>
      <c r="F4258" s="7">
        <v>20.059798000000001</v>
      </c>
      <c r="G4258" s="57">
        <f t="shared" si="200"/>
        <v>23.145383822377614</v>
      </c>
      <c r="I4258" s="73">
        <f t="shared" si="201"/>
        <v>1.9890410958901157</v>
      </c>
    </row>
    <row r="4259" spans="1:9" ht="15.6" x14ac:dyDescent="0.3">
      <c r="A4259" s="1">
        <v>4255</v>
      </c>
      <c r="B4259" s="1">
        <v>1995</v>
      </c>
      <c r="C4259" s="1">
        <v>3</v>
      </c>
      <c r="D4259" s="1">
        <v>25</v>
      </c>
      <c r="E4259" s="7">
        <v>1995.3184931506901</v>
      </c>
      <c r="F4259" s="7">
        <v>20.114514</v>
      </c>
      <c r="G4259" s="57">
        <f t="shared" si="200"/>
        <v>23.144903707692304</v>
      </c>
      <c r="I4259" s="73">
        <f t="shared" si="201"/>
        <v>1.9890410958998928</v>
      </c>
    </row>
    <row r="4260" spans="1:9" ht="15.6" x14ac:dyDescent="0.3">
      <c r="A4260" s="1">
        <v>4256</v>
      </c>
      <c r="B4260" s="1">
        <v>1995</v>
      </c>
      <c r="C4260" s="1">
        <v>3</v>
      </c>
      <c r="D4260" s="1">
        <v>26</v>
      </c>
      <c r="E4260" s="7">
        <v>1995.3212328767099</v>
      </c>
      <c r="F4260" s="7">
        <v>20.174233000000001</v>
      </c>
      <c r="G4260" s="57">
        <f t="shared" si="200"/>
        <v>23.144266209790199</v>
      </c>
      <c r="I4260" s="73">
        <f t="shared" si="201"/>
        <v>1.9890410958901157</v>
      </c>
    </row>
    <row r="4261" spans="1:9" ht="15.6" x14ac:dyDescent="0.3">
      <c r="A4261" s="1">
        <v>4257</v>
      </c>
      <c r="B4261" s="1">
        <v>1995</v>
      </c>
      <c r="C4261" s="1">
        <v>3</v>
      </c>
      <c r="D4261" s="1">
        <v>27</v>
      </c>
      <c r="E4261" s="7">
        <v>1995.32397260274</v>
      </c>
      <c r="F4261" s="7">
        <v>20.241123000000002</v>
      </c>
      <c r="G4261" s="57">
        <f t="shared" si="200"/>
        <v>23.143418506293695</v>
      </c>
      <c r="I4261" s="73">
        <f t="shared" si="201"/>
        <v>1.9890410958898883</v>
      </c>
    </row>
    <row r="4262" spans="1:9" ht="15.6" x14ac:dyDescent="0.3">
      <c r="A4262" s="1">
        <v>4258</v>
      </c>
      <c r="B4262" s="1">
        <v>1995</v>
      </c>
      <c r="C4262" s="1">
        <v>3</v>
      </c>
      <c r="D4262" s="1">
        <v>28</v>
      </c>
      <c r="E4262" s="7">
        <v>1995.3267123287701</v>
      </c>
      <c r="F4262" s="7">
        <v>20.323546</v>
      </c>
      <c r="G4262" s="57">
        <f t="shared" si="200"/>
        <v>23.142414425174817</v>
      </c>
      <c r="I4262" s="73">
        <f t="shared" si="201"/>
        <v>1.9890410958898883</v>
      </c>
    </row>
    <row r="4263" spans="1:9" ht="15.6" x14ac:dyDescent="0.3">
      <c r="A4263" s="1">
        <v>4259</v>
      </c>
      <c r="B4263" s="1">
        <v>1995</v>
      </c>
      <c r="C4263" s="1">
        <v>3</v>
      </c>
      <c r="D4263" s="1">
        <v>29</v>
      </c>
      <c r="E4263" s="7">
        <v>1995.32945205479</v>
      </c>
      <c r="F4263" s="7">
        <v>20.393141</v>
      </c>
      <c r="G4263" s="57">
        <f t="shared" si="200"/>
        <v>23.141254910489501</v>
      </c>
      <c r="I4263" s="73">
        <f t="shared" si="201"/>
        <v>1.9890410958901157</v>
      </c>
    </row>
    <row r="4264" spans="1:9" ht="15.6" x14ac:dyDescent="0.3">
      <c r="A4264" s="1">
        <v>4260</v>
      </c>
      <c r="B4264" s="1">
        <v>1995</v>
      </c>
      <c r="C4264" s="1">
        <v>3</v>
      </c>
      <c r="D4264" s="1">
        <v>30</v>
      </c>
      <c r="E4264" s="7">
        <v>1995.33219178082</v>
      </c>
      <c r="F4264" s="7">
        <v>20.473901000000001</v>
      </c>
      <c r="G4264" s="57">
        <f t="shared" si="200"/>
        <v>23.139922507692301</v>
      </c>
      <c r="I4264" s="73">
        <f t="shared" si="201"/>
        <v>1.9890410958898883</v>
      </c>
    </row>
    <row r="4265" spans="1:9" ht="15.6" x14ac:dyDescent="0.3">
      <c r="A4265" s="1">
        <v>4261</v>
      </c>
      <c r="B4265" s="1">
        <v>1995</v>
      </c>
      <c r="C4265" s="1">
        <v>3</v>
      </c>
      <c r="D4265" s="1">
        <v>31</v>
      </c>
      <c r="E4265" s="7">
        <v>1995.3349315068499</v>
      </c>
      <c r="F4265" s="7">
        <v>20.525153</v>
      </c>
      <c r="G4265" s="57">
        <f t="shared" si="200"/>
        <v>23.138481317482508</v>
      </c>
      <c r="I4265" s="73">
        <f t="shared" si="201"/>
        <v>1.987899543380081</v>
      </c>
    </row>
    <row r="4266" spans="1:9" ht="15.6" x14ac:dyDescent="0.3">
      <c r="A4266" s="1">
        <v>4262</v>
      </c>
      <c r="B4266" s="1">
        <v>1995</v>
      </c>
      <c r="C4266" s="1">
        <v>4</v>
      </c>
      <c r="D4266" s="1">
        <v>1</v>
      </c>
      <c r="E4266" s="7">
        <v>1995.3360730593599</v>
      </c>
      <c r="F4266" s="7">
        <v>20.606840999999999</v>
      </c>
      <c r="G4266" s="57">
        <f t="shared" si="200"/>
        <v>23.136856296503488</v>
      </c>
      <c r="I4266" s="73">
        <f t="shared" si="201"/>
        <v>1.987899543380081</v>
      </c>
    </row>
    <row r="4267" spans="1:9" ht="15.6" x14ac:dyDescent="0.3">
      <c r="A4267" s="1">
        <v>4263</v>
      </c>
      <c r="B4267" s="1">
        <v>1995</v>
      </c>
      <c r="C4267" s="1">
        <v>4</v>
      </c>
      <c r="D4267" s="1">
        <v>2</v>
      </c>
      <c r="E4267" s="7">
        <v>1995.33881278539</v>
      </c>
      <c r="F4267" s="7">
        <v>20.639749999999999</v>
      </c>
      <c r="G4267" s="57">
        <f t="shared" si="200"/>
        <v>23.1350859076923</v>
      </c>
      <c r="I4267" s="73">
        <f t="shared" si="201"/>
        <v>1.9878995433698492</v>
      </c>
    </row>
    <row r="4268" spans="1:9" ht="15.6" x14ac:dyDescent="0.3">
      <c r="A4268" s="1">
        <v>4264</v>
      </c>
      <c r="B4268" s="1">
        <v>1995</v>
      </c>
      <c r="C4268" s="1">
        <v>4</v>
      </c>
      <c r="D4268" s="1">
        <v>3</v>
      </c>
      <c r="E4268" s="7">
        <v>1995.3415525114201</v>
      </c>
      <c r="F4268" s="7">
        <v>20.664483000000001</v>
      </c>
      <c r="G4268" s="57">
        <f t="shared" si="200"/>
        <v>23.133173833566424</v>
      </c>
      <c r="I4268" s="73">
        <f t="shared" si="201"/>
        <v>1.987899543380081</v>
      </c>
    </row>
    <row r="4269" spans="1:9" ht="15.6" x14ac:dyDescent="0.3">
      <c r="A4269" s="1">
        <v>4265</v>
      </c>
      <c r="B4269" s="1">
        <v>1995</v>
      </c>
      <c r="C4269" s="1">
        <v>4</v>
      </c>
      <c r="D4269" s="1">
        <v>4</v>
      </c>
      <c r="E4269" s="7">
        <v>1995.34429223744</v>
      </c>
      <c r="F4269" s="7">
        <v>20.674458000000001</v>
      </c>
      <c r="G4269" s="57">
        <f t="shared" si="200"/>
        <v>23.131169061538454</v>
      </c>
      <c r="I4269" s="73">
        <f t="shared" si="201"/>
        <v>1.9890410958898883</v>
      </c>
    </row>
    <row r="4270" spans="1:9" ht="15.6" x14ac:dyDescent="0.3">
      <c r="A4270" s="1">
        <v>4266</v>
      </c>
      <c r="B4270" s="1">
        <v>1995</v>
      </c>
      <c r="C4270" s="1">
        <v>4</v>
      </c>
      <c r="D4270" s="1">
        <v>5</v>
      </c>
      <c r="E4270" s="7">
        <v>1995.34703196347</v>
      </c>
      <c r="F4270" s="7">
        <v>20.689229000000001</v>
      </c>
      <c r="G4270" s="57">
        <f t="shared" si="200"/>
        <v>23.128891086713285</v>
      </c>
      <c r="I4270" s="73">
        <f t="shared" si="201"/>
        <v>1.9890410958901157</v>
      </c>
    </row>
    <row r="4271" spans="1:9" ht="15.6" x14ac:dyDescent="0.3">
      <c r="A4271" s="1">
        <v>4267</v>
      </c>
      <c r="B4271" s="1">
        <v>1995</v>
      </c>
      <c r="C4271" s="1">
        <v>4</v>
      </c>
      <c r="D4271" s="1">
        <v>6</v>
      </c>
      <c r="E4271" s="7">
        <v>1995.3497716894999</v>
      </c>
      <c r="F4271" s="7">
        <v>20.742072</v>
      </c>
      <c r="G4271" s="57">
        <f t="shared" si="200"/>
        <v>23.126286416783216</v>
      </c>
      <c r="I4271" s="73">
        <f t="shared" si="201"/>
        <v>1.9890410958901157</v>
      </c>
    </row>
    <row r="4272" spans="1:9" ht="15.6" x14ac:dyDescent="0.3">
      <c r="A4272" s="1">
        <v>4268</v>
      </c>
      <c r="B4272" s="1">
        <v>1995</v>
      </c>
      <c r="C4272" s="1">
        <v>4</v>
      </c>
      <c r="D4272" s="1">
        <v>7</v>
      </c>
      <c r="E4272" s="7">
        <v>1995.35251141553</v>
      </c>
      <c r="F4272" s="7">
        <v>20.851452999999999</v>
      </c>
      <c r="G4272" s="57">
        <f t="shared" si="200"/>
        <v>23.123384137062938</v>
      </c>
      <c r="I4272" s="73">
        <f t="shared" si="201"/>
        <v>1.9890410958898883</v>
      </c>
    </row>
    <row r="4273" spans="1:9" ht="15.6" x14ac:dyDescent="0.3">
      <c r="A4273" s="1">
        <v>4269</v>
      </c>
      <c r="B4273" s="1">
        <v>1995</v>
      </c>
      <c r="C4273" s="1">
        <v>4</v>
      </c>
      <c r="D4273" s="1">
        <v>8</v>
      </c>
      <c r="E4273" s="7">
        <v>1995.3552511415501</v>
      </c>
      <c r="F4273" s="7">
        <v>20.897898999999999</v>
      </c>
      <c r="G4273" s="57">
        <f t="shared" si="200"/>
        <v>23.120327243356645</v>
      </c>
      <c r="I4273" s="73">
        <f t="shared" si="201"/>
        <v>1.9890410958901157</v>
      </c>
    </row>
    <row r="4274" spans="1:9" ht="15.6" x14ac:dyDescent="0.3">
      <c r="A4274" s="1">
        <v>4270</v>
      </c>
      <c r="B4274" s="1">
        <v>1995</v>
      </c>
      <c r="C4274" s="1">
        <v>4</v>
      </c>
      <c r="D4274" s="1">
        <v>9</v>
      </c>
      <c r="E4274" s="7">
        <v>1995.3579908675799</v>
      </c>
      <c r="F4274" s="7">
        <v>20.909742999999999</v>
      </c>
      <c r="G4274" s="57">
        <f t="shared" si="200"/>
        <v>23.117217506293702</v>
      </c>
      <c r="I4274" s="73">
        <f t="shared" si="201"/>
        <v>1.9890410958898883</v>
      </c>
    </row>
    <row r="4275" spans="1:9" ht="15.6" x14ac:dyDescent="0.3">
      <c r="A4275" s="1">
        <v>4271</v>
      </c>
      <c r="B4275" s="1">
        <v>1995</v>
      </c>
      <c r="C4275" s="1">
        <v>4</v>
      </c>
      <c r="D4275" s="1">
        <v>10</v>
      </c>
      <c r="E4275" s="7">
        <v>1995.36073059361</v>
      </c>
      <c r="F4275" s="7">
        <v>20.876836000000001</v>
      </c>
      <c r="G4275" s="57">
        <f t="shared" si="200"/>
        <v>23.114195696503494</v>
      </c>
      <c r="I4275" s="73">
        <f t="shared" si="201"/>
        <v>1.9890410958998928</v>
      </c>
    </row>
    <row r="4276" spans="1:9" ht="15.6" x14ac:dyDescent="0.3">
      <c r="A4276" s="1">
        <v>4272</v>
      </c>
      <c r="B4276" s="1">
        <v>1995</v>
      </c>
      <c r="C4276" s="1">
        <v>4</v>
      </c>
      <c r="D4276" s="1">
        <v>11</v>
      </c>
      <c r="E4276" s="7">
        <v>1995.3634703196301</v>
      </c>
      <c r="F4276" s="7">
        <v>20.904358999999999</v>
      </c>
      <c r="G4276" s="57">
        <f t="shared" si="200"/>
        <v>23.111167945454543</v>
      </c>
      <c r="I4276" s="73">
        <f t="shared" si="201"/>
        <v>1.9890410958901157</v>
      </c>
    </row>
    <row r="4277" spans="1:9" ht="15.6" x14ac:dyDescent="0.3">
      <c r="A4277" s="1">
        <v>4273</v>
      </c>
      <c r="B4277" s="1">
        <v>1995</v>
      </c>
      <c r="C4277" s="1">
        <v>4</v>
      </c>
      <c r="D4277" s="1">
        <v>12</v>
      </c>
      <c r="E4277" s="7">
        <v>1995.36621004566</v>
      </c>
      <c r="F4277" s="7">
        <v>20.908653000000001</v>
      </c>
      <c r="G4277" s="57">
        <f t="shared" si="200"/>
        <v>23.108095208391603</v>
      </c>
      <c r="I4277" s="73">
        <f t="shared" si="201"/>
        <v>1.9890410958898883</v>
      </c>
    </row>
    <row r="4278" spans="1:9" ht="15.6" x14ac:dyDescent="0.3">
      <c r="A4278" s="1">
        <v>4274</v>
      </c>
      <c r="B4278" s="1">
        <v>1995</v>
      </c>
      <c r="C4278" s="1">
        <v>4</v>
      </c>
      <c r="D4278" s="1">
        <v>13</v>
      </c>
      <c r="E4278" s="7">
        <v>1995.36894977169</v>
      </c>
      <c r="F4278" s="7">
        <v>20.917279000000001</v>
      </c>
      <c r="G4278" s="57">
        <f t="shared" si="200"/>
        <v>23.105152548251738</v>
      </c>
      <c r="I4278" s="73">
        <f t="shared" si="201"/>
        <v>1.9890410958901157</v>
      </c>
    </row>
    <row r="4279" spans="1:9" ht="15.6" x14ac:dyDescent="0.3">
      <c r="A4279" s="1">
        <v>4275</v>
      </c>
      <c r="B4279" s="1">
        <v>1995</v>
      </c>
      <c r="C4279" s="1">
        <v>4</v>
      </c>
      <c r="D4279" s="1">
        <v>14</v>
      </c>
      <c r="E4279" s="7">
        <v>1995.3716894977199</v>
      </c>
      <c r="F4279" s="7">
        <v>20.964492</v>
      </c>
      <c r="G4279" s="57">
        <f t="shared" si="200"/>
        <v>23.102471236363627</v>
      </c>
      <c r="I4279" s="73">
        <f t="shared" si="201"/>
        <v>1.9890410958901157</v>
      </c>
    </row>
    <row r="4280" spans="1:9" ht="15.6" x14ac:dyDescent="0.3">
      <c r="A4280" s="1">
        <v>4276</v>
      </c>
      <c r="B4280" s="1">
        <v>1995</v>
      </c>
      <c r="C4280" s="1">
        <v>4</v>
      </c>
      <c r="D4280" s="1">
        <v>15</v>
      </c>
      <c r="E4280" s="7">
        <v>1995.37442922374</v>
      </c>
      <c r="F4280" s="7">
        <v>20.978801000000001</v>
      </c>
      <c r="G4280" s="57">
        <f t="shared" si="200"/>
        <v>23.100152250349634</v>
      </c>
      <c r="I4280" s="73">
        <f t="shared" si="201"/>
        <v>1.9890410958898883</v>
      </c>
    </row>
    <row r="4281" spans="1:9" ht="15.6" x14ac:dyDescent="0.3">
      <c r="A4281" s="1">
        <v>4277</v>
      </c>
      <c r="B4281" s="1">
        <v>1995</v>
      </c>
      <c r="C4281" s="1">
        <v>4</v>
      </c>
      <c r="D4281" s="1">
        <v>16</v>
      </c>
      <c r="E4281" s="7">
        <v>1995.3771689497701</v>
      </c>
      <c r="F4281" s="7">
        <v>21.066936999999999</v>
      </c>
      <c r="G4281" s="57">
        <f t="shared" si="200"/>
        <v>23.098267857342641</v>
      </c>
      <c r="I4281" s="73">
        <f t="shared" si="201"/>
        <v>1.9890410958901157</v>
      </c>
    </row>
    <row r="4282" spans="1:9" ht="15.6" x14ac:dyDescent="0.3">
      <c r="A4282" s="1">
        <v>4278</v>
      </c>
      <c r="B4282" s="1">
        <v>1995</v>
      </c>
      <c r="C4282" s="1">
        <v>4</v>
      </c>
      <c r="D4282" s="1">
        <v>17</v>
      </c>
      <c r="E4282" s="7">
        <v>1995.3799086757999</v>
      </c>
      <c r="F4282" s="7">
        <v>21.112051999999998</v>
      </c>
      <c r="G4282" s="57">
        <f t="shared" si="200"/>
        <v>23.096757248951036</v>
      </c>
      <c r="I4282" s="73">
        <f t="shared" si="201"/>
        <v>1.9890410958898883</v>
      </c>
    </row>
    <row r="4283" spans="1:9" ht="15.6" x14ac:dyDescent="0.3">
      <c r="A4283" s="1">
        <v>4279</v>
      </c>
      <c r="B4283" s="1">
        <v>1995</v>
      </c>
      <c r="C4283" s="1">
        <v>4</v>
      </c>
      <c r="D4283" s="1">
        <v>18</v>
      </c>
      <c r="E4283" s="7">
        <v>1995.38264840183</v>
      </c>
      <c r="F4283" s="7">
        <v>21.172734999999999</v>
      </c>
      <c r="G4283" s="57">
        <f t="shared" si="200"/>
        <v>23.095464599999996</v>
      </c>
      <c r="I4283" s="73">
        <f t="shared" si="201"/>
        <v>1.9890410958898883</v>
      </c>
    </row>
    <row r="4284" spans="1:9" ht="15.6" x14ac:dyDescent="0.3">
      <c r="A4284" s="1">
        <v>4280</v>
      </c>
      <c r="B4284" s="1">
        <v>1995</v>
      </c>
      <c r="C4284" s="1">
        <v>4</v>
      </c>
      <c r="D4284" s="1">
        <v>19</v>
      </c>
      <c r="E4284" s="7">
        <v>1995.3853881278501</v>
      </c>
      <c r="F4284" s="7">
        <v>21.258984999999999</v>
      </c>
      <c r="G4284" s="57">
        <f t="shared" si="200"/>
        <v>23.094329377622373</v>
      </c>
      <c r="I4284" s="73">
        <f t="shared" si="201"/>
        <v>1.9890410958901157</v>
      </c>
    </row>
    <row r="4285" spans="1:9" ht="15.6" x14ac:dyDescent="0.3">
      <c r="A4285" s="1">
        <v>4281</v>
      </c>
      <c r="B4285" s="1">
        <v>1995</v>
      </c>
      <c r="C4285" s="1">
        <v>4</v>
      </c>
      <c r="D4285" s="1">
        <v>20</v>
      </c>
      <c r="E4285" s="7">
        <v>1995.38812785388</v>
      </c>
      <c r="F4285" s="7">
        <v>21.322462999999999</v>
      </c>
      <c r="G4285" s="57">
        <f t="shared" si="200"/>
        <v>23.093290953846147</v>
      </c>
      <c r="I4285" s="73">
        <f t="shared" si="201"/>
        <v>1.9890410958898883</v>
      </c>
    </row>
    <row r="4286" spans="1:9" ht="15.6" x14ac:dyDescent="0.3">
      <c r="A4286" s="1">
        <v>4282</v>
      </c>
      <c r="B4286" s="1">
        <v>1995</v>
      </c>
      <c r="C4286" s="1">
        <v>4</v>
      </c>
      <c r="D4286" s="1">
        <v>21</v>
      </c>
      <c r="E4286" s="7">
        <v>1995.39086757991</v>
      </c>
      <c r="F4286" s="7">
        <v>21.386896</v>
      </c>
      <c r="G4286" s="57">
        <f t="shared" si="200"/>
        <v>23.092395016783207</v>
      </c>
      <c r="I4286" s="73">
        <f t="shared" si="201"/>
        <v>1.9890410958901157</v>
      </c>
    </row>
    <row r="4287" spans="1:9" ht="15.6" x14ac:dyDescent="0.3">
      <c r="A4287" s="1">
        <v>4283</v>
      </c>
      <c r="B4287" s="1">
        <v>1995</v>
      </c>
      <c r="C4287" s="1">
        <v>4</v>
      </c>
      <c r="D4287" s="1">
        <v>22</v>
      </c>
      <c r="E4287" s="7">
        <v>1995.3936073059399</v>
      </c>
      <c r="F4287" s="7">
        <v>21.379377999999999</v>
      </c>
      <c r="G4287" s="57">
        <f t="shared" si="200"/>
        <v>23.091526704895095</v>
      </c>
      <c r="I4287" s="73">
        <f t="shared" si="201"/>
        <v>1.9890410958901157</v>
      </c>
    </row>
    <row r="4288" spans="1:9" ht="15.6" x14ac:dyDescent="0.3">
      <c r="A4288" s="1">
        <v>4284</v>
      </c>
      <c r="B4288" s="1">
        <v>1995</v>
      </c>
      <c r="C4288" s="1">
        <v>4</v>
      </c>
      <c r="D4288" s="1">
        <v>23</v>
      </c>
      <c r="E4288" s="7">
        <v>1995.39634703196</v>
      </c>
      <c r="F4288" s="7">
        <v>21.422803999999999</v>
      </c>
      <c r="G4288" s="57">
        <f t="shared" si="200"/>
        <v>23.09079023636362</v>
      </c>
      <c r="I4288" s="73">
        <f t="shared" si="201"/>
        <v>1.9890410958898883</v>
      </c>
    </row>
    <row r="4289" spans="1:9" ht="15.6" x14ac:dyDescent="0.3">
      <c r="A4289" s="1">
        <v>4285</v>
      </c>
      <c r="B4289" s="1">
        <v>1995</v>
      </c>
      <c r="C4289" s="1">
        <v>4</v>
      </c>
      <c r="D4289" s="1">
        <v>24</v>
      </c>
      <c r="E4289" s="7">
        <v>1995.3990867579901</v>
      </c>
      <c r="F4289" s="7">
        <v>21.449206</v>
      </c>
      <c r="G4289" s="57">
        <f t="shared" si="200"/>
        <v>23.090155046153829</v>
      </c>
      <c r="I4289" s="73">
        <f t="shared" si="201"/>
        <v>1.9890410958901157</v>
      </c>
    </row>
    <row r="4290" spans="1:9" ht="15.6" x14ac:dyDescent="0.3">
      <c r="A4290" s="1">
        <v>4286</v>
      </c>
      <c r="B4290" s="1">
        <v>1995</v>
      </c>
      <c r="C4290" s="1">
        <v>4</v>
      </c>
      <c r="D4290" s="1">
        <v>25</v>
      </c>
      <c r="E4290" s="7">
        <v>1995.4018264840199</v>
      </c>
      <c r="F4290" s="7">
        <v>21.509544000000002</v>
      </c>
      <c r="G4290" s="57">
        <f t="shared" si="200"/>
        <v>23.089532144055934</v>
      </c>
      <c r="I4290" s="73">
        <f t="shared" si="201"/>
        <v>1.9890410958898883</v>
      </c>
    </row>
    <row r="4291" spans="1:9" ht="15.6" x14ac:dyDescent="0.3">
      <c r="A4291" s="1">
        <v>4287</v>
      </c>
      <c r="B4291" s="1">
        <v>1995</v>
      </c>
      <c r="C4291" s="1">
        <v>4</v>
      </c>
      <c r="D4291" s="1">
        <v>26</v>
      </c>
      <c r="E4291" s="7">
        <v>1995.40456621005</v>
      </c>
      <c r="F4291" s="7">
        <v>21.569542999999999</v>
      </c>
      <c r="G4291" s="57">
        <f t="shared" si="200"/>
        <v>23.088862289510473</v>
      </c>
      <c r="I4291" s="73">
        <f t="shared" si="201"/>
        <v>1.9890410958898883</v>
      </c>
    </row>
    <row r="4292" spans="1:9" ht="15.6" x14ac:dyDescent="0.3">
      <c r="A4292" s="1">
        <v>4288</v>
      </c>
      <c r="B4292" s="1">
        <v>1995</v>
      </c>
      <c r="C4292" s="1">
        <v>4</v>
      </c>
      <c r="D4292" s="1">
        <v>27</v>
      </c>
      <c r="E4292" s="7">
        <v>1995.4073059360701</v>
      </c>
      <c r="F4292" s="7">
        <v>21.661280000000001</v>
      </c>
      <c r="G4292" s="57">
        <f t="shared" si="200"/>
        <v>23.08813763776223</v>
      </c>
      <c r="I4292" s="73">
        <f t="shared" si="201"/>
        <v>1.9890410958901157</v>
      </c>
    </row>
    <row r="4293" spans="1:9" ht="15.6" x14ac:dyDescent="0.3">
      <c r="A4293" s="1">
        <v>4289</v>
      </c>
      <c r="B4293" s="1">
        <v>1995</v>
      </c>
      <c r="C4293" s="1">
        <v>4</v>
      </c>
      <c r="D4293" s="1">
        <v>28</v>
      </c>
      <c r="E4293" s="7">
        <v>1995.4100456620999</v>
      </c>
      <c r="F4293" s="7">
        <v>21.712944</v>
      </c>
      <c r="G4293" s="57">
        <f t="shared" si="200"/>
        <v>23.087376798601387</v>
      </c>
      <c r="I4293" s="73">
        <f t="shared" si="201"/>
        <v>1.9890410958898883</v>
      </c>
    </row>
    <row r="4294" spans="1:9" ht="15.6" x14ac:dyDescent="0.3">
      <c r="A4294" s="1">
        <v>4290</v>
      </c>
      <c r="B4294" s="1">
        <v>1995</v>
      </c>
      <c r="C4294" s="1">
        <v>4</v>
      </c>
      <c r="D4294" s="1">
        <v>29</v>
      </c>
      <c r="E4294" s="7">
        <v>1995.41278538813</v>
      </c>
      <c r="F4294" s="7">
        <v>21.733628</v>
      </c>
      <c r="G4294" s="57">
        <f t="shared" si="200"/>
        <v>23.086597510489504</v>
      </c>
      <c r="I4294" s="73">
        <f t="shared" si="201"/>
        <v>1.9890410958901157</v>
      </c>
    </row>
    <row r="4295" spans="1:9" ht="15.6" x14ac:dyDescent="0.3">
      <c r="A4295" s="1">
        <v>4291</v>
      </c>
      <c r="B4295" s="1">
        <v>1995</v>
      </c>
      <c r="C4295" s="1">
        <v>4</v>
      </c>
      <c r="D4295" s="1">
        <v>30</v>
      </c>
      <c r="E4295" s="7">
        <v>1995.4155251141599</v>
      </c>
      <c r="F4295" s="7">
        <v>21.765397</v>
      </c>
      <c r="G4295" s="57">
        <f t="shared" si="200"/>
        <v>23.085701521678313</v>
      </c>
      <c r="I4295" s="73">
        <f t="shared" si="201"/>
        <v>1.9890410958901157</v>
      </c>
    </row>
    <row r="4296" spans="1:9" ht="15.6" x14ac:dyDescent="0.3">
      <c r="A4296" s="1">
        <v>4292</v>
      </c>
      <c r="B4296" s="1">
        <v>1995</v>
      </c>
      <c r="C4296" s="1">
        <v>5</v>
      </c>
      <c r="D4296" s="1">
        <v>1</v>
      </c>
      <c r="E4296" s="7">
        <v>1995.41940639269</v>
      </c>
      <c r="F4296" s="7">
        <v>21.784428999999999</v>
      </c>
      <c r="G4296" s="57">
        <f t="shared" si="200"/>
        <v>23.084692482517472</v>
      </c>
      <c r="I4296" s="73">
        <f t="shared" si="201"/>
        <v>1.9906392694099395</v>
      </c>
    </row>
    <row r="4297" spans="1:9" ht="15.6" x14ac:dyDescent="0.3">
      <c r="A4297" s="1">
        <v>4293</v>
      </c>
      <c r="B4297" s="1">
        <v>1995</v>
      </c>
      <c r="C4297" s="1">
        <v>5</v>
      </c>
      <c r="D4297" s="1">
        <v>2</v>
      </c>
      <c r="E4297" s="7">
        <v>1995.4221461187201</v>
      </c>
      <c r="F4297" s="7">
        <v>21.852218000000001</v>
      </c>
      <c r="G4297" s="57">
        <f t="shared" si="200"/>
        <v>23.083664839160825</v>
      </c>
      <c r="I4297" s="73">
        <f t="shared" si="201"/>
        <v>1.9906392694099395</v>
      </c>
    </row>
    <row r="4298" spans="1:9" ht="15.6" x14ac:dyDescent="0.3">
      <c r="A4298" s="1">
        <v>4294</v>
      </c>
      <c r="B4298" s="1">
        <v>1995</v>
      </c>
      <c r="C4298" s="1">
        <v>5</v>
      </c>
      <c r="D4298" s="1">
        <v>3</v>
      </c>
      <c r="E4298" s="7">
        <v>1995.42488584475</v>
      </c>
      <c r="F4298" s="7">
        <v>21.965475999999999</v>
      </c>
      <c r="G4298" s="57">
        <f t="shared" si="200"/>
        <v>23.082436033566417</v>
      </c>
      <c r="I4298" s="73">
        <f t="shared" si="201"/>
        <v>1.9906392694099395</v>
      </c>
    </row>
    <row r="4299" spans="1:9" ht="15.6" x14ac:dyDescent="0.3">
      <c r="A4299" s="1">
        <v>4295</v>
      </c>
      <c r="B4299" s="1">
        <v>1995</v>
      </c>
      <c r="C4299" s="1">
        <v>5</v>
      </c>
      <c r="D4299" s="1">
        <v>4</v>
      </c>
      <c r="E4299" s="7">
        <v>1995.42762557078</v>
      </c>
      <c r="F4299" s="7">
        <v>22.057561</v>
      </c>
      <c r="G4299" s="57">
        <f t="shared" si="200"/>
        <v>23.08105362517481</v>
      </c>
      <c r="I4299" s="73">
        <f t="shared" si="201"/>
        <v>1.9906392693999351</v>
      </c>
    </row>
    <row r="4300" spans="1:9" ht="15.6" x14ac:dyDescent="0.3">
      <c r="A4300" s="1">
        <v>4296</v>
      </c>
      <c r="B4300" s="1">
        <v>1995</v>
      </c>
      <c r="C4300" s="1">
        <v>5</v>
      </c>
      <c r="D4300" s="1">
        <v>5</v>
      </c>
      <c r="E4300" s="7">
        <v>1995.4303652967999</v>
      </c>
      <c r="F4300" s="7">
        <v>22.157378000000001</v>
      </c>
      <c r="G4300" s="57">
        <f t="shared" si="200"/>
        <v>23.079570411188797</v>
      </c>
      <c r="I4300" s="73">
        <f t="shared" si="201"/>
        <v>1.9890410958901157</v>
      </c>
    </row>
    <row r="4301" spans="1:9" ht="15.6" x14ac:dyDescent="0.3">
      <c r="A4301" s="1">
        <v>4297</v>
      </c>
      <c r="B4301" s="1">
        <v>1995</v>
      </c>
      <c r="C4301" s="1">
        <v>5</v>
      </c>
      <c r="D4301" s="1">
        <v>6</v>
      </c>
      <c r="E4301" s="7">
        <v>1995.43310502283</v>
      </c>
      <c r="F4301" s="7">
        <v>22.253315000000001</v>
      </c>
      <c r="G4301" s="57">
        <f t="shared" si="200"/>
        <v>23.077942836363626</v>
      </c>
      <c r="I4301" s="73">
        <f t="shared" si="201"/>
        <v>1.9890410958901157</v>
      </c>
    </row>
    <row r="4302" spans="1:9" ht="15.6" x14ac:dyDescent="0.3">
      <c r="A4302" s="1">
        <v>4298</v>
      </c>
      <c r="B4302" s="1">
        <v>1995</v>
      </c>
      <c r="C4302" s="1">
        <v>5</v>
      </c>
      <c r="D4302" s="1">
        <v>7</v>
      </c>
      <c r="E4302" s="7">
        <v>1995.4358447488601</v>
      </c>
      <c r="F4302" s="7">
        <v>22.352733000000001</v>
      </c>
      <c r="G4302" s="57">
        <f t="shared" si="200"/>
        <v>23.076236415384606</v>
      </c>
      <c r="I4302" s="73">
        <f t="shared" si="201"/>
        <v>1.9890410958898883</v>
      </c>
    </row>
    <row r="4303" spans="1:9" ht="15.6" x14ac:dyDescent="0.3">
      <c r="A4303" s="1">
        <v>4299</v>
      </c>
      <c r="B4303" s="1">
        <v>1995</v>
      </c>
      <c r="C4303" s="1">
        <v>5</v>
      </c>
      <c r="D4303" s="1">
        <v>8</v>
      </c>
      <c r="E4303" s="7">
        <v>1995.4385844748899</v>
      </c>
      <c r="F4303" s="7">
        <v>22.453420999999999</v>
      </c>
      <c r="G4303" s="57">
        <f t="shared" si="200"/>
        <v>23.074535981818169</v>
      </c>
      <c r="I4303" s="73">
        <f t="shared" si="201"/>
        <v>1.9890410958901157</v>
      </c>
    </row>
    <row r="4304" spans="1:9" ht="15.6" x14ac:dyDescent="0.3">
      <c r="A4304" s="1">
        <v>4300</v>
      </c>
      <c r="B4304" s="1">
        <v>1995</v>
      </c>
      <c r="C4304" s="1">
        <v>5</v>
      </c>
      <c r="D4304" s="1">
        <v>9</v>
      </c>
      <c r="E4304" s="7">
        <v>1995.44132420091</v>
      </c>
      <c r="F4304" s="7">
        <v>22.549308</v>
      </c>
      <c r="G4304" s="57">
        <f t="shared" si="200"/>
        <v>23.072859825174813</v>
      </c>
      <c r="I4304" s="73">
        <f t="shared" si="201"/>
        <v>1.9890410958898883</v>
      </c>
    </row>
    <row r="4305" spans="1:9" ht="15.6" x14ac:dyDescent="0.3">
      <c r="A4305" s="1">
        <v>4301</v>
      </c>
      <c r="B4305" s="1">
        <v>1995</v>
      </c>
      <c r="C4305" s="1">
        <v>5</v>
      </c>
      <c r="D4305" s="1">
        <v>10</v>
      </c>
      <c r="E4305" s="7">
        <v>1995.4440639269401</v>
      </c>
      <c r="F4305" s="7">
        <v>22.629346000000002</v>
      </c>
      <c r="G4305" s="57">
        <f t="shared" si="200"/>
        <v>23.071148274125854</v>
      </c>
      <c r="I4305" s="73">
        <f t="shared" si="201"/>
        <v>1.9890410958898883</v>
      </c>
    </row>
    <row r="4306" spans="1:9" ht="15.6" x14ac:dyDescent="0.3">
      <c r="A4306" s="1">
        <v>4302</v>
      </c>
      <c r="B4306" s="1">
        <v>1995</v>
      </c>
      <c r="C4306" s="1">
        <v>5</v>
      </c>
      <c r="D4306" s="1">
        <v>11</v>
      </c>
      <c r="E4306" s="7">
        <v>1995.4468036529699</v>
      </c>
      <c r="F4306" s="7">
        <v>22.711628999999999</v>
      </c>
      <c r="G4306" s="57">
        <f t="shared" si="200"/>
        <v>23.069490633566414</v>
      </c>
      <c r="I4306" s="73">
        <f t="shared" si="201"/>
        <v>1.9890410958901157</v>
      </c>
    </row>
    <row r="4307" spans="1:9" ht="15.6" x14ac:dyDescent="0.3">
      <c r="A4307" s="1">
        <v>4303</v>
      </c>
      <c r="B4307" s="1">
        <v>1995</v>
      </c>
      <c r="C4307" s="1">
        <v>5</v>
      </c>
      <c r="D4307" s="1">
        <v>12</v>
      </c>
      <c r="E4307" s="7">
        <v>1995.449543379</v>
      </c>
      <c r="F4307" s="7">
        <v>22.784122</v>
      </c>
      <c r="G4307" s="57">
        <f t="shared" si="200"/>
        <v>23.067825920279702</v>
      </c>
      <c r="I4307" s="73">
        <f t="shared" si="201"/>
        <v>1.9890410958898883</v>
      </c>
    </row>
    <row r="4308" spans="1:9" ht="15.6" x14ac:dyDescent="0.3">
      <c r="A4308" s="1">
        <v>4304</v>
      </c>
      <c r="B4308" s="1">
        <v>1995</v>
      </c>
      <c r="C4308" s="1">
        <v>5</v>
      </c>
      <c r="D4308" s="1">
        <v>13</v>
      </c>
      <c r="E4308" s="7">
        <v>1995.4522831050199</v>
      </c>
      <c r="F4308" s="7">
        <v>22.859114999999999</v>
      </c>
      <c r="G4308" s="57">
        <f t="shared" si="200"/>
        <v>23.066218134265714</v>
      </c>
      <c r="I4308" s="73">
        <f t="shared" si="201"/>
        <v>1.9890410958901157</v>
      </c>
    </row>
    <row r="4309" spans="1:9" ht="15.6" x14ac:dyDescent="0.3">
      <c r="A4309" s="1">
        <v>4305</v>
      </c>
      <c r="B4309" s="1">
        <v>1995</v>
      </c>
      <c r="C4309" s="1">
        <v>5</v>
      </c>
      <c r="D4309" s="1">
        <v>14</v>
      </c>
      <c r="E4309" s="7">
        <v>1995.45502283105</v>
      </c>
      <c r="F4309" s="7">
        <v>22.955055000000002</v>
      </c>
      <c r="G4309" s="57">
        <f t="shared" si="200"/>
        <v>23.064544434965018</v>
      </c>
      <c r="I4309" s="73">
        <f t="shared" si="201"/>
        <v>1.9890410958901157</v>
      </c>
    </row>
    <row r="4310" spans="1:9" ht="15.6" x14ac:dyDescent="0.3">
      <c r="A4310" s="1">
        <v>4306</v>
      </c>
      <c r="B4310" s="1">
        <v>1995</v>
      </c>
      <c r="C4310" s="1">
        <v>5</v>
      </c>
      <c r="D4310" s="1">
        <v>15</v>
      </c>
      <c r="E4310" s="7">
        <v>1995.4577625570801</v>
      </c>
      <c r="F4310" s="7">
        <v>23.016373000000002</v>
      </c>
      <c r="G4310" s="57">
        <f t="shared" si="200"/>
        <v>23.062860163636351</v>
      </c>
      <c r="I4310" s="73">
        <f t="shared" si="201"/>
        <v>1.9890410958898883</v>
      </c>
    </row>
    <row r="4311" spans="1:9" ht="15.6" x14ac:dyDescent="0.3">
      <c r="A4311" s="1">
        <v>4307</v>
      </c>
      <c r="B4311" s="1">
        <v>1995</v>
      </c>
      <c r="C4311" s="1">
        <v>5</v>
      </c>
      <c r="D4311" s="1">
        <v>16</v>
      </c>
      <c r="E4311" s="7">
        <v>1995.4605022831099</v>
      </c>
      <c r="F4311" s="7">
        <v>23.063943999999999</v>
      </c>
      <c r="G4311" s="57">
        <f t="shared" si="200"/>
        <v>23.061144427972014</v>
      </c>
      <c r="I4311" s="73">
        <f t="shared" si="201"/>
        <v>1.9890410958901157</v>
      </c>
    </row>
    <row r="4312" spans="1:9" ht="15.6" x14ac:dyDescent="0.3">
      <c r="A4312" s="1">
        <v>4308</v>
      </c>
      <c r="B4312" s="1">
        <v>1995</v>
      </c>
      <c r="C4312" s="1">
        <v>5</v>
      </c>
      <c r="D4312" s="1">
        <v>17</v>
      </c>
      <c r="E4312" s="7">
        <v>1995.46324200913</v>
      </c>
      <c r="F4312" s="7">
        <v>23.088456999999998</v>
      </c>
      <c r="G4312" s="57">
        <f t="shared" si="200"/>
        <v>23.059518064335649</v>
      </c>
      <c r="I4312" s="73">
        <f t="shared" si="201"/>
        <v>1.9890410958898883</v>
      </c>
    </row>
    <row r="4313" spans="1:9" ht="15.6" x14ac:dyDescent="0.3">
      <c r="A4313" s="1">
        <v>4309</v>
      </c>
      <c r="B4313" s="1">
        <v>1995</v>
      </c>
      <c r="C4313" s="1">
        <v>5</v>
      </c>
      <c r="D4313" s="1">
        <v>18</v>
      </c>
      <c r="E4313" s="7">
        <v>1995.4659817351601</v>
      </c>
      <c r="F4313" s="7">
        <v>23.075880000000002</v>
      </c>
      <c r="G4313" s="57">
        <f t="shared" si="200"/>
        <v>23.057961545454528</v>
      </c>
      <c r="I4313" s="73">
        <f t="shared" si="201"/>
        <v>1.9890410958898883</v>
      </c>
    </row>
    <row r="4314" spans="1:9" ht="15.6" x14ac:dyDescent="0.3">
      <c r="A4314" s="1">
        <v>4310</v>
      </c>
      <c r="B4314" s="1">
        <v>1995</v>
      </c>
      <c r="C4314" s="1">
        <v>5</v>
      </c>
      <c r="D4314" s="1">
        <v>19</v>
      </c>
      <c r="E4314" s="7">
        <v>1995.4687214611899</v>
      </c>
      <c r="F4314" s="7">
        <v>23.040396999999999</v>
      </c>
      <c r="G4314" s="57">
        <f t="shared" si="200"/>
        <v>23.056501504895088</v>
      </c>
      <c r="I4314" s="73">
        <f t="shared" si="201"/>
        <v>1.9890410958901157</v>
      </c>
    </row>
    <row r="4315" spans="1:9" ht="15.6" x14ac:dyDescent="0.3">
      <c r="A4315" s="1">
        <v>4311</v>
      </c>
      <c r="B4315" s="1">
        <v>1995</v>
      </c>
      <c r="C4315" s="1">
        <v>5</v>
      </c>
      <c r="D4315" s="1">
        <v>20</v>
      </c>
      <c r="E4315" s="7">
        <v>1995.47146118722</v>
      </c>
      <c r="F4315" s="7">
        <v>23.022908000000001</v>
      </c>
      <c r="G4315" s="57">
        <f t="shared" si="200"/>
        <v>23.055196549650333</v>
      </c>
      <c r="I4315" s="73">
        <f t="shared" si="201"/>
        <v>1.9890410958998928</v>
      </c>
    </row>
    <row r="4316" spans="1:9" ht="15.6" x14ac:dyDescent="0.3">
      <c r="A4316" s="1">
        <v>4312</v>
      </c>
      <c r="B4316" s="1">
        <v>1995</v>
      </c>
      <c r="C4316" s="1">
        <v>5</v>
      </c>
      <c r="D4316" s="1">
        <v>21</v>
      </c>
      <c r="E4316" s="7">
        <v>1995.4742009132401</v>
      </c>
      <c r="F4316" s="7">
        <v>23.005701999999999</v>
      </c>
      <c r="G4316" s="57">
        <f t="shared" si="200"/>
        <v>23.054042963636348</v>
      </c>
      <c r="I4316" s="73">
        <f t="shared" si="201"/>
        <v>1.9890410958898883</v>
      </c>
    </row>
    <row r="4317" spans="1:9" ht="15.6" x14ac:dyDescent="0.3">
      <c r="A4317" s="1">
        <v>4313</v>
      </c>
      <c r="B4317" s="1">
        <v>1995</v>
      </c>
      <c r="C4317" s="1">
        <v>5</v>
      </c>
      <c r="D4317" s="1">
        <v>22</v>
      </c>
      <c r="E4317" s="7">
        <v>1995.47694063927</v>
      </c>
      <c r="F4317" s="7">
        <v>23.029056000000001</v>
      </c>
      <c r="G4317" s="57">
        <f t="shared" ref="G4317:G4380" si="202">AVERAGE(F3783:F4497)</f>
        <v>23.052962618181802</v>
      </c>
      <c r="I4317" s="73">
        <f t="shared" ref="I4317:I4380" si="203">E4497-E3783</f>
        <v>1.9890410958901157</v>
      </c>
    </row>
    <row r="4318" spans="1:9" ht="15.6" x14ac:dyDescent="0.3">
      <c r="A4318" s="1">
        <v>4314</v>
      </c>
      <c r="B4318" s="1">
        <v>1995</v>
      </c>
      <c r="C4318" s="1">
        <v>5</v>
      </c>
      <c r="D4318" s="1">
        <v>23</v>
      </c>
      <c r="E4318" s="7">
        <v>1995.4796803653001</v>
      </c>
      <c r="F4318" s="7">
        <v>23.106480000000001</v>
      </c>
      <c r="G4318" s="57">
        <f t="shared" si="202"/>
        <v>23.052002500699281</v>
      </c>
      <c r="I4318" s="73">
        <f t="shared" si="203"/>
        <v>1.9890410958898883</v>
      </c>
    </row>
    <row r="4319" spans="1:9" ht="15.6" x14ac:dyDescent="0.3">
      <c r="A4319" s="1">
        <v>4315</v>
      </c>
      <c r="B4319" s="1">
        <v>1995</v>
      </c>
      <c r="C4319" s="1">
        <v>5</v>
      </c>
      <c r="D4319" s="1">
        <v>24</v>
      </c>
      <c r="E4319" s="7">
        <v>1995.4824200913199</v>
      </c>
      <c r="F4319" s="7">
        <v>23.203886000000001</v>
      </c>
      <c r="G4319" s="57">
        <f t="shared" si="202"/>
        <v>23.051050095104877</v>
      </c>
      <c r="I4319" s="73">
        <f t="shared" si="203"/>
        <v>1.9890410958901157</v>
      </c>
    </row>
    <row r="4320" spans="1:9" ht="15.6" x14ac:dyDescent="0.3">
      <c r="A4320" s="1">
        <v>4316</v>
      </c>
      <c r="B4320" s="1">
        <v>1995</v>
      </c>
      <c r="C4320" s="1">
        <v>5</v>
      </c>
      <c r="D4320" s="1">
        <v>25</v>
      </c>
      <c r="E4320" s="7">
        <v>1995.48515981735</v>
      </c>
      <c r="F4320" s="7">
        <v>23.307259999999999</v>
      </c>
      <c r="G4320" s="57">
        <f t="shared" si="202"/>
        <v>23.050218229370607</v>
      </c>
      <c r="I4320" s="73">
        <f t="shared" si="203"/>
        <v>1.9890410958901157</v>
      </c>
    </row>
    <row r="4321" spans="1:9" ht="15.6" x14ac:dyDescent="0.3">
      <c r="A4321" s="1">
        <v>4317</v>
      </c>
      <c r="B4321" s="1">
        <v>1995</v>
      </c>
      <c r="C4321" s="1">
        <v>5</v>
      </c>
      <c r="D4321" s="1">
        <v>26</v>
      </c>
      <c r="E4321" s="7">
        <v>1995.4878995433801</v>
      </c>
      <c r="F4321" s="7">
        <v>23.372931999999999</v>
      </c>
      <c r="G4321" s="57">
        <f t="shared" si="202"/>
        <v>23.049521510489487</v>
      </c>
      <c r="I4321" s="73">
        <f t="shared" si="203"/>
        <v>1.9890410958898883</v>
      </c>
    </row>
    <row r="4322" spans="1:9" ht="15.6" x14ac:dyDescent="0.3">
      <c r="A4322" s="1">
        <v>4318</v>
      </c>
      <c r="B4322" s="1">
        <v>1995</v>
      </c>
      <c r="C4322" s="1">
        <v>5</v>
      </c>
      <c r="D4322" s="1">
        <v>27</v>
      </c>
      <c r="E4322" s="7">
        <v>1995.4906392694099</v>
      </c>
      <c r="F4322" s="7">
        <v>23.437588999999999</v>
      </c>
      <c r="G4322" s="57">
        <f t="shared" si="202"/>
        <v>23.048905236363616</v>
      </c>
      <c r="I4322" s="73">
        <f t="shared" si="203"/>
        <v>1.9890410958901157</v>
      </c>
    </row>
    <row r="4323" spans="1:9" ht="15.6" x14ac:dyDescent="0.3">
      <c r="A4323" s="1">
        <v>4319</v>
      </c>
      <c r="B4323" s="1">
        <v>1995</v>
      </c>
      <c r="C4323" s="1">
        <v>5</v>
      </c>
      <c r="D4323" s="1">
        <v>28</v>
      </c>
      <c r="E4323" s="7">
        <v>1995.49337899543</v>
      </c>
      <c r="F4323" s="7">
        <v>23.514961</v>
      </c>
      <c r="G4323" s="57">
        <f t="shared" si="202"/>
        <v>23.04841528251746</v>
      </c>
      <c r="I4323" s="73">
        <f t="shared" si="203"/>
        <v>1.9890410958898883</v>
      </c>
    </row>
    <row r="4324" spans="1:9" ht="15.6" x14ac:dyDescent="0.3">
      <c r="A4324" s="1">
        <v>4320</v>
      </c>
      <c r="B4324" s="1">
        <v>1995</v>
      </c>
      <c r="C4324" s="1">
        <v>5</v>
      </c>
      <c r="D4324" s="1">
        <v>29</v>
      </c>
      <c r="E4324" s="7">
        <v>1995.4961187214601</v>
      </c>
      <c r="F4324" s="7">
        <v>23.590046999999998</v>
      </c>
      <c r="G4324" s="57">
        <f t="shared" si="202"/>
        <v>23.047991434965017</v>
      </c>
      <c r="I4324" s="73">
        <f t="shared" si="203"/>
        <v>1.9890410958898883</v>
      </c>
    </row>
    <row r="4325" spans="1:9" ht="15.6" x14ac:dyDescent="0.3">
      <c r="A4325" s="1">
        <v>4321</v>
      </c>
      <c r="B4325" s="1">
        <v>1995</v>
      </c>
      <c r="C4325" s="1">
        <v>5</v>
      </c>
      <c r="D4325" s="1">
        <v>30</v>
      </c>
      <c r="E4325" s="7">
        <v>1995.49885844749</v>
      </c>
      <c r="F4325" s="7">
        <v>23.632828</v>
      </c>
      <c r="G4325" s="57">
        <f t="shared" si="202"/>
        <v>23.047689317482494</v>
      </c>
      <c r="I4325" s="73">
        <f t="shared" si="203"/>
        <v>1.9890410958901157</v>
      </c>
    </row>
    <row r="4326" spans="1:9" ht="15.6" x14ac:dyDescent="0.3">
      <c r="A4326" s="1">
        <v>4322</v>
      </c>
      <c r="B4326" s="1">
        <v>1995</v>
      </c>
      <c r="C4326" s="1">
        <v>5</v>
      </c>
      <c r="D4326" s="1">
        <v>31</v>
      </c>
      <c r="E4326" s="7">
        <v>1995.5015981735201</v>
      </c>
      <c r="F4326" s="7">
        <v>23.714551</v>
      </c>
      <c r="G4326" s="57">
        <f t="shared" si="202"/>
        <v>23.047484339860123</v>
      </c>
      <c r="I4326" s="73">
        <f t="shared" si="203"/>
        <v>1.9878995433798536</v>
      </c>
    </row>
    <row r="4327" spans="1:9" ht="15.6" x14ac:dyDescent="0.3">
      <c r="A4327" s="1">
        <v>4323</v>
      </c>
      <c r="B4327" s="1">
        <v>1995</v>
      </c>
      <c r="C4327" s="1">
        <v>6</v>
      </c>
      <c r="D4327" s="1">
        <v>1</v>
      </c>
      <c r="E4327" s="7">
        <v>1995.5027397260301</v>
      </c>
      <c r="F4327" s="7">
        <v>23.763676</v>
      </c>
      <c r="G4327" s="57">
        <f t="shared" si="202"/>
        <v>23.047465837762221</v>
      </c>
      <c r="I4327" s="73">
        <f t="shared" si="203"/>
        <v>1.987899543380081</v>
      </c>
    </row>
    <row r="4328" spans="1:9" ht="15.6" x14ac:dyDescent="0.3">
      <c r="A4328" s="1">
        <v>4324</v>
      </c>
      <c r="B4328" s="1">
        <v>1995</v>
      </c>
      <c r="C4328" s="1">
        <v>6</v>
      </c>
      <c r="D4328" s="1">
        <v>2</v>
      </c>
      <c r="E4328" s="7">
        <v>1995.5054794520499</v>
      </c>
      <c r="F4328" s="7">
        <v>23.836549000000002</v>
      </c>
      <c r="G4328" s="57">
        <f t="shared" si="202"/>
        <v>23.047652153846137</v>
      </c>
      <c r="I4328" s="73">
        <f t="shared" si="203"/>
        <v>1.987899543380081</v>
      </c>
    </row>
    <row r="4329" spans="1:9" ht="15.6" x14ac:dyDescent="0.3">
      <c r="A4329" s="1">
        <v>4325</v>
      </c>
      <c r="B4329" s="1">
        <v>1995</v>
      </c>
      <c r="C4329" s="1">
        <v>6</v>
      </c>
      <c r="D4329" s="1">
        <v>3</v>
      </c>
      <c r="E4329" s="7">
        <v>1995.50821917808</v>
      </c>
      <c r="F4329" s="7">
        <v>23.930202999999999</v>
      </c>
      <c r="G4329" s="57">
        <f t="shared" si="202"/>
        <v>23.047948507692293</v>
      </c>
      <c r="I4329" s="73">
        <f t="shared" si="203"/>
        <v>1.9878995433798536</v>
      </c>
    </row>
    <row r="4330" spans="1:9" ht="15.6" x14ac:dyDescent="0.3">
      <c r="A4330" s="1">
        <v>4326</v>
      </c>
      <c r="B4330" s="1">
        <v>1995</v>
      </c>
      <c r="C4330" s="1">
        <v>6</v>
      </c>
      <c r="D4330" s="1">
        <v>4</v>
      </c>
      <c r="E4330" s="7">
        <v>1995.5109589041101</v>
      </c>
      <c r="F4330" s="7">
        <v>24.023240000000001</v>
      </c>
      <c r="G4330" s="57">
        <f t="shared" si="202"/>
        <v>23.048323941258722</v>
      </c>
      <c r="I4330" s="73">
        <f t="shared" si="203"/>
        <v>1.9890410958901157</v>
      </c>
    </row>
    <row r="4331" spans="1:9" ht="15.6" x14ac:dyDescent="0.3">
      <c r="A4331" s="1">
        <v>4327</v>
      </c>
      <c r="B4331" s="1">
        <v>1995</v>
      </c>
      <c r="C4331" s="1">
        <v>6</v>
      </c>
      <c r="D4331" s="1">
        <v>5</v>
      </c>
      <c r="E4331" s="7">
        <v>1995.51369863014</v>
      </c>
      <c r="F4331" s="7">
        <v>24.086770000000001</v>
      </c>
      <c r="G4331" s="57">
        <f t="shared" si="202"/>
        <v>23.048749100699283</v>
      </c>
      <c r="I4331" s="73">
        <f t="shared" si="203"/>
        <v>1.9890410958898883</v>
      </c>
    </row>
    <row r="4332" spans="1:9" ht="15.6" x14ac:dyDescent="0.3">
      <c r="A4332" s="1">
        <v>4328</v>
      </c>
      <c r="B4332" s="1">
        <v>1995</v>
      </c>
      <c r="C4332" s="1">
        <v>6</v>
      </c>
      <c r="D4332" s="1">
        <v>6</v>
      </c>
      <c r="E4332" s="7">
        <v>1995.5164383561601</v>
      </c>
      <c r="F4332" s="7">
        <v>24.118573000000001</v>
      </c>
      <c r="G4332" s="57">
        <f t="shared" si="202"/>
        <v>23.049266039160823</v>
      </c>
      <c r="I4332" s="73">
        <f t="shared" si="203"/>
        <v>1.9890410958901157</v>
      </c>
    </row>
    <row r="4333" spans="1:9" ht="15.6" x14ac:dyDescent="0.3">
      <c r="A4333" s="1">
        <v>4329</v>
      </c>
      <c r="B4333" s="1">
        <v>1995</v>
      </c>
      <c r="C4333" s="1">
        <v>6</v>
      </c>
      <c r="D4333" s="1">
        <v>7</v>
      </c>
      <c r="E4333" s="7">
        <v>1995.5191780821899</v>
      </c>
      <c r="F4333" s="7">
        <v>24.143813999999999</v>
      </c>
      <c r="G4333" s="57">
        <f t="shared" si="202"/>
        <v>23.049739756643344</v>
      </c>
      <c r="I4333" s="73">
        <f t="shared" si="203"/>
        <v>1.9890410958901157</v>
      </c>
    </row>
    <row r="4334" spans="1:9" ht="15.6" x14ac:dyDescent="0.3">
      <c r="A4334" s="1">
        <v>4330</v>
      </c>
      <c r="B4334" s="1">
        <v>1995</v>
      </c>
      <c r="C4334" s="1">
        <v>6</v>
      </c>
      <c r="D4334" s="1">
        <v>8</v>
      </c>
      <c r="E4334" s="7">
        <v>1995.52191780822</v>
      </c>
      <c r="F4334" s="7">
        <v>24.185818000000001</v>
      </c>
      <c r="G4334" s="57">
        <f t="shared" si="202"/>
        <v>23.050173420979014</v>
      </c>
      <c r="I4334" s="73">
        <f t="shared" si="203"/>
        <v>1.9890410958898883</v>
      </c>
    </row>
    <row r="4335" spans="1:9" ht="15.6" x14ac:dyDescent="0.3">
      <c r="A4335" s="1">
        <v>4331</v>
      </c>
      <c r="B4335" s="1">
        <v>1995</v>
      </c>
      <c r="C4335" s="1">
        <v>6</v>
      </c>
      <c r="D4335" s="1">
        <v>9</v>
      </c>
      <c r="E4335" s="7">
        <v>1995.5246575342501</v>
      </c>
      <c r="F4335" s="7">
        <v>24.211352999999999</v>
      </c>
      <c r="G4335" s="57">
        <f t="shared" si="202"/>
        <v>23.050595910489498</v>
      </c>
      <c r="I4335" s="73">
        <f t="shared" si="203"/>
        <v>1.9890410958901157</v>
      </c>
    </row>
    <row r="4336" spans="1:9" ht="15.6" x14ac:dyDescent="0.3">
      <c r="A4336" s="1">
        <v>4332</v>
      </c>
      <c r="B4336" s="1">
        <v>1995</v>
      </c>
      <c r="C4336" s="1">
        <v>6</v>
      </c>
      <c r="D4336" s="1">
        <v>10</v>
      </c>
      <c r="E4336" s="7">
        <v>1995.5273972602699</v>
      </c>
      <c r="F4336" s="7">
        <v>24.204038000000001</v>
      </c>
      <c r="G4336" s="57">
        <f t="shared" si="202"/>
        <v>23.051137567832154</v>
      </c>
      <c r="I4336" s="73">
        <f t="shared" si="203"/>
        <v>1.9890410958898883</v>
      </c>
    </row>
    <row r="4337" spans="1:9" ht="15.6" x14ac:dyDescent="0.3">
      <c r="A4337" s="1">
        <v>4333</v>
      </c>
      <c r="B4337" s="1">
        <v>1995</v>
      </c>
      <c r="C4337" s="1">
        <v>6</v>
      </c>
      <c r="D4337" s="1">
        <v>11</v>
      </c>
      <c r="E4337" s="7">
        <v>1995.5301369863</v>
      </c>
      <c r="F4337" s="7">
        <v>24.210546000000001</v>
      </c>
      <c r="G4337" s="57">
        <f t="shared" si="202"/>
        <v>23.051801672727255</v>
      </c>
      <c r="I4337" s="73">
        <f t="shared" si="203"/>
        <v>1.9890410958898883</v>
      </c>
    </row>
    <row r="4338" spans="1:9" ht="15.6" x14ac:dyDescent="0.3">
      <c r="A4338" s="1">
        <v>4334</v>
      </c>
      <c r="B4338" s="1">
        <v>1995</v>
      </c>
      <c r="C4338" s="1">
        <v>6</v>
      </c>
      <c r="D4338" s="1">
        <v>12</v>
      </c>
      <c r="E4338" s="7">
        <v>1995.5328767123301</v>
      </c>
      <c r="F4338" s="7">
        <v>24.242294000000001</v>
      </c>
      <c r="G4338" s="57">
        <f t="shared" si="202"/>
        <v>23.052479327272707</v>
      </c>
      <c r="I4338" s="73">
        <f t="shared" si="203"/>
        <v>1.9890410958901157</v>
      </c>
    </row>
    <row r="4339" spans="1:9" ht="15.6" x14ac:dyDescent="0.3">
      <c r="A4339" s="1">
        <v>4335</v>
      </c>
      <c r="B4339" s="1">
        <v>1995</v>
      </c>
      <c r="C4339" s="1">
        <v>6</v>
      </c>
      <c r="D4339" s="1">
        <v>13</v>
      </c>
      <c r="E4339" s="7">
        <v>1995.53561643836</v>
      </c>
      <c r="F4339" s="7">
        <v>24.248863</v>
      </c>
      <c r="G4339" s="57">
        <f t="shared" si="202"/>
        <v>23.05321459160837</v>
      </c>
      <c r="I4339" s="73">
        <f t="shared" si="203"/>
        <v>1.9890410958898883</v>
      </c>
    </row>
    <row r="4340" spans="1:9" ht="15.6" x14ac:dyDescent="0.3">
      <c r="A4340" s="1">
        <v>4336</v>
      </c>
      <c r="B4340" s="1">
        <v>1995</v>
      </c>
      <c r="C4340" s="1">
        <v>6</v>
      </c>
      <c r="D4340" s="1">
        <v>14</v>
      </c>
      <c r="E4340" s="7">
        <v>1995.53835616438</v>
      </c>
      <c r="F4340" s="7">
        <v>24.264233000000001</v>
      </c>
      <c r="G4340" s="57">
        <f t="shared" si="202"/>
        <v>23.053865741258722</v>
      </c>
      <c r="I4340" s="73">
        <f t="shared" si="203"/>
        <v>1.9890410958901157</v>
      </c>
    </row>
    <row r="4341" spans="1:9" ht="15.6" x14ac:dyDescent="0.3">
      <c r="A4341" s="1">
        <v>4337</v>
      </c>
      <c r="B4341" s="1">
        <v>1995</v>
      </c>
      <c r="C4341" s="1">
        <v>6</v>
      </c>
      <c r="D4341" s="1">
        <v>15</v>
      </c>
      <c r="E4341" s="7">
        <v>1995.5410958904099</v>
      </c>
      <c r="F4341" s="7">
        <v>24.265481000000001</v>
      </c>
      <c r="G4341" s="57">
        <f t="shared" si="202"/>
        <v>23.054564005594386</v>
      </c>
      <c r="I4341" s="73">
        <f t="shared" si="203"/>
        <v>1.9890410958901157</v>
      </c>
    </row>
    <row r="4342" spans="1:9" ht="15.6" x14ac:dyDescent="0.3">
      <c r="A4342" s="1">
        <v>4338</v>
      </c>
      <c r="B4342" s="1">
        <v>1995</v>
      </c>
      <c r="C4342" s="1">
        <v>6</v>
      </c>
      <c r="D4342" s="1">
        <v>16</v>
      </c>
      <c r="E4342" s="7">
        <v>1995.54383561644</v>
      </c>
      <c r="F4342" s="7">
        <v>24.295300000000001</v>
      </c>
      <c r="G4342" s="57">
        <f t="shared" si="202"/>
        <v>23.055490804195784</v>
      </c>
      <c r="I4342" s="73">
        <f t="shared" si="203"/>
        <v>1.9890410958898883</v>
      </c>
    </row>
    <row r="4343" spans="1:9" ht="15.6" x14ac:dyDescent="0.3">
      <c r="A4343" s="1">
        <v>4339</v>
      </c>
      <c r="B4343" s="1">
        <v>1995</v>
      </c>
      <c r="C4343" s="1">
        <v>6</v>
      </c>
      <c r="D4343" s="1">
        <v>17</v>
      </c>
      <c r="E4343" s="7">
        <v>1995.5465753424701</v>
      </c>
      <c r="F4343" s="7">
        <v>24.355425</v>
      </c>
      <c r="G4343" s="57">
        <f t="shared" si="202"/>
        <v>23.056814897902076</v>
      </c>
      <c r="I4343" s="73">
        <f t="shared" si="203"/>
        <v>1.9890410958901157</v>
      </c>
    </row>
    <row r="4344" spans="1:9" ht="15.6" x14ac:dyDescent="0.3">
      <c r="A4344" s="1">
        <v>4340</v>
      </c>
      <c r="B4344" s="1">
        <v>1995</v>
      </c>
      <c r="C4344" s="1">
        <v>6</v>
      </c>
      <c r="D4344" s="1">
        <v>18</v>
      </c>
      <c r="E4344" s="7">
        <v>1995.5493150684899</v>
      </c>
      <c r="F4344" s="7">
        <v>24.404661000000001</v>
      </c>
      <c r="G4344" s="57">
        <f t="shared" si="202"/>
        <v>23.05822769790208</v>
      </c>
      <c r="I4344" s="73">
        <f t="shared" si="203"/>
        <v>1.9890410958898883</v>
      </c>
    </row>
    <row r="4345" spans="1:9" ht="15.6" x14ac:dyDescent="0.3">
      <c r="A4345" s="1">
        <v>4341</v>
      </c>
      <c r="B4345" s="1">
        <v>1995</v>
      </c>
      <c r="C4345" s="1">
        <v>6</v>
      </c>
      <c r="D4345" s="1">
        <v>19</v>
      </c>
      <c r="E4345" s="7">
        <v>1995.55205479452</v>
      </c>
      <c r="F4345" s="7">
        <v>24.452197000000002</v>
      </c>
      <c r="G4345" s="57">
        <f t="shared" si="202"/>
        <v>23.059724269930047</v>
      </c>
      <c r="I4345" s="73">
        <f t="shared" si="203"/>
        <v>1.9890410958898883</v>
      </c>
    </row>
    <row r="4346" spans="1:9" ht="15.6" x14ac:dyDescent="0.3">
      <c r="A4346" s="1">
        <v>4342</v>
      </c>
      <c r="B4346" s="1">
        <v>1995</v>
      </c>
      <c r="C4346" s="1">
        <v>6</v>
      </c>
      <c r="D4346" s="1">
        <v>20</v>
      </c>
      <c r="E4346" s="7">
        <v>1995.5547945205501</v>
      </c>
      <c r="F4346" s="7">
        <v>24.512280000000001</v>
      </c>
      <c r="G4346" s="57">
        <f t="shared" si="202"/>
        <v>23.061378097902068</v>
      </c>
      <c r="I4346" s="73">
        <f t="shared" si="203"/>
        <v>1.9890410958901157</v>
      </c>
    </row>
    <row r="4347" spans="1:9" ht="15.6" x14ac:dyDescent="0.3">
      <c r="A4347" s="1">
        <v>4343</v>
      </c>
      <c r="B4347" s="1">
        <v>1995</v>
      </c>
      <c r="C4347" s="1">
        <v>6</v>
      </c>
      <c r="D4347" s="1">
        <v>21</v>
      </c>
      <c r="E4347" s="7">
        <v>1995.55753424658</v>
      </c>
      <c r="F4347" s="7">
        <v>24.58944</v>
      </c>
      <c r="G4347" s="57">
        <f t="shared" si="202"/>
        <v>23.0629874251748</v>
      </c>
      <c r="I4347" s="73">
        <f t="shared" si="203"/>
        <v>1.9890410958898883</v>
      </c>
    </row>
    <row r="4348" spans="1:9" ht="15.6" x14ac:dyDescent="0.3">
      <c r="A4348" s="1">
        <v>4344</v>
      </c>
      <c r="B4348" s="1">
        <v>1995</v>
      </c>
      <c r="C4348" s="1">
        <v>6</v>
      </c>
      <c r="D4348" s="1">
        <v>22</v>
      </c>
      <c r="E4348" s="7">
        <v>1995.5602739726</v>
      </c>
      <c r="F4348" s="7">
        <v>24.608585000000001</v>
      </c>
      <c r="G4348" s="57">
        <f t="shared" si="202"/>
        <v>23.064584816783189</v>
      </c>
      <c r="I4348" s="73">
        <f t="shared" si="203"/>
        <v>1.9890410958901157</v>
      </c>
    </row>
    <row r="4349" spans="1:9" ht="15.6" x14ac:dyDescent="0.3">
      <c r="A4349" s="1">
        <v>4345</v>
      </c>
      <c r="B4349" s="1">
        <v>1995</v>
      </c>
      <c r="C4349" s="1">
        <v>6</v>
      </c>
      <c r="D4349" s="1">
        <v>23</v>
      </c>
      <c r="E4349" s="7">
        <v>1995.5630136986299</v>
      </c>
      <c r="F4349" s="7">
        <v>24.660847</v>
      </c>
      <c r="G4349" s="57">
        <f t="shared" si="202"/>
        <v>23.066081765034944</v>
      </c>
      <c r="I4349" s="73">
        <f t="shared" si="203"/>
        <v>1.9890410958901157</v>
      </c>
    </row>
    <row r="4350" spans="1:9" ht="15.6" x14ac:dyDescent="0.3">
      <c r="A4350" s="1">
        <v>4346</v>
      </c>
      <c r="B4350" s="1">
        <v>1995</v>
      </c>
      <c r="C4350" s="1">
        <v>6</v>
      </c>
      <c r="D4350" s="1">
        <v>24</v>
      </c>
      <c r="E4350" s="7">
        <v>1995.56575342466</v>
      </c>
      <c r="F4350" s="7">
        <v>24.686111</v>
      </c>
      <c r="G4350" s="57">
        <f t="shared" si="202"/>
        <v>23.067589556643341</v>
      </c>
      <c r="I4350" s="73">
        <f t="shared" si="203"/>
        <v>1.9890410958898883</v>
      </c>
    </row>
    <row r="4351" spans="1:9" ht="15.6" x14ac:dyDescent="0.3">
      <c r="A4351" s="1">
        <v>4347</v>
      </c>
      <c r="B4351" s="1">
        <v>1995</v>
      </c>
      <c r="C4351" s="1">
        <v>6</v>
      </c>
      <c r="D4351" s="1">
        <v>25</v>
      </c>
      <c r="E4351" s="7">
        <v>1995.5684931506801</v>
      </c>
      <c r="F4351" s="7">
        <v>24.737375</v>
      </c>
      <c r="G4351" s="57">
        <f t="shared" si="202"/>
        <v>23.069193955244739</v>
      </c>
      <c r="I4351" s="73">
        <f t="shared" si="203"/>
        <v>1.9890410958901157</v>
      </c>
    </row>
    <row r="4352" spans="1:9" ht="15.6" x14ac:dyDescent="0.3">
      <c r="A4352" s="1">
        <v>4348</v>
      </c>
      <c r="B4352" s="1">
        <v>1995</v>
      </c>
      <c r="C4352" s="1">
        <v>6</v>
      </c>
      <c r="D4352" s="1">
        <v>26</v>
      </c>
      <c r="E4352" s="7">
        <v>1995.5712328767099</v>
      </c>
      <c r="F4352" s="7">
        <v>24.745614</v>
      </c>
      <c r="G4352" s="57">
        <f t="shared" si="202"/>
        <v>23.070790328671304</v>
      </c>
      <c r="I4352" s="73">
        <f t="shared" si="203"/>
        <v>1.9890410958898883</v>
      </c>
    </row>
    <row r="4353" spans="1:9" ht="15.6" x14ac:dyDescent="0.3">
      <c r="A4353" s="1">
        <v>4349</v>
      </c>
      <c r="B4353" s="1">
        <v>1995</v>
      </c>
      <c r="C4353" s="1">
        <v>6</v>
      </c>
      <c r="D4353" s="1">
        <v>27</v>
      </c>
      <c r="E4353" s="7">
        <v>1995.57397260274</v>
      </c>
      <c r="F4353" s="7">
        <v>24.777304999999998</v>
      </c>
      <c r="G4353" s="57">
        <f t="shared" si="202"/>
        <v>23.07240867412586</v>
      </c>
      <c r="I4353" s="73">
        <f t="shared" si="203"/>
        <v>1.9890410958898883</v>
      </c>
    </row>
    <row r="4354" spans="1:9" ht="15.6" x14ac:dyDescent="0.3">
      <c r="A4354" s="1">
        <v>4350</v>
      </c>
      <c r="B4354" s="1">
        <v>1995</v>
      </c>
      <c r="C4354" s="1">
        <v>6</v>
      </c>
      <c r="D4354" s="1">
        <v>28</v>
      </c>
      <c r="E4354" s="7">
        <v>1995.5767123287701</v>
      </c>
      <c r="F4354" s="7">
        <v>24.821624</v>
      </c>
      <c r="G4354" s="57">
        <f t="shared" si="202"/>
        <v>23.074050086713275</v>
      </c>
      <c r="I4354" s="73">
        <f t="shared" si="203"/>
        <v>1.9890410959001201</v>
      </c>
    </row>
    <row r="4355" spans="1:9" ht="15.6" x14ac:dyDescent="0.3">
      <c r="A4355" s="1">
        <v>4351</v>
      </c>
      <c r="B4355" s="1">
        <v>1995</v>
      </c>
      <c r="C4355" s="1">
        <v>6</v>
      </c>
      <c r="D4355" s="1">
        <v>29</v>
      </c>
      <c r="E4355" s="7">
        <v>1995.57945205479</v>
      </c>
      <c r="F4355" s="7">
        <v>24.808799</v>
      </c>
      <c r="G4355" s="57">
        <f t="shared" si="202"/>
        <v>23.075690499300681</v>
      </c>
      <c r="I4355" s="73">
        <f t="shared" si="203"/>
        <v>1.9890410958898883</v>
      </c>
    </row>
    <row r="4356" spans="1:9" ht="15.6" x14ac:dyDescent="0.3">
      <c r="A4356" s="1">
        <v>4352</v>
      </c>
      <c r="B4356" s="1">
        <v>1995</v>
      </c>
      <c r="C4356" s="1">
        <v>6</v>
      </c>
      <c r="D4356" s="1">
        <v>30</v>
      </c>
      <c r="E4356" s="7">
        <v>1995.58219178082</v>
      </c>
      <c r="F4356" s="7">
        <v>24.842019000000001</v>
      </c>
      <c r="G4356" s="57">
        <f t="shared" si="202"/>
        <v>23.077298430769208</v>
      </c>
      <c r="I4356" s="73">
        <f t="shared" si="203"/>
        <v>1.9890410958901157</v>
      </c>
    </row>
    <row r="4357" spans="1:9" ht="15.6" x14ac:dyDescent="0.3">
      <c r="A4357" s="1">
        <v>4353</v>
      </c>
      <c r="B4357" s="1">
        <v>1995</v>
      </c>
      <c r="C4357" s="1">
        <v>7</v>
      </c>
      <c r="D4357" s="1">
        <v>1</v>
      </c>
      <c r="E4357" s="7">
        <v>1995.5860730593599</v>
      </c>
      <c r="F4357" s="7">
        <v>24.882414000000001</v>
      </c>
      <c r="G4357" s="57">
        <f t="shared" si="202"/>
        <v>23.07885784475522</v>
      </c>
      <c r="I4357" s="73">
        <f t="shared" si="203"/>
        <v>1.9906392694101669</v>
      </c>
    </row>
    <row r="4358" spans="1:9" ht="15.6" x14ac:dyDescent="0.3">
      <c r="A4358" s="1">
        <v>4354</v>
      </c>
      <c r="B4358" s="1">
        <v>1995</v>
      </c>
      <c r="C4358" s="1">
        <v>7</v>
      </c>
      <c r="D4358" s="1">
        <v>2</v>
      </c>
      <c r="E4358" s="7">
        <v>1995.58881278539</v>
      </c>
      <c r="F4358" s="7">
        <v>24.921569000000002</v>
      </c>
      <c r="G4358" s="57">
        <f t="shared" si="202"/>
        <v>23.080434990209767</v>
      </c>
      <c r="I4358" s="73">
        <f t="shared" si="203"/>
        <v>1.9906392693999351</v>
      </c>
    </row>
    <row r="4359" spans="1:9" ht="15.6" x14ac:dyDescent="0.3">
      <c r="A4359" s="1">
        <v>4355</v>
      </c>
      <c r="B4359" s="1">
        <v>1995</v>
      </c>
      <c r="C4359" s="1">
        <v>7</v>
      </c>
      <c r="D4359" s="1">
        <v>3</v>
      </c>
      <c r="E4359" s="7">
        <v>1995.5915525114201</v>
      </c>
      <c r="F4359" s="7">
        <v>24.956600000000002</v>
      </c>
      <c r="G4359" s="57">
        <f t="shared" si="202"/>
        <v>23.082050854545429</v>
      </c>
      <c r="I4359" s="73">
        <f t="shared" si="203"/>
        <v>1.9906392693999351</v>
      </c>
    </row>
    <row r="4360" spans="1:9" ht="15.6" x14ac:dyDescent="0.3">
      <c r="A4360" s="1">
        <v>4356</v>
      </c>
      <c r="B4360" s="1">
        <v>1995</v>
      </c>
      <c r="C4360" s="1">
        <v>7</v>
      </c>
      <c r="D4360" s="1">
        <v>4</v>
      </c>
      <c r="E4360" s="7">
        <v>1995.59429223744</v>
      </c>
      <c r="F4360" s="7">
        <v>24.925519999999999</v>
      </c>
      <c r="G4360" s="57">
        <f t="shared" si="202"/>
        <v>23.083624044755219</v>
      </c>
      <c r="I4360" s="73">
        <f t="shared" si="203"/>
        <v>1.9906392694099395</v>
      </c>
    </row>
    <row r="4361" spans="1:9" ht="15.6" x14ac:dyDescent="0.3">
      <c r="A4361" s="1">
        <v>4357</v>
      </c>
      <c r="B4361" s="1">
        <v>1995</v>
      </c>
      <c r="C4361" s="1">
        <v>7</v>
      </c>
      <c r="D4361" s="1">
        <v>5</v>
      </c>
      <c r="E4361" s="7">
        <v>1995.59703196347</v>
      </c>
      <c r="F4361" s="7">
        <v>24.869571000000001</v>
      </c>
      <c r="G4361" s="57">
        <f t="shared" si="202"/>
        <v>23.0851015216783</v>
      </c>
      <c r="I4361" s="73">
        <f t="shared" si="203"/>
        <v>1.9890410958898883</v>
      </c>
    </row>
    <row r="4362" spans="1:9" ht="15.6" x14ac:dyDescent="0.3">
      <c r="A4362" s="1">
        <v>4358</v>
      </c>
      <c r="B4362" s="1">
        <v>1995</v>
      </c>
      <c r="C4362" s="1">
        <v>7</v>
      </c>
      <c r="D4362" s="1">
        <v>6</v>
      </c>
      <c r="E4362" s="7">
        <v>1995.5997716894999</v>
      </c>
      <c r="F4362" s="7">
        <v>24.805097</v>
      </c>
      <c r="G4362" s="57">
        <f t="shared" si="202"/>
        <v>23.086493697902082</v>
      </c>
      <c r="I4362" s="73">
        <f t="shared" si="203"/>
        <v>1.9890410958901157</v>
      </c>
    </row>
    <row r="4363" spans="1:9" ht="15.6" x14ac:dyDescent="0.3">
      <c r="A4363" s="1">
        <v>4359</v>
      </c>
      <c r="B4363" s="1">
        <v>1995</v>
      </c>
      <c r="C4363" s="1">
        <v>7</v>
      </c>
      <c r="D4363" s="1">
        <v>7</v>
      </c>
      <c r="E4363" s="7">
        <v>1995.60251141553</v>
      </c>
      <c r="F4363" s="7">
        <v>24.784217999999999</v>
      </c>
      <c r="G4363" s="57">
        <f t="shared" si="202"/>
        <v>23.087853897902082</v>
      </c>
      <c r="I4363" s="73">
        <f t="shared" si="203"/>
        <v>1.9890410958901157</v>
      </c>
    </row>
    <row r="4364" spans="1:9" ht="15.6" x14ac:dyDescent="0.3">
      <c r="A4364" s="1">
        <v>4360</v>
      </c>
      <c r="B4364" s="1">
        <v>1995</v>
      </c>
      <c r="C4364" s="1">
        <v>7</v>
      </c>
      <c r="D4364" s="1">
        <v>8</v>
      </c>
      <c r="E4364" s="7">
        <v>1995.6052511415501</v>
      </c>
      <c r="F4364" s="7">
        <v>24.743348999999998</v>
      </c>
      <c r="G4364" s="57">
        <f t="shared" si="202"/>
        <v>23.089191699300684</v>
      </c>
      <c r="I4364" s="73">
        <f t="shared" si="203"/>
        <v>1.9890410958898883</v>
      </c>
    </row>
    <row r="4365" spans="1:9" ht="15.6" x14ac:dyDescent="0.3">
      <c r="A4365" s="1">
        <v>4361</v>
      </c>
      <c r="B4365" s="1">
        <v>1995</v>
      </c>
      <c r="C4365" s="1">
        <v>7</v>
      </c>
      <c r="D4365" s="1">
        <v>9</v>
      </c>
      <c r="E4365" s="7">
        <v>1995.6079908675799</v>
      </c>
      <c r="F4365" s="7">
        <v>24.744322</v>
      </c>
      <c r="G4365" s="57">
        <f t="shared" si="202"/>
        <v>23.090497285314669</v>
      </c>
      <c r="I4365" s="73">
        <f t="shared" si="203"/>
        <v>1.9890410958901157</v>
      </c>
    </row>
    <row r="4366" spans="1:9" ht="15.6" x14ac:dyDescent="0.3">
      <c r="A4366" s="1">
        <v>4362</v>
      </c>
      <c r="B4366" s="1">
        <v>1995</v>
      </c>
      <c r="C4366" s="1">
        <v>7</v>
      </c>
      <c r="D4366" s="1">
        <v>10</v>
      </c>
      <c r="E4366" s="7">
        <v>1995.61073059361</v>
      </c>
      <c r="F4366" s="7">
        <v>24.690904</v>
      </c>
      <c r="G4366" s="57">
        <f t="shared" si="202"/>
        <v>23.091813944055932</v>
      </c>
      <c r="I4366" s="73">
        <f t="shared" si="203"/>
        <v>1.9890410958898883</v>
      </c>
    </row>
    <row r="4367" spans="1:9" ht="15.6" x14ac:dyDescent="0.3">
      <c r="A4367" s="1">
        <v>4363</v>
      </c>
      <c r="B4367" s="1">
        <v>1995</v>
      </c>
      <c r="C4367" s="1">
        <v>7</v>
      </c>
      <c r="D4367" s="1">
        <v>11</v>
      </c>
      <c r="E4367" s="7">
        <v>1995.6134703196301</v>
      </c>
      <c r="F4367" s="7">
        <v>24.700379999999999</v>
      </c>
      <c r="G4367" s="57">
        <f t="shared" si="202"/>
        <v>23.093123676923064</v>
      </c>
      <c r="I4367" s="73">
        <f t="shared" si="203"/>
        <v>1.9890410958998928</v>
      </c>
    </row>
    <row r="4368" spans="1:9" ht="15.6" x14ac:dyDescent="0.3">
      <c r="A4368" s="1">
        <v>4364</v>
      </c>
      <c r="B4368" s="1">
        <v>1995</v>
      </c>
      <c r="C4368" s="1">
        <v>7</v>
      </c>
      <c r="D4368" s="1">
        <v>12</v>
      </c>
      <c r="E4368" s="7">
        <v>1995.61621004566</v>
      </c>
      <c r="F4368" s="7">
        <v>24.671994000000002</v>
      </c>
      <c r="G4368" s="57">
        <f t="shared" si="202"/>
        <v>23.094358643356635</v>
      </c>
      <c r="I4368" s="73">
        <f t="shared" si="203"/>
        <v>1.9890410958901157</v>
      </c>
    </row>
    <row r="4369" spans="1:9" ht="15.6" x14ac:dyDescent="0.3">
      <c r="A4369" s="1">
        <v>4365</v>
      </c>
      <c r="B4369" s="1">
        <v>1995</v>
      </c>
      <c r="C4369" s="1">
        <v>7</v>
      </c>
      <c r="D4369" s="1">
        <v>13</v>
      </c>
      <c r="E4369" s="7">
        <v>1995.61894977169</v>
      </c>
      <c r="F4369" s="7">
        <v>24.656701000000002</v>
      </c>
      <c r="G4369" s="57">
        <f t="shared" si="202"/>
        <v>23.095513264335654</v>
      </c>
      <c r="I4369" s="73">
        <f t="shared" si="203"/>
        <v>1.9890410958898883</v>
      </c>
    </row>
    <row r="4370" spans="1:9" ht="15.6" x14ac:dyDescent="0.3">
      <c r="A4370" s="1">
        <v>4366</v>
      </c>
      <c r="B4370" s="1">
        <v>1995</v>
      </c>
      <c r="C4370" s="1">
        <v>7</v>
      </c>
      <c r="D4370" s="1">
        <v>14</v>
      </c>
      <c r="E4370" s="7">
        <v>1995.6216894977199</v>
      </c>
      <c r="F4370" s="7">
        <v>24.626645</v>
      </c>
      <c r="G4370" s="57">
        <f t="shared" si="202"/>
        <v>23.096636478321667</v>
      </c>
      <c r="I4370" s="73">
        <f t="shared" si="203"/>
        <v>1.9890410958901157</v>
      </c>
    </row>
    <row r="4371" spans="1:9" ht="15.6" x14ac:dyDescent="0.3">
      <c r="A4371" s="1">
        <v>4367</v>
      </c>
      <c r="B4371" s="1">
        <v>1995</v>
      </c>
      <c r="C4371" s="1">
        <v>7</v>
      </c>
      <c r="D4371" s="1">
        <v>15</v>
      </c>
      <c r="E4371" s="7">
        <v>1995.62442922374</v>
      </c>
      <c r="F4371" s="7">
        <v>24.599333999999999</v>
      </c>
      <c r="G4371" s="57">
        <f t="shared" si="202"/>
        <v>23.097714875524471</v>
      </c>
      <c r="I4371" s="73">
        <f t="shared" si="203"/>
        <v>1.9890410958901157</v>
      </c>
    </row>
    <row r="4372" spans="1:9" ht="15.6" x14ac:dyDescent="0.3">
      <c r="A4372" s="1">
        <v>4368</v>
      </c>
      <c r="B4372" s="1">
        <v>1995</v>
      </c>
      <c r="C4372" s="1">
        <v>7</v>
      </c>
      <c r="D4372" s="1">
        <v>16</v>
      </c>
      <c r="E4372" s="7">
        <v>1995.6271689497701</v>
      </c>
      <c r="F4372" s="7">
        <v>24.5046</v>
      </c>
      <c r="G4372" s="57">
        <f t="shared" si="202"/>
        <v>23.098744844755235</v>
      </c>
      <c r="I4372" s="73">
        <f t="shared" si="203"/>
        <v>1.9890410958898883</v>
      </c>
    </row>
    <row r="4373" spans="1:9" ht="15.6" x14ac:dyDescent="0.3">
      <c r="A4373" s="1">
        <v>4369</v>
      </c>
      <c r="B4373" s="1">
        <v>1995</v>
      </c>
      <c r="C4373" s="1">
        <v>7</v>
      </c>
      <c r="D4373" s="1">
        <v>17</v>
      </c>
      <c r="E4373" s="7">
        <v>1995.6299086757999</v>
      </c>
      <c r="F4373" s="7">
        <v>24.453795</v>
      </c>
      <c r="G4373" s="57">
        <f t="shared" si="202"/>
        <v>23.099776348251744</v>
      </c>
      <c r="I4373" s="73">
        <f t="shared" si="203"/>
        <v>1.9890410958901157</v>
      </c>
    </row>
    <row r="4374" spans="1:9" ht="15.6" x14ac:dyDescent="0.3">
      <c r="A4374" s="1">
        <v>4370</v>
      </c>
      <c r="B4374" s="1">
        <v>1995</v>
      </c>
      <c r="C4374" s="1">
        <v>7</v>
      </c>
      <c r="D4374" s="1">
        <v>18</v>
      </c>
      <c r="E4374" s="7">
        <v>1995.63264840183</v>
      </c>
      <c r="F4374" s="7">
        <v>24.350218999999999</v>
      </c>
      <c r="G4374" s="57">
        <f t="shared" si="202"/>
        <v>23.100675878321667</v>
      </c>
      <c r="I4374" s="73">
        <f t="shared" si="203"/>
        <v>1.9890410958898883</v>
      </c>
    </row>
    <row r="4375" spans="1:9" ht="15.6" x14ac:dyDescent="0.3">
      <c r="A4375" s="1">
        <v>4371</v>
      </c>
      <c r="B4375" s="1">
        <v>1995</v>
      </c>
      <c r="C4375" s="1">
        <v>7</v>
      </c>
      <c r="D4375" s="1">
        <v>19</v>
      </c>
      <c r="E4375" s="7">
        <v>1995.6353881278501</v>
      </c>
      <c r="F4375" s="7">
        <v>24.306564000000002</v>
      </c>
      <c r="G4375" s="57">
        <f t="shared" si="202"/>
        <v>23.101530613986</v>
      </c>
      <c r="I4375" s="73">
        <f t="shared" si="203"/>
        <v>1.9890410958898883</v>
      </c>
    </row>
    <row r="4376" spans="1:9" ht="15.6" x14ac:dyDescent="0.3">
      <c r="A4376" s="1">
        <v>4372</v>
      </c>
      <c r="B4376" s="1">
        <v>1995</v>
      </c>
      <c r="C4376" s="1">
        <v>7</v>
      </c>
      <c r="D4376" s="1">
        <v>20</v>
      </c>
      <c r="E4376" s="7">
        <v>1995.63812785388</v>
      </c>
      <c r="F4376" s="7">
        <v>24.352727999999999</v>
      </c>
      <c r="G4376" s="57">
        <f t="shared" si="202"/>
        <v>23.102408599999986</v>
      </c>
      <c r="I4376" s="73">
        <f t="shared" si="203"/>
        <v>1.9890410958901157</v>
      </c>
    </row>
    <row r="4377" spans="1:9" ht="15.6" x14ac:dyDescent="0.3">
      <c r="A4377" s="1">
        <v>4373</v>
      </c>
      <c r="B4377" s="1">
        <v>1995</v>
      </c>
      <c r="C4377" s="1">
        <v>7</v>
      </c>
      <c r="D4377" s="1">
        <v>21</v>
      </c>
      <c r="E4377" s="7">
        <v>1995.64086757991</v>
      </c>
      <c r="F4377" s="7">
        <v>24.45983</v>
      </c>
      <c r="G4377" s="57">
        <f t="shared" si="202"/>
        <v>23.103353096503483</v>
      </c>
      <c r="I4377" s="73">
        <f t="shared" si="203"/>
        <v>1.9890410958898883</v>
      </c>
    </row>
    <row r="4378" spans="1:9" ht="15.6" x14ac:dyDescent="0.3">
      <c r="A4378" s="1">
        <v>4374</v>
      </c>
      <c r="B4378" s="1">
        <v>1995</v>
      </c>
      <c r="C4378" s="1">
        <v>7</v>
      </c>
      <c r="D4378" s="1">
        <v>22</v>
      </c>
      <c r="E4378" s="7">
        <v>1995.6436073059399</v>
      </c>
      <c r="F4378" s="7">
        <v>24.520022000000001</v>
      </c>
      <c r="G4378" s="57">
        <f t="shared" si="202"/>
        <v>23.104306107692292</v>
      </c>
      <c r="I4378" s="73">
        <f t="shared" si="203"/>
        <v>1.9890410958901157</v>
      </c>
    </row>
    <row r="4379" spans="1:9" ht="15.6" x14ac:dyDescent="0.3">
      <c r="A4379" s="1">
        <v>4375</v>
      </c>
      <c r="B4379" s="1">
        <v>1995</v>
      </c>
      <c r="C4379" s="1">
        <v>7</v>
      </c>
      <c r="D4379" s="1">
        <v>23</v>
      </c>
      <c r="E4379" s="7">
        <v>1995.64634703196</v>
      </c>
      <c r="F4379" s="7">
        <v>24.589623</v>
      </c>
      <c r="G4379" s="57">
        <f t="shared" si="202"/>
        <v>23.105106011188798</v>
      </c>
      <c r="I4379" s="73">
        <f t="shared" si="203"/>
        <v>1.9890410958901157</v>
      </c>
    </row>
    <row r="4380" spans="1:9" ht="15.6" x14ac:dyDescent="0.3">
      <c r="A4380" s="1">
        <v>4376</v>
      </c>
      <c r="B4380" s="1">
        <v>1995</v>
      </c>
      <c r="C4380" s="1">
        <v>7</v>
      </c>
      <c r="D4380" s="1">
        <v>24</v>
      </c>
      <c r="E4380" s="7">
        <v>1995.6490867579901</v>
      </c>
      <c r="F4380" s="7">
        <v>24.627503999999998</v>
      </c>
      <c r="G4380" s="57">
        <f t="shared" si="202"/>
        <v>23.10573003216782</v>
      </c>
      <c r="I4380" s="73">
        <f t="shared" si="203"/>
        <v>1.9890410958898883</v>
      </c>
    </row>
    <row r="4381" spans="1:9" ht="15.6" x14ac:dyDescent="0.3">
      <c r="A4381" s="1">
        <v>4377</v>
      </c>
      <c r="B4381" s="1">
        <v>1995</v>
      </c>
      <c r="C4381" s="1">
        <v>7</v>
      </c>
      <c r="D4381" s="1">
        <v>25</v>
      </c>
      <c r="E4381" s="7">
        <v>1995.6518264840199</v>
      </c>
      <c r="F4381" s="7">
        <v>24.641681999999999</v>
      </c>
      <c r="G4381" s="57">
        <f t="shared" ref="G4381:G4444" si="204">AVERAGE(F3847:F4561)</f>
        <v>23.106287700699287</v>
      </c>
      <c r="I4381" s="73">
        <f t="shared" ref="I4381:I4444" si="205">E4561-E3847</f>
        <v>1.9890410958901157</v>
      </c>
    </row>
    <row r="4382" spans="1:9" ht="15.6" x14ac:dyDescent="0.3">
      <c r="A4382" s="1">
        <v>4378</v>
      </c>
      <c r="B4382" s="1">
        <v>1995</v>
      </c>
      <c r="C4382" s="1">
        <v>7</v>
      </c>
      <c r="D4382" s="1">
        <v>26</v>
      </c>
      <c r="E4382" s="7">
        <v>1995.65456621005</v>
      </c>
      <c r="F4382" s="7">
        <v>24.541091999999999</v>
      </c>
      <c r="G4382" s="57">
        <f t="shared" si="204"/>
        <v>23.106745241958031</v>
      </c>
      <c r="I4382" s="73">
        <f t="shared" si="205"/>
        <v>1.9890410958898883</v>
      </c>
    </row>
    <row r="4383" spans="1:9" ht="15.6" x14ac:dyDescent="0.3">
      <c r="A4383" s="1">
        <v>4379</v>
      </c>
      <c r="B4383" s="1">
        <v>1995</v>
      </c>
      <c r="C4383" s="1">
        <v>7</v>
      </c>
      <c r="D4383" s="1">
        <v>27</v>
      </c>
      <c r="E4383" s="7">
        <v>1995.6573059360701</v>
      </c>
      <c r="F4383" s="7">
        <v>24.484306</v>
      </c>
      <c r="G4383" s="57">
        <f t="shared" si="204"/>
        <v>23.107099006992996</v>
      </c>
      <c r="I4383" s="73">
        <f t="shared" si="205"/>
        <v>1.9890410958898883</v>
      </c>
    </row>
    <row r="4384" spans="1:9" ht="15.6" x14ac:dyDescent="0.3">
      <c r="A4384" s="1">
        <v>4380</v>
      </c>
      <c r="B4384" s="1">
        <v>1995</v>
      </c>
      <c r="C4384" s="1">
        <v>7</v>
      </c>
      <c r="D4384" s="1">
        <v>28</v>
      </c>
      <c r="E4384" s="7">
        <v>1995.6600456620999</v>
      </c>
      <c r="F4384" s="7">
        <v>24.496597999999999</v>
      </c>
      <c r="G4384" s="57">
        <f t="shared" si="204"/>
        <v>23.107313377622368</v>
      </c>
      <c r="I4384" s="73">
        <f t="shared" si="205"/>
        <v>1.9890410958901157</v>
      </c>
    </row>
    <row r="4385" spans="1:9" ht="15.6" x14ac:dyDescent="0.3">
      <c r="A4385" s="1">
        <v>4381</v>
      </c>
      <c r="B4385" s="1">
        <v>1995</v>
      </c>
      <c r="C4385" s="1">
        <v>7</v>
      </c>
      <c r="D4385" s="1">
        <v>29</v>
      </c>
      <c r="E4385" s="7">
        <v>1995.66278538813</v>
      </c>
      <c r="F4385" s="7">
        <v>24.507625000000001</v>
      </c>
      <c r="G4385" s="57">
        <f t="shared" si="204"/>
        <v>23.107464714685307</v>
      </c>
      <c r="I4385" s="73">
        <f t="shared" si="205"/>
        <v>1.9890410958898883</v>
      </c>
    </row>
    <row r="4386" spans="1:9" ht="15.6" x14ac:dyDescent="0.3">
      <c r="A4386" s="1">
        <v>4382</v>
      </c>
      <c r="B4386" s="1">
        <v>1995</v>
      </c>
      <c r="C4386" s="1">
        <v>7</v>
      </c>
      <c r="D4386" s="1">
        <v>30</v>
      </c>
      <c r="E4386" s="7">
        <v>1995.6655251141599</v>
      </c>
      <c r="F4386" s="7">
        <v>24.508158000000002</v>
      </c>
      <c r="G4386" s="57">
        <f t="shared" si="204"/>
        <v>23.107517672727262</v>
      </c>
      <c r="I4386" s="73">
        <f t="shared" si="205"/>
        <v>1.9890410958901157</v>
      </c>
    </row>
    <row r="4387" spans="1:9" ht="15.6" x14ac:dyDescent="0.3">
      <c r="A4387" s="1">
        <v>4383</v>
      </c>
      <c r="B4387" s="1">
        <v>1995</v>
      </c>
      <c r="C4387" s="1">
        <v>7</v>
      </c>
      <c r="D4387" s="1">
        <v>31</v>
      </c>
      <c r="E4387" s="7">
        <v>1995.66826484018</v>
      </c>
      <c r="F4387" s="7">
        <v>24.451865999999999</v>
      </c>
      <c r="G4387" s="57">
        <f t="shared" si="204"/>
        <v>23.107415412587397</v>
      </c>
      <c r="I4387" s="73">
        <f t="shared" si="205"/>
        <v>1.9890410958901157</v>
      </c>
    </row>
    <row r="4388" spans="1:9" ht="15.6" x14ac:dyDescent="0.3">
      <c r="A4388" s="1">
        <v>4384</v>
      </c>
      <c r="B4388" s="1">
        <v>1995</v>
      </c>
      <c r="C4388" s="1">
        <v>8</v>
      </c>
      <c r="D4388" s="1">
        <v>1</v>
      </c>
      <c r="E4388" s="7">
        <v>1995.66940639269</v>
      </c>
      <c r="F4388" s="7">
        <v>24.441137000000001</v>
      </c>
      <c r="G4388" s="57">
        <f t="shared" si="204"/>
        <v>23.10722958881118</v>
      </c>
      <c r="I4388" s="73">
        <f t="shared" si="205"/>
        <v>1.9906392694099395</v>
      </c>
    </row>
    <row r="4389" spans="1:9" ht="15.6" x14ac:dyDescent="0.3">
      <c r="A4389" s="1">
        <v>4385</v>
      </c>
      <c r="B4389" s="1">
        <v>1995</v>
      </c>
      <c r="C4389" s="1">
        <v>8</v>
      </c>
      <c r="D4389" s="1">
        <v>2</v>
      </c>
      <c r="E4389" s="7">
        <v>1995.6721461187201</v>
      </c>
      <c r="F4389" s="7">
        <v>24.460495000000002</v>
      </c>
      <c r="G4389" s="57">
        <f t="shared" si="204"/>
        <v>23.106999293706281</v>
      </c>
      <c r="I4389" s="73">
        <f t="shared" si="205"/>
        <v>1.9906392694099395</v>
      </c>
    </row>
    <row r="4390" spans="1:9" ht="15.6" x14ac:dyDescent="0.3">
      <c r="A4390" s="1">
        <v>4386</v>
      </c>
      <c r="B4390" s="1">
        <v>1995</v>
      </c>
      <c r="C4390" s="1">
        <v>8</v>
      </c>
      <c r="D4390" s="1">
        <v>3</v>
      </c>
      <c r="E4390" s="7">
        <v>1995.67488584475</v>
      </c>
      <c r="F4390" s="7">
        <v>24.451066000000001</v>
      </c>
      <c r="G4390" s="57">
        <f t="shared" si="204"/>
        <v>23.106613116083899</v>
      </c>
      <c r="I4390" s="73">
        <f t="shared" si="205"/>
        <v>1.9906392694099395</v>
      </c>
    </row>
    <row r="4391" spans="1:9" ht="15.6" x14ac:dyDescent="0.3">
      <c r="A4391" s="1">
        <v>4387</v>
      </c>
      <c r="B4391" s="1">
        <v>1995</v>
      </c>
      <c r="C4391" s="1">
        <v>8</v>
      </c>
      <c r="D4391" s="1">
        <v>4</v>
      </c>
      <c r="E4391" s="7">
        <v>1995.67762557078</v>
      </c>
      <c r="F4391" s="7">
        <v>24.407589000000002</v>
      </c>
      <c r="G4391" s="57">
        <f t="shared" si="204"/>
        <v>23.106137625174807</v>
      </c>
      <c r="I4391" s="73">
        <f t="shared" si="205"/>
        <v>1.9906392693999351</v>
      </c>
    </row>
    <row r="4392" spans="1:9" ht="15.6" x14ac:dyDescent="0.3">
      <c r="A4392" s="1">
        <v>4388</v>
      </c>
      <c r="B4392" s="1">
        <v>1995</v>
      </c>
      <c r="C4392" s="1">
        <v>8</v>
      </c>
      <c r="D4392" s="1">
        <v>5</v>
      </c>
      <c r="E4392" s="7">
        <v>1995.6803652967999</v>
      </c>
      <c r="F4392" s="7">
        <v>24.359076000000002</v>
      </c>
      <c r="G4392" s="57">
        <f t="shared" si="204"/>
        <v>23.105612416783202</v>
      </c>
      <c r="I4392" s="73">
        <f t="shared" si="205"/>
        <v>1.9890410958901157</v>
      </c>
    </row>
    <row r="4393" spans="1:9" ht="15.6" x14ac:dyDescent="0.3">
      <c r="A4393" s="1">
        <v>4389</v>
      </c>
      <c r="B4393" s="1">
        <v>1995</v>
      </c>
      <c r="C4393" s="1">
        <v>8</v>
      </c>
      <c r="D4393" s="1">
        <v>6</v>
      </c>
      <c r="E4393" s="7">
        <v>1995.68310502283</v>
      </c>
      <c r="F4393" s="7">
        <v>24.384142000000001</v>
      </c>
      <c r="G4393" s="57">
        <f t="shared" si="204"/>
        <v>23.10509924475523</v>
      </c>
      <c r="I4393" s="73">
        <f t="shared" si="205"/>
        <v>1.9890410958901157</v>
      </c>
    </row>
    <row r="4394" spans="1:9" ht="15.6" x14ac:dyDescent="0.3">
      <c r="A4394" s="1">
        <v>4390</v>
      </c>
      <c r="B4394" s="1">
        <v>1995</v>
      </c>
      <c r="C4394" s="1">
        <v>8</v>
      </c>
      <c r="D4394" s="1">
        <v>7</v>
      </c>
      <c r="E4394" s="7">
        <v>1995.6858447488601</v>
      </c>
      <c r="F4394" s="7">
        <v>24.418595</v>
      </c>
      <c r="G4394" s="57">
        <f t="shared" si="204"/>
        <v>23.104603723076906</v>
      </c>
      <c r="I4394" s="73">
        <f t="shared" si="205"/>
        <v>1.9890410958898883</v>
      </c>
    </row>
    <row r="4395" spans="1:9" ht="15.6" x14ac:dyDescent="0.3">
      <c r="A4395" s="1">
        <v>4391</v>
      </c>
      <c r="B4395" s="1">
        <v>1995</v>
      </c>
      <c r="C4395" s="1">
        <v>8</v>
      </c>
      <c r="D4395" s="1">
        <v>8</v>
      </c>
      <c r="E4395" s="7">
        <v>1995.6885844748899</v>
      </c>
      <c r="F4395" s="7">
        <v>24.461613</v>
      </c>
      <c r="G4395" s="57">
        <f t="shared" si="204"/>
        <v>23.104120626573415</v>
      </c>
      <c r="I4395" s="73">
        <f t="shared" si="205"/>
        <v>1.9890410958901157</v>
      </c>
    </row>
    <row r="4396" spans="1:9" ht="15.6" x14ac:dyDescent="0.3">
      <c r="A4396" s="1">
        <v>4392</v>
      </c>
      <c r="B4396" s="1">
        <v>1995</v>
      </c>
      <c r="C4396" s="1">
        <v>8</v>
      </c>
      <c r="D4396" s="1">
        <v>9</v>
      </c>
      <c r="E4396" s="7">
        <v>1995.69132420091</v>
      </c>
      <c r="F4396" s="7">
        <v>24.533124999999998</v>
      </c>
      <c r="G4396" s="57">
        <f t="shared" si="204"/>
        <v>23.103679121678308</v>
      </c>
      <c r="I4396" s="73">
        <f t="shared" si="205"/>
        <v>1.9890410958898883</v>
      </c>
    </row>
    <row r="4397" spans="1:9" ht="15.6" x14ac:dyDescent="0.3">
      <c r="A4397" s="1">
        <v>4393</v>
      </c>
      <c r="B4397" s="1">
        <v>1995</v>
      </c>
      <c r="C4397" s="1">
        <v>8</v>
      </c>
      <c r="D4397" s="1">
        <v>10</v>
      </c>
      <c r="E4397" s="7">
        <v>1995.6940639269401</v>
      </c>
      <c r="F4397" s="7">
        <v>24.585937000000001</v>
      </c>
      <c r="G4397" s="57">
        <f t="shared" si="204"/>
        <v>23.103349246153833</v>
      </c>
      <c r="I4397" s="73">
        <f t="shared" si="205"/>
        <v>1.9890410958898883</v>
      </c>
    </row>
    <row r="4398" spans="1:9" ht="15.6" x14ac:dyDescent="0.3">
      <c r="A4398" s="1">
        <v>4394</v>
      </c>
      <c r="B4398" s="1">
        <v>1995</v>
      </c>
      <c r="C4398" s="1">
        <v>8</v>
      </c>
      <c r="D4398" s="1">
        <v>11</v>
      </c>
      <c r="E4398" s="7">
        <v>1995.6968036529699</v>
      </c>
      <c r="F4398" s="7">
        <v>24.605575000000002</v>
      </c>
      <c r="G4398" s="57">
        <f t="shared" si="204"/>
        <v>23.103116113286703</v>
      </c>
      <c r="I4398" s="73">
        <f t="shared" si="205"/>
        <v>1.9890410958901157</v>
      </c>
    </row>
    <row r="4399" spans="1:9" ht="15.6" x14ac:dyDescent="0.3">
      <c r="A4399" s="1">
        <v>4395</v>
      </c>
      <c r="B4399" s="1">
        <v>1995</v>
      </c>
      <c r="C4399" s="1">
        <v>8</v>
      </c>
      <c r="D4399" s="1">
        <v>12</v>
      </c>
      <c r="E4399" s="7">
        <v>1995.699543379</v>
      </c>
      <c r="F4399" s="7">
        <v>24.576305000000001</v>
      </c>
      <c r="G4399" s="57">
        <f t="shared" si="204"/>
        <v>23.102898425174814</v>
      </c>
      <c r="I4399" s="73">
        <f t="shared" si="205"/>
        <v>1.9890410958898883</v>
      </c>
    </row>
    <row r="4400" spans="1:9" ht="15.6" x14ac:dyDescent="0.3">
      <c r="A4400" s="1">
        <v>4396</v>
      </c>
      <c r="B4400" s="1">
        <v>1995</v>
      </c>
      <c r="C4400" s="1">
        <v>8</v>
      </c>
      <c r="D4400" s="1">
        <v>13</v>
      </c>
      <c r="E4400" s="7">
        <v>1995.7022831050199</v>
      </c>
      <c r="F4400" s="7">
        <v>24.553685000000002</v>
      </c>
      <c r="G4400" s="57">
        <f t="shared" si="204"/>
        <v>23.1027265090909</v>
      </c>
      <c r="I4400" s="73">
        <f t="shared" si="205"/>
        <v>1.9890410958901157</v>
      </c>
    </row>
    <row r="4401" spans="1:9" ht="15.6" x14ac:dyDescent="0.3">
      <c r="A4401" s="1">
        <v>4397</v>
      </c>
      <c r="B4401" s="1">
        <v>1995</v>
      </c>
      <c r="C4401" s="1">
        <v>8</v>
      </c>
      <c r="D4401" s="1">
        <v>14</v>
      </c>
      <c r="E4401" s="7">
        <v>1995.70502283105</v>
      </c>
      <c r="F4401" s="7">
        <v>24.514395</v>
      </c>
      <c r="G4401" s="57">
        <f t="shared" si="204"/>
        <v>23.102474362237757</v>
      </c>
      <c r="I4401" s="73">
        <f t="shared" si="205"/>
        <v>1.9890410958901157</v>
      </c>
    </row>
    <row r="4402" spans="1:9" ht="15.6" x14ac:dyDescent="0.3">
      <c r="A4402" s="1">
        <v>4398</v>
      </c>
      <c r="B4402" s="1">
        <v>1995</v>
      </c>
      <c r="C4402" s="1">
        <v>8</v>
      </c>
      <c r="D4402" s="1">
        <v>15</v>
      </c>
      <c r="E4402" s="7">
        <v>1995.7077625570801</v>
      </c>
      <c r="F4402" s="7">
        <v>24.466994</v>
      </c>
      <c r="G4402" s="57">
        <f t="shared" si="204"/>
        <v>23.102165798601391</v>
      </c>
      <c r="I4402" s="73">
        <f t="shared" si="205"/>
        <v>1.9890410958898883</v>
      </c>
    </row>
    <row r="4403" spans="1:9" ht="15.6" x14ac:dyDescent="0.3">
      <c r="A4403" s="1">
        <v>4399</v>
      </c>
      <c r="B4403" s="1">
        <v>1995</v>
      </c>
      <c r="C4403" s="1">
        <v>8</v>
      </c>
      <c r="D4403" s="1">
        <v>16</v>
      </c>
      <c r="E4403" s="7">
        <v>1995.7105022831099</v>
      </c>
      <c r="F4403" s="7">
        <v>24.458600000000001</v>
      </c>
      <c r="G4403" s="57">
        <f t="shared" si="204"/>
        <v>23.101735446153842</v>
      </c>
      <c r="I4403" s="73">
        <f t="shared" si="205"/>
        <v>1.9890410958901157</v>
      </c>
    </row>
    <row r="4404" spans="1:9" ht="15.6" x14ac:dyDescent="0.3">
      <c r="A4404" s="1">
        <v>4400</v>
      </c>
      <c r="B4404" s="1">
        <v>1995</v>
      </c>
      <c r="C4404" s="1">
        <v>8</v>
      </c>
      <c r="D4404" s="1">
        <v>17</v>
      </c>
      <c r="E4404" s="7">
        <v>1995.71324200913</v>
      </c>
      <c r="F4404" s="7">
        <v>24.478083999999999</v>
      </c>
      <c r="G4404" s="57">
        <f t="shared" si="204"/>
        <v>23.101219517482512</v>
      </c>
      <c r="I4404" s="73">
        <f t="shared" si="205"/>
        <v>1.9890410958898883</v>
      </c>
    </row>
    <row r="4405" spans="1:9" ht="15.6" x14ac:dyDescent="0.3">
      <c r="A4405" s="1">
        <v>4401</v>
      </c>
      <c r="B4405" s="1">
        <v>1995</v>
      </c>
      <c r="C4405" s="1">
        <v>8</v>
      </c>
      <c r="D4405" s="1">
        <v>18</v>
      </c>
      <c r="E4405" s="7">
        <v>1995.7159817351601</v>
      </c>
      <c r="F4405" s="7">
        <v>24.461395</v>
      </c>
      <c r="G4405" s="57">
        <f t="shared" si="204"/>
        <v>23.100632206993001</v>
      </c>
      <c r="I4405" s="73">
        <f t="shared" si="205"/>
        <v>1.9890410958898883</v>
      </c>
    </row>
    <row r="4406" spans="1:9" ht="15.6" x14ac:dyDescent="0.3">
      <c r="A4406" s="1">
        <v>4402</v>
      </c>
      <c r="B4406" s="1">
        <v>1995</v>
      </c>
      <c r="C4406" s="1">
        <v>8</v>
      </c>
      <c r="D4406" s="1">
        <v>19</v>
      </c>
      <c r="E4406" s="7">
        <v>1995.7187214611899</v>
      </c>
      <c r="F4406" s="7">
        <v>24.500177000000001</v>
      </c>
      <c r="G4406" s="57">
        <f t="shared" si="204"/>
        <v>23.099919172027967</v>
      </c>
      <c r="I4406" s="73">
        <f t="shared" si="205"/>
        <v>1.9890410958901157</v>
      </c>
    </row>
    <row r="4407" spans="1:9" ht="15.6" x14ac:dyDescent="0.3">
      <c r="A4407" s="1">
        <v>4403</v>
      </c>
      <c r="B4407" s="1">
        <v>1995</v>
      </c>
      <c r="C4407" s="1">
        <v>8</v>
      </c>
      <c r="D4407" s="1">
        <v>20</v>
      </c>
      <c r="E4407" s="7">
        <v>1995.72146118721</v>
      </c>
      <c r="F4407" s="7">
        <v>24.542866</v>
      </c>
      <c r="G4407" s="57">
        <f t="shared" si="204"/>
        <v>23.099105977622369</v>
      </c>
      <c r="I4407" s="73">
        <f t="shared" si="205"/>
        <v>1.9890410958998928</v>
      </c>
    </row>
    <row r="4408" spans="1:9" ht="15.6" x14ac:dyDescent="0.3">
      <c r="A4408" s="1">
        <v>4404</v>
      </c>
      <c r="B4408" s="1">
        <v>1995</v>
      </c>
      <c r="C4408" s="1">
        <v>8</v>
      </c>
      <c r="D4408" s="1">
        <v>21</v>
      </c>
      <c r="E4408" s="7">
        <v>1995.7242009132401</v>
      </c>
      <c r="F4408" s="7">
        <v>24.589897000000001</v>
      </c>
      <c r="G4408" s="57">
        <f t="shared" si="204"/>
        <v>23.098183723076918</v>
      </c>
      <c r="I4408" s="73">
        <f t="shared" si="205"/>
        <v>1.9890410958898883</v>
      </c>
    </row>
    <row r="4409" spans="1:9" ht="15.6" x14ac:dyDescent="0.3">
      <c r="A4409" s="1">
        <v>4405</v>
      </c>
      <c r="B4409" s="1">
        <v>1995</v>
      </c>
      <c r="C4409" s="1">
        <v>8</v>
      </c>
      <c r="D4409" s="1">
        <v>22</v>
      </c>
      <c r="E4409" s="7">
        <v>1995.72694063927</v>
      </c>
      <c r="F4409" s="7">
        <v>24.619800000000001</v>
      </c>
      <c r="G4409" s="57">
        <f t="shared" si="204"/>
        <v>23.097214482517479</v>
      </c>
      <c r="I4409" s="73">
        <f t="shared" si="205"/>
        <v>1.9890410958901157</v>
      </c>
    </row>
    <row r="4410" spans="1:9" ht="15.6" x14ac:dyDescent="0.3">
      <c r="A4410" s="1">
        <v>4406</v>
      </c>
      <c r="B4410" s="1">
        <v>1995</v>
      </c>
      <c r="C4410" s="1">
        <v>8</v>
      </c>
      <c r="D4410" s="1">
        <v>23</v>
      </c>
      <c r="E4410" s="7">
        <v>1995.7296803653001</v>
      </c>
      <c r="F4410" s="7">
        <v>24.58953</v>
      </c>
      <c r="G4410" s="57">
        <f t="shared" si="204"/>
        <v>23.096204053146845</v>
      </c>
      <c r="I4410" s="73">
        <f t="shared" si="205"/>
        <v>1.9890410958898883</v>
      </c>
    </row>
    <row r="4411" spans="1:9" ht="15.6" x14ac:dyDescent="0.3">
      <c r="A4411" s="1">
        <v>4407</v>
      </c>
      <c r="B4411" s="1">
        <v>1995</v>
      </c>
      <c r="C4411" s="1">
        <v>8</v>
      </c>
      <c r="D4411" s="1">
        <v>24</v>
      </c>
      <c r="E4411" s="7">
        <v>1995.7324200913199</v>
      </c>
      <c r="F4411" s="7">
        <v>24.522190999999999</v>
      </c>
      <c r="G4411" s="57">
        <f t="shared" si="204"/>
        <v>23.09521033706293</v>
      </c>
      <c r="I4411" s="73">
        <f t="shared" si="205"/>
        <v>1.9890410959001201</v>
      </c>
    </row>
    <row r="4412" spans="1:9" ht="15.6" x14ac:dyDescent="0.3">
      <c r="A4412" s="1">
        <v>4408</v>
      </c>
      <c r="B4412" s="1">
        <v>1995</v>
      </c>
      <c r="C4412" s="1">
        <v>8</v>
      </c>
      <c r="D4412" s="1">
        <v>25</v>
      </c>
      <c r="E4412" s="7">
        <v>1995.73515981735</v>
      </c>
      <c r="F4412" s="7">
        <v>24.452577000000002</v>
      </c>
      <c r="G4412" s="57">
        <f t="shared" si="204"/>
        <v>23.094240885314669</v>
      </c>
      <c r="I4412" s="73">
        <f t="shared" si="205"/>
        <v>1.9890410958901157</v>
      </c>
    </row>
    <row r="4413" spans="1:9" ht="15.6" x14ac:dyDescent="0.3">
      <c r="A4413" s="1">
        <v>4409</v>
      </c>
      <c r="B4413" s="1">
        <v>1995</v>
      </c>
      <c r="C4413" s="1">
        <v>8</v>
      </c>
      <c r="D4413" s="1">
        <v>26</v>
      </c>
      <c r="E4413" s="7">
        <v>1995.7378995433801</v>
      </c>
      <c r="F4413" s="7">
        <v>24.317008999999999</v>
      </c>
      <c r="G4413" s="57">
        <f t="shared" si="204"/>
        <v>23.093235622377613</v>
      </c>
      <c r="I4413" s="73">
        <f t="shared" si="205"/>
        <v>1.9890410958898883</v>
      </c>
    </row>
    <row r="4414" spans="1:9" ht="15.6" x14ac:dyDescent="0.3">
      <c r="A4414" s="1">
        <v>4410</v>
      </c>
      <c r="B4414" s="1">
        <v>1995</v>
      </c>
      <c r="C4414" s="1">
        <v>8</v>
      </c>
      <c r="D4414" s="1">
        <v>27</v>
      </c>
      <c r="E4414" s="7">
        <v>1995.7406392694099</v>
      </c>
      <c r="F4414" s="7">
        <v>24.197351000000001</v>
      </c>
      <c r="G4414" s="57">
        <f t="shared" si="204"/>
        <v>23.092070295104882</v>
      </c>
      <c r="I4414" s="73">
        <f t="shared" si="205"/>
        <v>1.9890410958901157</v>
      </c>
    </row>
    <row r="4415" spans="1:9" ht="15.6" x14ac:dyDescent="0.3">
      <c r="A4415" s="1">
        <v>4411</v>
      </c>
      <c r="B4415" s="1">
        <v>1995</v>
      </c>
      <c r="C4415" s="1">
        <v>8</v>
      </c>
      <c r="D4415" s="1">
        <v>28</v>
      </c>
      <c r="E4415" s="7">
        <v>1995.74337899543</v>
      </c>
      <c r="F4415" s="7">
        <v>24.162537</v>
      </c>
      <c r="G4415" s="57">
        <f t="shared" si="204"/>
        <v>23.090650356643341</v>
      </c>
      <c r="I4415" s="73">
        <f t="shared" si="205"/>
        <v>1.9890410958898883</v>
      </c>
    </row>
    <row r="4416" spans="1:9" ht="15.6" x14ac:dyDescent="0.3">
      <c r="A4416" s="1">
        <v>4412</v>
      </c>
      <c r="B4416" s="1">
        <v>1995</v>
      </c>
      <c r="C4416" s="1">
        <v>8</v>
      </c>
      <c r="D4416" s="1">
        <v>29</v>
      </c>
      <c r="E4416" s="7">
        <v>1995.7461187214601</v>
      </c>
      <c r="F4416" s="7">
        <v>24.144397999999999</v>
      </c>
      <c r="G4416" s="57">
        <f t="shared" si="204"/>
        <v>23.088998496503486</v>
      </c>
      <c r="I4416" s="73">
        <f t="shared" si="205"/>
        <v>1.9824200913199093</v>
      </c>
    </row>
    <row r="4417" spans="1:9" ht="15.6" x14ac:dyDescent="0.3">
      <c r="A4417" s="1">
        <v>4413</v>
      </c>
      <c r="B4417" s="1">
        <v>1995</v>
      </c>
      <c r="C4417" s="1">
        <v>8</v>
      </c>
      <c r="D4417" s="1">
        <v>30</v>
      </c>
      <c r="E4417" s="7">
        <v>1995.74885844749</v>
      </c>
      <c r="F4417" s="7">
        <v>24.164653999999999</v>
      </c>
      <c r="G4417" s="57">
        <f t="shared" si="204"/>
        <v>23.087188429370617</v>
      </c>
      <c r="I4417" s="73">
        <f t="shared" si="205"/>
        <v>1.9824200913301411</v>
      </c>
    </row>
    <row r="4418" spans="1:9" ht="15.6" x14ac:dyDescent="0.3">
      <c r="A4418" s="1">
        <v>4414</v>
      </c>
      <c r="B4418" s="1">
        <v>1995</v>
      </c>
      <c r="C4418" s="1">
        <v>8</v>
      </c>
      <c r="D4418" s="1">
        <v>31</v>
      </c>
      <c r="E4418" s="7">
        <v>1995.7515981735201</v>
      </c>
      <c r="F4418" s="7">
        <v>24.168928999999999</v>
      </c>
      <c r="G4418" s="57">
        <f t="shared" si="204"/>
        <v>23.085285159440545</v>
      </c>
      <c r="I4418" s="73">
        <f t="shared" si="205"/>
        <v>1.9824200913299137</v>
      </c>
    </row>
    <row r="4419" spans="1:9" ht="15.6" x14ac:dyDescent="0.3">
      <c r="A4419" s="1">
        <v>4415</v>
      </c>
      <c r="B4419" s="1">
        <v>1995</v>
      </c>
      <c r="C4419" s="1">
        <v>9</v>
      </c>
      <c r="D4419" s="1">
        <v>1</v>
      </c>
      <c r="E4419" s="7">
        <v>1995.7527397260301</v>
      </c>
      <c r="F4419" s="7">
        <v>24.186710000000001</v>
      </c>
      <c r="G4419" s="57">
        <f t="shared" si="204"/>
        <v>23.08342529090908</v>
      </c>
      <c r="I4419" s="73">
        <f t="shared" si="205"/>
        <v>1.9824200913199093</v>
      </c>
    </row>
    <row r="4420" spans="1:9" ht="15.6" x14ac:dyDescent="0.3">
      <c r="A4420" s="1">
        <v>4416</v>
      </c>
      <c r="B4420" s="1">
        <v>1995</v>
      </c>
      <c r="C4420" s="1">
        <v>9</v>
      </c>
      <c r="D4420" s="1">
        <v>2</v>
      </c>
      <c r="E4420" s="7">
        <v>1995.7554794520499</v>
      </c>
      <c r="F4420" s="7">
        <v>24.150984000000001</v>
      </c>
      <c r="G4420" s="57">
        <f t="shared" si="204"/>
        <v>23.081591367832154</v>
      </c>
      <c r="I4420" s="73">
        <f t="shared" si="205"/>
        <v>1.9824200913201366</v>
      </c>
    </row>
    <row r="4421" spans="1:9" ht="15.6" x14ac:dyDescent="0.3">
      <c r="A4421" s="1">
        <v>4417</v>
      </c>
      <c r="B4421" s="1">
        <v>1995</v>
      </c>
      <c r="C4421" s="1">
        <v>9</v>
      </c>
      <c r="D4421" s="1">
        <v>3</v>
      </c>
      <c r="E4421" s="7">
        <v>1995.75821917808</v>
      </c>
      <c r="F4421" s="7">
        <v>24.116475999999999</v>
      </c>
      <c r="G4421" s="57">
        <f t="shared" si="204"/>
        <v>23.079983625174812</v>
      </c>
      <c r="I4421" s="73">
        <f t="shared" si="205"/>
        <v>1.9863013698700343</v>
      </c>
    </row>
    <row r="4422" spans="1:9" ht="15.6" x14ac:dyDescent="0.3">
      <c r="A4422" s="1">
        <v>4418</v>
      </c>
      <c r="B4422" s="1">
        <v>1995</v>
      </c>
      <c r="C4422" s="1">
        <v>9</v>
      </c>
      <c r="D4422" s="1">
        <v>4</v>
      </c>
      <c r="E4422" s="7">
        <v>1995.7609589041101</v>
      </c>
      <c r="F4422" s="7">
        <v>24.114211999999998</v>
      </c>
      <c r="G4422" s="57">
        <f t="shared" si="204"/>
        <v>23.078452120279703</v>
      </c>
      <c r="I4422" s="73">
        <f t="shared" si="205"/>
        <v>1.9863013698600298</v>
      </c>
    </row>
    <row r="4423" spans="1:9" ht="15.6" x14ac:dyDescent="0.3">
      <c r="A4423" s="1">
        <v>4419</v>
      </c>
      <c r="B4423" s="1">
        <v>1995</v>
      </c>
      <c r="C4423" s="1">
        <v>9</v>
      </c>
      <c r="D4423" s="1">
        <v>5</v>
      </c>
      <c r="E4423" s="7">
        <v>1995.76369863014</v>
      </c>
      <c r="F4423" s="7">
        <v>24.143004999999999</v>
      </c>
      <c r="G4423" s="57">
        <f t="shared" si="204"/>
        <v>23.077028520279704</v>
      </c>
      <c r="I4423" s="73">
        <f t="shared" si="205"/>
        <v>1.9863013698600298</v>
      </c>
    </row>
    <row r="4424" spans="1:9" ht="15.6" x14ac:dyDescent="0.3">
      <c r="A4424" s="1">
        <v>4420</v>
      </c>
      <c r="B4424" s="1">
        <v>1995</v>
      </c>
      <c r="C4424" s="1">
        <v>9</v>
      </c>
      <c r="D4424" s="1">
        <v>6</v>
      </c>
      <c r="E4424" s="7">
        <v>1995.7664383561601</v>
      </c>
      <c r="F4424" s="7">
        <v>24.17652</v>
      </c>
      <c r="G4424" s="57">
        <f t="shared" si="204"/>
        <v>23.075697380419562</v>
      </c>
      <c r="I4424" s="73">
        <f t="shared" si="205"/>
        <v>1.9863013698600298</v>
      </c>
    </row>
    <row r="4425" spans="1:9" ht="15.6" x14ac:dyDescent="0.3">
      <c r="A4425" s="1">
        <v>4421</v>
      </c>
      <c r="B4425" s="1">
        <v>1995</v>
      </c>
      <c r="C4425" s="1">
        <v>9</v>
      </c>
      <c r="D4425" s="1">
        <v>7</v>
      </c>
      <c r="E4425" s="7">
        <v>1995.7691780821899</v>
      </c>
      <c r="F4425" s="7">
        <v>24.211746000000002</v>
      </c>
      <c r="G4425" s="57">
        <f t="shared" si="204"/>
        <v>23.074446876923055</v>
      </c>
      <c r="I4425" s="73">
        <f t="shared" si="205"/>
        <v>1.9863013698700343</v>
      </c>
    </row>
    <row r="4426" spans="1:9" ht="15.6" x14ac:dyDescent="0.3">
      <c r="A4426" s="1">
        <v>4422</v>
      </c>
      <c r="B4426" s="1">
        <v>1995</v>
      </c>
      <c r="C4426" s="1">
        <v>9</v>
      </c>
      <c r="D4426" s="1">
        <v>8</v>
      </c>
      <c r="E4426" s="7">
        <v>1995.77191780822</v>
      </c>
      <c r="F4426" s="7">
        <v>24.242241</v>
      </c>
      <c r="G4426" s="57">
        <f t="shared" si="204"/>
        <v>23.073329960839136</v>
      </c>
      <c r="I4426" s="73">
        <f t="shared" si="205"/>
        <v>1.9863013698600298</v>
      </c>
    </row>
    <row r="4427" spans="1:9" ht="15.6" x14ac:dyDescent="0.3">
      <c r="A4427" s="1">
        <v>4423</v>
      </c>
      <c r="B4427" s="1">
        <v>1995</v>
      </c>
      <c r="C4427" s="1">
        <v>9</v>
      </c>
      <c r="D4427" s="1">
        <v>9</v>
      </c>
      <c r="E4427" s="7">
        <v>1995.7746575342501</v>
      </c>
      <c r="F4427" s="7">
        <v>24.335111000000001</v>
      </c>
      <c r="G4427" s="57">
        <f t="shared" si="204"/>
        <v>23.072338834965006</v>
      </c>
      <c r="I4427" s="73">
        <f t="shared" si="205"/>
        <v>1.9863013698598024</v>
      </c>
    </row>
    <row r="4428" spans="1:9" ht="15.6" x14ac:dyDescent="0.3">
      <c r="A4428" s="1">
        <v>4424</v>
      </c>
      <c r="B4428" s="1">
        <v>1995</v>
      </c>
      <c r="C4428" s="1">
        <v>9</v>
      </c>
      <c r="D4428" s="1">
        <v>10</v>
      </c>
      <c r="E4428" s="7">
        <v>1995.7773972602699</v>
      </c>
      <c r="F4428" s="7">
        <v>24.412182000000001</v>
      </c>
      <c r="G4428" s="57">
        <f t="shared" si="204"/>
        <v>23.071330037762213</v>
      </c>
      <c r="I4428" s="73">
        <f t="shared" si="205"/>
        <v>1.9863013698600298</v>
      </c>
    </row>
    <row r="4429" spans="1:9" ht="15.6" x14ac:dyDescent="0.3">
      <c r="A4429" s="1">
        <v>4425</v>
      </c>
      <c r="B4429" s="1">
        <v>1995</v>
      </c>
      <c r="C4429" s="1">
        <v>9</v>
      </c>
      <c r="D4429" s="1">
        <v>11</v>
      </c>
      <c r="E4429" s="7">
        <v>1995.7801369863</v>
      </c>
      <c r="F4429" s="7">
        <v>24.481966</v>
      </c>
      <c r="G4429" s="57">
        <f t="shared" si="204"/>
        <v>23.070214013985989</v>
      </c>
      <c r="I4429" s="73">
        <f t="shared" si="205"/>
        <v>1.9863013698700343</v>
      </c>
    </row>
    <row r="4430" spans="1:9" ht="15.6" x14ac:dyDescent="0.3">
      <c r="A4430" s="1">
        <v>4426</v>
      </c>
      <c r="B4430" s="1">
        <v>1995</v>
      </c>
      <c r="C4430" s="1">
        <v>9</v>
      </c>
      <c r="D4430" s="1">
        <v>12</v>
      </c>
      <c r="E4430" s="7">
        <v>1995.7828767123301</v>
      </c>
      <c r="F4430" s="7">
        <v>24.524550000000001</v>
      </c>
      <c r="G4430" s="57">
        <f t="shared" si="204"/>
        <v>23.068964697902079</v>
      </c>
      <c r="I4430" s="73">
        <f t="shared" si="205"/>
        <v>1.9863013698600298</v>
      </c>
    </row>
    <row r="4431" spans="1:9" ht="15.6" x14ac:dyDescent="0.3">
      <c r="A4431" s="1">
        <v>4427</v>
      </c>
      <c r="B4431" s="1">
        <v>1995</v>
      </c>
      <c r="C4431" s="1">
        <v>9</v>
      </c>
      <c r="D4431" s="1">
        <v>13</v>
      </c>
      <c r="E4431" s="7">
        <v>1995.78561643836</v>
      </c>
      <c r="F4431" s="7">
        <v>24.518754999999999</v>
      </c>
      <c r="G4431" s="57">
        <f t="shared" si="204"/>
        <v>23.067613062937042</v>
      </c>
      <c r="I4431" s="73">
        <f t="shared" si="205"/>
        <v>1.9863013698600298</v>
      </c>
    </row>
    <row r="4432" spans="1:9" ht="15.6" x14ac:dyDescent="0.3">
      <c r="A4432" s="1">
        <v>4428</v>
      </c>
      <c r="B4432" s="1">
        <v>1995</v>
      </c>
      <c r="C4432" s="1">
        <v>9</v>
      </c>
      <c r="D4432" s="1">
        <v>14</v>
      </c>
      <c r="E4432" s="7">
        <v>1995.78835616438</v>
      </c>
      <c r="F4432" s="7">
        <v>24.523755000000001</v>
      </c>
      <c r="G4432" s="57">
        <f t="shared" si="204"/>
        <v>23.066213633566413</v>
      </c>
      <c r="I4432" s="73">
        <f t="shared" si="205"/>
        <v>1.9863013698600298</v>
      </c>
    </row>
    <row r="4433" spans="1:9" ht="15.6" x14ac:dyDescent="0.3">
      <c r="A4433" s="1">
        <v>4429</v>
      </c>
      <c r="B4433" s="1">
        <v>1995</v>
      </c>
      <c r="C4433" s="1">
        <v>9</v>
      </c>
      <c r="D4433" s="1">
        <v>15</v>
      </c>
      <c r="E4433" s="7">
        <v>1995.7910958904099</v>
      </c>
      <c r="F4433" s="7">
        <v>24.537980999999998</v>
      </c>
      <c r="G4433" s="57">
        <f t="shared" si="204"/>
        <v>23.064846152447533</v>
      </c>
      <c r="I4433" s="73">
        <f t="shared" si="205"/>
        <v>1.9863013698700343</v>
      </c>
    </row>
    <row r="4434" spans="1:9" ht="15.6" x14ac:dyDescent="0.3">
      <c r="A4434" s="1">
        <v>4430</v>
      </c>
      <c r="B4434" s="1">
        <v>1995</v>
      </c>
      <c r="C4434" s="1">
        <v>9</v>
      </c>
      <c r="D4434" s="1">
        <v>16</v>
      </c>
      <c r="E4434" s="7">
        <v>1995.79383561644</v>
      </c>
      <c r="F4434" s="7">
        <v>24.559695999999999</v>
      </c>
      <c r="G4434" s="57">
        <f t="shared" si="204"/>
        <v>23.063526282517461</v>
      </c>
      <c r="I4434" s="73">
        <f t="shared" si="205"/>
        <v>1.9863013698600298</v>
      </c>
    </row>
    <row r="4435" spans="1:9" ht="15.6" x14ac:dyDescent="0.3">
      <c r="A4435" s="1">
        <v>4431</v>
      </c>
      <c r="B4435" s="1">
        <v>1995</v>
      </c>
      <c r="C4435" s="1">
        <v>9</v>
      </c>
      <c r="D4435" s="1">
        <v>17</v>
      </c>
      <c r="E4435" s="7">
        <v>1995.7965753424701</v>
      </c>
      <c r="F4435" s="7">
        <v>24.619603999999999</v>
      </c>
      <c r="G4435" s="57">
        <f t="shared" si="204"/>
        <v>23.062215446153822</v>
      </c>
      <c r="I4435" s="73">
        <f t="shared" si="205"/>
        <v>1.9863013698598024</v>
      </c>
    </row>
    <row r="4436" spans="1:9" ht="15.6" x14ac:dyDescent="0.3">
      <c r="A4436" s="1">
        <v>4432</v>
      </c>
      <c r="B4436" s="1">
        <v>1995</v>
      </c>
      <c r="C4436" s="1">
        <v>9</v>
      </c>
      <c r="D4436" s="1">
        <v>18</v>
      </c>
      <c r="E4436" s="7">
        <v>1995.7993150684899</v>
      </c>
      <c r="F4436" s="7">
        <v>24.652812999999998</v>
      </c>
      <c r="G4436" s="57">
        <f t="shared" si="204"/>
        <v>23.060902739860122</v>
      </c>
      <c r="I4436" s="73">
        <f t="shared" si="205"/>
        <v>1.9863013698600298</v>
      </c>
    </row>
    <row r="4437" spans="1:9" ht="15.6" x14ac:dyDescent="0.3">
      <c r="A4437" s="1">
        <v>4433</v>
      </c>
      <c r="B4437" s="1">
        <v>1995</v>
      </c>
      <c r="C4437" s="1">
        <v>9</v>
      </c>
      <c r="D4437" s="1">
        <v>19</v>
      </c>
      <c r="E4437" s="7">
        <v>1995.80205479452</v>
      </c>
      <c r="F4437" s="7">
        <v>24.691392</v>
      </c>
      <c r="G4437" s="57">
        <f t="shared" si="204"/>
        <v>23.059593692307676</v>
      </c>
      <c r="I4437" s="73">
        <f t="shared" si="205"/>
        <v>1.9863013698700343</v>
      </c>
    </row>
    <row r="4438" spans="1:9" ht="15.6" x14ac:dyDescent="0.3">
      <c r="A4438" s="1">
        <v>4434</v>
      </c>
      <c r="B4438" s="1">
        <v>1995</v>
      </c>
      <c r="C4438" s="1">
        <v>9</v>
      </c>
      <c r="D4438" s="1">
        <v>20</v>
      </c>
      <c r="E4438" s="7">
        <v>1995.8047945205501</v>
      </c>
      <c r="F4438" s="7">
        <v>24.695886999999999</v>
      </c>
      <c r="G4438" s="57">
        <f t="shared" si="204"/>
        <v>23.058208746853129</v>
      </c>
      <c r="I4438" s="73">
        <f t="shared" si="205"/>
        <v>1.9863013698600298</v>
      </c>
    </row>
    <row r="4439" spans="1:9" ht="15.6" x14ac:dyDescent="0.3">
      <c r="A4439" s="1">
        <v>4435</v>
      </c>
      <c r="B4439" s="1">
        <v>1995</v>
      </c>
      <c r="C4439" s="1">
        <v>9</v>
      </c>
      <c r="D4439" s="1">
        <v>21</v>
      </c>
      <c r="E4439" s="7">
        <v>1995.80753424658</v>
      </c>
      <c r="F4439" s="7">
        <v>24.715698</v>
      </c>
      <c r="G4439" s="57">
        <f t="shared" si="204"/>
        <v>23.05680198881117</v>
      </c>
      <c r="I4439" s="73">
        <f t="shared" si="205"/>
        <v>1.9863013698600298</v>
      </c>
    </row>
    <row r="4440" spans="1:9" ht="15.6" x14ac:dyDescent="0.3">
      <c r="A4440" s="1">
        <v>4436</v>
      </c>
      <c r="B4440" s="1">
        <v>1995</v>
      </c>
      <c r="C4440" s="1">
        <v>9</v>
      </c>
      <c r="D4440" s="1">
        <v>22</v>
      </c>
      <c r="E4440" s="7">
        <v>1995.8102739726</v>
      </c>
      <c r="F4440" s="7">
        <v>24.711763000000001</v>
      </c>
      <c r="G4440" s="57">
        <f t="shared" si="204"/>
        <v>23.055388227972013</v>
      </c>
      <c r="I4440" s="73">
        <f t="shared" si="205"/>
        <v>1.9863013698700343</v>
      </c>
    </row>
    <row r="4441" spans="1:9" ht="15.6" x14ac:dyDescent="0.3">
      <c r="A4441" s="1">
        <v>4437</v>
      </c>
      <c r="B4441" s="1">
        <v>1995</v>
      </c>
      <c r="C4441" s="1">
        <v>9</v>
      </c>
      <c r="D4441" s="1">
        <v>23</v>
      </c>
      <c r="E4441" s="7">
        <v>1995.8130136986299</v>
      </c>
      <c r="F4441" s="7">
        <v>24.709102999999999</v>
      </c>
      <c r="G4441" s="57">
        <f t="shared" si="204"/>
        <v>23.053739565034949</v>
      </c>
      <c r="I4441" s="73">
        <f t="shared" si="205"/>
        <v>1.9863013698700343</v>
      </c>
    </row>
    <row r="4442" spans="1:9" ht="15.6" x14ac:dyDescent="0.3">
      <c r="A4442" s="1">
        <v>4438</v>
      </c>
      <c r="B4442" s="1">
        <v>1995</v>
      </c>
      <c r="C4442" s="1">
        <v>9</v>
      </c>
      <c r="D4442" s="1">
        <v>24</v>
      </c>
      <c r="E4442" s="7">
        <v>1995.81575342466</v>
      </c>
      <c r="F4442" s="7">
        <v>24.719149999999999</v>
      </c>
      <c r="G4442" s="57">
        <f t="shared" si="204"/>
        <v>23.051944170629351</v>
      </c>
      <c r="I4442" s="73">
        <f t="shared" si="205"/>
        <v>1.9863013698600298</v>
      </c>
    </row>
    <row r="4443" spans="1:9" ht="15.6" x14ac:dyDescent="0.3">
      <c r="A4443" s="1">
        <v>4439</v>
      </c>
      <c r="B4443" s="1">
        <v>1995</v>
      </c>
      <c r="C4443" s="1">
        <v>9</v>
      </c>
      <c r="D4443" s="1">
        <v>25</v>
      </c>
      <c r="E4443" s="7">
        <v>1995.8184931506801</v>
      </c>
      <c r="F4443" s="7">
        <v>24.710177000000002</v>
      </c>
      <c r="G4443" s="57">
        <f t="shared" si="204"/>
        <v>23.050109134265721</v>
      </c>
      <c r="I4443" s="73">
        <f t="shared" si="205"/>
        <v>1.9863013698598024</v>
      </c>
    </row>
    <row r="4444" spans="1:9" ht="15.6" x14ac:dyDescent="0.3">
      <c r="A4444" s="1">
        <v>4440</v>
      </c>
      <c r="B4444" s="1">
        <v>1995</v>
      </c>
      <c r="C4444" s="1">
        <v>9</v>
      </c>
      <c r="D4444" s="1">
        <v>26</v>
      </c>
      <c r="E4444" s="7">
        <v>1995.8212328767099</v>
      </c>
      <c r="F4444" s="7">
        <v>24.659298</v>
      </c>
      <c r="G4444" s="57">
        <f t="shared" si="204"/>
        <v>23.048251328671313</v>
      </c>
      <c r="I4444" s="73">
        <f t="shared" si="205"/>
        <v>1.9863013698700343</v>
      </c>
    </row>
    <row r="4445" spans="1:9" ht="15.6" x14ac:dyDescent="0.3">
      <c r="A4445" s="1">
        <v>4441</v>
      </c>
      <c r="B4445" s="1">
        <v>1995</v>
      </c>
      <c r="C4445" s="1">
        <v>9</v>
      </c>
      <c r="D4445" s="1">
        <v>27</v>
      </c>
      <c r="E4445" s="7">
        <v>1995.82397260274</v>
      </c>
      <c r="F4445" s="7">
        <v>24.589092999999998</v>
      </c>
      <c r="G4445" s="57">
        <f t="shared" ref="G4445:G4508" si="206">AVERAGE(F3911:F4625)</f>
        <v>23.046403399999981</v>
      </c>
      <c r="I4445" s="73">
        <f t="shared" ref="I4445:I4508" si="207">E4625-E3911</f>
        <v>1.9863013698600298</v>
      </c>
    </row>
    <row r="4446" spans="1:9" ht="15.6" x14ac:dyDescent="0.3">
      <c r="A4446" s="1">
        <v>4442</v>
      </c>
      <c r="B4446" s="1">
        <v>1995</v>
      </c>
      <c r="C4446" s="1">
        <v>9</v>
      </c>
      <c r="D4446" s="1">
        <v>28</v>
      </c>
      <c r="E4446" s="7">
        <v>1995.8267123287701</v>
      </c>
      <c r="F4446" s="7">
        <v>24.490106000000001</v>
      </c>
      <c r="G4446" s="57">
        <f t="shared" si="206"/>
        <v>23.04463807552446</v>
      </c>
      <c r="I4446" s="73">
        <f t="shared" si="207"/>
        <v>1.9863013698600298</v>
      </c>
    </row>
    <row r="4447" spans="1:9" ht="15.6" x14ac:dyDescent="0.3">
      <c r="A4447" s="1">
        <v>4443</v>
      </c>
      <c r="B4447" s="1">
        <v>1995</v>
      </c>
      <c r="C4447" s="1">
        <v>9</v>
      </c>
      <c r="D4447" s="1">
        <v>29</v>
      </c>
      <c r="E4447" s="7">
        <v>1995.82945205479</v>
      </c>
      <c r="F4447" s="7">
        <v>24.446767999999999</v>
      </c>
      <c r="G4447" s="57">
        <f t="shared" si="206"/>
        <v>23.043038057342642</v>
      </c>
      <c r="I4447" s="73">
        <f t="shared" si="207"/>
        <v>1.987899543380081</v>
      </c>
    </row>
    <row r="4448" spans="1:9" ht="15.6" x14ac:dyDescent="0.3">
      <c r="A4448" s="1">
        <v>4444</v>
      </c>
      <c r="B4448" s="1">
        <v>1995</v>
      </c>
      <c r="C4448" s="1">
        <v>9</v>
      </c>
      <c r="D4448" s="1">
        <v>30</v>
      </c>
      <c r="E4448" s="7">
        <v>1995.83219178082</v>
      </c>
      <c r="F4448" s="7">
        <v>24.450464</v>
      </c>
      <c r="G4448" s="57">
        <f t="shared" si="206"/>
        <v>23.041586567832152</v>
      </c>
      <c r="I4448" s="73">
        <f t="shared" si="207"/>
        <v>1.987899543380081</v>
      </c>
    </row>
    <row r="4449" spans="1:9" ht="15.6" x14ac:dyDescent="0.3">
      <c r="A4449" s="1">
        <v>4445</v>
      </c>
      <c r="B4449" s="1">
        <v>1995</v>
      </c>
      <c r="C4449" s="1">
        <v>10</v>
      </c>
      <c r="D4449" s="1">
        <v>1</v>
      </c>
      <c r="E4449" s="7">
        <v>1995.8360730593599</v>
      </c>
      <c r="F4449" s="7">
        <v>24.492964000000001</v>
      </c>
      <c r="G4449" s="57">
        <f t="shared" si="206"/>
        <v>23.040249587412571</v>
      </c>
      <c r="I4449" s="73">
        <f t="shared" si="207"/>
        <v>1.9878995433698492</v>
      </c>
    </row>
    <row r="4450" spans="1:9" ht="15.6" x14ac:dyDescent="0.3">
      <c r="A4450" s="1">
        <v>4446</v>
      </c>
      <c r="B4450" s="1">
        <v>1995</v>
      </c>
      <c r="C4450" s="1">
        <v>10</v>
      </c>
      <c r="D4450" s="1">
        <v>2</v>
      </c>
      <c r="E4450" s="7">
        <v>1995.83881278539</v>
      </c>
      <c r="F4450" s="7">
        <v>24.528359999999999</v>
      </c>
      <c r="G4450" s="57">
        <f t="shared" si="206"/>
        <v>23.039033167832155</v>
      </c>
      <c r="I4450" s="73">
        <f t="shared" si="207"/>
        <v>1.987899543380081</v>
      </c>
    </row>
    <row r="4451" spans="1:9" ht="15.6" x14ac:dyDescent="0.3">
      <c r="A4451" s="1">
        <v>4447</v>
      </c>
      <c r="B4451" s="1">
        <v>1995</v>
      </c>
      <c r="C4451" s="1">
        <v>10</v>
      </c>
      <c r="D4451" s="1">
        <v>3</v>
      </c>
      <c r="E4451" s="7">
        <v>1995.8415525114201</v>
      </c>
      <c r="F4451" s="7">
        <v>24.496946999999999</v>
      </c>
      <c r="G4451" s="57">
        <f t="shared" si="206"/>
        <v>23.037848711888095</v>
      </c>
      <c r="I4451" s="73">
        <f t="shared" si="207"/>
        <v>1.9878995433798536</v>
      </c>
    </row>
    <row r="4452" spans="1:9" ht="15.6" x14ac:dyDescent="0.3">
      <c r="A4452" s="1">
        <v>4448</v>
      </c>
      <c r="B4452" s="1">
        <v>1995</v>
      </c>
      <c r="C4452" s="1">
        <v>10</v>
      </c>
      <c r="D4452" s="1">
        <v>4</v>
      </c>
      <c r="E4452" s="7">
        <v>1995.84429223744</v>
      </c>
      <c r="F4452" s="7">
        <v>24.495028999999999</v>
      </c>
      <c r="G4452" s="57">
        <f t="shared" si="206"/>
        <v>23.036659520279702</v>
      </c>
      <c r="I4452" s="73">
        <f t="shared" si="207"/>
        <v>1.9863013698600298</v>
      </c>
    </row>
    <row r="4453" spans="1:9" ht="15.6" x14ac:dyDescent="0.3">
      <c r="A4453" s="1">
        <v>4449</v>
      </c>
      <c r="B4453" s="1">
        <v>1995</v>
      </c>
      <c r="C4453" s="1">
        <v>10</v>
      </c>
      <c r="D4453" s="1">
        <v>5</v>
      </c>
      <c r="E4453" s="7">
        <v>1995.84703196347</v>
      </c>
      <c r="F4453" s="7">
        <v>24.495467999999999</v>
      </c>
      <c r="G4453" s="57">
        <f t="shared" si="206"/>
        <v>23.035434446153833</v>
      </c>
      <c r="I4453" s="73">
        <f t="shared" si="207"/>
        <v>1.9863013698700343</v>
      </c>
    </row>
    <row r="4454" spans="1:9" ht="15.6" x14ac:dyDescent="0.3">
      <c r="A4454" s="1">
        <v>4450</v>
      </c>
      <c r="B4454" s="1">
        <v>1995</v>
      </c>
      <c r="C4454" s="1">
        <v>10</v>
      </c>
      <c r="D4454" s="1">
        <v>6</v>
      </c>
      <c r="E4454" s="7">
        <v>1995.8497716894999</v>
      </c>
      <c r="F4454" s="7">
        <v>24.537735000000001</v>
      </c>
      <c r="G4454" s="57">
        <f t="shared" si="206"/>
        <v>23.0341944111888</v>
      </c>
      <c r="I4454" s="73">
        <f t="shared" si="207"/>
        <v>1.9863013698700343</v>
      </c>
    </row>
    <row r="4455" spans="1:9" ht="15.6" x14ac:dyDescent="0.3">
      <c r="A4455" s="1">
        <v>4451</v>
      </c>
      <c r="B4455" s="1">
        <v>1995</v>
      </c>
      <c r="C4455" s="1">
        <v>10</v>
      </c>
      <c r="D4455" s="1">
        <v>7</v>
      </c>
      <c r="E4455" s="7">
        <v>1995.85251141553</v>
      </c>
      <c r="F4455" s="7">
        <v>24.610987999999999</v>
      </c>
      <c r="G4455" s="57">
        <f t="shared" si="206"/>
        <v>23.032876539860123</v>
      </c>
      <c r="I4455" s="73">
        <f t="shared" si="207"/>
        <v>1.9863013698600298</v>
      </c>
    </row>
    <row r="4456" spans="1:9" ht="15.6" x14ac:dyDescent="0.3">
      <c r="A4456" s="1">
        <v>4452</v>
      </c>
      <c r="B4456" s="1">
        <v>1995</v>
      </c>
      <c r="C4456" s="1">
        <v>10</v>
      </c>
      <c r="D4456" s="1">
        <v>8</v>
      </c>
      <c r="E4456" s="7">
        <v>1995.8552511415501</v>
      </c>
      <c r="F4456" s="7">
        <v>24.649623999999999</v>
      </c>
      <c r="G4456" s="57">
        <f t="shared" si="206"/>
        <v>23.031470920279705</v>
      </c>
      <c r="I4456" s="73">
        <f t="shared" si="207"/>
        <v>1.9863013698600298</v>
      </c>
    </row>
    <row r="4457" spans="1:9" ht="15.6" x14ac:dyDescent="0.3">
      <c r="A4457" s="1">
        <v>4453</v>
      </c>
      <c r="B4457" s="1">
        <v>1995</v>
      </c>
      <c r="C4457" s="1">
        <v>10</v>
      </c>
      <c r="D4457" s="1">
        <v>9</v>
      </c>
      <c r="E4457" s="7">
        <v>1995.8579908675799</v>
      </c>
      <c r="F4457" s="7">
        <v>24.733554999999999</v>
      </c>
      <c r="G4457" s="57">
        <f t="shared" si="206"/>
        <v>23.029974309090893</v>
      </c>
      <c r="I4457" s="73">
        <f t="shared" si="207"/>
        <v>1.9863013698698069</v>
      </c>
    </row>
    <row r="4458" spans="1:9" ht="15.6" x14ac:dyDescent="0.3">
      <c r="A4458" s="1">
        <v>4454</v>
      </c>
      <c r="B4458" s="1">
        <v>1995</v>
      </c>
      <c r="C4458" s="1">
        <v>10</v>
      </c>
      <c r="D4458" s="1">
        <v>10</v>
      </c>
      <c r="E4458" s="7">
        <v>1995.86073059361</v>
      </c>
      <c r="F4458" s="7">
        <v>24.838564999999999</v>
      </c>
      <c r="G4458" s="57">
        <f t="shared" si="206"/>
        <v>23.028440334265717</v>
      </c>
      <c r="I4458" s="73">
        <f t="shared" si="207"/>
        <v>1.9863013698700343</v>
      </c>
    </row>
    <row r="4459" spans="1:9" ht="15.6" x14ac:dyDescent="0.3">
      <c r="A4459" s="1">
        <v>4455</v>
      </c>
      <c r="B4459" s="1">
        <v>1995</v>
      </c>
      <c r="C4459" s="1">
        <v>10</v>
      </c>
      <c r="D4459" s="1">
        <v>11</v>
      </c>
      <c r="E4459" s="7">
        <v>1995.8634703196301</v>
      </c>
      <c r="F4459" s="7">
        <v>24.973562000000001</v>
      </c>
      <c r="G4459" s="57">
        <f t="shared" si="206"/>
        <v>23.026975685314667</v>
      </c>
      <c r="I4459" s="73">
        <f t="shared" si="207"/>
        <v>1.9863013698600298</v>
      </c>
    </row>
    <row r="4460" spans="1:9" ht="15.6" x14ac:dyDescent="0.3">
      <c r="A4460" s="1">
        <v>4456</v>
      </c>
      <c r="B4460" s="1">
        <v>1995</v>
      </c>
      <c r="C4460" s="1">
        <v>10</v>
      </c>
      <c r="D4460" s="1">
        <v>12</v>
      </c>
      <c r="E4460" s="7">
        <v>1995.86621004566</v>
      </c>
      <c r="F4460" s="7">
        <v>25.187985000000001</v>
      </c>
      <c r="G4460" s="57">
        <f t="shared" si="206"/>
        <v>23.025652355244738</v>
      </c>
      <c r="I4460" s="73">
        <f t="shared" si="207"/>
        <v>1.9863013698600298</v>
      </c>
    </row>
    <row r="4461" spans="1:9" ht="15.6" x14ac:dyDescent="0.3">
      <c r="A4461" s="1">
        <v>4457</v>
      </c>
      <c r="B4461" s="1">
        <v>1995</v>
      </c>
      <c r="C4461" s="1">
        <v>10</v>
      </c>
      <c r="D4461" s="1">
        <v>13</v>
      </c>
      <c r="E4461" s="7">
        <v>1995.86894977169</v>
      </c>
      <c r="F4461" s="7">
        <v>25.477096</v>
      </c>
      <c r="G4461" s="57">
        <f t="shared" si="206"/>
        <v>23.024414965034953</v>
      </c>
      <c r="I4461" s="73">
        <f t="shared" si="207"/>
        <v>1.9863013698700343</v>
      </c>
    </row>
    <row r="4462" spans="1:9" ht="15.6" x14ac:dyDescent="0.3">
      <c r="A4462" s="1">
        <v>4458</v>
      </c>
      <c r="B4462" s="1">
        <v>1995</v>
      </c>
      <c r="C4462" s="1">
        <v>10</v>
      </c>
      <c r="D4462" s="1">
        <v>14</v>
      </c>
      <c r="E4462" s="7">
        <v>1995.8716894977199</v>
      </c>
      <c r="F4462" s="7">
        <v>25.735441000000002</v>
      </c>
      <c r="G4462" s="57">
        <f t="shared" si="206"/>
        <v>23.023224388811176</v>
      </c>
      <c r="I4462" s="73">
        <f t="shared" si="207"/>
        <v>1.9863013698600298</v>
      </c>
    </row>
    <row r="4463" spans="1:9" ht="15.6" x14ac:dyDescent="0.3">
      <c r="A4463" s="1">
        <v>4459</v>
      </c>
      <c r="B4463" s="1">
        <v>1995</v>
      </c>
      <c r="C4463" s="1">
        <v>10</v>
      </c>
      <c r="D4463" s="1">
        <v>15</v>
      </c>
      <c r="E4463" s="7">
        <v>1995.87442922374</v>
      </c>
      <c r="F4463" s="7">
        <v>25.886868</v>
      </c>
      <c r="G4463" s="57">
        <f t="shared" si="206"/>
        <v>23.02206420699299</v>
      </c>
      <c r="I4463" s="73">
        <f t="shared" si="207"/>
        <v>1.9863013698600298</v>
      </c>
    </row>
    <row r="4464" spans="1:9" ht="15.6" x14ac:dyDescent="0.3">
      <c r="A4464" s="1">
        <v>4460</v>
      </c>
      <c r="B4464" s="1">
        <v>1995</v>
      </c>
      <c r="C4464" s="1">
        <v>10</v>
      </c>
      <c r="D4464" s="1">
        <v>16</v>
      </c>
      <c r="E4464" s="7">
        <v>1995.8771689497701</v>
      </c>
      <c r="F4464" s="7">
        <v>26.019729000000002</v>
      </c>
      <c r="G4464" s="57">
        <f t="shared" si="206"/>
        <v>23.020838973426564</v>
      </c>
      <c r="I4464" s="73">
        <f t="shared" si="207"/>
        <v>1.9863013698600298</v>
      </c>
    </row>
    <row r="4465" spans="1:9" ht="15.6" x14ac:dyDescent="0.3">
      <c r="A4465" s="1">
        <v>4461</v>
      </c>
      <c r="B4465" s="1">
        <v>1995</v>
      </c>
      <c r="C4465" s="1">
        <v>10</v>
      </c>
      <c r="D4465" s="1">
        <v>17</v>
      </c>
      <c r="E4465" s="7">
        <v>1995.8799086757999</v>
      </c>
      <c r="F4465" s="7">
        <v>26.097819000000001</v>
      </c>
      <c r="G4465" s="57">
        <f t="shared" si="206"/>
        <v>23.019628548251735</v>
      </c>
      <c r="I4465" s="73">
        <f t="shared" si="207"/>
        <v>1.9863013698698069</v>
      </c>
    </row>
    <row r="4466" spans="1:9" ht="15.6" x14ac:dyDescent="0.3">
      <c r="A4466" s="1">
        <v>4462</v>
      </c>
      <c r="B4466" s="1">
        <v>1995</v>
      </c>
      <c r="C4466" s="1">
        <v>10</v>
      </c>
      <c r="D4466" s="1">
        <v>18</v>
      </c>
      <c r="E4466" s="7">
        <v>1995.88264840183</v>
      </c>
      <c r="F4466" s="7">
        <v>26.202211999999999</v>
      </c>
      <c r="G4466" s="57">
        <f t="shared" si="206"/>
        <v>23.018425881118876</v>
      </c>
      <c r="I4466" s="73">
        <f t="shared" si="207"/>
        <v>1.9863013698600298</v>
      </c>
    </row>
    <row r="4467" spans="1:9" ht="15.6" x14ac:dyDescent="0.3">
      <c r="A4467" s="1">
        <v>4463</v>
      </c>
      <c r="B4467" s="1">
        <v>1995</v>
      </c>
      <c r="C4467" s="1">
        <v>10</v>
      </c>
      <c r="D4467" s="1">
        <v>19</v>
      </c>
      <c r="E4467" s="7">
        <v>1995.8853881278501</v>
      </c>
      <c r="F4467" s="7">
        <v>26.288661999999999</v>
      </c>
      <c r="G4467" s="57">
        <f t="shared" si="206"/>
        <v>23.017241731468516</v>
      </c>
      <c r="I4467" s="73">
        <f t="shared" si="207"/>
        <v>1.9863013698600298</v>
      </c>
    </row>
    <row r="4468" spans="1:9" ht="15.6" x14ac:dyDescent="0.3">
      <c r="A4468" s="1">
        <v>4464</v>
      </c>
      <c r="B4468" s="1">
        <v>1995</v>
      </c>
      <c r="C4468" s="1">
        <v>10</v>
      </c>
      <c r="D4468" s="1">
        <v>20</v>
      </c>
      <c r="E4468" s="7">
        <v>1995.88812785388</v>
      </c>
      <c r="F4468" s="7">
        <v>26.407706999999998</v>
      </c>
      <c r="G4468" s="57">
        <f t="shared" si="206"/>
        <v>23.01612105174824</v>
      </c>
      <c r="I4468" s="73">
        <f t="shared" si="207"/>
        <v>1.9863013698600298</v>
      </c>
    </row>
    <row r="4469" spans="1:9" ht="15.6" x14ac:dyDescent="0.3">
      <c r="A4469" s="1">
        <v>4465</v>
      </c>
      <c r="B4469" s="1">
        <v>1995</v>
      </c>
      <c r="C4469" s="1">
        <v>10</v>
      </c>
      <c r="D4469" s="1">
        <v>21</v>
      </c>
      <c r="E4469" s="7">
        <v>1995.89086757991</v>
      </c>
      <c r="F4469" s="7">
        <v>26.438631000000001</v>
      </c>
      <c r="G4469" s="57">
        <f t="shared" si="206"/>
        <v>23.015108612587408</v>
      </c>
      <c r="I4469" s="73">
        <f t="shared" si="207"/>
        <v>1.9863013698700343</v>
      </c>
    </row>
    <row r="4470" spans="1:9" ht="15.6" x14ac:dyDescent="0.3">
      <c r="A4470" s="1">
        <v>4466</v>
      </c>
      <c r="B4470" s="1">
        <v>1995</v>
      </c>
      <c r="C4470" s="1">
        <v>10</v>
      </c>
      <c r="D4470" s="1">
        <v>22</v>
      </c>
      <c r="E4470" s="7">
        <v>1995.8936073059399</v>
      </c>
      <c r="F4470" s="7">
        <v>26.430783000000002</v>
      </c>
      <c r="G4470" s="57">
        <f t="shared" si="206"/>
        <v>23.014057100699301</v>
      </c>
      <c r="I4470" s="73">
        <f t="shared" si="207"/>
        <v>1.9863013698600298</v>
      </c>
    </row>
    <row r="4471" spans="1:9" ht="15.6" x14ac:dyDescent="0.3">
      <c r="A4471" s="1">
        <v>4467</v>
      </c>
      <c r="B4471" s="1">
        <v>1995</v>
      </c>
      <c r="C4471" s="1">
        <v>10</v>
      </c>
      <c r="D4471" s="1">
        <v>23</v>
      </c>
      <c r="E4471" s="7">
        <v>1995.89634703196</v>
      </c>
      <c r="F4471" s="7">
        <v>26.415286999999999</v>
      </c>
      <c r="G4471" s="57">
        <f t="shared" si="206"/>
        <v>23.013115055944048</v>
      </c>
      <c r="I4471" s="73">
        <f t="shared" si="207"/>
        <v>1.9863013698600298</v>
      </c>
    </row>
    <row r="4472" spans="1:9" ht="15.6" x14ac:dyDescent="0.3">
      <c r="A4472" s="1">
        <v>4468</v>
      </c>
      <c r="B4472" s="1">
        <v>1995</v>
      </c>
      <c r="C4472" s="1">
        <v>10</v>
      </c>
      <c r="D4472" s="1">
        <v>24</v>
      </c>
      <c r="E4472" s="7">
        <v>1995.8990867579901</v>
      </c>
      <c r="F4472" s="7">
        <v>26.417826999999999</v>
      </c>
      <c r="G4472" s="57">
        <f t="shared" si="206"/>
        <v>23.012282095104883</v>
      </c>
      <c r="I4472" s="73">
        <f t="shared" si="207"/>
        <v>1.9863013698600298</v>
      </c>
    </row>
    <row r="4473" spans="1:9" ht="15.6" x14ac:dyDescent="0.3">
      <c r="A4473" s="1">
        <v>4469</v>
      </c>
      <c r="B4473" s="1">
        <v>1995</v>
      </c>
      <c r="C4473" s="1">
        <v>10</v>
      </c>
      <c r="D4473" s="1">
        <v>25</v>
      </c>
      <c r="E4473" s="7">
        <v>1995.9018264840199</v>
      </c>
      <c r="F4473" s="7">
        <v>26.461334999999998</v>
      </c>
      <c r="G4473" s="57">
        <f t="shared" si="206"/>
        <v>23.01155669790209</v>
      </c>
      <c r="I4473" s="73">
        <f t="shared" si="207"/>
        <v>1.9863013698698069</v>
      </c>
    </row>
    <row r="4474" spans="1:9" ht="15.6" x14ac:dyDescent="0.3">
      <c r="A4474" s="1">
        <v>4470</v>
      </c>
      <c r="B4474" s="1">
        <v>1995</v>
      </c>
      <c r="C4474" s="1">
        <v>10</v>
      </c>
      <c r="D4474" s="1">
        <v>26</v>
      </c>
      <c r="E4474" s="7">
        <v>1995.90456621005</v>
      </c>
      <c r="F4474" s="7">
        <v>26.530681000000001</v>
      </c>
      <c r="G4474" s="57">
        <f t="shared" si="206"/>
        <v>23.010906727272715</v>
      </c>
      <c r="I4474" s="73">
        <f t="shared" si="207"/>
        <v>1.9863013698600298</v>
      </c>
    </row>
    <row r="4475" spans="1:9" ht="15.6" x14ac:dyDescent="0.3">
      <c r="A4475" s="1">
        <v>4471</v>
      </c>
      <c r="B4475" s="1">
        <v>1995</v>
      </c>
      <c r="C4475" s="1">
        <v>10</v>
      </c>
      <c r="D4475" s="1">
        <v>27</v>
      </c>
      <c r="E4475" s="7">
        <v>1995.9073059360701</v>
      </c>
      <c r="F4475" s="7">
        <v>26.554537</v>
      </c>
      <c r="G4475" s="57">
        <f t="shared" si="206"/>
        <v>23.010394802797197</v>
      </c>
      <c r="I4475" s="73">
        <f t="shared" si="207"/>
        <v>1.9863013698600298</v>
      </c>
    </row>
    <row r="4476" spans="1:9" ht="15.6" x14ac:dyDescent="0.3">
      <c r="A4476" s="1">
        <v>4472</v>
      </c>
      <c r="B4476" s="1">
        <v>1995</v>
      </c>
      <c r="C4476" s="1">
        <v>10</v>
      </c>
      <c r="D4476" s="1">
        <v>28</v>
      </c>
      <c r="E4476" s="7">
        <v>1995.9100456620999</v>
      </c>
      <c r="F4476" s="7">
        <v>26.575067000000001</v>
      </c>
      <c r="G4476" s="57">
        <f t="shared" si="206"/>
        <v>23.009908703496492</v>
      </c>
      <c r="I4476" s="73">
        <f t="shared" si="207"/>
        <v>1.9863013698600298</v>
      </c>
    </row>
    <row r="4477" spans="1:9" ht="15.6" x14ac:dyDescent="0.3">
      <c r="A4477" s="1">
        <v>4473</v>
      </c>
      <c r="B4477" s="1">
        <v>1995</v>
      </c>
      <c r="C4477" s="1">
        <v>10</v>
      </c>
      <c r="D4477" s="1">
        <v>29</v>
      </c>
      <c r="E4477" s="7">
        <v>1995.91278538813</v>
      </c>
      <c r="F4477" s="7">
        <v>26.588567999999999</v>
      </c>
      <c r="G4477" s="57">
        <f t="shared" si="206"/>
        <v>23.00935528811188</v>
      </c>
      <c r="I4477" s="73">
        <f t="shared" si="207"/>
        <v>1.9851598173599996</v>
      </c>
    </row>
    <row r="4478" spans="1:9" ht="15.6" x14ac:dyDescent="0.3">
      <c r="A4478" s="1">
        <v>4474</v>
      </c>
      <c r="B4478" s="1">
        <v>1995</v>
      </c>
      <c r="C4478" s="1">
        <v>10</v>
      </c>
      <c r="D4478" s="1">
        <v>30</v>
      </c>
      <c r="E4478" s="7">
        <v>1995.9155251141599</v>
      </c>
      <c r="F4478" s="7">
        <v>26.543272999999999</v>
      </c>
      <c r="G4478" s="57">
        <f t="shared" si="206"/>
        <v>23.008737397202786</v>
      </c>
      <c r="I4478" s="73">
        <f t="shared" si="207"/>
        <v>1.9851598173499951</v>
      </c>
    </row>
    <row r="4479" spans="1:9" ht="15.6" x14ac:dyDescent="0.3">
      <c r="A4479" s="1">
        <v>4475</v>
      </c>
      <c r="B4479" s="1">
        <v>1995</v>
      </c>
      <c r="C4479" s="1">
        <v>10</v>
      </c>
      <c r="D4479" s="1">
        <v>31</v>
      </c>
      <c r="E4479" s="7">
        <v>1995.91826484018</v>
      </c>
      <c r="F4479" s="7">
        <v>26.529346</v>
      </c>
      <c r="G4479" s="57">
        <f t="shared" si="206"/>
        <v>23.008042928671323</v>
      </c>
      <c r="I4479" s="73">
        <f t="shared" si="207"/>
        <v>1.9851598173499951</v>
      </c>
    </row>
    <row r="4480" spans="1:9" ht="15.6" x14ac:dyDescent="0.3">
      <c r="A4480" s="1">
        <v>4476</v>
      </c>
      <c r="B4480" s="1">
        <v>1995</v>
      </c>
      <c r="C4480" s="1">
        <v>11</v>
      </c>
      <c r="D4480" s="1">
        <v>1</v>
      </c>
      <c r="E4480" s="7">
        <v>1995.91940639269</v>
      </c>
      <c r="F4480" s="7">
        <v>26.510942</v>
      </c>
      <c r="G4480" s="57">
        <f t="shared" si="206"/>
        <v>23.00721773426573</v>
      </c>
      <c r="I4480" s="73">
        <f t="shared" si="207"/>
        <v>1.9851598173499951</v>
      </c>
    </row>
    <row r="4481" spans="1:9" ht="15.6" x14ac:dyDescent="0.3">
      <c r="A4481" s="1">
        <v>4477</v>
      </c>
      <c r="B4481" s="1">
        <v>1995</v>
      </c>
      <c r="C4481" s="1">
        <v>11</v>
      </c>
      <c r="D4481" s="1">
        <v>2</v>
      </c>
      <c r="E4481" s="7">
        <v>1995.9221461187201</v>
      </c>
      <c r="F4481" s="7">
        <v>26.427305</v>
      </c>
      <c r="G4481" s="57">
        <f t="shared" si="206"/>
        <v>23.006382654545451</v>
      </c>
      <c r="I4481" s="73">
        <f t="shared" si="207"/>
        <v>1.9851598173599996</v>
      </c>
    </row>
    <row r="4482" spans="1:9" ht="15.6" x14ac:dyDescent="0.3">
      <c r="A4482" s="1">
        <v>4478</v>
      </c>
      <c r="B4482" s="1">
        <v>1995</v>
      </c>
      <c r="C4482" s="1">
        <v>11</v>
      </c>
      <c r="D4482" s="1">
        <v>3</v>
      </c>
      <c r="E4482" s="7">
        <v>1995.92488584475</v>
      </c>
      <c r="F4482" s="7">
        <v>26.355091999999999</v>
      </c>
      <c r="G4482" s="57">
        <f t="shared" si="206"/>
        <v>23.005612619580418</v>
      </c>
      <c r="I4482" s="73">
        <f t="shared" si="207"/>
        <v>1.9863013698600298</v>
      </c>
    </row>
    <row r="4483" spans="1:9" ht="15.6" x14ac:dyDescent="0.3">
      <c r="A4483" s="1">
        <v>4479</v>
      </c>
      <c r="B4483" s="1">
        <v>1995</v>
      </c>
      <c r="C4483" s="1">
        <v>11</v>
      </c>
      <c r="D4483" s="1">
        <v>4</v>
      </c>
      <c r="E4483" s="7">
        <v>1995.92762557078</v>
      </c>
      <c r="F4483" s="7">
        <v>26.320815</v>
      </c>
      <c r="G4483" s="57">
        <f t="shared" si="206"/>
        <v>23.004923349650348</v>
      </c>
      <c r="I4483" s="73">
        <f t="shared" si="207"/>
        <v>1.9863013698600298</v>
      </c>
    </row>
    <row r="4484" spans="1:9" ht="15.6" x14ac:dyDescent="0.3">
      <c r="A4484" s="1">
        <v>4480</v>
      </c>
      <c r="B4484" s="1">
        <v>1995</v>
      </c>
      <c r="C4484" s="1">
        <v>11</v>
      </c>
      <c r="D4484" s="1">
        <v>5</v>
      </c>
      <c r="E4484" s="7">
        <v>1995.9303652967999</v>
      </c>
      <c r="F4484" s="7">
        <v>26.310700000000001</v>
      </c>
      <c r="G4484" s="57">
        <f t="shared" si="206"/>
        <v>23.00432556363636</v>
      </c>
      <c r="I4484" s="73">
        <f t="shared" si="207"/>
        <v>1.9863013698600298</v>
      </c>
    </row>
    <row r="4485" spans="1:9" ht="15.6" x14ac:dyDescent="0.3">
      <c r="A4485" s="1">
        <v>4481</v>
      </c>
      <c r="B4485" s="1">
        <v>1995</v>
      </c>
      <c r="C4485" s="1">
        <v>11</v>
      </c>
      <c r="D4485" s="1">
        <v>6</v>
      </c>
      <c r="E4485" s="7">
        <v>1995.93310502283</v>
      </c>
      <c r="F4485" s="7">
        <v>26.266544</v>
      </c>
      <c r="G4485" s="57">
        <f t="shared" si="206"/>
        <v>23.003696840559439</v>
      </c>
      <c r="I4485" s="73">
        <f t="shared" si="207"/>
        <v>1.9863013698700343</v>
      </c>
    </row>
    <row r="4486" spans="1:9" ht="15.6" x14ac:dyDescent="0.3">
      <c r="A4486" s="1">
        <v>4482</v>
      </c>
      <c r="B4486" s="1">
        <v>1995</v>
      </c>
      <c r="C4486" s="1">
        <v>11</v>
      </c>
      <c r="D4486" s="1">
        <v>7</v>
      </c>
      <c r="E4486" s="7">
        <v>1995.9358447488601</v>
      </c>
      <c r="F4486" s="7">
        <v>26.241206999999999</v>
      </c>
      <c r="G4486" s="57">
        <f t="shared" si="206"/>
        <v>23.003097104895101</v>
      </c>
      <c r="I4486" s="73">
        <f t="shared" si="207"/>
        <v>1.9863013698598024</v>
      </c>
    </row>
    <row r="4487" spans="1:9" ht="15.6" x14ac:dyDescent="0.3">
      <c r="A4487" s="1">
        <v>4483</v>
      </c>
      <c r="B4487" s="1">
        <v>1995</v>
      </c>
      <c r="C4487" s="1">
        <v>11</v>
      </c>
      <c r="D4487" s="1">
        <v>8</v>
      </c>
      <c r="E4487" s="7">
        <v>1995.9385844748899</v>
      </c>
      <c r="F4487" s="7">
        <v>26.198262</v>
      </c>
      <c r="G4487" s="57">
        <f t="shared" si="206"/>
        <v>23.002501039160833</v>
      </c>
      <c r="I4487" s="73">
        <f t="shared" si="207"/>
        <v>1.9863013698600298</v>
      </c>
    </row>
    <row r="4488" spans="1:9" ht="15.6" x14ac:dyDescent="0.3">
      <c r="A4488" s="1">
        <v>4484</v>
      </c>
      <c r="B4488" s="1">
        <v>1995</v>
      </c>
      <c r="C4488" s="1">
        <v>11</v>
      </c>
      <c r="D4488" s="1">
        <v>9</v>
      </c>
      <c r="E4488" s="7">
        <v>1995.94132420091</v>
      </c>
      <c r="F4488" s="7">
        <v>26.185773999999999</v>
      </c>
      <c r="G4488" s="57">
        <f t="shared" si="206"/>
        <v>23.001931194405589</v>
      </c>
      <c r="I4488" s="73">
        <f t="shared" si="207"/>
        <v>1.9863013698600298</v>
      </c>
    </row>
    <row r="4489" spans="1:9" ht="15.6" x14ac:dyDescent="0.3">
      <c r="A4489" s="1">
        <v>4485</v>
      </c>
      <c r="B4489" s="1">
        <v>1995</v>
      </c>
      <c r="C4489" s="1">
        <v>11</v>
      </c>
      <c r="D4489" s="1">
        <v>10</v>
      </c>
      <c r="E4489" s="7">
        <v>1995.9440639269401</v>
      </c>
      <c r="F4489" s="7">
        <v>26.143958000000001</v>
      </c>
      <c r="G4489" s="57">
        <f t="shared" si="206"/>
        <v>23.001428717482511</v>
      </c>
      <c r="I4489" s="73">
        <f t="shared" si="207"/>
        <v>1.9863013698700343</v>
      </c>
    </row>
    <row r="4490" spans="1:9" ht="15.6" x14ac:dyDescent="0.3">
      <c r="A4490" s="1">
        <v>4486</v>
      </c>
      <c r="B4490" s="1">
        <v>1995</v>
      </c>
      <c r="C4490" s="1">
        <v>11</v>
      </c>
      <c r="D4490" s="1">
        <v>11</v>
      </c>
      <c r="E4490" s="7">
        <v>1995.9468036529699</v>
      </c>
      <c r="F4490" s="7">
        <v>26.094427</v>
      </c>
      <c r="G4490" s="57">
        <f t="shared" si="206"/>
        <v>23.00081616923077</v>
      </c>
      <c r="I4490" s="73">
        <f t="shared" si="207"/>
        <v>1.9863013698600298</v>
      </c>
    </row>
    <row r="4491" spans="1:9" ht="15.6" x14ac:dyDescent="0.3">
      <c r="A4491" s="1">
        <v>4487</v>
      </c>
      <c r="B4491" s="1">
        <v>1995</v>
      </c>
      <c r="C4491" s="1">
        <v>11</v>
      </c>
      <c r="D4491" s="1">
        <v>12</v>
      </c>
      <c r="E4491" s="7">
        <v>1995.949543379</v>
      </c>
      <c r="F4491" s="7">
        <v>26.029342</v>
      </c>
      <c r="G4491" s="57">
        <f t="shared" si="206"/>
        <v>23.000137675524478</v>
      </c>
      <c r="I4491" s="73">
        <f t="shared" si="207"/>
        <v>1.9863013698600298</v>
      </c>
    </row>
    <row r="4492" spans="1:9" ht="15.6" x14ac:dyDescent="0.3">
      <c r="A4492" s="1">
        <v>4488</v>
      </c>
      <c r="B4492" s="1">
        <v>1995</v>
      </c>
      <c r="C4492" s="1">
        <v>11</v>
      </c>
      <c r="D4492" s="1">
        <v>13</v>
      </c>
      <c r="E4492" s="7">
        <v>1995.9522831050199</v>
      </c>
      <c r="F4492" s="7">
        <v>26.012716000000001</v>
      </c>
      <c r="G4492" s="57">
        <f t="shared" si="206"/>
        <v>22.999415583216781</v>
      </c>
      <c r="I4492" s="73">
        <f t="shared" si="207"/>
        <v>1.9863013698600298</v>
      </c>
    </row>
    <row r="4493" spans="1:9" ht="15.6" x14ac:dyDescent="0.3">
      <c r="A4493" s="1">
        <v>4489</v>
      </c>
      <c r="B4493" s="1">
        <v>1995</v>
      </c>
      <c r="C4493" s="1">
        <v>11</v>
      </c>
      <c r="D4493" s="1">
        <v>14</v>
      </c>
      <c r="E4493" s="7">
        <v>1995.95502283105</v>
      </c>
      <c r="F4493" s="7">
        <v>25.990207000000002</v>
      </c>
      <c r="G4493" s="57">
        <f t="shared" si="206"/>
        <v>22.998538790209793</v>
      </c>
      <c r="I4493" s="73">
        <f t="shared" si="207"/>
        <v>1.9863013698700343</v>
      </c>
    </row>
    <row r="4494" spans="1:9" ht="15.6" x14ac:dyDescent="0.3">
      <c r="A4494" s="1">
        <v>4490</v>
      </c>
      <c r="B4494" s="1">
        <v>1995</v>
      </c>
      <c r="C4494" s="1">
        <v>11</v>
      </c>
      <c r="D4494" s="1">
        <v>15</v>
      </c>
      <c r="E4494" s="7">
        <v>1995.9577625570801</v>
      </c>
      <c r="F4494" s="7">
        <v>25.981679</v>
      </c>
      <c r="G4494" s="57">
        <f t="shared" si="206"/>
        <v>22.997625453146856</v>
      </c>
      <c r="I4494" s="73">
        <f t="shared" si="207"/>
        <v>1.9863013698598024</v>
      </c>
    </row>
    <row r="4495" spans="1:9" ht="15.6" x14ac:dyDescent="0.3">
      <c r="A4495" s="1">
        <v>4491</v>
      </c>
      <c r="B4495" s="1">
        <v>1995</v>
      </c>
      <c r="C4495" s="1">
        <v>11</v>
      </c>
      <c r="D4495" s="1">
        <v>16</v>
      </c>
      <c r="E4495" s="7">
        <v>1995.9605022831099</v>
      </c>
      <c r="F4495" s="7">
        <v>25.963773</v>
      </c>
      <c r="G4495" s="57">
        <f t="shared" si="206"/>
        <v>22.996695002797203</v>
      </c>
      <c r="I4495" s="73">
        <f t="shared" si="207"/>
        <v>1.9863013698600298</v>
      </c>
    </row>
    <row r="4496" spans="1:9" ht="15.6" x14ac:dyDescent="0.3">
      <c r="A4496" s="1">
        <v>4492</v>
      </c>
      <c r="B4496" s="1">
        <v>1995</v>
      </c>
      <c r="C4496" s="1">
        <v>11</v>
      </c>
      <c r="D4496" s="1">
        <v>17</v>
      </c>
      <c r="E4496" s="7">
        <v>1995.96324200913</v>
      </c>
      <c r="F4496" s="7">
        <v>25.952807</v>
      </c>
      <c r="G4496" s="57">
        <f t="shared" si="206"/>
        <v>22.995859246153849</v>
      </c>
      <c r="I4496" s="73">
        <f t="shared" si="207"/>
        <v>1.9863013698700343</v>
      </c>
    </row>
    <row r="4497" spans="1:9" ht="15.6" x14ac:dyDescent="0.3">
      <c r="A4497" s="1">
        <v>4493</v>
      </c>
      <c r="B4497" s="1">
        <v>1995</v>
      </c>
      <c r="C4497" s="1">
        <v>11</v>
      </c>
      <c r="D4497" s="1">
        <v>18</v>
      </c>
      <c r="E4497" s="7">
        <v>1995.9659817351601</v>
      </c>
      <c r="F4497" s="7">
        <v>25.896415999999999</v>
      </c>
      <c r="G4497" s="57">
        <f t="shared" si="206"/>
        <v>22.995152054545454</v>
      </c>
      <c r="I4497" s="73">
        <f t="shared" si="207"/>
        <v>1.9863013698698069</v>
      </c>
    </row>
    <row r="4498" spans="1:9" ht="15.6" x14ac:dyDescent="0.3">
      <c r="A4498" s="1">
        <v>4494</v>
      </c>
      <c r="B4498" s="1">
        <v>1995</v>
      </c>
      <c r="C4498" s="1">
        <v>11</v>
      </c>
      <c r="D4498" s="1">
        <v>19</v>
      </c>
      <c r="E4498" s="7">
        <v>1995.9687214611899</v>
      </c>
      <c r="F4498" s="7">
        <v>25.893875999999999</v>
      </c>
      <c r="G4498" s="57">
        <f t="shared" si="206"/>
        <v>22.994547994405593</v>
      </c>
      <c r="I4498" s="73">
        <f t="shared" si="207"/>
        <v>1.9863013698600298</v>
      </c>
    </row>
    <row r="4499" spans="1:9" ht="15.6" x14ac:dyDescent="0.3">
      <c r="A4499" s="1">
        <v>4495</v>
      </c>
      <c r="B4499" s="1">
        <v>1995</v>
      </c>
      <c r="C4499" s="1">
        <v>11</v>
      </c>
      <c r="D4499" s="1">
        <v>20</v>
      </c>
      <c r="E4499" s="7">
        <v>1995.97146118721</v>
      </c>
      <c r="F4499" s="7">
        <v>25.841422999999999</v>
      </c>
      <c r="G4499" s="57">
        <f t="shared" si="206"/>
        <v>22.994174735664334</v>
      </c>
      <c r="I4499" s="73">
        <f t="shared" si="207"/>
        <v>1.9863013698600298</v>
      </c>
    </row>
    <row r="4500" spans="1:9" ht="15.6" x14ac:dyDescent="0.3">
      <c r="A4500" s="1">
        <v>4496</v>
      </c>
      <c r="B4500" s="1">
        <v>1995</v>
      </c>
      <c r="C4500" s="1">
        <v>11</v>
      </c>
      <c r="D4500" s="1">
        <v>21</v>
      </c>
      <c r="E4500" s="7">
        <v>1995.9742009132401</v>
      </c>
      <c r="F4500" s="7">
        <v>25.800259</v>
      </c>
      <c r="G4500" s="57">
        <f t="shared" si="206"/>
        <v>22.994001090909087</v>
      </c>
      <c r="I4500" s="73">
        <f t="shared" si="207"/>
        <v>1.9863013698700343</v>
      </c>
    </row>
    <row r="4501" spans="1:9" ht="15.6" x14ac:dyDescent="0.3">
      <c r="A4501" s="1">
        <v>4497</v>
      </c>
      <c r="B4501" s="1">
        <v>1995</v>
      </c>
      <c r="C4501" s="1">
        <v>11</v>
      </c>
      <c r="D4501" s="1">
        <v>22</v>
      </c>
      <c r="E4501" s="7">
        <v>1995.97694063927</v>
      </c>
      <c r="F4501" s="7">
        <v>25.765003</v>
      </c>
      <c r="G4501" s="57">
        <f t="shared" si="206"/>
        <v>22.993937295104892</v>
      </c>
      <c r="I4501" s="73">
        <f t="shared" si="207"/>
        <v>1.9863013698600298</v>
      </c>
    </row>
    <row r="4502" spans="1:9" ht="15.6" x14ac:dyDescent="0.3">
      <c r="A4502" s="1">
        <v>4498</v>
      </c>
      <c r="B4502" s="1">
        <v>1995</v>
      </c>
      <c r="C4502" s="1">
        <v>11</v>
      </c>
      <c r="D4502" s="1">
        <v>23</v>
      </c>
      <c r="E4502" s="7">
        <v>1995.9796803653001</v>
      </c>
      <c r="F4502" s="7">
        <v>25.740895999999999</v>
      </c>
      <c r="G4502" s="57">
        <f t="shared" si="206"/>
        <v>22.993967144055947</v>
      </c>
      <c r="I4502" s="73">
        <f t="shared" si="207"/>
        <v>1.9863013698600298</v>
      </c>
    </row>
    <row r="4503" spans="1:9" ht="15.6" x14ac:dyDescent="0.3">
      <c r="A4503" s="1">
        <v>4499</v>
      </c>
      <c r="B4503" s="1">
        <v>1995</v>
      </c>
      <c r="C4503" s="1">
        <v>11</v>
      </c>
      <c r="D4503" s="1">
        <v>24</v>
      </c>
      <c r="E4503" s="7">
        <v>1995.9824200913199</v>
      </c>
      <c r="F4503" s="7">
        <v>25.766438000000001</v>
      </c>
      <c r="G4503" s="57">
        <f t="shared" si="206"/>
        <v>22.994069664335665</v>
      </c>
      <c r="I4503" s="73">
        <f t="shared" si="207"/>
        <v>1.9863013698600298</v>
      </c>
    </row>
    <row r="4504" spans="1:9" ht="15.6" x14ac:dyDescent="0.3">
      <c r="A4504" s="1">
        <v>4500</v>
      </c>
      <c r="B4504" s="1">
        <v>1995</v>
      </c>
      <c r="C4504" s="1">
        <v>11</v>
      </c>
      <c r="D4504" s="1">
        <v>25</v>
      </c>
      <c r="E4504" s="7">
        <v>1995.98515981735</v>
      </c>
      <c r="F4504" s="7">
        <v>25.720654</v>
      </c>
      <c r="G4504" s="57">
        <f t="shared" si="206"/>
        <v>22.994237443356642</v>
      </c>
      <c r="I4504" s="73">
        <f t="shared" si="207"/>
        <v>1.9863013698700343</v>
      </c>
    </row>
    <row r="4505" spans="1:9" ht="15.6" x14ac:dyDescent="0.3">
      <c r="A4505" s="1">
        <v>4501</v>
      </c>
      <c r="B4505" s="1">
        <v>1995</v>
      </c>
      <c r="C4505" s="1">
        <v>11</v>
      </c>
      <c r="D4505" s="1">
        <v>26</v>
      </c>
      <c r="E4505" s="7">
        <v>1995.9878995433801</v>
      </c>
      <c r="F4505" s="7">
        <v>25.670293999999998</v>
      </c>
      <c r="G4505" s="57">
        <f t="shared" si="206"/>
        <v>22.994432496503496</v>
      </c>
      <c r="I4505" s="73">
        <f t="shared" si="207"/>
        <v>1.9863013698598024</v>
      </c>
    </row>
    <row r="4506" spans="1:9" ht="15.6" x14ac:dyDescent="0.3">
      <c r="A4506" s="1">
        <v>4502</v>
      </c>
      <c r="B4506" s="1">
        <v>1995</v>
      </c>
      <c r="C4506" s="1">
        <v>11</v>
      </c>
      <c r="D4506" s="1">
        <v>27</v>
      </c>
      <c r="E4506" s="7">
        <v>1995.9906392694099</v>
      </c>
      <c r="F4506" s="7">
        <v>25.568142999999999</v>
      </c>
      <c r="G4506" s="57">
        <f t="shared" si="206"/>
        <v>22.99453615944056</v>
      </c>
      <c r="I4506" s="73">
        <f t="shared" si="207"/>
        <v>1.9863013698600298</v>
      </c>
    </row>
    <row r="4507" spans="1:9" ht="15.6" x14ac:dyDescent="0.3">
      <c r="A4507" s="1">
        <v>4503</v>
      </c>
      <c r="B4507" s="1">
        <v>1995</v>
      </c>
      <c r="C4507" s="1">
        <v>11</v>
      </c>
      <c r="D4507" s="1">
        <v>28</v>
      </c>
      <c r="E4507" s="7">
        <v>1995.99337899543</v>
      </c>
      <c r="F4507" s="7">
        <v>25.478069000000001</v>
      </c>
      <c r="G4507" s="57">
        <f t="shared" si="206"/>
        <v>22.99453888811189</v>
      </c>
      <c r="I4507" s="73">
        <f t="shared" si="207"/>
        <v>1.9863013698600298</v>
      </c>
    </row>
    <row r="4508" spans="1:9" ht="15.6" x14ac:dyDescent="0.3">
      <c r="A4508" s="1">
        <v>4504</v>
      </c>
      <c r="B4508" s="1">
        <v>1995</v>
      </c>
      <c r="C4508" s="1">
        <v>11</v>
      </c>
      <c r="D4508" s="1">
        <v>29</v>
      </c>
      <c r="E4508" s="7">
        <v>1995.9961187214601</v>
      </c>
      <c r="F4508" s="7">
        <v>25.390792999999999</v>
      </c>
      <c r="G4508" s="57">
        <f t="shared" si="206"/>
        <v>22.994509433566432</v>
      </c>
      <c r="I4508" s="73">
        <f t="shared" si="207"/>
        <v>1.9878995433798536</v>
      </c>
    </row>
    <row r="4509" spans="1:9" ht="15.6" x14ac:dyDescent="0.3">
      <c r="A4509" s="1">
        <v>4505</v>
      </c>
      <c r="B4509" s="1">
        <v>1995</v>
      </c>
      <c r="C4509" s="1">
        <v>11</v>
      </c>
      <c r="D4509" s="1">
        <v>30</v>
      </c>
      <c r="E4509" s="7">
        <v>1995.99885844749</v>
      </c>
      <c r="F4509" s="7">
        <v>25.269228999999999</v>
      </c>
      <c r="G4509" s="57">
        <f t="shared" ref="G4509:G4553" si="208">AVERAGE(F3975:F4689)</f>
        <v>22.994428959440562</v>
      </c>
      <c r="I4509" s="73">
        <f t="shared" ref="I4509:I4553" si="209">E4689-E3975</f>
        <v>1.987899543380081</v>
      </c>
    </row>
    <row r="4510" spans="1:9" ht="15.6" x14ac:dyDescent="0.3">
      <c r="A4510" s="1">
        <v>4506</v>
      </c>
      <c r="B4510" s="1">
        <v>1995</v>
      </c>
      <c r="C4510" s="1">
        <v>12</v>
      </c>
      <c r="D4510" s="1">
        <v>1</v>
      </c>
      <c r="E4510" s="7">
        <v>1996.0027397260301</v>
      </c>
      <c r="F4510" s="7">
        <v>25.151004</v>
      </c>
      <c r="G4510" s="57">
        <f t="shared" si="208"/>
        <v>22.994378774825179</v>
      </c>
      <c r="I4510" s="73">
        <f t="shared" si="209"/>
        <v>1.987899543380081</v>
      </c>
    </row>
    <row r="4511" spans="1:9" ht="15.6" x14ac:dyDescent="0.3">
      <c r="A4511" s="1">
        <v>4507</v>
      </c>
      <c r="B4511" s="1">
        <v>1995</v>
      </c>
      <c r="C4511" s="1">
        <v>12</v>
      </c>
      <c r="D4511" s="1">
        <v>2</v>
      </c>
      <c r="E4511" s="7">
        <v>1996.0054794520499</v>
      </c>
      <c r="F4511" s="7">
        <v>25.016812999999999</v>
      </c>
      <c r="G4511" s="57">
        <f t="shared" si="208"/>
        <v>22.994372043356641</v>
      </c>
      <c r="I4511" s="73">
        <f t="shared" si="209"/>
        <v>1.9878995433798536</v>
      </c>
    </row>
    <row r="4512" spans="1:9" ht="15.6" x14ac:dyDescent="0.3">
      <c r="A4512" s="1">
        <v>4508</v>
      </c>
      <c r="B4512" s="1">
        <v>1995</v>
      </c>
      <c r="C4512" s="1">
        <v>12</v>
      </c>
      <c r="D4512" s="1">
        <v>3</v>
      </c>
      <c r="E4512" s="7">
        <v>1996.00821917808</v>
      </c>
      <c r="F4512" s="7">
        <v>24.93573</v>
      </c>
      <c r="G4512" s="57">
        <f t="shared" si="208"/>
        <v>22.994512212587413</v>
      </c>
      <c r="I4512" s="73">
        <f t="shared" si="209"/>
        <v>1.987899543380081</v>
      </c>
    </row>
    <row r="4513" spans="1:9" ht="15.6" x14ac:dyDescent="0.3">
      <c r="A4513" s="1">
        <v>4509</v>
      </c>
      <c r="B4513" s="1">
        <v>1995</v>
      </c>
      <c r="C4513" s="1">
        <v>12</v>
      </c>
      <c r="D4513" s="1">
        <v>4</v>
      </c>
      <c r="E4513" s="7">
        <v>1996.0109589041101</v>
      </c>
      <c r="F4513" s="7">
        <v>24.826139999999999</v>
      </c>
      <c r="G4513" s="57">
        <f t="shared" si="208"/>
        <v>22.994786156643361</v>
      </c>
      <c r="I4513" s="73">
        <f t="shared" si="209"/>
        <v>1.9863013698700343</v>
      </c>
    </row>
    <row r="4514" spans="1:9" ht="15.6" x14ac:dyDescent="0.3">
      <c r="A4514" s="1">
        <v>4510</v>
      </c>
      <c r="B4514" s="1">
        <v>1995</v>
      </c>
      <c r="C4514" s="1">
        <v>12</v>
      </c>
      <c r="D4514" s="1">
        <v>5</v>
      </c>
      <c r="E4514" s="7">
        <v>1996.01369863014</v>
      </c>
      <c r="F4514" s="7">
        <v>24.689525</v>
      </c>
      <c r="G4514" s="57">
        <f t="shared" si="208"/>
        <v>22.994942658741266</v>
      </c>
      <c r="I4514" s="73">
        <f t="shared" si="209"/>
        <v>1.9863013698600298</v>
      </c>
    </row>
    <row r="4515" spans="1:9" ht="15.6" x14ac:dyDescent="0.3">
      <c r="A4515" s="1">
        <v>4511</v>
      </c>
      <c r="B4515" s="1">
        <v>1995</v>
      </c>
      <c r="C4515" s="1">
        <v>12</v>
      </c>
      <c r="D4515" s="1">
        <v>6</v>
      </c>
      <c r="E4515" s="7">
        <v>1996.0164383561601</v>
      </c>
      <c r="F4515" s="7">
        <v>24.564615</v>
      </c>
      <c r="G4515" s="57">
        <f t="shared" si="208"/>
        <v>22.995058292307704</v>
      </c>
      <c r="I4515" s="73">
        <f t="shared" si="209"/>
        <v>1.9863013698600298</v>
      </c>
    </row>
    <row r="4516" spans="1:9" ht="15.6" x14ac:dyDescent="0.3">
      <c r="A4516" s="1">
        <v>4512</v>
      </c>
      <c r="B4516" s="1">
        <v>1995</v>
      </c>
      <c r="C4516" s="1">
        <v>12</v>
      </c>
      <c r="D4516" s="1">
        <v>7</v>
      </c>
      <c r="E4516" s="7">
        <v>1996.0191780821899</v>
      </c>
      <c r="F4516" s="7">
        <v>24.450298</v>
      </c>
      <c r="G4516" s="57">
        <f t="shared" si="208"/>
        <v>22.995154925874139</v>
      </c>
      <c r="I4516" s="73">
        <f t="shared" si="209"/>
        <v>1.9863013698600298</v>
      </c>
    </row>
    <row r="4517" spans="1:9" ht="15.6" x14ac:dyDescent="0.3">
      <c r="A4517" s="1">
        <v>4513</v>
      </c>
      <c r="B4517" s="1">
        <v>1995</v>
      </c>
      <c r="C4517" s="1">
        <v>12</v>
      </c>
      <c r="D4517" s="1">
        <v>8</v>
      </c>
      <c r="E4517" s="7">
        <v>1996.02191780822</v>
      </c>
      <c r="F4517" s="7">
        <v>24.286891000000001</v>
      </c>
      <c r="G4517" s="57">
        <f t="shared" si="208"/>
        <v>22.995261043356649</v>
      </c>
      <c r="I4517" s="73">
        <f t="shared" si="209"/>
        <v>1.9863013698700343</v>
      </c>
    </row>
    <row r="4518" spans="1:9" ht="15.6" x14ac:dyDescent="0.3">
      <c r="A4518" s="1">
        <v>4514</v>
      </c>
      <c r="B4518" s="1">
        <v>1995</v>
      </c>
      <c r="C4518" s="1">
        <v>12</v>
      </c>
      <c r="D4518" s="1">
        <v>9</v>
      </c>
      <c r="E4518" s="7">
        <v>1996.0246575342501</v>
      </c>
      <c r="F4518" s="7">
        <v>24.134708</v>
      </c>
      <c r="G4518" s="57">
        <f t="shared" si="208"/>
        <v>22.995379348251753</v>
      </c>
      <c r="I4518" s="73">
        <f t="shared" si="209"/>
        <v>1.9863013698600298</v>
      </c>
    </row>
    <row r="4519" spans="1:9" ht="15.6" x14ac:dyDescent="0.3">
      <c r="A4519" s="1">
        <v>4515</v>
      </c>
      <c r="B4519" s="1">
        <v>1995</v>
      </c>
      <c r="C4519" s="1">
        <v>12</v>
      </c>
      <c r="D4519" s="1">
        <v>10</v>
      </c>
      <c r="E4519" s="7">
        <v>1996.0273972602699</v>
      </c>
      <c r="F4519" s="7">
        <v>23.948070000000001</v>
      </c>
      <c r="G4519" s="57">
        <f t="shared" si="208"/>
        <v>22.995505370629374</v>
      </c>
      <c r="I4519" s="73">
        <f t="shared" si="209"/>
        <v>1.9863013698598024</v>
      </c>
    </row>
    <row r="4520" spans="1:9" ht="15.6" x14ac:dyDescent="0.3">
      <c r="A4520" s="1">
        <v>4516</v>
      </c>
      <c r="B4520" s="1">
        <v>1995</v>
      </c>
      <c r="C4520" s="1">
        <v>12</v>
      </c>
      <c r="D4520" s="1">
        <v>11</v>
      </c>
      <c r="E4520" s="7">
        <v>1996.0301369863</v>
      </c>
      <c r="F4520" s="7">
        <v>23.792468</v>
      </c>
      <c r="G4520" s="57">
        <f t="shared" si="208"/>
        <v>22.995666174825185</v>
      </c>
      <c r="I4520" s="73">
        <f t="shared" si="209"/>
        <v>1.9863013698600298</v>
      </c>
    </row>
    <row r="4521" spans="1:9" ht="15.6" x14ac:dyDescent="0.3">
      <c r="A4521" s="1">
        <v>4517</v>
      </c>
      <c r="B4521" s="1">
        <v>1995</v>
      </c>
      <c r="C4521" s="1">
        <v>12</v>
      </c>
      <c r="D4521" s="1">
        <v>12</v>
      </c>
      <c r="E4521" s="7">
        <v>1996.0328767123301</v>
      </c>
      <c r="F4521" s="7">
        <v>23.626985999999999</v>
      </c>
      <c r="G4521" s="57">
        <f t="shared" si="208"/>
        <v>22.995869379020988</v>
      </c>
      <c r="I4521" s="73">
        <f t="shared" si="209"/>
        <v>1.9863013698700343</v>
      </c>
    </row>
    <row r="4522" spans="1:9" ht="15.6" x14ac:dyDescent="0.3">
      <c r="A4522" s="1">
        <v>4518</v>
      </c>
      <c r="B4522" s="1">
        <v>1995</v>
      </c>
      <c r="C4522" s="1">
        <v>12</v>
      </c>
      <c r="D4522" s="1">
        <v>13</v>
      </c>
      <c r="E4522" s="7">
        <v>1996.03561643836</v>
      </c>
      <c r="F4522" s="7">
        <v>23.448170999999999</v>
      </c>
      <c r="G4522" s="57">
        <f t="shared" si="208"/>
        <v>22.996116825174834</v>
      </c>
      <c r="I4522" s="73">
        <f t="shared" si="209"/>
        <v>1.9863013698600298</v>
      </c>
    </row>
    <row r="4523" spans="1:9" ht="15.6" x14ac:dyDescent="0.3">
      <c r="A4523" s="1">
        <v>4519</v>
      </c>
      <c r="B4523" s="1">
        <v>1995</v>
      </c>
      <c r="C4523" s="1">
        <v>12</v>
      </c>
      <c r="D4523" s="1">
        <v>14</v>
      </c>
      <c r="E4523" s="7">
        <v>1996.03835616438</v>
      </c>
      <c r="F4523" s="7">
        <v>23.294612999999998</v>
      </c>
      <c r="G4523" s="57">
        <f t="shared" si="208"/>
        <v>22.996361367832176</v>
      </c>
      <c r="I4523" s="73">
        <f t="shared" si="209"/>
        <v>1.9863013698600298</v>
      </c>
    </row>
    <row r="4524" spans="1:9" ht="15.6" x14ac:dyDescent="0.3">
      <c r="A4524" s="1">
        <v>4520</v>
      </c>
      <c r="B4524" s="1">
        <v>1995</v>
      </c>
      <c r="C4524" s="1">
        <v>12</v>
      </c>
      <c r="D4524" s="1">
        <v>15</v>
      </c>
      <c r="E4524" s="7">
        <v>1996.0410958904099</v>
      </c>
      <c r="F4524" s="7">
        <v>23.173338999999999</v>
      </c>
      <c r="G4524" s="57">
        <f t="shared" si="208"/>
        <v>22.996525012587426</v>
      </c>
      <c r="I4524" s="73">
        <f t="shared" si="209"/>
        <v>1.9863013698600298</v>
      </c>
    </row>
    <row r="4525" spans="1:9" ht="15.6" x14ac:dyDescent="0.3">
      <c r="A4525" s="1">
        <v>4521</v>
      </c>
      <c r="B4525" s="1">
        <v>1995</v>
      </c>
      <c r="C4525" s="1">
        <v>12</v>
      </c>
      <c r="D4525" s="1">
        <v>16</v>
      </c>
      <c r="E4525" s="7">
        <v>1996.04383561644</v>
      </c>
      <c r="F4525" s="7">
        <v>23.029388000000001</v>
      </c>
      <c r="G4525" s="57">
        <f t="shared" si="208"/>
        <v>22.996722244755251</v>
      </c>
      <c r="I4525" s="73">
        <f t="shared" si="209"/>
        <v>1.9863013698700343</v>
      </c>
    </row>
    <row r="4526" spans="1:9" ht="15.6" x14ac:dyDescent="0.3">
      <c r="A4526" s="1">
        <v>4522</v>
      </c>
      <c r="B4526" s="1">
        <v>1995</v>
      </c>
      <c r="C4526" s="1">
        <v>12</v>
      </c>
      <c r="D4526" s="1">
        <v>17</v>
      </c>
      <c r="E4526" s="7">
        <v>1996.0465753424701</v>
      </c>
      <c r="F4526" s="7">
        <v>22.880822999999999</v>
      </c>
      <c r="G4526" s="57">
        <f t="shared" si="208"/>
        <v>22.996887841958049</v>
      </c>
      <c r="I4526" s="73">
        <f t="shared" si="209"/>
        <v>1.9863013698600298</v>
      </c>
    </row>
    <row r="4527" spans="1:9" ht="15.6" x14ac:dyDescent="0.3">
      <c r="A4527" s="1">
        <v>4523</v>
      </c>
      <c r="B4527" s="1">
        <v>1995</v>
      </c>
      <c r="C4527" s="1">
        <v>12</v>
      </c>
      <c r="D4527" s="1">
        <v>18</v>
      </c>
      <c r="E4527" s="7">
        <v>1996.0493150684899</v>
      </c>
      <c r="F4527" s="7">
        <v>22.673127000000001</v>
      </c>
      <c r="G4527" s="57">
        <f t="shared" si="208"/>
        <v>22.99699850349651</v>
      </c>
      <c r="I4527" s="73">
        <f t="shared" si="209"/>
        <v>1.9863013698598024</v>
      </c>
    </row>
    <row r="4528" spans="1:9" ht="15.6" x14ac:dyDescent="0.3">
      <c r="A4528" s="1">
        <v>4524</v>
      </c>
      <c r="B4528" s="1">
        <v>1995</v>
      </c>
      <c r="C4528" s="1">
        <v>12</v>
      </c>
      <c r="D4528" s="1">
        <v>19</v>
      </c>
      <c r="E4528" s="7">
        <v>1996.05205479452</v>
      </c>
      <c r="F4528" s="7">
        <v>22.420853999999999</v>
      </c>
      <c r="G4528" s="57">
        <f t="shared" si="208"/>
        <v>22.997122941258745</v>
      </c>
      <c r="I4528" s="73">
        <f t="shared" si="209"/>
        <v>1.9863013698600298</v>
      </c>
    </row>
    <row r="4529" spans="1:9" ht="15.6" x14ac:dyDescent="0.3">
      <c r="A4529" s="1">
        <v>4525</v>
      </c>
      <c r="B4529" s="1">
        <v>1995</v>
      </c>
      <c r="C4529" s="1">
        <v>12</v>
      </c>
      <c r="D4529" s="1">
        <v>20</v>
      </c>
      <c r="E4529" s="7">
        <v>1996.0547945205501</v>
      </c>
      <c r="F4529" s="7">
        <v>22.15719</v>
      </c>
      <c r="G4529" s="57">
        <f t="shared" si="208"/>
        <v>22.997234082517487</v>
      </c>
      <c r="I4529" s="73">
        <f t="shared" si="209"/>
        <v>1.9863013698700343</v>
      </c>
    </row>
    <row r="4530" spans="1:9" ht="15.6" x14ac:dyDescent="0.3">
      <c r="A4530" s="1">
        <v>4526</v>
      </c>
      <c r="B4530" s="1">
        <v>1995</v>
      </c>
      <c r="C4530" s="1">
        <v>12</v>
      </c>
      <c r="D4530" s="1">
        <v>21</v>
      </c>
      <c r="E4530" s="7">
        <v>1996.05753424658</v>
      </c>
      <c r="F4530" s="7">
        <v>21.982467</v>
      </c>
      <c r="G4530" s="57">
        <f t="shared" si="208"/>
        <v>22.997386437762241</v>
      </c>
      <c r="I4530" s="73">
        <f t="shared" si="209"/>
        <v>1.9863013698600298</v>
      </c>
    </row>
    <row r="4531" spans="1:9" ht="15.6" x14ac:dyDescent="0.3">
      <c r="A4531" s="1">
        <v>4527</v>
      </c>
      <c r="B4531" s="1">
        <v>1995</v>
      </c>
      <c r="C4531" s="1">
        <v>12</v>
      </c>
      <c r="D4531" s="1">
        <v>22</v>
      </c>
      <c r="E4531" s="7">
        <v>1996.0602739726</v>
      </c>
      <c r="F4531" s="7">
        <v>21.879382</v>
      </c>
      <c r="G4531" s="57">
        <f t="shared" si="208"/>
        <v>22.997562359440561</v>
      </c>
      <c r="I4531" s="73">
        <f t="shared" si="209"/>
        <v>1.9863013698600298</v>
      </c>
    </row>
    <row r="4532" spans="1:9" ht="15.6" x14ac:dyDescent="0.3">
      <c r="A4532" s="1">
        <v>4528</v>
      </c>
      <c r="B4532" s="1">
        <v>1995</v>
      </c>
      <c r="C4532" s="1">
        <v>12</v>
      </c>
      <c r="D4532" s="1">
        <v>23</v>
      </c>
      <c r="E4532" s="7">
        <v>1996.0630136986299</v>
      </c>
      <c r="F4532" s="7">
        <v>21.815235000000001</v>
      </c>
      <c r="G4532" s="57">
        <f t="shared" si="208"/>
        <v>22.997799309090908</v>
      </c>
      <c r="I4532" s="73">
        <f t="shared" si="209"/>
        <v>1.9863013698600298</v>
      </c>
    </row>
    <row r="4533" spans="1:9" ht="15.6" x14ac:dyDescent="0.3">
      <c r="A4533" s="1">
        <v>4529</v>
      </c>
      <c r="B4533" s="1">
        <v>1995</v>
      </c>
      <c r="C4533" s="1">
        <v>12</v>
      </c>
      <c r="D4533" s="1">
        <v>24</v>
      </c>
      <c r="E4533" s="7">
        <v>1996.06575342466</v>
      </c>
      <c r="F4533" s="7">
        <v>21.732294</v>
      </c>
      <c r="G4533" s="57">
        <f t="shared" si="208"/>
        <v>22.998106497902093</v>
      </c>
      <c r="I4533" s="73">
        <f t="shared" si="209"/>
        <v>1.9863013698700343</v>
      </c>
    </row>
    <row r="4534" spans="1:9" ht="15.6" x14ac:dyDescent="0.3">
      <c r="A4534" s="1">
        <v>4530</v>
      </c>
      <c r="B4534" s="1">
        <v>1995</v>
      </c>
      <c r="C4534" s="1">
        <v>12</v>
      </c>
      <c r="D4534" s="1">
        <v>25</v>
      </c>
      <c r="E4534" s="7">
        <v>1996.0684931506901</v>
      </c>
      <c r="F4534" s="7">
        <v>21.669222999999999</v>
      </c>
      <c r="G4534" s="57">
        <f t="shared" si="208"/>
        <v>22.998546191608391</v>
      </c>
      <c r="I4534" s="73">
        <f t="shared" si="209"/>
        <v>1.9863013698600298</v>
      </c>
    </row>
    <row r="4535" spans="1:9" ht="15.6" x14ac:dyDescent="0.3">
      <c r="A4535" s="1">
        <v>4531</v>
      </c>
      <c r="B4535" s="1">
        <v>1995</v>
      </c>
      <c r="C4535" s="1">
        <v>12</v>
      </c>
      <c r="D4535" s="1">
        <v>26</v>
      </c>
      <c r="E4535" s="7">
        <v>1996.0712328767099</v>
      </c>
      <c r="F4535" s="7">
        <v>21.582605999999998</v>
      </c>
      <c r="G4535" s="57">
        <f t="shared" si="208"/>
        <v>22.999020781818182</v>
      </c>
      <c r="I4535" s="73">
        <f t="shared" si="209"/>
        <v>1.9863013698598024</v>
      </c>
    </row>
    <row r="4536" spans="1:9" ht="15.6" x14ac:dyDescent="0.3">
      <c r="A4536" s="1">
        <v>4532</v>
      </c>
      <c r="B4536" s="1">
        <v>1995</v>
      </c>
      <c r="C4536" s="1">
        <v>12</v>
      </c>
      <c r="D4536" s="1">
        <v>27</v>
      </c>
      <c r="E4536" s="7">
        <v>1996.07397260274</v>
      </c>
      <c r="F4536" s="7">
        <v>21.497588</v>
      </c>
      <c r="G4536" s="57">
        <f t="shared" si="208"/>
        <v>22.999470903496498</v>
      </c>
      <c r="I4536" s="73">
        <f t="shared" si="209"/>
        <v>1.9863013698700343</v>
      </c>
    </row>
    <row r="4537" spans="1:9" ht="15.6" x14ac:dyDescent="0.3">
      <c r="A4537" s="1">
        <v>4533</v>
      </c>
      <c r="B4537" s="1">
        <v>1995</v>
      </c>
      <c r="C4537" s="1">
        <v>12</v>
      </c>
      <c r="D4537" s="1">
        <v>28</v>
      </c>
      <c r="E4537" s="7">
        <v>1996.0767123287701</v>
      </c>
      <c r="F4537" s="7">
        <v>21.414864999999999</v>
      </c>
      <c r="G4537" s="57">
        <f t="shared" si="208"/>
        <v>22.999889215384609</v>
      </c>
      <c r="I4537" s="73">
        <f t="shared" si="209"/>
        <v>1.9863013698600298</v>
      </c>
    </row>
    <row r="4538" spans="1:9" ht="15.6" x14ac:dyDescent="0.3">
      <c r="A4538" s="1">
        <v>4534</v>
      </c>
      <c r="B4538" s="1">
        <v>1995</v>
      </c>
      <c r="C4538" s="1">
        <v>12</v>
      </c>
      <c r="D4538" s="1">
        <v>29</v>
      </c>
      <c r="E4538" s="7">
        <v>1996.07945205479</v>
      </c>
      <c r="F4538" s="7">
        <v>21.321376999999998</v>
      </c>
      <c r="G4538" s="57">
        <f t="shared" si="208"/>
        <v>23.000260138461542</v>
      </c>
      <c r="I4538" s="73">
        <f t="shared" si="209"/>
        <v>1.9851598173499951</v>
      </c>
    </row>
    <row r="4539" spans="1:9" ht="15.6" x14ac:dyDescent="0.3">
      <c r="A4539" s="1">
        <v>4535</v>
      </c>
      <c r="B4539" s="1">
        <v>1995</v>
      </c>
      <c r="C4539" s="1">
        <v>12</v>
      </c>
      <c r="D4539" s="1">
        <v>30</v>
      </c>
      <c r="E4539" s="7">
        <v>1996.08219178082</v>
      </c>
      <c r="F4539" s="7">
        <v>21.188625999999999</v>
      </c>
      <c r="G4539" s="57">
        <f t="shared" si="208"/>
        <v>23.000588078321684</v>
      </c>
      <c r="I4539" s="73">
        <f t="shared" si="209"/>
        <v>1.9851598173499951</v>
      </c>
    </row>
    <row r="4540" spans="1:9" ht="15.6" x14ac:dyDescent="0.3">
      <c r="A4540" s="1">
        <v>4536</v>
      </c>
      <c r="B4540" s="1">
        <v>1995</v>
      </c>
      <c r="C4540" s="1">
        <v>12</v>
      </c>
      <c r="D4540" s="1">
        <v>31</v>
      </c>
      <c r="E4540" s="7">
        <v>1996.0849315068499</v>
      </c>
      <c r="F4540" s="7">
        <v>21.072984999999999</v>
      </c>
      <c r="G4540" s="57">
        <f t="shared" si="208"/>
        <v>23.000857450349649</v>
      </c>
      <c r="I4540" s="73">
        <f t="shared" si="209"/>
        <v>1.9851598173499951</v>
      </c>
    </row>
    <row r="4541" spans="1:9" ht="15.6" x14ac:dyDescent="0.3">
      <c r="A4541" s="1">
        <v>4537</v>
      </c>
      <c r="B4541" s="1">
        <v>1996</v>
      </c>
      <c r="C4541" s="1">
        <v>1</v>
      </c>
      <c r="D4541" s="1">
        <v>1</v>
      </c>
      <c r="E4541" s="7">
        <v>1996.0860730593599</v>
      </c>
      <c r="F4541" s="7">
        <v>20.961023999999998</v>
      </c>
      <c r="G4541" s="57">
        <f t="shared" si="208"/>
        <v>23.0009653034965</v>
      </c>
      <c r="I4541" s="73">
        <f t="shared" si="209"/>
        <v>1.9851598173499951</v>
      </c>
    </row>
    <row r="4542" spans="1:9" ht="15.6" x14ac:dyDescent="0.3">
      <c r="A4542" s="1">
        <v>4538</v>
      </c>
      <c r="B4542" s="1">
        <v>1996</v>
      </c>
      <c r="C4542" s="1">
        <v>1</v>
      </c>
      <c r="D4542" s="1">
        <v>2</v>
      </c>
      <c r="E4542" s="7">
        <v>1996.08881278539</v>
      </c>
      <c r="F4542" s="7">
        <v>20.851738000000001</v>
      </c>
      <c r="G4542" s="57">
        <f t="shared" si="208"/>
        <v>23.00097234965035</v>
      </c>
      <c r="I4542" s="73">
        <f t="shared" si="209"/>
        <v>1.9851598173499951</v>
      </c>
    </row>
    <row r="4543" spans="1:9" ht="15.6" x14ac:dyDescent="0.3">
      <c r="A4543" s="1">
        <v>4539</v>
      </c>
      <c r="B4543" s="1">
        <v>1996</v>
      </c>
      <c r="C4543" s="1">
        <v>1</v>
      </c>
      <c r="D4543" s="1">
        <v>3</v>
      </c>
      <c r="E4543" s="7">
        <v>1996.0915525114201</v>
      </c>
      <c r="F4543" s="7">
        <v>20.752752000000001</v>
      </c>
      <c r="G4543" s="57">
        <f t="shared" si="208"/>
        <v>23.000817871328668</v>
      </c>
      <c r="I4543" s="73">
        <f t="shared" si="209"/>
        <v>1.9863013698600298</v>
      </c>
    </row>
    <row r="4544" spans="1:9" ht="15.6" x14ac:dyDescent="0.3">
      <c r="A4544" s="1">
        <v>4540</v>
      </c>
      <c r="B4544" s="1">
        <v>1996</v>
      </c>
      <c r="C4544" s="1">
        <v>1</v>
      </c>
      <c r="D4544" s="1">
        <v>4</v>
      </c>
      <c r="E4544" s="7">
        <v>1996.09429223744</v>
      </c>
      <c r="F4544" s="7">
        <v>20.659958</v>
      </c>
      <c r="G4544" s="57">
        <f t="shared" si="208"/>
        <v>23.000685911888109</v>
      </c>
      <c r="I4544" s="73">
        <f t="shared" si="209"/>
        <v>1.9863013698600298</v>
      </c>
    </row>
    <row r="4545" spans="1:9" ht="15.6" x14ac:dyDescent="0.3">
      <c r="A4545" s="1">
        <v>4541</v>
      </c>
      <c r="B4545" s="1">
        <v>1996</v>
      </c>
      <c r="C4545" s="1">
        <v>1</v>
      </c>
      <c r="D4545" s="1">
        <v>5</v>
      </c>
      <c r="E4545" s="7">
        <v>1996.09703196347</v>
      </c>
      <c r="F4545" s="7">
        <v>20.58962</v>
      </c>
      <c r="G4545" s="57">
        <f t="shared" si="208"/>
        <v>23.00061306433566</v>
      </c>
      <c r="I4545" s="73">
        <f t="shared" si="209"/>
        <v>1.9863013698700343</v>
      </c>
    </row>
    <row r="4546" spans="1:9" ht="15.6" x14ac:dyDescent="0.3">
      <c r="A4546" s="1">
        <v>4542</v>
      </c>
      <c r="B4546" s="1">
        <v>1996</v>
      </c>
      <c r="C4546" s="1">
        <v>1</v>
      </c>
      <c r="D4546" s="1">
        <v>6</v>
      </c>
      <c r="E4546" s="7">
        <v>1996.0997716894999</v>
      </c>
      <c r="F4546" s="7">
        <v>20.523409999999998</v>
      </c>
      <c r="G4546" s="57">
        <f t="shared" si="208"/>
        <v>23.00062632727272</v>
      </c>
      <c r="I4546" s="73">
        <f t="shared" si="209"/>
        <v>1.9863013698600298</v>
      </c>
    </row>
    <row r="4547" spans="1:9" ht="15.6" x14ac:dyDescent="0.3">
      <c r="A4547" s="1">
        <v>4543</v>
      </c>
      <c r="B4547" s="1">
        <v>1996</v>
      </c>
      <c r="C4547" s="1">
        <v>1</v>
      </c>
      <c r="D4547" s="1">
        <v>7</v>
      </c>
      <c r="E4547" s="7">
        <v>1996.10251141553</v>
      </c>
      <c r="F4547" s="7">
        <v>20.453645000000002</v>
      </c>
      <c r="G4547" s="57">
        <f t="shared" si="208"/>
        <v>23.000701791608385</v>
      </c>
      <c r="I4547" s="73">
        <f t="shared" si="209"/>
        <v>1.9863013698600298</v>
      </c>
    </row>
    <row r="4548" spans="1:9" ht="15.6" x14ac:dyDescent="0.3">
      <c r="A4548" s="1">
        <v>4544</v>
      </c>
      <c r="B4548" s="1">
        <v>1996</v>
      </c>
      <c r="C4548" s="1">
        <v>1</v>
      </c>
      <c r="D4548" s="1">
        <v>8</v>
      </c>
      <c r="E4548" s="7">
        <v>1996.1052511415501</v>
      </c>
      <c r="F4548" s="7">
        <v>20.331126000000001</v>
      </c>
      <c r="G4548" s="57">
        <f t="shared" si="208"/>
        <v>23.000818170629369</v>
      </c>
      <c r="I4548" s="73">
        <f t="shared" si="209"/>
        <v>1.9863013698698069</v>
      </c>
    </row>
    <row r="4549" spans="1:9" ht="15.6" x14ac:dyDescent="0.3">
      <c r="A4549" s="1">
        <v>4545</v>
      </c>
      <c r="B4549" s="1">
        <v>1996</v>
      </c>
      <c r="C4549" s="1">
        <v>1</v>
      </c>
      <c r="D4549" s="1">
        <v>9</v>
      </c>
      <c r="E4549" s="7">
        <v>1996.1079908675799</v>
      </c>
      <c r="F4549" s="7">
        <v>20.179302</v>
      </c>
      <c r="G4549" s="57">
        <f t="shared" si="208"/>
        <v>23.000944393006993</v>
      </c>
      <c r="I4549" s="73">
        <f t="shared" si="209"/>
        <v>1.9863013698700343</v>
      </c>
    </row>
    <row r="4550" spans="1:9" ht="15.6" x14ac:dyDescent="0.3">
      <c r="A4550" s="1">
        <v>4546</v>
      </c>
      <c r="B4550" s="1">
        <v>1996</v>
      </c>
      <c r="C4550" s="1">
        <v>1</v>
      </c>
      <c r="D4550" s="1">
        <v>10</v>
      </c>
      <c r="E4550" s="7">
        <v>1996.11073059361</v>
      </c>
      <c r="F4550" s="7">
        <v>20.060984999999999</v>
      </c>
      <c r="G4550" s="57">
        <f t="shared" si="208"/>
        <v>23.001112537062937</v>
      </c>
      <c r="I4550" s="73">
        <f t="shared" si="209"/>
        <v>1.9863013698600298</v>
      </c>
    </row>
    <row r="4551" spans="1:9" ht="15.6" x14ac:dyDescent="0.3">
      <c r="A4551" s="1">
        <v>4547</v>
      </c>
      <c r="B4551" s="1">
        <v>1996</v>
      </c>
      <c r="C4551" s="1">
        <v>1</v>
      </c>
      <c r="D4551" s="1">
        <v>11</v>
      </c>
      <c r="E4551" s="7">
        <v>1996.1134703196301</v>
      </c>
      <c r="F4551" s="7">
        <v>19.953568000000001</v>
      </c>
      <c r="G4551" s="57">
        <f t="shared" si="208"/>
        <v>23.001218295104891</v>
      </c>
      <c r="I4551" s="73">
        <f t="shared" si="209"/>
        <v>1.9863013698600298</v>
      </c>
    </row>
    <row r="4552" spans="1:9" ht="15.6" x14ac:dyDescent="0.3">
      <c r="A4552" s="1">
        <v>4548</v>
      </c>
      <c r="B4552" s="1">
        <v>1996</v>
      </c>
      <c r="C4552" s="1">
        <v>1</v>
      </c>
      <c r="D4552" s="1">
        <v>12</v>
      </c>
      <c r="E4552" s="7">
        <v>1996.11621004566</v>
      </c>
      <c r="F4552" s="7">
        <v>19.849495999999998</v>
      </c>
      <c r="G4552" s="57">
        <f t="shared" si="208"/>
        <v>23.001180408391605</v>
      </c>
      <c r="I4552" s="73">
        <f t="shared" si="209"/>
        <v>1.9863013698700343</v>
      </c>
    </row>
    <row r="4553" spans="1:9" ht="15.6" x14ac:dyDescent="0.3">
      <c r="A4553" s="1">
        <v>4549</v>
      </c>
      <c r="B4553" s="1">
        <v>1996</v>
      </c>
      <c r="C4553" s="1">
        <v>1</v>
      </c>
      <c r="D4553" s="1">
        <v>13</v>
      </c>
      <c r="E4553" s="7">
        <v>1996.11894977169</v>
      </c>
      <c r="F4553" s="7">
        <v>19.796588</v>
      </c>
      <c r="G4553" s="57">
        <f t="shared" si="208"/>
        <v>23.001090767832164</v>
      </c>
      <c r="I4553" s="73">
        <f t="shared" si="209"/>
        <v>1.9863013698600298</v>
      </c>
    </row>
    <row r="4554" spans="1:9" ht="15.6" x14ac:dyDescent="0.3">
      <c r="A4554" s="1">
        <v>4550</v>
      </c>
      <c r="B4554" s="1">
        <v>1996</v>
      </c>
      <c r="C4554" s="1">
        <v>1</v>
      </c>
      <c r="D4554" s="1">
        <v>14</v>
      </c>
      <c r="E4554" s="7">
        <v>1996.1216894977199</v>
      </c>
      <c r="F4554" s="7">
        <v>19.685314999999999</v>
      </c>
      <c r="G4554" s="57">
        <f>AVERAGE(F4010:F4734)</f>
        <v>23.042753853793094</v>
      </c>
      <c r="H4554" s="31"/>
      <c r="I4554" s="73">
        <f>E4734-E4010</f>
        <v>2.0136986301299657</v>
      </c>
    </row>
    <row r="4555" spans="1:9" ht="15.6" x14ac:dyDescent="0.3">
      <c r="A4555" s="1">
        <v>4551</v>
      </c>
      <c r="B4555" s="1">
        <v>1996</v>
      </c>
      <c r="C4555" s="1">
        <v>1</v>
      </c>
      <c r="D4555" s="1">
        <v>15</v>
      </c>
      <c r="E4555" s="7">
        <v>1996.12442922374</v>
      </c>
      <c r="F4555" s="7">
        <v>19.583096000000001</v>
      </c>
      <c r="G4555" s="57">
        <f t="shared" ref="G4555:G4618" si="210">AVERAGE(F4011:F4735)</f>
        <v>23.042640068965508</v>
      </c>
      <c r="I4555" s="73">
        <f t="shared" ref="I4555:I4618" si="211">E4735-E4011</f>
        <v>2.0136986301399702</v>
      </c>
    </row>
    <row r="4556" spans="1:9" ht="15.6" x14ac:dyDescent="0.3">
      <c r="A4556" s="1">
        <v>4552</v>
      </c>
      <c r="B4556" s="1">
        <v>1996</v>
      </c>
      <c r="C4556" s="1">
        <v>1</v>
      </c>
      <c r="D4556" s="1">
        <v>16</v>
      </c>
      <c r="E4556" s="7">
        <v>1996.1271689497701</v>
      </c>
      <c r="F4556" s="7">
        <v>19.510663000000001</v>
      </c>
      <c r="G4556" s="57">
        <f t="shared" si="210"/>
        <v>23.042638191724123</v>
      </c>
      <c r="I4556" s="73">
        <f t="shared" si="211"/>
        <v>2.0136986301399702</v>
      </c>
    </row>
    <row r="4557" spans="1:9" ht="15.6" x14ac:dyDescent="0.3">
      <c r="A4557" s="1">
        <v>4553</v>
      </c>
      <c r="B4557" s="1">
        <v>1996</v>
      </c>
      <c r="C4557" s="1">
        <v>1</v>
      </c>
      <c r="D4557" s="1">
        <v>17</v>
      </c>
      <c r="E4557" s="7">
        <v>1996.1299086757999</v>
      </c>
      <c r="F4557" s="7">
        <v>19.412976</v>
      </c>
      <c r="G4557" s="57">
        <f t="shared" si="210"/>
        <v>23.042728736551709</v>
      </c>
      <c r="I4557" s="73">
        <f t="shared" si="211"/>
        <v>2.0136986301299657</v>
      </c>
    </row>
    <row r="4558" spans="1:9" ht="15.6" x14ac:dyDescent="0.3">
      <c r="A4558" s="1">
        <v>4554</v>
      </c>
      <c r="B4558" s="1">
        <v>1996</v>
      </c>
      <c r="C4558" s="1">
        <v>1</v>
      </c>
      <c r="D4558" s="1">
        <v>18</v>
      </c>
      <c r="E4558" s="7">
        <v>1996.13264840183</v>
      </c>
      <c r="F4558" s="7">
        <v>19.331408</v>
      </c>
      <c r="G4558" s="57">
        <f t="shared" si="210"/>
        <v>23.042970199999992</v>
      </c>
      <c r="I4558" s="73">
        <f t="shared" si="211"/>
        <v>2.0136986301399702</v>
      </c>
    </row>
    <row r="4559" spans="1:9" ht="15.6" x14ac:dyDescent="0.3">
      <c r="A4559" s="1">
        <v>4555</v>
      </c>
      <c r="B4559" s="1">
        <v>1996</v>
      </c>
      <c r="C4559" s="1">
        <v>1</v>
      </c>
      <c r="D4559" s="1">
        <v>19</v>
      </c>
      <c r="E4559" s="7">
        <v>1996.1353881278501</v>
      </c>
      <c r="F4559" s="7">
        <v>19.214615999999999</v>
      </c>
      <c r="G4559" s="57">
        <f t="shared" si="210"/>
        <v>23.043318802758609</v>
      </c>
      <c r="I4559" s="73">
        <f t="shared" si="211"/>
        <v>2.0136986301399702</v>
      </c>
    </row>
    <row r="4560" spans="1:9" ht="15.6" x14ac:dyDescent="0.3">
      <c r="A4560" s="1">
        <v>4556</v>
      </c>
      <c r="B4560" s="1">
        <v>1996</v>
      </c>
      <c r="C4560" s="1">
        <v>1</v>
      </c>
      <c r="D4560" s="1">
        <v>20</v>
      </c>
      <c r="E4560" s="7">
        <v>1996.13812785388</v>
      </c>
      <c r="F4560" s="7">
        <v>19.138466999999999</v>
      </c>
      <c r="G4560" s="57">
        <f t="shared" si="210"/>
        <v>23.043766998620679</v>
      </c>
      <c r="I4560" s="73">
        <f t="shared" si="211"/>
        <v>2.0136986301399702</v>
      </c>
    </row>
    <row r="4561" spans="1:9" ht="15.6" x14ac:dyDescent="0.3">
      <c r="A4561" s="1">
        <v>4557</v>
      </c>
      <c r="B4561" s="1">
        <v>1996</v>
      </c>
      <c r="C4561" s="1">
        <v>1</v>
      </c>
      <c r="D4561" s="1">
        <v>21</v>
      </c>
      <c r="E4561" s="7">
        <v>1996.14086757991</v>
      </c>
      <c r="F4561" s="7">
        <v>19.084109000000002</v>
      </c>
      <c r="G4561" s="57">
        <f t="shared" si="210"/>
        <v>23.044175510344814</v>
      </c>
      <c r="I4561" s="73">
        <f t="shared" si="211"/>
        <v>2.0136986301301931</v>
      </c>
    </row>
    <row r="4562" spans="1:9" ht="15.6" x14ac:dyDescent="0.3">
      <c r="A4562" s="1">
        <v>4558</v>
      </c>
      <c r="B4562" s="1">
        <v>1996</v>
      </c>
      <c r="C4562" s="1">
        <v>1</v>
      </c>
      <c r="D4562" s="1">
        <v>22</v>
      </c>
      <c r="E4562" s="7">
        <v>1996.1436073059399</v>
      </c>
      <c r="F4562" s="7">
        <v>18.978390999999998</v>
      </c>
      <c r="G4562" s="57">
        <f t="shared" si="210"/>
        <v>23.04450012275861</v>
      </c>
      <c r="I4562" s="73">
        <f t="shared" si="211"/>
        <v>2.0136986301399702</v>
      </c>
    </row>
    <row r="4563" spans="1:9" ht="15.6" x14ac:dyDescent="0.3">
      <c r="A4563" s="1">
        <v>4559</v>
      </c>
      <c r="B4563" s="1">
        <v>1996</v>
      </c>
      <c r="C4563" s="1">
        <v>1</v>
      </c>
      <c r="D4563" s="1">
        <v>23</v>
      </c>
      <c r="E4563" s="7">
        <v>1996.14634703196</v>
      </c>
      <c r="F4563" s="7">
        <v>18.866406999999999</v>
      </c>
      <c r="G4563" s="57">
        <f t="shared" si="210"/>
        <v>23.04470017793102</v>
      </c>
      <c r="I4563" s="73">
        <f t="shared" si="211"/>
        <v>2.0136986301399702</v>
      </c>
    </row>
    <row r="4564" spans="1:9" ht="15.6" x14ac:dyDescent="0.3">
      <c r="A4564" s="1">
        <v>4560</v>
      </c>
      <c r="B4564" s="1">
        <v>1996</v>
      </c>
      <c r="C4564" s="1">
        <v>1</v>
      </c>
      <c r="D4564" s="1">
        <v>24</v>
      </c>
      <c r="E4564" s="7">
        <v>1996.1490867579901</v>
      </c>
      <c r="F4564" s="7">
        <v>18.768574000000001</v>
      </c>
      <c r="G4564" s="57">
        <f t="shared" si="210"/>
        <v>23.044811420689648</v>
      </c>
      <c r="I4564" s="73">
        <f t="shared" si="211"/>
        <v>1.9808219178098625</v>
      </c>
    </row>
    <row r="4565" spans="1:9" ht="15.6" x14ac:dyDescent="0.3">
      <c r="A4565" s="1">
        <v>4561</v>
      </c>
      <c r="B4565" s="1">
        <v>1996</v>
      </c>
      <c r="C4565" s="1">
        <v>1</v>
      </c>
      <c r="D4565" s="1">
        <v>25</v>
      </c>
      <c r="E4565" s="7">
        <v>1996.1518264840199</v>
      </c>
      <c r="F4565" s="7">
        <v>18.703572000000001</v>
      </c>
      <c r="G4565" s="57">
        <f t="shared" si="210"/>
        <v>23.045374299310343</v>
      </c>
      <c r="I4565" s="73">
        <f t="shared" si="211"/>
        <v>1.9808219178000854</v>
      </c>
    </row>
    <row r="4566" spans="1:9" ht="15.6" x14ac:dyDescent="0.3">
      <c r="A4566" s="1">
        <v>4562</v>
      </c>
      <c r="B4566" s="1">
        <v>1996</v>
      </c>
      <c r="C4566" s="1">
        <v>1</v>
      </c>
      <c r="D4566" s="1">
        <v>26</v>
      </c>
      <c r="E4566" s="7">
        <v>1996.15456621005</v>
      </c>
      <c r="F4566" s="7">
        <v>18.598123000000001</v>
      </c>
      <c r="G4566" s="57">
        <f t="shared" si="210"/>
        <v>23.045960132413789</v>
      </c>
      <c r="I4566" s="73">
        <f t="shared" si="211"/>
        <v>1.9808219178100899</v>
      </c>
    </row>
    <row r="4567" spans="1:9" ht="15.6" x14ac:dyDescent="0.3">
      <c r="A4567" s="1">
        <v>4563</v>
      </c>
      <c r="B4567" s="1">
        <v>1996</v>
      </c>
      <c r="C4567" s="1">
        <v>1</v>
      </c>
      <c r="D4567" s="1">
        <v>27</v>
      </c>
      <c r="E4567" s="7">
        <v>1996.1573059360701</v>
      </c>
      <c r="F4567" s="7">
        <v>18.473050000000001</v>
      </c>
      <c r="G4567" s="57">
        <f t="shared" si="210"/>
        <v>23.046637427586202</v>
      </c>
      <c r="I4567" s="73">
        <f t="shared" si="211"/>
        <v>1.9824200913299137</v>
      </c>
    </row>
    <row r="4568" spans="1:9" ht="15.6" x14ac:dyDescent="0.3">
      <c r="A4568" s="1">
        <v>4564</v>
      </c>
      <c r="B4568" s="1">
        <v>1996</v>
      </c>
      <c r="C4568" s="1">
        <v>1</v>
      </c>
      <c r="D4568" s="1">
        <v>28</v>
      </c>
      <c r="E4568" s="7">
        <v>1996.1600456620999</v>
      </c>
      <c r="F4568" s="7">
        <v>18.370507</v>
      </c>
      <c r="G4568" s="57">
        <f t="shared" si="210"/>
        <v>23.047430816551721</v>
      </c>
      <c r="I4568" s="73">
        <f t="shared" si="211"/>
        <v>1.9824200913299137</v>
      </c>
    </row>
    <row r="4569" spans="1:9" ht="15.6" x14ac:dyDescent="0.3">
      <c r="A4569" s="1">
        <v>4565</v>
      </c>
      <c r="B4569" s="1">
        <v>1996</v>
      </c>
      <c r="C4569" s="1">
        <v>1</v>
      </c>
      <c r="D4569" s="1">
        <v>29</v>
      </c>
      <c r="E4569" s="7">
        <v>1996.16278538813</v>
      </c>
      <c r="F4569" s="7">
        <v>18.255231999999999</v>
      </c>
      <c r="G4569" s="57">
        <f t="shared" si="210"/>
        <v>23.048318884137927</v>
      </c>
      <c r="I4569" s="73">
        <f t="shared" si="211"/>
        <v>1.9824200913201366</v>
      </c>
    </row>
    <row r="4570" spans="1:9" ht="15.6" x14ac:dyDescent="0.3">
      <c r="A4570" s="1">
        <v>4566</v>
      </c>
      <c r="B4570" s="1">
        <v>1996</v>
      </c>
      <c r="C4570" s="1">
        <v>1</v>
      </c>
      <c r="D4570" s="1">
        <v>30</v>
      </c>
      <c r="E4570" s="7">
        <v>1996.1655251141599</v>
      </c>
      <c r="F4570" s="7">
        <v>18.123486</v>
      </c>
      <c r="G4570" s="57">
        <f t="shared" si="210"/>
        <v>23.049215711724134</v>
      </c>
      <c r="I4570" s="73">
        <f t="shared" si="211"/>
        <v>1.9824200913199093</v>
      </c>
    </row>
    <row r="4571" spans="1:9" ht="15.6" x14ac:dyDescent="0.3">
      <c r="A4571" s="1">
        <v>4567</v>
      </c>
      <c r="B4571" s="1">
        <v>1996</v>
      </c>
      <c r="C4571" s="1">
        <v>1</v>
      </c>
      <c r="D4571" s="1">
        <v>31</v>
      </c>
      <c r="E4571" s="7">
        <v>1996.16826484018</v>
      </c>
      <c r="F4571" s="7">
        <v>18.024156999999999</v>
      </c>
      <c r="G4571" s="57">
        <f t="shared" si="210"/>
        <v>23.050078566896548</v>
      </c>
      <c r="I4571" s="73">
        <f t="shared" si="211"/>
        <v>1.9824200913301411</v>
      </c>
    </row>
    <row r="4572" spans="1:9" ht="15.6" x14ac:dyDescent="0.3">
      <c r="A4572" s="1">
        <v>4568</v>
      </c>
      <c r="B4572" s="1">
        <v>1996</v>
      </c>
      <c r="C4572" s="1">
        <v>2</v>
      </c>
      <c r="D4572" s="1">
        <v>1</v>
      </c>
      <c r="E4572" s="7">
        <v>1996.16940639269</v>
      </c>
      <c r="F4572" s="7">
        <v>17.952161</v>
      </c>
      <c r="G4572" s="57">
        <f t="shared" si="210"/>
        <v>23.050820030344827</v>
      </c>
      <c r="I4572" s="73">
        <f t="shared" si="211"/>
        <v>1.9824200913299137</v>
      </c>
    </row>
    <row r="4573" spans="1:9" ht="15.6" x14ac:dyDescent="0.3">
      <c r="A4573" s="1">
        <v>4569</v>
      </c>
      <c r="B4573" s="1">
        <v>1996</v>
      </c>
      <c r="C4573" s="1">
        <v>2</v>
      </c>
      <c r="D4573" s="1">
        <v>2</v>
      </c>
      <c r="E4573" s="7">
        <v>1996.1721461187201</v>
      </c>
      <c r="F4573" s="7">
        <v>17.894351</v>
      </c>
      <c r="G4573" s="57">
        <f t="shared" si="210"/>
        <v>23.051516257931034</v>
      </c>
      <c r="I4573" s="73">
        <f t="shared" si="211"/>
        <v>1.9824200913199093</v>
      </c>
    </row>
    <row r="4574" spans="1:9" ht="15.6" x14ac:dyDescent="0.3">
      <c r="A4574" s="1">
        <v>4570</v>
      </c>
      <c r="B4574" s="1">
        <v>1996</v>
      </c>
      <c r="C4574" s="1">
        <v>2</v>
      </c>
      <c r="D4574" s="1">
        <v>3</v>
      </c>
      <c r="E4574" s="7">
        <v>1996.17488584475</v>
      </c>
      <c r="F4574" s="7">
        <v>17.870379</v>
      </c>
      <c r="G4574" s="57">
        <f t="shared" si="210"/>
        <v>23.052237605517245</v>
      </c>
      <c r="I4574" s="73">
        <f t="shared" si="211"/>
        <v>1.9808219178000854</v>
      </c>
    </row>
    <row r="4575" spans="1:9" ht="15.6" x14ac:dyDescent="0.3">
      <c r="A4575" s="1">
        <v>4571</v>
      </c>
      <c r="B4575" s="1">
        <v>1996</v>
      </c>
      <c r="C4575" s="1">
        <v>2</v>
      </c>
      <c r="D4575" s="1">
        <v>4</v>
      </c>
      <c r="E4575" s="7">
        <v>1996.17762557078</v>
      </c>
      <c r="F4575" s="7">
        <v>17.854305</v>
      </c>
      <c r="G4575" s="57">
        <f t="shared" si="210"/>
        <v>23.053020084137934</v>
      </c>
      <c r="I4575" s="73">
        <f t="shared" si="211"/>
        <v>1.9808219178100899</v>
      </c>
    </row>
    <row r="4576" spans="1:9" ht="15.6" x14ac:dyDescent="0.3">
      <c r="A4576" s="1">
        <v>4572</v>
      </c>
      <c r="B4576" s="1">
        <v>1996</v>
      </c>
      <c r="C4576" s="1">
        <v>2</v>
      </c>
      <c r="D4576" s="1">
        <v>5</v>
      </c>
      <c r="E4576" s="7">
        <v>1996.1803652967999</v>
      </c>
      <c r="F4576" s="7">
        <v>17.879193000000001</v>
      </c>
      <c r="G4576" s="57">
        <f t="shared" si="210"/>
        <v>23.053885244137938</v>
      </c>
      <c r="I4576" s="73">
        <f t="shared" si="211"/>
        <v>1.9808219178098625</v>
      </c>
    </row>
    <row r="4577" spans="1:9" ht="15.6" x14ac:dyDescent="0.3">
      <c r="A4577" s="1">
        <v>4573</v>
      </c>
      <c r="B4577" s="1">
        <v>1996</v>
      </c>
      <c r="C4577" s="1">
        <v>2</v>
      </c>
      <c r="D4577" s="1">
        <v>6</v>
      </c>
      <c r="E4577" s="7">
        <v>1996.18310502283</v>
      </c>
      <c r="F4577" s="7">
        <v>17.916920000000001</v>
      </c>
      <c r="G4577" s="57">
        <f t="shared" si="210"/>
        <v>23.054742267586207</v>
      </c>
      <c r="I4577" s="73">
        <f t="shared" si="211"/>
        <v>1.9808219178100899</v>
      </c>
    </row>
    <row r="4578" spans="1:9" ht="15.6" x14ac:dyDescent="0.3">
      <c r="A4578" s="1">
        <v>4574</v>
      </c>
      <c r="B4578" s="1">
        <v>1996</v>
      </c>
      <c r="C4578" s="1">
        <v>2</v>
      </c>
      <c r="D4578" s="1">
        <v>7</v>
      </c>
      <c r="E4578" s="7">
        <v>1996.1858447488601</v>
      </c>
      <c r="F4578" s="7">
        <v>17.955085</v>
      </c>
      <c r="G4578" s="57">
        <f t="shared" si="210"/>
        <v>23.055582219310349</v>
      </c>
      <c r="I4578" s="73">
        <f t="shared" si="211"/>
        <v>1.9808219177998581</v>
      </c>
    </row>
    <row r="4579" spans="1:9" ht="15.6" x14ac:dyDescent="0.3">
      <c r="A4579" s="1">
        <v>4575</v>
      </c>
      <c r="B4579" s="1">
        <v>1996</v>
      </c>
      <c r="C4579" s="1">
        <v>2</v>
      </c>
      <c r="D4579" s="1">
        <v>8</v>
      </c>
      <c r="E4579" s="7">
        <v>1996.1885844748899</v>
      </c>
      <c r="F4579" s="7">
        <v>17.959620999999999</v>
      </c>
      <c r="G4579" s="57">
        <f t="shared" si="210"/>
        <v>23.056491558620689</v>
      </c>
      <c r="I4579" s="73">
        <f t="shared" si="211"/>
        <v>1.9808219178100899</v>
      </c>
    </row>
    <row r="4580" spans="1:9" ht="15.6" x14ac:dyDescent="0.3">
      <c r="A4580" s="1">
        <v>4576</v>
      </c>
      <c r="B4580" s="1">
        <v>1996</v>
      </c>
      <c r="C4580" s="1">
        <v>2</v>
      </c>
      <c r="D4580" s="1">
        <v>9</v>
      </c>
      <c r="E4580" s="7">
        <v>1996.19132420091</v>
      </c>
      <c r="F4580" s="7">
        <v>17.964283999999999</v>
      </c>
      <c r="G4580" s="57">
        <f t="shared" si="210"/>
        <v>23.057419794482762</v>
      </c>
      <c r="I4580" s="73">
        <f t="shared" si="211"/>
        <v>1.9808219178100899</v>
      </c>
    </row>
    <row r="4581" spans="1:9" ht="15.6" x14ac:dyDescent="0.3">
      <c r="A4581" s="1">
        <v>4577</v>
      </c>
      <c r="B4581" s="1">
        <v>1996</v>
      </c>
      <c r="C4581" s="1">
        <v>2</v>
      </c>
      <c r="D4581" s="1">
        <v>10</v>
      </c>
      <c r="E4581" s="7">
        <v>1996.1940639269401</v>
      </c>
      <c r="F4581" s="7">
        <v>17.904857</v>
      </c>
      <c r="G4581" s="57">
        <f t="shared" si="210"/>
        <v>23.058295073103448</v>
      </c>
      <c r="I4581" s="73">
        <f t="shared" si="211"/>
        <v>1.9808219178098625</v>
      </c>
    </row>
    <row r="4582" spans="1:9" ht="15.6" x14ac:dyDescent="0.3">
      <c r="A4582" s="1">
        <v>4578</v>
      </c>
      <c r="B4582" s="1">
        <v>1996</v>
      </c>
      <c r="C4582" s="1">
        <v>2</v>
      </c>
      <c r="D4582" s="1">
        <v>11</v>
      </c>
      <c r="E4582" s="7">
        <v>1996.1968036529699</v>
      </c>
      <c r="F4582" s="7">
        <v>17.849681</v>
      </c>
      <c r="G4582" s="57">
        <f t="shared" si="210"/>
        <v>23.059149420689657</v>
      </c>
      <c r="I4582" s="73">
        <f t="shared" si="211"/>
        <v>1.9808219178000854</v>
      </c>
    </row>
    <row r="4583" spans="1:9" ht="15.6" x14ac:dyDescent="0.3">
      <c r="A4583" s="1">
        <v>4579</v>
      </c>
      <c r="B4583" s="1">
        <v>1996</v>
      </c>
      <c r="C4583" s="1">
        <v>2</v>
      </c>
      <c r="D4583" s="1">
        <v>12</v>
      </c>
      <c r="E4583" s="7">
        <v>1996.199543379</v>
      </c>
      <c r="F4583" s="7">
        <v>17.756920999999998</v>
      </c>
      <c r="G4583" s="57">
        <f t="shared" si="210"/>
        <v>23.059993656551729</v>
      </c>
      <c r="I4583" s="73">
        <f t="shared" si="211"/>
        <v>1.9808219178100899</v>
      </c>
    </row>
    <row r="4584" spans="1:9" ht="15.6" x14ac:dyDescent="0.3">
      <c r="A4584" s="1">
        <v>4580</v>
      </c>
      <c r="B4584" s="1">
        <v>1996</v>
      </c>
      <c r="C4584" s="1">
        <v>2</v>
      </c>
      <c r="D4584" s="1">
        <v>13</v>
      </c>
      <c r="E4584" s="7">
        <v>1996.2022831050199</v>
      </c>
      <c r="F4584" s="7">
        <v>17.693107999999999</v>
      </c>
      <c r="G4584" s="57">
        <f t="shared" si="210"/>
        <v>23.060945201379319</v>
      </c>
      <c r="I4584" s="73">
        <f t="shared" si="211"/>
        <v>1.9808219178098625</v>
      </c>
    </row>
    <row r="4585" spans="1:9" ht="15.6" x14ac:dyDescent="0.3">
      <c r="A4585" s="1">
        <v>4581</v>
      </c>
      <c r="B4585" s="1">
        <v>1996</v>
      </c>
      <c r="C4585" s="1">
        <v>2</v>
      </c>
      <c r="D4585" s="1">
        <v>14</v>
      </c>
      <c r="E4585" s="7">
        <v>1996.20502283105</v>
      </c>
      <c r="F4585" s="7">
        <v>17.640554999999999</v>
      </c>
      <c r="G4585" s="57">
        <f t="shared" si="210"/>
        <v>23.061952751724149</v>
      </c>
      <c r="I4585" s="73">
        <f t="shared" si="211"/>
        <v>1.9808219178100899</v>
      </c>
    </row>
    <row r="4586" spans="1:9" ht="15.6" x14ac:dyDescent="0.3">
      <c r="A4586" s="1">
        <v>4582</v>
      </c>
      <c r="B4586" s="1">
        <v>1996</v>
      </c>
      <c r="C4586" s="1">
        <v>2</v>
      </c>
      <c r="D4586" s="1">
        <v>15</v>
      </c>
      <c r="E4586" s="7">
        <v>1996.2077625570801</v>
      </c>
      <c r="F4586" s="7">
        <v>17.592568</v>
      </c>
      <c r="G4586" s="57">
        <f t="shared" si="210"/>
        <v>23.062970111724148</v>
      </c>
      <c r="I4586" s="73">
        <f t="shared" si="211"/>
        <v>1.9808219178098625</v>
      </c>
    </row>
    <row r="4587" spans="1:9" ht="15.6" x14ac:dyDescent="0.3">
      <c r="A4587" s="1">
        <v>4583</v>
      </c>
      <c r="B4587" s="1">
        <v>1996</v>
      </c>
      <c r="C4587" s="1">
        <v>2</v>
      </c>
      <c r="D4587" s="1">
        <v>16</v>
      </c>
      <c r="E4587" s="7">
        <v>1996.2105022831099</v>
      </c>
      <c r="F4587" s="7">
        <v>17.549146</v>
      </c>
      <c r="G4587" s="57">
        <f t="shared" si="210"/>
        <v>23.06393938206898</v>
      </c>
      <c r="I4587" s="73">
        <f t="shared" si="211"/>
        <v>1.9808219178098625</v>
      </c>
    </row>
    <row r="4588" spans="1:9" ht="15.6" x14ac:dyDescent="0.3">
      <c r="A4588" s="1">
        <v>4584</v>
      </c>
      <c r="B4588" s="1">
        <v>1996</v>
      </c>
      <c r="C4588" s="1">
        <v>2</v>
      </c>
      <c r="D4588" s="1">
        <v>17</v>
      </c>
      <c r="E4588" s="7">
        <v>1996.21324200913</v>
      </c>
      <c r="F4588" s="7">
        <v>17.520462999999999</v>
      </c>
      <c r="G4588" s="57">
        <f t="shared" si="210"/>
        <v>23.064828409655185</v>
      </c>
      <c r="I4588" s="73">
        <f t="shared" si="211"/>
        <v>1.9808219178100899</v>
      </c>
    </row>
    <row r="4589" spans="1:9" ht="15.6" x14ac:dyDescent="0.3">
      <c r="A4589" s="1">
        <v>4585</v>
      </c>
      <c r="B4589" s="1">
        <v>1996</v>
      </c>
      <c r="C4589" s="1">
        <v>2</v>
      </c>
      <c r="D4589" s="1">
        <v>18</v>
      </c>
      <c r="E4589" s="7">
        <v>1996.2159817351601</v>
      </c>
      <c r="F4589" s="7">
        <v>17.520249</v>
      </c>
      <c r="G4589" s="57">
        <f t="shared" si="210"/>
        <v>23.065565135172424</v>
      </c>
      <c r="I4589" s="73">
        <f t="shared" si="211"/>
        <v>1.9808219178098625</v>
      </c>
    </row>
    <row r="4590" spans="1:9" ht="15.6" x14ac:dyDescent="0.3">
      <c r="A4590" s="1">
        <v>4586</v>
      </c>
      <c r="B4590" s="1">
        <v>1996</v>
      </c>
      <c r="C4590" s="1">
        <v>2</v>
      </c>
      <c r="D4590" s="1">
        <v>19</v>
      </c>
      <c r="E4590" s="7">
        <v>1996.2187214611899</v>
      </c>
      <c r="F4590" s="7">
        <v>17.527626000000001</v>
      </c>
      <c r="G4590" s="57">
        <f t="shared" si="210"/>
        <v>23.06618499172415</v>
      </c>
      <c r="I4590" s="73">
        <f t="shared" si="211"/>
        <v>1.9808219178100899</v>
      </c>
    </row>
    <row r="4591" spans="1:9" ht="15.6" x14ac:dyDescent="0.3">
      <c r="A4591" s="1">
        <v>4587</v>
      </c>
      <c r="B4591" s="1">
        <v>1996</v>
      </c>
      <c r="C4591" s="1">
        <v>2</v>
      </c>
      <c r="D4591" s="1">
        <v>20</v>
      </c>
      <c r="E4591" s="7">
        <v>1996.22146118722</v>
      </c>
      <c r="F4591" s="7">
        <v>17.551486000000001</v>
      </c>
      <c r="G4591" s="57">
        <f t="shared" si="210"/>
        <v>23.066642463448286</v>
      </c>
      <c r="I4591" s="73">
        <f t="shared" si="211"/>
        <v>1.9808219178100899</v>
      </c>
    </row>
    <row r="4592" spans="1:9" ht="15.6" x14ac:dyDescent="0.3">
      <c r="A4592" s="1">
        <v>4588</v>
      </c>
      <c r="B4592" s="1">
        <v>1996</v>
      </c>
      <c r="C4592" s="1">
        <v>2</v>
      </c>
      <c r="D4592" s="1">
        <v>21</v>
      </c>
      <c r="E4592" s="7">
        <v>1996.2242009132401</v>
      </c>
      <c r="F4592" s="7">
        <v>17.576948999999999</v>
      </c>
      <c r="G4592" s="57">
        <f t="shared" si="210"/>
        <v>23.0667555848276</v>
      </c>
      <c r="I4592" s="73">
        <f t="shared" si="211"/>
        <v>1.9808219178098625</v>
      </c>
    </row>
    <row r="4593" spans="1:9" ht="15.6" x14ac:dyDescent="0.3">
      <c r="A4593" s="1">
        <v>4589</v>
      </c>
      <c r="B4593" s="1">
        <v>1996</v>
      </c>
      <c r="C4593" s="1">
        <v>2</v>
      </c>
      <c r="D4593" s="1">
        <v>22</v>
      </c>
      <c r="E4593" s="7">
        <v>1996.22694063927</v>
      </c>
      <c r="F4593" s="7">
        <v>17.561215000000001</v>
      </c>
      <c r="G4593" s="57">
        <f t="shared" si="210"/>
        <v>23.066686908965533</v>
      </c>
      <c r="I4593" s="73">
        <f t="shared" si="211"/>
        <v>1.9808219178000854</v>
      </c>
    </row>
    <row r="4594" spans="1:9" ht="15.6" x14ac:dyDescent="0.3">
      <c r="A4594" s="1">
        <v>4590</v>
      </c>
      <c r="B4594" s="1">
        <v>1996</v>
      </c>
      <c r="C4594" s="1">
        <v>2</v>
      </c>
      <c r="D4594" s="1">
        <v>23</v>
      </c>
      <c r="E4594" s="7">
        <v>1996.2296803653001</v>
      </c>
      <c r="F4594" s="7">
        <v>17.490576000000001</v>
      </c>
      <c r="G4594" s="57">
        <f t="shared" si="210"/>
        <v>23.06637101931036</v>
      </c>
      <c r="I4594" s="73">
        <f t="shared" si="211"/>
        <v>1.9808219178100899</v>
      </c>
    </row>
    <row r="4595" spans="1:9" ht="15.6" x14ac:dyDescent="0.3">
      <c r="A4595" s="1">
        <v>4591</v>
      </c>
      <c r="B4595" s="1">
        <v>1996</v>
      </c>
      <c r="C4595" s="1">
        <v>2</v>
      </c>
      <c r="D4595" s="1">
        <v>24</v>
      </c>
      <c r="E4595" s="7">
        <v>1996.2324200913199</v>
      </c>
      <c r="F4595" s="7">
        <v>17.390277000000001</v>
      </c>
      <c r="G4595" s="57">
        <f t="shared" si="210"/>
        <v>23.066025507586218</v>
      </c>
      <c r="I4595" s="73">
        <f t="shared" si="211"/>
        <v>1.9808219178098625</v>
      </c>
    </row>
    <row r="4596" spans="1:9" ht="15.6" x14ac:dyDescent="0.3">
      <c r="A4596" s="1">
        <v>4592</v>
      </c>
      <c r="B4596" s="1">
        <v>1996</v>
      </c>
      <c r="C4596" s="1">
        <v>2</v>
      </c>
      <c r="D4596" s="1">
        <v>25</v>
      </c>
      <c r="E4596" s="7">
        <v>1996.23515981735</v>
      </c>
      <c r="F4596" s="7">
        <v>17.336555000000001</v>
      </c>
      <c r="G4596" s="57">
        <f t="shared" si="210"/>
        <v>23.065740350344839</v>
      </c>
      <c r="I4596" s="73">
        <f t="shared" si="211"/>
        <v>1.9808219178100899</v>
      </c>
    </row>
    <row r="4597" spans="1:9" ht="15.6" x14ac:dyDescent="0.3">
      <c r="A4597" s="1">
        <v>4593</v>
      </c>
      <c r="B4597" s="1">
        <v>1996</v>
      </c>
      <c r="C4597" s="1">
        <v>2</v>
      </c>
      <c r="D4597" s="1">
        <v>26</v>
      </c>
      <c r="E4597" s="7">
        <v>1996.2378995433801</v>
      </c>
      <c r="F4597" s="7">
        <v>17.323150999999999</v>
      </c>
      <c r="G4597" s="57">
        <f t="shared" si="210"/>
        <v>23.065485382068974</v>
      </c>
      <c r="I4597" s="73">
        <f t="shared" si="211"/>
        <v>1.9808219177998581</v>
      </c>
    </row>
    <row r="4598" spans="1:9" ht="15.6" x14ac:dyDescent="0.3">
      <c r="A4598" s="1">
        <v>4594</v>
      </c>
      <c r="B4598" s="1">
        <v>1996</v>
      </c>
      <c r="C4598" s="1">
        <v>2</v>
      </c>
      <c r="D4598" s="1">
        <v>27</v>
      </c>
      <c r="E4598" s="7">
        <v>1996.2406392694099</v>
      </c>
      <c r="F4598" s="7">
        <v>17.366</v>
      </c>
      <c r="G4598" s="57">
        <f t="shared" si="210"/>
        <v>23.065301634482765</v>
      </c>
      <c r="I4598" s="73">
        <f t="shared" si="211"/>
        <v>1.9824200913199093</v>
      </c>
    </row>
    <row r="4599" spans="1:9" ht="15.6" x14ac:dyDescent="0.3">
      <c r="A4599" s="1">
        <v>4595</v>
      </c>
      <c r="B4599" s="1">
        <v>1996</v>
      </c>
      <c r="C4599" s="1">
        <v>2</v>
      </c>
      <c r="D4599" s="1">
        <v>28</v>
      </c>
      <c r="E4599" s="7">
        <v>1996.24337899543</v>
      </c>
      <c r="F4599" s="7">
        <v>17.436326999999999</v>
      </c>
      <c r="G4599" s="57">
        <f t="shared" si="210"/>
        <v>23.065160402758629</v>
      </c>
      <c r="I4599" s="73">
        <f t="shared" si="211"/>
        <v>1.9824200913301411</v>
      </c>
    </row>
    <row r="4600" spans="1:9" ht="15.6" x14ac:dyDescent="0.3">
      <c r="A4600" s="1">
        <v>4596</v>
      </c>
      <c r="B4600" s="1">
        <v>1996</v>
      </c>
      <c r="C4600" s="1">
        <v>2</v>
      </c>
      <c r="D4600" s="1">
        <v>29</v>
      </c>
      <c r="E4600" s="7">
        <v>1996.2461187214601</v>
      </c>
      <c r="F4600" s="7">
        <v>17.538601</v>
      </c>
      <c r="G4600" s="57">
        <f t="shared" si="210"/>
        <v>23.065154248275864</v>
      </c>
      <c r="I4600" s="73">
        <f t="shared" si="211"/>
        <v>1.9824200913299137</v>
      </c>
    </row>
    <row r="4601" spans="1:9" ht="15.6" x14ac:dyDescent="0.3">
      <c r="A4601" s="1">
        <v>4597</v>
      </c>
      <c r="B4601" s="1">
        <v>1996</v>
      </c>
      <c r="C4601" s="1">
        <v>3</v>
      </c>
      <c r="D4601" s="1">
        <v>1</v>
      </c>
      <c r="E4601" s="7">
        <v>1996.2527397260301</v>
      </c>
      <c r="F4601" s="7">
        <v>17.660637999999999</v>
      </c>
      <c r="G4601" s="57">
        <f t="shared" si="210"/>
        <v>23.06514511586207</v>
      </c>
      <c r="I4601" s="73">
        <f t="shared" si="211"/>
        <v>1.9824200913199093</v>
      </c>
    </row>
    <row r="4602" spans="1:9" ht="15.6" x14ac:dyDescent="0.3">
      <c r="A4602" s="1">
        <v>4598</v>
      </c>
      <c r="B4602" s="1">
        <v>1996</v>
      </c>
      <c r="C4602" s="1">
        <v>3</v>
      </c>
      <c r="D4602" s="1">
        <v>2</v>
      </c>
      <c r="E4602" s="7">
        <v>1996.2554794520499</v>
      </c>
      <c r="F4602" s="7">
        <v>17.740646000000002</v>
      </c>
      <c r="G4602" s="57">
        <f t="shared" si="210"/>
        <v>23.065133753103446</v>
      </c>
      <c r="I4602" s="73">
        <f t="shared" si="211"/>
        <v>1.9824200913201366</v>
      </c>
    </row>
    <row r="4603" spans="1:9" ht="15.6" x14ac:dyDescent="0.3">
      <c r="A4603" s="1">
        <v>4599</v>
      </c>
      <c r="B4603" s="1">
        <v>1996</v>
      </c>
      <c r="C4603" s="1">
        <v>3</v>
      </c>
      <c r="D4603" s="1">
        <v>3</v>
      </c>
      <c r="E4603" s="7">
        <v>1996.25821917808</v>
      </c>
      <c r="F4603" s="7">
        <v>17.810755</v>
      </c>
      <c r="G4603" s="57">
        <f t="shared" si="210"/>
        <v>23.065132049655176</v>
      </c>
      <c r="I4603" s="73">
        <f t="shared" si="211"/>
        <v>1.9824200913299137</v>
      </c>
    </row>
    <row r="4604" spans="1:9" ht="15.6" x14ac:dyDescent="0.3">
      <c r="A4604" s="1">
        <v>4600</v>
      </c>
      <c r="B4604" s="1">
        <v>1996</v>
      </c>
      <c r="C4604" s="1">
        <v>3</v>
      </c>
      <c r="D4604" s="1">
        <v>4</v>
      </c>
      <c r="E4604" s="7">
        <v>1996.2609589041101</v>
      </c>
      <c r="F4604" s="7">
        <v>17.894396</v>
      </c>
      <c r="G4604" s="57">
        <f t="shared" si="210"/>
        <v>23.065167231724139</v>
      </c>
      <c r="I4604" s="73">
        <f t="shared" si="211"/>
        <v>1.9824200913301411</v>
      </c>
    </row>
    <row r="4605" spans="1:9" ht="15.6" x14ac:dyDescent="0.3">
      <c r="A4605" s="1">
        <v>4601</v>
      </c>
      <c r="B4605" s="1">
        <v>1996</v>
      </c>
      <c r="C4605" s="1">
        <v>3</v>
      </c>
      <c r="D4605" s="1">
        <v>5</v>
      </c>
      <c r="E4605" s="7">
        <v>1996.26369863014</v>
      </c>
      <c r="F4605" s="7">
        <v>17.992871000000001</v>
      </c>
      <c r="G4605" s="57">
        <f t="shared" si="210"/>
        <v>23.065280230344825</v>
      </c>
      <c r="I4605" s="73">
        <f t="shared" si="211"/>
        <v>1.9808219178100899</v>
      </c>
    </row>
    <row r="4606" spans="1:9" ht="15.6" x14ac:dyDescent="0.3">
      <c r="A4606" s="1">
        <v>4602</v>
      </c>
      <c r="B4606" s="1">
        <v>1996</v>
      </c>
      <c r="C4606" s="1">
        <v>3</v>
      </c>
      <c r="D4606" s="1">
        <v>6</v>
      </c>
      <c r="E4606" s="7">
        <v>1996.2664383561601</v>
      </c>
      <c r="F4606" s="7">
        <v>18.155574000000001</v>
      </c>
      <c r="G4606" s="57">
        <f t="shared" si="210"/>
        <v>23.065512682758623</v>
      </c>
      <c r="I4606" s="73">
        <f t="shared" si="211"/>
        <v>1.9808219177998581</v>
      </c>
    </row>
    <row r="4607" spans="1:9" ht="15.6" x14ac:dyDescent="0.3">
      <c r="A4607" s="1">
        <v>4603</v>
      </c>
      <c r="B4607" s="1">
        <v>1996</v>
      </c>
      <c r="C4607" s="1">
        <v>3</v>
      </c>
      <c r="D4607" s="1">
        <v>7</v>
      </c>
      <c r="E4607" s="7">
        <v>1996.2691780821899</v>
      </c>
      <c r="F4607" s="7">
        <v>18.288692999999999</v>
      </c>
      <c r="G4607" s="57">
        <f t="shared" si="210"/>
        <v>23.065740686896557</v>
      </c>
      <c r="I4607" s="73">
        <f t="shared" si="211"/>
        <v>1.9808219178100899</v>
      </c>
    </row>
    <row r="4608" spans="1:9" ht="15.6" x14ac:dyDescent="0.3">
      <c r="A4608" s="1">
        <v>4604</v>
      </c>
      <c r="B4608" s="1">
        <v>1996</v>
      </c>
      <c r="C4608" s="1">
        <v>3</v>
      </c>
      <c r="D4608" s="1">
        <v>8</v>
      </c>
      <c r="E4608" s="7">
        <v>1996.27191780822</v>
      </c>
      <c r="F4608" s="7">
        <v>18.394562000000001</v>
      </c>
      <c r="G4608" s="57">
        <f t="shared" si="210"/>
        <v>23.06600396551725</v>
      </c>
      <c r="I4608" s="73">
        <f t="shared" si="211"/>
        <v>1.9808219178100899</v>
      </c>
    </row>
    <row r="4609" spans="1:9" ht="15.6" x14ac:dyDescent="0.3">
      <c r="A4609" s="1">
        <v>4605</v>
      </c>
      <c r="B4609" s="1">
        <v>1996</v>
      </c>
      <c r="C4609" s="1">
        <v>3</v>
      </c>
      <c r="D4609" s="1">
        <v>9</v>
      </c>
      <c r="E4609" s="7">
        <v>1996.2746575342501</v>
      </c>
      <c r="F4609" s="7">
        <v>18.466601000000001</v>
      </c>
      <c r="G4609" s="57">
        <f t="shared" si="210"/>
        <v>23.066342969655185</v>
      </c>
      <c r="I4609" s="73">
        <f t="shared" si="211"/>
        <v>1.9808219178098625</v>
      </c>
    </row>
    <row r="4610" spans="1:9" ht="15.6" x14ac:dyDescent="0.3">
      <c r="A4610" s="1">
        <v>4606</v>
      </c>
      <c r="B4610" s="1">
        <v>1996</v>
      </c>
      <c r="C4610" s="1">
        <v>3</v>
      </c>
      <c r="D4610" s="1">
        <v>10</v>
      </c>
      <c r="E4610" s="7">
        <v>1996.2773972602699</v>
      </c>
      <c r="F4610" s="7">
        <v>18.518626999999999</v>
      </c>
      <c r="G4610" s="57">
        <f t="shared" si="210"/>
        <v>23.066794253793116</v>
      </c>
      <c r="I4610" s="73">
        <f t="shared" si="211"/>
        <v>1.9808219178000854</v>
      </c>
    </row>
    <row r="4611" spans="1:9" ht="15.6" x14ac:dyDescent="0.3">
      <c r="A4611" s="1">
        <v>4607</v>
      </c>
      <c r="B4611" s="1">
        <v>1996</v>
      </c>
      <c r="C4611" s="1">
        <v>3</v>
      </c>
      <c r="D4611" s="1">
        <v>11</v>
      </c>
      <c r="E4611" s="7">
        <v>1996.2801369863</v>
      </c>
      <c r="F4611" s="7">
        <v>18.569426</v>
      </c>
      <c r="G4611" s="57">
        <f t="shared" si="210"/>
        <v>23.067252875862089</v>
      </c>
      <c r="I4611" s="73">
        <f t="shared" si="211"/>
        <v>1.9808219178098625</v>
      </c>
    </row>
    <row r="4612" spans="1:9" ht="15.6" x14ac:dyDescent="0.3">
      <c r="A4612" s="1">
        <v>4608</v>
      </c>
      <c r="B4612" s="1">
        <v>1996</v>
      </c>
      <c r="C4612" s="1">
        <v>3</v>
      </c>
      <c r="D4612" s="1">
        <v>12</v>
      </c>
      <c r="E4612" s="7">
        <v>1996.2828767123301</v>
      </c>
      <c r="F4612" s="7">
        <v>18.635107000000001</v>
      </c>
      <c r="G4612" s="57">
        <f t="shared" si="210"/>
        <v>23.067833502068979</v>
      </c>
      <c r="I4612" s="73">
        <f t="shared" si="211"/>
        <v>1.9808219178100899</v>
      </c>
    </row>
    <row r="4613" spans="1:9" ht="15.6" x14ac:dyDescent="0.3">
      <c r="A4613" s="1">
        <v>4609</v>
      </c>
      <c r="B4613" s="1">
        <v>1996</v>
      </c>
      <c r="C4613" s="1">
        <v>3</v>
      </c>
      <c r="D4613" s="1">
        <v>13</v>
      </c>
      <c r="E4613" s="7">
        <v>1996.28561643836</v>
      </c>
      <c r="F4613" s="7">
        <v>18.721782000000001</v>
      </c>
      <c r="G4613" s="57">
        <f t="shared" si="210"/>
        <v>23.068470565517256</v>
      </c>
      <c r="I4613" s="73">
        <f t="shared" si="211"/>
        <v>1.9808219178100899</v>
      </c>
    </row>
    <row r="4614" spans="1:9" ht="15.6" x14ac:dyDescent="0.3">
      <c r="A4614" s="1">
        <v>4610</v>
      </c>
      <c r="B4614" s="1">
        <v>1996</v>
      </c>
      <c r="C4614" s="1">
        <v>3</v>
      </c>
      <c r="D4614" s="1">
        <v>14</v>
      </c>
      <c r="E4614" s="7">
        <v>1996.28835616438</v>
      </c>
      <c r="F4614" s="7">
        <v>18.78585</v>
      </c>
      <c r="G4614" s="57">
        <f t="shared" si="210"/>
        <v>23.069070875862078</v>
      </c>
      <c r="I4614" s="73">
        <f t="shared" si="211"/>
        <v>1.9808219177998581</v>
      </c>
    </row>
    <row r="4615" spans="1:9" ht="15.6" x14ac:dyDescent="0.3">
      <c r="A4615" s="1">
        <v>4611</v>
      </c>
      <c r="B4615" s="1">
        <v>1996</v>
      </c>
      <c r="C4615" s="1">
        <v>3</v>
      </c>
      <c r="D4615" s="1">
        <v>15</v>
      </c>
      <c r="E4615" s="7">
        <v>1996.2910958904099</v>
      </c>
      <c r="F4615" s="7">
        <v>18.851085999999999</v>
      </c>
      <c r="G4615" s="57">
        <f t="shared" si="210"/>
        <v>23.069588233103453</v>
      </c>
      <c r="I4615" s="73">
        <f t="shared" si="211"/>
        <v>1.9808219178100899</v>
      </c>
    </row>
    <row r="4616" spans="1:9" ht="15.6" x14ac:dyDescent="0.3">
      <c r="A4616" s="1">
        <v>4612</v>
      </c>
      <c r="B4616" s="1">
        <v>1996</v>
      </c>
      <c r="C4616" s="1">
        <v>3</v>
      </c>
      <c r="D4616" s="1">
        <v>16</v>
      </c>
      <c r="E4616" s="7">
        <v>1996.29383561644</v>
      </c>
      <c r="F4616" s="7">
        <v>18.898997999999999</v>
      </c>
      <c r="G4616" s="57">
        <f t="shared" si="210"/>
        <v>23.070059891034486</v>
      </c>
      <c r="I4616" s="73">
        <f t="shared" si="211"/>
        <v>1.9808219178100899</v>
      </c>
    </row>
    <row r="4617" spans="1:9" ht="15.6" x14ac:dyDescent="0.3">
      <c r="A4617" s="1">
        <v>4613</v>
      </c>
      <c r="B4617" s="1">
        <v>1996</v>
      </c>
      <c r="C4617" s="1">
        <v>3</v>
      </c>
      <c r="D4617" s="1">
        <v>17</v>
      </c>
      <c r="E4617" s="7">
        <v>1996.2965753424701</v>
      </c>
      <c r="F4617" s="7">
        <v>18.974599999999999</v>
      </c>
      <c r="G4617" s="57">
        <f t="shared" si="210"/>
        <v>23.070549751724144</v>
      </c>
      <c r="I4617" s="73">
        <f t="shared" si="211"/>
        <v>1.9808219178098625</v>
      </c>
    </row>
    <row r="4618" spans="1:9" ht="15.6" x14ac:dyDescent="0.3">
      <c r="A4618" s="1">
        <v>4614</v>
      </c>
      <c r="B4618" s="1">
        <v>1996</v>
      </c>
      <c r="C4618" s="1">
        <v>3</v>
      </c>
      <c r="D4618" s="1">
        <v>18</v>
      </c>
      <c r="E4618" s="7">
        <v>1996.2993150684899</v>
      </c>
      <c r="F4618" s="7">
        <v>19.017837</v>
      </c>
      <c r="G4618" s="57">
        <f t="shared" si="210"/>
        <v>23.07095275586207</v>
      </c>
      <c r="I4618" s="73">
        <f t="shared" si="211"/>
        <v>1.9808219178000854</v>
      </c>
    </row>
    <row r="4619" spans="1:9" ht="15.6" x14ac:dyDescent="0.3">
      <c r="A4619" s="1">
        <v>4615</v>
      </c>
      <c r="B4619" s="1">
        <v>1996</v>
      </c>
      <c r="C4619" s="1">
        <v>3</v>
      </c>
      <c r="D4619" s="1">
        <v>19</v>
      </c>
      <c r="E4619" s="7">
        <v>1996.30205479452</v>
      </c>
      <c r="F4619" s="7">
        <v>19.119285000000001</v>
      </c>
      <c r="G4619" s="57">
        <f t="shared" ref="G4619:G4682" si="212">AVERAGE(F4075:F4799)</f>
        <v>23.071424497931037</v>
      </c>
      <c r="I4619" s="73">
        <f t="shared" ref="I4619:I4682" si="213">E4799-E4075</f>
        <v>1.9808219178098625</v>
      </c>
    </row>
    <row r="4620" spans="1:9" ht="15.6" x14ac:dyDescent="0.3">
      <c r="A4620" s="1">
        <v>4616</v>
      </c>
      <c r="B4620" s="1">
        <v>1996</v>
      </c>
      <c r="C4620" s="1">
        <v>3</v>
      </c>
      <c r="D4620" s="1">
        <v>20</v>
      </c>
      <c r="E4620" s="7">
        <v>1996.3047945205501</v>
      </c>
      <c r="F4620" s="7">
        <v>19.196117999999998</v>
      </c>
      <c r="G4620" s="57">
        <f t="shared" si="212"/>
        <v>23.072056314482754</v>
      </c>
      <c r="I4620" s="73">
        <f t="shared" si="213"/>
        <v>1.9808219178100899</v>
      </c>
    </row>
    <row r="4621" spans="1:9" ht="15.6" x14ac:dyDescent="0.3">
      <c r="A4621" s="1">
        <v>4617</v>
      </c>
      <c r="B4621" s="1">
        <v>1996</v>
      </c>
      <c r="C4621" s="1">
        <v>3</v>
      </c>
      <c r="D4621" s="1">
        <v>21</v>
      </c>
      <c r="E4621" s="7">
        <v>1996.30753424658</v>
      </c>
      <c r="F4621" s="7">
        <v>19.232989</v>
      </c>
      <c r="G4621" s="57">
        <f t="shared" si="212"/>
        <v>23.07278013241379</v>
      </c>
      <c r="I4621" s="73">
        <f t="shared" si="213"/>
        <v>1.9808219178100899</v>
      </c>
    </row>
    <row r="4622" spans="1:9" ht="15.6" x14ac:dyDescent="0.3">
      <c r="A4622" s="1">
        <v>4618</v>
      </c>
      <c r="B4622" s="1">
        <v>1996</v>
      </c>
      <c r="C4622" s="1">
        <v>3</v>
      </c>
      <c r="D4622" s="1">
        <v>22</v>
      </c>
      <c r="E4622" s="7">
        <v>1996.3102739726</v>
      </c>
      <c r="F4622" s="7">
        <v>19.258787999999999</v>
      </c>
      <c r="G4622" s="57">
        <f t="shared" si="212"/>
        <v>23.073632906206893</v>
      </c>
      <c r="I4622" s="73">
        <f t="shared" si="213"/>
        <v>1.9808219177998581</v>
      </c>
    </row>
    <row r="4623" spans="1:9" ht="15.6" x14ac:dyDescent="0.3">
      <c r="A4623" s="1">
        <v>4619</v>
      </c>
      <c r="B4623" s="1">
        <v>1996</v>
      </c>
      <c r="C4623" s="1">
        <v>3</v>
      </c>
      <c r="D4623" s="1">
        <v>23</v>
      </c>
      <c r="E4623" s="7">
        <v>1996.3130136986299</v>
      </c>
      <c r="F4623" s="7">
        <v>19.304998000000001</v>
      </c>
      <c r="G4623" s="57">
        <f t="shared" si="212"/>
        <v>23.074559838620679</v>
      </c>
      <c r="I4623" s="73">
        <f t="shared" si="213"/>
        <v>1.9808219178100899</v>
      </c>
    </row>
    <row r="4624" spans="1:9" ht="15.6" x14ac:dyDescent="0.3">
      <c r="A4624" s="1">
        <v>4620</v>
      </c>
      <c r="B4624" s="1">
        <v>1996</v>
      </c>
      <c r="C4624" s="1">
        <v>3</v>
      </c>
      <c r="D4624" s="1">
        <v>24</v>
      </c>
      <c r="E4624" s="7">
        <v>1996.31575342466</v>
      </c>
      <c r="F4624" s="7">
        <v>19.383237999999999</v>
      </c>
      <c r="G4624" s="57">
        <f t="shared" si="212"/>
        <v>23.075415544827575</v>
      </c>
      <c r="I4624" s="73">
        <f t="shared" si="213"/>
        <v>1.9808219178100899</v>
      </c>
    </row>
    <row r="4625" spans="1:9" ht="15.6" x14ac:dyDescent="0.3">
      <c r="A4625" s="1">
        <v>4621</v>
      </c>
      <c r="B4625" s="1">
        <v>1996</v>
      </c>
      <c r="C4625" s="1">
        <v>3</v>
      </c>
      <c r="D4625" s="1">
        <v>25</v>
      </c>
      <c r="E4625" s="7">
        <v>1996.3184931506801</v>
      </c>
      <c r="F4625" s="7">
        <v>19.484977000000001</v>
      </c>
      <c r="G4625" s="57">
        <f t="shared" si="212"/>
        <v>23.076167613793093</v>
      </c>
      <c r="I4625" s="73">
        <f t="shared" si="213"/>
        <v>1.9808219178098625</v>
      </c>
    </row>
    <row r="4626" spans="1:9" ht="15.6" x14ac:dyDescent="0.3">
      <c r="A4626" s="1">
        <v>4622</v>
      </c>
      <c r="B4626" s="1">
        <v>1996</v>
      </c>
      <c r="C4626" s="1">
        <v>3</v>
      </c>
      <c r="D4626" s="1">
        <v>26</v>
      </c>
      <c r="E4626" s="7">
        <v>1996.3212328767099</v>
      </c>
      <c r="F4626" s="7">
        <v>19.589929000000001</v>
      </c>
      <c r="G4626" s="57">
        <f t="shared" si="212"/>
        <v>23.076754175172407</v>
      </c>
      <c r="I4626" s="73">
        <f t="shared" si="213"/>
        <v>1.9808219178100899</v>
      </c>
    </row>
    <row r="4627" spans="1:9" ht="15.6" x14ac:dyDescent="0.3">
      <c r="A4627" s="1">
        <v>4623</v>
      </c>
      <c r="B4627" s="1">
        <v>1996</v>
      </c>
      <c r="C4627" s="1">
        <v>3</v>
      </c>
      <c r="D4627" s="1">
        <v>27</v>
      </c>
      <c r="E4627" s="7">
        <v>1996.32397260274</v>
      </c>
      <c r="F4627" s="7">
        <v>19.746541000000001</v>
      </c>
      <c r="G4627" s="57">
        <f t="shared" si="212"/>
        <v>23.077191831724129</v>
      </c>
      <c r="I4627" s="73">
        <f t="shared" si="213"/>
        <v>1.9808219178098625</v>
      </c>
    </row>
    <row r="4628" spans="1:9" ht="15.6" x14ac:dyDescent="0.3">
      <c r="A4628" s="1">
        <v>4624</v>
      </c>
      <c r="B4628" s="1">
        <v>1996</v>
      </c>
      <c r="C4628" s="1">
        <v>3</v>
      </c>
      <c r="D4628" s="1">
        <v>28</v>
      </c>
      <c r="E4628" s="7">
        <v>1996.3267123287701</v>
      </c>
      <c r="F4628" s="7">
        <v>19.873398999999999</v>
      </c>
      <c r="G4628" s="57">
        <f t="shared" si="212"/>
        <v>23.077530986206884</v>
      </c>
      <c r="I4628" s="73">
        <f t="shared" si="213"/>
        <v>1.9796803653000552</v>
      </c>
    </row>
    <row r="4629" spans="1:9" ht="15.6" x14ac:dyDescent="0.3">
      <c r="A4629" s="1">
        <v>4625</v>
      </c>
      <c r="B4629" s="1">
        <v>1996</v>
      </c>
      <c r="C4629" s="1">
        <v>3</v>
      </c>
      <c r="D4629" s="1">
        <v>29</v>
      </c>
      <c r="E4629" s="7">
        <v>1996.32945205479</v>
      </c>
      <c r="F4629" s="7">
        <v>19.975536000000002</v>
      </c>
      <c r="G4629" s="57">
        <f t="shared" si="212"/>
        <v>23.077799819310332</v>
      </c>
      <c r="I4629" s="73">
        <f t="shared" si="213"/>
        <v>1.9796803653000552</v>
      </c>
    </row>
    <row r="4630" spans="1:9" ht="15.6" x14ac:dyDescent="0.3">
      <c r="A4630" s="1">
        <v>4626</v>
      </c>
      <c r="B4630" s="1">
        <v>1996</v>
      </c>
      <c r="C4630" s="1">
        <v>3</v>
      </c>
      <c r="D4630" s="1">
        <v>30</v>
      </c>
      <c r="E4630" s="7">
        <v>1996.33219178082</v>
      </c>
      <c r="F4630" s="7">
        <v>20.039850000000001</v>
      </c>
      <c r="G4630" s="57">
        <f t="shared" si="212"/>
        <v>23.078045855172395</v>
      </c>
      <c r="I4630" s="73">
        <f t="shared" si="213"/>
        <v>1.9796803652898234</v>
      </c>
    </row>
    <row r="4631" spans="1:9" ht="15.6" x14ac:dyDescent="0.3">
      <c r="A4631" s="1">
        <v>4627</v>
      </c>
      <c r="B4631" s="1">
        <v>1996</v>
      </c>
      <c r="C4631" s="1">
        <v>3</v>
      </c>
      <c r="D4631" s="1">
        <v>31</v>
      </c>
      <c r="E4631" s="7">
        <v>1996.3349315068499</v>
      </c>
      <c r="F4631" s="7">
        <v>20.062394999999999</v>
      </c>
      <c r="G4631" s="57">
        <f t="shared" si="212"/>
        <v>23.078179182068947</v>
      </c>
      <c r="I4631" s="73">
        <f t="shared" si="213"/>
        <v>1.9796803653000552</v>
      </c>
    </row>
    <row r="4632" spans="1:9" ht="15.6" x14ac:dyDescent="0.3">
      <c r="A4632" s="1">
        <v>4628</v>
      </c>
      <c r="B4632" s="1">
        <v>1996</v>
      </c>
      <c r="C4632" s="1">
        <v>4</v>
      </c>
      <c r="D4632" s="1">
        <v>1</v>
      </c>
      <c r="E4632" s="7">
        <v>1996.3360730593599</v>
      </c>
      <c r="F4632" s="7">
        <v>20.071850000000001</v>
      </c>
      <c r="G4632" s="57">
        <f t="shared" si="212"/>
        <v>23.078270630344814</v>
      </c>
      <c r="I4632" s="73">
        <f t="shared" si="213"/>
        <v>1.9796803653000552</v>
      </c>
    </row>
    <row r="4633" spans="1:9" ht="15.6" x14ac:dyDescent="0.3">
      <c r="A4633" s="1">
        <v>4629</v>
      </c>
      <c r="B4633" s="1">
        <v>1996</v>
      </c>
      <c r="C4633" s="1">
        <v>4</v>
      </c>
      <c r="D4633" s="1">
        <v>2</v>
      </c>
      <c r="E4633" s="7">
        <v>1996.33881278539</v>
      </c>
      <c r="F4633" s="7">
        <v>20.053636000000001</v>
      </c>
      <c r="G4633" s="57">
        <f t="shared" si="212"/>
        <v>23.078402906206883</v>
      </c>
      <c r="I4633" s="73">
        <f t="shared" si="213"/>
        <v>1.9796803652900508</v>
      </c>
    </row>
    <row r="4634" spans="1:9" ht="15.6" x14ac:dyDescent="0.3">
      <c r="A4634" s="1">
        <v>4630</v>
      </c>
      <c r="B4634" s="1">
        <v>1996</v>
      </c>
      <c r="C4634" s="1">
        <v>4</v>
      </c>
      <c r="D4634" s="1">
        <v>3</v>
      </c>
      <c r="E4634" s="7">
        <v>1996.3415525114201</v>
      </c>
      <c r="F4634" s="7">
        <v>20.080762</v>
      </c>
      <c r="G4634" s="57">
        <f t="shared" si="212"/>
        <v>23.078597754482743</v>
      </c>
      <c r="I4634" s="73">
        <f t="shared" si="213"/>
        <v>1.9796803652900508</v>
      </c>
    </row>
    <row r="4635" spans="1:9" ht="15.6" x14ac:dyDescent="0.3">
      <c r="A4635" s="1">
        <v>4631</v>
      </c>
      <c r="B4635" s="1">
        <v>1996</v>
      </c>
      <c r="C4635" s="1">
        <v>4</v>
      </c>
      <c r="D4635" s="1">
        <v>4</v>
      </c>
      <c r="E4635" s="7">
        <v>1996.34429223744</v>
      </c>
      <c r="F4635" s="7">
        <v>20.080549000000001</v>
      </c>
      <c r="G4635" s="57">
        <f t="shared" si="212"/>
        <v>23.078816668965501</v>
      </c>
      <c r="I4635" s="73">
        <f t="shared" si="213"/>
        <v>1.9808219178098625</v>
      </c>
    </row>
    <row r="4636" spans="1:9" ht="15.6" x14ac:dyDescent="0.3">
      <c r="A4636" s="1">
        <v>4632</v>
      </c>
      <c r="B4636" s="1">
        <v>1996</v>
      </c>
      <c r="C4636" s="1">
        <v>4</v>
      </c>
      <c r="D4636" s="1">
        <v>5</v>
      </c>
      <c r="E4636" s="7">
        <v>1996.34703196347</v>
      </c>
      <c r="F4636" s="7">
        <v>20.087692000000001</v>
      </c>
      <c r="G4636" s="57">
        <f t="shared" si="212"/>
        <v>23.079120572413778</v>
      </c>
      <c r="I4636" s="73">
        <f t="shared" si="213"/>
        <v>1.9808219178100899</v>
      </c>
    </row>
    <row r="4637" spans="1:9" ht="15.6" x14ac:dyDescent="0.3">
      <c r="A4637" s="1">
        <v>4633</v>
      </c>
      <c r="B4637" s="1">
        <v>1996</v>
      </c>
      <c r="C4637" s="1">
        <v>4</v>
      </c>
      <c r="D4637" s="1">
        <v>6</v>
      </c>
      <c r="E4637" s="7">
        <v>1996.3497716894999</v>
      </c>
      <c r="F4637" s="7">
        <v>20.120429000000001</v>
      </c>
      <c r="G4637" s="57">
        <f t="shared" si="212"/>
        <v>23.079538151724122</v>
      </c>
      <c r="I4637" s="73">
        <f t="shared" si="213"/>
        <v>1.9808219178100899</v>
      </c>
    </row>
    <row r="4638" spans="1:9" ht="15.6" x14ac:dyDescent="0.3">
      <c r="A4638" s="1">
        <v>4634</v>
      </c>
      <c r="B4638" s="1">
        <v>1996</v>
      </c>
      <c r="C4638" s="1">
        <v>4</v>
      </c>
      <c r="D4638" s="1">
        <v>7</v>
      </c>
      <c r="E4638" s="7">
        <v>1996.35251141553</v>
      </c>
      <c r="F4638" s="7">
        <v>20.208099000000001</v>
      </c>
      <c r="G4638" s="57">
        <f t="shared" si="212"/>
        <v>23.080023337931021</v>
      </c>
      <c r="I4638" s="73">
        <f t="shared" si="213"/>
        <v>1.9808219178098625</v>
      </c>
    </row>
    <row r="4639" spans="1:9" ht="15.6" x14ac:dyDescent="0.3">
      <c r="A4639" s="1">
        <v>4635</v>
      </c>
      <c r="B4639" s="1">
        <v>1996</v>
      </c>
      <c r="C4639" s="1">
        <v>4</v>
      </c>
      <c r="D4639" s="1">
        <v>8</v>
      </c>
      <c r="E4639" s="7">
        <v>1996.3552511415501</v>
      </c>
      <c r="F4639" s="7">
        <v>20.306179</v>
      </c>
      <c r="G4639" s="57">
        <f t="shared" si="212"/>
        <v>23.080566020689641</v>
      </c>
      <c r="I4639" s="73">
        <f t="shared" si="213"/>
        <v>1.9808219178100899</v>
      </c>
    </row>
    <row r="4640" spans="1:9" ht="15.6" x14ac:dyDescent="0.3">
      <c r="A4640" s="1">
        <v>4636</v>
      </c>
      <c r="B4640" s="1">
        <v>1996</v>
      </c>
      <c r="C4640" s="1">
        <v>4</v>
      </c>
      <c r="D4640" s="1">
        <v>9</v>
      </c>
      <c r="E4640" s="7">
        <v>1996.3579908675799</v>
      </c>
      <c r="F4640" s="7">
        <v>20.457898</v>
      </c>
      <c r="G4640" s="57">
        <f t="shared" si="212"/>
        <v>23.081083735172403</v>
      </c>
      <c r="I4640" s="73">
        <f t="shared" si="213"/>
        <v>1.9808219178098625</v>
      </c>
    </row>
    <row r="4641" spans="1:9" ht="15.6" x14ac:dyDescent="0.3">
      <c r="A4641" s="1">
        <v>4637</v>
      </c>
      <c r="B4641" s="1">
        <v>1996</v>
      </c>
      <c r="C4641" s="1">
        <v>4</v>
      </c>
      <c r="D4641" s="1">
        <v>10</v>
      </c>
      <c r="E4641" s="7">
        <v>1996.36073059361</v>
      </c>
      <c r="F4641" s="7">
        <v>20.567325</v>
      </c>
      <c r="G4641" s="57">
        <f t="shared" si="212"/>
        <v>23.081606020689645</v>
      </c>
      <c r="I4641" s="73">
        <f t="shared" si="213"/>
        <v>1.9808219178000854</v>
      </c>
    </row>
    <row r="4642" spans="1:9" ht="15.6" x14ac:dyDescent="0.3">
      <c r="A4642" s="1">
        <v>4638</v>
      </c>
      <c r="B4642" s="1">
        <v>1996</v>
      </c>
      <c r="C4642" s="1">
        <v>4</v>
      </c>
      <c r="D4642" s="1">
        <v>11</v>
      </c>
      <c r="E4642" s="7">
        <v>1996.3634703196301</v>
      </c>
      <c r="F4642" s="7">
        <v>20.643694</v>
      </c>
      <c r="G4642" s="57">
        <f t="shared" si="212"/>
        <v>23.082092070344821</v>
      </c>
      <c r="I4642" s="73">
        <f t="shared" si="213"/>
        <v>1.9808219178100899</v>
      </c>
    </row>
    <row r="4643" spans="1:9" ht="15.6" x14ac:dyDescent="0.3">
      <c r="A4643" s="1">
        <v>4639</v>
      </c>
      <c r="B4643" s="1">
        <v>1996</v>
      </c>
      <c r="C4643" s="1">
        <v>4</v>
      </c>
      <c r="D4643" s="1">
        <v>12</v>
      </c>
      <c r="E4643" s="7">
        <v>1996.36621004566</v>
      </c>
      <c r="F4643" s="7">
        <v>20.715515</v>
      </c>
      <c r="G4643" s="57">
        <f t="shared" si="212"/>
        <v>23.082487795862068</v>
      </c>
      <c r="I4643" s="73">
        <f t="shared" si="213"/>
        <v>1.9808219178098625</v>
      </c>
    </row>
    <row r="4644" spans="1:9" ht="15.6" x14ac:dyDescent="0.3">
      <c r="A4644" s="1">
        <v>4640</v>
      </c>
      <c r="B4644" s="1">
        <v>1996</v>
      </c>
      <c r="C4644" s="1">
        <v>4</v>
      </c>
      <c r="D4644" s="1">
        <v>13</v>
      </c>
      <c r="E4644" s="7">
        <v>1996.36894977169</v>
      </c>
      <c r="F4644" s="7">
        <v>20.755375000000001</v>
      </c>
      <c r="G4644" s="57">
        <f t="shared" si="212"/>
        <v>23.082710034482755</v>
      </c>
      <c r="I4644" s="73">
        <f t="shared" si="213"/>
        <v>1.9808219178100899</v>
      </c>
    </row>
    <row r="4645" spans="1:9" ht="15.6" x14ac:dyDescent="0.3">
      <c r="A4645" s="1">
        <v>4641</v>
      </c>
      <c r="B4645" s="1">
        <v>1996</v>
      </c>
      <c r="C4645" s="1">
        <v>4</v>
      </c>
      <c r="D4645" s="1">
        <v>14</v>
      </c>
      <c r="E4645" s="7">
        <v>1996.3716894977199</v>
      </c>
      <c r="F4645" s="7">
        <v>20.846595000000001</v>
      </c>
      <c r="G4645" s="57">
        <f t="shared" si="212"/>
        <v>23.082794908965514</v>
      </c>
      <c r="I4645" s="73">
        <f t="shared" si="213"/>
        <v>1.9808219178000854</v>
      </c>
    </row>
    <row r="4646" spans="1:9" ht="15.6" x14ac:dyDescent="0.3">
      <c r="A4646" s="1">
        <v>4642</v>
      </c>
      <c r="B4646" s="1">
        <v>1996</v>
      </c>
      <c r="C4646" s="1">
        <v>4</v>
      </c>
      <c r="D4646" s="1">
        <v>15</v>
      </c>
      <c r="E4646" s="7">
        <v>1996.37442922374</v>
      </c>
      <c r="F4646" s="7">
        <v>20.901662999999999</v>
      </c>
      <c r="G4646" s="57">
        <f t="shared" si="212"/>
        <v>23.082845546206897</v>
      </c>
      <c r="I4646" s="73">
        <f t="shared" si="213"/>
        <v>1.9808219178098625</v>
      </c>
    </row>
    <row r="4647" spans="1:9" ht="15.6" x14ac:dyDescent="0.3">
      <c r="A4647" s="1">
        <v>4643</v>
      </c>
      <c r="B4647" s="1">
        <v>1996</v>
      </c>
      <c r="C4647" s="1">
        <v>4</v>
      </c>
      <c r="D4647" s="1">
        <v>16</v>
      </c>
      <c r="E4647" s="7">
        <v>1996.3771689497701</v>
      </c>
      <c r="F4647" s="7">
        <v>20.997774</v>
      </c>
      <c r="G4647" s="57">
        <f t="shared" si="212"/>
        <v>23.08284454482758</v>
      </c>
      <c r="I4647" s="73">
        <f t="shared" si="213"/>
        <v>1.9808219178100899</v>
      </c>
    </row>
    <row r="4648" spans="1:9" ht="15.6" x14ac:dyDescent="0.3">
      <c r="A4648" s="1">
        <v>4644</v>
      </c>
      <c r="B4648" s="1">
        <v>1996</v>
      </c>
      <c r="C4648" s="1">
        <v>4</v>
      </c>
      <c r="D4648" s="1">
        <v>17</v>
      </c>
      <c r="E4648" s="7">
        <v>1996.3799086757999</v>
      </c>
      <c r="F4648" s="7">
        <v>21.115857999999999</v>
      </c>
      <c r="G4648" s="57">
        <f t="shared" si="212"/>
        <v>23.082801424827579</v>
      </c>
      <c r="I4648" s="73">
        <f t="shared" si="213"/>
        <v>1.9808219178098625</v>
      </c>
    </row>
    <row r="4649" spans="1:9" ht="15.6" x14ac:dyDescent="0.3">
      <c r="A4649" s="1">
        <v>4645</v>
      </c>
      <c r="B4649" s="1">
        <v>1996</v>
      </c>
      <c r="C4649" s="1">
        <v>4</v>
      </c>
      <c r="D4649" s="1">
        <v>18</v>
      </c>
      <c r="E4649" s="7">
        <v>1996.38264840183</v>
      </c>
      <c r="F4649" s="7">
        <v>21.221094000000001</v>
      </c>
      <c r="G4649" s="57">
        <f t="shared" si="212"/>
        <v>23.082651786206892</v>
      </c>
      <c r="I4649" s="73">
        <f t="shared" si="213"/>
        <v>1.9808219178000854</v>
      </c>
    </row>
    <row r="4650" spans="1:9" ht="15.6" x14ac:dyDescent="0.3">
      <c r="A4650" s="1">
        <v>4646</v>
      </c>
      <c r="B4650" s="1">
        <v>1996</v>
      </c>
      <c r="C4650" s="1">
        <v>4</v>
      </c>
      <c r="D4650" s="1">
        <v>19</v>
      </c>
      <c r="E4650" s="7">
        <v>1996.3853881278501</v>
      </c>
      <c r="F4650" s="7">
        <v>21.285036999999999</v>
      </c>
      <c r="G4650" s="57">
        <f t="shared" si="212"/>
        <v>23.08244937931034</v>
      </c>
      <c r="I4650" s="73">
        <f t="shared" si="213"/>
        <v>1.9808219178100899</v>
      </c>
    </row>
    <row r="4651" spans="1:9" ht="15.6" x14ac:dyDescent="0.3">
      <c r="A4651" s="1">
        <v>4647</v>
      </c>
      <c r="B4651" s="1">
        <v>1996</v>
      </c>
      <c r="C4651" s="1">
        <v>4</v>
      </c>
      <c r="D4651" s="1">
        <v>20</v>
      </c>
      <c r="E4651" s="7">
        <v>1996.38812785388</v>
      </c>
      <c r="F4651" s="7">
        <v>21.437999999999999</v>
      </c>
      <c r="G4651" s="57">
        <f t="shared" si="212"/>
        <v>23.082202546206886</v>
      </c>
      <c r="I4651" s="73">
        <f t="shared" si="213"/>
        <v>1.9808219178098625</v>
      </c>
    </row>
    <row r="4652" spans="1:9" ht="15.6" x14ac:dyDescent="0.3">
      <c r="A4652" s="1">
        <v>4648</v>
      </c>
      <c r="B4652" s="1">
        <v>1996</v>
      </c>
      <c r="C4652" s="1">
        <v>4</v>
      </c>
      <c r="D4652" s="1">
        <v>21</v>
      </c>
      <c r="E4652" s="7">
        <v>1996.39086757991</v>
      </c>
      <c r="F4652" s="7">
        <v>21.549439</v>
      </c>
      <c r="G4652" s="57">
        <f t="shared" si="212"/>
        <v>23.081913928275853</v>
      </c>
      <c r="I4652" s="73">
        <f t="shared" si="213"/>
        <v>1.9808219178100899</v>
      </c>
    </row>
    <row r="4653" spans="1:9" ht="15.6" x14ac:dyDescent="0.3">
      <c r="A4653" s="1">
        <v>4649</v>
      </c>
      <c r="B4653" s="1">
        <v>1996</v>
      </c>
      <c r="C4653" s="1">
        <v>4</v>
      </c>
      <c r="D4653" s="1">
        <v>22</v>
      </c>
      <c r="E4653" s="7">
        <v>1996.3936073059399</v>
      </c>
      <c r="F4653" s="7">
        <v>21.632739000000001</v>
      </c>
      <c r="G4653" s="57">
        <f t="shared" si="212"/>
        <v>23.081601711724129</v>
      </c>
      <c r="I4653" s="73">
        <f t="shared" si="213"/>
        <v>1.9808219178000854</v>
      </c>
    </row>
    <row r="4654" spans="1:9" ht="15.6" x14ac:dyDescent="0.3">
      <c r="A4654" s="1">
        <v>4650</v>
      </c>
      <c r="B4654" s="1">
        <v>1996</v>
      </c>
      <c r="C4654" s="1">
        <v>4</v>
      </c>
      <c r="D4654" s="1">
        <v>23</v>
      </c>
      <c r="E4654" s="7">
        <v>1996.39634703196</v>
      </c>
      <c r="F4654" s="7">
        <v>21.719595000000002</v>
      </c>
      <c r="G4654" s="57">
        <f t="shared" si="212"/>
        <v>23.081205318620679</v>
      </c>
      <c r="I4654" s="73">
        <f t="shared" si="213"/>
        <v>1.9808219178098625</v>
      </c>
    </row>
    <row r="4655" spans="1:9" ht="15.6" x14ac:dyDescent="0.3">
      <c r="A4655" s="1">
        <v>4651</v>
      </c>
      <c r="B4655" s="1">
        <v>1996</v>
      </c>
      <c r="C4655" s="1">
        <v>4</v>
      </c>
      <c r="D4655" s="1">
        <v>24</v>
      </c>
      <c r="E4655" s="7">
        <v>1996.3990867579901</v>
      </c>
      <c r="F4655" s="7">
        <v>21.827829000000001</v>
      </c>
      <c r="G4655" s="57">
        <f t="shared" si="212"/>
        <v>23.08062119724136</v>
      </c>
      <c r="I4655" s="73">
        <f t="shared" si="213"/>
        <v>1.9808219178100899</v>
      </c>
    </row>
    <row r="4656" spans="1:9" ht="15.6" x14ac:dyDescent="0.3">
      <c r="A4656" s="1">
        <v>4652</v>
      </c>
      <c r="B4656" s="1">
        <v>1996</v>
      </c>
      <c r="C4656" s="1">
        <v>4</v>
      </c>
      <c r="D4656" s="1">
        <v>25</v>
      </c>
      <c r="E4656" s="7">
        <v>1996.4018264840199</v>
      </c>
      <c r="F4656" s="7">
        <v>21.916027</v>
      </c>
      <c r="G4656" s="57">
        <f t="shared" si="212"/>
        <v>23.079844627586187</v>
      </c>
      <c r="I4656" s="73">
        <f t="shared" si="213"/>
        <v>1.9808219178098625</v>
      </c>
    </row>
    <row r="4657" spans="1:9" ht="15.6" x14ac:dyDescent="0.3">
      <c r="A4657" s="1">
        <v>4653</v>
      </c>
      <c r="B4657" s="1">
        <v>1996</v>
      </c>
      <c r="C4657" s="1">
        <v>4</v>
      </c>
      <c r="D4657" s="1">
        <v>26</v>
      </c>
      <c r="E4657" s="7">
        <v>1996.40456621005</v>
      </c>
      <c r="F4657" s="7">
        <v>21.985339</v>
      </c>
      <c r="G4657" s="57">
        <f t="shared" si="212"/>
        <v>23.078914235862044</v>
      </c>
      <c r="I4657" s="73">
        <f t="shared" si="213"/>
        <v>1.9808219178000854</v>
      </c>
    </row>
    <row r="4658" spans="1:9" ht="15.6" x14ac:dyDescent="0.3">
      <c r="A4658" s="1">
        <v>4654</v>
      </c>
      <c r="B4658" s="1">
        <v>1996</v>
      </c>
      <c r="C4658" s="1">
        <v>4</v>
      </c>
      <c r="D4658" s="1">
        <v>27</v>
      </c>
      <c r="E4658" s="7">
        <v>1996.4073059360701</v>
      </c>
      <c r="F4658" s="7">
        <v>22.046099999999999</v>
      </c>
      <c r="G4658" s="57">
        <f t="shared" si="212"/>
        <v>23.077889613793086</v>
      </c>
      <c r="I4658" s="73">
        <f t="shared" si="213"/>
        <v>1.9808219178100899</v>
      </c>
    </row>
    <row r="4659" spans="1:9" ht="15.6" x14ac:dyDescent="0.3">
      <c r="A4659" s="1">
        <v>4655</v>
      </c>
      <c r="B4659" s="1">
        <v>1996</v>
      </c>
      <c r="C4659" s="1">
        <v>4</v>
      </c>
      <c r="D4659" s="1">
        <v>28</v>
      </c>
      <c r="E4659" s="7">
        <v>1996.4100456620999</v>
      </c>
      <c r="F4659" s="7">
        <v>22.081510999999999</v>
      </c>
      <c r="G4659" s="57">
        <f t="shared" si="212"/>
        <v>23.076746906206878</v>
      </c>
      <c r="I4659" s="73">
        <f t="shared" si="213"/>
        <v>1.9824200913299137</v>
      </c>
    </row>
    <row r="4660" spans="1:9" ht="15.6" x14ac:dyDescent="0.3">
      <c r="A4660" s="1">
        <v>4656</v>
      </c>
      <c r="B4660" s="1">
        <v>1996</v>
      </c>
      <c r="C4660" s="1">
        <v>4</v>
      </c>
      <c r="D4660" s="1">
        <v>29</v>
      </c>
      <c r="E4660" s="7">
        <v>1996.41278538813</v>
      </c>
      <c r="F4660" s="7">
        <v>22.103021999999999</v>
      </c>
      <c r="G4660" s="57">
        <f t="shared" si="212"/>
        <v>23.075567685517228</v>
      </c>
      <c r="I4660" s="73">
        <f t="shared" si="213"/>
        <v>1.9824200913299137</v>
      </c>
    </row>
    <row r="4661" spans="1:9" ht="15.6" x14ac:dyDescent="0.3">
      <c r="A4661" s="1">
        <v>4657</v>
      </c>
      <c r="B4661" s="1">
        <v>1996</v>
      </c>
      <c r="C4661" s="1">
        <v>4</v>
      </c>
      <c r="D4661" s="1">
        <v>30</v>
      </c>
      <c r="E4661" s="7">
        <v>1996.4155251141599</v>
      </c>
      <c r="F4661" s="7">
        <v>22.177306000000002</v>
      </c>
      <c r="G4661" s="57">
        <f t="shared" si="212"/>
        <v>23.074487420689639</v>
      </c>
      <c r="I4661" s="73">
        <f t="shared" si="213"/>
        <v>1.9824200913201366</v>
      </c>
    </row>
    <row r="4662" spans="1:9" ht="15.6" x14ac:dyDescent="0.3">
      <c r="A4662" s="1">
        <v>4658</v>
      </c>
      <c r="B4662" s="1">
        <v>1996</v>
      </c>
      <c r="C4662" s="1">
        <v>5</v>
      </c>
      <c r="D4662" s="1">
        <v>1</v>
      </c>
      <c r="E4662" s="7">
        <v>1996.41940639269</v>
      </c>
      <c r="F4662" s="7">
        <v>22.274168</v>
      </c>
      <c r="G4662" s="57">
        <f t="shared" si="212"/>
        <v>23.073491125517226</v>
      </c>
      <c r="I4662" s="73">
        <f t="shared" si="213"/>
        <v>1.9824200913199093</v>
      </c>
    </row>
    <row r="4663" spans="1:9" ht="15.6" x14ac:dyDescent="0.3">
      <c r="A4663" s="1">
        <v>4659</v>
      </c>
      <c r="B4663" s="1">
        <v>1996</v>
      </c>
      <c r="C4663" s="1">
        <v>5</v>
      </c>
      <c r="D4663" s="1">
        <v>2</v>
      </c>
      <c r="E4663" s="7">
        <v>1996.4221461187201</v>
      </c>
      <c r="F4663" s="7">
        <v>22.395710000000001</v>
      </c>
      <c r="G4663" s="57">
        <f t="shared" si="212"/>
        <v>23.072480340689644</v>
      </c>
      <c r="I4663" s="73">
        <f t="shared" si="213"/>
        <v>1.9824200913301411</v>
      </c>
    </row>
    <row r="4664" spans="1:9" ht="15.6" x14ac:dyDescent="0.3">
      <c r="A4664" s="1">
        <v>4660</v>
      </c>
      <c r="B4664" s="1">
        <v>1996</v>
      </c>
      <c r="C4664" s="1">
        <v>5</v>
      </c>
      <c r="D4664" s="1">
        <v>3</v>
      </c>
      <c r="E4664" s="7">
        <v>1996.42488584475</v>
      </c>
      <c r="F4664" s="7">
        <v>22.507687000000001</v>
      </c>
      <c r="G4664" s="57">
        <f t="shared" si="212"/>
        <v>23.071370820689648</v>
      </c>
      <c r="I4664" s="73">
        <f t="shared" si="213"/>
        <v>1.9824200913299137</v>
      </c>
    </row>
    <row r="4665" spans="1:9" ht="15.6" x14ac:dyDescent="0.3">
      <c r="A4665" s="1">
        <v>4661</v>
      </c>
      <c r="B4665" s="1">
        <v>1996</v>
      </c>
      <c r="C4665" s="1">
        <v>5</v>
      </c>
      <c r="D4665" s="1">
        <v>4</v>
      </c>
      <c r="E4665" s="7">
        <v>1996.42762557078</v>
      </c>
      <c r="F4665" s="7">
        <v>22.577525999999999</v>
      </c>
      <c r="G4665" s="57">
        <f t="shared" si="212"/>
        <v>23.070261764137925</v>
      </c>
      <c r="I4665" s="73">
        <f t="shared" si="213"/>
        <v>1.9824200913199093</v>
      </c>
    </row>
    <row r="4666" spans="1:9" ht="15.6" x14ac:dyDescent="0.3">
      <c r="A4666" s="1">
        <v>4662</v>
      </c>
      <c r="B4666" s="1">
        <v>1996</v>
      </c>
      <c r="C4666" s="1">
        <v>5</v>
      </c>
      <c r="D4666" s="1">
        <v>5</v>
      </c>
      <c r="E4666" s="7">
        <v>1996.4303652967999</v>
      </c>
      <c r="F4666" s="7">
        <v>22.685358000000001</v>
      </c>
      <c r="G4666" s="57">
        <f t="shared" si="212"/>
        <v>23.069165486896548</v>
      </c>
      <c r="I4666" s="73">
        <f t="shared" si="213"/>
        <v>1.9808219178000854</v>
      </c>
    </row>
    <row r="4667" spans="1:9" ht="15.6" x14ac:dyDescent="0.3">
      <c r="A4667" s="1">
        <v>4663</v>
      </c>
      <c r="B4667" s="1">
        <v>1996</v>
      </c>
      <c r="C4667" s="1">
        <v>5</v>
      </c>
      <c r="D4667" s="1">
        <v>6</v>
      </c>
      <c r="E4667" s="7">
        <v>1996.43310502283</v>
      </c>
      <c r="F4667" s="7">
        <v>22.778770000000002</v>
      </c>
      <c r="G4667" s="57">
        <f t="shared" si="212"/>
        <v>23.068062022068961</v>
      </c>
      <c r="I4667" s="73">
        <f t="shared" si="213"/>
        <v>1.9808219178100899</v>
      </c>
    </row>
    <row r="4668" spans="1:9" ht="15.6" x14ac:dyDescent="0.3">
      <c r="A4668" s="1">
        <v>4664</v>
      </c>
      <c r="B4668" s="1">
        <v>1996</v>
      </c>
      <c r="C4668" s="1">
        <v>5</v>
      </c>
      <c r="D4668" s="1">
        <v>7</v>
      </c>
      <c r="E4668" s="7">
        <v>1996.4358447488601</v>
      </c>
      <c r="F4668" s="7">
        <v>22.861854000000001</v>
      </c>
      <c r="G4668" s="57">
        <f t="shared" si="212"/>
        <v>23.066933433103443</v>
      </c>
      <c r="I4668" s="73">
        <f t="shared" si="213"/>
        <v>1.9808219178098625</v>
      </c>
    </row>
    <row r="4669" spans="1:9" ht="15.6" x14ac:dyDescent="0.3">
      <c r="A4669" s="1">
        <v>4665</v>
      </c>
      <c r="B4669" s="1">
        <v>1996</v>
      </c>
      <c r="C4669" s="1">
        <v>5</v>
      </c>
      <c r="D4669" s="1">
        <v>8</v>
      </c>
      <c r="E4669" s="7">
        <v>1996.4385844748899</v>
      </c>
      <c r="F4669" s="7">
        <v>22.920458</v>
      </c>
      <c r="G4669" s="57">
        <f t="shared" si="212"/>
        <v>23.065819096551724</v>
      </c>
      <c r="I4669" s="73">
        <f t="shared" si="213"/>
        <v>1.9808219178100899</v>
      </c>
    </row>
    <row r="4670" spans="1:9" ht="15.6" x14ac:dyDescent="0.3">
      <c r="A4670" s="1">
        <v>4666</v>
      </c>
      <c r="B4670" s="1">
        <v>1996</v>
      </c>
      <c r="C4670" s="1">
        <v>5</v>
      </c>
      <c r="D4670" s="1">
        <v>9</v>
      </c>
      <c r="E4670" s="7">
        <v>1996.44132420091</v>
      </c>
      <c r="F4670" s="7">
        <v>22.949864000000002</v>
      </c>
      <c r="G4670" s="57">
        <f t="shared" si="212"/>
        <v>23.064829249655169</v>
      </c>
      <c r="I4670" s="73">
        <f t="shared" si="213"/>
        <v>1.9808219177998581</v>
      </c>
    </row>
    <row r="4671" spans="1:9" ht="15.6" x14ac:dyDescent="0.3">
      <c r="A4671" s="1">
        <v>4667</v>
      </c>
      <c r="B4671" s="1">
        <v>1996</v>
      </c>
      <c r="C4671" s="1">
        <v>5</v>
      </c>
      <c r="D4671" s="1">
        <v>10</v>
      </c>
      <c r="E4671" s="7">
        <v>1996.4440639269401</v>
      </c>
      <c r="F4671" s="7">
        <v>22.984476000000001</v>
      </c>
      <c r="G4671" s="57">
        <f t="shared" si="212"/>
        <v>23.06394310482758</v>
      </c>
      <c r="I4671" s="73">
        <f t="shared" si="213"/>
        <v>1.9808219178100899</v>
      </c>
    </row>
    <row r="4672" spans="1:9" ht="15.6" x14ac:dyDescent="0.3">
      <c r="A4672" s="1">
        <v>4668</v>
      </c>
      <c r="B4672" s="1">
        <v>1996</v>
      </c>
      <c r="C4672" s="1">
        <v>5</v>
      </c>
      <c r="D4672" s="1">
        <v>11</v>
      </c>
      <c r="E4672" s="7">
        <v>1996.4468036529699</v>
      </c>
      <c r="F4672" s="7">
        <v>22.992356999999998</v>
      </c>
      <c r="G4672" s="57">
        <f t="shared" si="212"/>
        <v>23.06306790482758</v>
      </c>
      <c r="I4672" s="73">
        <f t="shared" si="213"/>
        <v>1.9808219178100899</v>
      </c>
    </row>
    <row r="4673" spans="1:9" ht="15.6" x14ac:dyDescent="0.3">
      <c r="A4673" s="1">
        <v>4669</v>
      </c>
      <c r="B4673" s="1">
        <v>1996</v>
      </c>
      <c r="C4673" s="1">
        <v>5</v>
      </c>
      <c r="D4673" s="1">
        <v>12</v>
      </c>
      <c r="E4673" s="7">
        <v>1996.449543379</v>
      </c>
      <c r="F4673" s="7">
        <v>22.994264000000001</v>
      </c>
      <c r="G4673" s="57">
        <f t="shared" si="212"/>
        <v>23.0622931075862</v>
      </c>
      <c r="I4673" s="73">
        <f t="shared" si="213"/>
        <v>1.9808219178098625</v>
      </c>
    </row>
    <row r="4674" spans="1:9" ht="15.6" x14ac:dyDescent="0.3">
      <c r="A4674" s="1">
        <v>4670</v>
      </c>
      <c r="B4674" s="1">
        <v>1996</v>
      </c>
      <c r="C4674" s="1">
        <v>5</v>
      </c>
      <c r="D4674" s="1">
        <v>13</v>
      </c>
      <c r="E4674" s="7">
        <v>1996.4522831050199</v>
      </c>
      <c r="F4674" s="7">
        <v>23.078986</v>
      </c>
      <c r="G4674" s="57">
        <f t="shared" si="212"/>
        <v>23.061635045517232</v>
      </c>
      <c r="I4674" s="73">
        <f t="shared" si="213"/>
        <v>1.9808219178000854</v>
      </c>
    </row>
    <row r="4675" spans="1:9" ht="15.6" x14ac:dyDescent="0.3">
      <c r="A4675" s="1">
        <v>4671</v>
      </c>
      <c r="B4675" s="1">
        <v>1996</v>
      </c>
      <c r="C4675" s="1">
        <v>5</v>
      </c>
      <c r="D4675" s="1">
        <v>14</v>
      </c>
      <c r="E4675" s="7">
        <v>1996.45502283105</v>
      </c>
      <c r="F4675" s="7">
        <v>23.181926000000001</v>
      </c>
      <c r="G4675" s="57">
        <f t="shared" si="212"/>
        <v>23.061087948965508</v>
      </c>
      <c r="I4675" s="73">
        <f t="shared" si="213"/>
        <v>1.9808219178100899</v>
      </c>
    </row>
    <row r="4676" spans="1:9" ht="15.6" x14ac:dyDescent="0.3">
      <c r="A4676" s="1">
        <v>4672</v>
      </c>
      <c r="B4676" s="1">
        <v>1996</v>
      </c>
      <c r="C4676" s="1">
        <v>5</v>
      </c>
      <c r="D4676" s="1">
        <v>15</v>
      </c>
      <c r="E4676" s="7">
        <v>1996.4577625570801</v>
      </c>
      <c r="F4676" s="7">
        <v>23.305859000000002</v>
      </c>
      <c r="G4676" s="57">
        <f t="shared" si="212"/>
        <v>23.060663497931024</v>
      </c>
      <c r="I4676" s="73">
        <f t="shared" si="213"/>
        <v>1.9808219178098625</v>
      </c>
    </row>
    <row r="4677" spans="1:9" ht="15.6" x14ac:dyDescent="0.3">
      <c r="A4677" s="1">
        <v>4673</v>
      </c>
      <c r="B4677" s="1">
        <v>1996</v>
      </c>
      <c r="C4677" s="1">
        <v>5</v>
      </c>
      <c r="D4677" s="1">
        <v>16</v>
      </c>
      <c r="E4677" s="7">
        <v>1996.4605022831099</v>
      </c>
      <c r="F4677" s="7">
        <v>23.436153999999998</v>
      </c>
      <c r="G4677" s="57">
        <f t="shared" si="212"/>
        <v>23.060387150344813</v>
      </c>
      <c r="I4677" s="73">
        <f t="shared" si="213"/>
        <v>1.9808219178100899</v>
      </c>
    </row>
    <row r="4678" spans="1:9" ht="15.6" x14ac:dyDescent="0.3">
      <c r="A4678" s="1">
        <v>4674</v>
      </c>
      <c r="B4678" s="1">
        <v>1996</v>
      </c>
      <c r="C4678" s="1">
        <v>5</v>
      </c>
      <c r="D4678" s="1">
        <v>17</v>
      </c>
      <c r="E4678" s="7">
        <v>1996.46324200913</v>
      </c>
      <c r="F4678" s="7">
        <v>23.529353</v>
      </c>
      <c r="G4678" s="57">
        <f t="shared" si="212"/>
        <v>23.060253473103437</v>
      </c>
      <c r="I4678" s="73">
        <f t="shared" si="213"/>
        <v>1.9808219178098625</v>
      </c>
    </row>
    <row r="4679" spans="1:9" ht="15.6" x14ac:dyDescent="0.3">
      <c r="A4679" s="1">
        <v>4675</v>
      </c>
      <c r="B4679" s="1">
        <v>1996</v>
      </c>
      <c r="C4679" s="1">
        <v>5</v>
      </c>
      <c r="D4679" s="1">
        <v>18</v>
      </c>
      <c r="E4679" s="7">
        <v>1996.4659817351601</v>
      </c>
      <c r="F4679" s="7">
        <v>23.654181999999999</v>
      </c>
      <c r="G4679" s="57">
        <f t="shared" si="212"/>
        <v>23.060257518620674</v>
      </c>
      <c r="I4679" s="73">
        <f t="shared" si="213"/>
        <v>1.9808219178098625</v>
      </c>
    </row>
    <row r="4680" spans="1:9" ht="15.6" x14ac:dyDescent="0.3">
      <c r="A4680" s="1">
        <v>4676</v>
      </c>
      <c r="B4680" s="1">
        <v>1996</v>
      </c>
      <c r="C4680" s="1">
        <v>5</v>
      </c>
      <c r="D4680" s="1">
        <v>19</v>
      </c>
      <c r="E4680" s="7">
        <v>1996.4687214611899</v>
      </c>
      <c r="F4680" s="7">
        <v>23.780246999999999</v>
      </c>
      <c r="G4680" s="57">
        <f t="shared" si="212"/>
        <v>23.06033126620688</v>
      </c>
      <c r="I4680" s="73">
        <f t="shared" si="213"/>
        <v>1.9808219178100899</v>
      </c>
    </row>
    <row r="4681" spans="1:9" ht="15.6" x14ac:dyDescent="0.3">
      <c r="A4681" s="1">
        <v>4677</v>
      </c>
      <c r="B4681" s="1">
        <v>1996</v>
      </c>
      <c r="C4681" s="1">
        <v>5</v>
      </c>
      <c r="D4681" s="1">
        <v>20</v>
      </c>
      <c r="E4681" s="7">
        <v>1996.47146118721</v>
      </c>
      <c r="F4681" s="7">
        <v>23.851068999999999</v>
      </c>
      <c r="G4681" s="57">
        <f t="shared" si="212"/>
        <v>23.060368983448264</v>
      </c>
      <c r="I4681" s="73">
        <f t="shared" si="213"/>
        <v>1.9808219178098625</v>
      </c>
    </row>
    <row r="4682" spans="1:9" ht="15.6" x14ac:dyDescent="0.3">
      <c r="A4682" s="1">
        <v>4678</v>
      </c>
      <c r="B4682" s="1">
        <v>1996</v>
      </c>
      <c r="C4682" s="1">
        <v>5</v>
      </c>
      <c r="D4682" s="1">
        <v>21</v>
      </c>
      <c r="E4682" s="7">
        <v>1996.4742009132401</v>
      </c>
      <c r="F4682" s="7">
        <v>23.930727999999998</v>
      </c>
      <c r="G4682" s="57">
        <f t="shared" si="212"/>
        <v>23.060332667586199</v>
      </c>
      <c r="I4682" s="73">
        <f t="shared" si="213"/>
        <v>1.9808219178100899</v>
      </c>
    </row>
    <row r="4683" spans="1:9" ht="15.6" x14ac:dyDescent="0.3">
      <c r="A4683" s="1">
        <v>4679</v>
      </c>
      <c r="B4683" s="1">
        <v>1996</v>
      </c>
      <c r="C4683" s="1">
        <v>5</v>
      </c>
      <c r="D4683" s="1">
        <v>22</v>
      </c>
      <c r="E4683" s="7">
        <v>1996.47694063927</v>
      </c>
      <c r="F4683" s="7">
        <v>23.980018999999999</v>
      </c>
      <c r="G4683" s="57">
        <f t="shared" ref="G4683:G4746" si="214">AVERAGE(F4139:F4863)</f>
        <v>23.060284096551712</v>
      </c>
      <c r="I4683" s="73">
        <f t="shared" ref="I4683:I4746" si="215">E4863-E4139</f>
        <v>1.9808219178100899</v>
      </c>
    </row>
    <row r="4684" spans="1:9" ht="15.6" x14ac:dyDescent="0.3">
      <c r="A4684" s="1">
        <v>4680</v>
      </c>
      <c r="B4684" s="1">
        <v>1996</v>
      </c>
      <c r="C4684" s="1">
        <v>5</v>
      </c>
      <c r="D4684" s="1">
        <v>23</v>
      </c>
      <c r="E4684" s="7">
        <v>1996.4796803653001</v>
      </c>
      <c r="F4684" s="7">
        <v>24.080817</v>
      </c>
      <c r="G4684" s="57">
        <f t="shared" si="214"/>
        <v>23.060198078620672</v>
      </c>
      <c r="I4684" s="73">
        <f t="shared" si="215"/>
        <v>1.9808219178098625</v>
      </c>
    </row>
    <row r="4685" spans="1:9" ht="15.6" x14ac:dyDescent="0.3">
      <c r="A4685" s="1">
        <v>4681</v>
      </c>
      <c r="B4685" s="1">
        <v>1996</v>
      </c>
      <c r="C4685" s="1">
        <v>5</v>
      </c>
      <c r="D4685" s="1">
        <v>24</v>
      </c>
      <c r="E4685" s="7">
        <v>1996.4824200913199</v>
      </c>
      <c r="F4685" s="7">
        <v>24.189291999999998</v>
      </c>
      <c r="G4685" s="57">
        <f t="shared" si="214"/>
        <v>23.060021383448262</v>
      </c>
      <c r="I4685" s="73">
        <f t="shared" si="215"/>
        <v>1.9808219178000854</v>
      </c>
    </row>
    <row r="4686" spans="1:9" ht="15.6" x14ac:dyDescent="0.3">
      <c r="A4686" s="1">
        <v>4682</v>
      </c>
      <c r="B4686" s="1">
        <v>1996</v>
      </c>
      <c r="C4686" s="1">
        <v>5</v>
      </c>
      <c r="D4686" s="1">
        <v>25</v>
      </c>
      <c r="E4686" s="7">
        <v>1996.48515981735</v>
      </c>
      <c r="F4686" s="7">
        <v>24.265003</v>
      </c>
      <c r="G4686" s="57">
        <f t="shared" si="214"/>
        <v>23.059810855172405</v>
      </c>
      <c r="I4686" s="73">
        <f t="shared" si="215"/>
        <v>1.9808219178100899</v>
      </c>
    </row>
    <row r="4687" spans="1:9" ht="15.6" x14ac:dyDescent="0.3">
      <c r="A4687" s="1">
        <v>4683</v>
      </c>
      <c r="B4687" s="1">
        <v>1996</v>
      </c>
      <c r="C4687" s="1">
        <v>5</v>
      </c>
      <c r="D4687" s="1">
        <v>26</v>
      </c>
      <c r="E4687" s="7">
        <v>1996.4878995433801</v>
      </c>
      <c r="F4687" s="7">
        <v>24.318134000000001</v>
      </c>
      <c r="G4687" s="57">
        <f t="shared" si="214"/>
        <v>23.059630977931022</v>
      </c>
      <c r="I4687" s="73">
        <f t="shared" si="215"/>
        <v>1.9808219178098625</v>
      </c>
    </row>
    <row r="4688" spans="1:9" ht="15.6" x14ac:dyDescent="0.3">
      <c r="A4688" s="1">
        <v>4684</v>
      </c>
      <c r="B4688" s="1">
        <v>1996</v>
      </c>
      <c r="C4688" s="1">
        <v>5</v>
      </c>
      <c r="D4688" s="1">
        <v>27</v>
      </c>
      <c r="E4688" s="7">
        <v>1996.4906392694099</v>
      </c>
      <c r="F4688" s="7">
        <v>24.36787</v>
      </c>
      <c r="G4688" s="57">
        <f t="shared" si="214"/>
        <v>23.059501878620683</v>
      </c>
      <c r="I4688" s="73">
        <f t="shared" si="215"/>
        <v>1.9808219178100899</v>
      </c>
    </row>
    <row r="4689" spans="1:9" ht="15.6" x14ac:dyDescent="0.3">
      <c r="A4689" s="1">
        <v>4685</v>
      </c>
      <c r="B4689" s="1">
        <v>1996</v>
      </c>
      <c r="C4689" s="1">
        <v>5</v>
      </c>
      <c r="D4689" s="1">
        <v>28</v>
      </c>
      <c r="E4689" s="7">
        <v>1996.49337899543</v>
      </c>
      <c r="F4689" s="7">
        <v>24.387522000000001</v>
      </c>
      <c r="G4689" s="57">
        <f t="shared" si="214"/>
        <v>23.059467546206889</v>
      </c>
      <c r="I4689" s="73">
        <f t="shared" si="215"/>
        <v>1.9796803652898234</v>
      </c>
    </row>
    <row r="4690" spans="1:9" ht="15.6" x14ac:dyDescent="0.3">
      <c r="A4690" s="1">
        <v>4686</v>
      </c>
      <c r="B4690" s="1">
        <v>1996</v>
      </c>
      <c r="C4690" s="1">
        <v>5</v>
      </c>
      <c r="D4690" s="1">
        <v>29</v>
      </c>
      <c r="E4690" s="7">
        <v>1996.4961187214601</v>
      </c>
      <c r="F4690" s="7">
        <v>24.453455000000002</v>
      </c>
      <c r="G4690" s="57">
        <f t="shared" si="214"/>
        <v>23.059516281379302</v>
      </c>
      <c r="I4690" s="73">
        <f t="shared" si="215"/>
        <v>1.9796803653000552</v>
      </c>
    </row>
    <row r="4691" spans="1:9" ht="15.6" x14ac:dyDescent="0.3">
      <c r="A4691" s="1">
        <v>4687</v>
      </c>
      <c r="B4691" s="1">
        <v>1996</v>
      </c>
      <c r="C4691" s="1">
        <v>5</v>
      </c>
      <c r="D4691" s="1">
        <v>30</v>
      </c>
      <c r="E4691" s="7">
        <v>1996.49885844749</v>
      </c>
      <c r="F4691" s="7">
        <v>24.526184000000001</v>
      </c>
      <c r="G4691" s="57">
        <f t="shared" si="214"/>
        <v>23.059569011034469</v>
      </c>
      <c r="I4691" s="73">
        <f t="shared" si="215"/>
        <v>1.9796803653000552</v>
      </c>
    </row>
    <row r="4692" spans="1:9" ht="15.6" x14ac:dyDescent="0.3">
      <c r="A4692" s="1">
        <v>4688</v>
      </c>
      <c r="B4692" s="1">
        <v>1996</v>
      </c>
      <c r="C4692" s="1">
        <v>5</v>
      </c>
      <c r="D4692" s="1">
        <v>31</v>
      </c>
      <c r="E4692" s="7">
        <v>1996.5015981735201</v>
      </c>
      <c r="F4692" s="7">
        <v>24.690676</v>
      </c>
      <c r="G4692" s="57">
        <f t="shared" si="214"/>
        <v>23.059646874482745</v>
      </c>
      <c r="I4692" s="73">
        <f t="shared" si="215"/>
        <v>1.9796803652998278</v>
      </c>
    </row>
    <row r="4693" spans="1:9" ht="15.6" x14ac:dyDescent="0.3">
      <c r="A4693" s="1">
        <v>4689</v>
      </c>
      <c r="B4693" s="1">
        <v>1996</v>
      </c>
      <c r="C4693" s="1">
        <v>6</v>
      </c>
      <c r="D4693" s="1">
        <v>1</v>
      </c>
      <c r="E4693" s="7">
        <v>1996.5027397260301</v>
      </c>
      <c r="F4693" s="7">
        <v>24.818664999999999</v>
      </c>
      <c r="G4693" s="57">
        <f t="shared" si="214"/>
        <v>23.059944653793089</v>
      </c>
      <c r="I4693" s="73">
        <f t="shared" si="215"/>
        <v>1.9796803652900508</v>
      </c>
    </row>
    <row r="4694" spans="1:9" ht="15.6" x14ac:dyDescent="0.3">
      <c r="A4694" s="1">
        <v>4690</v>
      </c>
      <c r="B4694" s="1">
        <v>1996</v>
      </c>
      <c r="C4694" s="1">
        <v>6</v>
      </c>
      <c r="D4694" s="1">
        <v>2</v>
      </c>
      <c r="E4694" s="7">
        <v>1996.5054794520499</v>
      </c>
      <c r="F4694" s="7">
        <v>24.804079999999999</v>
      </c>
      <c r="G4694" s="57">
        <f t="shared" si="214"/>
        <v>23.060446180689645</v>
      </c>
      <c r="I4694" s="73">
        <f t="shared" si="215"/>
        <v>1.9796803653000552</v>
      </c>
    </row>
    <row r="4695" spans="1:9" ht="15.6" x14ac:dyDescent="0.3">
      <c r="A4695" s="1">
        <v>4691</v>
      </c>
      <c r="B4695" s="1">
        <v>1996</v>
      </c>
      <c r="C4695" s="1">
        <v>6</v>
      </c>
      <c r="D4695" s="1">
        <v>3</v>
      </c>
      <c r="E4695" s="7">
        <v>1996.50821917808</v>
      </c>
      <c r="F4695" s="7">
        <v>24.824107000000001</v>
      </c>
      <c r="G4695" s="57">
        <f t="shared" si="214"/>
        <v>23.061150121379299</v>
      </c>
      <c r="I4695" s="73">
        <f t="shared" si="215"/>
        <v>1.9796803653000552</v>
      </c>
    </row>
    <row r="4696" spans="1:9" ht="15.6" x14ac:dyDescent="0.3">
      <c r="A4696" s="1">
        <v>4692</v>
      </c>
      <c r="B4696" s="1">
        <v>1996</v>
      </c>
      <c r="C4696" s="1">
        <v>6</v>
      </c>
      <c r="D4696" s="1">
        <v>4</v>
      </c>
      <c r="E4696" s="7">
        <v>1996.5109589041101</v>
      </c>
      <c r="F4696" s="7">
        <v>24.838951000000002</v>
      </c>
      <c r="G4696" s="57">
        <f t="shared" si="214"/>
        <v>23.061722742068955</v>
      </c>
      <c r="I4696" s="73">
        <f t="shared" si="215"/>
        <v>1.9835616438299439</v>
      </c>
    </row>
    <row r="4697" spans="1:9" ht="15.6" x14ac:dyDescent="0.3">
      <c r="A4697" s="1">
        <v>4693</v>
      </c>
      <c r="B4697" s="1">
        <v>1996</v>
      </c>
      <c r="C4697" s="1">
        <v>6</v>
      </c>
      <c r="D4697" s="1">
        <v>5</v>
      </c>
      <c r="E4697" s="7">
        <v>1996.51369863014</v>
      </c>
      <c r="F4697" s="7">
        <v>24.874276999999999</v>
      </c>
      <c r="G4697" s="57">
        <f t="shared" si="214"/>
        <v>23.062420204137922</v>
      </c>
      <c r="I4697" s="73">
        <f t="shared" si="215"/>
        <v>1.9835616438299439</v>
      </c>
    </row>
    <row r="4698" spans="1:9" ht="15.6" x14ac:dyDescent="0.3">
      <c r="A4698" s="1">
        <v>4694</v>
      </c>
      <c r="B4698" s="1">
        <v>1996</v>
      </c>
      <c r="C4698" s="1">
        <v>6</v>
      </c>
      <c r="D4698" s="1">
        <v>6</v>
      </c>
      <c r="E4698" s="7">
        <v>1996.5164383561601</v>
      </c>
      <c r="F4698" s="7">
        <v>24.919474000000001</v>
      </c>
      <c r="G4698" s="57">
        <f t="shared" si="214"/>
        <v>23.063217617931027</v>
      </c>
      <c r="I4698" s="73">
        <f t="shared" si="215"/>
        <v>1.9835616438401757</v>
      </c>
    </row>
    <row r="4699" spans="1:9" ht="15.6" x14ac:dyDescent="0.3">
      <c r="A4699" s="1">
        <v>4695</v>
      </c>
      <c r="B4699" s="1">
        <v>1996</v>
      </c>
      <c r="C4699" s="1">
        <v>6</v>
      </c>
      <c r="D4699" s="1">
        <v>7</v>
      </c>
      <c r="E4699" s="7">
        <v>1996.5191780821899</v>
      </c>
      <c r="F4699" s="7">
        <v>24.937615000000001</v>
      </c>
      <c r="G4699" s="57">
        <f t="shared" si="214"/>
        <v>23.063908878620683</v>
      </c>
      <c r="I4699" s="73">
        <f t="shared" si="215"/>
        <v>1.9835616438399484</v>
      </c>
    </row>
    <row r="4700" spans="1:9" ht="15.6" x14ac:dyDescent="0.3">
      <c r="A4700" s="1">
        <v>4696</v>
      </c>
      <c r="B4700" s="1">
        <v>1996</v>
      </c>
      <c r="C4700" s="1">
        <v>6</v>
      </c>
      <c r="D4700" s="1">
        <v>8</v>
      </c>
      <c r="E4700" s="7">
        <v>1996.52191780822</v>
      </c>
      <c r="F4700" s="7">
        <v>25.022742999999998</v>
      </c>
      <c r="G4700" s="57">
        <f t="shared" si="214"/>
        <v>23.064562726896543</v>
      </c>
      <c r="I4700" s="73">
        <f t="shared" si="215"/>
        <v>1.9835616438299439</v>
      </c>
    </row>
    <row r="4701" spans="1:9" ht="15.6" x14ac:dyDescent="0.3">
      <c r="A4701" s="1">
        <v>4697</v>
      </c>
      <c r="B4701" s="1">
        <v>1996</v>
      </c>
      <c r="C4701" s="1">
        <v>6</v>
      </c>
      <c r="D4701" s="1">
        <v>9</v>
      </c>
      <c r="E4701" s="7">
        <v>1996.5246575342501</v>
      </c>
      <c r="F4701" s="7">
        <v>25.082412999999999</v>
      </c>
      <c r="G4701" s="57">
        <f t="shared" si="214"/>
        <v>23.065057940689645</v>
      </c>
      <c r="I4701" s="73">
        <f t="shared" si="215"/>
        <v>1.9835616438299439</v>
      </c>
    </row>
    <row r="4702" spans="1:9" ht="15.6" x14ac:dyDescent="0.3">
      <c r="A4702" s="1">
        <v>4698</v>
      </c>
      <c r="B4702" s="1">
        <v>1996</v>
      </c>
      <c r="C4702" s="1">
        <v>6</v>
      </c>
      <c r="D4702" s="1">
        <v>10</v>
      </c>
      <c r="E4702" s="7">
        <v>1996.5273972602699</v>
      </c>
      <c r="F4702" s="7">
        <v>25.165156</v>
      </c>
      <c r="G4702" s="57">
        <f t="shared" si="214"/>
        <v>23.065461457931026</v>
      </c>
      <c r="I4702" s="73">
        <f t="shared" si="215"/>
        <v>1.9835616438399484</v>
      </c>
    </row>
    <row r="4703" spans="1:9" ht="15.6" x14ac:dyDescent="0.3">
      <c r="A4703" s="1">
        <v>4699</v>
      </c>
      <c r="B4703" s="1">
        <v>1996</v>
      </c>
      <c r="C4703" s="1">
        <v>6</v>
      </c>
      <c r="D4703" s="1">
        <v>11</v>
      </c>
      <c r="E4703" s="7">
        <v>1996.5301369863</v>
      </c>
      <c r="F4703" s="7">
        <v>25.229164000000001</v>
      </c>
      <c r="G4703" s="57">
        <f t="shared" si="214"/>
        <v>23.065758613793093</v>
      </c>
      <c r="I4703" s="73">
        <f t="shared" si="215"/>
        <v>1.9835616438401757</v>
      </c>
    </row>
    <row r="4704" spans="1:9" ht="15.6" x14ac:dyDescent="0.3">
      <c r="A4704" s="1">
        <v>4700</v>
      </c>
      <c r="B4704" s="1">
        <v>1996</v>
      </c>
      <c r="C4704" s="1">
        <v>6</v>
      </c>
      <c r="D4704" s="1">
        <v>12</v>
      </c>
      <c r="E4704" s="7">
        <v>1996.5328767123301</v>
      </c>
      <c r="F4704" s="7">
        <v>25.29486</v>
      </c>
      <c r="G4704" s="57">
        <f t="shared" si="214"/>
        <v>23.066000915862055</v>
      </c>
      <c r="I4704" s="73">
        <f t="shared" si="215"/>
        <v>1.9835616438299439</v>
      </c>
    </row>
    <row r="4705" spans="1:9" ht="15.6" x14ac:dyDescent="0.3">
      <c r="A4705" s="1">
        <v>4701</v>
      </c>
      <c r="B4705" s="1">
        <v>1996</v>
      </c>
      <c r="C4705" s="1">
        <v>6</v>
      </c>
      <c r="D4705" s="1">
        <v>13</v>
      </c>
      <c r="E4705" s="7">
        <v>1996.53561643836</v>
      </c>
      <c r="F4705" s="7">
        <v>25.393840999999998</v>
      </c>
      <c r="G4705" s="57">
        <f t="shared" si="214"/>
        <v>23.066222782068959</v>
      </c>
      <c r="I4705" s="73">
        <f t="shared" si="215"/>
        <v>1.9835616438299439</v>
      </c>
    </row>
    <row r="4706" spans="1:9" ht="15.6" x14ac:dyDescent="0.3">
      <c r="A4706" s="1">
        <v>4702</v>
      </c>
      <c r="B4706" s="1">
        <v>1996</v>
      </c>
      <c r="C4706" s="1">
        <v>6</v>
      </c>
      <c r="D4706" s="1">
        <v>14</v>
      </c>
      <c r="E4706" s="7">
        <v>1996.53835616438</v>
      </c>
      <c r="F4706" s="7">
        <v>25.518008999999999</v>
      </c>
      <c r="G4706" s="57">
        <f t="shared" si="214"/>
        <v>23.066353973793102</v>
      </c>
      <c r="I4706" s="73">
        <f t="shared" si="215"/>
        <v>1.9835616438401757</v>
      </c>
    </row>
    <row r="4707" spans="1:9" ht="15.6" x14ac:dyDescent="0.3">
      <c r="A4707" s="1">
        <v>4703</v>
      </c>
      <c r="B4707" s="1">
        <v>1996</v>
      </c>
      <c r="C4707" s="1">
        <v>6</v>
      </c>
      <c r="D4707" s="1">
        <v>15</v>
      </c>
      <c r="E4707" s="7">
        <v>1996.5410958904099</v>
      </c>
      <c r="F4707" s="7">
        <v>25.598365000000001</v>
      </c>
      <c r="G4707" s="57">
        <f t="shared" si="214"/>
        <v>23.066491507586203</v>
      </c>
      <c r="I4707" s="73">
        <f t="shared" si="215"/>
        <v>1.9835616438399484</v>
      </c>
    </row>
    <row r="4708" spans="1:9" ht="15.6" x14ac:dyDescent="0.3">
      <c r="A4708" s="1">
        <v>4704</v>
      </c>
      <c r="B4708" s="1">
        <v>1996</v>
      </c>
      <c r="C4708" s="1">
        <v>6</v>
      </c>
      <c r="D4708" s="1">
        <v>16</v>
      </c>
      <c r="E4708" s="7">
        <v>1996.54383561644</v>
      </c>
      <c r="F4708" s="7">
        <v>25.659431999999999</v>
      </c>
      <c r="G4708" s="57">
        <f t="shared" si="214"/>
        <v>23.066495405517244</v>
      </c>
      <c r="I4708" s="73">
        <f t="shared" si="215"/>
        <v>1.9835616438299439</v>
      </c>
    </row>
    <row r="4709" spans="1:9" ht="15.6" x14ac:dyDescent="0.3">
      <c r="A4709" s="1">
        <v>4705</v>
      </c>
      <c r="B4709" s="1">
        <v>1996</v>
      </c>
      <c r="C4709" s="1">
        <v>6</v>
      </c>
      <c r="D4709" s="1">
        <v>17</v>
      </c>
      <c r="E4709" s="7">
        <v>1996.5465753424701</v>
      </c>
      <c r="F4709" s="7">
        <v>25.700334000000002</v>
      </c>
      <c r="G4709" s="57">
        <f t="shared" si="214"/>
        <v>23.066305402758626</v>
      </c>
      <c r="I4709" s="73">
        <f t="shared" si="215"/>
        <v>1.9835616438299439</v>
      </c>
    </row>
    <row r="4710" spans="1:9" ht="15.6" x14ac:dyDescent="0.3">
      <c r="A4710" s="1">
        <v>4706</v>
      </c>
      <c r="B4710" s="1">
        <v>1996</v>
      </c>
      <c r="C4710" s="1">
        <v>6</v>
      </c>
      <c r="D4710" s="1">
        <v>18</v>
      </c>
      <c r="E4710" s="7">
        <v>1996.5493150684899</v>
      </c>
      <c r="F4710" s="7">
        <v>25.777018999999999</v>
      </c>
      <c r="G4710" s="57">
        <f t="shared" si="214"/>
        <v>23.065950449655176</v>
      </c>
      <c r="I4710" s="73">
        <f t="shared" si="215"/>
        <v>1.9835616438399484</v>
      </c>
    </row>
    <row r="4711" spans="1:9" ht="15.6" x14ac:dyDescent="0.3">
      <c r="A4711" s="1">
        <v>4707</v>
      </c>
      <c r="B4711" s="1">
        <v>1996</v>
      </c>
      <c r="C4711" s="1">
        <v>6</v>
      </c>
      <c r="D4711" s="1">
        <v>19</v>
      </c>
      <c r="E4711" s="7">
        <v>1996.55205479452</v>
      </c>
      <c r="F4711" s="7">
        <v>25.810889</v>
      </c>
      <c r="G4711" s="57">
        <f t="shared" si="214"/>
        <v>23.065495536551726</v>
      </c>
      <c r="I4711" s="73">
        <f t="shared" si="215"/>
        <v>1.9835616438401757</v>
      </c>
    </row>
    <row r="4712" spans="1:9" ht="15.6" x14ac:dyDescent="0.3">
      <c r="A4712" s="1">
        <v>4708</v>
      </c>
      <c r="B4712" s="1">
        <v>1996</v>
      </c>
      <c r="C4712" s="1">
        <v>6</v>
      </c>
      <c r="D4712" s="1">
        <v>20</v>
      </c>
      <c r="E4712" s="7">
        <v>1996.5547945205501</v>
      </c>
      <c r="F4712" s="7">
        <v>25.862233</v>
      </c>
      <c r="G4712" s="57">
        <f t="shared" si="214"/>
        <v>23.064927246896556</v>
      </c>
      <c r="I4712" s="73">
        <f t="shared" si="215"/>
        <v>1.9835616438299439</v>
      </c>
    </row>
    <row r="4713" spans="1:9" ht="15.6" x14ac:dyDescent="0.3">
      <c r="A4713" s="1">
        <v>4709</v>
      </c>
      <c r="B4713" s="1">
        <v>1996</v>
      </c>
      <c r="C4713" s="1">
        <v>6</v>
      </c>
      <c r="D4713" s="1">
        <v>21</v>
      </c>
      <c r="E4713" s="7">
        <v>1996.55753424658</v>
      </c>
      <c r="F4713" s="7">
        <v>25.925857000000001</v>
      </c>
      <c r="G4713" s="57">
        <f t="shared" si="214"/>
        <v>23.064345351724146</v>
      </c>
      <c r="I4713" s="73">
        <f t="shared" si="215"/>
        <v>1.9835616438399484</v>
      </c>
    </row>
    <row r="4714" spans="1:9" ht="15.6" x14ac:dyDescent="0.3">
      <c r="A4714" s="1">
        <v>4710</v>
      </c>
      <c r="B4714" s="1">
        <v>1996</v>
      </c>
      <c r="C4714" s="1">
        <v>6</v>
      </c>
      <c r="D4714" s="1">
        <v>22</v>
      </c>
      <c r="E4714" s="7">
        <v>1996.5602739726</v>
      </c>
      <c r="F4714" s="7">
        <v>25.984337</v>
      </c>
      <c r="G4714" s="57">
        <f t="shared" si="214"/>
        <v>23.063835932413802</v>
      </c>
      <c r="I4714" s="73">
        <f t="shared" si="215"/>
        <v>1.9835616438401757</v>
      </c>
    </row>
    <row r="4715" spans="1:9" ht="15.6" x14ac:dyDescent="0.3">
      <c r="A4715" s="1">
        <v>4711</v>
      </c>
      <c r="B4715" s="1">
        <v>1996</v>
      </c>
      <c r="C4715" s="1">
        <v>6</v>
      </c>
      <c r="D4715" s="1">
        <v>23</v>
      </c>
      <c r="E4715" s="7">
        <v>1996.5630136986299</v>
      </c>
      <c r="F4715" s="7">
        <v>25.998673</v>
      </c>
      <c r="G4715" s="57">
        <f t="shared" si="214"/>
        <v>23.06342306344828</v>
      </c>
      <c r="I4715" s="73">
        <f t="shared" si="215"/>
        <v>1.9835616438399484</v>
      </c>
    </row>
    <row r="4716" spans="1:9" ht="15.6" x14ac:dyDescent="0.3">
      <c r="A4716" s="1">
        <v>4712</v>
      </c>
      <c r="B4716" s="1">
        <v>1996</v>
      </c>
      <c r="C4716" s="1">
        <v>6</v>
      </c>
      <c r="D4716" s="1">
        <v>24</v>
      </c>
      <c r="E4716" s="7">
        <v>1996.56575342466</v>
      </c>
      <c r="F4716" s="7">
        <v>25.993257</v>
      </c>
      <c r="G4716" s="57">
        <f t="shared" si="214"/>
        <v>23.063051649655179</v>
      </c>
      <c r="I4716" s="73">
        <f t="shared" si="215"/>
        <v>1.9835616438299439</v>
      </c>
    </row>
    <row r="4717" spans="1:9" ht="15.6" x14ac:dyDescent="0.3">
      <c r="A4717" s="1">
        <v>4713</v>
      </c>
      <c r="B4717" s="1">
        <v>1996</v>
      </c>
      <c r="C4717" s="1">
        <v>6</v>
      </c>
      <c r="D4717" s="1">
        <v>25</v>
      </c>
      <c r="E4717" s="7">
        <v>1996.5684931506801</v>
      </c>
      <c r="F4717" s="7">
        <v>25.987898999999999</v>
      </c>
      <c r="G4717" s="57">
        <f t="shared" si="214"/>
        <v>23.062456786206905</v>
      </c>
      <c r="I4717" s="73">
        <f t="shared" si="215"/>
        <v>1.9835616438399484</v>
      </c>
    </row>
    <row r="4718" spans="1:9" ht="15.6" x14ac:dyDescent="0.3">
      <c r="A4718" s="1">
        <v>4714</v>
      </c>
      <c r="B4718" s="1">
        <v>1996</v>
      </c>
      <c r="C4718" s="1">
        <v>6</v>
      </c>
      <c r="D4718" s="1">
        <v>26</v>
      </c>
      <c r="E4718" s="7">
        <v>1996.5712328767099</v>
      </c>
      <c r="F4718" s="7">
        <v>25.979168000000001</v>
      </c>
      <c r="G4718" s="57">
        <f t="shared" si="214"/>
        <v>23.06168508137932</v>
      </c>
      <c r="I4718" s="73">
        <f t="shared" si="215"/>
        <v>1.9835616438399484</v>
      </c>
    </row>
    <row r="4719" spans="1:9" ht="15.6" x14ac:dyDescent="0.3">
      <c r="A4719" s="1">
        <v>4715</v>
      </c>
      <c r="B4719" s="1">
        <v>1996</v>
      </c>
      <c r="C4719" s="1">
        <v>6</v>
      </c>
      <c r="D4719" s="1">
        <v>27</v>
      </c>
      <c r="E4719" s="7">
        <v>1996.57397260274</v>
      </c>
      <c r="F4719" s="7">
        <v>25.991264000000001</v>
      </c>
      <c r="G4719" s="57">
        <f t="shared" si="214"/>
        <v>23.060708571034493</v>
      </c>
      <c r="I4719" s="73">
        <f t="shared" si="215"/>
        <v>1.9835616438301713</v>
      </c>
    </row>
    <row r="4720" spans="1:9" ht="15.6" x14ac:dyDescent="0.3">
      <c r="A4720" s="1">
        <v>4716</v>
      </c>
      <c r="B4720" s="1">
        <v>1996</v>
      </c>
      <c r="C4720" s="1">
        <v>6</v>
      </c>
      <c r="D4720" s="1">
        <v>28</v>
      </c>
      <c r="E4720" s="7">
        <v>1996.5767123287701</v>
      </c>
      <c r="F4720" s="7">
        <v>26.00507</v>
      </c>
      <c r="G4720" s="57">
        <f t="shared" si="214"/>
        <v>23.059497844137944</v>
      </c>
      <c r="I4720" s="73">
        <f t="shared" si="215"/>
        <v>1.9851598173499951</v>
      </c>
    </row>
    <row r="4721" spans="1:9" ht="15.6" x14ac:dyDescent="0.3">
      <c r="A4721" s="1">
        <v>4717</v>
      </c>
      <c r="B4721" s="1">
        <v>1996</v>
      </c>
      <c r="C4721" s="1">
        <v>6</v>
      </c>
      <c r="D4721" s="1">
        <v>29</v>
      </c>
      <c r="E4721" s="7">
        <v>1996.57945205479</v>
      </c>
      <c r="F4721" s="7">
        <v>25.981839000000001</v>
      </c>
      <c r="G4721" s="57">
        <f t="shared" si="214"/>
        <v>23.058185230344844</v>
      </c>
      <c r="I4721" s="73">
        <f t="shared" si="215"/>
        <v>1.9851598173499951</v>
      </c>
    </row>
    <row r="4722" spans="1:9" ht="15.6" x14ac:dyDescent="0.3">
      <c r="A4722" s="1">
        <v>4718</v>
      </c>
      <c r="B4722" s="1">
        <v>1996</v>
      </c>
      <c r="C4722" s="1">
        <v>6</v>
      </c>
      <c r="D4722" s="1">
        <v>30</v>
      </c>
      <c r="E4722" s="7">
        <v>1996.58219178082</v>
      </c>
      <c r="F4722" s="7">
        <v>25.983174000000002</v>
      </c>
      <c r="G4722" s="57">
        <f t="shared" si="214"/>
        <v>23.056820877241396</v>
      </c>
      <c r="I4722" s="73">
        <f t="shared" si="215"/>
        <v>1.9851598173499951</v>
      </c>
    </row>
    <row r="4723" spans="1:9" ht="15.6" x14ac:dyDescent="0.3">
      <c r="A4723" s="1">
        <v>4719</v>
      </c>
      <c r="B4723" s="1">
        <v>1996</v>
      </c>
      <c r="C4723" s="1">
        <v>7</v>
      </c>
      <c r="D4723" s="1">
        <v>1</v>
      </c>
      <c r="E4723" s="7">
        <v>1996.5860730593599</v>
      </c>
      <c r="F4723" s="7">
        <v>25.98996</v>
      </c>
      <c r="G4723" s="57">
        <f t="shared" si="214"/>
        <v>23.055352244137943</v>
      </c>
      <c r="I4723" s="73">
        <f t="shared" si="215"/>
        <v>1.9851598173499951</v>
      </c>
    </row>
    <row r="4724" spans="1:9" ht="15.6" x14ac:dyDescent="0.3">
      <c r="A4724" s="1">
        <v>4720</v>
      </c>
      <c r="B4724" s="1">
        <v>1996</v>
      </c>
      <c r="C4724" s="1">
        <v>7</v>
      </c>
      <c r="D4724" s="1">
        <v>2</v>
      </c>
      <c r="E4724" s="7">
        <v>1996.58881278539</v>
      </c>
      <c r="F4724" s="7">
        <v>26.018291000000001</v>
      </c>
      <c r="G4724" s="57">
        <f t="shared" si="214"/>
        <v>23.05376749379311</v>
      </c>
      <c r="I4724" s="73">
        <f t="shared" si="215"/>
        <v>1.9851598173499951</v>
      </c>
    </row>
    <row r="4725" spans="1:9" ht="15.6" x14ac:dyDescent="0.3">
      <c r="A4725" s="1">
        <v>4721</v>
      </c>
      <c r="B4725" s="1">
        <v>1996</v>
      </c>
      <c r="C4725" s="1">
        <v>7</v>
      </c>
      <c r="D4725" s="1">
        <v>3</v>
      </c>
      <c r="E4725" s="7">
        <v>1996.5915525114201</v>
      </c>
      <c r="F4725" s="7">
        <v>26.036646999999999</v>
      </c>
      <c r="G4725" s="57">
        <f t="shared" si="214"/>
        <v>23.052198922758627</v>
      </c>
      <c r="I4725" s="73">
        <f t="shared" si="215"/>
        <v>1.9851598173499951</v>
      </c>
    </row>
    <row r="4726" spans="1:9" ht="15.6" x14ac:dyDescent="0.3">
      <c r="A4726" s="1">
        <v>4722</v>
      </c>
      <c r="B4726" s="1">
        <v>1996</v>
      </c>
      <c r="C4726" s="1">
        <v>7</v>
      </c>
      <c r="D4726" s="1">
        <v>4</v>
      </c>
      <c r="E4726" s="7">
        <v>1996.59429223744</v>
      </c>
      <c r="F4726" s="7">
        <v>26.066085000000001</v>
      </c>
      <c r="G4726" s="57">
        <f t="shared" si="214"/>
        <v>23.050569397241389</v>
      </c>
      <c r="I4726" s="73">
        <f t="shared" si="215"/>
        <v>1.9835616438399484</v>
      </c>
    </row>
    <row r="4727" spans="1:9" ht="15.6" x14ac:dyDescent="0.3">
      <c r="A4727" s="1">
        <v>4723</v>
      </c>
      <c r="B4727" s="1">
        <v>1996</v>
      </c>
      <c r="C4727" s="1">
        <v>7</v>
      </c>
      <c r="D4727" s="1">
        <v>5</v>
      </c>
      <c r="E4727" s="7">
        <v>1996.59703196347</v>
      </c>
      <c r="F4727" s="7">
        <v>26.072728999999999</v>
      </c>
      <c r="G4727" s="57">
        <f t="shared" si="214"/>
        <v>23.049009640000008</v>
      </c>
      <c r="I4727" s="73">
        <f t="shared" si="215"/>
        <v>1.9835616438399484</v>
      </c>
    </row>
    <row r="4728" spans="1:9" ht="15.6" x14ac:dyDescent="0.3">
      <c r="A4728" s="1">
        <v>4724</v>
      </c>
      <c r="B4728" s="1">
        <v>1996</v>
      </c>
      <c r="C4728" s="1">
        <v>7</v>
      </c>
      <c r="D4728" s="1">
        <v>6</v>
      </c>
      <c r="E4728" s="7">
        <v>1996.5997716894999</v>
      </c>
      <c r="F4728" s="7">
        <v>26.072056</v>
      </c>
      <c r="G4728" s="57">
        <f t="shared" si="214"/>
        <v>23.047529405517245</v>
      </c>
      <c r="I4728" s="73">
        <f t="shared" si="215"/>
        <v>1.9835616438401757</v>
      </c>
    </row>
    <row r="4729" spans="1:9" ht="15.6" x14ac:dyDescent="0.3">
      <c r="A4729" s="1">
        <v>4725</v>
      </c>
      <c r="B4729" s="1">
        <v>1996</v>
      </c>
      <c r="C4729" s="1">
        <v>7</v>
      </c>
      <c r="D4729" s="1">
        <v>7</v>
      </c>
      <c r="E4729" s="7">
        <v>1996.60251141553</v>
      </c>
      <c r="F4729" s="7">
        <v>26.087572000000002</v>
      </c>
      <c r="G4729" s="57">
        <f t="shared" si="214"/>
        <v>23.046124888275862</v>
      </c>
      <c r="I4729" s="73">
        <f t="shared" si="215"/>
        <v>1.9835616438299439</v>
      </c>
    </row>
    <row r="4730" spans="1:9" ht="15.6" x14ac:dyDescent="0.3">
      <c r="A4730" s="1">
        <v>4726</v>
      </c>
      <c r="B4730" s="1">
        <v>1996</v>
      </c>
      <c r="C4730" s="1">
        <v>7</v>
      </c>
      <c r="D4730" s="1">
        <v>8</v>
      </c>
      <c r="E4730" s="7">
        <v>1996.6052511415501</v>
      </c>
      <c r="F4730" s="7">
        <v>26.117723999999999</v>
      </c>
      <c r="G4730" s="57">
        <f t="shared" si="214"/>
        <v>23.044692397241388</v>
      </c>
      <c r="I4730" s="73">
        <f t="shared" si="215"/>
        <v>1.9835616438399484</v>
      </c>
    </row>
    <row r="4731" spans="1:9" ht="15.6" x14ac:dyDescent="0.3">
      <c r="A4731" s="1">
        <v>4727</v>
      </c>
      <c r="B4731" s="1">
        <v>1996</v>
      </c>
      <c r="C4731" s="1">
        <v>7</v>
      </c>
      <c r="D4731" s="1">
        <v>9</v>
      </c>
      <c r="E4731" s="7">
        <v>1996.6079908675799</v>
      </c>
      <c r="F4731" s="7">
        <v>26.086721000000001</v>
      </c>
      <c r="G4731" s="57">
        <f t="shared" si="214"/>
        <v>23.043151848275869</v>
      </c>
      <c r="I4731" s="73">
        <f t="shared" si="215"/>
        <v>1.9835616438399484</v>
      </c>
    </row>
    <row r="4732" spans="1:9" ht="15.6" x14ac:dyDescent="0.3">
      <c r="A4732" s="1">
        <v>4728</v>
      </c>
      <c r="B4732" s="1">
        <v>1996</v>
      </c>
      <c r="C4732" s="1">
        <v>7</v>
      </c>
      <c r="D4732" s="1">
        <v>10</v>
      </c>
      <c r="E4732" s="7">
        <v>1996.61073059361</v>
      </c>
      <c r="F4732" s="7">
        <v>26.005241000000002</v>
      </c>
      <c r="G4732" s="57">
        <f t="shared" si="214"/>
        <v>23.041522795862072</v>
      </c>
      <c r="I4732" s="73">
        <f t="shared" si="215"/>
        <v>1.9835616438399484</v>
      </c>
    </row>
    <row r="4733" spans="1:9" ht="15.6" x14ac:dyDescent="0.3">
      <c r="A4733" s="1">
        <v>4729</v>
      </c>
      <c r="B4733" s="1">
        <v>1996</v>
      </c>
      <c r="C4733" s="1">
        <v>7</v>
      </c>
      <c r="D4733" s="1">
        <v>11</v>
      </c>
      <c r="E4733" s="7">
        <v>1996.6134703196301</v>
      </c>
      <c r="F4733" s="7">
        <v>25.961580000000001</v>
      </c>
      <c r="G4733" s="57">
        <f t="shared" si="214"/>
        <v>23.039818761379312</v>
      </c>
      <c r="I4733" s="73">
        <f t="shared" si="215"/>
        <v>1.9835616438301713</v>
      </c>
    </row>
    <row r="4734" spans="1:9" ht="15.6" x14ac:dyDescent="0.3">
      <c r="A4734" s="1">
        <v>4730</v>
      </c>
      <c r="B4734" s="1">
        <v>1996</v>
      </c>
      <c r="C4734" s="1">
        <v>7</v>
      </c>
      <c r="D4734" s="1">
        <v>12</v>
      </c>
      <c r="E4734" s="7">
        <v>1996.61621004566</v>
      </c>
      <c r="F4734" s="7">
        <v>25.999762</v>
      </c>
      <c r="G4734" s="57">
        <f t="shared" si="214"/>
        <v>23.038030125517238</v>
      </c>
      <c r="I4734" s="73">
        <f t="shared" si="215"/>
        <v>1.9835616438399484</v>
      </c>
    </row>
    <row r="4735" spans="1:9" ht="15.6" x14ac:dyDescent="0.3">
      <c r="A4735" s="1">
        <v>4731</v>
      </c>
      <c r="B4735" s="1">
        <v>1996</v>
      </c>
      <c r="C4735" s="1">
        <v>7</v>
      </c>
      <c r="D4735" s="1">
        <v>13</v>
      </c>
      <c r="E4735" s="7">
        <v>1996.61894977169</v>
      </c>
      <c r="F4735" s="7">
        <v>26.006239000000001</v>
      </c>
      <c r="G4735" s="57">
        <f t="shared" si="214"/>
        <v>23.036218502068959</v>
      </c>
      <c r="I4735" s="73">
        <f t="shared" si="215"/>
        <v>1.9835616438399484</v>
      </c>
    </row>
    <row r="4736" spans="1:9" ht="15.6" x14ac:dyDescent="0.3">
      <c r="A4736" s="1">
        <v>4732</v>
      </c>
      <c r="B4736" s="1">
        <v>1996</v>
      </c>
      <c r="C4736" s="1">
        <v>7</v>
      </c>
      <c r="D4736" s="1">
        <v>14</v>
      </c>
      <c r="E4736" s="7">
        <v>1996.6216894977199</v>
      </c>
      <c r="F4736" s="7">
        <v>26.055240999999999</v>
      </c>
      <c r="G4736" s="57">
        <f t="shared" si="214"/>
        <v>23.034377951724128</v>
      </c>
      <c r="I4736" s="73">
        <f t="shared" si="215"/>
        <v>1.9835616438301713</v>
      </c>
    </row>
    <row r="4737" spans="1:9" ht="15.6" x14ac:dyDescent="0.3">
      <c r="A4737" s="1">
        <v>4733</v>
      </c>
      <c r="B4737" s="1">
        <v>1996</v>
      </c>
      <c r="C4737" s="1">
        <v>7</v>
      </c>
      <c r="D4737" s="1">
        <v>15</v>
      </c>
      <c r="E4737" s="7">
        <v>1996.62442922374</v>
      </c>
      <c r="F4737" s="7">
        <v>26.084416999999998</v>
      </c>
      <c r="G4737" s="57">
        <f t="shared" si="214"/>
        <v>23.032514668965504</v>
      </c>
      <c r="I4737" s="73">
        <f t="shared" si="215"/>
        <v>1.9835616438299439</v>
      </c>
    </row>
    <row r="4738" spans="1:9" ht="15.6" x14ac:dyDescent="0.3">
      <c r="A4738" s="1">
        <v>4734</v>
      </c>
      <c r="B4738" s="1">
        <v>1996</v>
      </c>
      <c r="C4738" s="1">
        <v>7</v>
      </c>
      <c r="D4738" s="1">
        <v>16</v>
      </c>
      <c r="E4738" s="7">
        <v>1996.6271689497701</v>
      </c>
      <c r="F4738" s="7">
        <v>26.163906000000001</v>
      </c>
      <c r="G4738" s="57">
        <f t="shared" si="214"/>
        <v>23.030635608275851</v>
      </c>
      <c r="I4738" s="73">
        <f t="shared" si="215"/>
        <v>1.9835616438399484</v>
      </c>
    </row>
    <row r="4739" spans="1:9" ht="15.6" x14ac:dyDescent="0.3">
      <c r="A4739" s="1">
        <v>4735</v>
      </c>
      <c r="B4739" s="1">
        <v>1996</v>
      </c>
      <c r="C4739" s="1">
        <v>7</v>
      </c>
      <c r="D4739" s="1">
        <v>17</v>
      </c>
      <c r="E4739" s="7">
        <v>1996.6299086757999</v>
      </c>
      <c r="F4739" s="7">
        <v>26.250060000000001</v>
      </c>
      <c r="G4739" s="57">
        <f t="shared" si="214"/>
        <v>23.028771928275848</v>
      </c>
      <c r="I4739" s="73">
        <f t="shared" si="215"/>
        <v>1.9835616438399484</v>
      </c>
    </row>
    <row r="4740" spans="1:9" ht="15.6" x14ac:dyDescent="0.3">
      <c r="A4740" s="1">
        <v>4736</v>
      </c>
      <c r="B4740" s="1">
        <v>1996</v>
      </c>
      <c r="C4740" s="1">
        <v>7</v>
      </c>
      <c r="D4740" s="1">
        <v>18</v>
      </c>
      <c r="E4740" s="7">
        <v>1996.63264840183</v>
      </c>
      <c r="F4740" s="7">
        <v>26.322443</v>
      </c>
      <c r="G4740" s="57">
        <f t="shared" si="214"/>
        <v>23.026836674482752</v>
      </c>
      <c r="I4740" s="73">
        <f t="shared" si="215"/>
        <v>1.9835616438299439</v>
      </c>
    </row>
    <row r="4741" spans="1:9" ht="15.6" x14ac:dyDescent="0.3">
      <c r="A4741" s="1">
        <v>4737</v>
      </c>
      <c r="B4741" s="1">
        <v>1996</v>
      </c>
      <c r="C4741" s="1">
        <v>7</v>
      </c>
      <c r="D4741" s="1">
        <v>19</v>
      </c>
      <c r="E4741" s="7">
        <v>1996.6353881278501</v>
      </c>
      <c r="F4741" s="7">
        <v>26.307275000000001</v>
      </c>
      <c r="G4741" s="57">
        <f t="shared" si="214"/>
        <v>23.024879692413784</v>
      </c>
      <c r="I4741" s="73">
        <f t="shared" si="215"/>
        <v>1.9835616438301713</v>
      </c>
    </row>
    <row r="4742" spans="1:9" ht="15.6" x14ac:dyDescent="0.3">
      <c r="A4742" s="1">
        <v>4738</v>
      </c>
      <c r="B4742" s="1">
        <v>1996</v>
      </c>
      <c r="C4742" s="1">
        <v>7</v>
      </c>
      <c r="D4742" s="1">
        <v>20</v>
      </c>
      <c r="E4742" s="7">
        <v>1996.63812785388</v>
      </c>
      <c r="F4742" s="7">
        <v>26.267674</v>
      </c>
      <c r="G4742" s="57">
        <f t="shared" si="214"/>
        <v>23.022916550344821</v>
      </c>
      <c r="I4742" s="73">
        <f t="shared" si="215"/>
        <v>1.9835616438399484</v>
      </c>
    </row>
    <row r="4743" spans="1:9" ht="15.6" x14ac:dyDescent="0.3">
      <c r="A4743" s="1">
        <v>4739</v>
      </c>
      <c r="B4743" s="1">
        <v>1996</v>
      </c>
      <c r="C4743" s="1">
        <v>7</v>
      </c>
      <c r="D4743" s="1">
        <v>21</v>
      </c>
      <c r="E4743" s="7">
        <v>1996.64086757991</v>
      </c>
      <c r="F4743" s="7">
        <v>26.170712999999999</v>
      </c>
      <c r="G4743" s="57">
        <f t="shared" si="214"/>
        <v>23.021120102068956</v>
      </c>
      <c r="I4743" s="73">
        <f t="shared" si="215"/>
        <v>1.9835616438399484</v>
      </c>
    </row>
    <row r="4744" spans="1:9" ht="15.6" x14ac:dyDescent="0.3">
      <c r="A4744" s="1">
        <v>4740</v>
      </c>
      <c r="B4744" s="1">
        <v>1996</v>
      </c>
      <c r="C4744" s="1">
        <v>7</v>
      </c>
      <c r="D4744" s="1">
        <v>22</v>
      </c>
      <c r="E4744" s="7">
        <v>1996.6436073059399</v>
      </c>
      <c r="F4744" s="7">
        <v>26.073519999999998</v>
      </c>
      <c r="G4744" s="57">
        <f t="shared" si="214"/>
        <v>23.019395023448272</v>
      </c>
      <c r="I4744" s="73">
        <f t="shared" si="215"/>
        <v>1.9835616438301713</v>
      </c>
    </row>
    <row r="4745" spans="1:9" ht="15.6" x14ac:dyDescent="0.3">
      <c r="A4745" s="1">
        <v>4741</v>
      </c>
      <c r="B4745" s="1">
        <v>1996</v>
      </c>
      <c r="C4745" s="1">
        <v>7</v>
      </c>
      <c r="D4745" s="1">
        <v>23</v>
      </c>
      <c r="E4745" s="7">
        <v>1996.64634703196</v>
      </c>
      <c r="F4745" s="7">
        <v>25.989729000000001</v>
      </c>
      <c r="G4745" s="57">
        <f t="shared" si="214"/>
        <v>23.017751335172409</v>
      </c>
      <c r="I4745" s="73">
        <f t="shared" si="215"/>
        <v>1.9835616438299439</v>
      </c>
    </row>
    <row r="4746" spans="1:9" ht="15.6" x14ac:dyDescent="0.3">
      <c r="A4746" s="1">
        <v>4742</v>
      </c>
      <c r="B4746" s="1">
        <v>1996</v>
      </c>
      <c r="C4746" s="1">
        <v>7</v>
      </c>
      <c r="D4746" s="1">
        <v>24</v>
      </c>
      <c r="E4746" s="7">
        <v>1996.6490867579901</v>
      </c>
      <c r="F4746" s="7">
        <v>25.946224000000001</v>
      </c>
      <c r="G4746" s="57">
        <f t="shared" si="214"/>
        <v>23.016103903448272</v>
      </c>
      <c r="I4746" s="73">
        <f t="shared" si="215"/>
        <v>1.9835616438399484</v>
      </c>
    </row>
    <row r="4747" spans="1:9" ht="15.6" x14ac:dyDescent="0.3">
      <c r="A4747" s="1">
        <v>4743</v>
      </c>
      <c r="B4747" s="1">
        <v>1996</v>
      </c>
      <c r="C4747" s="1">
        <v>7</v>
      </c>
      <c r="D4747" s="1">
        <v>25</v>
      </c>
      <c r="E4747" s="7">
        <v>1996.6518264840199</v>
      </c>
      <c r="F4747" s="7">
        <v>25.955566000000001</v>
      </c>
      <c r="G4747" s="57">
        <f t="shared" ref="G4747:G4810" si="216">AVERAGE(F4203:F4927)</f>
        <v>23.014438859310342</v>
      </c>
      <c r="I4747" s="73">
        <f t="shared" ref="I4747:I4810" si="217">E4927-E4203</f>
        <v>1.9835616438399484</v>
      </c>
    </row>
    <row r="4748" spans="1:9" ht="15.6" x14ac:dyDescent="0.3">
      <c r="A4748" s="1">
        <v>4744</v>
      </c>
      <c r="B4748" s="1">
        <v>1996</v>
      </c>
      <c r="C4748" s="1">
        <v>7</v>
      </c>
      <c r="D4748" s="1">
        <v>26</v>
      </c>
      <c r="E4748" s="7">
        <v>1996.65456621005</v>
      </c>
      <c r="F4748" s="7">
        <v>25.992863</v>
      </c>
      <c r="G4748" s="57">
        <f t="shared" si="216"/>
        <v>23.012816022068957</v>
      </c>
      <c r="I4748" s="73">
        <f t="shared" si="217"/>
        <v>1.9835616438299439</v>
      </c>
    </row>
    <row r="4749" spans="1:9" ht="15.6" x14ac:dyDescent="0.3">
      <c r="A4749" s="1">
        <v>4745</v>
      </c>
      <c r="B4749" s="1">
        <v>1996</v>
      </c>
      <c r="C4749" s="1">
        <v>7</v>
      </c>
      <c r="D4749" s="1">
        <v>27</v>
      </c>
      <c r="E4749" s="7">
        <v>1996.6573059360701</v>
      </c>
      <c r="F4749" s="7">
        <v>25.996067</v>
      </c>
      <c r="G4749" s="57">
        <f t="shared" si="216"/>
        <v>23.011154246896545</v>
      </c>
      <c r="I4749" s="73">
        <f t="shared" si="217"/>
        <v>1.9835616438301713</v>
      </c>
    </row>
    <row r="4750" spans="1:9" ht="15.6" x14ac:dyDescent="0.3">
      <c r="A4750" s="1">
        <v>4746</v>
      </c>
      <c r="B4750" s="1">
        <v>1996</v>
      </c>
      <c r="C4750" s="1">
        <v>7</v>
      </c>
      <c r="D4750" s="1">
        <v>28</v>
      </c>
      <c r="E4750" s="7">
        <v>1996.6600456620999</v>
      </c>
      <c r="F4750" s="7">
        <v>25.966237</v>
      </c>
      <c r="G4750" s="57">
        <f t="shared" si="216"/>
        <v>23.009508849655173</v>
      </c>
      <c r="I4750" s="73">
        <f t="shared" si="217"/>
        <v>1.9835616438399484</v>
      </c>
    </row>
    <row r="4751" spans="1:9" ht="15.6" x14ac:dyDescent="0.3">
      <c r="A4751" s="1">
        <v>4747</v>
      </c>
      <c r="B4751" s="1">
        <v>1996</v>
      </c>
      <c r="C4751" s="1">
        <v>7</v>
      </c>
      <c r="D4751" s="1">
        <v>29</v>
      </c>
      <c r="E4751" s="7">
        <v>1996.66278538813</v>
      </c>
      <c r="F4751" s="7">
        <v>25.929205</v>
      </c>
      <c r="G4751" s="57">
        <f t="shared" si="216"/>
        <v>23.007882009655177</v>
      </c>
      <c r="I4751" s="73">
        <f t="shared" si="217"/>
        <v>1.9851598173599996</v>
      </c>
    </row>
    <row r="4752" spans="1:9" ht="15.6" x14ac:dyDescent="0.3">
      <c r="A4752" s="1">
        <v>4748</v>
      </c>
      <c r="B4752" s="1">
        <v>1996</v>
      </c>
      <c r="C4752" s="1">
        <v>7</v>
      </c>
      <c r="D4752" s="1">
        <v>30</v>
      </c>
      <c r="E4752" s="7">
        <v>1996.6655251141599</v>
      </c>
      <c r="F4752" s="7">
        <v>25.879821</v>
      </c>
      <c r="G4752" s="57">
        <f t="shared" si="216"/>
        <v>23.006300995862066</v>
      </c>
      <c r="I4752" s="73">
        <f t="shared" si="217"/>
        <v>1.9851598173499951</v>
      </c>
    </row>
    <row r="4753" spans="1:9" ht="15.6" x14ac:dyDescent="0.3">
      <c r="A4753" s="1">
        <v>4749</v>
      </c>
      <c r="B4753" s="1">
        <v>1996</v>
      </c>
      <c r="C4753" s="1">
        <v>7</v>
      </c>
      <c r="D4753" s="1">
        <v>31</v>
      </c>
      <c r="E4753" s="7">
        <v>1996.66826484018</v>
      </c>
      <c r="F4753" s="7">
        <v>25.831889</v>
      </c>
      <c r="G4753" s="57">
        <f t="shared" si="216"/>
        <v>23.004688591724136</v>
      </c>
      <c r="I4753" s="73">
        <f t="shared" si="217"/>
        <v>1.9851598173499951</v>
      </c>
    </row>
    <row r="4754" spans="1:9" ht="15.6" x14ac:dyDescent="0.3">
      <c r="A4754" s="1">
        <v>4750</v>
      </c>
      <c r="B4754" s="1">
        <v>1996</v>
      </c>
      <c r="C4754" s="1">
        <v>8</v>
      </c>
      <c r="D4754" s="1">
        <v>1</v>
      </c>
      <c r="E4754" s="7">
        <v>1996.66940639269</v>
      </c>
      <c r="F4754" s="7">
        <v>25.840938000000001</v>
      </c>
      <c r="G4754" s="57">
        <f t="shared" si="216"/>
        <v>23.003192437241378</v>
      </c>
      <c r="I4754" s="73">
        <f t="shared" si="217"/>
        <v>1.9851598173499951</v>
      </c>
    </row>
    <row r="4755" spans="1:9" ht="15.6" x14ac:dyDescent="0.3">
      <c r="A4755" s="1">
        <v>4751</v>
      </c>
      <c r="B4755" s="1">
        <v>1996</v>
      </c>
      <c r="C4755" s="1">
        <v>8</v>
      </c>
      <c r="D4755" s="1">
        <v>2</v>
      </c>
      <c r="E4755" s="7">
        <v>1996.6721461187201</v>
      </c>
      <c r="F4755" s="7">
        <v>25.839993</v>
      </c>
      <c r="G4755" s="57">
        <f t="shared" si="216"/>
        <v>23.001770260689653</v>
      </c>
      <c r="I4755" s="73">
        <f t="shared" si="217"/>
        <v>1.9851598173599996</v>
      </c>
    </row>
    <row r="4756" spans="1:9" ht="15.6" x14ac:dyDescent="0.3">
      <c r="A4756" s="1">
        <v>4752</v>
      </c>
      <c r="B4756" s="1">
        <v>1996</v>
      </c>
      <c r="C4756" s="1">
        <v>8</v>
      </c>
      <c r="D4756" s="1">
        <v>3</v>
      </c>
      <c r="E4756" s="7">
        <v>1996.67488584475</v>
      </c>
      <c r="F4756" s="7">
        <v>25.849336999999998</v>
      </c>
      <c r="G4756" s="57">
        <f t="shared" si="216"/>
        <v>23.000396089655169</v>
      </c>
      <c r="I4756" s="73">
        <f t="shared" si="217"/>
        <v>1.9851598173499951</v>
      </c>
    </row>
    <row r="4757" spans="1:9" ht="15.6" x14ac:dyDescent="0.3">
      <c r="A4757" s="1">
        <v>4753</v>
      </c>
      <c r="B4757" s="1">
        <v>1996</v>
      </c>
      <c r="C4757" s="1">
        <v>8</v>
      </c>
      <c r="D4757" s="1">
        <v>4</v>
      </c>
      <c r="E4757" s="7">
        <v>1996.67762557078</v>
      </c>
      <c r="F4757" s="7">
        <v>25.840297</v>
      </c>
      <c r="G4757" s="57">
        <f t="shared" si="216"/>
        <v>22.999042522758611</v>
      </c>
      <c r="I4757" s="73">
        <f t="shared" si="217"/>
        <v>1.9835616438299439</v>
      </c>
    </row>
    <row r="4758" spans="1:9" ht="15.6" x14ac:dyDescent="0.3">
      <c r="A4758" s="1">
        <v>4754</v>
      </c>
      <c r="B4758" s="1">
        <v>1996</v>
      </c>
      <c r="C4758" s="1">
        <v>8</v>
      </c>
      <c r="D4758" s="1">
        <v>5</v>
      </c>
      <c r="E4758" s="7">
        <v>1996.6803652967999</v>
      </c>
      <c r="F4758" s="7">
        <v>25.783937000000002</v>
      </c>
      <c r="G4758" s="57">
        <f t="shared" si="216"/>
        <v>22.997755466206893</v>
      </c>
      <c r="I4758" s="73">
        <f t="shared" si="217"/>
        <v>1.9835616438301713</v>
      </c>
    </row>
    <row r="4759" spans="1:9" ht="15.6" x14ac:dyDescent="0.3">
      <c r="A4759" s="1">
        <v>4755</v>
      </c>
      <c r="B4759" s="1">
        <v>1996</v>
      </c>
      <c r="C4759" s="1">
        <v>8</v>
      </c>
      <c r="D4759" s="1">
        <v>6</v>
      </c>
      <c r="E4759" s="7">
        <v>1996.68310502283</v>
      </c>
      <c r="F4759" s="7">
        <v>25.763535000000001</v>
      </c>
      <c r="G4759" s="57">
        <f t="shared" si="216"/>
        <v>22.996630806896547</v>
      </c>
      <c r="I4759" s="73">
        <f t="shared" si="217"/>
        <v>1.9835616438399484</v>
      </c>
    </row>
    <row r="4760" spans="1:9" ht="15.6" x14ac:dyDescent="0.3">
      <c r="A4760" s="1">
        <v>4756</v>
      </c>
      <c r="B4760" s="1">
        <v>1996</v>
      </c>
      <c r="C4760" s="1">
        <v>8</v>
      </c>
      <c r="D4760" s="1">
        <v>7</v>
      </c>
      <c r="E4760" s="7">
        <v>1996.6858447488601</v>
      </c>
      <c r="F4760" s="7">
        <v>25.773716</v>
      </c>
      <c r="G4760" s="57">
        <f t="shared" si="216"/>
        <v>22.995639982068958</v>
      </c>
      <c r="I4760" s="73">
        <f t="shared" si="217"/>
        <v>1.9835616438399484</v>
      </c>
    </row>
    <row r="4761" spans="1:9" ht="15.6" x14ac:dyDescent="0.3">
      <c r="A4761" s="1">
        <v>4757</v>
      </c>
      <c r="B4761" s="1">
        <v>1996</v>
      </c>
      <c r="C4761" s="1">
        <v>8</v>
      </c>
      <c r="D4761" s="1">
        <v>8</v>
      </c>
      <c r="E4761" s="7">
        <v>1996.6885844748899</v>
      </c>
      <c r="F4761" s="7">
        <v>25.749616</v>
      </c>
      <c r="G4761" s="57">
        <f t="shared" si="216"/>
        <v>22.99473065103448</v>
      </c>
      <c r="I4761" s="73">
        <f t="shared" si="217"/>
        <v>1.9835616438299439</v>
      </c>
    </row>
    <row r="4762" spans="1:9" ht="15.6" x14ac:dyDescent="0.3">
      <c r="A4762" s="1">
        <v>4758</v>
      </c>
      <c r="B4762" s="1">
        <v>1996</v>
      </c>
      <c r="C4762" s="1">
        <v>8</v>
      </c>
      <c r="D4762" s="1">
        <v>9</v>
      </c>
      <c r="E4762" s="7">
        <v>1996.69132420091</v>
      </c>
      <c r="F4762" s="7">
        <v>25.725179000000001</v>
      </c>
      <c r="G4762" s="57">
        <f t="shared" si="216"/>
        <v>22.993858139310344</v>
      </c>
      <c r="I4762" s="73">
        <f t="shared" si="217"/>
        <v>1.9835616438299439</v>
      </c>
    </row>
    <row r="4763" spans="1:9" ht="15.6" x14ac:dyDescent="0.3">
      <c r="A4763" s="1">
        <v>4759</v>
      </c>
      <c r="B4763" s="1">
        <v>1996</v>
      </c>
      <c r="C4763" s="1">
        <v>8</v>
      </c>
      <c r="D4763" s="1">
        <v>10</v>
      </c>
      <c r="E4763" s="7">
        <v>1996.6940639269401</v>
      </c>
      <c r="F4763" s="7">
        <v>25.712833</v>
      </c>
      <c r="G4763" s="57">
        <f t="shared" si="216"/>
        <v>22.99295381931034</v>
      </c>
      <c r="I4763" s="73">
        <f t="shared" si="217"/>
        <v>1.9835616438401757</v>
      </c>
    </row>
    <row r="4764" spans="1:9" ht="15.6" x14ac:dyDescent="0.3">
      <c r="A4764" s="1">
        <v>4760</v>
      </c>
      <c r="B4764" s="1">
        <v>1996</v>
      </c>
      <c r="C4764" s="1">
        <v>8</v>
      </c>
      <c r="D4764" s="1">
        <v>11</v>
      </c>
      <c r="E4764" s="7">
        <v>1996.6968036529699</v>
      </c>
      <c r="F4764" s="7">
        <v>25.726589000000001</v>
      </c>
      <c r="G4764" s="57">
        <f t="shared" si="216"/>
        <v>22.992011230344826</v>
      </c>
      <c r="I4764" s="73">
        <f t="shared" si="217"/>
        <v>1.9835616438399484</v>
      </c>
    </row>
    <row r="4765" spans="1:9" ht="15.6" x14ac:dyDescent="0.3">
      <c r="A4765" s="1">
        <v>4761</v>
      </c>
      <c r="B4765" s="1">
        <v>1996</v>
      </c>
      <c r="C4765" s="1">
        <v>8</v>
      </c>
      <c r="D4765" s="1">
        <v>12</v>
      </c>
      <c r="E4765" s="7">
        <v>1996.699543379</v>
      </c>
      <c r="F4765" s="7">
        <v>25.717684999999999</v>
      </c>
      <c r="G4765" s="57">
        <f t="shared" si="216"/>
        <v>22.991064562758616</v>
      </c>
      <c r="I4765" s="73">
        <f t="shared" si="217"/>
        <v>1.9835616438299439</v>
      </c>
    </row>
    <row r="4766" spans="1:9" ht="15.6" x14ac:dyDescent="0.3">
      <c r="A4766" s="1">
        <v>4762</v>
      </c>
      <c r="B4766" s="1">
        <v>1996</v>
      </c>
      <c r="C4766" s="1">
        <v>8</v>
      </c>
      <c r="D4766" s="1">
        <v>13</v>
      </c>
      <c r="E4766" s="7">
        <v>1996.7022831050199</v>
      </c>
      <c r="F4766" s="7">
        <v>25.730371000000002</v>
      </c>
      <c r="G4766" s="57">
        <f t="shared" si="216"/>
        <v>22.990128452413789</v>
      </c>
      <c r="I4766" s="73">
        <f t="shared" si="217"/>
        <v>1.9835616438301713</v>
      </c>
    </row>
    <row r="4767" spans="1:9" ht="15.6" x14ac:dyDescent="0.3">
      <c r="A4767" s="1">
        <v>4763</v>
      </c>
      <c r="B4767" s="1">
        <v>1996</v>
      </c>
      <c r="C4767" s="1">
        <v>8</v>
      </c>
      <c r="D4767" s="1">
        <v>14</v>
      </c>
      <c r="E4767" s="7">
        <v>1996.70502283105</v>
      </c>
      <c r="F4767" s="7">
        <v>25.741043000000001</v>
      </c>
      <c r="G4767" s="57">
        <f t="shared" si="216"/>
        <v>22.989225205517236</v>
      </c>
      <c r="I4767" s="73">
        <f t="shared" si="217"/>
        <v>1.9835616438399484</v>
      </c>
    </row>
    <row r="4768" spans="1:9" ht="15.6" x14ac:dyDescent="0.3">
      <c r="A4768" s="1">
        <v>4764</v>
      </c>
      <c r="B4768" s="1">
        <v>1996</v>
      </c>
      <c r="C4768" s="1">
        <v>8</v>
      </c>
      <c r="D4768" s="1">
        <v>15</v>
      </c>
      <c r="E4768" s="7">
        <v>1996.7077625570801</v>
      </c>
      <c r="F4768" s="7">
        <v>25.744737000000001</v>
      </c>
      <c r="G4768" s="57">
        <f t="shared" si="216"/>
        <v>22.988315641379305</v>
      </c>
      <c r="I4768" s="73">
        <f t="shared" si="217"/>
        <v>1.9835616438399484</v>
      </c>
    </row>
    <row r="4769" spans="1:9" ht="15.6" x14ac:dyDescent="0.3">
      <c r="A4769" s="1">
        <v>4765</v>
      </c>
      <c r="B4769" s="1">
        <v>1996</v>
      </c>
      <c r="C4769" s="1">
        <v>8</v>
      </c>
      <c r="D4769" s="1">
        <v>16</v>
      </c>
      <c r="E4769" s="7">
        <v>1996.7105022831099</v>
      </c>
      <c r="F4769" s="7">
        <v>25.755600999999999</v>
      </c>
      <c r="G4769" s="57">
        <f t="shared" si="216"/>
        <v>22.987421642758619</v>
      </c>
      <c r="I4769" s="73">
        <f t="shared" si="217"/>
        <v>1.9835616438299439</v>
      </c>
    </row>
    <row r="4770" spans="1:9" ht="15.6" x14ac:dyDescent="0.3">
      <c r="A4770" s="1">
        <v>4766</v>
      </c>
      <c r="B4770" s="1">
        <v>1996</v>
      </c>
      <c r="C4770" s="1">
        <v>8</v>
      </c>
      <c r="D4770" s="1">
        <v>17</v>
      </c>
      <c r="E4770" s="7">
        <v>1996.71324200913</v>
      </c>
      <c r="F4770" s="7">
        <v>25.756038</v>
      </c>
      <c r="G4770" s="57">
        <f t="shared" si="216"/>
        <v>22.986551444137927</v>
      </c>
      <c r="I4770" s="73">
        <f t="shared" si="217"/>
        <v>1.9835616438399484</v>
      </c>
    </row>
    <row r="4771" spans="1:9" ht="15.6" x14ac:dyDescent="0.3">
      <c r="A4771" s="1">
        <v>4767</v>
      </c>
      <c r="B4771" s="1">
        <v>1996</v>
      </c>
      <c r="C4771" s="1">
        <v>8</v>
      </c>
      <c r="D4771" s="1">
        <v>18</v>
      </c>
      <c r="E4771" s="7">
        <v>1996.7159817351601</v>
      </c>
      <c r="F4771" s="7">
        <v>25.745767000000001</v>
      </c>
      <c r="G4771" s="57">
        <f t="shared" si="216"/>
        <v>22.985724343448272</v>
      </c>
      <c r="I4771" s="73">
        <f t="shared" si="217"/>
        <v>1.9835616438399484</v>
      </c>
    </row>
    <row r="4772" spans="1:9" ht="15.6" x14ac:dyDescent="0.3">
      <c r="A4772" s="1">
        <v>4768</v>
      </c>
      <c r="B4772" s="1">
        <v>1996</v>
      </c>
      <c r="C4772" s="1">
        <v>8</v>
      </c>
      <c r="D4772" s="1">
        <v>19</v>
      </c>
      <c r="E4772" s="7">
        <v>1996.7187214611899</v>
      </c>
      <c r="F4772" s="7">
        <v>25.67266</v>
      </c>
      <c r="G4772" s="57">
        <f t="shared" si="216"/>
        <v>22.98487641241379</v>
      </c>
      <c r="I4772" s="73">
        <f t="shared" si="217"/>
        <v>1.9835616438399484</v>
      </c>
    </row>
    <row r="4773" spans="1:9" ht="15.6" x14ac:dyDescent="0.3">
      <c r="A4773" s="1">
        <v>4769</v>
      </c>
      <c r="B4773" s="1">
        <v>1996</v>
      </c>
      <c r="C4773" s="1">
        <v>8</v>
      </c>
      <c r="D4773" s="1">
        <v>20</v>
      </c>
      <c r="E4773" s="7">
        <v>1996.72146118721</v>
      </c>
      <c r="F4773" s="7">
        <v>25.665151999999999</v>
      </c>
      <c r="G4773" s="57">
        <f t="shared" si="216"/>
        <v>22.98395103999999</v>
      </c>
      <c r="I4773" s="73">
        <f t="shared" si="217"/>
        <v>1.9835616438299439</v>
      </c>
    </row>
    <row r="4774" spans="1:9" ht="15.6" x14ac:dyDescent="0.3">
      <c r="A4774" s="1">
        <v>4770</v>
      </c>
      <c r="B4774" s="1">
        <v>1996</v>
      </c>
      <c r="C4774" s="1">
        <v>8</v>
      </c>
      <c r="D4774" s="1">
        <v>21</v>
      </c>
      <c r="E4774" s="7">
        <v>1996.7242009132401</v>
      </c>
      <c r="F4774" s="7">
        <v>25.592435999999999</v>
      </c>
      <c r="G4774" s="57">
        <f t="shared" si="216"/>
        <v>22.98290293241379</v>
      </c>
      <c r="I4774" s="73">
        <f t="shared" si="217"/>
        <v>1.9835616438401757</v>
      </c>
    </row>
    <row r="4775" spans="1:9" ht="15.6" x14ac:dyDescent="0.3">
      <c r="A4775" s="1">
        <v>4771</v>
      </c>
      <c r="B4775" s="1">
        <v>1996</v>
      </c>
      <c r="C4775" s="1">
        <v>8</v>
      </c>
      <c r="D4775" s="1">
        <v>22</v>
      </c>
      <c r="E4775" s="7">
        <v>1996.72694063927</v>
      </c>
      <c r="F4775" s="7">
        <v>25.594532999999998</v>
      </c>
      <c r="G4775" s="57">
        <f t="shared" si="216"/>
        <v>22.98171438482758</v>
      </c>
      <c r="I4775" s="73">
        <f t="shared" si="217"/>
        <v>1.9835616438399484</v>
      </c>
    </row>
    <row r="4776" spans="1:9" ht="15.6" x14ac:dyDescent="0.3">
      <c r="A4776" s="1">
        <v>4772</v>
      </c>
      <c r="B4776" s="1">
        <v>1996</v>
      </c>
      <c r="C4776" s="1">
        <v>8</v>
      </c>
      <c r="D4776" s="1">
        <v>23</v>
      </c>
      <c r="E4776" s="7">
        <v>1996.7296803653001</v>
      </c>
      <c r="F4776" s="7">
        <v>25.651927000000001</v>
      </c>
      <c r="G4776" s="57">
        <f t="shared" si="216"/>
        <v>22.980444588965515</v>
      </c>
      <c r="I4776" s="73">
        <f t="shared" si="217"/>
        <v>1.9835616438299439</v>
      </c>
    </row>
    <row r="4777" spans="1:9" ht="15.6" x14ac:dyDescent="0.3">
      <c r="A4777" s="1">
        <v>4773</v>
      </c>
      <c r="B4777" s="1">
        <v>1996</v>
      </c>
      <c r="C4777" s="1">
        <v>8</v>
      </c>
      <c r="D4777" s="1">
        <v>24</v>
      </c>
      <c r="E4777" s="7">
        <v>1996.7324200913199</v>
      </c>
      <c r="F4777" s="7">
        <v>25.703792</v>
      </c>
      <c r="G4777" s="57">
        <f t="shared" si="216"/>
        <v>22.979060173793098</v>
      </c>
      <c r="I4777" s="73">
        <f t="shared" si="217"/>
        <v>1.9835616438301713</v>
      </c>
    </row>
    <row r="4778" spans="1:9" ht="15.6" x14ac:dyDescent="0.3">
      <c r="A4778" s="1">
        <v>4774</v>
      </c>
      <c r="B4778" s="1">
        <v>1996</v>
      </c>
      <c r="C4778" s="1">
        <v>8</v>
      </c>
      <c r="D4778" s="1">
        <v>25</v>
      </c>
      <c r="E4778" s="7">
        <v>1996.73515981735</v>
      </c>
      <c r="F4778" s="7">
        <v>25.716235000000001</v>
      </c>
      <c r="G4778" s="57">
        <f t="shared" si="216"/>
        <v>22.977609642758615</v>
      </c>
      <c r="I4778" s="73">
        <f t="shared" si="217"/>
        <v>1.9835616438399484</v>
      </c>
    </row>
    <row r="4779" spans="1:9" ht="15.6" x14ac:dyDescent="0.3">
      <c r="A4779" s="1">
        <v>4775</v>
      </c>
      <c r="B4779" s="1">
        <v>1996</v>
      </c>
      <c r="C4779" s="1">
        <v>8</v>
      </c>
      <c r="D4779" s="1">
        <v>26</v>
      </c>
      <c r="E4779" s="7">
        <v>1996.7378995433801</v>
      </c>
      <c r="F4779" s="7">
        <v>25.690052000000001</v>
      </c>
      <c r="G4779" s="57">
        <f t="shared" si="216"/>
        <v>22.976079762758619</v>
      </c>
      <c r="I4779" s="73">
        <f t="shared" si="217"/>
        <v>1.9769406392699693</v>
      </c>
    </row>
    <row r="4780" spans="1:9" ht="15.6" x14ac:dyDescent="0.3">
      <c r="A4780" s="1">
        <v>4776</v>
      </c>
      <c r="B4780" s="1">
        <v>1996</v>
      </c>
      <c r="C4780" s="1">
        <v>8</v>
      </c>
      <c r="D4780" s="1">
        <v>27</v>
      </c>
      <c r="E4780" s="7">
        <v>1996.7406392694099</v>
      </c>
      <c r="F4780" s="7">
        <v>25.721391000000001</v>
      </c>
      <c r="G4780" s="57">
        <f t="shared" si="216"/>
        <v>22.974511314482761</v>
      </c>
      <c r="I4780" s="73">
        <f t="shared" si="217"/>
        <v>1.9769406392699693</v>
      </c>
    </row>
    <row r="4781" spans="1:9" ht="15.6" x14ac:dyDescent="0.3">
      <c r="A4781" s="1">
        <v>4777</v>
      </c>
      <c r="B4781" s="1">
        <v>1996</v>
      </c>
      <c r="C4781" s="1">
        <v>8</v>
      </c>
      <c r="D4781" s="1">
        <v>28</v>
      </c>
      <c r="E4781" s="7">
        <v>1996.74337899543</v>
      </c>
      <c r="F4781" s="7">
        <v>25.697711999999999</v>
      </c>
      <c r="G4781" s="57">
        <f t="shared" si="216"/>
        <v>22.972878823448273</v>
      </c>
      <c r="I4781" s="73">
        <f t="shared" si="217"/>
        <v>1.9769406392699693</v>
      </c>
    </row>
    <row r="4782" spans="1:9" ht="15.6" x14ac:dyDescent="0.3">
      <c r="A4782" s="1">
        <v>4778</v>
      </c>
      <c r="B4782" s="1">
        <v>1996</v>
      </c>
      <c r="C4782" s="1">
        <v>8</v>
      </c>
      <c r="D4782" s="1">
        <v>29</v>
      </c>
      <c r="E4782" s="7">
        <v>1996.7461187214601</v>
      </c>
      <c r="F4782" s="7">
        <v>25.680212999999998</v>
      </c>
      <c r="G4782" s="57">
        <f t="shared" si="216"/>
        <v>22.971116002758613</v>
      </c>
      <c r="I4782" s="73">
        <f t="shared" si="217"/>
        <v>1.9769406392699693</v>
      </c>
    </row>
    <row r="4783" spans="1:9" ht="15.6" x14ac:dyDescent="0.3">
      <c r="A4783" s="1">
        <v>4779</v>
      </c>
      <c r="B4783" s="1">
        <v>1996</v>
      </c>
      <c r="C4783" s="1">
        <v>8</v>
      </c>
      <c r="D4783" s="1">
        <v>30</v>
      </c>
      <c r="E4783" s="7">
        <v>1996.74885844749</v>
      </c>
      <c r="F4783" s="7">
        <v>25.691587999999999</v>
      </c>
      <c r="G4783" s="57">
        <f t="shared" si="216"/>
        <v>22.969297813793098</v>
      </c>
      <c r="I4783" s="73">
        <f t="shared" si="217"/>
        <v>1.9769406392699693</v>
      </c>
    </row>
    <row r="4784" spans="1:9" ht="15.6" x14ac:dyDescent="0.3">
      <c r="A4784" s="1">
        <v>4780</v>
      </c>
      <c r="B4784" s="1">
        <v>1996</v>
      </c>
      <c r="C4784" s="1">
        <v>8</v>
      </c>
      <c r="D4784" s="1">
        <v>31</v>
      </c>
      <c r="E4784" s="7">
        <v>1996.7515981735201</v>
      </c>
      <c r="F4784" s="7">
        <v>25.692178999999999</v>
      </c>
      <c r="G4784" s="57">
        <f t="shared" si="216"/>
        <v>22.967487433103443</v>
      </c>
      <c r="I4784" s="73">
        <f t="shared" si="217"/>
        <v>1.9769406392699693</v>
      </c>
    </row>
    <row r="4785" spans="1:9" ht="15.6" x14ac:dyDescent="0.3">
      <c r="A4785" s="1">
        <v>4781</v>
      </c>
      <c r="B4785" s="1">
        <v>1996</v>
      </c>
      <c r="C4785" s="1">
        <v>9</v>
      </c>
      <c r="D4785" s="1">
        <v>1</v>
      </c>
      <c r="E4785" s="7">
        <v>1996.7527397260301</v>
      </c>
      <c r="F4785" s="7">
        <v>25.708117999999999</v>
      </c>
      <c r="G4785" s="57">
        <f t="shared" si="216"/>
        <v>22.965710595862063</v>
      </c>
      <c r="I4785" s="73">
        <f t="shared" si="217"/>
        <v>1.9835616438401757</v>
      </c>
    </row>
    <row r="4786" spans="1:9" ht="15.6" x14ac:dyDescent="0.3">
      <c r="A4786" s="1">
        <v>4782</v>
      </c>
      <c r="B4786" s="1">
        <v>1996</v>
      </c>
      <c r="C4786" s="1">
        <v>9</v>
      </c>
      <c r="D4786" s="1">
        <v>2</v>
      </c>
      <c r="E4786" s="7">
        <v>1996.7554794520499</v>
      </c>
      <c r="F4786" s="7">
        <v>25.742524</v>
      </c>
      <c r="G4786" s="57">
        <f t="shared" si="216"/>
        <v>22.963990457931029</v>
      </c>
      <c r="I4786" s="73">
        <f t="shared" si="217"/>
        <v>1.9835616438299439</v>
      </c>
    </row>
    <row r="4787" spans="1:9" ht="15.6" x14ac:dyDescent="0.3">
      <c r="A4787" s="1">
        <v>4783</v>
      </c>
      <c r="B4787" s="1">
        <v>1996</v>
      </c>
      <c r="C4787" s="1">
        <v>9</v>
      </c>
      <c r="D4787" s="1">
        <v>3</v>
      </c>
      <c r="E4787" s="7">
        <v>1996.75821917808</v>
      </c>
      <c r="F4787" s="7">
        <v>25.737463999999999</v>
      </c>
      <c r="G4787" s="57">
        <f t="shared" si="216"/>
        <v>22.962194736551719</v>
      </c>
      <c r="I4787" s="73">
        <f t="shared" si="217"/>
        <v>1.9835616438299439</v>
      </c>
    </row>
    <row r="4788" spans="1:9" ht="15.6" x14ac:dyDescent="0.3">
      <c r="A4788" s="1">
        <v>4784</v>
      </c>
      <c r="B4788" s="1">
        <v>1996</v>
      </c>
      <c r="C4788" s="1">
        <v>9</v>
      </c>
      <c r="D4788" s="1">
        <v>4</v>
      </c>
      <c r="E4788" s="7">
        <v>1996.7609589041101</v>
      </c>
      <c r="F4788" s="7">
        <v>25.766852</v>
      </c>
      <c r="G4788" s="57">
        <f t="shared" si="216"/>
        <v>22.960341608275858</v>
      </c>
      <c r="I4788" s="73">
        <f t="shared" si="217"/>
        <v>1.9835616438401757</v>
      </c>
    </row>
    <row r="4789" spans="1:9" ht="15.6" x14ac:dyDescent="0.3">
      <c r="A4789" s="1">
        <v>4785</v>
      </c>
      <c r="B4789" s="1">
        <v>1996</v>
      </c>
      <c r="C4789" s="1">
        <v>9</v>
      </c>
      <c r="D4789" s="1">
        <v>5</v>
      </c>
      <c r="E4789" s="7">
        <v>1996.76369863014</v>
      </c>
      <c r="F4789" s="7">
        <v>25.787928000000001</v>
      </c>
      <c r="G4789" s="57">
        <f t="shared" si="216"/>
        <v>22.95843681241379</v>
      </c>
      <c r="I4789" s="73">
        <f t="shared" si="217"/>
        <v>1.9835616438399484</v>
      </c>
    </row>
    <row r="4790" spans="1:9" ht="15.6" x14ac:dyDescent="0.3">
      <c r="A4790" s="1">
        <v>4786</v>
      </c>
      <c r="B4790" s="1">
        <v>1996</v>
      </c>
      <c r="C4790" s="1">
        <v>9</v>
      </c>
      <c r="D4790" s="1">
        <v>6</v>
      </c>
      <c r="E4790" s="7">
        <v>1996.7664383561601</v>
      </c>
      <c r="F4790" s="7">
        <v>25.834952999999999</v>
      </c>
      <c r="G4790" s="57">
        <f t="shared" si="216"/>
        <v>22.956540405517238</v>
      </c>
      <c r="I4790" s="73">
        <f t="shared" si="217"/>
        <v>1.9835616438299439</v>
      </c>
    </row>
    <row r="4791" spans="1:9" ht="15.6" x14ac:dyDescent="0.3">
      <c r="A4791" s="1">
        <v>4787</v>
      </c>
      <c r="B4791" s="1">
        <v>1996</v>
      </c>
      <c r="C4791" s="1">
        <v>9</v>
      </c>
      <c r="D4791" s="1">
        <v>7</v>
      </c>
      <c r="E4791" s="7">
        <v>1996.7691780821899</v>
      </c>
      <c r="F4791" s="7">
        <v>25.857444000000001</v>
      </c>
      <c r="G4791" s="57">
        <f t="shared" si="216"/>
        <v>22.954808266206893</v>
      </c>
      <c r="I4791" s="73">
        <f t="shared" si="217"/>
        <v>1.9835616438299439</v>
      </c>
    </row>
    <row r="4792" spans="1:9" ht="15.6" x14ac:dyDescent="0.3">
      <c r="A4792" s="1">
        <v>4788</v>
      </c>
      <c r="B4792" s="1">
        <v>1996</v>
      </c>
      <c r="C4792" s="1">
        <v>9</v>
      </c>
      <c r="D4792" s="1">
        <v>8</v>
      </c>
      <c r="E4792" s="7">
        <v>1996.77191780822</v>
      </c>
      <c r="F4792" s="7">
        <v>25.963533999999999</v>
      </c>
      <c r="G4792" s="57">
        <f t="shared" si="216"/>
        <v>22.953103453793101</v>
      </c>
      <c r="I4792" s="73">
        <f t="shared" si="217"/>
        <v>1.9835616438399484</v>
      </c>
    </row>
    <row r="4793" spans="1:9" ht="15.6" x14ac:dyDescent="0.3">
      <c r="A4793" s="1">
        <v>4789</v>
      </c>
      <c r="B4793" s="1">
        <v>1996</v>
      </c>
      <c r="C4793" s="1">
        <v>9</v>
      </c>
      <c r="D4793" s="1">
        <v>9</v>
      </c>
      <c r="E4793" s="7">
        <v>1996.7746575342501</v>
      </c>
      <c r="F4793" s="7">
        <v>26.004825</v>
      </c>
      <c r="G4793" s="57">
        <f t="shared" si="216"/>
        <v>22.951393659310334</v>
      </c>
      <c r="I4793" s="73">
        <f t="shared" si="217"/>
        <v>1.9835616438401757</v>
      </c>
    </row>
    <row r="4794" spans="1:9" ht="15.6" x14ac:dyDescent="0.3">
      <c r="A4794" s="1">
        <v>4790</v>
      </c>
      <c r="B4794" s="1">
        <v>1996</v>
      </c>
      <c r="C4794" s="1">
        <v>9</v>
      </c>
      <c r="D4794" s="1">
        <v>10</v>
      </c>
      <c r="E4794" s="7">
        <v>1996.7773972602699</v>
      </c>
      <c r="F4794" s="7">
        <v>26.031303000000001</v>
      </c>
      <c r="G4794" s="57">
        <f t="shared" si="216"/>
        <v>22.949714306206889</v>
      </c>
      <c r="I4794" s="73">
        <f t="shared" si="217"/>
        <v>1.9835616438299439</v>
      </c>
    </row>
    <row r="4795" spans="1:9" ht="15.6" x14ac:dyDescent="0.3">
      <c r="A4795" s="1">
        <v>4791</v>
      </c>
      <c r="B4795" s="1">
        <v>1996</v>
      </c>
      <c r="C4795" s="1">
        <v>9</v>
      </c>
      <c r="D4795" s="1">
        <v>11</v>
      </c>
      <c r="E4795" s="7">
        <v>1996.7801369863</v>
      </c>
      <c r="F4795" s="7">
        <v>26.009542</v>
      </c>
      <c r="G4795" s="57">
        <f t="shared" si="216"/>
        <v>22.948069822068952</v>
      </c>
      <c r="I4795" s="73">
        <f t="shared" si="217"/>
        <v>1.9835616438299439</v>
      </c>
    </row>
    <row r="4796" spans="1:9" ht="15.6" x14ac:dyDescent="0.3">
      <c r="A4796" s="1">
        <v>4792</v>
      </c>
      <c r="B4796" s="1">
        <v>1996</v>
      </c>
      <c r="C4796" s="1">
        <v>9</v>
      </c>
      <c r="D4796" s="1">
        <v>12</v>
      </c>
      <c r="E4796" s="7">
        <v>1996.7828767123301</v>
      </c>
      <c r="F4796" s="7">
        <v>25.989374000000002</v>
      </c>
      <c r="G4796" s="57">
        <f t="shared" si="216"/>
        <v>22.946459267586192</v>
      </c>
      <c r="I4796" s="73">
        <f t="shared" si="217"/>
        <v>1.9835616438401757</v>
      </c>
    </row>
    <row r="4797" spans="1:9" ht="15.6" x14ac:dyDescent="0.3">
      <c r="A4797" s="1">
        <v>4793</v>
      </c>
      <c r="B4797" s="1">
        <v>1996</v>
      </c>
      <c r="C4797" s="1">
        <v>9</v>
      </c>
      <c r="D4797" s="1">
        <v>13</v>
      </c>
      <c r="E4797" s="7">
        <v>1996.78561643836</v>
      </c>
      <c r="F4797" s="7">
        <v>26.018366</v>
      </c>
      <c r="G4797" s="57">
        <f t="shared" si="216"/>
        <v>22.944781446896538</v>
      </c>
      <c r="I4797" s="73">
        <f t="shared" si="217"/>
        <v>1.9835616438399484</v>
      </c>
    </row>
    <row r="4798" spans="1:9" ht="15.6" x14ac:dyDescent="0.3">
      <c r="A4798" s="1">
        <v>4794</v>
      </c>
      <c r="B4798" s="1">
        <v>1996</v>
      </c>
      <c r="C4798" s="1">
        <v>9</v>
      </c>
      <c r="D4798" s="1">
        <v>14</v>
      </c>
      <c r="E4798" s="7">
        <v>1996.78835616438</v>
      </c>
      <c r="F4798" s="7">
        <v>26.010173000000002</v>
      </c>
      <c r="G4798" s="57">
        <f t="shared" si="216"/>
        <v>22.943099239999984</v>
      </c>
      <c r="I4798" s="73">
        <f t="shared" si="217"/>
        <v>1.9835616438299439</v>
      </c>
    </row>
    <row r="4799" spans="1:9" ht="15.6" x14ac:dyDescent="0.3">
      <c r="A4799" s="1">
        <v>4795</v>
      </c>
      <c r="B4799" s="1">
        <v>1996</v>
      </c>
      <c r="C4799" s="1">
        <v>9</v>
      </c>
      <c r="D4799" s="1">
        <v>15</v>
      </c>
      <c r="E4799" s="7">
        <v>1996.7910958904099</v>
      </c>
      <c r="F4799" s="7">
        <v>26.063419</v>
      </c>
      <c r="G4799" s="57">
        <f t="shared" si="216"/>
        <v>22.94140962068964</v>
      </c>
      <c r="I4799" s="73">
        <f t="shared" si="217"/>
        <v>1.9835616438299439</v>
      </c>
    </row>
    <row r="4800" spans="1:9" ht="15.6" x14ac:dyDescent="0.3">
      <c r="A4800" s="1">
        <v>4796</v>
      </c>
      <c r="B4800" s="1">
        <v>1996</v>
      </c>
      <c r="C4800" s="1">
        <v>9</v>
      </c>
      <c r="D4800" s="1">
        <v>16</v>
      </c>
      <c r="E4800" s="7">
        <v>1996.79383561644</v>
      </c>
      <c r="F4800" s="7">
        <v>26.148133999999999</v>
      </c>
      <c r="G4800" s="57">
        <f t="shared" si="216"/>
        <v>22.939726318620675</v>
      </c>
      <c r="I4800" s="73">
        <f t="shared" si="217"/>
        <v>1.9835616438399484</v>
      </c>
    </row>
    <row r="4801" spans="1:9" ht="15.6" x14ac:dyDescent="0.3">
      <c r="A4801" s="1">
        <v>4797</v>
      </c>
      <c r="B4801" s="1">
        <v>1996</v>
      </c>
      <c r="C4801" s="1">
        <v>9</v>
      </c>
      <c r="D4801" s="1">
        <v>17</v>
      </c>
      <c r="E4801" s="7">
        <v>1996.7965753424701</v>
      </c>
      <c r="F4801" s="7">
        <v>26.244154999999999</v>
      </c>
      <c r="G4801" s="57">
        <f t="shared" si="216"/>
        <v>22.938064066206877</v>
      </c>
      <c r="I4801" s="73">
        <f t="shared" si="217"/>
        <v>1.9835616438401757</v>
      </c>
    </row>
    <row r="4802" spans="1:9" ht="15.6" x14ac:dyDescent="0.3">
      <c r="A4802" s="1">
        <v>4798</v>
      </c>
      <c r="B4802" s="1">
        <v>1996</v>
      </c>
      <c r="C4802" s="1">
        <v>9</v>
      </c>
      <c r="D4802" s="1">
        <v>18</v>
      </c>
      <c r="E4802" s="7">
        <v>1996.7993150684899</v>
      </c>
      <c r="F4802" s="7">
        <v>26.380984999999999</v>
      </c>
      <c r="G4802" s="57">
        <f t="shared" si="216"/>
        <v>22.936409027586187</v>
      </c>
      <c r="I4802" s="73">
        <f t="shared" si="217"/>
        <v>1.9835616438299439</v>
      </c>
    </row>
    <row r="4803" spans="1:9" ht="15.6" x14ac:dyDescent="0.3">
      <c r="A4803" s="1">
        <v>4799</v>
      </c>
      <c r="B4803" s="1">
        <v>1996</v>
      </c>
      <c r="C4803" s="1">
        <v>9</v>
      </c>
      <c r="D4803" s="1">
        <v>19</v>
      </c>
      <c r="E4803" s="7">
        <v>1996.80205479452</v>
      </c>
      <c r="F4803" s="7">
        <v>26.524552</v>
      </c>
      <c r="G4803" s="57">
        <f t="shared" si="216"/>
        <v>22.934845635862047</v>
      </c>
      <c r="I4803" s="73">
        <f t="shared" si="217"/>
        <v>1.9835616438299439</v>
      </c>
    </row>
    <row r="4804" spans="1:9" ht="15.6" x14ac:dyDescent="0.3">
      <c r="A4804" s="1">
        <v>4800</v>
      </c>
      <c r="B4804" s="1">
        <v>1996</v>
      </c>
      <c r="C4804" s="1">
        <v>9</v>
      </c>
      <c r="D4804" s="1">
        <v>20</v>
      </c>
      <c r="E4804" s="7">
        <v>1996.8047945205501</v>
      </c>
      <c r="F4804" s="7">
        <v>26.590523000000001</v>
      </c>
      <c r="G4804" s="57">
        <f t="shared" si="216"/>
        <v>22.933457492413773</v>
      </c>
      <c r="I4804" s="73">
        <f t="shared" si="217"/>
        <v>1.9835616438401757</v>
      </c>
    </row>
    <row r="4805" spans="1:9" ht="15.6" x14ac:dyDescent="0.3">
      <c r="A4805" s="1">
        <v>4801</v>
      </c>
      <c r="B4805" s="1">
        <v>1996</v>
      </c>
      <c r="C4805" s="1">
        <v>9</v>
      </c>
      <c r="D4805" s="1">
        <v>21</v>
      </c>
      <c r="E4805" s="7">
        <v>1996.80753424658</v>
      </c>
      <c r="F4805" s="7">
        <v>26.633538000000001</v>
      </c>
      <c r="G4805" s="57">
        <f t="shared" si="216"/>
        <v>22.932183194482739</v>
      </c>
      <c r="I4805" s="73">
        <f t="shared" si="217"/>
        <v>1.9835616438399484</v>
      </c>
    </row>
    <row r="4806" spans="1:9" ht="15.6" x14ac:dyDescent="0.3">
      <c r="A4806" s="1">
        <v>4802</v>
      </c>
      <c r="B4806" s="1">
        <v>1996</v>
      </c>
      <c r="C4806" s="1">
        <v>9</v>
      </c>
      <c r="D4806" s="1">
        <v>22</v>
      </c>
      <c r="E4806" s="7">
        <v>1996.8102739726</v>
      </c>
      <c r="F4806" s="7">
        <v>26.619425</v>
      </c>
      <c r="G4806" s="57">
        <f t="shared" si="216"/>
        <v>22.930971194482741</v>
      </c>
      <c r="I4806" s="73">
        <f t="shared" si="217"/>
        <v>1.9835616438299439</v>
      </c>
    </row>
    <row r="4807" spans="1:9" ht="15.6" x14ac:dyDescent="0.3">
      <c r="A4807" s="1">
        <v>4803</v>
      </c>
      <c r="B4807" s="1">
        <v>1996</v>
      </c>
      <c r="C4807" s="1">
        <v>9</v>
      </c>
      <c r="D4807" s="1">
        <v>23</v>
      </c>
      <c r="E4807" s="7">
        <v>1996.8130136986299</v>
      </c>
      <c r="F4807" s="7">
        <v>26.603459999999998</v>
      </c>
      <c r="G4807" s="57">
        <f t="shared" si="216"/>
        <v>22.929695479999982</v>
      </c>
      <c r="I4807" s="73">
        <f t="shared" si="217"/>
        <v>1.9835616438399484</v>
      </c>
    </row>
    <row r="4808" spans="1:9" ht="15.6" x14ac:dyDescent="0.3">
      <c r="A4808" s="1">
        <v>4804</v>
      </c>
      <c r="B4808" s="1">
        <v>1996</v>
      </c>
      <c r="C4808" s="1">
        <v>9</v>
      </c>
      <c r="D4808" s="1">
        <v>24</v>
      </c>
      <c r="E4808" s="7">
        <v>1996.81575342466</v>
      </c>
      <c r="F4808" s="7">
        <v>26.589238999999999</v>
      </c>
      <c r="G4808" s="57">
        <f t="shared" si="216"/>
        <v>22.928357357241364</v>
      </c>
      <c r="I4808" s="73">
        <f t="shared" si="217"/>
        <v>1.9835616438399484</v>
      </c>
    </row>
    <row r="4809" spans="1:9" ht="15.6" x14ac:dyDescent="0.3">
      <c r="A4809" s="1">
        <v>4805</v>
      </c>
      <c r="B4809" s="1">
        <v>1996</v>
      </c>
      <c r="C4809" s="1">
        <v>9</v>
      </c>
      <c r="D4809" s="1">
        <v>25</v>
      </c>
      <c r="E4809" s="7">
        <v>1996.8184931506901</v>
      </c>
      <c r="F4809" s="7">
        <v>26.56859</v>
      </c>
      <c r="G4809" s="57">
        <f t="shared" si="216"/>
        <v>22.926912027586198</v>
      </c>
      <c r="I4809" s="73">
        <f t="shared" si="217"/>
        <v>1.9835616438301713</v>
      </c>
    </row>
    <row r="4810" spans="1:9" ht="15.6" x14ac:dyDescent="0.3">
      <c r="A4810" s="1">
        <v>4806</v>
      </c>
      <c r="B4810" s="1">
        <v>1996</v>
      </c>
      <c r="C4810" s="1">
        <v>9</v>
      </c>
      <c r="D4810" s="1">
        <v>26</v>
      </c>
      <c r="E4810" s="7">
        <v>1996.8212328767099</v>
      </c>
      <c r="F4810" s="7">
        <v>26.527638</v>
      </c>
      <c r="G4810" s="57">
        <f t="shared" si="216"/>
        <v>22.925375318620674</v>
      </c>
      <c r="I4810" s="73">
        <f t="shared" si="217"/>
        <v>1.9851598173499951</v>
      </c>
    </row>
    <row r="4811" spans="1:9" ht="15.6" x14ac:dyDescent="0.3">
      <c r="A4811" s="1">
        <v>4807</v>
      </c>
      <c r="B4811" s="1">
        <v>1996</v>
      </c>
      <c r="C4811" s="1">
        <v>9</v>
      </c>
      <c r="D4811" s="1">
        <v>27</v>
      </c>
      <c r="E4811" s="7">
        <v>1996.82397260274</v>
      </c>
      <c r="F4811" s="7">
        <v>26.451232000000001</v>
      </c>
      <c r="G4811" s="57">
        <f t="shared" ref="G4811:G4874" si="218">AVERAGE(F4267:F4991)</f>
        <v>22.923680310344814</v>
      </c>
      <c r="I4811" s="73">
        <f t="shared" ref="I4811:I4874" si="219">E4991-E4267</f>
        <v>1.9851598173499951</v>
      </c>
    </row>
    <row r="4812" spans="1:9" ht="15.6" x14ac:dyDescent="0.3">
      <c r="A4812" s="1">
        <v>4808</v>
      </c>
      <c r="B4812" s="1">
        <v>1996</v>
      </c>
      <c r="C4812" s="1">
        <v>9</v>
      </c>
      <c r="D4812" s="1">
        <v>28</v>
      </c>
      <c r="E4812" s="7">
        <v>1996.8267123287701</v>
      </c>
      <c r="F4812" s="7">
        <v>26.386375000000001</v>
      </c>
      <c r="G4812" s="57">
        <f t="shared" si="218"/>
        <v>22.92196013793102</v>
      </c>
      <c r="I4812" s="73">
        <f t="shared" si="219"/>
        <v>1.9851598173499951</v>
      </c>
    </row>
    <row r="4813" spans="1:9" ht="15.6" x14ac:dyDescent="0.3">
      <c r="A4813" s="1">
        <v>4809</v>
      </c>
      <c r="B4813" s="1">
        <v>1996</v>
      </c>
      <c r="C4813" s="1">
        <v>9</v>
      </c>
      <c r="D4813" s="1">
        <v>29</v>
      </c>
      <c r="E4813" s="7">
        <v>1996.82945205479</v>
      </c>
      <c r="F4813" s="7">
        <v>26.345113000000001</v>
      </c>
      <c r="G4813" s="57">
        <f t="shared" si="218"/>
        <v>22.920250595862058</v>
      </c>
      <c r="I4813" s="73">
        <f t="shared" si="219"/>
        <v>1.9851598173499951</v>
      </c>
    </row>
    <row r="4814" spans="1:9" ht="15.6" x14ac:dyDescent="0.3">
      <c r="A4814" s="1">
        <v>4810</v>
      </c>
      <c r="B4814" s="1">
        <v>1996</v>
      </c>
      <c r="C4814" s="1">
        <v>9</v>
      </c>
      <c r="D4814" s="1">
        <v>30</v>
      </c>
      <c r="E4814" s="7">
        <v>1996.83219178082</v>
      </c>
      <c r="F4814" s="7">
        <v>26.341740999999999</v>
      </c>
      <c r="G4814" s="57">
        <f t="shared" si="218"/>
        <v>22.918617075862059</v>
      </c>
      <c r="I4814" s="73">
        <f t="shared" si="219"/>
        <v>1.9851598173499951</v>
      </c>
    </row>
    <row r="4815" spans="1:9" ht="15.6" x14ac:dyDescent="0.3">
      <c r="A4815" s="1">
        <v>4811</v>
      </c>
      <c r="B4815" s="1">
        <v>1996</v>
      </c>
      <c r="C4815" s="1">
        <v>10</v>
      </c>
      <c r="D4815" s="1">
        <v>1</v>
      </c>
      <c r="E4815" s="7">
        <v>1996.8360730593599</v>
      </c>
      <c r="F4815" s="7">
        <v>26.334237999999999</v>
      </c>
      <c r="G4815" s="57">
        <f t="shared" si="218"/>
        <v>22.917045063448263</v>
      </c>
      <c r="I4815" s="73">
        <f t="shared" si="219"/>
        <v>1.9851598173499951</v>
      </c>
    </row>
    <row r="4816" spans="1:9" ht="15.6" x14ac:dyDescent="0.3">
      <c r="A4816" s="1">
        <v>4812</v>
      </c>
      <c r="B4816" s="1">
        <v>1996</v>
      </c>
      <c r="C4816" s="1">
        <v>10</v>
      </c>
      <c r="D4816" s="1">
        <v>2</v>
      </c>
      <c r="E4816" s="7">
        <v>1996.83881278539</v>
      </c>
      <c r="F4816" s="7">
        <v>26.370602999999999</v>
      </c>
      <c r="G4816" s="57">
        <f t="shared" si="218"/>
        <v>22.915580588965501</v>
      </c>
      <c r="I4816" s="73">
        <f t="shared" si="219"/>
        <v>1.9835616438299439</v>
      </c>
    </row>
    <row r="4817" spans="1:9" ht="15.6" x14ac:dyDescent="0.3">
      <c r="A4817" s="1">
        <v>4813</v>
      </c>
      <c r="B4817" s="1">
        <v>1996</v>
      </c>
      <c r="C4817" s="1">
        <v>10</v>
      </c>
      <c r="D4817" s="1">
        <v>3</v>
      </c>
      <c r="E4817" s="7">
        <v>1996.8415525114201</v>
      </c>
      <c r="F4817" s="7">
        <v>26.465986000000001</v>
      </c>
      <c r="G4817" s="57">
        <f t="shared" si="218"/>
        <v>22.914117252413778</v>
      </c>
      <c r="I4817" s="73">
        <f t="shared" si="219"/>
        <v>1.9835616438399484</v>
      </c>
    </row>
    <row r="4818" spans="1:9" ht="15.6" x14ac:dyDescent="0.3">
      <c r="A4818" s="1">
        <v>4814</v>
      </c>
      <c r="B4818" s="1">
        <v>1996</v>
      </c>
      <c r="C4818" s="1">
        <v>10</v>
      </c>
      <c r="D4818" s="1">
        <v>4</v>
      </c>
      <c r="E4818" s="7">
        <v>1996.84429223744</v>
      </c>
      <c r="F4818" s="7">
        <v>26.562913999999999</v>
      </c>
      <c r="G4818" s="57">
        <f t="shared" si="218"/>
        <v>22.912717649655157</v>
      </c>
      <c r="I4818" s="73">
        <f t="shared" si="219"/>
        <v>1.9835616438401757</v>
      </c>
    </row>
    <row r="4819" spans="1:9" ht="15.6" x14ac:dyDescent="0.3">
      <c r="A4819" s="1">
        <v>4815</v>
      </c>
      <c r="B4819" s="1">
        <v>1996</v>
      </c>
      <c r="C4819" s="1">
        <v>10</v>
      </c>
      <c r="D4819" s="1">
        <v>5</v>
      </c>
      <c r="E4819" s="7">
        <v>1996.84703196347</v>
      </c>
      <c r="F4819" s="7">
        <v>26.640514</v>
      </c>
      <c r="G4819" s="57">
        <f t="shared" si="218"/>
        <v>22.911437775172402</v>
      </c>
      <c r="I4819" s="73">
        <f t="shared" si="219"/>
        <v>1.9835616438299439</v>
      </c>
    </row>
    <row r="4820" spans="1:9" ht="15.6" x14ac:dyDescent="0.3">
      <c r="A4820" s="1">
        <v>4816</v>
      </c>
      <c r="B4820" s="1">
        <v>1996</v>
      </c>
      <c r="C4820" s="1">
        <v>10</v>
      </c>
      <c r="D4820" s="1">
        <v>6</v>
      </c>
      <c r="E4820" s="7">
        <v>1996.8497716894999</v>
      </c>
      <c r="F4820" s="7">
        <v>26.683959000000002</v>
      </c>
      <c r="G4820" s="57">
        <f t="shared" si="218"/>
        <v>22.910306725517223</v>
      </c>
      <c r="I4820" s="73">
        <f t="shared" si="219"/>
        <v>1.9835616438399484</v>
      </c>
    </row>
    <row r="4821" spans="1:9" ht="15.6" x14ac:dyDescent="0.3">
      <c r="A4821" s="1">
        <v>4817</v>
      </c>
      <c r="B4821" s="1">
        <v>1996</v>
      </c>
      <c r="C4821" s="1">
        <v>10</v>
      </c>
      <c r="D4821" s="1">
        <v>7</v>
      </c>
      <c r="E4821" s="7">
        <v>1996.85251141552</v>
      </c>
      <c r="F4821" s="7">
        <v>26.737587999999999</v>
      </c>
      <c r="G4821" s="57">
        <f t="shared" si="218"/>
        <v>22.909242579310327</v>
      </c>
      <c r="I4821" s="73">
        <f t="shared" si="219"/>
        <v>1.9835616438399484</v>
      </c>
    </row>
    <row r="4822" spans="1:9" ht="15.6" x14ac:dyDescent="0.3">
      <c r="A4822" s="1">
        <v>4818</v>
      </c>
      <c r="B4822" s="1">
        <v>1996</v>
      </c>
      <c r="C4822" s="1">
        <v>10</v>
      </c>
      <c r="D4822" s="1">
        <v>8</v>
      </c>
      <c r="E4822" s="7">
        <v>1996.8552511415501</v>
      </c>
      <c r="F4822" s="7">
        <v>26.769831</v>
      </c>
      <c r="G4822" s="57">
        <f t="shared" si="218"/>
        <v>22.908247182068944</v>
      </c>
      <c r="I4822" s="73">
        <f t="shared" si="219"/>
        <v>1.9835616438399484</v>
      </c>
    </row>
    <row r="4823" spans="1:9" ht="15.6" x14ac:dyDescent="0.3">
      <c r="A4823" s="1">
        <v>4819</v>
      </c>
      <c r="B4823" s="1">
        <v>1996</v>
      </c>
      <c r="C4823" s="1">
        <v>10</v>
      </c>
      <c r="D4823" s="1">
        <v>9</v>
      </c>
      <c r="E4823" s="7">
        <v>1996.8579908675799</v>
      </c>
      <c r="F4823" s="7">
        <v>26.769390999999999</v>
      </c>
      <c r="G4823" s="57">
        <f t="shared" si="218"/>
        <v>22.907255535172393</v>
      </c>
      <c r="I4823" s="73">
        <f t="shared" si="219"/>
        <v>1.9835616438301713</v>
      </c>
    </row>
    <row r="4824" spans="1:9" ht="15.6" x14ac:dyDescent="0.3">
      <c r="A4824" s="1">
        <v>4820</v>
      </c>
      <c r="B4824" s="1">
        <v>1996</v>
      </c>
      <c r="C4824" s="1">
        <v>10</v>
      </c>
      <c r="D4824" s="1">
        <v>10</v>
      </c>
      <c r="E4824" s="7">
        <v>1996.86073059361</v>
      </c>
      <c r="F4824" s="7">
        <v>26.766565</v>
      </c>
      <c r="G4824" s="57">
        <f t="shared" si="218"/>
        <v>22.906107733793082</v>
      </c>
      <c r="I4824" s="73">
        <f t="shared" si="219"/>
        <v>1.9835616438399484</v>
      </c>
    </row>
    <row r="4825" spans="1:9" ht="15.6" x14ac:dyDescent="0.3">
      <c r="A4825" s="1">
        <v>4821</v>
      </c>
      <c r="B4825" s="1">
        <v>1996</v>
      </c>
      <c r="C4825" s="1">
        <v>10</v>
      </c>
      <c r="D4825" s="1">
        <v>11</v>
      </c>
      <c r="E4825" s="7">
        <v>1996.8634703196301</v>
      </c>
      <c r="F4825" s="7">
        <v>26.789788000000001</v>
      </c>
      <c r="G4825" s="57">
        <f t="shared" si="218"/>
        <v>22.904924804137917</v>
      </c>
      <c r="I4825" s="73">
        <f t="shared" si="219"/>
        <v>1.9835616438399484</v>
      </c>
    </row>
    <row r="4826" spans="1:9" ht="15.6" x14ac:dyDescent="0.3">
      <c r="A4826" s="1">
        <v>4822</v>
      </c>
      <c r="B4826" s="1">
        <v>1996</v>
      </c>
      <c r="C4826" s="1">
        <v>10</v>
      </c>
      <c r="D4826" s="1">
        <v>12</v>
      </c>
      <c r="E4826" s="7">
        <v>1996.86621004566</v>
      </c>
      <c r="F4826" s="7">
        <v>26.836445999999999</v>
      </c>
      <c r="G4826" s="57">
        <f t="shared" si="218"/>
        <v>22.9036884827586</v>
      </c>
      <c r="I4826" s="73">
        <f t="shared" si="219"/>
        <v>1.9835616438301713</v>
      </c>
    </row>
    <row r="4827" spans="1:9" ht="15.6" x14ac:dyDescent="0.3">
      <c r="A4827" s="1">
        <v>4823</v>
      </c>
      <c r="B4827" s="1">
        <v>1996</v>
      </c>
      <c r="C4827" s="1">
        <v>10</v>
      </c>
      <c r="D4827" s="1">
        <v>13</v>
      </c>
      <c r="E4827" s="7">
        <v>1996.86894977169</v>
      </c>
      <c r="F4827" s="7">
        <v>26.889309999999998</v>
      </c>
      <c r="G4827" s="57">
        <f t="shared" si="218"/>
        <v>22.90245158620688</v>
      </c>
      <c r="I4827" s="73">
        <f t="shared" si="219"/>
        <v>1.9835616438299439</v>
      </c>
    </row>
    <row r="4828" spans="1:9" ht="15.6" x14ac:dyDescent="0.3">
      <c r="A4828" s="1">
        <v>4824</v>
      </c>
      <c r="B4828" s="1">
        <v>1996</v>
      </c>
      <c r="C4828" s="1">
        <v>10</v>
      </c>
      <c r="D4828" s="1">
        <v>14</v>
      </c>
      <c r="E4828" s="7">
        <v>1996.8716894977199</v>
      </c>
      <c r="F4828" s="7">
        <v>26.952233</v>
      </c>
      <c r="G4828" s="57">
        <f t="shared" si="218"/>
        <v>22.901267637241364</v>
      </c>
      <c r="I4828" s="73">
        <f t="shared" si="219"/>
        <v>1.9835616438399484</v>
      </c>
    </row>
    <row r="4829" spans="1:9" ht="15.6" x14ac:dyDescent="0.3">
      <c r="A4829" s="1">
        <v>4825</v>
      </c>
      <c r="B4829" s="1">
        <v>1996</v>
      </c>
      <c r="C4829" s="1">
        <v>10</v>
      </c>
      <c r="D4829" s="1">
        <v>15</v>
      </c>
      <c r="E4829" s="7">
        <v>1996.87442922374</v>
      </c>
      <c r="F4829" s="7">
        <v>26.951913000000001</v>
      </c>
      <c r="G4829" s="57">
        <f t="shared" si="218"/>
        <v>22.900076779310329</v>
      </c>
      <c r="I4829" s="73">
        <f t="shared" si="219"/>
        <v>1.9835616438399484</v>
      </c>
    </row>
    <row r="4830" spans="1:9" ht="15.6" x14ac:dyDescent="0.3">
      <c r="A4830" s="1">
        <v>4826</v>
      </c>
      <c r="B4830" s="1">
        <v>1996</v>
      </c>
      <c r="C4830" s="1">
        <v>10</v>
      </c>
      <c r="D4830" s="1">
        <v>16</v>
      </c>
      <c r="E4830" s="7">
        <v>1996.8771689497701</v>
      </c>
      <c r="F4830" s="7">
        <v>26.955753000000001</v>
      </c>
      <c r="G4830" s="57">
        <f t="shared" si="218"/>
        <v>22.8989055351724</v>
      </c>
      <c r="I4830" s="73">
        <f t="shared" si="219"/>
        <v>1.9835616438299439</v>
      </c>
    </row>
    <row r="4831" spans="1:9" ht="15.6" x14ac:dyDescent="0.3">
      <c r="A4831" s="1">
        <v>4827</v>
      </c>
      <c r="B4831" s="1">
        <v>1996</v>
      </c>
      <c r="C4831" s="1">
        <v>10</v>
      </c>
      <c r="D4831" s="1">
        <v>17</v>
      </c>
      <c r="E4831" s="7">
        <v>1996.8799086757999</v>
      </c>
      <c r="F4831" s="7">
        <v>26.977634999999999</v>
      </c>
      <c r="G4831" s="57">
        <f t="shared" si="218"/>
        <v>22.897778799999987</v>
      </c>
      <c r="I4831" s="73">
        <f t="shared" si="219"/>
        <v>1.9835616438301713</v>
      </c>
    </row>
    <row r="4832" spans="1:9" ht="15.6" x14ac:dyDescent="0.3">
      <c r="A4832" s="1">
        <v>4828</v>
      </c>
      <c r="B4832" s="1">
        <v>1996</v>
      </c>
      <c r="C4832" s="1">
        <v>10</v>
      </c>
      <c r="D4832" s="1">
        <v>18</v>
      </c>
      <c r="E4832" s="7">
        <v>1996.88264840183</v>
      </c>
      <c r="F4832" s="7">
        <v>27.003876000000002</v>
      </c>
      <c r="G4832" s="57">
        <f t="shared" si="218"/>
        <v>22.896769437241371</v>
      </c>
      <c r="I4832" s="73">
        <f t="shared" si="219"/>
        <v>1.9835616438399484</v>
      </c>
    </row>
    <row r="4833" spans="1:9" ht="15.6" x14ac:dyDescent="0.3">
      <c r="A4833" s="1">
        <v>4829</v>
      </c>
      <c r="B4833" s="1">
        <v>1996</v>
      </c>
      <c r="C4833" s="1">
        <v>10</v>
      </c>
      <c r="D4833" s="1">
        <v>19</v>
      </c>
      <c r="E4833" s="7">
        <v>1996.8853881278501</v>
      </c>
      <c r="F4833" s="7">
        <v>27.013286000000001</v>
      </c>
      <c r="G4833" s="57">
        <f t="shared" si="218"/>
        <v>22.895737943448264</v>
      </c>
      <c r="I4833" s="73">
        <f t="shared" si="219"/>
        <v>1.9835616438399484</v>
      </c>
    </row>
    <row r="4834" spans="1:9" ht="15.6" x14ac:dyDescent="0.3">
      <c r="A4834" s="1">
        <v>4830</v>
      </c>
      <c r="B4834" s="1">
        <v>1996</v>
      </c>
      <c r="C4834" s="1">
        <v>10</v>
      </c>
      <c r="D4834" s="1">
        <v>20</v>
      </c>
      <c r="E4834" s="7">
        <v>1996.88812785388</v>
      </c>
      <c r="F4834" s="7">
        <v>26.981244</v>
      </c>
      <c r="G4834" s="57">
        <f t="shared" si="218"/>
        <v>22.894730873103438</v>
      </c>
      <c r="I4834" s="73">
        <f t="shared" si="219"/>
        <v>1.9835616438301713</v>
      </c>
    </row>
    <row r="4835" spans="1:9" ht="15.6" x14ac:dyDescent="0.3">
      <c r="A4835" s="1">
        <v>4831</v>
      </c>
      <c r="B4835" s="1">
        <v>1996</v>
      </c>
      <c r="C4835" s="1">
        <v>10</v>
      </c>
      <c r="D4835" s="1">
        <v>21</v>
      </c>
      <c r="E4835" s="7">
        <v>1996.89086757991</v>
      </c>
      <c r="F4835" s="7">
        <v>26.928726000000001</v>
      </c>
      <c r="G4835" s="57">
        <f t="shared" si="218"/>
        <v>22.893742608275854</v>
      </c>
      <c r="I4835" s="73">
        <f t="shared" si="219"/>
        <v>1.9835616438299439</v>
      </c>
    </row>
    <row r="4836" spans="1:9" ht="15.6" x14ac:dyDescent="0.3">
      <c r="A4836" s="1">
        <v>4832</v>
      </c>
      <c r="B4836" s="1">
        <v>1996</v>
      </c>
      <c r="C4836" s="1">
        <v>10</v>
      </c>
      <c r="D4836" s="1">
        <v>22</v>
      </c>
      <c r="E4836" s="7">
        <v>1996.8936073059399</v>
      </c>
      <c r="F4836" s="7">
        <v>26.872706999999998</v>
      </c>
      <c r="G4836" s="57">
        <f t="shared" si="218"/>
        <v>22.892754233103442</v>
      </c>
      <c r="I4836" s="73">
        <f t="shared" si="219"/>
        <v>1.9835616438399484</v>
      </c>
    </row>
    <row r="4837" spans="1:9" ht="15.6" x14ac:dyDescent="0.3">
      <c r="A4837" s="1">
        <v>4833</v>
      </c>
      <c r="B4837" s="1">
        <v>1996</v>
      </c>
      <c r="C4837" s="1">
        <v>10</v>
      </c>
      <c r="D4837" s="1">
        <v>23</v>
      </c>
      <c r="E4837" s="7">
        <v>1996.89634703196</v>
      </c>
      <c r="F4837" s="7">
        <v>26.837814999999999</v>
      </c>
      <c r="G4837" s="57">
        <f t="shared" si="218"/>
        <v>22.891748577931029</v>
      </c>
      <c r="I4837" s="73">
        <f t="shared" si="219"/>
        <v>1.9835616438399484</v>
      </c>
    </row>
    <row r="4838" spans="1:9" ht="15.6" x14ac:dyDescent="0.3">
      <c r="A4838" s="1">
        <v>4834</v>
      </c>
      <c r="B4838" s="1">
        <v>1996</v>
      </c>
      <c r="C4838" s="1">
        <v>10</v>
      </c>
      <c r="D4838" s="1">
        <v>24</v>
      </c>
      <c r="E4838" s="7">
        <v>1996.8990867579901</v>
      </c>
      <c r="F4838" s="7">
        <v>26.792012</v>
      </c>
      <c r="G4838" s="57">
        <f t="shared" si="218"/>
        <v>22.890789012413791</v>
      </c>
      <c r="I4838" s="73">
        <f t="shared" si="219"/>
        <v>1.9835616438299439</v>
      </c>
    </row>
    <row r="4839" spans="1:9" ht="15.6" x14ac:dyDescent="0.3">
      <c r="A4839" s="1">
        <v>4835</v>
      </c>
      <c r="B4839" s="1">
        <v>1996</v>
      </c>
      <c r="C4839" s="1">
        <v>10</v>
      </c>
      <c r="D4839" s="1">
        <v>25</v>
      </c>
      <c r="E4839" s="7">
        <v>1996.9018264840199</v>
      </c>
      <c r="F4839" s="7">
        <v>26.739871000000001</v>
      </c>
      <c r="G4839" s="57">
        <f t="shared" si="218"/>
        <v>22.889965464827583</v>
      </c>
      <c r="I4839" s="73">
        <f t="shared" si="219"/>
        <v>1.9835616438301713</v>
      </c>
    </row>
    <row r="4840" spans="1:9" ht="15.6" x14ac:dyDescent="0.3">
      <c r="A4840" s="1">
        <v>4836</v>
      </c>
      <c r="B4840" s="1">
        <v>1996</v>
      </c>
      <c r="C4840" s="1">
        <v>10</v>
      </c>
      <c r="D4840" s="1">
        <v>26</v>
      </c>
      <c r="E4840" s="7">
        <v>1996.90456621005</v>
      </c>
      <c r="F4840" s="7">
        <v>26.696124999999999</v>
      </c>
      <c r="G4840" s="57">
        <f t="shared" si="218"/>
        <v>22.889251355862065</v>
      </c>
      <c r="I4840" s="73">
        <f t="shared" si="219"/>
        <v>1.9824200913299137</v>
      </c>
    </row>
    <row r="4841" spans="1:9" ht="15.6" x14ac:dyDescent="0.3">
      <c r="A4841" s="1">
        <v>4837</v>
      </c>
      <c r="B4841" s="1">
        <v>1996</v>
      </c>
      <c r="C4841" s="1">
        <v>10</v>
      </c>
      <c r="D4841" s="1">
        <v>27</v>
      </c>
      <c r="E4841" s="7">
        <v>1996.9073059360701</v>
      </c>
      <c r="F4841" s="7">
        <v>26.693757000000002</v>
      </c>
      <c r="G4841" s="57">
        <f t="shared" si="218"/>
        <v>22.888639899310341</v>
      </c>
      <c r="I4841" s="73">
        <f t="shared" si="219"/>
        <v>1.9824200913299137</v>
      </c>
    </row>
    <row r="4842" spans="1:9" ht="15.6" x14ac:dyDescent="0.3">
      <c r="A4842" s="1">
        <v>4838</v>
      </c>
      <c r="B4842" s="1">
        <v>1996</v>
      </c>
      <c r="C4842" s="1">
        <v>10</v>
      </c>
      <c r="D4842" s="1">
        <v>28</v>
      </c>
      <c r="E4842" s="7">
        <v>1996.9100456620999</v>
      </c>
      <c r="F4842" s="7">
        <v>26.702428000000001</v>
      </c>
      <c r="G4842" s="57">
        <f t="shared" si="218"/>
        <v>22.888089754482753</v>
      </c>
      <c r="I4842" s="73">
        <f t="shared" si="219"/>
        <v>1.9824200913201366</v>
      </c>
    </row>
    <row r="4843" spans="1:9" ht="15.6" x14ac:dyDescent="0.3">
      <c r="A4843" s="1">
        <v>4839</v>
      </c>
      <c r="B4843" s="1">
        <v>1996</v>
      </c>
      <c r="C4843" s="1">
        <v>10</v>
      </c>
      <c r="D4843" s="1">
        <v>29</v>
      </c>
      <c r="E4843" s="7">
        <v>1996.91278538813</v>
      </c>
      <c r="F4843" s="7">
        <v>26.690018999999999</v>
      </c>
      <c r="G4843" s="57">
        <f t="shared" si="218"/>
        <v>22.887512228965512</v>
      </c>
      <c r="I4843" s="73">
        <f t="shared" si="219"/>
        <v>1.9824200913199093</v>
      </c>
    </row>
    <row r="4844" spans="1:9" ht="15.6" x14ac:dyDescent="0.3">
      <c r="A4844" s="1">
        <v>4840</v>
      </c>
      <c r="B4844" s="1">
        <v>1996</v>
      </c>
      <c r="C4844" s="1">
        <v>10</v>
      </c>
      <c r="D4844" s="1">
        <v>30</v>
      </c>
      <c r="E4844" s="7">
        <v>1996.9155251141599</v>
      </c>
      <c r="F4844" s="7">
        <v>26.671244000000002</v>
      </c>
      <c r="G4844" s="57">
        <f t="shared" si="218"/>
        <v>22.886887353103447</v>
      </c>
      <c r="I4844" s="73">
        <f t="shared" si="219"/>
        <v>1.9824200913301411</v>
      </c>
    </row>
    <row r="4845" spans="1:9" ht="15.6" x14ac:dyDescent="0.3">
      <c r="A4845" s="1">
        <v>4841</v>
      </c>
      <c r="B4845" s="1">
        <v>1996</v>
      </c>
      <c r="C4845" s="1">
        <v>10</v>
      </c>
      <c r="D4845" s="1">
        <v>31</v>
      </c>
      <c r="E4845" s="7">
        <v>1996.91826484018</v>
      </c>
      <c r="F4845" s="7">
        <v>26.668040000000001</v>
      </c>
      <c r="G4845" s="57">
        <f t="shared" si="218"/>
        <v>22.886238263448273</v>
      </c>
      <c r="I4845" s="73">
        <f t="shared" si="219"/>
        <v>1.9824200913299137</v>
      </c>
    </row>
    <row r="4846" spans="1:9" ht="15.6" x14ac:dyDescent="0.3">
      <c r="A4846" s="1">
        <v>4842</v>
      </c>
      <c r="B4846" s="1">
        <v>1996</v>
      </c>
      <c r="C4846" s="1">
        <v>11</v>
      </c>
      <c r="D4846" s="1">
        <v>1</v>
      </c>
      <c r="E4846" s="7">
        <v>1996.91940639269</v>
      </c>
      <c r="F4846" s="7">
        <v>26.642156</v>
      </c>
      <c r="G4846" s="57">
        <f t="shared" si="218"/>
        <v>22.885595828965517</v>
      </c>
      <c r="I4846" s="73">
        <f t="shared" si="219"/>
        <v>1.9835616438299439</v>
      </c>
    </row>
    <row r="4847" spans="1:9" ht="15.6" x14ac:dyDescent="0.3">
      <c r="A4847" s="1">
        <v>4843</v>
      </c>
      <c r="B4847" s="1">
        <v>1996</v>
      </c>
      <c r="C4847" s="1">
        <v>11</v>
      </c>
      <c r="D4847" s="1">
        <v>2</v>
      </c>
      <c r="E4847" s="7">
        <v>1996.9221461187201</v>
      </c>
      <c r="F4847" s="7">
        <v>26.592124999999999</v>
      </c>
      <c r="G4847" s="57">
        <f t="shared" si="218"/>
        <v>22.88502148413793</v>
      </c>
      <c r="I4847" s="73">
        <f t="shared" si="219"/>
        <v>1.9835616438301713</v>
      </c>
    </row>
    <row r="4848" spans="1:9" ht="15.6" x14ac:dyDescent="0.3">
      <c r="A4848" s="1">
        <v>4844</v>
      </c>
      <c r="B4848" s="1">
        <v>1996</v>
      </c>
      <c r="C4848" s="1">
        <v>11</v>
      </c>
      <c r="D4848" s="1">
        <v>3</v>
      </c>
      <c r="E4848" s="7">
        <v>1996.92488584475</v>
      </c>
      <c r="F4848" s="7">
        <v>26.514009000000001</v>
      </c>
      <c r="G4848" s="57">
        <f t="shared" si="218"/>
        <v>22.884461976551723</v>
      </c>
      <c r="I4848" s="73">
        <f t="shared" si="219"/>
        <v>1.9835616438399484</v>
      </c>
    </row>
    <row r="4849" spans="1:9" ht="15.6" x14ac:dyDescent="0.3">
      <c r="A4849" s="1">
        <v>4845</v>
      </c>
      <c r="B4849" s="1">
        <v>1996</v>
      </c>
      <c r="C4849" s="1">
        <v>11</v>
      </c>
      <c r="D4849" s="1">
        <v>4</v>
      </c>
      <c r="E4849" s="7">
        <v>1996.92762557078</v>
      </c>
      <c r="F4849" s="7">
        <v>26.437571999999999</v>
      </c>
      <c r="G4849" s="57">
        <f t="shared" si="218"/>
        <v>22.883869394482755</v>
      </c>
      <c r="I4849" s="73">
        <f t="shared" si="219"/>
        <v>1.9835616438399484</v>
      </c>
    </row>
    <row r="4850" spans="1:9" ht="15.6" x14ac:dyDescent="0.3">
      <c r="A4850" s="1">
        <v>4846</v>
      </c>
      <c r="B4850" s="1">
        <v>1996</v>
      </c>
      <c r="C4850" s="1">
        <v>11</v>
      </c>
      <c r="D4850" s="1">
        <v>5</v>
      </c>
      <c r="E4850" s="7">
        <v>1996.9303652967999</v>
      </c>
      <c r="F4850" s="7">
        <v>26.401820000000001</v>
      </c>
      <c r="G4850" s="57">
        <f t="shared" si="218"/>
        <v>22.88328759310345</v>
      </c>
      <c r="I4850" s="73">
        <f t="shared" si="219"/>
        <v>1.9835616438299439</v>
      </c>
    </row>
    <row r="4851" spans="1:9" ht="15.6" x14ac:dyDescent="0.3">
      <c r="A4851" s="1">
        <v>4847</v>
      </c>
      <c r="B4851" s="1">
        <v>1996</v>
      </c>
      <c r="C4851" s="1">
        <v>11</v>
      </c>
      <c r="D4851" s="1">
        <v>6</v>
      </c>
      <c r="E4851" s="7">
        <v>1996.93310502283</v>
      </c>
      <c r="F4851" s="7">
        <v>26.363333000000001</v>
      </c>
      <c r="G4851" s="57">
        <f t="shared" si="218"/>
        <v>22.882663519999994</v>
      </c>
      <c r="I4851" s="73">
        <f t="shared" si="219"/>
        <v>1.9835616438299439</v>
      </c>
    </row>
    <row r="4852" spans="1:9" ht="15.6" x14ac:dyDescent="0.3">
      <c r="A4852" s="1">
        <v>4848</v>
      </c>
      <c r="B4852" s="1">
        <v>1996</v>
      </c>
      <c r="C4852" s="1">
        <v>11</v>
      </c>
      <c r="D4852" s="1">
        <v>7</v>
      </c>
      <c r="E4852" s="7">
        <v>1996.9358447488601</v>
      </c>
      <c r="F4852" s="7">
        <v>26.305699000000001</v>
      </c>
      <c r="G4852" s="57">
        <f t="shared" si="218"/>
        <v>22.882023864827584</v>
      </c>
      <c r="I4852" s="73">
        <f t="shared" si="219"/>
        <v>1.9835616438401757</v>
      </c>
    </row>
    <row r="4853" spans="1:9" ht="15.6" x14ac:dyDescent="0.3">
      <c r="A4853" s="1">
        <v>4849</v>
      </c>
      <c r="B4853" s="1">
        <v>1996</v>
      </c>
      <c r="C4853" s="1">
        <v>11</v>
      </c>
      <c r="D4853" s="1">
        <v>8</v>
      </c>
      <c r="E4853" s="7">
        <v>1996.9385844748899</v>
      </c>
      <c r="F4853" s="7">
        <v>26.273412</v>
      </c>
      <c r="G4853" s="57">
        <f t="shared" si="218"/>
        <v>22.881338428965517</v>
      </c>
      <c r="I4853" s="73">
        <f t="shared" si="219"/>
        <v>1.9835616438399484</v>
      </c>
    </row>
    <row r="4854" spans="1:9" ht="15.6" x14ac:dyDescent="0.3">
      <c r="A4854" s="1">
        <v>4850</v>
      </c>
      <c r="B4854" s="1">
        <v>1996</v>
      </c>
      <c r="C4854" s="1">
        <v>11</v>
      </c>
      <c r="D4854" s="1">
        <v>9</v>
      </c>
      <c r="E4854" s="7">
        <v>1996.94132420091</v>
      </c>
      <c r="F4854" s="7">
        <v>26.23854</v>
      </c>
      <c r="G4854" s="57">
        <f t="shared" si="218"/>
        <v>22.880606223448268</v>
      </c>
      <c r="I4854" s="73">
        <f t="shared" si="219"/>
        <v>1.9835616438299439</v>
      </c>
    </row>
    <row r="4855" spans="1:9" ht="15.6" x14ac:dyDescent="0.3">
      <c r="A4855" s="1">
        <v>4851</v>
      </c>
      <c r="B4855" s="1">
        <v>1996</v>
      </c>
      <c r="C4855" s="1">
        <v>11</v>
      </c>
      <c r="D4855" s="1">
        <v>10</v>
      </c>
      <c r="E4855" s="7">
        <v>1996.9440639269401</v>
      </c>
      <c r="F4855" s="7">
        <v>26.195228</v>
      </c>
      <c r="G4855" s="57">
        <f t="shared" si="218"/>
        <v>22.879883835862064</v>
      </c>
      <c r="I4855" s="73">
        <f t="shared" si="219"/>
        <v>1.9835616438301713</v>
      </c>
    </row>
    <row r="4856" spans="1:9" ht="15.6" x14ac:dyDescent="0.3">
      <c r="A4856" s="1">
        <v>4852</v>
      </c>
      <c r="B4856" s="1">
        <v>1996</v>
      </c>
      <c r="C4856" s="1">
        <v>11</v>
      </c>
      <c r="D4856" s="1">
        <v>11</v>
      </c>
      <c r="E4856" s="7">
        <v>1996.9468036529699</v>
      </c>
      <c r="F4856" s="7">
        <v>26.171993000000001</v>
      </c>
      <c r="G4856" s="57">
        <f t="shared" si="218"/>
        <v>22.879175481379303</v>
      </c>
      <c r="I4856" s="73">
        <f t="shared" si="219"/>
        <v>1.9835616438399484</v>
      </c>
    </row>
    <row r="4857" spans="1:9" ht="15.6" x14ac:dyDescent="0.3">
      <c r="A4857" s="1">
        <v>4853</v>
      </c>
      <c r="B4857" s="1">
        <v>1996</v>
      </c>
      <c r="C4857" s="1">
        <v>11</v>
      </c>
      <c r="D4857" s="1">
        <v>12</v>
      </c>
      <c r="E4857" s="7">
        <v>1996.949543379</v>
      </c>
      <c r="F4857" s="7">
        <v>26.170134000000001</v>
      </c>
      <c r="G4857" s="57">
        <f t="shared" si="218"/>
        <v>22.878532573793098</v>
      </c>
      <c r="I4857" s="73">
        <f t="shared" si="219"/>
        <v>1.9835616438399484</v>
      </c>
    </row>
    <row r="4858" spans="1:9" ht="15.6" x14ac:dyDescent="0.3">
      <c r="A4858" s="1">
        <v>4854</v>
      </c>
      <c r="B4858" s="1">
        <v>1996</v>
      </c>
      <c r="C4858" s="1">
        <v>11</v>
      </c>
      <c r="D4858" s="1">
        <v>13</v>
      </c>
      <c r="E4858" s="7">
        <v>1996.9522831050199</v>
      </c>
      <c r="F4858" s="7">
        <v>26.121379000000001</v>
      </c>
      <c r="G4858" s="57">
        <f t="shared" si="218"/>
        <v>22.877980293793101</v>
      </c>
      <c r="I4858" s="73">
        <f t="shared" si="219"/>
        <v>1.9835616438299439</v>
      </c>
    </row>
    <row r="4859" spans="1:9" ht="15.6" x14ac:dyDescent="0.3">
      <c r="A4859" s="1">
        <v>4855</v>
      </c>
      <c r="B4859" s="1">
        <v>1996</v>
      </c>
      <c r="C4859" s="1">
        <v>11</v>
      </c>
      <c r="D4859" s="1">
        <v>14</v>
      </c>
      <c r="E4859" s="7">
        <v>1996.95502283105</v>
      </c>
      <c r="F4859" s="7">
        <v>26.068151</v>
      </c>
      <c r="G4859" s="57">
        <f t="shared" si="218"/>
        <v>22.877545757241375</v>
      </c>
      <c r="I4859" s="73">
        <f t="shared" si="219"/>
        <v>1.9835616438299439</v>
      </c>
    </row>
    <row r="4860" spans="1:9" ht="15.6" x14ac:dyDescent="0.3">
      <c r="A4860" s="1">
        <v>4856</v>
      </c>
      <c r="B4860" s="1">
        <v>1996</v>
      </c>
      <c r="C4860" s="1">
        <v>11</v>
      </c>
      <c r="D4860" s="1">
        <v>15</v>
      </c>
      <c r="E4860" s="7">
        <v>1996.9577625570801</v>
      </c>
      <c r="F4860" s="7">
        <v>26.001747000000002</v>
      </c>
      <c r="G4860" s="57">
        <f t="shared" si="218"/>
        <v>22.877176230344826</v>
      </c>
      <c r="I4860" s="73">
        <f t="shared" si="219"/>
        <v>1.9835616438399484</v>
      </c>
    </row>
    <row r="4861" spans="1:9" ht="15.6" x14ac:dyDescent="0.3">
      <c r="A4861" s="1">
        <v>4857</v>
      </c>
      <c r="B4861" s="1">
        <v>1996</v>
      </c>
      <c r="C4861" s="1">
        <v>11</v>
      </c>
      <c r="D4861" s="1">
        <v>16</v>
      </c>
      <c r="E4861" s="7">
        <v>1996.9605022831099</v>
      </c>
      <c r="F4861" s="7">
        <v>25.89087</v>
      </c>
      <c r="G4861" s="57">
        <f t="shared" si="218"/>
        <v>22.876832200000003</v>
      </c>
      <c r="I4861" s="73">
        <f t="shared" si="219"/>
        <v>1.9835616438399484</v>
      </c>
    </row>
    <row r="4862" spans="1:9" ht="15.6" x14ac:dyDescent="0.3">
      <c r="A4862" s="1">
        <v>4858</v>
      </c>
      <c r="B4862" s="1">
        <v>1996</v>
      </c>
      <c r="C4862" s="1">
        <v>11</v>
      </c>
      <c r="D4862" s="1">
        <v>17</v>
      </c>
      <c r="E4862" s="7">
        <v>1996.96324200913</v>
      </c>
      <c r="F4862" s="7">
        <v>25.794881</v>
      </c>
      <c r="G4862" s="57">
        <f t="shared" si="218"/>
        <v>22.876513602758628</v>
      </c>
      <c r="I4862" s="73">
        <f t="shared" si="219"/>
        <v>1.9835616438299439</v>
      </c>
    </row>
    <row r="4863" spans="1:9" ht="15.6" x14ac:dyDescent="0.3">
      <c r="A4863" s="1">
        <v>4859</v>
      </c>
      <c r="B4863" s="1">
        <v>1996</v>
      </c>
      <c r="C4863" s="1">
        <v>11</v>
      </c>
      <c r="D4863" s="1">
        <v>18</v>
      </c>
      <c r="E4863" s="7">
        <v>1996.9659817351601</v>
      </c>
      <c r="F4863" s="7">
        <v>25.699876</v>
      </c>
      <c r="G4863" s="57">
        <f t="shared" si="218"/>
        <v>22.876130913103452</v>
      </c>
      <c r="I4863" s="73">
        <f t="shared" si="219"/>
        <v>1.9835616438401757</v>
      </c>
    </row>
    <row r="4864" spans="1:9" ht="15.6" x14ac:dyDescent="0.3">
      <c r="A4864" s="1">
        <v>4860</v>
      </c>
      <c r="B4864" s="1">
        <v>1996</v>
      </c>
      <c r="C4864" s="1">
        <v>11</v>
      </c>
      <c r="D4864" s="1">
        <v>19</v>
      </c>
      <c r="E4864" s="7">
        <v>1996.9687214611899</v>
      </c>
      <c r="F4864" s="7">
        <v>25.595058000000002</v>
      </c>
      <c r="G4864" s="57">
        <f t="shared" si="218"/>
        <v>22.875746558620691</v>
      </c>
      <c r="I4864" s="73">
        <f t="shared" si="219"/>
        <v>1.9835616438399484</v>
      </c>
    </row>
    <row r="4865" spans="1:9" ht="15.6" x14ac:dyDescent="0.3">
      <c r="A4865" s="1">
        <v>4861</v>
      </c>
      <c r="B4865" s="1">
        <v>1996</v>
      </c>
      <c r="C4865" s="1">
        <v>11</v>
      </c>
      <c r="D4865" s="1">
        <v>20</v>
      </c>
      <c r="E4865" s="7">
        <v>1996.97146118721</v>
      </c>
      <c r="F4865" s="7">
        <v>25.505016000000001</v>
      </c>
      <c r="G4865" s="57">
        <f t="shared" si="218"/>
        <v>22.875348180689652</v>
      </c>
      <c r="I4865" s="73">
        <f t="shared" si="219"/>
        <v>1.9835616438299439</v>
      </c>
    </row>
    <row r="4866" spans="1:9" ht="15.6" x14ac:dyDescent="0.3">
      <c r="A4866" s="1">
        <v>4862</v>
      </c>
      <c r="B4866" s="1">
        <v>1996</v>
      </c>
      <c r="C4866" s="1">
        <v>11</v>
      </c>
      <c r="D4866" s="1">
        <v>21</v>
      </c>
      <c r="E4866" s="7">
        <v>1996.9742009132401</v>
      </c>
      <c r="F4866" s="7">
        <v>25.398309000000001</v>
      </c>
      <c r="G4866" s="57">
        <f t="shared" si="218"/>
        <v>22.874993006896549</v>
      </c>
      <c r="I4866" s="73">
        <f t="shared" si="219"/>
        <v>1.9835616438301713</v>
      </c>
    </row>
    <row r="4867" spans="1:9" ht="15.6" x14ac:dyDescent="0.3">
      <c r="A4867" s="1">
        <v>4863</v>
      </c>
      <c r="B4867" s="1">
        <v>1996</v>
      </c>
      <c r="C4867" s="1">
        <v>11</v>
      </c>
      <c r="D4867" s="1">
        <v>22</v>
      </c>
      <c r="E4867" s="7">
        <v>1996.97694063927</v>
      </c>
      <c r="F4867" s="7">
        <v>25.276426000000001</v>
      </c>
      <c r="G4867" s="57">
        <f t="shared" si="218"/>
        <v>22.874677372413785</v>
      </c>
      <c r="I4867" s="73">
        <f t="shared" si="219"/>
        <v>1.9835616438399484</v>
      </c>
    </row>
    <row r="4868" spans="1:9" ht="15.6" x14ac:dyDescent="0.3">
      <c r="A4868" s="1">
        <v>4864</v>
      </c>
      <c r="B4868" s="1">
        <v>1996</v>
      </c>
      <c r="C4868" s="1">
        <v>11</v>
      </c>
      <c r="D4868" s="1">
        <v>23</v>
      </c>
      <c r="E4868" s="7">
        <v>1996.9796803653001</v>
      </c>
      <c r="F4868" s="7">
        <v>25.131899000000001</v>
      </c>
      <c r="G4868" s="57">
        <f t="shared" si="218"/>
        <v>22.874353401379306</v>
      </c>
      <c r="I4868" s="73">
        <f t="shared" si="219"/>
        <v>1.9835616438399484</v>
      </c>
    </row>
    <row r="4869" spans="1:9" ht="15.6" x14ac:dyDescent="0.3">
      <c r="A4869" s="1">
        <v>4865</v>
      </c>
      <c r="B4869" s="1">
        <v>1996</v>
      </c>
      <c r="C4869" s="1">
        <v>11</v>
      </c>
      <c r="D4869" s="1">
        <v>24</v>
      </c>
      <c r="E4869" s="7">
        <v>1996.9824200913199</v>
      </c>
      <c r="F4869" s="7">
        <v>25.042854999999999</v>
      </c>
      <c r="G4869" s="57">
        <f t="shared" si="218"/>
        <v>22.874003737931027</v>
      </c>
      <c r="I4869" s="73">
        <f t="shared" si="219"/>
        <v>1.9835616438299439</v>
      </c>
    </row>
    <row r="4870" spans="1:9" ht="15.6" x14ac:dyDescent="0.3">
      <c r="A4870" s="1">
        <v>4866</v>
      </c>
      <c r="B4870" s="1">
        <v>1996</v>
      </c>
      <c r="C4870" s="1">
        <v>11</v>
      </c>
      <c r="D4870" s="1">
        <v>25</v>
      </c>
      <c r="E4870" s="7">
        <v>1996.98515981735</v>
      </c>
      <c r="F4870" s="7">
        <v>24.923006000000001</v>
      </c>
      <c r="G4870" s="57">
        <f t="shared" si="218"/>
        <v>22.873690497931022</v>
      </c>
      <c r="I4870" s="73">
        <f t="shared" si="219"/>
        <v>1.9835616438299439</v>
      </c>
    </row>
    <row r="4871" spans="1:9" ht="15.6" x14ac:dyDescent="0.3">
      <c r="A4871" s="1">
        <v>4867</v>
      </c>
      <c r="B4871" s="1">
        <v>1996</v>
      </c>
      <c r="C4871" s="1">
        <v>11</v>
      </c>
      <c r="D4871" s="1">
        <v>26</v>
      </c>
      <c r="E4871" s="7">
        <v>1996.9878995433801</v>
      </c>
      <c r="F4871" s="7">
        <v>24.790703000000001</v>
      </c>
      <c r="G4871" s="57">
        <f t="shared" si="218"/>
        <v>22.873355917241366</v>
      </c>
      <c r="I4871" s="73">
        <f t="shared" si="219"/>
        <v>1.9851598173499951</v>
      </c>
    </row>
    <row r="4872" spans="1:9" ht="15.6" x14ac:dyDescent="0.3">
      <c r="A4872" s="1">
        <v>4868</v>
      </c>
      <c r="B4872" s="1">
        <v>1996</v>
      </c>
      <c r="C4872" s="1">
        <v>11</v>
      </c>
      <c r="D4872" s="1">
        <v>27</v>
      </c>
      <c r="E4872" s="7">
        <v>1996.9906392694099</v>
      </c>
      <c r="F4872" s="7">
        <v>24.646702000000001</v>
      </c>
      <c r="G4872" s="57">
        <f t="shared" si="218"/>
        <v>22.872997708965503</v>
      </c>
      <c r="I4872" s="73">
        <f t="shared" si="219"/>
        <v>1.9851598173599996</v>
      </c>
    </row>
    <row r="4873" spans="1:9" ht="15.6" x14ac:dyDescent="0.3">
      <c r="A4873" s="1">
        <v>4869</v>
      </c>
      <c r="B4873" s="1">
        <v>1996</v>
      </c>
      <c r="C4873" s="1">
        <v>11</v>
      </c>
      <c r="D4873" s="1">
        <v>28</v>
      </c>
      <c r="E4873" s="7">
        <v>1996.99337899543</v>
      </c>
      <c r="F4873" s="7">
        <v>24.58437</v>
      </c>
      <c r="G4873" s="57">
        <f t="shared" si="218"/>
        <v>22.872596179310335</v>
      </c>
      <c r="I4873" s="73">
        <f t="shared" si="219"/>
        <v>1.9851598173499951</v>
      </c>
    </row>
    <row r="4874" spans="1:9" ht="15.6" x14ac:dyDescent="0.3">
      <c r="A4874" s="1">
        <v>4870</v>
      </c>
      <c r="B4874" s="1">
        <v>1996</v>
      </c>
      <c r="C4874" s="1">
        <v>11</v>
      </c>
      <c r="D4874" s="1">
        <v>29</v>
      </c>
      <c r="E4874" s="7">
        <v>1996.9961187214601</v>
      </c>
      <c r="F4874" s="7">
        <v>24.539918</v>
      </c>
      <c r="G4874" s="57">
        <f t="shared" si="218"/>
        <v>22.872120906206888</v>
      </c>
      <c r="I4874" s="73">
        <f t="shared" si="219"/>
        <v>1.9851598173499951</v>
      </c>
    </row>
    <row r="4875" spans="1:9" ht="15.6" x14ac:dyDescent="0.3">
      <c r="A4875" s="1">
        <v>4871</v>
      </c>
      <c r="B4875" s="1">
        <v>1996</v>
      </c>
      <c r="C4875" s="1">
        <v>11</v>
      </c>
      <c r="D4875" s="1">
        <v>30</v>
      </c>
      <c r="E4875" s="7">
        <v>1996.99885844749</v>
      </c>
      <c r="F4875" s="7">
        <v>24.476709</v>
      </c>
      <c r="G4875" s="57">
        <f t="shared" ref="G4875:G4938" si="220">AVERAGE(F4331:F5055)</f>
        <v>22.871580157241372</v>
      </c>
      <c r="I4875" s="73">
        <f t="shared" ref="I4875:I4938" si="221">E5055-E4331</f>
        <v>1.9851598173499951</v>
      </c>
    </row>
    <row r="4876" spans="1:9" ht="15.6" x14ac:dyDescent="0.3">
      <c r="A4876" s="1">
        <v>4872</v>
      </c>
      <c r="B4876" s="1">
        <v>1996</v>
      </c>
      <c r="C4876" s="1">
        <v>12</v>
      </c>
      <c r="D4876" s="1">
        <v>2</v>
      </c>
      <c r="E4876" s="7">
        <v>1997.0054794520499</v>
      </c>
      <c r="F4876" s="7">
        <v>24.186095000000002</v>
      </c>
      <c r="G4876" s="57">
        <f t="shared" si="220"/>
        <v>22.870979435862061</v>
      </c>
      <c r="I4876" s="73">
        <f t="shared" si="221"/>
        <v>1.9851598173599996</v>
      </c>
    </row>
    <row r="4877" spans="1:9" ht="15.6" x14ac:dyDescent="0.3">
      <c r="A4877" s="1">
        <v>4873</v>
      </c>
      <c r="B4877" s="1">
        <v>1996</v>
      </c>
      <c r="C4877" s="1">
        <v>12</v>
      </c>
      <c r="D4877" s="1">
        <v>3</v>
      </c>
      <c r="E4877" s="7">
        <v>1997.00821917808</v>
      </c>
      <c r="F4877" s="7">
        <v>24.139825999999999</v>
      </c>
      <c r="G4877" s="57">
        <f t="shared" si="220"/>
        <v>22.870427937931026</v>
      </c>
      <c r="I4877" s="73">
        <f t="shared" si="221"/>
        <v>1.9835616438401757</v>
      </c>
    </row>
    <row r="4878" spans="1:9" ht="15.6" x14ac:dyDescent="0.3">
      <c r="A4878" s="1">
        <v>4874</v>
      </c>
      <c r="B4878" s="1">
        <v>1996</v>
      </c>
      <c r="C4878" s="1">
        <v>12</v>
      </c>
      <c r="D4878" s="1">
        <v>4</v>
      </c>
      <c r="E4878" s="7">
        <v>1997.0109589041101</v>
      </c>
      <c r="F4878" s="7">
        <v>24.123621</v>
      </c>
      <c r="G4878" s="57">
        <f t="shared" si="220"/>
        <v>22.869916223448264</v>
      </c>
      <c r="I4878" s="73">
        <f t="shared" si="221"/>
        <v>1.9835616438299439</v>
      </c>
    </row>
    <row r="4879" spans="1:9" ht="15.6" x14ac:dyDescent="0.3">
      <c r="A4879" s="1">
        <v>4875</v>
      </c>
      <c r="B4879" s="1">
        <v>1996</v>
      </c>
      <c r="C4879" s="1">
        <v>12</v>
      </c>
      <c r="D4879" s="1">
        <v>5</v>
      </c>
      <c r="E4879" s="7">
        <v>1997.01369863014</v>
      </c>
      <c r="F4879" s="7">
        <v>23.991413000000001</v>
      </c>
      <c r="G4879" s="57">
        <f t="shared" si="220"/>
        <v>22.869473485517233</v>
      </c>
      <c r="I4879" s="73">
        <f t="shared" si="221"/>
        <v>1.9835616438299439</v>
      </c>
    </row>
    <row r="4880" spans="1:9" ht="15.6" x14ac:dyDescent="0.3">
      <c r="A4880" s="1">
        <v>4876</v>
      </c>
      <c r="B4880" s="1">
        <v>1996</v>
      </c>
      <c r="C4880" s="1">
        <v>12</v>
      </c>
      <c r="D4880" s="1">
        <v>6</v>
      </c>
      <c r="E4880" s="7">
        <v>1997.0164383561601</v>
      </c>
      <c r="F4880" s="7">
        <v>23.838549</v>
      </c>
      <c r="G4880" s="57">
        <f t="shared" si="220"/>
        <v>22.869183464827582</v>
      </c>
      <c r="I4880" s="73">
        <f t="shared" si="221"/>
        <v>1.9835616438401757</v>
      </c>
    </row>
    <row r="4881" spans="1:9" ht="15.6" x14ac:dyDescent="0.3">
      <c r="A4881" s="1">
        <v>4877</v>
      </c>
      <c r="B4881" s="1">
        <v>1996</v>
      </c>
      <c r="C4881" s="1">
        <v>12</v>
      </c>
      <c r="D4881" s="1">
        <v>7</v>
      </c>
      <c r="E4881" s="7">
        <v>1997.0191780821899</v>
      </c>
      <c r="F4881" s="7">
        <v>23.633592</v>
      </c>
      <c r="G4881" s="57">
        <f t="shared" si="220"/>
        <v>22.868996339310343</v>
      </c>
      <c r="I4881" s="73">
        <f t="shared" si="221"/>
        <v>1.9835616438399484</v>
      </c>
    </row>
    <row r="4882" spans="1:9" ht="15.6" x14ac:dyDescent="0.3">
      <c r="A4882" s="1">
        <v>4878</v>
      </c>
      <c r="B4882" s="1">
        <v>1996</v>
      </c>
      <c r="C4882" s="1">
        <v>12</v>
      </c>
      <c r="D4882" s="1">
        <v>8</v>
      </c>
      <c r="E4882" s="7">
        <v>1997.02191780822</v>
      </c>
      <c r="F4882" s="7">
        <v>23.437874999999998</v>
      </c>
      <c r="G4882" s="57">
        <f t="shared" si="220"/>
        <v>22.868869775172403</v>
      </c>
      <c r="I4882" s="73">
        <f t="shared" si="221"/>
        <v>1.9835616438299439</v>
      </c>
    </row>
    <row r="4883" spans="1:9" ht="15.6" x14ac:dyDescent="0.3">
      <c r="A4883" s="1">
        <v>4879</v>
      </c>
      <c r="B4883" s="1">
        <v>1996</v>
      </c>
      <c r="C4883" s="1">
        <v>12</v>
      </c>
      <c r="D4883" s="1">
        <v>9</v>
      </c>
      <c r="E4883" s="7">
        <v>1997.0246575342501</v>
      </c>
      <c r="F4883" s="7">
        <v>23.248203</v>
      </c>
      <c r="G4883" s="57">
        <f t="shared" si="220"/>
        <v>22.86887356551723</v>
      </c>
      <c r="I4883" s="73">
        <f t="shared" si="221"/>
        <v>1.9835616438299439</v>
      </c>
    </row>
    <row r="4884" spans="1:9" ht="15.6" x14ac:dyDescent="0.3">
      <c r="A4884" s="1">
        <v>4880</v>
      </c>
      <c r="B4884" s="1">
        <v>1996</v>
      </c>
      <c r="C4884" s="1">
        <v>12</v>
      </c>
      <c r="D4884" s="1">
        <v>10</v>
      </c>
      <c r="E4884" s="7">
        <v>1997.0273972602699</v>
      </c>
      <c r="F4884" s="7">
        <v>23.107195000000001</v>
      </c>
      <c r="G4884" s="57">
        <f t="shared" si="220"/>
        <v>22.868987375172402</v>
      </c>
      <c r="I4884" s="73">
        <f t="shared" si="221"/>
        <v>1.9835616438399484</v>
      </c>
    </row>
    <row r="4885" spans="1:9" ht="15.6" x14ac:dyDescent="0.3">
      <c r="A4885" s="1">
        <v>4881</v>
      </c>
      <c r="B4885" s="1">
        <v>1996</v>
      </c>
      <c r="C4885" s="1">
        <v>12</v>
      </c>
      <c r="D4885" s="1">
        <v>11</v>
      </c>
      <c r="E4885" s="7">
        <v>1997.0301369863</v>
      </c>
      <c r="F4885" s="7">
        <v>22.950516</v>
      </c>
      <c r="G4885" s="57">
        <f t="shared" si="220"/>
        <v>22.869197635862058</v>
      </c>
      <c r="I4885" s="73">
        <f t="shared" si="221"/>
        <v>1.9835616438401757</v>
      </c>
    </row>
    <row r="4886" spans="1:9" ht="15.6" x14ac:dyDescent="0.3">
      <c r="A4886" s="1">
        <v>4882</v>
      </c>
      <c r="B4886" s="1">
        <v>1996</v>
      </c>
      <c r="C4886" s="1">
        <v>12</v>
      </c>
      <c r="D4886" s="1">
        <v>12</v>
      </c>
      <c r="E4886" s="7">
        <v>1997.0328767123301</v>
      </c>
      <c r="F4886" s="7">
        <v>22.808654000000001</v>
      </c>
      <c r="G4886" s="57">
        <f t="shared" si="220"/>
        <v>22.869450114482746</v>
      </c>
      <c r="I4886" s="73">
        <f t="shared" si="221"/>
        <v>1.9835616438299439</v>
      </c>
    </row>
    <row r="4887" spans="1:9" ht="15.6" x14ac:dyDescent="0.3">
      <c r="A4887" s="1">
        <v>4883</v>
      </c>
      <c r="B4887" s="1">
        <v>1996</v>
      </c>
      <c r="C4887" s="1">
        <v>12</v>
      </c>
      <c r="D4887" s="1">
        <v>13</v>
      </c>
      <c r="E4887" s="7">
        <v>1997.03561643836</v>
      </c>
      <c r="F4887" s="7">
        <v>22.661695999999999</v>
      </c>
      <c r="G4887" s="57">
        <f t="shared" si="220"/>
        <v>22.869697568275857</v>
      </c>
      <c r="I4887" s="73">
        <f t="shared" si="221"/>
        <v>1.9835616438299439</v>
      </c>
    </row>
    <row r="4888" spans="1:9" ht="15.6" x14ac:dyDescent="0.3">
      <c r="A4888" s="1">
        <v>4884</v>
      </c>
      <c r="B4888" s="1">
        <v>1996</v>
      </c>
      <c r="C4888" s="1">
        <v>12</v>
      </c>
      <c r="D4888" s="1">
        <v>14</v>
      </c>
      <c r="E4888" s="7">
        <v>1997.03835616438</v>
      </c>
      <c r="F4888" s="7">
        <v>22.431097999999999</v>
      </c>
      <c r="G4888" s="57">
        <f t="shared" si="220"/>
        <v>22.869843273103442</v>
      </c>
      <c r="I4888" s="73">
        <f t="shared" si="221"/>
        <v>1.9835616438401757</v>
      </c>
    </row>
    <row r="4889" spans="1:9" ht="15.6" x14ac:dyDescent="0.3">
      <c r="A4889" s="1">
        <v>4885</v>
      </c>
      <c r="B4889" s="1">
        <v>1996</v>
      </c>
      <c r="C4889" s="1">
        <v>12</v>
      </c>
      <c r="D4889" s="1">
        <v>15</v>
      </c>
      <c r="E4889" s="7">
        <v>1997.0410958904099</v>
      </c>
      <c r="F4889" s="7">
        <v>22.169547999999999</v>
      </c>
      <c r="G4889" s="57">
        <f t="shared" si="220"/>
        <v>22.86994102344827</v>
      </c>
      <c r="I4889" s="73">
        <f t="shared" si="221"/>
        <v>1.9835616438399484</v>
      </c>
    </row>
    <row r="4890" spans="1:9" ht="15.6" x14ac:dyDescent="0.3">
      <c r="A4890" s="1">
        <v>4886</v>
      </c>
      <c r="B4890" s="1">
        <v>1996</v>
      </c>
      <c r="C4890" s="1">
        <v>12</v>
      </c>
      <c r="D4890" s="1">
        <v>16</v>
      </c>
      <c r="E4890" s="7">
        <v>1997.04383561644</v>
      </c>
      <c r="F4890" s="7">
        <v>21.941787000000001</v>
      </c>
      <c r="G4890" s="57">
        <f t="shared" si="220"/>
        <v>22.869936656551715</v>
      </c>
      <c r="I4890" s="73">
        <f t="shared" si="221"/>
        <v>1.9835616438299439</v>
      </c>
    </row>
    <row r="4891" spans="1:9" ht="15.6" x14ac:dyDescent="0.3">
      <c r="A4891" s="1">
        <v>4887</v>
      </c>
      <c r="B4891" s="1">
        <v>1996</v>
      </c>
      <c r="C4891" s="1">
        <v>12</v>
      </c>
      <c r="D4891" s="1">
        <v>17</v>
      </c>
      <c r="E4891" s="7">
        <v>1997.0465753424701</v>
      </c>
      <c r="F4891" s="7">
        <v>21.744160000000001</v>
      </c>
      <c r="G4891" s="57">
        <f t="shared" si="220"/>
        <v>22.869945969655166</v>
      </c>
      <c r="I4891" s="73">
        <f t="shared" si="221"/>
        <v>1.9835616438299439</v>
      </c>
    </row>
    <row r="4892" spans="1:9" ht="15.6" x14ac:dyDescent="0.3">
      <c r="A4892" s="1">
        <v>4888</v>
      </c>
      <c r="B4892" s="1">
        <v>1996</v>
      </c>
      <c r="C4892" s="1">
        <v>12</v>
      </c>
      <c r="D4892" s="1">
        <v>18</v>
      </c>
      <c r="E4892" s="7">
        <v>1997.0493150684899</v>
      </c>
      <c r="F4892" s="7">
        <v>21.584726</v>
      </c>
      <c r="G4892" s="57">
        <f t="shared" si="220"/>
        <v>22.86993770068965</v>
      </c>
      <c r="I4892" s="73">
        <f t="shared" si="221"/>
        <v>1.9835616438399484</v>
      </c>
    </row>
    <row r="4893" spans="1:9" ht="15.6" x14ac:dyDescent="0.3">
      <c r="A4893" s="1">
        <v>4889</v>
      </c>
      <c r="B4893" s="1">
        <v>1996</v>
      </c>
      <c r="C4893" s="1">
        <v>12</v>
      </c>
      <c r="D4893" s="1">
        <v>19</v>
      </c>
      <c r="E4893" s="7">
        <v>1997.05205479452</v>
      </c>
      <c r="F4893" s="7">
        <v>21.399889999999999</v>
      </c>
      <c r="G4893" s="57">
        <f t="shared" si="220"/>
        <v>22.870019979310346</v>
      </c>
      <c r="I4893" s="73">
        <f t="shared" si="221"/>
        <v>1.9835616438401757</v>
      </c>
    </row>
    <row r="4894" spans="1:9" ht="15.6" x14ac:dyDescent="0.3">
      <c r="A4894" s="1">
        <v>4890</v>
      </c>
      <c r="B4894" s="1">
        <v>1996</v>
      </c>
      <c r="C4894" s="1">
        <v>12</v>
      </c>
      <c r="D4894" s="1">
        <v>20</v>
      </c>
      <c r="E4894" s="7">
        <v>1997.0547945205501</v>
      </c>
      <c r="F4894" s="7">
        <v>21.247171999999999</v>
      </c>
      <c r="G4894" s="57">
        <f t="shared" si="220"/>
        <v>22.870078124137926</v>
      </c>
      <c r="I4894" s="73">
        <f t="shared" si="221"/>
        <v>1.9835616438299439</v>
      </c>
    </row>
    <row r="4895" spans="1:9" ht="15.6" x14ac:dyDescent="0.3">
      <c r="A4895" s="1">
        <v>4891</v>
      </c>
      <c r="B4895" s="1">
        <v>1996</v>
      </c>
      <c r="C4895" s="1">
        <v>12</v>
      </c>
      <c r="D4895" s="1">
        <v>21</v>
      </c>
      <c r="E4895" s="7">
        <v>1997.05753424658</v>
      </c>
      <c r="F4895" s="7">
        <v>21.154819</v>
      </c>
      <c r="G4895" s="57">
        <f t="shared" si="220"/>
        <v>22.870079195862065</v>
      </c>
      <c r="I4895" s="73">
        <f t="shared" si="221"/>
        <v>1.9835616438399484</v>
      </c>
    </row>
    <row r="4896" spans="1:9" ht="15.6" x14ac:dyDescent="0.3">
      <c r="A4896" s="1">
        <v>4892</v>
      </c>
      <c r="B4896" s="1">
        <v>1996</v>
      </c>
      <c r="C4896" s="1">
        <v>12</v>
      </c>
      <c r="D4896" s="1">
        <v>22</v>
      </c>
      <c r="E4896" s="7">
        <v>1997.0602739726</v>
      </c>
      <c r="F4896" s="7">
        <v>21.038207</v>
      </c>
      <c r="G4896" s="57">
        <f t="shared" si="220"/>
        <v>22.87003251172413</v>
      </c>
      <c r="I4896" s="73">
        <f t="shared" si="221"/>
        <v>1.9835616438401757</v>
      </c>
    </row>
    <row r="4897" spans="1:9" ht="15.6" x14ac:dyDescent="0.3">
      <c r="A4897" s="1">
        <v>4893</v>
      </c>
      <c r="B4897" s="1">
        <v>1996</v>
      </c>
      <c r="C4897" s="1">
        <v>12</v>
      </c>
      <c r="D4897" s="1">
        <v>23</v>
      </c>
      <c r="E4897" s="7">
        <v>1997.0630136986299</v>
      </c>
      <c r="F4897" s="7">
        <v>20.847542000000001</v>
      </c>
      <c r="G4897" s="57">
        <f t="shared" si="220"/>
        <v>22.869992773793097</v>
      </c>
      <c r="I4897" s="73">
        <f t="shared" si="221"/>
        <v>1.9835616438399484</v>
      </c>
    </row>
    <row r="4898" spans="1:9" ht="15.6" x14ac:dyDescent="0.3">
      <c r="A4898" s="1">
        <v>4894</v>
      </c>
      <c r="B4898" s="1">
        <v>1996</v>
      </c>
      <c r="C4898" s="1">
        <v>12</v>
      </c>
      <c r="D4898" s="1">
        <v>24</v>
      </c>
      <c r="E4898" s="7">
        <v>1997.06575342466</v>
      </c>
      <c r="F4898" s="7">
        <v>20.662559000000002</v>
      </c>
      <c r="G4898" s="57">
        <f t="shared" si="220"/>
        <v>22.869997435862064</v>
      </c>
      <c r="I4898" s="73">
        <f t="shared" si="221"/>
        <v>1.9835616438299439</v>
      </c>
    </row>
    <row r="4899" spans="1:9" ht="15.6" x14ac:dyDescent="0.3">
      <c r="A4899" s="1">
        <v>4895</v>
      </c>
      <c r="B4899" s="1">
        <v>1996</v>
      </c>
      <c r="C4899" s="1">
        <v>12</v>
      </c>
      <c r="D4899" s="1">
        <v>25</v>
      </c>
      <c r="E4899" s="7">
        <v>1997.0684931506801</v>
      </c>
      <c r="F4899" s="7">
        <v>20.443833000000001</v>
      </c>
      <c r="G4899" s="57">
        <f t="shared" si="220"/>
        <v>22.870033146206893</v>
      </c>
      <c r="I4899" s="73">
        <f t="shared" si="221"/>
        <v>1.9835616438399484</v>
      </c>
    </row>
    <row r="4900" spans="1:9" ht="15.6" x14ac:dyDescent="0.3">
      <c r="A4900" s="1">
        <v>4896</v>
      </c>
      <c r="B4900" s="1">
        <v>1996</v>
      </c>
      <c r="C4900" s="1">
        <v>12</v>
      </c>
      <c r="D4900" s="1">
        <v>26</v>
      </c>
      <c r="E4900" s="7">
        <v>1997.0712328767099</v>
      </c>
      <c r="F4900" s="7">
        <v>20.224084999999999</v>
      </c>
      <c r="G4900" s="57">
        <f t="shared" si="220"/>
        <v>22.87011026068965</v>
      </c>
      <c r="I4900" s="73">
        <f t="shared" si="221"/>
        <v>1.9835616438399484</v>
      </c>
    </row>
    <row r="4901" spans="1:9" ht="15.6" x14ac:dyDescent="0.3">
      <c r="A4901" s="1">
        <v>4897</v>
      </c>
      <c r="B4901" s="1">
        <v>1996</v>
      </c>
      <c r="C4901" s="1">
        <v>12</v>
      </c>
      <c r="D4901" s="1">
        <v>27</v>
      </c>
      <c r="E4901" s="7">
        <v>1997.07397260274</v>
      </c>
      <c r="F4901" s="7">
        <v>20.042351</v>
      </c>
      <c r="G4901" s="57">
        <f t="shared" si="220"/>
        <v>22.870182638620683</v>
      </c>
      <c r="I4901" s="73">
        <f t="shared" si="221"/>
        <v>1.9824200913201366</v>
      </c>
    </row>
    <row r="4902" spans="1:9" ht="15.6" x14ac:dyDescent="0.3">
      <c r="A4902" s="1">
        <v>4898</v>
      </c>
      <c r="B4902" s="1">
        <v>1996</v>
      </c>
      <c r="C4902" s="1">
        <v>12</v>
      </c>
      <c r="D4902" s="1">
        <v>28</v>
      </c>
      <c r="E4902" s="7">
        <v>1997.0767123287701</v>
      </c>
      <c r="F4902" s="7">
        <v>19.882805999999999</v>
      </c>
      <c r="G4902" s="57">
        <f t="shared" si="220"/>
        <v>22.870219325517237</v>
      </c>
      <c r="I4902" s="73">
        <f t="shared" si="221"/>
        <v>1.9824200913199093</v>
      </c>
    </row>
    <row r="4903" spans="1:9" ht="15.6" x14ac:dyDescent="0.3">
      <c r="A4903" s="1">
        <v>4899</v>
      </c>
      <c r="B4903" s="1">
        <v>1996</v>
      </c>
      <c r="C4903" s="1">
        <v>12</v>
      </c>
      <c r="D4903" s="1">
        <v>29</v>
      </c>
      <c r="E4903" s="7">
        <v>1997.07945205479</v>
      </c>
      <c r="F4903" s="7">
        <v>19.729814999999999</v>
      </c>
      <c r="G4903" s="57">
        <f t="shared" si="220"/>
        <v>22.870193946206896</v>
      </c>
      <c r="I4903" s="73">
        <f t="shared" si="221"/>
        <v>1.9824200913199093</v>
      </c>
    </row>
    <row r="4904" spans="1:9" ht="15.6" x14ac:dyDescent="0.3">
      <c r="A4904" s="1">
        <v>4900</v>
      </c>
      <c r="B4904" s="1">
        <v>1996</v>
      </c>
      <c r="C4904" s="1">
        <v>12</v>
      </c>
      <c r="D4904" s="1">
        <v>30</v>
      </c>
      <c r="E4904" s="7">
        <v>1997.08219178082</v>
      </c>
      <c r="F4904" s="7">
        <v>19.553619999999999</v>
      </c>
      <c r="G4904" s="57">
        <f t="shared" si="220"/>
        <v>22.870140838620692</v>
      </c>
      <c r="I4904" s="73">
        <f t="shared" si="221"/>
        <v>1.9824200913301411</v>
      </c>
    </row>
    <row r="4905" spans="1:9" ht="15.6" x14ac:dyDescent="0.3">
      <c r="A4905" s="1">
        <v>4901</v>
      </c>
      <c r="B4905" s="1">
        <v>1996</v>
      </c>
      <c r="C4905" s="1">
        <v>12</v>
      </c>
      <c r="D4905" s="1">
        <v>31</v>
      </c>
      <c r="E4905" s="7">
        <v>1997.0849315068499</v>
      </c>
      <c r="F4905" s="7">
        <v>19.432525999999999</v>
      </c>
      <c r="G4905" s="57">
        <f t="shared" si="220"/>
        <v>22.870137646896556</v>
      </c>
      <c r="I4905" s="73">
        <f t="shared" si="221"/>
        <v>1.9824200913199093</v>
      </c>
    </row>
    <row r="4906" spans="1:9" ht="15.6" x14ac:dyDescent="0.3">
      <c r="A4906" s="1">
        <v>4902</v>
      </c>
      <c r="B4906" s="1">
        <v>1997</v>
      </c>
      <c r="C4906" s="1">
        <v>1</v>
      </c>
      <c r="D4906" s="1">
        <v>1</v>
      </c>
      <c r="E4906" s="7">
        <v>1997.0860730593599</v>
      </c>
      <c r="F4906" s="7">
        <v>19.273478999999998</v>
      </c>
      <c r="G4906" s="57">
        <f t="shared" si="220"/>
        <v>22.87026464827586</v>
      </c>
      <c r="I4906" s="73">
        <f t="shared" si="221"/>
        <v>1.9824200913201366</v>
      </c>
    </row>
    <row r="4907" spans="1:9" ht="15.6" x14ac:dyDescent="0.3">
      <c r="A4907" s="1">
        <v>4903</v>
      </c>
      <c r="B4907" s="1">
        <v>1997</v>
      </c>
      <c r="C4907" s="1">
        <v>1</v>
      </c>
      <c r="D4907" s="1">
        <v>2</v>
      </c>
      <c r="E4907" s="7">
        <v>1997.08881278539</v>
      </c>
      <c r="F4907" s="7">
        <v>19.200310999999999</v>
      </c>
      <c r="G4907" s="57">
        <f t="shared" si="220"/>
        <v>22.870555237241376</v>
      </c>
      <c r="I4907" s="73">
        <f t="shared" si="221"/>
        <v>1.9835616438299439</v>
      </c>
    </row>
    <row r="4908" spans="1:9" ht="15.6" x14ac:dyDescent="0.3">
      <c r="A4908" s="1">
        <v>4904</v>
      </c>
      <c r="B4908" s="1">
        <v>1997</v>
      </c>
      <c r="C4908" s="1">
        <v>1</v>
      </c>
      <c r="D4908" s="1">
        <v>3</v>
      </c>
      <c r="E4908" s="7">
        <v>1997.0915525114201</v>
      </c>
      <c r="F4908" s="7">
        <v>19.116516000000001</v>
      </c>
      <c r="G4908" s="57">
        <f t="shared" si="220"/>
        <v>22.870995252413795</v>
      </c>
      <c r="I4908" s="73">
        <f t="shared" si="221"/>
        <v>1.9835616438399484</v>
      </c>
    </row>
    <row r="4909" spans="1:9" ht="15.6" x14ac:dyDescent="0.3">
      <c r="A4909" s="1">
        <v>4905</v>
      </c>
      <c r="B4909" s="1">
        <v>1997</v>
      </c>
      <c r="C4909" s="1">
        <v>1</v>
      </c>
      <c r="D4909" s="1">
        <v>4</v>
      </c>
      <c r="E4909" s="7">
        <v>1997.09429223744</v>
      </c>
      <c r="F4909" s="7">
        <v>19.034181</v>
      </c>
      <c r="G4909" s="57">
        <f t="shared" si="220"/>
        <v>22.871549148965514</v>
      </c>
      <c r="I4909" s="73">
        <f t="shared" si="221"/>
        <v>1.9835616438401757</v>
      </c>
    </row>
    <row r="4910" spans="1:9" ht="15.6" x14ac:dyDescent="0.3">
      <c r="A4910" s="1">
        <v>4906</v>
      </c>
      <c r="B4910" s="1">
        <v>1997</v>
      </c>
      <c r="C4910" s="1">
        <v>1</v>
      </c>
      <c r="D4910" s="1">
        <v>5</v>
      </c>
      <c r="E4910" s="7">
        <v>1997.09703196347</v>
      </c>
      <c r="F4910" s="7">
        <v>18.936263</v>
      </c>
      <c r="G4910" s="57">
        <f t="shared" si="220"/>
        <v>22.872131624827578</v>
      </c>
      <c r="I4910" s="73">
        <f t="shared" si="221"/>
        <v>1.9835616438299439</v>
      </c>
    </row>
    <row r="4911" spans="1:9" ht="15.6" x14ac:dyDescent="0.3">
      <c r="A4911" s="1">
        <v>4907</v>
      </c>
      <c r="B4911" s="1">
        <v>1997</v>
      </c>
      <c r="C4911" s="1">
        <v>1</v>
      </c>
      <c r="D4911" s="1">
        <v>6</v>
      </c>
      <c r="E4911" s="7">
        <v>1997.0997716894999</v>
      </c>
      <c r="F4911" s="7">
        <v>18.807141000000001</v>
      </c>
      <c r="G4911" s="57">
        <f t="shared" si="220"/>
        <v>22.872821314482753</v>
      </c>
      <c r="I4911" s="73">
        <f t="shared" si="221"/>
        <v>1.9835616438399484</v>
      </c>
    </row>
    <row r="4912" spans="1:9" ht="15.6" x14ac:dyDescent="0.3">
      <c r="A4912" s="1">
        <v>4908</v>
      </c>
      <c r="B4912" s="1">
        <v>1997</v>
      </c>
      <c r="C4912" s="1">
        <v>1</v>
      </c>
      <c r="D4912" s="1">
        <v>7</v>
      </c>
      <c r="E4912" s="7">
        <v>1997.10251141553</v>
      </c>
      <c r="F4912" s="7">
        <v>18.685303000000001</v>
      </c>
      <c r="G4912" s="57">
        <f t="shared" si="220"/>
        <v>22.873471357241371</v>
      </c>
      <c r="I4912" s="73">
        <f t="shared" si="221"/>
        <v>1.9835616438399484</v>
      </c>
    </row>
    <row r="4913" spans="1:9" ht="15.6" x14ac:dyDescent="0.3">
      <c r="A4913" s="1">
        <v>4909</v>
      </c>
      <c r="B4913" s="1">
        <v>1997</v>
      </c>
      <c r="C4913" s="1">
        <v>1</v>
      </c>
      <c r="D4913" s="1">
        <v>8</v>
      </c>
      <c r="E4913" s="7">
        <v>1997.1052511415501</v>
      </c>
      <c r="F4913" s="7">
        <v>18.555256</v>
      </c>
      <c r="G4913" s="57">
        <f t="shared" si="220"/>
        <v>22.874149953103437</v>
      </c>
      <c r="I4913" s="73">
        <f t="shared" si="221"/>
        <v>1.9835616438399484</v>
      </c>
    </row>
    <row r="4914" spans="1:9" ht="15.6" x14ac:dyDescent="0.3">
      <c r="A4914" s="1">
        <v>4910</v>
      </c>
      <c r="B4914" s="1">
        <v>1997</v>
      </c>
      <c r="C4914" s="1">
        <v>1</v>
      </c>
      <c r="D4914" s="1">
        <v>9</v>
      </c>
      <c r="E4914" s="7">
        <v>1997.1079908675799</v>
      </c>
      <c r="F4914" s="7">
        <v>18.445274999999999</v>
      </c>
      <c r="G4914" s="57">
        <f t="shared" si="220"/>
        <v>22.874836743448263</v>
      </c>
      <c r="I4914" s="73">
        <f t="shared" si="221"/>
        <v>1.9835616438301713</v>
      </c>
    </row>
    <row r="4915" spans="1:9" ht="15.6" x14ac:dyDescent="0.3">
      <c r="A4915" s="1">
        <v>4911</v>
      </c>
      <c r="B4915" s="1">
        <v>1997</v>
      </c>
      <c r="C4915" s="1">
        <v>1</v>
      </c>
      <c r="D4915" s="1">
        <v>10</v>
      </c>
      <c r="E4915" s="7">
        <v>1997.11073059361</v>
      </c>
      <c r="F4915" s="7">
        <v>18.352709000000001</v>
      </c>
      <c r="G4915" s="57">
        <f t="shared" si="220"/>
        <v>22.875547485517224</v>
      </c>
      <c r="I4915" s="73">
        <f t="shared" si="221"/>
        <v>1.9835616438399484</v>
      </c>
    </row>
    <row r="4916" spans="1:9" ht="15.6" x14ac:dyDescent="0.3">
      <c r="A4916" s="1">
        <v>4912</v>
      </c>
      <c r="B4916" s="1">
        <v>1997</v>
      </c>
      <c r="C4916" s="1">
        <v>1</v>
      </c>
      <c r="D4916" s="1">
        <v>11</v>
      </c>
      <c r="E4916" s="7">
        <v>1997.1134703196301</v>
      </c>
      <c r="F4916" s="7">
        <v>18.259412999999999</v>
      </c>
      <c r="G4916" s="57">
        <f t="shared" si="220"/>
        <v>22.876289428965507</v>
      </c>
      <c r="I4916" s="73">
        <f t="shared" si="221"/>
        <v>1.9835616438399484</v>
      </c>
    </row>
    <row r="4917" spans="1:9" ht="15.6" x14ac:dyDescent="0.3">
      <c r="A4917" s="1">
        <v>4913</v>
      </c>
      <c r="B4917" s="1">
        <v>1997</v>
      </c>
      <c r="C4917" s="1">
        <v>1</v>
      </c>
      <c r="D4917" s="1">
        <v>12</v>
      </c>
      <c r="E4917" s="7">
        <v>1997.11621004566</v>
      </c>
      <c r="F4917" s="7">
        <v>18.193055999999999</v>
      </c>
      <c r="G4917" s="57">
        <f t="shared" si="220"/>
        <v>22.877149691034475</v>
      </c>
      <c r="I4917" s="73">
        <f t="shared" si="221"/>
        <v>1.9835616438301713</v>
      </c>
    </row>
    <row r="4918" spans="1:9" ht="15.6" x14ac:dyDescent="0.3">
      <c r="A4918" s="1">
        <v>4914</v>
      </c>
      <c r="B4918" s="1">
        <v>1997</v>
      </c>
      <c r="C4918" s="1">
        <v>1</v>
      </c>
      <c r="D4918" s="1">
        <v>13</v>
      </c>
      <c r="E4918" s="7">
        <v>1997.11894977169</v>
      </c>
      <c r="F4918" s="7">
        <v>18.143215000000001</v>
      </c>
      <c r="G4918" s="57">
        <f t="shared" si="220"/>
        <v>22.878035725517233</v>
      </c>
      <c r="I4918" s="73">
        <f t="shared" si="221"/>
        <v>1.9835616438299439</v>
      </c>
    </row>
    <row r="4919" spans="1:9" ht="15.6" x14ac:dyDescent="0.3">
      <c r="A4919" s="1">
        <v>4915</v>
      </c>
      <c r="B4919" s="1">
        <v>1997</v>
      </c>
      <c r="C4919" s="1">
        <v>1</v>
      </c>
      <c r="D4919" s="1">
        <v>14</v>
      </c>
      <c r="E4919" s="7">
        <v>1997.1216894977199</v>
      </c>
      <c r="F4919" s="7">
        <v>18.100819999999999</v>
      </c>
      <c r="G4919" s="57">
        <f t="shared" si="220"/>
        <v>22.879055412413781</v>
      </c>
      <c r="I4919" s="73">
        <f t="shared" si="221"/>
        <v>1.9835616438399484</v>
      </c>
    </row>
    <row r="4920" spans="1:9" ht="15.6" x14ac:dyDescent="0.3">
      <c r="A4920" s="1">
        <v>4916</v>
      </c>
      <c r="B4920" s="1">
        <v>1997</v>
      </c>
      <c r="C4920" s="1">
        <v>1</v>
      </c>
      <c r="D4920" s="1">
        <v>15</v>
      </c>
      <c r="E4920" s="7">
        <v>1997.12442922374</v>
      </c>
      <c r="F4920" s="7">
        <v>17.977124</v>
      </c>
      <c r="G4920" s="57">
        <f t="shared" si="220"/>
        <v>22.880141529655166</v>
      </c>
      <c r="I4920" s="73">
        <f t="shared" si="221"/>
        <v>1.9835616438399484</v>
      </c>
    </row>
    <row r="4921" spans="1:9" ht="15.6" x14ac:dyDescent="0.3">
      <c r="A4921" s="1">
        <v>4917</v>
      </c>
      <c r="B4921" s="1">
        <v>1997</v>
      </c>
      <c r="C4921" s="1">
        <v>1</v>
      </c>
      <c r="D4921" s="1">
        <v>16</v>
      </c>
      <c r="E4921" s="7">
        <v>1997.1271689497701</v>
      </c>
      <c r="F4921" s="7">
        <v>17.886427999999999</v>
      </c>
      <c r="G4921" s="57">
        <f t="shared" si="220"/>
        <v>22.881139110344822</v>
      </c>
      <c r="I4921" s="73">
        <f t="shared" si="221"/>
        <v>1.9835616438299439</v>
      </c>
    </row>
    <row r="4922" spans="1:9" ht="15.6" x14ac:dyDescent="0.3">
      <c r="A4922" s="1">
        <v>4918</v>
      </c>
      <c r="B4922" s="1">
        <v>1997</v>
      </c>
      <c r="C4922" s="1">
        <v>1</v>
      </c>
      <c r="D4922" s="1">
        <v>17</v>
      </c>
      <c r="E4922" s="7">
        <v>1997.1299086757999</v>
      </c>
      <c r="F4922" s="7">
        <v>17.831184</v>
      </c>
      <c r="G4922" s="57">
        <f t="shared" si="220"/>
        <v>22.881981366896547</v>
      </c>
      <c r="I4922" s="73">
        <f t="shared" si="221"/>
        <v>1.9835616438301713</v>
      </c>
    </row>
    <row r="4923" spans="1:9" ht="15.6" x14ac:dyDescent="0.3">
      <c r="A4923" s="1">
        <v>4919</v>
      </c>
      <c r="B4923" s="1">
        <v>1997</v>
      </c>
      <c r="C4923" s="1">
        <v>1</v>
      </c>
      <c r="D4923" s="1">
        <v>18</v>
      </c>
      <c r="E4923" s="7">
        <v>1997.13264840183</v>
      </c>
      <c r="F4923" s="7">
        <v>17.848838000000001</v>
      </c>
      <c r="G4923" s="57">
        <f t="shared" si="220"/>
        <v>22.882749899310337</v>
      </c>
      <c r="I4923" s="73">
        <f t="shared" si="221"/>
        <v>1.9835616438399484</v>
      </c>
    </row>
    <row r="4924" spans="1:9" ht="15.6" x14ac:dyDescent="0.3">
      <c r="A4924" s="1">
        <v>4920</v>
      </c>
      <c r="B4924" s="1">
        <v>1997</v>
      </c>
      <c r="C4924" s="1">
        <v>1</v>
      </c>
      <c r="D4924" s="1">
        <v>19</v>
      </c>
      <c r="E4924" s="7">
        <v>1997.1353881278501</v>
      </c>
      <c r="F4924" s="7">
        <v>17.831733</v>
      </c>
      <c r="G4924" s="57">
        <f t="shared" si="220"/>
        <v>22.883427084137928</v>
      </c>
      <c r="I4924" s="73">
        <f t="shared" si="221"/>
        <v>1.9835616438399484</v>
      </c>
    </row>
    <row r="4925" spans="1:9" ht="15.6" x14ac:dyDescent="0.3">
      <c r="A4925" s="1">
        <v>4921</v>
      </c>
      <c r="B4925" s="1">
        <v>1997</v>
      </c>
      <c r="C4925" s="1">
        <v>1</v>
      </c>
      <c r="D4925" s="1">
        <v>20</v>
      </c>
      <c r="E4925" s="7">
        <v>1997.13812785388</v>
      </c>
      <c r="F4925" s="7">
        <v>17.812619000000002</v>
      </c>
      <c r="G4925" s="57">
        <f t="shared" si="220"/>
        <v>22.884093373793092</v>
      </c>
      <c r="I4925" s="73">
        <f t="shared" si="221"/>
        <v>1.9835616438301713</v>
      </c>
    </row>
    <row r="4926" spans="1:9" ht="15.6" x14ac:dyDescent="0.3">
      <c r="A4926" s="1">
        <v>4922</v>
      </c>
      <c r="B4926" s="1">
        <v>1997</v>
      </c>
      <c r="C4926" s="1">
        <v>1</v>
      </c>
      <c r="D4926" s="1">
        <v>21</v>
      </c>
      <c r="E4926" s="7">
        <v>1997.14086757991</v>
      </c>
      <c r="F4926" s="7">
        <v>17.779752999999999</v>
      </c>
      <c r="G4926" s="57">
        <f t="shared" si="220"/>
        <v>22.884805231724126</v>
      </c>
      <c r="I4926" s="73">
        <f t="shared" si="221"/>
        <v>1.9835616438299439</v>
      </c>
    </row>
    <row r="4927" spans="1:9" ht="15.6" x14ac:dyDescent="0.3">
      <c r="A4927" s="1">
        <v>4923</v>
      </c>
      <c r="B4927" s="1">
        <v>1997</v>
      </c>
      <c r="C4927" s="1">
        <v>1</v>
      </c>
      <c r="D4927" s="1">
        <v>22</v>
      </c>
      <c r="E4927" s="7">
        <v>1997.1436073059399</v>
      </c>
      <c r="F4927" s="7">
        <v>17.738101</v>
      </c>
      <c r="G4927" s="57">
        <f t="shared" si="220"/>
        <v>22.885681135172408</v>
      </c>
      <c r="I4927" s="73">
        <f t="shared" si="221"/>
        <v>1.9835616438399484</v>
      </c>
    </row>
    <row r="4928" spans="1:9" ht="15.6" x14ac:dyDescent="0.3">
      <c r="A4928" s="1">
        <v>4924</v>
      </c>
      <c r="B4928" s="1">
        <v>1997</v>
      </c>
      <c r="C4928" s="1">
        <v>1</v>
      </c>
      <c r="D4928" s="1">
        <v>23</v>
      </c>
      <c r="E4928" s="7">
        <v>1997.14634703196</v>
      </c>
      <c r="F4928" s="7">
        <v>17.697717999999998</v>
      </c>
      <c r="G4928" s="57">
        <f t="shared" si="220"/>
        <v>22.886657340689652</v>
      </c>
      <c r="I4928" s="73">
        <f t="shared" si="221"/>
        <v>1.9835616438399484</v>
      </c>
    </row>
    <row r="4929" spans="1:9" ht="15.6" x14ac:dyDescent="0.3">
      <c r="A4929" s="1">
        <v>4925</v>
      </c>
      <c r="B4929" s="1">
        <v>1997</v>
      </c>
      <c r="C4929" s="1">
        <v>1</v>
      </c>
      <c r="D4929" s="1">
        <v>24</v>
      </c>
      <c r="E4929" s="7">
        <v>1997.1490867579901</v>
      </c>
      <c r="F4929" s="7">
        <v>17.650386000000001</v>
      </c>
      <c r="G4929" s="57">
        <f t="shared" si="220"/>
        <v>22.88762063724138</v>
      </c>
      <c r="I4929" s="73">
        <f t="shared" si="221"/>
        <v>1.9835616438299439</v>
      </c>
    </row>
    <row r="4930" spans="1:9" ht="15.6" x14ac:dyDescent="0.3">
      <c r="A4930" s="1">
        <v>4926</v>
      </c>
      <c r="B4930" s="1">
        <v>1997</v>
      </c>
      <c r="C4930" s="1">
        <v>1</v>
      </c>
      <c r="D4930" s="1">
        <v>25</v>
      </c>
      <c r="E4930" s="7">
        <v>1997.1518264840199</v>
      </c>
      <c r="F4930" s="7">
        <v>17.577473999999999</v>
      </c>
      <c r="G4930" s="57">
        <f t="shared" si="220"/>
        <v>22.888532926896549</v>
      </c>
      <c r="I4930" s="73">
        <f t="shared" si="221"/>
        <v>1.9835616438301713</v>
      </c>
    </row>
    <row r="4931" spans="1:9" ht="15.6" x14ac:dyDescent="0.3">
      <c r="A4931" s="1">
        <v>4927</v>
      </c>
      <c r="B4931" s="1">
        <v>1997</v>
      </c>
      <c r="C4931" s="1">
        <v>1</v>
      </c>
      <c r="D4931" s="1">
        <v>26</v>
      </c>
      <c r="E4931" s="7">
        <v>1997.15456621005</v>
      </c>
      <c r="F4931" s="7">
        <v>17.527097000000001</v>
      </c>
      <c r="G4931" s="57">
        <f t="shared" si="220"/>
        <v>22.889480794482751</v>
      </c>
      <c r="I4931" s="73">
        <f t="shared" si="221"/>
        <v>1.9835616438399484</v>
      </c>
    </row>
    <row r="4932" spans="1:9" ht="15.6" x14ac:dyDescent="0.3">
      <c r="A4932" s="1">
        <v>4928</v>
      </c>
      <c r="B4932" s="1">
        <v>1997</v>
      </c>
      <c r="C4932" s="1">
        <v>1</v>
      </c>
      <c r="D4932" s="1">
        <v>27</v>
      </c>
      <c r="E4932" s="7">
        <v>1997.1573059360701</v>
      </c>
      <c r="F4932" s="7">
        <v>17.485175999999999</v>
      </c>
      <c r="G4932" s="57">
        <f t="shared" si="220"/>
        <v>22.890467510344823</v>
      </c>
      <c r="I4932" s="73">
        <f t="shared" si="221"/>
        <v>1.9851598173599996</v>
      </c>
    </row>
    <row r="4933" spans="1:9" ht="15.6" x14ac:dyDescent="0.3">
      <c r="A4933" s="1">
        <v>4929</v>
      </c>
      <c r="B4933" s="1">
        <v>1997</v>
      </c>
      <c r="C4933" s="1">
        <v>1</v>
      </c>
      <c r="D4933" s="1">
        <v>28</v>
      </c>
      <c r="E4933" s="7">
        <v>1997.1600456620999</v>
      </c>
      <c r="F4933" s="7">
        <v>17.437853</v>
      </c>
      <c r="G4933" s="57">
        <f t="shared" si="220"/>
        <v>22.891417713103447</v>
      </c>
      <c r="I4933" s="73">
        <f t="shared" si="221"/>
        <v>1.9851598173499951</v>
      </c>
    </row>
    <row r="4934" spans="1:9" ht="15.6" x14ac:dyDescent="0.3">
      <c r="A4934" s="1">
        <v>4930</v>
      </c>
      <c r="B4934" s="1">
        <v>1997</v>
      </c>
      <c r="C4934" s="1">
        <v>1</v>
      </c>
      <c r="D4934" s="1">
        <v>29</v>
      </c>
      <c r="E4934" s="7">
        <v>1997.16278538813</v>
      </c>
      <c r="F4934" s="7">
        <v>17.472664999999999</v>
      </c>
      <c r="G4934" s="57">
        <f t="shared" si="220"/>
        <v>22.892275120000001</v>
      </c>
      <c r="I4934" s="73">
        <f t="shared" si="221"/>
        <v>1.9851598173499951</v>
      </c>
    </row>
    <row r="4935" spans="1:9" ht="15.6" x14ac:dyDescent="0.3">
      <c r="A4935" s="1">
        <v>4931</v>
      </c>
      <c r="B4935" s="1">
        <v>1997</v>
      </c>
      <c r="C4935" s="1">
        <v>1</v>
      </c>
      <c r="D4935" s="1">
        <v>30</v>
      </c>
      <c r="E4935" s="7">
        <v>1997.1655251141599</v>
      </c>
      <c r="F4935" s="7">
        <v>17.503081999999999</v>
      </c>
      <c r="G4935" s="57">
        <f t="shared" si="220"/>
        <v>22.893045137931036</v>
      </c>
      <c r="I4935" s="73">
        <f t="shared" si="221"/>
        <v>1.9851598173499951</v>
      </c>
    </row>
    <row r="4936" spans="1:9" ht="15.6" x14ac:dyDescent="0.3">
      <c r="A4936" s="1">
        <v>4932</v>
      </c>
      <c r="B4936" s="1">
        <v>1997</v>
      </c>
      <c r="C4936" s="1">
        <v>1</v>
      </c>
      <c r="D4936" s="1">
        <v>31</v>
      </c>
      <c r="E4936" s="7">
        <v>1997.16826484018</v>
      </c>
      <c r="F4936" s="7">
        <v>17.52722</v>
      </c>
      <c r="G4936" s="57">
        <f t="shared" si="220"/>
        <v>22.893773464827586</v>
      </c>
      <c r="I4936" s="73">
        <f t="shared" si="221"/>
        <v>1.9851598173599996</v>
      </c>
    </row>
    <row r="4937" spans="1:9" ht="15.6" x14ac:dyDescent="0.3">
      <c r="A4937" s="1">
        <v>4933</v>
      </c>
      <c r="B4937" s="1">
        <v>1997</v>
      </c>
      <c r="C4937" s="1">
        <v>2</v>
      </c>
      <c r="D4937" s="1">
        <v>1</v>
      </c>
      <c r="E4937" s="7">
        <v>1997.16940639269</v>
      </c>
      <c r="F4937" s="7">
        <v>17.544968000000001</v>
      </c>
      <c r="G4937" s="57">
        <f t="shared" si="220"/>
        <v>22.894487182068964</v>
      </c>
      <c r="I4937" s="73">
        <f t="shared" si="221"/>
        <v>1.9851598173499951</v>
      </c>
    </row>
    <row r="4938" spans="1:9" ht="15.6" x14ac:dyDescent="0.3">
      <c r="A4938" s="1">
        <v>4934</v>
      </c>
      <c r="B4938" s="1">
        <v>1997</v>
      </c>
      <c r="C4938" s="1">
        <v>2</v>
      </c>
      <c r="D4938" s="1">
        <v>2</v>
      </c>
      <c r="E4938" s="7">
        <v>1997.1721461187201</v>
      </c>
      <c r="F4938" s="7">
        <v>17.565503</v>
      </c>
      <c r="G4938" s="57">
        <f t="shared" si="220"/>
        <v>22.89508698206896</v>
      </c>
      <c r="I4938" s="73">
        <f t="shared" si="221"/>
        <v>1.9835616438299439</v>
      </c>
    </row>
    <row r="4939" spans="1:9" ht="15.6" x14ac:dyDescent="0.3">
      <c r="A4939" s="1">
        <v>4935</v>
      </c>
      <c r="B4939" s="1">
        <v>1997</v>
      </c>
      <c r="C4939" s="1">
        <v>2</v>
      </c>
      <c r="D4939" s="1">
        <v>3</v>
      </c>
      <c r="E4939" s="7">
        <v>1997.17488584475</v>
      </c>
      <c r="F4939" s="7">
        <v>17.618746999999999</v>
      </c>
      <c r="G4939" s="57">
        <f t="shared" ref="G4939:G5002" si="222">AVERAGE(F4395:F5119)</f>
        <v>22.895582365517239</v>
      </c>
      <c r="I4939" s="73">
        <f t="shared" ref="I4939:I5002" si="223">E5119-E4395</f>
        <v>1.9835616438301713</v>
      </c>
    </row>
    <row r="4940" spans="1:9" ht="15.6" x14ac:dyDescent="0.3">
      <c r="A4940" s="1">
        <v>4936</v>
      </c>
      <c r="B4940" s="1">
        <v>1997</v>
      </c>
      <c r="C4940" s="1">
        <v>2</v>
      </c>
      <c r="D4940" s="1">
        <v>4</v>
      </c>
      <c r="E4940" s="7">
        <v>1997.17762557078</v>
      </c>
      <c r="F4940" s="7">
        <v>17.641126</v>
      </c>
      <c r="G4940" s="57">
        <f t="shared" si="222"/>
        <v>22.895912117241377</v>
      </c>
      <c r="I4940" s="73">
        <f t="shared" si="223"/>
        <v>1.9835616438399484</v>
      </c>
    </row>
    <row r="4941" spans="1:9" ht="15.6" x14ac:dyDescent="0.3">
      <c r="A4941" s="1">
        <v>4937</v>
      </c>
      <c r="B4941" s="1">
        <v>1997</v>
      </c>
      <c r="C4941" s="1">
        <v>2</v>
      </c>
      <c r="D4941" s="1">
        <v>5</v>
      </c>
      <c r="E4941" s="7">
        <v>1997.1803652967999</v>
      </c>
      <c r="F4941" s="7">
        <v>17.609366000000001</v>
      </c>
      <c r="G4941" s="57">
        <f t="shared" si="222"/>
        <v>22.896013227586206</v>
      </c>
      <c r="I4941" s="73">
        <f t="shared" si="223"/>
        <v>1.9835616438399484</v>
      </c>
    </row>
    <row r="4942" spans="1:9" ht="15.6" x14ac:dyDescent="0.3">
      <c r="A4942" s="1">
        <v>4938</v>
      </c>
      <c r="B4942" s="1">
        <v>1997</v>
      </c>
      <c r="C4942" s="1">
        <v>2</v>
      </c>
      <c r="D4942" s="1">
        <v>6</v>
      </c>
      <c r="E4942" s="7">
        <v>1997.18310502283</v>
      </c>
      <c r="F4942" s="7">
        <v>17.590228</v>
      </c>
      <c r="G4942" s="57">
        <f t="shared" si="222"/>
        <v>22.89587320689655</v>
      </c>
      <c r="I4942" s="73">
        <f t="shared" si="223"/>
        <v>1.9835616438299439</v>
      </c>
    </row>
    <row r="4943" spans="1:9" ht="15.6" x14ac:dyDescent="0.3">
      <c r="A4943" s="1">
        <v>4939</v>
      </c>
      <c r="B4943" s="1">
        <v>1997</v>
      </c>
      <c r="C4943" s="1">
        <v>2</v>
      </c>
      <c r="D4943" s="1">
        <v>7</v>
      </c>
      <c r="E4943" s="7">
        <v>1997.1858447488601</v>
      </c>
      <c r="F4943" s="7">
        <v>17.539187999999999</v>
      </c>
      <c r="G4943" s="57">
        <f t="shared" si="222"/>
        <v>22.895609606896549</v>
      </c>
      <c r="I4943" s="73">
        <f t="shared" si="223"/>
        <v>1.9835616438299439</v>
      </c>
    </row>
    <row r="4944" spans="1:9" ht="15.6" x14ac:dyDescent="0.3">
      <c r="A4944" s="1">
        <v>4940</v>
      </c>
      <c r="B4944" s="1">
        <v>1997</v>
      </c>
      <c r="C4944" s="1">
        <v>2</v>
      </c>
      <c r="D4944" s="1">
        <v>8</v>
      </c>
      <c r="E4944" s="7">
        <v>1997.1885844748899</v>
      </c>
      <c r="F4944" s="7">
        <v>17.487010000000001</v>
      </c>
      <c r="G4944" s="57">
        <f t="shared" si="222"/>
        <v>22.895381182068963</v>
      </c>
      <c r="I4944" s="73">
        <f t="shared" si="223"/>
        <v>1.9835616438401757</v>
      </c>
    </row>
    <row r="4945" spans="1:9" ht="15.6" x14ac:dyDescent="0.3">
      <c r="A4945" s="1">
        <v>4941</v>
      </c>
      <c r="B4945" s="1">
        <v>1997</v>
      </c>
      <c r="C4945" s="1">
        <v>2</v>
      </c>
      <c r="D4945" s="1">
        <v>9</v>
      </c>
      <c r="E4945" s="7">
        <v>1997.19132420091</v>
      </c>
      <c r="F4945" s="7">
        <v>17.444922999999999</v>
      </c>
      <c r="G4945" s="57">
        <f t="shared" si="222"/>
        <v>22.895217379310342</v>
      </c>
      <c r="I4945" s="73">
        <f t="shared" si="223"/>
        <v>1.9835616438399484</v>
      </c>
    </row>
    <row r="4946" spans="1:9" ht="15.6" x14ac:dyDescent="0.3">
      <c r="A4946" s="1">
        <v>4942</v>
      </c>
      <c r="B4946" s="1">
        <v>1997</v>
      </c>
      <c r="C4946" s="1">
        <v>2</v>
      </c>
      <c r="D4946" s="1">
        <v>10</v>
      </c>
      <c r="E4946" s="7">
        <v>1997.1940639269401</v>
      </c>
      <c r="F4946" s="7">
        <v>17.428569</v>
      </c>
      <c r="G4946" s="57">
        <f t="shared" si="222"/>
        <v>22.89513420137931</v>
      </c>
      <c r="I4946" s="73">
        <f t="shared" si="223"/>
        <v>1.9835616438299439</v>
      </c>
    </row>
    <row r="4947" spans="1:9" ht="15.6" x14ac:dyDescent="0.3">
      <c r="A4947" s="1">
        <v>4943</v>
      </c>
      <c r="B4947" s="1">
        <v>1997</v>
      </c>
      <c r="C4947" s="1">
        <v>2</v>
      </c>
      <c r="D4947" s="1">
        <v>11</v>
      </c>
      <c r="E4947" s="7">
        <v>1997.1968036529699</v>
      </c>
      <c r="F4947" s="7">
        <v>17.433463</v>
      </c>
      <c r="G4947" s="57">
        <f t="shared" si="222"/>
        <v>22.895227973793105</v>
      </c>
      <c r="I4947" s="73">
        <f t="shared" si="223"/>
        <v>1.9835616438301713</v>
      </c>
    </row>
    <row r="4948" spans="1:9" ht="15.6" x14ac:dyDescent="0.3">
      <c r="A4948" s="1">
        <v>4944</v>
      </c>
      <c r="B4948" s="1">
        <v>1997</v>
      </c>
      <c r="C4948" s="1">
        <v>2</v>
      </c>
      <c r="D4948" s="1">
        <v>12</v>
      </c>
      <c r="E4948" s="7">
        <v>1997.199543379</v>
      </c>
      <c r="F4948" s="7">
        <v>17.463059999999999</v>
      </c>
      <c r="G4948" s="57">
        <f t="shared" si="222"/>
        <v>22.895415744827588</v>
      </c>
      <c r="I4948" s="73">
        <f t="shared" si="223"/>
        <v>1.9835616438399484</v>
      </c>
    </row>
    <row r="4949" spans="1:9" ht="15.6" x14ac:dyDescent="0.3">
      <c r="A4949" s="1">
        <v>4945</v>
      </c>
      <c r="B4949" s="1">
        <v>1997</v>
      </c>
      <c r="C4949" s="1">
        <v>2</v>
      </c>
      <c r="D4949" s="1">
        <v>13</v>
      </c>
      <c r="E4949" s="7">
        <v>1997.2022831050199</v>
      </c>
      <c r="F4949" s="7">
        <v>17.469048999999998</v>
      </c>
      <c r="G4949" s="57">
        <f t="shared" si="222"/>
        <v>22.895678354482762</v>
      </c>
      <c r="I4949" s="73">
        <f t="shared" si="223"/>
        <v>1.9835616438399484</v>
      </c>
    </row>
    <row r="4950" spans="1:9" ht="15.6" x14ac:dyDescent="0.3">
      <c r="A4950" s="1">
        <v>4946</v>
      </c>
      <c r="B4950" s="1">
        <v>1997</v>
      </c>
      <c r="C4950" s="1">
        <v>2</v>
      </c>
      <c r="D4950" s="1">
        <v>14</v>
      </c>
      <c r="E4950" s="7">
        <v>1997.20502283105</v>
      </c>
      <c r="F4950" s="7">
        <v>17.460877</v>
      </c>
      <c r="G4950" s="57">
        <f t="shared" si="222"/>
        <v>22.896046166896554</v>
      </c>
      <c r="I4950" s="73">
        <f t="shared" si="223"/>
        <v>1.9835616438299439</v>
      </c>
    </row>
    <row r="4951" spans="1:9" ht="15.6" x14ac:dyDescent="0.3">
      <c r="A4951" s="1">
        <v>4947</v>
      </c>
      <c r="B4951" s="1">
        <v>1997</v>
      </c>
      <c r="C4951" s="1">
        <v>2</v>
      </c>
      <c r="D4951" s="1">
        <v>15</v>
      </c>
      <c r="E4951" s="7">
        <v>1997.2077625570801</v>
      </c>
      <c r="F4951" s="7">
        <v>17.47194</v>
      </c>
      <c r="G4951" s="57">
        <f t="shared" si="222"/>
        <v>22.896446092413797</v>
      </c>
      <c r="I4951" s="73">
        <f t="shared" si="223"/>
        <v>1.9835616438399484</v>
      </c>
    </row>
    <row r="4952" spans="1:9" ht="15.6" x14ac:dyDescent="0.3">
      <c r="A4952" s="1">
        <v>4948</v>
      </c>
      <c r="B4952" s="1">
        <v>1997</v>
      </c>
      <c r="C4952" s="1">
        <v>2</v>
      </c>
      <c r="D4952" s="1">
        <v>16</v>
      </c>
      <c r="E4952" s="7">
        <v>1997.2105022831099</v>
      </c>
      <c r="F4952" s="7">
        <v>17.476482000000001</v>
      </c>
      <c r="G4952" s="57">
        <f t="shared" si="222"/>
        <v>22.896841271724142</v>
      </c>
      <c r="I4952" s="73">
        <f t="shared" si="223"/>
        <v>1.9835616438399484</v>
      </c>
    </row>
    <row r="4953" spans="1:9" ht="15.6" x14ac:dyDescent="0.3">
      <c r="A4953" s="1">
        <v>4949</v>
      </c>
      <c r="B4953" s="1">
        <v>1997</v>
      </c>
      <c r="C4953" s="1">
        <v>2</v>
      </c>
      <c r="D4953" s="1">
        <v>17</v>
      </c>
      <c r="E4953" s="7">
        <v>1997.21324200913</v>
      </c>
      <c r="F4953" s="7">
        <v>17.443474999999999</v>
      </c>
      <c r="G4953" s="57">
        <f t="shared" si="222"/>
        <v>22.897269842758622</v>
      </c>
      <c r="I4953" s="73">
        <f t="shared" si="223"/>
        <v>1.9835616438399484</v>
      </c>
    </row>
    <row r="4954" spans="1:9" ht="15.6" x14ac:dyDescent="0.3">
      <c r="A4954" s="1">
        <v>4950</v>
      </c>
      <c r="B4954" s="1">
        <v>1997</v>
      </c>
      <c r="C4954" s="1">
        <v>2</v>
      </c>
      <c r="D4954" s="1">
        <v>18</v>
      </c>
      <c r="E4954" s="7">
        <v>1997.2159817351601</v>
      </c>
      <c r="F4954" s="7">
        <v>17.389510999999999</v>
      </c>
      <c r="G4954" s="57">
        <f t="shared" si="222"/>
        <v>22.897763358620697</v>
      </c>
      <c r="I4954" s="73">
        <f t="shared" si="223"/>
        <v>1.9835616438299439</v>
      </c>
    </row>
    <row r="4955" spans="1:9" ht="15.6" x14ac:dyDescent="0.3">
      <c r="A4955" s="1">
        <v>4951</v>
      </c>
      <c r="B4955" s="1">
        <v>1997</v>
      </c>
      <c r="C4955" s="1">
        <v>2</v>
      </c>
      <c r="D4955" s="1">
        <v>19</v>
      </c>
      <c r="E4955" s="7">
        <v>1997.2187214611899</v>
      </c>
      <c r="F4955" s="7">
        <v>17.317993000000001</v>
      </c>
      <c r="G4955" s="57">
        <f t="shared" si="222"/>
        <v>22.898356013793105</v>
      </c>
      <c r="I4955" s="73">
        <f t="shared" si="223"/>
        <v>1.9835616438401757</v>
      </c>
    </row>
    <row r="4956" spans="1:9" ht="15.6" x14ac:dyDescent="0.3">
      <c r="A4956" s="1">
        <v>4952</v>
      </c>
      <c r="B4956" s="1">
        <v>1997</v>
      </c>
      <c r="C4956" s="1">
        <v>2</v>
      </c>
      <c r="D4956" s="1">
        <v>20</v>
      </c>
      <c r="E4956" s="7">
        <v>1997.22146118721</v>
      </c>
      <c r="F4956" s="7">
        <v>17.299686999999999</v>
      </c>
      <c r="G4956" s="57">
        <f t="shared" si="222"/>
        <v>22.899077566896558</v>
      </c>
      <c r="I4956" s="73">
        <f t="shared" si="223"/>
        <v>1.9835616438399484</v>
      </c>
    </row>
    <row r="4957" spans="1:9" ht="15.6" x14ac:dyDescent="0.3">
      <c r="A4957" s="1">
        <v>4953</v>
      </c>
      <c r="B4957" s="1">
        <v>1997</v>
      </c>
      <c r="C4957" s="1">
        <v>2</v>
      </c>
      <c r="D4957" s="1">
        <v>21</v>
      </c>
      <c r="E4957" s="7">
        <v>1997.2242009132401</v>
      </c>
      <c r="F4957" s="7">
        <v>17.27159</v>
      </c>
      <c r="G4957" s="57">
        <f t="shared" si="222"/>
        <v>22.89990948965518</v>
      </c>
      <c r="I4957" s="73">
        <f t="shared" si="223"/>
        <v>1.9835616438299439</v>
      </c>
    </row>
    <row r="4958" spans="1:9" ht="15.6" x14ac:dyDescent="0.3">
      <c r="A4958" s="1">
        <v>4954</v>
      </c>
      <c r="B4958" s="1">
        <v>1997</v>
      </c>
      <c r="C4958" s="1">
        <v>2</v>
      </c>
      <c r="D4958" s="1">
        <v>22</v>
      </c>
      <c r="E4958" s="7">
        <v>1997.22694063927</v>
      </c>
      <c r="F4958" s="7">
        <v>17.266538000000001</v>
      </c>
      <c r="G4958" s="57">
        <f t="shared" si="222"/>
        <v>22.900902233103452</v>
      </c>
      <c r="I4958" s="73">
        <f t="shared" si="223"/>
        <v>1.9835616438301713</v>
      </c>
    </row>
    <row r="4959" spans="1:9" ht="15.6" x14ac:dyDescent="0.3">
      <c r="A4959" s="1">
        <v>4955</v>
      </c>
      <c r="B4959" s="1">
        <v>1997</v>
      </c>
      <c r="C4959" s="1">
        <v>2</v>
      </c>
      <c r="D4959" s="1">
        <v>23</v>
      </c>
      <c r="E4959" s="7">
        <v>1997.2296803653001</v>
      </c>
      <c r="F4959" s="7">
        <v>17.267681</v>
      </c>
      <c r="G4959" s="57">
        <f t="shared" si="222"/>
        <v>22.902007591724146</v>
      </c>
      <c r="I4959" s="73">
        <f t="shared" si="223"/>
        <v>1.9835616438399484</v>
      </c>
    </row>
    <row r="4960" spans="1:9" ht="15.6" x14ac:dyDescent="0.3">
      <c r="A4960" s="1">
        <v>4956</v>
      </c>
      <c r="B4960" s="1">
        <v>1997</v>
      </c>
      <c r="C4960" s="1">
        <v>2</v>
      </c>
      <c r="D4960" s="1">
        <v>24</v>
      </c>
      <c r="E4960" s="7">
        <v>1997.2324200913199</v>
      </c>
      <c r="F4960" s="7">
        <v>17.277896999999999</v>
      </c>
      <c r="G4960" s="57">
        <f t="shared" si="222"/>
        <v>22.9030612124138</v>
      </c>
      <c r="I4960" s="73">
        <f t="shared" si="223"/>
        <v>1.9835616438399484</v>
      </c>
    </row>
    <row r="4961" spans="1:9" ht="15.6" x14ac:dyDescent="0.3">
      <c r="A4961" s="1">
        <v>4957</v>
      </c>
      <c r="B4961" s="1">
        <v>1997</v>
      </c>
      <c r="C4961" s="1">
        <v>2</v>
      </c>
      <c r="D4961" s="1">
        <v>25</v>
      </c>
      <c r="E4961" s="7">
        <v>1997.23515981735</v>
      </c>
      <c r="F4961" s="7">
        <v>17.262647999999999</v>
      </c>
      <c r="G4961" s="57">
        <f t="shared" si="222"/>
        <v>22.904027846896557</v>
      </c>
      <c r="I4961" s="73">
        <f t="shared" si="223"/>
        <v>1.9835616438299439</v>
      </c>
    </row>
    <row r="4962" spans="1:9" ht="15.6" x14ac:dyDescent="0.3">
      <c r="A4962" s="1">
        <v>4958</v>
      </c>
      <c r="B4962" s="1">
        <v>1997</v>
      </c>
      <c r="C4962" s="1">
        <v>2</v>
      </c>
      <c r="D4962" s="1">
        <v>26</v>
      </c>
      <c r="E4962" s="7">
        <v>1997.2378995433801</v>
      </c>
      <c r="F4962" s="7">
        <v>17.258562999999999</v>
      </c>
      <c r="G4962" s="57">
        <f t="shared" si="222"/>
        <v>22.904853263448281</v>
      </c>
      <c r="I4962" s="73">
        <f t="shared" si="223"/>
        <v>1.9835616438299439</v>
      </c>
    </row>
    <row r="4963" spans="1:9" ht="15.6" x14ac:dyDescent="0.3">
      <c r="A4963" s="1">
        <v>4959</v>
      </c>
      <c r="B4963" s="1">
        <v>1997</v>
      </c>
      <c r="C4963" s="1">
        <v>2</v>
      </c>
      <c r="D4963" s="1">
        <v>27</v>
      </c>
      <c r="E4963" s="7">
        <v>1997.2406392694099</v>
      </c>
      <c r="F4963" s="7">
        <v>17.283742</v>
      </c>
      <c r="G4963" s="57">
        <f t="shared" si="222"/>
        <v>22.905620776551725</v>
      </c>
      <c r="I4963" s="73">
        <f t="shared" si="223"/>
        <v>1.9851598173499951</v>
      </c>
    </row>
    <row r="4964" spans="1:9" ht="15.6" x14ac:dyDescent="0.3">
      <c r="A4964" s="1">
        <v>4960</v>
      </c>
      <c r="B4964" s="1">
        <v>1997</v>
      </c>
      <c r="C4964" s="1">
        <v>2</v>
      </c>
      <c r="D4964" s="1">
        <v>28</v>
      </c>
      <c r="E4964" s="7">
        <v>1997.24337899543</v>
      </c>
      <c r="F4964" s="7">
        <v>17.327421999999999</v>
      </c>
      <c r="G4964" s="57">
        <f t="shared" si="222"/>
        <v>22.906328075862067</v>
      </c>
      <c r="I4964" s="73">
        <f t="shared" si="223"/>
        <v>1.9851598173599996</v>
      </c>
    </row>
    <row r="4965" spans="1:9" ht="15.6" x14ac:dyDescent="0.3">
      <c r="A4965" s="1">
        <v>4961</v>
      </c>
      <c r="B4965" s="1">
        <v>1997</v>
      </c>
      <c r="C4965" s="1">
        <v>3</v>
      </c>
      <c r="D4965" s="1">
        <v>1</v>
      </c>
      <c r="E4965" s="7">
        <v>1997.2527397260301</v>
      </c>
      <c r="F4965" s="7">
        <v>17.411707</v>
      </c>
      <c r="G4965" s="57">
        <f t="shared" si="222"/>
        <v>22.907053497931031</v>
      </c>
      <c r="I4965" s="73">
        <f t="shared" si="223"/>
        <v>1.9851598173499951</v>
      </c>
    </row>
    <row r="4966" spans="1:9" ht="15.6" x14ac:dyDescent="0.3">
      <c r="A4966" s="1">
        <v>4962</v>
      </c>
      <c r="B4966" s="1">
        <v>1997</v>
      </c>
      <c r="C4966" s="1">
        <v>3</v>
      </c>
      <c r="D4966" s="1">
        <v>2</v>
      </c>
      <c r="E4966" s="7">
        <v>1997.2554794520499</v>
      </c>
      <c r="F4966" s="7">
        <v>17.490459999999999</v>
      </c>
      <c r="G4966" s="57">
        <f t="shared" si="222"/>
        <v>22.907812853793104</v>
      </c>
      <c r="I4966" s="73">
        <f t="shared" si="223"/>
        <v>1.9851598173499951</v>
      </c>
    </row>
    <row r="4967" spans="1:9" ht="15.6" x14ac:dyDescent="0.3">
      <c r="A4967" s="1">
        <v>4963</v>
      </c>
      <c r="B4967" s="1">
        <v>1997</v>
      </c>
      <c r="C4967" s="1">
        <v>3</v>
      </c>
      <c r="D4967" s="1">
        <v>3</v>
      </c>
      <c r="E4967" s="7">
        <v>1997.25821917808</v>
      </c>
      <c r="F4967" s="7">
        <v>17.500820000000001</v>
      </c>
      <c r="G4967" s="57">
        <f t="shared" si="222"/>
        <v>22.908627885517244</v>
      </c>
      <c r="I4967" s="73">
        <f t="shared" si="223"/>
        <v>1.9851598173499951</v>
      </c>
    </row>
    <row r="4968" spans="1:9" ht="15.6" x14ac:dyDescent="0.3">
      <c r="A4968" s="1">
        <v>4964</v>
      </c>
      <c r="B4968" s="1">
        <v>1997</v>
      </c>
      <c r="C4968" s="1">
        <v>3</v>
      </c>
      <c r="D4968" s="1">
        <v>4</v>
      </c>
      <c r="E4968" s="7">
        <v>1997.2609589041101</v>
      </c>
      <c r="F4968" s="7">
        <v>17.531797999999998</v>
      </c>
      <c r="G4968" s="57">
        <f t="shared" si="222"/>
        <v>22.909529449655171</v>
      </c>
      <c r="I4968" s="73">
        <f t="shared" si="223"/>
        <v>1.9851598173599996</v>
      </c>
    </row>
    <row r="4969" spans="1:9" ht="15.6" x14ac:dyDescent="0.3">
      <c r="A4969" s="1">
        <v>4965</v>
      </c>
      <c r="B4969" s="1">
        <v>1997</v>
      </c>
      <c r="C4969" s="1">
        <v>3</v>
      </c>
      <c r="D4969" s="1">
        <v>5</v>
      </c>
      <c r="E4969" s="7">
        <v>1997.26369863014</v>
      </c>
      <c r="F4969" s="7">
        <v>17.548629999999999</v>
      </c>
      <c r="G4969" s="57">
        <f t="shared" si="222"/>
        <v>22.910483627586206</v>
      </c>
      <c r="I4969" s="73">
        <f t="shared" si="223"/>
        <v>1.9835616438401757</v>
      </c>
    </row>
    <row r="4970" spans="1:9" ht="15.6" x14ac:dyDescent="0.3">
      <c r="A4970" s="1">
        <v>4966</v>
      </c>
      <c r="B4970" s="1">
        <v>1997</v>
      </c>
      <c r="C4970" s="1">
        <v>3</v>
      </c>
      <c r="D4970" s="1">
        <v>6</v>
      </c>
      <c r="E4970" s="7">
        <v>1997.2664383561601</v>
      </c>
      <c r="F4970" s="7">
        <v>17.600496</v>
      </c>
      <c r="G4970" s="57">
        <f t="shared" si="222"/>
        <v>22.911502075862078</v>
      </c>
      <c r="I4970" s="73">
        <f t="shared" si="223"/>
        <v>1.9835616438299439</v>
      </c>
    </row>
    <row r="4971" spans="1:9" ht="15.6" x14ac:dyDescent="0.3">
      <c r="A4971" s="1">
        <v>4967</v>
      </c>
      <c r="B4971" s="1">
        <v>1997</v>
      </c>
      <c r="C4971" s="1">
        <v>3</v>
      </c>
      <c r="D4971" s="1">
        <v>7</v>
      </c>
      <c r="E4971" s="7">
        <v>1997.2691780821899</v>
      </c>
      <c r="F4971" s="7">
        <v>17.701953</v>
      </c>
      <c r="G4971" s="57">
        <f t="shared" si="222"/>
        <v>22.912557085517246</v>
      </c>
      <c r="I4971" s="73">
        <f t="shared" si="223"/>
        <v>1.9835616438299439</v>
      </c>
    </row>
    <row r="4972" spans="1:9" ht="15.6" x14ac:dyDescent="0.3">
      <c r="A4972" s="1">
        <v>4968</v>
      </c>
      <c r="B4972" s="1">
        <v>1997</v>
      </c>
      <c r="C4972" s="1">
        <v>3</v>
      </c>
      <c r="D4972" s="1">
        <v>8</v>
      </c>
      <c r="E4972" s="7">
        <v>1997.27191780822</v>
      </c>
      <c r="F4972" s="7">
        <v>17.753382999999999</v>
      </c>
      <c r="G4972" s="57">
        <f t="shared" si="222"/>
        <v>22.913545777931041</v>
      </c>
      <c r="I4972" s="73">
        <f t="shared" si="223"/>
        <v>1.9835616438401757</v>
      </c>
    </row>
    <row r="4973" spans="1:9" ht="15.6" x14ac:dyDescent="0.3">
      <c r="A4973" s="1">
        <v>4969</v>
      </c>
      <c r="B4973" s="1">
        <v>1997</v>
      </c>
      <c r="C4973" s="1">
        <v>3</v>
      </c>
      <c r="D4973" s="1">
        <v>9</v>
      </c>
      <c r="E4973" s="7">
        <v>1997.2746575342501</v>
      </c>
      <c r="F4973" s="7">
        <v>17.812871999999999</v>
      </c>
      <c r="G4973" s="57">
        <f t="shared" si="222"/>
        <v>22.914496064827588</v>
      </c>
      <c r="I4973" s="73">
        <f t="shared" si="223"/>
        <v>1.9835616438399484</v>
      </c>
    </row>
    <row r="4974" spans="1:9" ht="15.6" x14ac:dyDescent="0.3">
      <c r="A4974" s="1">
        <v>4970</v>
      </c>
      <c r="B4974" s="1">
        <v>1997</v>
      </c>
      <c r="C4974" s="1">
        <v>3</v>
      </c>
      <c r="D4974" s="1">
        <v>10</v>
      </c>
      <c r="E4974" s="7">
        <v>1997.2773972602699</v>
      </c>
      <c r="F4974" s="7">
        <v>17.922364000000002</v>
      </c>
      <c r="G4974" s="57">
        <f t="shared" si="222"/>
        <v>22.915427089655171</v>
      </c>
      <c r="I4974" s="73">
        <f t="shared" si="223"/>
        <v>1.9835616438299439</v>
      </c>
    </row>
    <row r="4975" spans="1:9" ht="15.6" x14ac:dyDescent="0.3">
      <c r="A4975" s="1">
        <v>4971</v>
      </c>
      <c r="B4975" s="1">
        <v>1997</v>
      </c>
      <c r="C4975" s="1">
        <v>3</v>
      </c>
      <c r="D4975" s="1">
        <v>11</v>
      </c>
      <c r="E4975" s="7">
        <v>1997.2801369863</v>
      </c>
      <c r="F4975" s="7">
        <v>18.073350999999999</v>
      </c>
      <c r="G4975" s="57">
        <f t="shared" si="222"/>
        <v>22.916334154482762</v>
      </c>
      <c r="I4975" s="73">
        <f t="shared" si="223"/>
        <v>1.9835616438299439</v>
      </c>
    </row>
    <row r="4976" spans="1:9" ht="15.6" x14ac:dyDescent="0.3">
      <c r="A4976" s="1">
        <v>4972</v>
      </c>
      <c r="B4976" s="1">
        <v>1997</v>
      </c>
      <c r="C4976" s="1">
        <v>3</v>
      </c>
      <c r="D4976" s="1">
        <v>12</v>
      </c>
      <c r="E4976" s="7">
        <v>1997.2828767123301</v>
      </c>
      <c r="F4976" s="7">
        <v>18.202088</v>
      </c>
      <c r="G4976" s="57">
        <f t="shared" si="222"/>
        <v>22.917249438620697</v>
      </c>
      <c r="I4976" s="73">
        <f t="shared" si="223"/>
        <v>1.9835616438399484</v>
      </c>
    </row>
    <row r="4977" spans="1:9" ht="15.6" x14ac:dyDescent="0.3">
      <c r="A4977" s="1">
        <v>4973</v>
      </c>
      <c r="B4977" s="1">
        <v>1997</v>
      </c>
      <c r="C4977" s="1">
        <v>3</v>
      </c>
      <c r="D4977" s="1">
        <v>13</v>
      </c>
      <c r="E4977" s="7">
        <v>1997.28561643836</v>
      </c>
      <c r="F4977" s="7">
        <v>18.276413000000002</v>
      </c>
      <c r="G4977" s="57">
        <f t="shared" si="222"/>
        <v>22.9181402124138</v>
      </c>
      <c r="I4977" s="73">
        <f t="shared" si="223"/>
        <v>1.9835616438401757</v>
      </c>
    </row>
    <row r="4978" spans="1:9" ht="15.6" x14ac:dyDescent="0.3">
      <c r="A4978" s="1">
        <v>4974</v>
      </c>
      <c r="B4978" s="1">
        <v>1997</v>
      </c>
      <c r="C4978" s="1">
        <v>3</v>
      </c>
      <c r="D4978" s="1">
        <v>14</v>
      </c>
      <c r="E4978" s="7">
        <v>1997.28835616438</v>
      </c>
      <c r="F4978" s="7">
        <v>18.349119000000002</v>
      </c>
      <c r="G4978" s="57">
        <f t="shared" si="222"/>
        <v>22.919028925517249</v>
      </c>
      <c r="I4978" s="73">
        <f t="shared" si="223"/>
        <v>1.9835616438299439</v>
      </c>
    </row>
    <row r="4979" spans="1:9" ht="15.6" x14ac:dyDescent="0.3">
      <c r="A4979" s="1">
        <v>4975</v>
      </c>
      <c r="B4979" s="1">
        <v>1997</v>
      </c>
      <c r="C4979" s="1">
        <v>3</v>
      </c>
      <c r="D4979" s="1">
        <v>15</v>
      </c>
      <c r="E4979" s="7">
        <v>1997.2910958904099</v>
      </c>
      <c r="F4979" s="7">
        <v>18.418880999999999</v>
      </c>
      <c r="G4979" s="57">
        <f t="shared" si="222"/>
        <v>22.919818342068968</v>
      </c>
      <c r="I4979" s="73">
        <f t="shared" si="223"/>
        <v>1.9835616438299439</v>
      </c>
    </row>
    <row r="4980" spans="1:9" ht="15.6" x14ac:dyDescent="0.3">
      <c r="A4980" s="1">
        <v>4976</v>
      </c>
      <c r="B4980" s="1">
        <v>1997</v>
      </c>
      <c r="C4980" s="1">
        <v>3</v>
      </c>
      <c r="D4980" s="1">
        <v>16</v>
      </c>
      <c r="E4980" s="7">
        <v>1997.29383561644</v>
      </c>
      <c r="F4980" s="7">
        <v>18.513981000000001</v>
      </c>
      <c r="G4980" s="57">
        <f t="shared" si="222"/>
        <v>22.920519805517241</v>
      </c>
      <c r="I4980" s="73">
        <f t="shared" si="223"/>
        <v>1.9835616438401757</v>
      </c>
    </row>
    <row r="4981" spans="1:9" ht="15.6" x14ac:dyDescent="0.3">
      <c r="A4981" s="1">
        <v>4977</v>
      </c>
      <c r="B4981" s="1">
        <v>1997</v>
      </c>
      <c r="C4981" s="1">
        <v>3</v>
      </c>
      <c r="D4981" s="1">
        <v>17</v>
      </c>
      <c r="E4981" s="7">
        <v>1997.2965753424701</v>
      </c>
      <c r="F4981" s="7">
        <v>18.639654</v>
      </c>
      <c r="G4981" s="57">
        <f t="shared" si="222"/>
        <v>22.921153188965516</v>
      </c>
      <c r="I4981" s="73">
        <f t="shared" si="223"/>
        <v>1.9835616438399484</v>
      </c>
    </row>
    <row r="4982" spans="1:9" ht="15.6" x14ac:dyDescent="0.3">
      <c r="A4982" s="1">
        <v>4978</v>
      </c>
      <c r="B4982" s="1">
        <v>1997</v>
      </c>
      <c r="C4982" s="1">
        <v>3</v>
      </c>
      <c r="D4982" s="1">
        <v>18</v>
      </c>
      <c r="E4982" s="7">
        <v>1997.2993150684899</v>
      </c>
      <c r="F4982" s="7">
        <v>18.786469</v>
      </c>
      <c r="G4982" s="57">
        <f t="shared" si="222"/>
        <v>22.921689944827587</v>
      </c>
      <c r="I4982" s="73">
        <f t="shared" si="223"/>
        <v>1.9835616438299439</v>
      </c>
    </row>
    <row r="4983" spans="1:9" ht="15.6" x14ac:dyDescent="0.3">
      <c r="A4983" s="1">
        <v>4979</v>
      </c>
      <c r="B4983" s="1">
        <v>1997</v>
      </c>
      <c r="C4983" s="1">
        <v>3</v>
      </c>
      <c r="D4983" s="1">
        <v>19</v>
      </c>
      <c r="E4983" s="7">
        <v>1997.30205479452</v>
      </c>
      <c r="F4983" s="7">
        <v>18.926338999999999</v>
      </c>
      <c r="G4983" s="57">
        <f t="shared" si="222"/>
        <v>22.922198260689662</v>
      </c>
      <c r="I4983" s="73">
        <f t="shared" si="223"/>
        <v>1.9835616438299439</v>
      </c>
    </row>
    <row r="4984" spans="1:9" ht="15.6" x14ac:dyDescent="0.3">
      <c r="A4984" s="1">
        <v>4980</v>
      </c>
      <c r="B4984" s="1">
        <v>1997</v>
      </c>
      <c r="C4984" s="1">
        <v>3</v>
      </c>
      <c r="D4984" s="1">
        <v>20</v>
      </c>
      <c r="E4984" s="7">
        <v>1997.3047945205501</v>
      </c>
      <c r="F4984" s="7">
        <v>19.10811</v>
      </c>
      <c r="G4984" s="57">
        <f t="shared" si="222"/>
        <v>22.922655795862067</v>
      </c>
      <c r="I4984" s="73">
        <f t="shared" si="223"/>
        <v>1.9835616438399484</v>
      </c>
    </row>
    <row r="4985" spans="1:9" ht="15.6" x14ac:dyDescent="0.3">
      <c r="A4985" s="1">
        <v>4981</v>
      </c>
      <c r="B4985" s="1">
        <v>1997</v>
      </c>
      <c r="C4985" s="1">
        <v>3</v>
      </c>
      <c r="D4985" s="1">
        <v>21</v>
      </c>
      <c r="E4985" s="7">
        <v>1997.30753424658</v>
      </c>
      <c r="F4985" s="7">
        <v>19.250367000000001</v>
      </c>
      <c r="G4985" s="57">
        <f t="shared" si="222"/>
        <v>22.923163638620689</v>
      </c>
      <c r="I4985" s="73">
        <f t="shared" si="223"/>
        <v>1.9835616438401757</v>
      </c>
    </row>
    <row r="4986" spans="1:9" ht="15.6" x14ac:dyDescent="0.3">
      <c r="A4986" s="1">
        <v>4982</v>
      </c>
      <c r="B4986" s="1">
        <v>1997</v>
      </c>
      <c r="C4986" s="1">
        <v>3</v>
      </c>
      <c r="D4986" s="1">
        <v>22</v>
      </c>
      <c r="E4986" s="7">
        <v>1997.3102739726</v>
      </c>
      <c r="F4986" s="7">
        <v>19.362423</v>
      </c>
      <c r="G4986" s="57">
        <f t="shared" si="222"/>
        <v>22.923776148965509</v>
      </c>
      <c r="I4986" s="73">
        <f t="shared" si="223"/>
        <v>1.9835616438299439</v>
      </c>
    </row>
    <row r="4987" spans="1:9" ht="15.6" x14ac:dyDescent="0.3">
      <c r="A4987" s="1">
        <v>4983</v>
      </c>
      <c r="B4987" s="1">
        <v>1997</v>
      </c>
      <c r="C4987" s="1">
        <v>3</v>
      </c>
      <c r="D4987" s="1">
        <v>23</v>
      </c>
      <c r="E4987" s="7">
        <v>1997.3130136986299</v>
      </c>
      <c r="F4987" s="7">
        <v>19.398652999999999</v>
      </c>
      <c r="G4987" s="57">
        <f t="shared" si="222"/>
        <v>22.92444841517241</v>
      </c>
      <c r="I4987" s="73">
        <f t="shared" si="223"/>
        <v>1.9835616438399484</v>
      </c>
    </row>
    <row r="4988" spans="1:9" ht="15.6" x14ac:dyDescent="0.3">
      <c r="A4988" s="1">
        <v>4984</v>
      </c>
      <c r="B4988" s="1">
        <v>1997</v>
      </c>
      <c r="C4988" s="1">
        <v>3</v>
      </c>
      <c r="D4988" s="1">
        <v>24</v>
      </c>
      <c r="E4988" s="7">
        <v>1997.31575342466</v>
      </c>
      <c r="F4988" s="7">
        <v>19.423002</v>
      </c>
      <c r="G4988" s="57">
        <f t="shared" si="222"/>
        <v>22.92521474620689</v>
      </c>
      <c r="I4988" s="73">
        <f t="shared" si="223"/>
        <v>1.9835616438401757</v>
      </c>
    </row>
    <row r="4989" spans="1:9" ht="15.6" x14ac:dyDescent="0.3">
      <c r="A4989" s="1">
        <v>4985</v>
      </c>
      <c r="B4989" s="1">
        <v>1997</v>
      </c>
      <c r="C4989" s="1">
        <v>3</v>
      </c>
      <c r="D4989" s="1">
        <v>25</v>
      </c>
      <c r="E4989" s="7">
        <v>1997.3184931506801</v>
      </c>
      <c r="F4989" s="7">
        <v>19.426037000000001</v>
      </c>
      <c r="G4989" s="57">
        <f t="shared" si="222"/>
        <v>22.926100379310345</v>
      </c>
      <c r="I4989" s="73">
        <f t="shared" si="223"/>
        <v>1.9835616438399484</v>
      </c>
    </row>
    <row r="4990" spans="1:9" ht="15.6" x14ac:dyDescent="0.3">
      <c r="A4990" s="1">
        <v>4986</v>
      </c>
      <c r="B4990" s="1">
        <v>1997</v>
      </c>
      <c r="C4990" s="1">
        <v>3</v>
      </c>
      <c r="D4990" s="1">
        <v>26</v>
      </c>
      <c r="E4990" s="7">
        <v>1997.3212328767099</v>
      </c>
      <c r="F4990" s="7">
        <v>19.411038999999999</v>
      </c>
      <c r="G4990" s="57">
        <f t="shared" si="222"/>
        <v>22.927096960000004</v>
      </c>
      <c r="I4990" s="73">
        <f t="shared" si="223"/>
        <v>1.9835616438299439</v>
      </c>
    </row>
    <row r="4991" spans="1:9" ht="15.6" x14ac:dyDescent="0.3">
      <c r="A4991" s="1">
        <v>4987</v>
      </c>
      <c r="B4991" s="1">
        <v>1997</v>
      </c>
      <c r="C4991" s="1">
        <v>3</v>
      </c>
      <c r="D4991" s="1">
        <v>27</v>
      </c>
      <c r="E4991" s="7">
        <v>1997.32397260274</v>
      </c>
      <c r="F4991" s="7">
        <v>19.377960000000002</v>
      </c>
      <c r="G4991" s="57">
        <f t="shared" si="222"/>
        <v>22.928239848275865</v>
      </c>
      <c r="I4991" s="73">
        <f t="shared" si="223"/>
        <v>1.9835616438399484</v>
      </c>
    </row>
    <row r="4992" spans="1:9" ht="15.6" x14ac:dyDescent="0.3">
      <c r="A4992" s="1">
        <v>4988</v>
      </c>
      <c r="B4992" s="1">
        <v>1997</v>
      </c>
      <c r="C4992" s="1">
        <v>3</v>
      </c>
      <c r="D4992" s="1">
        <v>28</v>
      </c>
      <c r="E4992" s="7">
        <v>1997.3267123287701</v>
      </c>
      <c r="F4992" s="7">
        <v>19.392624999999999</v>
      </c>
      <c r="G4992" s="57">
        <f t="shared" si="222"/>
        <v>22.92947508413793</v>
      </c>
      <c r="I4992" s="73">
        <f t="shared" si="223"/>
        <v>1.9835616438399484</v>
      </c>
    </row>
    <row r="4993" spans="1:9" ht="15.6" x14ac:dyDescent="0.3">
      <c r="A4993" s="1">
        <v>4989</v>
      </c>
      <c r="B4993" s="1">
        <v>1997</v>
      </c>
      <c r="C4993" s="1">
        <v>3</v>
      </c>
      <c r="D4993" s="1">
        <v>29</v>
      </c>
      <c r="E4993" s="7">
        <v>1997.32945205479</v>
      </c>
      <c r="F4993" s="7">
        <v>19.425065</v>
      </c>
      <c r="G4993" s="57">
        <f t="shared" si="222"/>
        <v>22.930720871724144</v>
      </c>
      <c r="I4993" s="73">
        <f t="shared" si="223"/>
        <v>1.9824200913201366</v>
      </c>
    </row>
    <row r="4994" spans="1:9" ht="15.6" x14ac:dyDescent="0.3">
      <c r="A4994" s="1">
        <v>4990</v>
      </c>
      <c r="B4994" s="1">
        <v>1997</v>
      </c>
      <c r="C4994" s="1">
        <v>3</v>
      </c>
      <c r="D4994" s="1">
        <v>30</v>
      </c>
      <c r="E4994" s="7">
        <v>1997.33219178082</v>
      </c>
      <c r="F4994" s="7">
        <v>19.490155999999999</v>
      </c>
      <c r="G4994" s="57">
        <f t="shared" si="222"/>
        <v>22.931841215172419</v>
      </c>
      <c r="I4994" s="73">
        <f t="shared" si="223"/>
        <v>1.9824200913199093</v>
      </c>
    </row>
    <row r="4995" spans="1:9" ht="15.6" x14ac:dyDescent="0.3">
      <c r="A4995" s="1">
        <v>4991</v>
      </c>
      <c r="B4995" s="1">
        <v>1997</v>
      </c>
      <c r="C4995" s="1">
        <v>3</v>
      </c>
      <c r="D4995" s="1">
        <v>31</v>
      </c>
      <c r="E4995" s="7">
        <v>1997.3349315068499</v>
      </c>
      <c r="F4995" s="7">
        <v>19.549520000000001</v>
      </c>
      <c r="G4995" s="57">
        <f t="shared" si="222"/>
        <v>22.932862728275865</v>
      </c>
      <c r="I4995" s="73">
        <f t="shared" si="223"/>
        <v>1.9824200913199093</v>
      </c>
    </row>
    <row r="4996" spans="1:9" ht="15.6" x14ac:dyDescent="0.3">
      <c r="A4996" s="1">
        <v>4992</v>
      </c>
      <c r="B4996" s="1">
        <v>1997</v>
      </c>
      <c r="C4996" s="1">
        <v>4</v>
      </c>
      <c r="D4996" s="1">
        <v>1</v>
      </c>
      <c r="E4996" s="7">
        <v>1997.3360730593599</v>
      </c>
      <c r="F4996" s="7">
        <v>19.680327999999999</v>
      </c>
      <c r="G4996" s="57">
        <f t="shared" si="222"/>
        <v>22.933927804137934</v>
      </c>
      <c r="I4996" s="73">
        <f t="shared" si="223"/>
        <v>1.9824200913301411</v>
      </c>
    </row>
    <row r="4997" spans="1:9" ht="15.6" x14ac:dyDescent="0.3">
      <c r="A4997" s="1">
        <v>4993</v>
      </c>
      <c r="B4997" s="1">
        <v>1997</v>
      </c>
      <c r="C4997" s="1">
        <v>4</v>
      </c>
      <c r="D4997" s="1">
        <v>2</v>
      </c>
      <c r="E4997" s="7">
        <v>1997.33881278539</v>
      </c>
      <c r="F4997" s="7">
        <v>19.790534000000001</v>
      </c>
      <c r="G4997" s="57">
        <f t="shared" si="222"/>
        <v>22.934947056551724</v>
      </c>
      <c r="I4997" s="73">
        <f t="shared" si="223"/>
        <v>1.9824200913199093</v>
      </c>
    </row>
    <row r="4998" spans="1:9" ht="15.6" x14ac:dyDescent="0.3">
      <c r="A4998" s="1">
        <v>4994</v>
      </c>
      <c r="B4998" s="1">
        <v>1997</v>
      </c>
      <c r="C4998" s="1">
        <v>4</v>
      </c>
      <c r="D4998" s="1">
        <v>3</v>
      </c>
      <c r="E4998" s="7">
        <v>1997.3415525114201</v>
      </c>
      <c r="F4998" s="7">
        <v>19.883187</v>
      </c>
      <c r="G4998" s="57">
        <f t="shared" si="222"/>
        <v>22.935999635862068</v>
      </c>
      <c r="I4998" s="73">
        <f t="shared" si="223"/>
        <v>1.9824200913201366</v>
      </c>
    </row>
    <row r="4999" spans="1:9" ht="15.6" x14ac:dyDescent="0.3">
      <c r="A4999" s="1">
        <v>4995</v>
      </c>
      <c r="B4999" s="1">
        <v>1997</v>
      </c>
      <c r="C4999" s="1">
        <v>4</v>
      </c>
      <c r="D4999" s="1">
        <v>4</v>
      </c>
      <c r="E4999" s="7">
        <v>1997.34429223744</v>
      </c>
      <c r="F4999" s="7">
        <v>19.981833999999999</v>
      </c>
      <c r="G4999" s="57">
        <f t="shared" si="222"/>
        <v>22.937071852413798</v>
      </c>
      <c r="I4999" s="73">
        <f t="shared" si="223"/>
        <v>1.9835616438299439</v>
      </c>
    </row>
    <row r="5000" spans="1:9" ht="15.6" x14ac:dyDescent="0.3">
      <c r="A5000" s="1">
        <v>4996</v>
      </c>
      <c r="B5000" s="1">
        <v>1997</v>
      </c>
      <c r="C5000" s="1">
        <v>4</v>
      </c>
      <c r="D5000" s="1">
        <v>5</v>
      </c>
      <c r="E5000" s="7">
        <v>1997.34703196347</v>
      </c>
      <c r="F5000" s="7">
        <v>20.056825</v>
      </c>
      <c r="G5000" s="57">
        <f t="shared" si="222"/>
        <v>22.938122762758628</v>
      </c>
      <c r="I5000" s="73">
        <f t="shared" si="223"/>
        <v>1.9835616438399484</v>
      </c>
    </row>
    <row r="5001" spans="1:9" ht="15.6" x14ac:dyDescent="0.3">
      <c r="A5001" s="1">
        <v>4997</v>
      </c>
      <c r="B5001" s="1">
        <v>1997</v>
      </c>
      <c r="C5001" s="1">
        <v>4</v>
      </c>
      <c r="D5001" s="1">
        <v>6</v>
      </c>
      <c r="E5001" s="7">
        <v>1997.3497716894999</v>
      </c>
      <c r="F5001" s="7">
        <v>20.132853000000001</v>
      </c>
      <c r="G5001" s="57">
        <f t="shared" si="222"/>
        <v>22.939215497931041</v>
      </c>
      <c r="I5001" s="73">
        <f t="shared" si="223"/>
        <v>1.9835616438401757</v>
      </c>
    </row>
    <row r="5002" spans="1:9" ht="15.6" x14ac:dyDescent="0.3">
      <c r="A5002" s="1">
        <v>4998</v>
      </c>
      <c r="B5002" s="1">
        <v>1997</v>
      </c>
      <c r="C5002" s="1">
        <v>4</v>
      </c>
      <c r="D5002" s="1">
        <v>7</v>
      </c>
      <c r="E5002" s="7">
        <v>1997.35251141553</v>
      </c>
      <c r="F5002" s="7">
        <v>20.186990000000002</v>
      </c>
      <c r="G5002" s="57">
        <f t="shared" si="222"/>
        <v>22.940369950344827</v>
      </c>
      <c r="I5002" s="73">
        <f t="shared" si="223"/>
        <v>1.9835616438299439</v>
      </c>
    </row>
    <row r="5003" spans="1:9" ht="15.6" x14ac:dyDescent="0.3">
      <c r="A5003" s="1">
        <v>4999</v>
      </c>
      <c r="B5003" s="1">
        <v>1997</v>
      </c>
      <c r="C5003" s="1">
        <v>4</v>
      </c>
      <c r="D5003" s="1">
        <v>8</v>
      </c>
      <c r="E5003" s="7">
        <v>1997.3552511415501</v>
      </c>
      <c r="F5003" s="7">
        <v>20.198335</v>
      </c>
      <c r="G5003" s="57">
        <f t="shared" ref="G5003:G5066" si="224">AVERAGE(F4459:F5183)</f>
        <v>22.941477691034486</v>
      </c>
      <c r="I5003" s="73">
        <f t="shared" ref="I5003:I5067" si="225">E5183-E4459</f>
        <v>1.9835616438399484</v>
      </c>
    </row>
    <row r="5004" spans="1:9" ht="15.6" x14ac:dyDescent="0.3">
      <c r="A5004" s="1">
        <v>5000</v>
      </c>
      <c r="B5004" s="1">
        <v>1997</v>
      </c>
      <c r="C5004" s="1">
        <v>4</v>
      </c>
      <c r="D5004" s="1">
        <v>9</v>
      </c>
      <c r="E5004" s="7">
        <v>1997.3579908675799</v>
      </c>
      <c r="F5004" s="7">
        <v>20.132335999999999</v>
      </c>
      <c r="G5004" s="57">
        <f t="shared" si="224"/>
        <v>22.942510082758623</v>
      </c>
      <c r="I5004" s="73">
        <f t="shared" si="225"/>
        <v>1.9835616438399484</v>
      </c>
    </row>
    <row r="5005" spans="1:9" ht="15.6" x14ac:dyDescent="0.3">
      <c r="A5005" s="1">
        <v>5001</v>
      </c>
      <c r="B5005" s="1">
        <v>1997</v>
      </c>
      <c r="C5005" s="1">
        <v>4</v>
      </c>
      <c r="D5005" s="1">
        <v>10</v>
      </c>
      <c r="E5005" s="7">
        <v>1997.36073059361</v>
      </c>
      <c r="F5005" s="7">
        <v>20.121176999999999</v>
      </c>
      <c r="G5005" s="57">
        <f t="shared" si="224"/>
        <v>22.943437822068965</v>
      </c>
      <c r="I5005" s="73">
        <f t="shared" si="225"/>
        <v>1.9835616438399484</v>
      </c>
    </row>
    <row r="5006" spans="1:9" ht="15.6" x14ac:dyDescent="0.3">
      <c r="A5006" s="1">
        <v>5002</v>
      </c>
      <c r="B5006" s="1">
        <v>1997</v>
      </c>
      <c r="C5006" s="1">
        <v>4</v>
      </c>
      <c r="D5006" s="1">
        <v>11</v>
      </c>
      <c r="E5006" s="7">
        <v>1997.3634703196301</v>
      </c>
      <c r="F5006" s="7">
        <v>20.170604000000001</v>
      </c>
      <c r="G5006" s="57">
        <f t="shared" si="224"/>
        <v>22.944031035862071</v>
      </c>
      <c r="I5006" s="73">
        <f t="shared" si="225"/>
        <v>1.9835616438301713</v>
      </c>
    </row>
    <row r="5007" spans="1:9" ht="15.6" x14ac:dyDescent="0.3">
      <c r="A5007" s="1">
        <v>5003</v>
      </c>
      <c r="B5007" s="1">
        <v>1997</v>
      </c>
      <c r="C5007" s="1">
        <v>4</v>
      </c>
      <c r="D5007" s="1">
        <v>12</v>
      </c>
      <c r="E5007" s="7">
        <v>1997.36621004566</v>
      </c>
      <c r="F5007" s="7">
        <v>20.215302000000001</v>
      </c>
      <c r="G5007" s="57">
        <f t="shared" si="224"/>
        <v>22.94425727172414</v>
      </c>
      <c r="I5007" s="73">
        <f t="shared" si="225"/>
        <v>1.9835616438399484</v>
      </c>
    </row>
    <row r="5008" spans="1:9" ht="15.6" x14ac:dyDescent="0.3">
      <c r="A5008" s="1">
        <v>5004</v>
      </c>
      <c r="B5008" s="1">
        <v>1997</v>
      </c>
      <c r="C5008" s="1">
        <v>4</v>
      </c>
      <c r="D5008" s="1">
        <v>13</v>
      </c>
      <c r="E5008" s="7">
        <v>1997.36894977169</v>
      </c>
      <c r="F5008" s="7">
        <v>20.314371999999999</v>
      </c>
      <c r="G5008" s="57">
        <f t="shared" si="224"/>
        <v>22.944279496551729</v>
      </c>
      <c r="I5008" s="73">
        <f t="shared" si="225"/>
        <v>1.9835616438399484</v>
      </c>
    </row>
    <row r="5009" spans="1:9" ht="15.6" x14ac:dyDescent="0.3">
      <c r="A5009" s="1">
        <v>5005</v>
      </c>
      <c r="B5009" s="1">
        <v>1997</v>
      </c>
      <c r="C5009" s="1">
        <v>4</v>
      </c>
      <c r="D5009" s="1">
        <v>14</v>
      </c>
      <c r="E5009" s="7">
        <v>1997.3716894977199</v>
      </c>
      <c r="F5009" s="7">
        <v>20.395613000000001</v>
      </c>
      <c r="G5009" s="57">
        <f t="shared" si="224"/>
        <v>22.944177688275868</v>
      </c>
      <c r="I5009" s="73">
        <f t="shared" si="225"/>
        <v>1.9835616438301713</v>
      </c>
    </row>
    <row r="5010" spans="1:9" ht="15.6" x14ac:dyDescent="0.3">
      <c r="A5010" s="1">
        <v>5006</v>
      </c>
      <c r="B5010" s="1">
        <v>1997</v>
      </c>
      <c r="C5010" s="1">
        <v>4</v>
      </c>
      <c r="D5010" s="1">
        <v>15</v>
      </c>
      <c r="E5010" s="7">
        <v>1997.37442922374</v>
      </c>
      <c r="F5010" s="7">
        <v>20.473310999999999</v>
      </c>
      <c r="G5010" s="57">
        <f t="shared" si="224"/>
        <v>22.944024731034489</v>
      </c>
      <c r="I5010" s="73">
        <f t="shared" si="225"/>
        <v>1.9835616438299439</v>
      </c>
    </row>
    <row r="5011" spans="1:9" ht="15.6" x14ac:dyDescent="0.3">
      <c r="A5011" s="1">
        <v>5007</v>
      </c>
      <c r="B5011" s="1">
        <v>1997</v>
      </c>
      <c r="C5011" s="1">
        <v>4</v>
      </c>
      <c r="D5011" s="1">
        <v>16</v>
      </c>
      <c r="E5011" s="7">
        <v>1997.3771689497701</v>
      </c>
      <c r="F5011" s="7">
        <v>20.570012999999999</v>
      </c>
      <c r="G5011" s="57">
        <f t="shared" si="224"/>
        <v>22.943810771034489</v>
      </c>
      <c r="I5011" s="73">
        <f t="shared" si="225"/>
        <v>1.9835616438399484</v>
      </c>
    </row>
    <row r="5012" spans="1:9" ht="15.6" x14ac:dyDescent="0.3">
      <c r="A5012" s="1">
        <v>5008</v>
      </c>
      <c r="B5012" s="1">
        <v>1997</v>
      </c>
      <c r="C5012" s="1">
        <v>4</v>
      </c>
      <c r="D5012" s="1">
        <v>17</v>
      </c>
      <c r="E5012" s="7">
        <v>1997.3799086757999</v>
      </c>
      <c r="F5012" s="7">
        <v>20.647590000000001</v>
      </c>
      <c r="G5012" s="57">
        <f t="shared" si="224"/>
        <v>22.943591132413797</v>
      </c>
      <c r="I5012" s="73">
        <f t="shared" si="225"/>
        <v>1.9835616438399484</v>
      </c>
    </row>
    <row r="5013" spans="1:9" ht="15.6" x14ac:dyDescent="0.3">
      <c r="A5013" s="1">
        <v>5009</v>
      </c>
      <c r="B5013" s="1">
        <v>1997</v>
      </c>
      <c r="C5013" s="1">
        <v>4</v>
      </c>
      <c r="D5013" s="1">
        <v>18</v>
      </c>
      <c r="E5013" s="7">
        <v>1997.38264840183</v>
      </c>
      <c r="F5013" s="7">
        <v>20.674970999999999</v>
      </c>
      <c r="G5013" s="57">
        <f t="shared" si="224"/>
        <v>22.943296780689661</v>
      </c>
      <c r="I5013" s="73">
        <f t="shared" si="225"/>
        <v>1.9835616438299439</v>
      </c>
    </row>
    <row r="5014" spans="1:9" ht="15.6" x14ac:dyDescent="0.3">
      <c r="A5014" s="1">
        <v>5010</v>
      </c>
      <c r="B5014" s="1">
        <v>1997</v>
      </c>
      <c r="C5014" s="1">
        <v>4</v>
      </c>
      <c r="D5014" s="1">
        <v>19</v>
      </c>
      <c r="E5014" s="7">
        <v>1997.3853881278501</v>
      </c>
      <c r="F5014" s="7">
        <v>20.719080000000002</v>
      </c>
      <c r="G5014" s="57">
        <f t="shared" si="224"/>
        <v>22.943042877241393</v>
      </c>
      <c r="I5014" s="73">
        <f t="shared" si="225"/>
        <v>1.9835616438301713</v>
      </c>
    </row>
    <row r="5015" spans="1:9" ht="15.6" x14ac:dyDescent="0.3">
      <c r="A5015" s="1">
        <v>5011</v>
      </c>
      <c r="B5015" s="1">
        <v>1997</v>
      </c>
      <c r="C5015" s="1">
        <v>4</v>
      </c>
      <c r="D5015" s="1">
        <v>20</v>
      </c>
      <c r="E5015" s="7">
        <v>1997.38812785388</v>
      </c>
      <c r="F5015" s="7">
        <v>20.793051999999999</v>
      </c>
      <c r="G5015" s="57">
        <f t="shared" si="224"/>
        <v>22.942775860689665</v>
      </c>
      <c r="I5015" s="73">
        <f t="shared" si="225"/>
        <v>1.9835616438399484</v>
      </c>
    </row>
    <row r="5016" spans="1:9" ht="15.6" x14ac:dyDescent="0.3">
      <c r="A5016" s="1">
        <v>5012</v>
      </c>
      <c r="B5016" s="1">
        <v>1997</v>
      </c>
      <c r="C5016" s="1">
        <v>4</v>
      </c>
      <c r="D5016" s="1">
        <v>21</v>
      </c>
      <c r="E5016" s="7">
        <v>1997.39086757991</v>
      </c>
      <c r="F5016" s="7">
        <v>20.852971</v>
      </c>
      <c r="G5016" s="57">
        <f t="shared" si="224"/>
        <v>22.942548361379313</v>
      </c>
      <c r="I5016" s="73">
        <f t="shared" si="225"/>
        <v>1.9835616438399484</v>
      </c>
    </row>
    <row r="5017" spans="1:9" ht="15.6" x14ac:dyDescent="0.3">
      <c r="A5017" s="1">
        <v>5013</v>
      </c>
      <c r="B5017" s="1">
        <v>1997</v>
      </c>
      <c r="C5017" s="1">
        <v>4</v>
      </c>
      <c r="D5017" s="1">
        <v>22</v>
      </c>
      <c r="E5017" s="7">
        <v>1997.3936073059399</v>
      </c>
      <c r="F5017" s="7">
        <v>20.932179999999999</v>
      </c>
      <c r="G5017" s="57">
        <f t="shared" si="224"/>
        <v>22.942350005517248</v>
      </c>
      <c r="I5017" s="73">
        <f t="shared" si="225"/>
        <v>1.9835616438301713</v>
      </c>
    </row>
    <row r="5018" spans="1:9" ht="15.6" x14ac:dyDescent="0.3">
      <c r="A5018" s="1">
        <v>5014</v>
      </c>
      <c r="B5018" s="1">
        <v>1997</v>
      </c>
      <c r="C5018" s="1">
        <v>4</v>
      </c>
      <c r="D5018" s="1">
        <v>23</v>
      </c>
      <c r="E5018" s="7">
        <v>1997.39634703196</v>
      </c>
      <c r="F5018" s="7">
        <v>21.017258999999999</v>
      </c>
      <c r="G5018" s="57">
        <f t="shared" si="224"/>
        <v>22.942115253793109</v>
      </c>
      <c r="I5018" s="73">
        <f t="shared" si="225"/>
        <v>1.9835616438299439</v>
      </c>
    </row>
    <row r="5019" spans="1:9" ht="15.6" x14ac:dyDescent="0.3">
      <c r="A5019" s="1">
        <v>5015</v>
      </c>
      <c r="B5019" s="1">
        <v>1997</v>
      </c>
      <c r="C5019" s="1">
        <v>4</v>
      </c>
      <c r="D5019" s="1">
        <v>24</v>
      </c>
      <c r="E5019" s="7">
        <v>1997.3990867579901</v>
      </c>
      <c r="F5019" s="7">
        <v>21.136555999999999</v>
      </c>
      <c r="G5019" s="57">
        <f t="shared" si="224"/>
        <v>22.941763395862072</v>
      </c>
      <c r="I5019" s="73">
        <f t="shared" si="225"/>
        <v>1.9835616438399484</v>
      </c>
    </row>
    <row r="5020" spans="1:9" ht="15.6" x14ac:dyDescent="0.3">
      <c r="A5020" s="1">
        <v>5016</v>
      </c>
      <c r="B5020" s="1">
        <v>1997</v>
      </c>
      <c r="C5020" s="1">
        <v>4</v>
      </c>
      <c r="D5020" s="1">
        <v>25</v>
      </c>
      <c r="E5020" s="7">
        <v>1997.4018264840199</v>
      </c>
      <c r="F5020" s="7">
        <v>21.247668000000001</v>
      </c>
      <c r="G5020" s="57">
        <f t="shared" si="224"/>
        <v>22.941422531034483</v>
      </c>
      <c r="I5020" s="73">
        <f t="shared" si="225"/>
        <v>1.9835616438399484</v>
      </c>
    </row>
    <row r="5021" spans="1:9" ht="15.6" x14ac:dyDescent="0.3">
      <c r="A5021" s="1">
        <v>5017</v>
      </c>
      <c r="B5021" s="1">
        <v>1997</v>
      </c>
      <c r="C5021" s="1">
        <v>4</v>
      </c>
      <c r="D5021" s="1">
        <v>26</v>
      </c>
      <c r="E5021" s="7">
        <v>1997.40456621005</v>
      </c>
      <c r="F5021" s="7">
        <v>21.341123</v>
      </c>
      <c r="G5021" s="57">
        <f t="shared" si="224"/>
        <v>22.941151430344831</v>
      </c>
      <c r="I5021" s="73">
        <f t="shared" si="225"/>
        <v>1.9835616438299439</v>
      </c>
    </row>
    <row r="5022" spans="1:9" ht="15.6" x14ac:dyDescent="0.3">
      <c r="A5022" s="1">
        <v>5018</v>
      </c>
      <c r="B5022" s="1">
        <v>1997</v>
      </c>
      <c r="C5022" s="1">
        <v>4</v>
      </c>
      <c r="D5022" s="1">
        <v>27</v>
      </c>
      <c r="E5022" s="7">
        <v>1997.4073059360701</v>
      </c>
      <c r="F5022" s="7">
        <v>21.453363</v>
      </c>
      <c r="G5022" s="57">
        <f t="shared" si="224"/>
        <v>22.940932783448279</v>
      </c>
      <c r="I5022" s="73">
        <f t="shared" si="225"/>
        <v>1.9835616438301713</v>
      </c>
    </row>
    <row r="5023" spans="1:9" ht="15.6" x14ac:dyDescent="0.3">
      <c r="A5023" s="1">
        <v>5019</v>
      </c>
      <c r="B5023" s="1">
        <v>1997</v>
      </c>
      <c r="C5023" s="1">
        <v>4</v>
      </c>
      <c r="D5023" s="1">
        <v>28</v>
      </c>
      <c r="E5023" s="7">
        <v>1997.4100456620999</v>
      </c>
      <c r="F5023" s="7">
        <v>21.546769999999999</v>
      </c>
      <c r="G5023" s="57">
        <f t="shared" si="224"/>
        <v>22.94084370344828</v>
      </c>
      <c r="I5023" s="73">
        <f t="shared" si="225"/>
        <v>1.9835616438399484</v>
      </c>
    </row>
    <row r="5024" spans="1:9" ht="15.6" x14ac:dyDescent="0.3">
      <c r="A5024" s="1">
        <v>5020</v>
      </c>
      <c r="B5024" s="1">
        <v>1997</v>
      </c>
      <c r="C5024" s="1">
        <v>4</v>
      </c>
      <c r="D5024" s="1">
        <v>29</v>
      </c>
      <c r="E5024" s="7">
        <v>1997.41278538813</v>
      </c>
      <c r="F5024" s="7">
        <v>21.604526</v>
      </c>
      <c r="G5024" s="57">
        <f t="shared" si="224"/>
        <v>22.940817177931041</v>
      </c>
      <c r="I5024" s="73">
        <f t="shared" si="225"/>
        <v>1.9851598173599996</v>
      </c>
    </row>
    <row r="5025" spans="1:9" ht="15.6" x14ac:dyDescent="0.3">
      <c r="A5025" s="1">
        <v>5021</v>
      </c>
      <c r="B5025" s="1">
        <v>1997</v>
      </c>
      <c r="C5025" s="1">
        <v>4</v>
      </c>
      <c r="D5025" s="1">
        <v>30</v>
      </c>
      <c r="E5025" s="7">
        <v>1997.4155251141599</v>
      </c>
      <c r="F5025" s="7">
        <v>21.686788</v>
      </c>
      <c r="G5025" s="57">
        <f t="shared" si="224"/>
        <v>22.940839871724144</v>
      </c>
      <c r="I5025" s="73">
        <f t="shared" si="225"/>
        <v>1.9851598173499951</v>
      </c>
    </row>
    <row r="5026" spans="1:9" ht="15.6" x14ac:dyDescent="0.3">
      <c r="A5026" s="1">
        <v>5022</v>
      </c>
      <c r="B5026" s="1">
        <v>1997</v>
      </c>
      <c r="C5026" s="1">
        <v>5</v>
      </c>
      <c r="D5026" s="1">
        <v>1</v>
      </c>
      <c r="E5026" s="7">
        <v>1997.41940639269</v>
      </c>
      <c r="F5026" s="7">
        <v>21.78755</v>
      </c>
      <c r="G5026" s="57">
        <f t="shared" si="224"/>
        <v>22.94102108413794</v>
      </c>
      <c r="I5026" s="73">
        <f t="shared" si="225"/>
        <v>1.9851598173499951</v>
      </c>
    </row>
    <row r="5027" spans="1:9" ht="15.6" x14ac:dyDescent="0.3">
      <c r="A5027" s="1">
        <v>5023</v>
      </c>
      <c r="B5027" s="1">
        <v>1997</v>
      </c>
      <c r="C5027" s="1">
        <v>5</v>
      </c>
      <c r="D5027" s="1">
        <v>2</v>
      </c>
      <c r="E5027" s="7">
        <v>1997.4221461187201</v>
      </c>
      <c r="F5027" s="7">
        <v>21.936333000000001</v>
      </c>
      <c r="G5027" s="57">
        <f t="shared" si="224"/>
        <v>22.941328371034491</v>
      </c>
      <c r="I5027" s="73">
        <f t="shared" si="225"/>
        <v>1.9851598173499951</v>
      </c>
    </row>
    <row r="5028" spans="1:9" ht="15.6" x14ac:dyDescent="0.3">
      <c r="A5028" s="1">
        <v>5024</v>
      </c>
      <c r="B5028" s="1">
        <v>1997</v>
      </c>
      <c r="C5028" s="1">
        <v>5</v>
      </c>
      <c r="D5028" s="1">
        <v>3</v>
      </c>
      <c r="E5028" s="7">
        <v>1997.42488584475</v>
      </c>
      <c r="F5028" s="7">
        <v>22.047778000000001</v>
      </c>
      <c r="G5028" s="57">
        <f t="shared" si="224"/>
        <v>22.941725779310353</v>
      </c>
      <c r="I5028" s="73">
        <f t="shared" si="225"/>
        <v>1.9851598173599996</v>
      </c>
    </row>
    <row r="5029" spans="1:9" ht="15.6" x14ac:dyDescent="0.3">
      <c r="A5029" s="1">
        <v>5025</v>
      </c>
      <c r="B5029" s="1">
        <v>1997</v>
      </c>
      <c r="C5029" s="1">
        <v>5</v>
      </c>
      <c r="D5029" s="1">
        <v>4</v>
      </c>
      <c r="E5029" s="7">
        <v>1997.42762557078</v>
      </c>
      <c r="F5029" s="7">
        <v>22.119686000000002</v>
      </c>
      <c r="G5029" s="57">
        <f t="shared" si="224"/>
        <v>22.942170397241384</v>
      </c>
      <c r="I5029" s="73">
        <f t="shared" si="225"/>
        <v>1.9851598173499951</v>
      </c>
    </row>
    <row r="5030" spans="1:9" ht="15.6" x14ac:dyDescent="0.3">
      <c r="A5030" s="1">
        <v>5026</v>
      </c>
      <c r="B5030" s="1">
        <v>1997</v>
      </c>
      <c r="C5030" s="1">
        <v>5</v>
      </c>
      <c r="D5030" s="1">
        <v>5</v>
      </c>
      <c r="E5030" s="7">
        <v>1997.4303652967999</v>
      </c>
      <c r="F5030" s="7">
        <v>22.207540000000002</v>
      </c>
      <c r="G5030" s="57">
        <f t="shared" si="224"/>
        <v>22.942672830344833</v>
      </c>
      <c r="I5030" s="73">
        <f t="shared" si="225"/>
        <v>1.9835616438299439</v>
      </c>
    </row>
    <row r="5031" spans="1:9" ht="15.6" x14ac:dyDescent="0.3">
      <c r="A5031" s="1">
        <v>5027</v>
      </c>
      <c r="B5031" s="1">
        <v>1997</v>
      </c>
      <c r="C5031" s="1">
        <v>5</v>
      </c>
      <c r="D5031" s="1">
        <v>6</v>
      </c>
      <c r="E5031" s="7">
        <v>1997.43310502283</v>
      </c>
      <c r="F5031" s="7">
        <v>22.259176</v>
      </c>
      <c r="G5031" s="57">
        <f t="shared" si="224"/>
        <v>22.943225390344832</v>
      </c>
      <c r="I5031" s="73">
        <f t="shared" si="225"/>
        <v>1.9835616438301713</v>
      </c>
    </row>
    <row r="5032" spans="1:9" ht="15.6" x14ac:dyDescent="0.3">
      <c r="A5032" s="1">
        <v>5028</v>
      </c>
      <c r="B5032" s="1">
        <v>1997</v>
      </c>
      <c r="C5032" s="1">
        <v>5</v>
      </c>
      <c r="D5032" s="1">
        <v>7</v>
      </c>
      <c r="E5032" s="7">
        <v>1997.4358447488601</v>
      </c>
      <c r="F5032" s="7">
        <v>22.320371999999999</v>
      </c>
      <c r="G5032" s="57">
        <f t="shared" si="224"/>
        <v>22.943873554482764</v>
      </c>
      <c r="I5032" s="73">
        <f t="shared" si="225"/>
        <v>1.9835616438399484</v>
      </c>
    </row>
    <row r="5033" spans="1:9" ht="15.6" x14ac:dyDescent="0.3">
      <c r="A5033" s="1">
        <v>5029</v>
      </c>
      <c r="B5033" s="1">
        <v>1997</v>
      </c>
      <c r="C5033" s="1">
        <v>5</v>
      </c>
      <c r="D5033" s="1">
        <v>8</v>
      </c>
      <c r="E5033" s="7">
        <v>1997.4385844748899</v>
      </c>
      <c r="F5033" s="7">
        <v>22.362174</v>
      </c>
      <c r="G5033" s="57">
        <f t="shared" si="224"/>
        <v>22.944566001379311</v>
      </c>
      <c r="I5033" s="73">
        <f t="shared" si="225"/>
        <v>1.9835616438399484</v>
      </c>
    </row>
    <row r="5034" spans="1:9" ht="15.6" x14ac:dyDescent="0.3">
      <c r="A5034" s="1">
        <v>5030</v>
      </c>
      <c r="B5034" s="1">
        <v>1997</v>
      </c>
      <c r="C5034" s="1">
        <v>5</v>
      </c>
      <c r="D5034" s="1">
        <v>9</v>
      </c>
      <c r="E5034" s="7">
        <v>1997.44132420091</v>
      </c>
      <c r="F5034" s="7">
        <v>22.424206000000002</v>
      </c>
      <c r="G5034" s="57">
        <f t="shared" si="224"/>
        <v>22.945332907586206</v>
      </c>
      <c r="I5034" s="73">
        <f t="shared" si="225"/>
        <v>1.9835616438299439</v>
      </c>
    </row>
    <row r="5035" spans="1:9" ht="15.6" x14ac:dyDescent="0.3">
      <c r="A5035" s="1">
        <v>5031</v>
      </c>
      <c r="B5035" s="1">
        <v>1997</v>
      </c>
      <c r="C5035" s="1">
        <v>5</v>
      </c>
      <c r="D5035" s="1">
        <v>10</v>
      </c>
      <c r="E5035" s="7">
        <v>1997.4440639269401</v>
      </c>
      <c r="F5035" s="7">
        <v>22.492642</v>
      </c>
      <c r="G5035" s="57">
        <f t="shared" si="224"/>
        <v>22.946151893793104</v>
      </c>
      <c r="I5035" s="73">
        <f t="shared" si="225"/>
        <v>1.9835616438299439</v>
      </c>
    </row>
    <row r="5036" spans="1:9" ht="15.6" x14ac:dyDescent="0.3">
      <c r="A5036" s="1">
        <v>5032</v>
      </c>
      <c r="B5036" s="1">
        <v>1997</v>
      </c>
      <c r="C5036" s="1">
        <v>5</v>
      </c>
      <c r="D5036" s="1">
        <v>11</v>
      </c>
      <c r="E5036" s="7">
        <v>1997.4468036529699</v>
      </c>
      <c r="F5036" s="7">
        <v>22.550387000000001</v>
      </c>
      <c r="G5036" s="57">
        <f t="shared" si="224"/>
        <v>22.947033801379309</v>
      </c>
      <c r="I5036" s="73">
        <f t="shared" si="225"/>
        <v>1.9835616438401757</v>
      </c>
    </row>
    <row r="5037" spans="1:9" ht="15.6" x14ac:dyDescent="0.3">
      <c r="A5037" s="1">
        <v>5033</v>
      </c>
      <c r="B5037" s="1">
        <v>1997</v>
      </c>
      <c r="C5037" s="1">
        <v>5</v>
      </c>
      <c r="D5037" s="1">
        <v>12</v>
      </c>
      <c r="E5037" s="7">
        <v>1997.449543379</v>
      </c>
      <c r="F5037" s="7">
        <v>22.622349</v>
      </c>
      <c r="G5037" s="57">
        <f t="shared" si="224"/>
        <v>22.947920824827587</v>
      </c>
      <c r="I5037" s="73">
        <f t="shared" si="225"/>
        <v>1.9835616438399484</v>
      </c>
    </row>
    <row r="5038" spans="1:9" ht="15.6" x14ac:dyDescent="0.3">
      <c r="A5038" s="1">
        <v>5034</v>
      </c>
      <c r="B5038" s="1">
        <v>1997</v>
      </c>
      <c r="C5038" s="1">
        <v>5</v>
      </c>
      <c r="D5038" s="1">
        <v>13</v>
      </c>
      <c r="E5038" s="7">
        <v>1997.4522831050199</v>
      </c>
      <c r="F5038" s="7">
        <v>22.675477000000001</v>
      </c>
      <c r="G5038" s="57">
        <f t="shared" si="224"/>
        <v>22.948816521379314</v>
      </c>
      <c r="I5038" s="73">
        <f t="shared" si="225"/>
        <v>1.9835616438299439</v>
      </c>
    </row>
    <row r="5039" spans="1:9" ht="15.6" x14ac:dyDescent="0.3">
      <c r="A5039" s="1">
        <v>5035</v>
      </c>
      <c r="B5039" s="1">
        <v>1997</v>
      </c>
      <c r="C5039" s="1">
        <v>5</v>
      </c>
      <c r="D5039" s="1">
        <v>14</v>
      </c>
      <c r="E5039" s="7">
        <v>1997.45502283105</v>
      </c>
      <c r="F5039" s="7">
        <v>22.725358</v>
      </c>
      <c r="G5039" s="57">
        <f t="shared" si="224"/>
        <v>22.949640311724139</v>
      </c>
      <c r="I5039" s="73">
        <f t="shared" si="225"/>
        <v>1.9835616438301713</v>
      </c>
    </row>
    <row r="5040" spans="1:9" ht="15.6" x14ac:dyDescent="0.3">
      <c r="A5040" s="1">
        <v>5036</v>
      </c>
      <c r="B5040" s="1">
        <v>1997</v>
      </c>
      <c r="C5040" s="1">
        <v>5</v>
      </c>
      <c r="D5040" s="1">
        <v>15</v>
      </c>
      <c r="E5040" s="7">
        <v>1997.4577625570801</v>
      </c>
      <c r="F5040" s="7">
        <v>22.755001</v>
      </c>
      <c r="G5040" s="57">
        <f t="shared" si="224"/>
        <v>22.950433467586208</v>
      </c>
      <c r="I5040" s="73">
        <f t="shared" si="225"/>
        <v>1.9835616438399484</v>
      </c>
    </row>
    <row r="5041" spans="1:9" ht="15.6" x14ac:dyDescent="0.3">
      <c r="A5041" s="1">
        <v>5037</v>
      </c>
      <c r="B5041" s="1">
        <v>1997</v>
      </c>
      <c r="C5041" s="1">
        <v>5</v>
      </c>
      <c r="D5041" s="1">
        <v>16</v>
      </c>
      <c r="E5041" s="7">
        <v>1997.4605022831099</v>
      </c>
      <c r="F5041" s="7">
        <v>22.75628</v>
      </c>
      <c r="G5041" s="57">
        <f t="shared" si="224"/>
        <v>22.951183291034479</v>
      </c>
      <c r="I5041" s="73">
        <f t="shared" si="225"/>
        <v>1.9835616438399484</v>
      </c>
    </row>
    <row r="5042" spans="1:9" ht="15.6" x14ac:dyDescent="0.3">
      <c r="A5042" s="1">
        <v>5038</v>
      </c>
      <c r="B5042" s="1">
        <v>1997</v>
      </c>
      <c r="C5042" s="1">
        <v>5</v>
      </c>
      <c r="D5042" s="1">
        <v>17</v>
      </c>
      <c r="E5042" s="7">
        <v>1997.46324200913</v>
      </c>
      <c r="F5042" s="7">
        <v>22.798072999999999</v>
      </c>
      <c r="G5042" s="57">
        <f t="shared" si="224"/>
        <v>22.951942387586204</v>
      </c>
      <c r="I5042" s="73">
        <f t="shared" si="225"/>
        <v>1.9835616438299439</v>
      </c>
    </row>
    <row r="5043" spans="1:9" ht="15.6" x14ac:dyDescent="0.3">
      <c r="A5043" s="1">
        <v>5039</v>
      </c>
      <c r="B5043" s="1">
        <v>1997</v>
      </c>
      <c r="C5043" s="1">
        <v>5</v>
      </c>
      <c r="D5043" s="1">
        <v>18</v>
      </c>
      <c r="E5043" s="7">
        <v>1997.4659817351601</v>
      </c>
      <c r="F5043" s="7">
        <v>22.829029999999999</v>
      </c>
      <c r="G5043" s="57">
        <f t="shared" si="224"/>
        <v>22.95256913655172</v>
      </c>
      <c r="I5043" s="73">
        <f t="shared" si="225"/>
        <v>1.9835616438399484</v>
      </c>
    </row>
    <row r="5044" spans="1:9" ht="15.6" x14ac:dyDescent="0.3">
      <c r="A5044" s="1">
        <v>5040</v>
      </c>
      <c r="B5044" s="1">
        <v>1997</v>
      </c>
      <c r="C5044" s="1">
        <v>5</v>
      </c>
      <c r="D5044" s="1">
        <v>19</v>
      </c>
      <c r="E5044" s="7">
        <v>1997.4687214611899</v>
      </c>
      <c r="F5044" s="7">
        <v>22.925229000000002</v>
      </c>
      <c r="G5044" s="57">
        <f t="shared" si="224"/>
        <v>22.953171517241376</v>
      </c>
      <c r="I5044" s="73">
        <f t="shared" si="225"/>
        <v>1.9835616438399484</v>
      </c>
    </row>
    <row r="5045" spans="1:9" ht="15.6" x14ac:dyDescent="0.3">
      <c r="A5045" s="1">
        <v>5041</v>
      </c>
      <c r="B5045" s="1">
        <v>1997</v>
      </c>
      <c r="C5045" s="1">
        <v>5</v>
      </c>
      <c r="D5045" s="1">
        <v>20</v>
      </c>
      <c r="E5045" s="7">
        <v>1997.47146118721</v>
      </c>
      <c r="F5045" s="7">
        <v>23.018436000000001</v>
      </c>
      <c r="G5045" s="57">
        <f t="shared" si="224"/>
        <v>22.953768199999995</v>
      </c>
      <c r="I5045" s="73">
        <f t="shared" si="225"/>
        <v>1.9835616438399484</v>
      </c>
    </row>
    <row r="5046" spans="1:9" ht="15.6" x14ac:dyDescent="0.3">
      <c r="A5046" s="1">
        <v>5042</v>
      </c>
      <c r="B5046" s="1">
        <v>1997</v>
      </c>
      <c r="C5046" s="1">
        <v>5</v>
      </c>
      <c r="D5046" s="1">
        <v>21</v>
      </c>
      <c r="E5046" s="7">
        <v>1997.4742009132401</v>
      </c>
      <c r="F5046" s="7">
        <v>23.115431000000001</v>
      </c>
      <c r="G5046" s="57">
        <f t="shared" si="224"/>
        <v>22.95427547310344</v>
      </c>
      <c r="I5046" s="73">
        <f t="shared" si="225"/>
        <v>1.9835616438299439</v>
      </c>
    </row>
    <row r="5047" spans="1:9" ht="15.6" x14ac:dyDescent="0.3">
      <c r="A5047" s="1">
        <v>5043</v>
      </c>
      <c r="B5047" s="1">
        <v>1997</v>
      </c>
      <c r="C5047" s="1">
        <v>5</v>
      </c>
      <c r="D5047" s="1">
        <v>22</v>
      </c>
      <c r="E5047" s="7">
        <v>1997.47694063927</v>
      </c>
      <c r="F5047" s="7">
        <v>23.208753999999999</v>
      </c>
      <c r="G5047" s="57">
        <f t="shared" si="224"/>
        <v>22.954657879999992</v>
      </c>
      <c r="I5047" s="73">
        <f t="shared" si="225"/>
        <v>1.9835616438401757</v>
      </c>
    </row>
    <row r="5048" spans="1:9" ht="15.6" x14ac:dyDescent="0.3">
      <c r="A5048" s="1">
        <v>5044</v>
      </c>
      <c r="B5048" s="1">
        <v>1997</v>
      </c>
      <c r="C5048" s="1">
        <v>5</v>
      </c>
      <c r="D5048" s="1">
        <v>23</v>
      </c>
      <c r="E5048" s="7">
        <v>1997.4796803653001</v>
      </c>
      <c r="F5048" s="7">
        <v>23.280082</v>
      </c>
      <c r="G5048" s="57">
        <f t="shared" si="224"/>
        <v>22.954851217931026</v>
      </c>
      <c r="I5048" s="73">
        <f t="shared" si="225"/>
        <v>1.9835616438399484</v>
      </c>
    </row>
    <row r="5049" spans="1:9" ht="15.6" x14ac:dyDescent="0.3">
      <c r="A5049" s="1">
        <v>5045</v>
      </c>
      <c r="B5049" s="1">
        <v>1997</v>
      </c>
      <c r="C5049" s="1">
        <v>5</v>
      </c>
      <c r="D5049" s="1">
        <v>24</v>
      </c>
      <c r="E5049" s="7">
        <v>1997.4824200913199</v>
      </c>
      <c r="F5049" s="7">
        <v>23.336541</v>
      </c>
      <c r="G5049" s="57">
        <f t="shared" si="224"/>
        <v>22.954960699310341</v>
      </c>
      <c r="I5049" s="73">
        <f t="shared" si="225"/>
        <v>1.9835616438299439</v>
      </c>
    </row>
    <row r="5050" spans="1:9" ht="15.6" x14ac:dyDescent="0.3">
      <c r="A5050" s="1">
        <v>5046</v>
      </c>
      <c r="B5050" s="1">
        <v>1997</v>
      </c>
      <c r="C5050" s="1">
        <v>5</v>
      </c>
      <c r="D5050" s="1">
        <v>25</v>
      </c>
      <c r="E5050" s="7">
        <v>1997.48515981735</v>
      </c>
      <c r="F5050" s="7">
        <v>23.405729000000001</v>
      </c>
      <c r="G5050" s="57">
        <f t="shared" si="224"/>
        <v>22.95496008413793</v>
      </c>
      <c r="I5050" s="73">
        <f t="shared" si="225"/>
        <v>1.9835616438301713</v>
      </c>
    </row>
    <row r="5051" spans="1:9" ht="15.6" x14ac:dyDescent="0.3">
      <c r="A5051" s="1">
        <v>5047</v>
      </c>
      <c r="B5051" s="1">
        <v>1997</v>
      </c>
      <c r="C5051" s="1">
        <v>5</v>
      </c>
      <c r="D5051" s="1">
        <v>26</v>
      </c>
      <c r="E5051" s="7">
        <v>1997.4878995433801</v>
      </c>
      <c r="F5051" s="7">
        <v>23.471979999999999</v>
      </c>
      <c r="G5051" s="57">
        <f t="shared" si="224"/>
        <v>22.954987440000004</v>
      </c>
      <c r="I5051" s="73">
        <f t="shared" si="225"/>
        <v>1.9835616438399484</v>
      </c>
    </row>
    <row r="5052" spans="1:9" ht="15.6" x14ac:dyDescent="0.3">
      <c r="A5052" s="1">
        <v>5048</v>
      </c>
      <c r="B5052" s="1">
        <v>1997</v>
      </c>
      <c r="C5052" s="1">
        <v>5</v>
      </c>
      <c r="D5052" s="1">
        <v>27</v>
      </c>
      <c r="E5052" s="7">
        <v>1997.4906392694099</v>
      </c>
      <c r="F5052" s="7">
        <v>23.503975000000001</v>
      </c>
      <c r="G5052" s="57">
        <f t="shared" si="224"/>
        <v>22.955072086896553</v>
      </c>
      <c r="I5052" s="73">
        <f t="shared" si="225"/>
        <v>1.9835616438399484</v>
      </c>
    </row>
    <row r="5053" spans="1:9" ht="15.6" x14ac:dyDescent="0.3">
      <c r="A5053" s="1">
        <v>5049</v>
      </c>
      <c r="B5053" s="1">
        <v>1997</v>
      </c>
      <c r="C5053" s="1">
        <v>5</v>
      </c>
      <c r="D5053" s="1">
        <v>28</v>
      </c>
      <c r="E5053" s="7">
        <v>1997.49337899543</v>
      </c>
      <c r="F5053" s="7">
        <v>23.545439999999999</v>
      </c>
      <c r="G5053" s="57">
        <f t="shared" si="224"/>
        <v>22.955209528275866</v>
      </c>
      <c r="I5053" s="73">
        <f t="shared" si="225"/>
        <v>1.9835616438299439</v>
      </c>
    </row>
    <row r="5054" spans="1:9" ht="15.6" x14ac:dyDescent="0.3">
      <c r="A5054" s="1">
        <v>5050</v>
      </c>
      <c r="B5054" s="1">
        <v>1997</v>
      </c>
      <c r="C5054" s="1">
        <v>5</v>
      </c>
      <c r="D5054" s="1">
        <v>29</v>
      </c>
      <c r="E5054" s="7">
        <v>1997.4961187214601</v>
      </c>
      <c r="F5054" s="7">
        <v>23.585629999999998</v>
      </c>
      <c r="G5054" s="57">
        <f t="shared" si="224"/>
        <v>22.955434449655176</v>
      </c>
      <c r="I5054" s="73">
        <f t="shared" si="225"/>
        <v>1.9824200913199093</v>
      </c>
    </row>
    <row r="5055" spans="1:9" ht="15.6" x14ac:dyDescent="0.3">
      <c r="A5055" s="1">
        <v>5051</v>
      </c>
      <c r="B5055" s="1">
        <v>1997</v>
      </c>
      <c r="C5055" s="1">
        <v>5</v>
      </c>
      <c r="D5055" s="1">
        <v>30</v>
      </c>
      <c r="E5055" s="7">
        <v>1997.49885844749</v>
      </c>
      <c r="F5055" s="7">
        <v>23.631197</v>
      </c>
      <c r="G5055" s="57">
        <f t="shared" si="224"/>
        <v>22.955828637241378</v>
      </c>
      <c r="I5055" s="73">
        <f t="shared" si="225"/>
        <v>1.9824200913301411</v>
      </c>
    </row>
    <row r="5056" spans="1:9" ht="15.6" x14ac:dyDescent="0.3">
      <c r="A5056" s="1">
        <v>5052</v>
      </c>
      <c r="B5056" s="1">
        <v>1997</v>
      </c>
      <c r="C5056" s="1">
        <v>5</v>
      </c>
      <c r="D5056" s="1">
        <v>31</v>
      </c>
      <c r="E5056" s="7">
        <v>1997.5015981735201</v>
      </c>
      <c r="F5056" s="7">
        <v>23.651247000000001</v>
      </c>
      <c r="G5056" s="57">
        <f t="shared" si="224"/>
        <v>22.956299711724132</v>
      </c>
      <c r="I5056" s="73">
        <f t="shared" si="225"/>
        <v>1.9824200913299137</v>
      </c>
    </row>
    <row r="5057" spans="1:9" ht="15.6" x14ac:dyDescent="0.3">
      <c r="A5057" s="1">
        <v>5053</v>
      </c>
      <c r="B5057" s="1">
        <v>1997</v>
      </c>
      <c r="C5057" s="1">
        <v>6</v>
      </c>
      <c r="D5057" s="1">
        <v>1</v>
      </c>
      <c r="E5057" s="7">
        <v>1997.5027397260301</v>
      </c>
      <c r="F5057" s="7">
        <v>23.718737000000001</v>
      </c>
      <c r="G5057" s="57">
        <f t="shared" si="224"/>
        <v>22.956837860689653</v>
      </c>
      <c r="I5057" s="73">
        <f t="shared" si="225"/>
        <v>1.9824200913199093</v>
      </c>
    </row>
    <row r="5058" spans="1:9" ht="15.6" x14ac:dyDescent="0.3">
      <c r="A5058" s="1">
        <v>5054</v>
      </c>
      <c r="B5058" s="1">
        <v>1997</v>
      </c>
      <c r="C5058" s="1">
        <v>6</v>
      </c>
      <c r="D5058" s="1">
        <v>2</v>
      </c>
      <c r="E5058" s="7">
        <v>1997.5054794520499</v>
      </c>
      <c r="F5058" s="7">
        <v>23.772821</v>
      </c>
      <c r="G5058" s="57">
        <f t="shared" si="224"/>
        <v>22.957408891034479</v>
      </c>
      <c r="I5058" s="73">
        <f t="shared" si="225"/>
        <v>1.9824200913201366</v>
      </c>
    </row>
    <row r="5059" spans="1:9" ht="15.6" x14ac:dyDescent="0.3">
      <c r="A5059" s="1">
        <v>5055</v>
      </c>
      <c r="B5059" s="1">
        <v>1997</v>
      </c>
      <c r="C5059" s="1">
        <v>6</v>
      </c>
      <c r="D5059" s="1">
        <v>3</v>
      </c>
      <c r="E5059" s="7">
        <v>1997.50821917808</v>
      </c>
      <c r="F5059" s="7">
        <v>23.864833000000001</v>
      </c>
      <c r="G5059" s="57">
        <f t="shared" si="224"/>
        <v>22.958114198620684</v>
      </c>
      <c r="I5059" s="73">
        <f t="shared" si="225"/>
        <v>1.9824200913299137</v>
      </c>
    </row>
    <row r="5060" spans="1:9" ht="15.6" x14ac:dyDescent="0.3">
      <c r="A5060" s="1">
        <v>5056</v>
      </c>
      <c r="B5060" s="1">
        <v>1997</v>
      </c>
      <c r="C5060" s="1">
        <v>6</v>
      </c>
      <c r="D5060" s="1">
        <v>4</v>
      </c>
      <c r="E5060" s="7">
        <v>1997.5109589041101</v>
      </c>
      <c r="F5060" s="7">
        <v>24.001087999999999</v>
      </c>
      <c r="G5060" s="57">
        <f t="shared" si="224"/>
        <v>22.958869118620683</v>
      </c>
      <c r="I5060" s="73">
        <f t="shared" si="225"/>
        <v>1.9835616438401757</v>
      </c>
    </row>
    <row r="5061" spans="1:9" ht="15.6" x14ac:dyDescent="0.3">
      <c r="A5061" s="1">
        <v>5057</v>
      </c>
      <c r="B5061" s="1">
        <v>1997</v>
      </c>
      <c r="C5061" s="1">
        <v>6</v>
      </c>
      <c r="D5061" s="1">
        <v>5</v>
      </c>
      <c r="E5061" s="7">
        <v>1997.51369863014</v>
      </c>
      <c r="F5061" s="7">
        <v>24.068372</v>
      </c>
      <c r="G5061" s="57">
        <f t="shared" si="224"/>
        <v>22.959652897931026</v>
      </c>
      <c r="I5061" s="73">
        <f t="shared" si="225"/>
        <v>1.9835616438299439</v>
      </c>
    </row>
    <row r="5062" spans="1:9" ht="15.6" x14ac:dyDescent="0.3">
      <c r="A5062" s="1">
        <v>5058</v>
      </c>
      <c r="B5062" s="1">
        <v>1997</v>
      </c>
      <c r="C5062" s="1">
        <v>6</v>
      </c>
      <c r="D5062" s="1">
        <v>6</v>
      </c>
      <c r="E5062" s="7">
        <v>1997.5164383561601</v>
      </c>
      <c r="F5062" s="7">
        <v>24.118787000000001</v>
      </c>
      <c r="G5062" s="57">
        <f t="shared" si="224"/>
        <v>22.960563536551717</v>
      </c>
      <c r="I5062" s="73">
        <f t="shared" si="225"/>
        <v>1.9835616438299439</v>
      </c>
    </row>
    <row r="5063" spans="1:9" ht="15.6" x14ac:dyDescent="0.3">
      <c r="A5063" s="1">
        <v>5059</v>
      </c>
      <c r="B5063" s="1">
        <v>1997</v>
      </c>
      <c r="C5063" s="1">
        <v>6</v>
      </c>
      <c r="D5063" s="1">
        <v>7</v>
      </c>
      <c r="E5063" s="7">
        <v>1997.5191780821899</v>
      </c>
      <c r="F5063" s="7">
        <v>24.245042000000002</v>
      </c>
      <c r="G5063" s="57">
        <f t="shared" si="224"/>
        <v>22.961567783448263</v>
      </c>
      <c r="I5063" s="73">
        <f t="shared" si="225"/>
        <v>1.9835616438401757</v>
      </c>
    </row>
    <row r="5064" spans="1:9" ht="15.6" x14ac:dyDescent="0.3">
      <c r="A5064" s="1">
        <v>5060</v>
      </c>
      <c r="B5064" s="1">
        <v>1997</v>
      </c>
      <c r="C5064" s="1">
        <v>6</v>
      </c>
      <c r="D5064" s="1">
        <v>8</v>
      </c>
      <c r="E5064" s="7">
        <v>1997.52191780822</v>
      </c>
      <c r="F5064" s="7">
        <v>24.331375000000001</v>
      </c>
      <c r="G5064" s="57">
        <f t="shared" si="224"/>
        <v>22.962729227586198</v>
      </c>
      <c r="I5064" s="73">
        <f t="shared" si="225"/>
        <v>1.9835616438399484</v>
      </c>
    </row>
    <row r="5065" spans="1:9" ht="15.6" x14ac:dyDescent="0.3">
      <c r="A5065" s="1">
        <v>5061</v>
      </c>
      <c r="B5065" s="1">
        <v>1997</v>
      </c>
      <c r="C5065" s="1">
        <v>6</v>
      </c>
      <c r="D5065" s="1">
        <v>9</v>
      </c>
      <c r="E5065" s="7">
        <v>1997.5246575342501</v>
      </c>
      <c r="F5065" s="7">
        <v>24.416671999999998</v>
      </c>
      <c r="G5065" s="57">
        <f t="shared" si="224"/>
        <v>22.963982445517232</v>
      </c>
      <c r="I5065" s="73">
        <f t="shared" si="225"/>
        <v>1.9835616438299439</v>
      </c>
    </row>
    <row r="5066" spans="1:9" ht="15.6" x14ac:dyDescent="0.3">
      <c r="A5066" s="1">
        <v>5062</v>
      </c>
      <c r="B5066" s="1">
        <v>1997</v>
      </c>
      <c r="C5066" s="1">
        <v>6</v>
      </c>
      <c r="D5066" s="1">
        <v>10</v>
      </c>
      <c r="E5066" s="7">
        <v>1997.5273972602699</v>
      </c>
      <c r="F5066" s="7">
        <v>24.448528</v>
      </c>
      <c r="G5066" s="57">
        <f t="shared" si="224"/>
        <v>22.965311230344813</v>
      </c>
      <c r="I5066" s="73">
        <f t="shared" si="225"/>
        <v>1.9835616438299439</v>
      </c>
    </row>
    <row r="5067" spans="1:9" ht="15.6" x14ac:dyDescent="0.3">
      <c r="A5067" s="1">
        <v>5063</v>
      </c>
      <c r="B5067" s="1">
        <v>1997</v>
      </c>
      <c r="C5067" s="1">
        <v>6</v>
      </c>
      <c r="D5067" s="1">
        <v>11</v>
      </c>
      <c r="E5067" s="7">
        <v>1997.5301369863</v>
      </c>
      <c r="F5067" s="7">
        <v>24.474703999999999</v>
      </c>
      <c r="G5067" s="57">
        <f t="shared" ref="G5067:G5130" si="226">AVERAGE(F4523:F5247)</f>
        <v>22.966727757241365</v>
      </c>
      <c r="I5067" s="73">
        <f t="shared" si="225"/>
        <v>1.9835616438399484</v>
      </c>
    </row>
    <row r="5068" spans="1:9" ht="15.6" x14ac:dyDescent="0.3">
      <c r="A5068" s="1">
        <v>5064</v>
      </c>
      <c r="B5068" s="1">
        <v>1997</v>
      </c>
      <c r="C5068" s="1">
        <v>6</v>
      </c>
      <c r="D5068" s="1">
        <v>12</v>
      </c>
      <c r="E5068" s="7">
        <v>1997.5328767123301</v>
      </c>
      <c r="F5068" s="7">
        <v>24.461061000000001</v>
      </c>
      <c r="G5068" s="57">
        <f t="shared" si="226"/>
        <v>22.96818150344826</v>
      </c>
      <c r="I5068" s="73">
        <f t="shared" ref="I5068:I5131" si="227">E5248-E4524</f>
        <v>1.9835616438401757</v>
      </c>
    </row>
    <row r="5069" spans="1:9" ht="15.6" x14ac:dyDescent="0.3">
      <c r="A5069" s="1">
        <v>5065</v>
      </c>
      <c r="B5069" s="1">
        <v>1997</v>
      </c>
      <c r="C5069" s="1">
        <v>6</v>
      </c>
      <c r="D5069" s="1">
        <v>13</v>
      </c>
      <c r="E5069" s="7">
        <v>1997.53561643836</v>
      </c>
      <c r="F5069" s="7">
        <v>24.475529999999999</v>
      </c>
      <c r="G5069" s="57">
        <f t="shared" si="226"/>
        <v>22.969664801379292</v>
      </c>
      <c r="I5069" s="73">
        <f t="shared" si="227"/>
        <v>1.9835616438299439</v>
      </c>
    </row>
    <row r="5070" spans="1:9" ht="15.6" x14ac:dyDescent="0.3">
      <c r="A5070" s="1">
        <v>5066</v>
      </c>
      <c r="B5070" s="1">
        <v>1997</v>
      </c>
      <c r="C5070" s="1">
        <v>6</v>
      </c>
      <c r="D5070" s="1">
        <v>14</v>
      </c>
      <c r="E5070" s="7">
        <v>1997.53835616438</v>
      </c>
      <c r="F5070" s="7">
        <v>24.449031000000002</v>
      </c>
      <c r="G5070" s="57">
        <f t="shared" si="226"/>
        <v>22.971149507586194</v>
      </c>
      <c r="I5070" s="73">
        <f t="shared" si="227"/>
        <v>1.9835616438299439</v>
      </c>
    </row>
    <row r="5071" spans="1:9" ht="15.6" x14ac:dyDescent="0.3">
      <c r="A5071" s="1">
        <v>5067</v>
      </c>
      <c r="B5071" s="1">
        <v>1997</v>
      </c>
      <c r="C5071" s="1">
        <v>6</v>
      </c>
      <c r="D5071" s="1">
        <v>15</v>
      </c>
      <c r="E5071" s="7">
        <v>1997.5410958904099</v>
      </c>
      <c r="F5071" s="7">
        <v>24.519031999999999</v>
      </c>
      <c r="G5071" s="57">
        <f t="shared" si="226"/>
        <v>22.97265126206895</v>
      </c>
      <c r="I5071" s="73">
        <f t="shared" si="227"/>
        <v>1.9835616438401757</v>
      </c>
    </row>
    <row r="5072" spans="1:9" ht="15.6" x14ac:dyDescent="0.3">
      <c r="A5072" s="1">
        <v>5068</v>
      </c>
      <c r="B5072" s="1">
        <v>1997</v>
      </c>
      <c r="C5072" s="1">
        <v>6</v>
      </c>
      <c r="D5072" s="1">
        <v>16</v>
      </c>
      <c r="E5072" s="7">
        <v>1997.54383561644</v>
      </c>
      <c r="F5072" s="7">
        <v>24.583445000000001</v>
      </c>
      <c r="G5072" s="57">
        <f t="shared" si="226"/>
        <v>22.974291925517225</v>
      </c>
      <c r="I5072" s="73">
        <f t="shared" si="227"/>
        <v>1.9835616438399484</v>
      </c>
    </row>
    <row r="5073" spans="1:9" ht="15.6" x14ac:dyDescent="0.3">
      <c r="A5073" s="1">
        <v>5069</v>
      </c>
      <c r="B5073" s="1">
        <v>1997</v>
      </c>
      <c r="C5073" s="1">
        <v>6</v>
      </c>
      <c r="D5073" s="1">
        <v>17</v>
      </c>
      <c r="E5073" s="7">
        <v>1997.5465753424701</v>
      </c>
      <c r="F5073" s="7">
        <v>24.668237000000001</v>
      </c>
      <c r="G5073" s="57">
        <f t="shared" si="226"/>
        <v>22.976013107586187</v>
      </c>
      <c r="I5073" s="73">
        <f t="shared" si="227"/>
        <v>1.9835616438299439</v>
      </c>
    </row>
    <row r="5074" spans="1:9" ht="15.6" x14ac:dyDescent="0.3">
      <c r="A5074" s="1">
        <v>5070</v>
      </c>
      <c r="B5074" s="1">
        <v>1997</v>
      </c>
      <c r="C5074" s="1">
        <v>6</v>
      </c>
      <c r="D5074" s="1">
        <v>18</v>
      </c>
      <c r="E5074" s="7">
        <v>1997.5493150684899</v>
      </c>
      <c r="F5074" s="7">
        <v>24.703002000000001</v>
      </c>
      <c r="G5074" s="57">
        <f t="shared" si="226"/>
        <v>22.977855091034463</v>
      </c>
      <c r="I5074" s="73">
        <f t="shared" si="227"/>
        <v>1.9835616438299439</v>
      </c>
    </row>
    <row r="5075" spans="1:9" ht="15.6" x14ac:dyDescent="0.3">
      <c r="A5075" s="1">
        <v>5071</v>
      </c>
      <c r="B5075" s="1">
        <v>1997</v>
      </c>
      <c r="C5075" s="1">
        <v>6</v>
      </c>
      <c r="D5075" s="1">
        <v>19</v>
      </c>
      <c r="E5075" s="7">
        <v>1997.55205479452</v>
      </c>
      <c r="F5075" s="7">
        <v>24.686888</v>
      </c>
      <c r="G5075" s="57">
        <f t="shared" si="226"/>
        <v>22.979701343448262</v>
      </c>
      <c r="I5075" s="73">
        <f t="shared" si="227"/>
        <v>1.9835616438399484</v>
      </c>
    </row>
    <row r="5076" spans="1:9" ht="15.6" x14ac:dyDescent="0.3">
      <c r="A5076" s="1">
        <v>5072</v>
      </c>
      <c r="B5076" s="1">
        <v>1997</v>
      </c>
      <c r="C5076" s="1">
        <v>6</v>
      </c>
      <c r="D5076" s="1">
        <v>20</v>
      </c>
      <c r="E5076" s="7">
        <v>1997.5547945205501</v>
      </c>
      <c r="F5076" s="7">
        <v>24.703529</v>
      </c>
      <c r="G5076" s="57">
        <f t="shared" si="226"/>
        <v>22.981355670344811</v>
      </c>
      <c r="I5076" s="73">
        <f t="shared" si="227"/>
        <v>1.9835616438401757</v>
      </c>
    </row>
    <row r="5077" spans="1:9" ht="15.6" x14ac:dyDescent="0.3">
      <c r="A5077" s="1">
        <v>5073</v>
      </c>
      <c r="B5077" s="1">
        <v>1997</v>
      </c>
      <c r="C5077" s="1">
        <v>6</v>
      </c>
      <c r="D5077" s="1">
        <v>21</v>
      </c>
      <c r="E5077" s="7">
        <v>1997.55753424658</v>
      </c>
      <c r="F5077" s="7">
        <v>24.716804</v>
      </c>
      <c r="G5077" s="57">
        <f t="shared" si="226"/>
        <v>22.982901999999982</v>
      </c>
      <c r="I5077" s="73">
        <f t="shared" si="227"/>
        <v>1.9835616438299439</v>
      </c>
    </row>
    <row r="5078" spans="1:9" ht="15.6" x14ac:dyDescent="0.3">
      <c r="A5078" s="1">
        <v>5074</v>
      </c>
      <c r="B5078" s="1">
        <v>1997</v>
      </c>
      <c r="C5078" s="1">
        <v>6</v>
      </c>
      <c r="D5078" s="1">
        <v>22</v>
      </c>
      <c r="E5078" s="7">
        <v>1997.5602739726</v>
      </c>
      <c r="F5078" s="7">
        <v>24.780684999999998</v>
      </c>
      <c r="G5078" s="57">
        <f t="shared" si="226"/>
        <v>22.984328510344806</v>
      </c>
      <c r="I5078" s="73">
        <f t="shared" si="227"/>
        <v>1.9835616438299439</v>
      </c>
    </row>
    <row r="5079" spans="1:9" ht="15.6" x14ac:dyDescent="0.3">
      <c r="A5079" s="1">
        <v>5075</v>
      </c>
      <c r="B5079" s="1">
        <v>1997</v>
      </c>
      <c r="C5079" s="1">
        <v>6</v>
      </c>
      <c r="D5079" s="1">
        <v>23</v>
      </c>
      <c r="E5079" s="7">
        <v>1997.5630136986299</v>
      </c>
      <c r="F5079" s="7">
        <v>24.847514</v>
      </c>
      <c r="G5079" s="57">
        <f t="shared" si="226"/>
        <v>22.985439310344805</v>
      </c>
      <c r="I5079" s="73">
        <f t="shared" si="227"/>
        <v>1.9835616438401757</v>
      </c>
    </row>
    <row r="5080" spans="1:9" ht="15.6" x14ac:dyDescent="0.3">
      <c r="A5080" s="1">
        <v>5076</v>
      </c>
      <c r="B5080" s="1">
        <v>1997</v>
      </c>
      <c r="C5080" s="1">
        <v>6</v>
      </c>
      <c r="D5080" s="1">
        <v>24</v>
      </c>
      <c r="E5080" s="7">
        <v>1997.56575342466</v>
      </c>
      <c r="F5080" s="7">
        <v>24.864706999999999</v>
      </c>
      <c r="G5080" s="57">
        <f t="shared" si="226"/>
        <v>22.98623928827584</v>
      </c>
      <c r="I5080" s="73">
        <f t="shared" si="227"/>
        <v>1.9835616438399484</v>
      </c>
    </row>
    <row r="5081" spans="1:9" ht="15.6" x14ac:dyDescent="0.3">
      <c r="A5081" s="1">
        <v>5077</v>
      </c>
      <c r="B5081" s="1">
        <v>1997</v>
      </c>
      <c r="C5081" s="1">
        <v>6</v>
      </c>
      <c r="D5081" s="1">
        <v>25</v>
      </c>
      <c r="E5081" s="7">
        <v>1997.5684931506801</v>
      </c>
      <c r="F5081" s="7">
        <v>24.894493000000001</v>
      </c>
      <c r="G5081" s="57">
        <f t="shared" si="226"/>
        <v>22.986836211034465</v>
      </c>
      <c r="I5081" s="73">
        <f t="shared" si="227"/>
        <v>1.9835616438299439</v>
      </c>
    </row>
    <row r="5082" spans="1:9" ht="15.6" x14ac:dyDescent="0.3">
      <c r="A5082" s="1">
        <v>5078</v>
      </c>
      <c r="B5082" s="1">
        <v>1997</v>
      </c>
      <c r="C5082" s="1">
        <v>6</v>
      </c>
      <c r="D5082" s="1">
        <v>26</v>
      </c>
      <c r="E5082" s="7">
        <v>1997.5712328767099</v>
      </c>
      <c r="F5082" s="7">
        <v>24.909012000000001</v>
      </c>
      <c r="G5082" s="57">
        <f t="shared" si="226"/>
        <v>22.987240166896527</v>
      </c>
      <c r="I5082" s="73">
        <f t="shared" si="227"/>
        <v>1.9835616438399484</v>
      </c>
    </row>
    <row r="5083" spans="1:9" ht="15.6" x14ac:dyDescent="0.3">
      <c r="A5083" s="1">
        <v>5079</v>
      </c>
      <c r="B5083" s="1">
        <v>1997</v>
      </c>
      <c r="C5083" s="1">
        <v>6</v>
      </c>
      <c r="D5083" s="1">
        <v>27</v>
      </c>
      <c r="E5083" s="7">
        <v>1997.57397260274</v>
      </c>
      <c r="F5083" s="7">
        <v>24.903168999999998</v>
      </c>
      <c r="G5083" s="57">
        <f t="shared" si="226"/>
        <v>22.98741678344825</v>
      </c>
      <c r="I5083" s="73">
        <f t="shared" si="227"/>
        <v>1.9835616438399484</v>
      </c>
    </row>
    <row r="5084" spans="1:9" ht="15.6" x14ac:dyDescent="0.3">
      <c r="A5084" s="1">
        <v>5080</v>
      </c>
      <c r="B5084" s="1">
        <v>1997</v>
      </c>
      <c r="C5084" s="1">
        <v>6</v>
      </c>
      <c r="D5084" s="1">
        <v>28</v>
      </c>
      <c r="E5084" s="7">
        <v>1997.5767123287701</v>
      </c>
      <c r="F5084" s="7">
        <v>24.918096999999999</v>
      </c>
      <c r="G5084" s="57">
        <f t="shared" si="226"/>
        <v>22.987401624827566</v>
      </c>
      <c r="I5084" s="73">
        <f t="shared" si="227"/>
        <v>1.9835616438401757</v>
      </c>
    </row>
    <row r="5085" spans="1:9" ht="15.6" x14ac:dyDescent="0.3">
      <c r="A5085" s="1">
        <v>5081</v>
      </c>
      <c r="B5085" s="1">
        <v>1997</v>
      </c>
      <c r="C5085" s="1">
        <v>6</v>
      </c>
      <c r="D5085" s="1">
        <v>29</v>
      </c>
      <c r="E5085" s="7">
        <v>1997.57945205479</v>
      </c>
      <c r="F5085" s="7">
        <v>24.923206</v>
      </c>
      <c r="G5085" s="57">
        <f t="shared" si="226"/>
        <v>22.987102642758597</v>
      </c>
      <c r="I5085" s="73">
        <f t="shared" si="227"/>
        <v>1.9851598173499951</v>
      </c>
    </row>
    <row r="5086" spans="1:9" ht="15.6" x14ac:dyDescent="0.3">
      <c r="A5086" s="1">
        <v>5082</v>
      </c>
      <c r="B5086" s="1">
        <v>1997</v>
      </c>
      <c r="C5086" s="1">
        <v>6</v>
      </c>
      <c r="D5086" s="1">
        <v>30</v>
      </c>
      <c r="E5086" s="7">
        <v>1997.58219178082</v>
      </c>
      <c r="F5086" s="7">
        <v>24.961646999999999</v>
      </c>
      <c r="G5086" s="57">
        <f t="shared" si="226"/>
        <v>22.98663248965515</v>
      </c>
      <c r="I5086" s="73">
        <f t="shared" si="227"/>
        <v>1.9851598173499951</v>
      </c>
    </row>
    <row r="5087" spans="1:9" ht="15.6" x14ac:dyDescent="0.3">
      <c r="A5087" s="1">
        <v>5083</v>
      </c>
      <c r="B5087" s="1">
        <v>1997</v>
      </c>
      <c r="C5087" s="1">
        <v>7</v>
      </c>
      <c r="D5087" s="1">
        <v>1</v>
      </c>
      <c r="E5087" s="7">
        <v>1997.5860730593599</v>
      </c>
      <c r="F5087" s="7">
        <v>25.015774</v>
      </c>
      <c r="G5087" s="57">
        <f t="shared" si="226"/>
        <v>22.986000954482737</v>
      </c>
      <c r="I5087" s="73">
        <f t="shared" si="227"/>
        <v>1.9851598173499951</v>
      </c>
    </row>
    <row r="5088" spans="1:9" ht="15.6" x14ac:dyDescent="0.3">
      <c r="A5088" s="1">
        <v>5084</v>
      </c>
      <c r="B5088" s="1">
        <v>1997</v>
      </c>
      <c r="C5088" s="1">
        <v>7</v>
      </c>
      <c r="D5088" s="1">
        <v>2</v>
      </c>
      <c r="E5088" s="7">
        <v>1997.58881278539</v>
      </c>
      <c r="F5088" s="7">
        <v>25.103228999999999</v>
      </c>
      <c r="G5088" s="57">
        <f t="shared" si="226"/>
        <v>22.98521947448274</v>
      </c>
      <c r="I5088" s="73">
        <f t="shared" si="227"/>
        <v>1.9851598173499951</v>
      </c>
    </row>
    <row r="5089" spans="1:9" ht="15.6" x14ac:dyDescent="0.3">
      <c r="A5089" s="1">
        <v>5085</v>
      </c>
      <c r="B5089" s="1">
        <v>1997</v>
      </c>
      <c r="C5089" s="1">
        <v>7</v>
      </c>
      <c r="D5089" s="1">
        <v>3</v>
      </c>
      <c r="E5089" s="7">
        <v>1997.5915525114201</v>
      </c>
      <c r="F5089" s="7">
        <v>25.144924</v>
      </c>
      <c r="G5089" s="57">
        <f t="shared" si="226"/>
        <v>22.984276159999983</v>
      </c>
      <c r="I5089" s="73">
        <f t="shared" si="227"/>
        <v>1.9851598173499951</v>
      </c>
    </row>
    <row r="5090" spans="1:9" ht="15.6" x14ac:dyDescent="0.3">
      <c r="A5090" s="1">
        <v>5086</v>
      </c>
      <c r="B5090" s="1">
        <v>1997</v>
      </c>
      <c r="C5090" s="1">
        <v>7</v>
      </c>
      <c r="D5090" s="1">
        <v>4</v>
      </c>
      <c r="E5090" s="7">
        <v>1997.59429223744</v>
      </c>
      <c r="F5090" s="7">
        <v>25.166616999999999</v>
      </c>
      <c r="G5090" s="57">
        <f t="shared" si="226"/>
        <v>22.983253757241357</v>
      </c>
      <c r="I5090" s="73">
        <f t="shared" si="227"/>
        <v>1.9851598173499951</v>
      </c>
    </row>
    <row r="5091" spans="1:9" ht="15.6" x14ac:dyDescent="0.3">
      <c r="A5091" s="1">
        <v>5087</v>
      </c>
      <c r="B5091" s="1">
        <v>1997</v>
      </c>
      <c r="C5091" s="1">
        <v>7</v>
      </c>
      <c r="D5091" s="1">
        <v>5</v>
      </c>
      <c r="E5091" s="7">
        <v>1997.59703196347</v>
      </c>
      <c r="F5091" s="7">
        <v>25.190929000000001</v>
      </c>
      <c r="G5091" s="57">
        <f t="shared" si="226"/>
        <v>22.982135896551707</v>
      </c>
      <c r="I5091" s="73">
        <f t="shared" si="227"/>
        <v>1.9835616438299439</v>
      </c>
    </row>
    <row r="5092" spans="1:9" ht="15.6" x14ac:dyDescent="0.3">
      <c r="A5092" s="1">
        <v>5088</v>
      </c>
      <c r="B5092" s="1">
        <v>1997</v>
      </c>
      <c r="C5092" s="1">
        <v>7</v>
      </c>
      <c r="D5092" s="1">
        <v>6</v>
      </c>
      <c r="E5092" s="7">
        <v>1997.5997716894999</v>
      </c>
      <c r="F5092" s="7">
        <v>25.171661</v>
      </c>
      <c r="G5092" s="57">
        <f t="shared" si="226"/>
        <v>22.980910609655158</v>
      </c>
      <c r="I5092" s="73">
        <f t="shared" si="227"/>
        <v>1.9835616438399484</v>
      </c>
    </row>
    <row r="5093" spans="1:9" ht="15.6" x14ac:dyDescent="0.3">
      <c r="A5093" s="1">
        <v>5089</v>
      </c>
      <c r="B5093" s="1">
        <v>1997</v>
      </c>
      <c r="C5093" s="1">
        <v>7</v>
      </c>
      <c r="D5093" s="1">
        <v>7</v>
      </c>
      <c r="E5093" s="7">
        <v>1997.60251141553</v>
      </c>
      <c r="F5093" s="7">
        <v>25.163976000000002</v>
      </c>
      <c r="G5093" s="57">
        <f t="shared" si="226"/>
        <v>22.979712948965506</v>
      </c>
      <c r="I5093" s="73">
        <f t="shared" si="227"/>
        <v>1.9835616438401757</v>
      </c>
    </row>
    <row r="5094" spans="1:9" ht="15.6" x14ac:dyDescent="0.3">
      <c r="A5094" s="1">
        <v>5090</v>
      </c>
      <c r="B5094" s="1">
        <v>1997</v>
      </c>
      <c r="C5094" s="1">
        <v>7</v>
      </c>
      <c r="D5094" s="1">
        <v>8</v>
      </c>
      <c r="E5094" s="7">
        <v>1997.6052511415501</v>
      </c>
      <c r="F5094" s="7">
        <v>25.154623999999998</v>
      </c>
      <c r="G5094" s="57">
        <f t="shared" si="226"/>
        <v>22.978557463448261</v>
      </c>
      <c r="I5094" s="73">
        <f t="shared" si="227"/>
        <v>1.9835616438299439</v>
      </c>
    </row>
    <row r="5095" spans="1:9" ht="15.6" x14ac:dyDescent="0.3">
      <c r="A5095" s="1">
        <v>5091</v>
      </c>
      <c r="B5095" s="1">
        <v>1997</v>
      </c>
      <c r="C5095" s="1">
        <v>7</v>
      </c>
      <c r="D5095" s="1">
        <v>9</v>
      </c>
      <c r="E5095" s="7">
        <v>1997.6079908675799</v>
      </c>
      <c r="F5095" s="7">
        <v>25.141933000000002</v>
      </c>
      <c r="G5095" s="57">
        <f t="shared" si="226"/>
        <v>22.977412451034464</v>
      </c>
      <c r="I5095" s="73">
        <f t="shared" si="227"/>
        <v>1.9835616438399484</v>
      </c>
    </row>
    <row r="5096" spans="1:9" ht="15.6" x14ac:dyDescent="0.3">
      <c r="A5096" s="1">
        <v>5092</v>
      </c>
      <c r="B5096" s="1">
        <v>1997</v>
      </c>
      <c r="C5096" s="1">
        <v>7</v>
      </c>
      <c r="D5096" s="1">
        <v>10</v>
      </c>
      <c r="E5096" s="7">
        <v>1997.61073059361</v>
      </c>
      <c r="F5096" s="7">
        <v>25.137243000000002</v>
      </c>
      <c r="G5096" s="57">
        <f t="shared" si="226"/>
        <v>22.976254222068949</v>
      </c>
      <c r="I5096" s="73">
        <f t="shared" si="227"/>
        <v>1.9835616438399484</v>
      </c>
    </row>
    <row r="5097" spans="1:9" ht="15.6" x14ac:dyDescent="0.3">
      <c r="A5097" s="1">
        <v>5093</v>
      </c>
      <c r="B5097" s="1">
        <v>1997</v>
      </c>
      <c r="C5097" s="1">
        <v>7</v>
      </c>
      <c r="D5097" s="1">
        <v>11</v>
      </c>
      <c r="E5097" s="7">
        <v>1997.6134703196301</v>
      </c>
      <c r="F5097" s="7">
        <v>25.12829</v>
      </c>
      <c r="G5097" s="57">
        <f t="shared" si="226"/>
        <v>22.974993954482738</v>
      </c>
      <c r="I5097" s="73">
        <f t="shared" si="227"/>
        <v>1.9835616438399484</v>
      </c>
    </row>
    <row r="5098" spans="1:9" ht="15.6" x14ac:dyDescent="0.3">
      <c r="A5098" s="1">
        <v>5094</v>
      </c>
      <c r="B5098" s="1">
        <v>1997</v>
      </c>
      <c r="C5098" s="1">
        <v>7</v>
      </c>
      <c r="D5098" s="1">
        <v>12</v>
      </c>
      <c r="E5098" s="7">
        <v>1997.61621004566</v>
      </c>
      <c r="F5098" s="7">
        <v>25.096170000000001</v>
      </c>
      <c r="G5098" s="57">
        <f t="shared" si="226"/>
        <v>22.973632947586193</v>
      </c>
      <c r="I5098" s="73">
        <f t="shared" si="227"/>
        <v>1.9835616438301713</v>
      </c>
    </row>
    <row r="5099" spans="1:9" ht="15.6" x14ac:dyDescent="0.3">
      <c r="A5099" s="1">
        <v>5095</v>
      </c>
      <c r="B5099" s="1">
        <v>1997</v>
      </c>
      <c r="C5099" s="1">
        <v>7</v>
      </c>
      <c r="D5099" s="1">
        <v>13</v>
      </c>
      <c r="E5099" s="7">
        <v>1997.61894977169</v>
      </c>
      <c r="F5099" s="7">
        <v>25.089492</v>
      </c>
      <c r="G5099" s="57">
        <f t="shared" si="226"/>
        <v>22.972292582068953</v>
      </c>
      <c r="I5099" s="73">
        <f t="shared" si="227"/>
        <v>1.9835616438399484</v>
      </c>
    </row>
    <row r="5100" spans="1:9" ht="15.6" x14ac:dyDescent="0.3">
      <c r="A5100" s="1">
        <v>5096</v>
      </c>
      <c r="B5100" s="1">
        <v>1997</v>
      </c>
      <c r="C5100" s="1">
        <v>7</v>
      </c>
      <c r="D5100" s="1">
        <v>14</v>
      </c>
      <c r="E5100" s="7">
        <v>1997.6216894977199</v>
      </c>
      <c r="F5100" s="7">
        <v>25.093999</v>
      </c>
      <c r="G5100" s="57">
        <f t="shared" si="226"/>
        <v>22.971003510344811</v>
      </c>
      <c r="I5100" s="73">
        <f t="shared" si="227"/>
        <v>1.9835616438399484</v>
      </c>
    </row>
    <row r="5101" spans="1:9" ht="15.6" x14ac:dyDescent="0.3">
      <c r="A5101" s="1">
        <v>5097</v>
      </c>
      <c r="B5101" s="1">
        <v>1997</v>
      </c>
      <c r="C5101" s="1">
        <v>7</v>
      </c>
      <c r="D5101" s="1">
        <v>15</v>
      </c>
      <c r="E5101" s="7">
        <v>1997.62442922374</v>
      </c>
      <c r="F5101" s="7">
        <v>25.075973999999999</v>
      </c>
      <c r="G5101" s="57">
        <f t="shared" si="226"/>
        <v>22.96976356413791</v>
      </c>
      <c r="I5101" s="73">
        <f t="shared" si="227"/>
        <v>1.9835616438301713</v>
      </c>
    </row>
    <row r="5102" spans="1:9" ht="15.6" x14ac:dyDescent="0.3">
      <c r="A5102" s="1">
        <v>5098</v>
      </c>
      <c r="B5102" s="1">
        <v>1997</v>
      </c>
      <c r="C5102" s="1">
        <v>7</v>
      </c>
      <c r="D5102" s="1">
        <v>16</v>
      </c>
      <c r="E5102" s="7">
        <v>1997.6271689497701</v>
      </c>
      <c r="F5102" s="7">
        <v>25.070466</v>
      </c>
      <c r="G5102" s="57">
        <f t="shared" si="226"/>
        <v>22.968628197241358</v>
      </c>
      <c r="I5102" s="73">
        <f t="shared" si="227"/>
        <v>1.9835616438299439</v>
      </c>
    </row>
    <row r="5103" spans="1:9" ht="15.6" x14ac:dyDescent="0.3">
      <c r="A5103" s="1">
        <v>5099</v>
      </c>
      <c r="B5103" s="1">
        <v>1997</v>
      </c>
      <c r="C5103" s="1">
        <v>7</v>
      </c>
      <c r="D5103" s="1">
        <v>17</v>
      </c>
      <c r="E5103" s="7">
        <v>1997.6299086757999</v>
      </c>
      <c r="F5103" s="7">
        <v>25.077207999999999</v>
      </c>
      <c r="G5103" s="57">
        <f t="shared" si="226"/>
        <v>22.967518416551705</v>
      </c>
      <c r="I5103" s="73">
        <f t="shared" si="227"/>
        <v>1.9835616438399484</v>
      </c>
    </row>
    <row r="5104" spans="1:9" ht="15.6" x14ac:dyDescent="0.3">
      <c r="A5104" s="1">
        <v>5100</v>
      </c>
      <c r="B5104" s="1">
        <v>1997</v>
      </c>
      <c r="C5104" s="1">
        <v>7</v>
      </c>
      <c r="D5104" s="1">
        <v>18</v>
      </c>
      <c r="E5104" s="7">
        <v>1997.63264840183</v>
      </c>
      <c r="F5104" s="7">
        <v>25.080582</v>
      </c>
      <c r="G5104" s="57">
        <f t="shared" si="226"/>
        <v>22.966482926896536</v>
      </c>
      <c r="I5104" s="73">
        <f t="shared" si="227"/>
        <v>1.9835616438399484</v>
      </c>
    </row>
    <row r="5105" spans="1:9" ht="15.6" x14ac:dyDescent="0.3">
      <c r="A5105" s="1">
        <v>5101</v>
      </c>
      <c r="B5105" s="1">
        <v>1997</v>
      </c>
      <c r="C5105" s="1">
        <v>7</v>
      </c>
      <c r="D5105" s="1">
        <v>19</v>
      </c>
      <c r="E5105" s="7">
        <v>1997.6353881278501</v>
      </c>
      <c r="F5105" s="7">
        <v>25.110564</v>
      </c>
      <c r="G5105" s="57">
        <f t="shared" si="226"/>
        <v>22.965494783448261</v>
      </c>
      <c r="I5105" s="73">
        <f t="shared" si="227"/>
        <v>1.9835616438299439</v>
      </c>
    </row>
    <row r="5106" spans="1:9" ht="15.6" x14ac:dyDescent="0.3">
      <c r="A5106" s="1">
        <v>5102</v>
      </c>
      <c r="B5106" s="1">
        <v>1997</v>
      </c>
      <c r="C5106" s="1">
        <v>7</v>
      </c>
      <c r="D5106" s="1">
        <v>20</v>
      </c>
      <c r="E5106" s="7">
        <v>1997.63812785388</v>
      </c>
      <c r="F5106" s="7">
        <v>25.157779000000001</v>
      </c>
      <c r="G5106" s="57">
        <f t="shared" si="226"/>
        <v>22.964535931034469</v>
      </c>
      <c r="I5106" s="73">
        <f t="shared" si="227"/>
        <v>1.9835616438301713</v>
      </c>
    </row>
    <row r="5107" spans="1:9" ht="15.6" x14ac:dyDescent="0.3">
      <c r="A5107" s="1">
        <v>5103</v>
      </c>
      <c r="B5107" s="1">
        <v>1997</v>
      </c>
      <c r="C5107" s="1">
        <v>7</v>
      </c>
      <c r="D5107" s="1">
        <v>21</v>
      </c>
      <c r="E5107" s="7">
        <v>1997.64086757991</v>
      </c>
      <c r="F5107" s="7">
        <v>25.176121999999999</v>
      </c>
      <c r="G5107" s="57">
        <f t="shared" si="226"/>
        <v>22.963679746206882</v>
      </c>
      <c r="I5107" s="73">
        <f t="shared" si="227"/>
        <v>1.9835616438399484</v>
      </c>
    </row>
    <row r="5108" spans="1:9" ht="15.6" x14ac:dyDescent="0.3">
      <c r="A5108" s="1">
        <v>5104</v>
      </c>
      <c r="B5108" s="1">
        <v>1997</v>
      </c>
      <c r="C5108" s="1">
        <v>7</v>
      </c>
      <c r="D5108" s="1">
        <v>22</v>
      </c>
      <c r="E5108" s="7">
        <v>1997.6436073059399</v>
      </c>
      <c r="F5108" s="7">
        <v>25.192055</v>
      </c>
      <c r="G5108" s="57">
        <f t="shared" si="226"/>
        <v>22.962957704827573</v>
      </c>
      <c r="I5108" s="73">
        <f t="shared" si="227"/>
        <v>1.9835616438399484</v>
      </c>
    </row>
    <row r="5109" spans="1:9" ht="15.6" x14ac:dyDescent="0.3">
      <c r="A5109" s="1">
        <v>5105</v>
      </c>
      <c r="B5109" s="1">
        <v>1997</v>
      </c>
      <c r="C5109" s="1">
        <v>7</v>
      </c>
      <c r="D5109" s="1">
        <v>23</v>
      </c>
      <c r="E5109" s="7">
        <v>1997.64634703196</v>
      </c>
      <c r="F5109" s="7">
        <v>25.194987999999999</v>
      </c>
      <c r="G5109" s="57">
        <f t="shared" si="226"/>
        <v>22.962356282758609</v>
      </c>
      <c r="I5109" s="73">
        <f t="shared" si="227"/>
        <v>1.9835616438301713</v>
      </c>
    </row>
    <row r="5110" spans="1:9" ht="15.6" x14ac:dyDescent="0.3">
      <c r="A5110" s="1">
        <v>5106</v>
      </c>
      <c r="B5110" s="1">
        <v>1997</v>
      </c>
      <c r="C5110" s="1">
        <v>7</v>
      </c>
      <c r="D5110" s="1">
        <v>24</v>
      </c>
      <c r="E5110" s="7">
        <v>1997.6490867579901</v>
      </c>
      <c r="F5110" s="7">
        <v>25.169035000000001</v>
      </c>
      <c r="G5110" s="57">
        <f t="shared" si="226"/>
        <v>22.961759184827574</v>
      </c>
      <c r="I5110" s="73">
        <f t="shared" si="227"/>
        <v>1.9835616438299439</v>
      </c>
    </row>
    <row r="5111" spans="1:9" ht="15.6" x14ac:dyDescent="0.3">
      <c r="A5111" s="1">
        <v>5107</v>
      </c>
      <c r="B5111" s="1">
        <v>1997</v>
      </c>
      <c r="C5111" s="1">
        <v>7</v>
      </c>
      <c r="D5111" s="1">
        <v>25</v>
      </c>
      <c r="E5111" s="7">
        <v>1997.6518264840199</v>
      </c>
      <c r="F5111" s="7">
        <v>25.195361999999999</v>
      </c>
      <c r="G5111" s="57">
        <f t="shared" si="226"/>
        <v>22.961244787586192</v>
      </c>
      <c r="I5111" s="73">
        <f t="shared" si="227"/>
        <v>1.9835616438399484</v>
      </c>
    </row>
    <row r="5112" spans="1:9" ht="15.6" x14ac:dyDescent="0.3">
      <c r="A5112" s="1">
        <v>5108</v>
      </c>
      <c r="B5112" s="1">
        <v>1997</v>
      </c>
      <c r="C5112" s="1">
        <v>7</v>
      </c>
      <c r="D5112" s="1">
        <v>26</v>
      </c>
      <c r="E5112" s="7">
        <v>1997.65456621005</v>
      </c>
      <c r="F5112" s="7">
        <v>25.167235000000002</v>
      </c>
      <c r="G5112" s="57">
        <f t="shared" si="226"/>
        <v>22.960869095172399</v>
      </c>
      <c r="I5112" s="73">
        <f t="shared" si="227"/>
        <v>1.9835616438399484</v>
      </c>
    </row>
    <row r="5113" spans="1:9" ht="15.6" x14ac:dyDescent="0.3">
      <c r="A5113" s="1">
        <v>5109</v>
      </c>
      <c r="B5113" s="1">
        <v>1997</v>
      </c>
      <c r="C5113" s="1">
        <v>7</v>
      </c>
      <c r="D5113" s="1">
        <v>27</v>
      </c>
      <c r="E5113" s="7">
        <v>1997.6573059360701</v>
      </c>
      <c r="F5113" s="7">
        <v>25.130033999999998</v>
      </c>
      <c r="G5113" s="57">
        <f t="shared" si="226"/>
        <v>22.960566816551712</v>
      </c>
      <c r="I5113" s="73">
        <f t="shared" si="227"/>
        <v>1.9835616438299439</v>
      </c>
    </row>
    <row r="5114" spans="1:9" ht="15.6" x14ac:dyDescent="0.3">
      <c r="A5114" s="1">
        <v>5110</v>
      </c>
      <c r="B5114" s="1">
        <v>1997</v>
      </c>
      <c r="C5114" s="1">
        <v>7</v>
      </c>
      <c r="D5114" s="1">
        <v>28</v>
      </c>
      <c r="E5114" s="7">
        <v>1997.6600456620999</v>
      </c>
      <c r="F5114" s="7">
        <v>25.082115000000002</v>
      </c>
      <c r="G5114" s="57">
        <f t="shared" si="226"/>
        <v>22.960438678620683</v>
      </c>
      <c r="I5114" s="73">
        <f t="shared" si="227"/>
        <v>1.9835616438301713</v>
      </c>
    </row>
    <row r="5115" spans="1:9" ht="15.6" x14ac:dyDescent="0.3">
      <c r="A5115" s="1">
        <v>5111</v>
      </c>
      <c r="B5115" s="1">
        <v>1997</v>
      </c>
      <c r="C5115" s="1">
        <v>7</v>
      </c>
      <c r="D5115" s="1">
        <v>29</v>
      </c>
      <c r="E5115" s="7">
        <v>1997.66278538813</v>
      </c>
      <c r="F5115" s="7">
        <v>25.009329000000001</v>
      </c>
      <c r="G5115" s="57">
        <f t="shared" si="226"/>
        <v>22.960538826206889</v>
      </c>
      <c r="I5115" s="73">
        <f t="shared" si="227"/>
        <v>1.9835616438399484</v>
      </c>
    </row>
    <row r="5116" spans="1:9" ht="15.6" x14ac:dyDescent="0.3">
      <c r="A5116" s="1">
        <v>5112</v>
      </c>
      <c r="B5116" s="1">
        <v>1997</v>
      </c>
      <c r="C5116" s="1">
        <v>7</v>
      </c>
      <c r="D5116" s="1">
        <v>30</v>
      </c>
      <c r="E5116" s="7">
        <v>1997.6655251141599</v>
      </c>
      <c r="F5116" s="7">
        <v>24.935625999999999</v>
      </c>
      <c r="G5116" s="57">
        <f t="shared" si="226"/>
        <v>22.960832322758616</v>
      </c>
      <c r="I5116" s="73">
        <f t="shared" si="227"/>
        <v>1.9851598173599996</v>
      </c>
    </row>
    <row r="5117" spans="1:9" ht="15.6" x14ac:dyDescent="0.3">
      <c r="A5117" s="1">
        <v>5113</v>
      </c>
      <c r="B5117" s="1">
        <v>1997</v>
      </c>
      <c r="C5117" s="1">
        <v>7</v>
      </c>
      <c r="D5117" s="1">
        <v>31</v>
      </c>
      <c r="E5117" s="7">
        <v>1997.66826484018</v>
      </c>
      <c r="F5117" s="7">
        <v>24.876521</v>
      </c>
      <c r="G5117" s="57">
        <f t="shared" si="226"/>
        <v>22.961284566896548</v>
      </c>
      <c r="I5117" s="73">
        <f t="shared" si="227"/>
        <v>1.9851598173499951</v>
      </c>
    </row>
    <row r="5118" spans="1:9" ht="15.6" x14ac:dyDescent="0.3">
      <c r="A5118" s="1">
        <v>5114</v>
      </c>
      <c r="B5118" s="1">
        <v>1997</v>
      </c>
      <c r="C5118" s="1">
        <v>8</v>
      </c>
      <c r="D5118" s="1">
        <v>1</v>
      </c>
      <c r="E5118" s="7">
        <v>1997.66940639269</v>
      </c>
      <c r="F5118" s="7">
        <v>24.818997</v>
      </c>
      <c r="G5118" s="57">
        <f t="shared" si="226"/>
        <v>22.961840639999988</v>
      </c>
      <c r="I5118" s="73">
        <f t="shared" si="227"/>
        <v>1.9851598173499951</v>
      </c>
    </row>
    <row r="5119" spans="1:9" ht="15.6" x14ac:dyDescent="0.3">
      <c r="A5119" s="1">
        <v>5115</v>
      </c>
      <c r="B5119" s="1">
        <v>1997</v>
      </c>
      <c r="C5119" s="1">
        <v>8</v>
      </c>
      <c r="D5119" s="1">
        <v>2</v>
      </c>
      <c r="E5119" s="7">
        <v>1997.6721461187201</v>
      </c>
      <c r="F5119" s="7">
        <v>24.777747999999999</v>
      </c>
      <c r="G5119" s="57">
        <f t="shared" si="226"/>
        <v>22.962459659310337</v>
      </c>
      <c r="I5119" s="73">
        <f t="shared" si="227"/>
        <v>1.9851598173499951</v>
      </c>
    </row>
    <row r="5120" spans="1:9" ht="15.6" x14ac:dyDescent="0.3">
      <c r="A5120" s="1">
        <v>5116</v>
      </c>
      <c r="B5120" s="1">
        <v>1997</v>
      </c>
      <c r="C5120" s="1">
        <v>8</v>
      </c>
      <c r="D5120" s="1">
        <v>3</v>
      </c>
      <c r="E5120" s="7">
        <v>1997.67488584475</v>
      </c>
      <c r="F5120" s="7">
        <v>24.700683000000001</v>
      </c>
      <c r="G5120" s="57">
        <f t="shared" si="226"/>
        <v>22.963103862068952</v>
      </c>
      <c r="I5120" s="73">
        <f t="shared" si="227"/>
        <v>1.9851598173599996</v>
      </c>
    </row>
    <row r="5121" spans="1:9" ht="15.6" x14ac:dyDescent="0.3">
      <c r="A5121" s="1">
        <v>5117</v>
      </c>
      <c r="B5121" s="1">
        <v>1997</v>
      </c>
      <c r="C5121" s="1">
        <v>8</v>
      </c>
      <c r="D5121" s="1">
        <v>4</v>
      </c>
      <c r="E5121" s="7">
        <v>1997.67762557078</v>
      </c>
      <c r="F5121" s="7">
        <v>24.60643</v>
      </c>
      <c r="G5121" s="57">
        <f t="shared" si="226"/>
        <v>22.963728375172398</v>
      </c>
      <c r="I5121" s="73">
        <f t="shared" si="227"/>
        <v>1.9851598173499951</v>
      </c>
    </row>
    <row r="5122" spans="1:9" ht="15.6" x14ac:dyDescent="0.3">
      <c r="A5122" s="1">
        <v>5118</v>
      </c>
      <c r="B5122" s="1">
        <v>1997</v>
      </c>
      <c r="C5122" s="1">
        <v>8</v>
      </c>
      <c r="D5122" s="1">
        <v>5</v>
      </c>
      <c r="E5122" s="7">
        <v>1997.6803652967999</v>
      </c>
      <c r="F5122" s="7">
        <v>24.484421999999999</v>
      </c>
      <c r="G5122" s="57">
        <f t="shared" si="226"/>
        <v>22.96426496689654</v>
      </c>
      <c r="I5122" s="73">
        <f t="shared" si="227"/>
        <v>1.9835616438299439</v>
      </c>
    </row>
    <row r="5123" spans="1:9" ht="15.6" x14ac:dyDescent="0.3">
      <c r="A5123" s="1">
        <v>5119</v>
      </c>
      <c r="B5123" s="1">
        <v>1997</v>
      </c>
      <c r="C5123" s="1">
        <v>8</v>
      </c>
      <c r="D5123" s="1">
        <v>6</v>
      </c>
      <c r="E5123" s="7">
        <v>1997.68310502283</v>
      </c>
      <c r="F5123" s="7">
        <v>24.414465</v>
      </c>
      <c r="G5123" s="57">
        <f t="shared" si="226"/>
        <v>22.964727463448263</v>
      </c>
      <c r="I5123" s="73">
        <f t="shared" si="227"/>
        <v>1.9835616438301713</v>
      </c>
    </row>
    <row r="5124" spans="1:9" ht="15.6" x14ac:dyDescent="0.3">
      <c r="A5124" s="1">
        <v>5120</v>
      </c>
      <c r="B5124" s="1">
        <v>1997</v>
      </c>
      <c r="C5124" s="1">
        <v>8</v>
      </c>
      <c r="D5124" s="1">
        <v>7</v>
      </c>
      <c r="E5124" s="7">
        <v>1997.6858447488601</v>
      </c>
      <c r="F5124" s="7">
        <v>24.410696999999999</v>
      </c>
      <c r="G5124" s="57">
        <f t="shared" si="226"/>
        <v>22.965188448275846</v>
      </c>
      <c r="I5124" s="73">
        <f t="shared" si="227"/>
        <v>1.9835616438399484</v>
      </c>
    </row>
    <row r="5125" spans="1:9" ht="15.6" x14ac:dyDescent="0.3">
      <c r="A5125" s="1">
        <v>5121</v>
      </c>
      <c r="B5125" s="1">
        <v>1997</v>
      </c>
      <c r="C5125" s="1">
        <v>8</v>
      </c>
      <c r="D5125" s="1">
        <v>8</v>
      </c>
      <c r="E5125" s="7">
        <v>1997.6885844748899</v>
      </c>
      <c r="F5125" s="7">
        <v>24.434927999999999</v>
      </c>
      <c r="G5125" s="57">
        <f t="shared" si="226"/>
        <v>22.965662990344814</v>
      </c>
      <c r="I5125" s="73">
        <f t="shared" si="227"/>
        <v>1.9835616438399484</v>
      </c>
    </row>
    <row r="5126" spans="1:9" ht="15.6" x14ac:dyDescent="0.3">
      <c r="A5126" s="1">
        <v>5122</v>
      </c>
      <c r="B5126" s="1">
        <v>1997</v>
      </c>
      <c r="C5126" s="1">
        <v>8</v>
      </c>
      <c r="D5126" s="1">
        <v>9</v>
      </c>
      <c r="E5126" s="7">
        <v>1997.69132420091</v>
      </c>
      <c r="F5126" s="7">
        <v>24.454090999999998</v>
      </c>
      <c r="G5126" s="57">
        <f t="shared" si="226"/>
        <v>22.966208668965503</v>
      </c>
      <c r="I5126" s="73">
        <f t="shared" si="227"/>
        <v>1.9835616438299439</v>
      </c>
    </row>
    <row r="5127" spans="1:9" ht="15.6" x14ac:dyDescent="0.3">
      <c r="A5127" s="1">
        <v>5123</v>
      </c>
      <c r="B5127" s="1">
        <v>1997</v>
      </c>
      <c r="C5127" s="1">
        <v>8</v>
      </c>
      <c r="D5127" s="1">
        <v>10</v>
      </c>
      <c r="E5127" s="7">
        <v>1997.6940639269401</v>
      </c>
      <c r="F5127" s="7">
        <v>24.534979</v>
      </c>
      <c r="G5127" s="57">
        <f t="shared" si="226"/>
        <v>22.966799624827576</v>
      </c>
      <c r="I5127" s="73">
        <f t="shared" si="227"/>
        <v>1.9835616438299439</v>
      </c>
    </row>
    <row r="5128" spans="1:9" ht="15.6" x14ac:dyDescent="0.3">
      <c r="A5128" s="1">
        <v>5124</v>
      </c>
      <c r="B5128" s="1">
        <v>1997</v>
      </c>
      <c r="C5128" s="1">
        <v>8</v>
      </c>
      <c r="D5128" s="1">
        <v>11</v>
      </c>
      <c r="E5128" s="7">
        <v>1997.6968036529699</v>
      </c>
      <c r="F5128" s="7">
        <v>24.594733999999999</v>
      </c>
      <c r="G5128" s="57">
        <f t="shared" si="226"/>
        <v>22.967445551724126</v>
      </c>
      <c r="I5128" s="73">
        <f t="shared" si="227"/>
        <v>1.9835616438401757</v>
      </c>
    </row>
    <row r="5129" spans="1:9" ht="15.6" x14ac:dyDescent="0.3">
      <c r="A5129" s="1">
        <v>5125</v>
      </c>
      <c r="B5129" s="1">
        <v>1997</v>
      </c>
      <c r="C5129" s="1">
        <v>8</v>
      </c>
      <c r="D5129" s="1">
        <v>12</v>
      </c>
      <c r="E5129" s="7">
        <v>1997.699543379</v>
      </c>
      <c r="F5129" s="7">
        <v>24.668475999999998</v>
      </c>
      <c r="G5129" s="57">
        <f t="shared" si="226"/>
        <v>22.968130419310334</v>
      </c>
      <c r="I5129" s="73">
        <f t="shared" si="227"/>
        <v>1.9835616438399484</v>
      </c>
    </row>
    <row r="5130" spans="1:9" ht="15.6" x14ac:dyDescent="0.3">
      <c r="A5130" s="1">
        <v>5126</v>
      </c>
      <c r="B5130" s="1">
        <v>1997</v>
      </c>
      <c r="C5130" s="1">
        <v>8</v>
      </c>
      <c r="D5130" s="1">
        <v>13</v>
      </c>
      <c r="E5130" s="7">
        <v>1997.7022831050199</v>
      </c>
      <c r="F5130" s="7">
        <v>24.728058999999998</v>
      </c>
      <c r="G5130" s="57">
        <f t="shared" si="226"/>
        <v>22.968825806896543</v>
      </c>
      <c r="I5130" s="73">
        <f t="shared" si="227"/>
        <v>1.9835616438299439</v>
      </c>
    </row>
    <row r="5131" spans="1:9" ht="15.6" x14ac:dyDescent="0.3">
      <c r="A5131" s="1">
        <v>5127</v>
      </c>
      <c r="B5131" s="1">
        <v>1997</v>
      </c>
      <c r="C5131" s="1">
        <v>8</v>
      </c>
      <c r="D5131" s="1">
        <v>14</v>
      </c>
      <c r="E5131" s="7">
        <v>1997.70502283105</v>
      </c>
      <c r="F5131" s="7">
        <v>24.790123000000001</v>
      </c>
      <c r="G5131" s="57">
        <f t="shared" ref="G5131:G5194" si="228">AVERAGE(F4587:F5311)</f>
        <v>22.969561754482751</v>
      </c>
      <c r="I5131" s="73">
        <f t="shared" si="227"/>
        <v>1.9835616438301713</v>
      </c>
    </row>
    <row r="5132" spans="1:9" ht="15.6" x14ac:dyDescent="0.3">
      <c r="A5132" s="1">
        <v>5128</v>
      </c>
      <c r="B5132" s="1">
        <v>1997</v>
      </c>
      <c r="C5132" s="1">
        <v>8</v>
      </c>
      <c r="D5132" s="1">
        <v>15</v>
      </c>
      <c r="E5132" s="7">
        <v>1997.7077625570801</v>
      </c>
      <c r="F5132" s="7">
        <v>24.829370999999998</v>
      </c>
      <c r="G5132" s="57">
        <f t="shared" si="228"/>
        <v>22.970294503448265</v>
      </c>
      <c r="I5132" s="73">
        <f t="shared" ref="I5132:I5195" si="229">E5312-E4588</f>
        <v>1.9835616438399484</v>
      </c>
    </row>
    <row r="5133" spans="1:9" ht="15.6" x14ac:dyDescent="0.3">
      <c r="A5133" s="1">
        <v>5129</v>
      </c>
      <c r="B5133" s="1">
        <v>1997</v>
      </c>
      <c r="C5133" s="1">
        <v>8</v>
      </c>
      <c r="D5133" s="1">
        <v>16</v>
      </c>
      <c r="E5133" s="7">
        <v>1997.7105022831099</v>
      </c>
      <c r="F5133" s="7">
        <v>24.900611000000001</v>
      </c>
      <c r="G5133" s="57">
        <f t="shared" si="228"/>
        <v>22.971050291034476</v>
      </c>
      <c r="I5133" s="73">
        <f t="shared" si="229"/>
        <v>1.9835616438399484</v>
      </c>
    </row>
    <row r="5134" spans="1:9" ht="15.6" x14ac:dyDescent="0.3">
      <c r="A5134" s="1">
        <v>5130</v>
      </c>
      <c r="B5134" s="1">
        <v>1997</v>
      </c>
      <c r="C5134" s="1">
        <v>8</v>
      </c>
      <c r="D5134" s="1">
        <v>17</v>
      </c>
      <c r="E5134" s="7">
        <v>1997.71324200913</v>
      </c>
      <c r="F5134" s="7">
        <v>24.977599000000001</v>
      </c>
      <c r="G5134" s="57">
        <f t="shared" si="228"/>
        <v>22.971793990344821</v>
      </c>
      <c r="I5134" s="73">
        <f t="shared" si="229"/>
        <v>1.9835616438299439</v>
      </c>
    </row>
    <row r="5135" spans="1:9" ht="15.6" x14ac:dyDescent="0.3">
      <c r="A5135" s="1">
        <v>5131</v>
      </c>
      <c r="B5135" s="1">
        <v>1997</v>
      </c>
      <c r="C5135" s="1">
        <v>8</v>
      </c>
      <c r="D5135" s="1">
        <v>18</v>
      </c>
      <c r="E5135" s="7">
        <v>1997.7159817351601</v>
      </c>
      <c r="F5135" s="7">
        <v>25.019204999999999</v>
      </c>
      <c r="G5135" s="57">
        <f t="shared" si="228"/>
        <v>22.972496056551719</v>
      </c>
      <c r="I5135" s="73">
        <f t="shared" si="229"/>
        <v>1.9835616438299439</v>
      </c>
    </row>
    <row r="5136" spans="1:9" ht="15.6" x14ac:dyDescent="0.3">
      <c r="A5136" s="1">
        <v>5132</v>
      </c>
      <c r="B5136" s="1">
        <v>1997</v>
      </c>
      <c r="C5136" s="1">
        <v>8</v>
      </c>
      <c r="D5136" s="1">
        <v>19</v>
      </c>
      <c r="E5136" s="7">
        <v>1997.7187214611899</v>
      </c>
      <c r="F5136" s="7">
        <v>25.045317000000001</v>
      </c>
      <c r="G5136" s="57">
        <f t="shared" si="228"/>
        <v>22.973185828965505</v>
      </c>
      <c r="I5136" s="73">
        <f t="shared" si="229"/>
        <v>1.9835616438399484</v>
      </c>
    </row>
    <row r="5137" spans="1:9" ht="15.6" x14ac:dyDescent="0.3">
      <c r="A5137" s="1">
        <v>5133</v>
      </c>
      <c r="B5137" s="1">
        <v>1997</v>
      </c>
      <c r="C5137" s="1">
        <v>8</v>
      </c>
      <c r="D5137" s="1">
        <v>20</v>
      </c>
      <c r="E5137" s="7">
        <v>1997.72146118721</v>
      </c>
      <c r="F5137" s="7">
        <v>25.055720999999998</v>
      </c>
      <c r="G5137" s="57">
        <f t="shared" si="228"/>
        <v>22.973838606896535</v>
      </c>
      <c r="I5137" s="73">
        <f t="shared" si="229"/>
        <v>1.9835616438399484</v>
      </c>
    </row>
    <row r="5138" spans="1:9" ht="15.6" x14ac:dyDescent="0.3">
      <c r="A5138" s="1">
        <v>5134</v>
      </c>
      <c r="B5138" s="1">
        <v>1997</v>
      </c>
      <c r="C5138" s="1">
        <v>8</v>
      </c>
      <c r="D5138" s="1">
        <v>21</v>
      </c>
      <c r="E5138" s="7">
        <v>1997.7242009132401</v>
      </c>
      <c r="F5138" s="7">
        <v>25.036747999999999</v>
      </c>
      <c r="G5138" s="57">
        <f t="shared" si="228"/>
        <v>22.974506903448265</v>
      </c>
      <c r="I5138" s="73">
        <f t="shared" si="229"/>
        <v>1.9835616438299439</v>
      </c>
    </row>
    <row r="5139" spans="1:9" ht="15.6" x14ac:dyDescent="0.3">
      <c r="A5139" s="1">
        <v>5135</v>
      </c>
      <c r="B5139" s="1">
        <v>1997</v>
      </c>
      <c r="C5139" s="1">
        <v>8</v>
      </c>
      <c r="D5139" s="1">
        <v>22</v>
      </c>
      <c r="E5139" s="7">
        <v>1997.72694063927</v>
      </c>
      <c r="F5139" s="7">
        <v>24.998736000000001</v>
      </c>
      <c r="G5139" s="57">
        <f t="shared" si="228"/>
        <v>22.975323822068955</v>
      </c>
      <c r="I5139" s="73">
        <f t="shared" si="229"/>
        <v>1.9835616438401757</v>
      </c>
    </row>
    <row r="5140" spans="1:9" ht="15.6" x14ac:dyDescent="0.3">
      <c r="A5140" s="1">
        <v>5136</v>
      </c>
      <c r="B5140" s="1">
        <v>1997</v>
      </c>
      <c r="C5140" s="1">
        <v>8</v>
      </c>
      <c r="D5140" s="1">
        <v>23</v>
      </c>
      <c r="E5140" s="7">
        <v>1997.7296803653001</v>
      </c>
      <c r="F5140" s="7">
        <v>24.926411999999999</v>
      </c>
      <c r="G5140" s="57">
        <f t="shared" si="228"/>
        <v>22.976335542068956</v>
      </c>
      <c r="I5140" s="73">
        <f t="shared" si="229"/>
        <v>1.9835616438399484</v>
      </c>
    </row>
    <row r="5141" spans="1:9" ht="15.6" x14ac:dyDescent="0.3">
      <c r="A5141" s="1">
        <v>5137</v>
      </c>
      <c r="B5141" s="1">
        <v>1997</v>
      </c>
      <c r="C5141" s="1">
        <v>8</v>
      </c>
      <c r="D5141" s="1">
        <v>24</v>
      </c>
      <c r="E5141" s="7">
        <v>1997.7324200913199</v>
      </c>
      <c r="F5141" s="7">
        <v>24.845208</v>
      </c>
      <c r="G5141" s="57">
        <f t="shared" si="228"/>
        <v>22.977449278620686</v>
      </c>
      <c r="I5141" s="73">
        <f t="shared" si="229"/>
        <v>1.9835616438299439</v>
      </c>
    </row>
    <row r="5142" spans="1:9" ht="15.6" x14ac:dyDescent="0.3">
      <c r="A5142" s="1">
        <v>5138</v>
      </c>
      <c r="B5142" s="1">
        <v>1997</v>
      </c>
      <c r="C5142" s="1">
        <v>8</v>
      </c>
      <c r="D5142" s="1">
        <v>25</v>
      </c>
      <c r="E5142" s="7">
        <v>1997.73515981735</v>
      </c>
      <c r="F5142" s="7">
        <v>24.763081</v>
      </c>
      <c r="G5142" s="57">
        <f t="shared" si="228"/>
        <v>22.978626651034478</v>
      </c>
      <c r="I5142" s="73">
        <f t="shared" si="229"/>
        <v>1.9835616438301713</v>
      </c>
    </row>
    <row r="5143" spans="1:9" ht="15.6" x14ac:dyDescent="0.3">
      <c r="A5143" s="1">
        <v>5139</v>
      </c>
      <c r="B5143" s="1">
        <v>1997</v>
      </c>
      <c r="C5143" s="1">
        <v>8</v>
      </c>
      <c r="D5143" s="1">
        <v>26</v>
      </c>
      <c r="E5143" s="7">
        <v>1997.7378995433801</v>
      </c>
      <c r="F5143" s="7">
        <v>24.725376000000001</v>
      </c>
      <c r="G5143" s="57">
        <f t="shared" si="228"/>
        <v>22.97978563862069</v>
      </c>
      <c r="I5143" s="73">
        <f t="shared" si="229"/>
        <v>1.9835616438399484</v>
      </c>
    </row>
    <row r="5144" spans="1:9" ht="15.6" x14ac:dyDescent="0.3">
      <c r="A5144" s="1">
        <v>5140</v>
      </c>
      <c r="B5144" s="1">
        <v>1997</v>
      </c>
      <c r="C5144" s="1">
        <v>8</v>
      </c>
      <c r="D5144" s="1">
        <v>27</v>
      </c>
      <c r="E5144" s="7">
        <v>1997.7406392694099</v>
      </c>
      <c r="F5144" s="7">
        <v>24.699501999999999</v>
      </c>
      <c r="G5144" s="57">
        <f t="shared" si="228"/>
        <v>22.980900423448279</v>
      </c>
      <c r="I5144" s="73">
        <f t="shared" si="229"/>
        <v>1.9835616438399484</v>
      </c>
    </row>
    <row r="5145" spans="1:9" ht="15.6" x14ac:dyDescent="0.3">
      <c r="A5145" s="1">
        <v>5141</v>
      </c>
      <c r="B5145" s="1">
        <v>1997</v>
      </c>
      <c r="C5145" s="1">
        <v>8</v>
      </c>
      <c r="D5145" s="1">
        <v>28</v>
      </c>
      <c r="E5145" s="7">
        <v>1997.74337899543</v>
      </c>
      <c r="F5145" s="7">
        <v>24.676915000000001</v>
      </c>
      <c r="G5145" s="57">
        <f t="shared" si="228"/>
        <v>22.981904165517246</v>
      </c>
      <c r="I5145" s="73">
        <f t="shared" si="229"/>
        <v>1.9796803652898234</v>
      </c>
    </row>
    <row r="5146" spans="1:9" ht="15.6" x14ac:dyDescent="0.3">
      <c r="A5146" s="1">
        <v>5142</v>
      </c>
      <c r="B5146" s="1">
        <v>1997</v>
      </c>
      <c r="C5146" s="1">
        <v>8</v>
      </c>
      <c r="D5146" s="1">
        <v>29</v>
      </c>
      <c r="E5146" s="7">
        <v>1997.7461187214601</v>
      </c>
      <c r="F5146" s="7">
        <v>24.667009</v>
      </c>
      <c r="G5146" s="57">
        <f t="shared" si="228"/>
        <v>22.982746364137931</v>
      </c>
      <c r="I5146" s="73">
        <f t="shared" si="229"/>
        <v>1.9796803653000552</v>
      </c>
    </row>
    <row r="5147" spans="1:9" ht="15.6" x14ac:dyDescent="0.3">
      <c r="A5147" s="1">
        <v>5143</v>
      </c>
      <c r="B5147" s="1">
        <v>1997</v>
      </c>
      <c r="C5147" s="1">
        <v>8</v>
      </c>
      <c r="D5147" s="1">
        <v>30</v>
      </c>
      <c r="E5147" s="7">
        <v>1997.74885844749</v>
      </c>
      <c r="F5147" s="7">
        <v>24.705110000000001</v>
      </c>
      <c r="G5147" s="57">
        <f t="shared" si="228"/>
        <v>22.983385346206898</v>
      </c>
      <c r="I5147" s="73">
        <f t="shared" si="229"/>
        <v>1.9796803653000552</v>
      </c>
    </row>
    <row r="5148" spans="1:9" ht="15.6" x14ac:dyDescent="0.3">
      <c r="A5148" s="1">
        <v>5144</v>
      </c>
      <c r="B5148" s="1">
        <v>1997</v>
      </c>
      <c r="C5148" s="1">
        <v>8</v>
      </c>
      <c r="D5148" s="1">
        <v>31</v>
      </c>
      <c r="E5148" s="7">
        <v>1997.7515981735201</v>
      </c>
      <c r="F5148" s="7">
        <v>24.796638999999999</v>
      </c>
      <c r="G5148" s="57">
        <f t="shared" si="228"/>
        <v>22.983805164137934</v>
      </c>
      <c r="I5148" s="73">
        <f t="shared" si="229"/>
        <v>1.9796803652998278</v>
      </c>
    </row>
    <row r="5149" spans="1:9" ht="15.6" x14ac:dyDescent="0.3">
      <c r="A5149" s="1">
        <v>5145</v>
      </c>
      <c r="B5149" s="1">
        <v>1997</v>
      </c>
      <c r="C5149" s="1">
        <v>9</v>
      </c>
      <c r="D5149" s="1">
        <v>1</v>
      </c>
      <c r="E5149" s="7">
        <v>1997.7527397260301</v>
      </c>
      <c r="F5149" s="7">
        <v>24.868299</v>
      </c>
      <c r="G5149" s="57">
        <f t="shared" si="228"/>
        <v>22.98400226068966</v>
      </c>
      <c r="I5149" s="73">
        <f t="shared" si="229"/>
        <v>1.9796803652900508</v>
      </c>
    </row>
    <row r="5150" spans="1:9" ht="15.6" x14ac:dyDescent="0.3">
      <c r="A5150" s="1">
        <v>5146</v>
      </c>
      <c r="B5150" s="1">
        <v>1997</v>
      </c>
      <c r="C5150" s="1">
        <v>9</v>
      </c>
      <c r="D5150" s="1">
        <v>2</v>
      </c>
      <c r="E5150" s="7">
        <v>1997.7554794520499</v>
      </c>
      <c r="F5150" s="7">
        <v>24.950120999999999</v>
      </c>
      <c r="G5150" s="57">
        <f t="shared" si="228"/>
        <v>22.984047496551725</v>
      </c>
      <c r="I5150" s="73">
        <f t="shared" si="229"/>
        <v>1.9863013698700343</v>
      </c>
    </row>
    <row r="5151" spans="1:9" ht="15.6" x14ac:dyDescent="0.3">
      <c r="A5151" s="1">
        <v>5147</v>
      </c>
      <c r="B5151" s="1">
        <v>1997</v>
      </c>
      <c r="C5151" s="1">
        <v>9</v>
      </c>
      <c r="D5151" s="1">
        <v>3</v>
      </c>
      <c r="E5151" s="7">
        <v>1997.75821917808</v>
      </c>
      <c r="F5151" s="7">
        <v>25.007123</v>
      </c>
      <c r="G5151" s="57">
        <f t="shared" si="228"/>
        <v>22.98389346206897</v>
      </c>
      <c r="I5151" s="73">
        <f t="shared" si="229"/>
        <v>1.9863013698600298</v>
      </c>
    </row>
    <row r="5152" spans="1:9" ht="15.6" x14ac:dyDescent="0.3">
      <c r="A5152" s="1">
        <v>5148</v>
      </c>
      <c r="B5152" s="1">
        <v>1997</v>
      </c>
      <c r="C5152" s="1">
        <v>9</v>
      </c>
      <c r="D5152" s="1">
        <v>4</v>
      </c>
      <c r="E5152" s="7">
        <v>1997.7609589041101</v>
      </c>
      <c r="F5152" s="7">
        <v>25.051912999999999</v>
      </c>
      <c r="G5152" s="57">
        <f t="shared" si="228"/>
        <v>22.983661172413793</v>
      </c>
      <c r="I5152" s="73">
        <f t="shared" si="229"/>
        <v>1.9863013698600298</v>
      </c>
    </row>
    <row r="5153" spans="1:9" ht="15.6" x14ac:dyDescent="0.3">
      <c r="A5153" s="1">
        <v>5149</v>
      </c>
      <c r="B5153" s="1">
        <v>1997</v>
      </c>
      <c r="C5153" s="1">
        <v>9</v>
      </c>
      <c r="D5153" s="1">
        <v>5</v>
      </c>
      <c r="E5153" s="7">
        <v>1997.76369863014</v>
      </c>
      <c r="F5153" s="7">
        <v>25.101140000000001</v>
      </c>
      <c r="G5153" s="57">
        <f t="shared" si="228"/>
        <v>22.983401678620694</v>
      </c>
      <c r="I5153" s="73">
        <f t="shared" si="229"/>
        <v>1.9863013698600298</v>
      </c>
    </row>
    <row r="5154" spans="1:9" ht="15.6" x14ac:dyDescent="0.3">
      <c r="A5154" s="1">
        <v>5150</v>
      </c>
      <c r="B5154" s="1">
        <v>1997</v>
      </c>
      <c r="C5154" s="1">
        <v>9</v>
      </c>
      <c r="D5154" s="1">
        <v>6</v>
      </c>
      <c r="E5154" s="7">
        <v>1997.7664383561601</v>
      </c>
      <c r="F5154" s="7">
        <v>25.156959000000001</v>
      </c>
      <c r="G5154" s="57">
        <f t="shared" si="228"/>
        <v>22.983204597241386</v>
      </c>
      <c r="I5154" s="73">
        <f t="shared" si="229"/>
        <v>1.9863013698700343</v>
      </c>
    </row>
    <row r="5155" spans="1:9" ht="15.6" x14ac:dyDescent="0.3">
      <c r="A5155" s="1">
        <v>5151</v>
      </c>
      <c r="B5155" s="1">
        <v>1997</v>
      </c>
      <c r="C5155" s="1">
        <v>9</v>
      </c>
      <c r="D5155" s="1">
        <v>7</v>
      </c>
      <c r="E5155" s="7">
        <v>1997.7691780821899</v>
      </c>
      <c r="F5155" s="7">
        <v>25.182172000000001</v>
      </c>
      <c r="G5155" s="57">
        <f t="shared" si="228"/>
        <v>22.98309765793104</v>
      </c>
      <c r="I5155" s="73">
        <f t="shared" si="229"/>
        <v>1.9863013698600298</v>
      </c>
    </row>
    <row r="5156" spans="1:9" ht="15.6" x14ac:dyDescent="0.3">
      <c r="A5156" s="1">
        <v>5152</v>
      </c>
      <c r="B5156" s="1">
        <v>1997</v>
      </c>
      <c r="C5156" s="1">
        <v>9</v>
      </c>
      <c r="D5156" s="1">
        <v>8</v>
      </c>
      <c r="E5156" s="7">
        <v>1997.77191780822</v>
      </c>
      <c r="F5156" s="7">
        <v>25.182335999999999</v>
      </c>
      <c r="G5156" s="57">
        <f t="shared" si="228"/>
        <v>22.983149133793109</v>
      </c>
      <c r="I5156" s="73">
        <f t="shared" si="229"/>
        <v>1.9863013698598024</v>
      </c>
    </row>
    <row r="5157" spans="1:9" ht="15.6" x14ac:dyDescent="0.3">
      <c r="A5157" s="1">
        <v>5153</v>
      </c>
      <c r="B5157" s="1">
        <v>1997</v>
      </c>
      <c r="C5157" s="1">
        <v>9</v>
      </c>
      <c r="D5157" s="1">
        <v>9</v>
      </c>
      <c r="E5157" s="7">
        <v>1997.7746575342501</v>
      </c>
      <c r="F5157" s="7">
        <v>25.169566</v>
      </c>
      <c r="G5157" s="57">
        <f t="shared" si="228"/>
        <v>22.983204339310348</v>
      </c>
      <c r="I5157" s="73">
        <f t="shared" si="229"/>
        <v>1.9863013698600298</v>
      </c>
    </row>
    <row r="5158" spans="1:9" ht="15.6" x14ac:dyDescent="0.3">
      <c r="A5158" s="1">
        <v>5154</v>
      </c>
      <c r="B5158" s="1">
        <v>1997</v>
      </c>
      <c r="C5158" s="1">
        <v>9</v>
      </c>
      <c r="D5158" s="1">
        <v>10</v>
      </c>
      <c r="E5158" s="7">
        <v>1997.7773972602699</v>
      </c>
      <c r="F5158" s="7">
        <v>25.182297999999999</v>
      </c>
      <c r="G5158" s="57">
        <f t="shared" si="228"/>
        <v>22.98323874206897</v>
      </c>
      <c r="I5158" s="73">
        <f t="shared" si="229"/>
        <v>1.9863013698700343</v>
      </c>
    </row>
    <row r="5159" spans="1:9" ht="15.6" x14ac:dyDescent="0.3">
      <c r="A5159" s="1">
        <v>5155</v>
      </c>
      <c r="B5159" s="1">
        <v>1997</v>
      </c>
      <c r="C5159" s="1">
        <v>9</v>
      </c>
      <c r="D5159" s="1">
        <v>11</v>
      </c>
      <c r="E5159" s="7">
        <v>1997.7801369863</v>
      </c>
      <c r="F5159" s="7">
        <v>25.132023</v>
      </c>
      <c r="G5159" s="57">
        <f t="shared" si="228"/>
        <v>22.983481034482764</v>
      </c>
      <c r="I5159" s="73">
        <f t="shared" si="229"/>
        <v>1.9863013698600298</v>
      </c>
    </row>
    <row r="5160" spans="1:9" ht="15.6" x14ac:dyDescent="0.3">
      <c r="A5160" s="1">
        <v>5156</v>
      </c>
      <c r="B5160" s="1">
        <v>1997</v>
      </c>
      <c r="C5160" s="1">
        <v>9</v>
      </c>
      <c r="D5160" s="1">
        <v>12</v>
      </c>
      <c r="E5160" s="7">
        <v>1997.7828767123301</v>
      </c>
      <c r="F5160" s="7">
        <v>25.128164999999999</v>
      </c>
      <c r="G5160" s="57">
        <f t="shared" si="228"/>
        <v>22.98383991034483</v>
      </c>
      <c r="I5160" s="73">
        <f t="shared" si="229"/>
        <v>1.9890410958901157</v>
      </c>
    </row>
    <row r="5161" spans="1:9" ht="15.6" x14ac:dyDescent="0.3">
      <c r="A5161" s="1">
        <v>5157</v>
      </c>
      <c r="B5161" s="1">
        <v>1997</v>
      </c>
      <c r="C5161" s="1">
        <v>9</v>
      </c>
      <c r="D5161" s="1">
        <v>13</v>
      </c>
      <c r="E5161" s="7">
        <v>1997.78561643836</v>
      </c>
      <c r="F5161" s="7">
        <v>25.112016000000001</v>
      </c>
      <c r="G5161" s="57">
        <f t="shared" si="228"/>
        <v>22.984173197241386</v>
      </c>
      <c r="I5161" s="73">
        <f t="shared" si="229"/>
        <v>1.9890410958898883</v>
      </c>
    </row>
    <row r="5162" spans="1:9" ht="15.6" x14ac:dyDescent="0.3">
      <c r="A5162" s="1">
        <v>5158</v>
      </c>
      <c r="B5162" s="1">
        <v>1997</v>
      </c>
      <c r="C5162" s="1">
        <v>9</v>
      </c>
      <c r="D5162" s="1">
        <v>14</v>
      </c>
      <c r="E5162" s="7">
        <v>1997.78835616438</v>
      </c>
      <c r="F5162" s="7">
        <v>25.080539999999999</v>
      </c>
      <c r="G5162" s="57">
        <f t="shared" si="228"/>
        <v>22.98445656965518</v>
      </c>
      <c r="I5162" s="73">
        <f t="shared" si="229"/>
        <v>1.9890410958901157</v>
      </c>
    </row>
    <row r="5163" spans="1:9" ht="15.6" x14ac:dyDescent="0.3">
      <c r="A5163" s="1">
        <v>5159</v>
      </c>
      <c r="B5163" s="1">
        <v>1997</v>
      </c>
      <c r="C5163" s="1">
        <v>9</v>
      </c>
      <c r="D5163" s="1">
        <v>15</v>
      </c>
      <c r="E5163" s="7">
        <v>1997.7910958904099</v>
      </c>
      <c r="F5163" s="7">
        <v>25.064416000000001</v>
      </c>
      <c r="G5163" s="57">
        <f t="shared" si="228"/>
        <v>22.98474971586208</v>
      </c>
      <c r="I5163" s="73">
        <f t="shared" si="229"/>
        <v>1.9890410958898883</v>
      </c>
    </row>
    <row r="5164" spans="1:9" ht="15.6" x14ac:dyDescent="0.3">
      <c r="A5164" s="1">
        <v>5160</v>
      </c>
      <c r="B5164" s="1">
        <v>1997</v>
      </c>
      <c r="C5164" s="1">
        <v>9</v>
      </c>
      <c r="D5164" s="1">
        <v>16</v>
      </c>
      <c r="E5164" s="7">
        <v>1997.79383561644</v>
      </c>
      <c r="F5164" s="7">
        <v>25.047411</v>
      </c>
      <c r="G5164" s="57">
        <f t="shared" si="228"/>
        <v>22.984964497931038</v>
      </c>
      <c r="I5164" s="73">
        <f t="shared" si="229"/>
        <v>1.9890410958898883</v>
      </c>
    </row>
    <row r="5165" spans="1:9" ht="15.6" x14ac:dyDescent="0.3">
      <c r="A5165" s="1">
        <v>5161</v>
      </c>
      <c r="B5165" s="1">
        <v>1997</v>
      </c>
      <c r="C5165" s="1">
        <v>9</v>
      </c>
      <c r="D5165" s="1">
        <v>17</v>
      </c>
      <c r="E5165" s="7">
        <v>1997.7965753424701</v>
      </c>
      <c r="F5165" s="7">
        <v>25.079948999999999</v>
      </c>
      <c r="G5165" s="57">
        <f t="shared" si="228"/>
        <v>22.985190271724143</v>
      </c>
      <c r="I5165" s="73">
        <f t="shared" si="229"/>
        <v>1.9890410958901157</v>
      </c>
    </row>
    <row r="5166" spans="1:9" ht="15.6" x14ac:dyDescent="0.3">
      <c r="A5166" s="1">
        <v>5162</v>
      </c>
      <c r="B5166" s="1">
        <v>1997</v>
      </c>
      <c r="C5166" s="1">
        <v>9</v>
      </c>
      <c r="D5166" s="1">
        <v>18</v>
      </c>
      <c r="E5166" s="7">
        <v>1997.7993150684899</v>
      </c>
      <c r="F5166" s="7">
        <v>25.153172999999999</v>
      </c>
      <c r="G5166" s="57">
        <f t="shared" si="228"/>
        <v>22.985429500689659</v>
      </c>
      <c r="I5166" s="73">
        <f t="shared" si="229"/>
        <v>1.9890410958898883</v>
      </c>
    </row>
    <row r="5167" spans="1:9" ht="15.6" x14ac:dyDescent="0.3">
      <c r="A5167" s="1">
        <v>5163</v>
      </c>
      <c r="B5167" s="1">
        <v>1997</v>
      </c>
      <c r="C5167" s="1">
        <v>9</v>
      </c>
      <c r="D5167" s="1">
        <v>19</v>
      </c>
      <c r="E5167" s="7">
        <v>1997.80205479452</v>
      </c>
      <c r="F5167" s="7">
        <v>25.206543</v>
      </c>
      <c r="G5167" s="57">
        <f t="shared" si="228"/>
        <v>22.985738100689659</v>
      </c>
      <c r="I5167" s="73">
        <f t="shared" si="229"/>
        <v>1.9890410958901157</v>
      </c>
    </row>
    <row r="5168" spans="1:9" ht="15.6" x14ac:dyDescent="0.3">
      <c r="A5168" s="1">
        <v>5164</v>
      </c>
      <c r="B5168" s="1">
        <v>1997</v>
      </c>
      <c r="C5168" s="1">
        <v>9</v>
      </c>
      <c r="D5168" s="1">
        <v>20</v>
      </c>
      <c r="E5168" s="7">
        <v>1997.8047945205501</v>
      </c>
      <c r="F5168" s="7">
        <v>25.265767</v>
      </c>
      <c r="G5168" s="57">
        <f t="shared" si="228"/>
        <v>22.9860846262069</v>
      </c>
      <c r="I5168" s="73">
        <f t="shared" si="229"/>
        <v>1.9890410958901157</v>
      </c>
    </row>
    <row r="5169" spans="1:9" ht="15.6" x14ac:dyDescent="0.3">
      <c r="A5169" s="1">
        <v>5165</v>
      </c>
      <c r="B5169" s="1">
        <v>1997</v>
      </c>
      <c r="C5169" s="1">
        <v>9</v>
      </c>
      <c r="D5169" s="1">
        <v>21</v>
      </c>
      <c r="E5169" s="7">
        <v>1997.80753424658</v>
      </c>
      <c r="F5169" s="7">
        <v>25.301382</v>
      </c>
      <c r="G5169" s="57">
        <f t="shared" si="228"/>
        <v>22.986382415172422</v>
      </c>
      <c r="I5169" s="73">
        <f t="shared" si="229"/>
        <v>1.9890410958998928</v>
      </c>
    </row>
    <row r="5170" spans="1:9" ht="15.6" x14ac:dyDescent="0.3">
      <c r="A5170" s="1">
        <v>5166</v>
      </c>
      <c r="B5170" s="1">
        <v>1997</v>
      </c>
      <c r="C5170" s="1">
        <v>9</v>
      </c>
      <c r="D5170" s="1">
        <v>22</v>
      </c>
      <c r="E5170" s="7">
        <v>1997.8102739726</v>
      </c>
      <c r="F5170" s="7">
        <v>25.311613999999999</v>
      </c>
      <c r="G5170" s="57">
        <f t="shared" si="228"/>
        <v>22.986627053793111</v>
      </c>
      <c r="I5170" s="73">
        <f t="shared" si="229"/>
        <v>1.9890410958901157</v>
      </c>
    </row>
    <row r="5171" spans="1:9" ht="15.6" x14ac:dyDescent="0.3">
      <c r="A5171" s="1">
        <v>5167</v>
      </c>
      <c r="B5171" s="1">
        <v>1997</v>
      </c>
      <c r="C5171" s="1">
        <v>9</v>
      </c>
      <c r="D5171" s="1">
        <v>23</v>
      </c>
      <c r="E5171" s="7">
        <v>1997.8130136986299</v>
      </c>
      <c r="F5171" s="7">
        <v>25.3187</v>
      </c>
      <c r="G5171" s="57">
        <f t="shared" si="228"/>
        <v>22.986772375172414</v>
      </c>
      <c r="I5171" s="73">
        <f t="shared" si="229"/>
        <v>1.9890410958898883</v>
      </c>
    </row>
    <row r="5172" spans="1:9" ht="15.6" x14ac:dyDescent="0.3">
      <c r="A5172" s="1">
        <v>5168</v>
      </c>
      <c r="B5172" s="1">
        <v>1997</v>
      </c>
      <c r="C5172" s="1">
        <v>9</v>
      </c>
      <c r="D5172" s="1">
        <v>24</v>
      </c>
      <c r="E5172" s="7">
        <v>1997.81575342466</v>
      </c>
      <c r="F5172" s="7">
        <v>25.342313999999998</v>
      </c>
      <c r="G5172" s="57">
        <f t="shared" si="228"/>
        <v>22.986779193103448</v>
      </c>
      <c r="I5172" s="73">
        <f t="shared" si="229"/>
        <v>1.9890410958898883</v>
      </c>
    </row>
    <row r="5173" spans="1:9" ht="15.6" x14ac:dyDescent="0.3">
      <c r="A5173" s="1">
        <v>5169</v>
      </c>
      <c r="B5173" s="1">
        <v>1997</v>
      </c>
      <c r="C5173" s="1">
        <v>9</v>
      </c>
      <c r="D5173" s="1">
        <v>25</v>
      </c>
      <c r="E5173" s="7">
        <v>1997.8184931506801</v>
      </c>
      <c r="F5173" s="7">
        <v>25.353660000000001</v>
      </c>
      <c r="G5173" s="57">
        <f t="shared" si="228"/>
        <v>22.986723302068963</v>
      </c>
      <c r="I5173" s="73">
        <f t="shared" si="229"/>
        <v>1.9890410958901157</v>
      </c>
    </row>
    <row r="5174" spans="1:9" ht="15.6" x14ac:dyDescent="0.3">
      <c r="A5174" s="1">
        <v>5170</v>
      </c>
      <c r="B5174" s="1">
        <v>1997</v>
      </c>
      <c r="C5174" s="1">
        <v>9</v>
      </c>
      <c r="D5174" s="1">
        <v>26</v>
      </c>
      <c r="E5174" s="7">
        <v>1997.8212328767099</v>
      </c>
      <c r="F5174" s="7">
        <v>25.305212999999998</v>
      </c>
      <c r="G5174" s="57">
        <f t="shared" si="228"/>
        <v>22.986654875862069</v>
      </c>
      <c r="I5174" s="73">
        <f t="shared" si="229"/>
        <v>1.9890410958898883</v>
      </c>
    </row>
    <row r="5175" spans="1:9" ht="15.6" x14ac:dyDescent="0.3">
      <c r="A5175" s="1">
        <v>5171</v>
      </c>
      <c r="B5175" s="1">
        <v>1997</v>
      </c>
      <c r="C5175" s="1">
        <v>9</v>
      </c>
      <c r="D5175" s="1">
        <v>27</v>
      </c>
      <c r="E5175" s="7">
        <v>1997.82397260274</v>
      </c>
      <c r="F5175" s="7">
        <v>25.268957</v>
      </c>
      <c r="G5175" s="57">
        <f t="shared" si="228"/>
        <v>22.986660903448275</v>
      </c>
      <c r="I5175" s="73">
        <f t="shared" si="229"/>
        <v>1.9890410958901157</v>
      </c>
    </row>
    <row r="5176" spans="1:9" ht="15.6" x14ac:dyDescent="0.3">
      <c r="A5176" s="1">
        <v>5172</v>
      </c>
      <c r="B5176" s="1">
        <v>1997</v>
      </c>
      <c r="C5176" s="1">
        <v>9</v>
      </c>
      <c r="D5176" s="1">
        <v>28</v>
      </c>
      <c r="E5176" s="7">
        <v>1997.8267123287701</v>
      </c>
      <c r="F5176" s="7">
        <v>25.269127000000001</v>
      </c>
      <c r="G5176" s="57">
        <f t="shared" si="228"/>
        <v>22.986791559999997</v>
      </c>
      <c r="I5176" s="73">
        <f t="shared" si="229"/>
        <v>1.9906392694101669</v>
      </c>
    </row>
    <row r="5177" spans="1:9" ht="15.6" x14ac:dyDescent="0.3">
      <c r="A5177" s="1">
        <v>5173</v>
      </c>
      <c r="B5177" s="1">
        <v>1997</v>
      </c>
      <c r="C5177" s="1">
        <v>9</v>
      </c>
      <c r="D5177" s="1">
        <v>29</v>
      </c>
      <c r="E5177" s="7">
        <v>1997.82945205479</v>
      </c>
      <c r="F5177" s="7">
        <v>25.233986999999999</v>
      </c>
      <c r="G5177" s="57">
        <f t="shared" si="228"/>
        <v>22.986997347586197</v>
      </c>
      <c r="I5177" s="73">
        <f t="shared" si="229"/>
        <v>1.9906392693999351</v>
      </c>
    </row>
    <row r="5178" spans="1:9" ht="15.6" x14ac:dyDescent="0.3">
      <c r="A5178" s="1">
        <v>5174</v>
      </c>
      <c r="B5178" s="1">
        <v>1997</v>
      </c>
      <c r="C5178" s="1">
        <v>9</v>
      </c>
      <c r="D5178" s="1">
        <v>30</v>
      </c>
      <c r="E5178" s="7">
        <v>1997.83219178082</v>
      </c>
      <c r="F5178" s="7">
        <v>25.258588</v>
      </c>
      <c r="G5178" s="57">
        <f t="shared" si="228"/>
        <v>22.987290220689651</v>
      </c>
      <c r="I5178" s="73">
        <f t="shared" si="229"/>
        <v>1.9906392693999351</v>
      </c>
    </row>
    <row r="5179" spans="1:9" ht="15.6" x14ac:dyDescent="0.3">
      <c r="A5179" s="1">
        <v>5175</v>
      </c>
      <c r="B5179" s="1">
        <v>1997</v>
      </c>
      <c r="C5179" s="1">
        <v>10</v>
      </c>
      <c r="D5179" s="1">
        <v>1</v>
      </c>
      <c r="E5179" s="7">
        <v>1997.8360730593599</v>
      </c>
      <c r="F5179" s="7">
        <v>25.315092</v>
      </c>
      <c r="G5179" s="57">
        <f t="shared" si="228"/>
        <v>22.987581502068963</v>
      </c>
      <c r="I5179" s="73">
        <f t="shared" si="229"/>
        <v>1.9906392694099395</v>
      </c>
    </row>
    <row r="5180" spans="1:9" ht="15.6" x14ac:dyDescent="0.3">
      <c r="A5180" s="1">
        <v>5176</v>
      </c>
      <c r="B5180" s="1">
        <v>1997</v>
      </c>
      <c r="C5180" s="1">
        <v>10</v>
      </c>
      <c r="D5180" s="1">
        <v>2</v>
      </c>
      <c r="E5180" s="7">
        <v>1997.83881278539</v>
      </c>
      <c r="F5180" s="7">
        <v>25.372897999999999</v>
      </c>
      <c r="G5180" s="57">
        <f t="shared" si="228"/>
        <v>22.987930456551723</v>
      </c>
      <c r="I5180" s="73">
        <f t="shared" si="229"/>
        <v>1.9890410958898883</v>
      </c>
    </row>
    <row r="5181" spans="1:9" ht="15.6" x14ac:dyDescent="0.3">
      <c r="A5181" s="1">
        <v>5177</v>
      </c>
      <c r="B5181" s="1">
        <v>1997</v>
      </c>
      <c r="C5181" s="1">
        <v>10</v>
      </c>
      <c r="D5181" s="1">
        <v>3</v>
      </c>
      <c r="E5181" s="7">
        <v>1997.8415525114201</v>
      </c>
      <c r="F5181" s="7">
        <v>25.441856999999999</v>
      </c>
      <c r="G5181" s="57">
        <f t="shared" si="228"/>
        <v>22.988329620689655</v>
      </c>
      <c r="I5181" s="73">
        <f t="shared" si="229"/>
        <v>1.9890410958901157</v>
      </c>
    </row>
    <row r="5182" spans="1:9" ht="15.6" x14ac:dyDescent="0.3">
      <c r="A5182" s="1">
        <v>5178</v>
      </c>
      <c r="B5182" s="1">
        <v>1997</v>
      </c>
      <c r="C5182" s="1">
        <v>10</v>
      </c>
      <c r="D5182" s="1">
        <v>4</v>
      </c>
      <c r="E5182" s="7">
        <v>1997.84429223744</v>
      </c>
      <c r="F5182" s="7">
        <v>25.570533000000001</v>
      </c>
      <c r="G5182" s="57">
        <f t="shared" si="228"/>
        <v>22.988736953103448</v>
      </c>
      <c r="I5182" s="73">
        <f t="shared" si="229"/>
        <v>1.9890410958901157</v>
      </c>
    </row>
    <row r="5183" spans="1:9" ht="15.6" x14ac:dyDescent="0.3">
      <c r="A5183" s="1">
        <v>5179</v>
      </c>
      <c r="B5183" s="1">
        <v>1997</v>
      </c>
      <c r="C5183" s="1">
        <v>10</v>
      </c>
      <c r="D5183" s="1">
        <v>5</v>
      </c>
      <c r="E5183" s="7">
        <v>1997.84703196347</v>
      </c>
      <c r="F5183" s="7">
        <v>25.641677000000001</v>
      </c>
      <c r="G5183" s="57">
        <f t="shared" si="228"/>
        <v>22.989059091034477</v>
      </c>
      <c r="I5183" s="73">
        <f t="shared" si="229"/>
        <v>1.9890410958898883</v>
      </c>
    </row>
    <row r="5184" spans="1:9" ht="15.6" x14ac:dyDescent="0.3">
      <c r="A5184" s="1">
        <v>5180</v>
      </c>
      <c r="B5184" s="1">
        <v>1997</v>
      </c>
      <c r="C5184" s="1">
        <v>10</v>
      </c>
      <c r="D5184" s="1">
        <v>6</v>
      </c>
      <c r="E5184" s="7">
        <v>1997.8497716894999</v>
      </c>
      <c r="F5184" s="7">
        <v>25.722045999999999</v>
      </c>
      <c r="G5184" s="57">
        <f t="shared" si="228"/>
        <v>22.98927186344827</v>
      </c>
      <c r="I5184" s="73">
        <f t="shared" si="229"/>
        <v>1.9890410958901157</v>
      </c>
    </row>
    <row r="5185" spans="1:9" ht="15.6" x14ac:dyDescent="0.3">
      <c r="A5185" s="1">
        <v>5181</v>
      </c>
      <c r="B5185" s="1">
        <v>1997</v>
      </c>
      <c r="C5185" s="1">
        <v>10</v>
      </c>
      <c r="D5185" s="1">
        <v>7</v>
      </c>
      <c r="E5185" s="7">
        <v>1997.85251141553</v>
      </c>
      <c r="F5185" s="7">
        <v>25.860596000000001</v>
      </c>
      <c r="G5185" s="57">
        <f t="shared" si="228"/>
        <v>22.989356037241382</v>
      </c>
      <c r="I5185" s="73">
        <f t="shared" si="229"/>
        <v>1.9890410958898883</v>
      </c>
    </row>
    <row r="5186" spans="1:9" ht="15.6" x14ac:dyDescent="0.3">
      <c r="A5186" s="1">
        <v>5182</v>
      </c>
      <c r="B5186" s="1">
        <v>1997</v>
      </c>
      <c r="C5186" s="1">
        <v>10</v>
      </c>
      <c r="D5186" s="1">
        <v>8</v>
      </c>
      <c r="E5186" s="7">
        <v>1997.8552511415501</v>
      </c>
      <c r="F5186" s="7">
        <v>25.907176</v>
      </c>
      <c r="G5186" s="57">
        <f t="shared" si="228"/>
        <v>22.989373881379311</v>
      </c>
      <c r="I5186" s="73">
        <f t="shared" si="229"/>
        <v>1.9890410958998928</v>
      </c>
    </row>
    <row r="5187" spans="1:9" ht="15.6" x14ac:dyDescent="0.3">
      <c r="A5187" s="1">
        <v>5183</v>
      </c>
      <c r="B5187" s="1">
        <v>1997</v>
      </c>
      <c r="C5187" s="1">
        <v>10</v>
      </c>
      <c r="D5187" s="1">
        <v>9</v>
      </c>
      <c r="E5187" s="7">
        <v>1997.8579908675799</v>
      </c>
      <c r="F5187" s="7">
        <v>25.899462</v>
      </c>
      <c r="G5187" s="57">
        <f t="shared" si="228"/>
        <v>22.989393870344824</v>
      </c>
      <c r="I5187" s="73">
        <f t="shared" si="229"/>
        <v>1.9890410958901157</v>
      </c>
    </row>
    <row r="5188" spans="1:9" ht="15.6" x14ac:dyDescent="0.3">
      <c r="A5188" s="1">
        <v>5184</v>
      </c>
      <c r="B5188" s="1">
        <v>1997</v>
      </c>
      <c r="C5188" s="1">
        <v>10</v>
      </c>
      <c r="D5188" s="1">
        <v>10</v>
      </c>
      <c r="E5188" s="7">
        <v>1997.86073059361</v>
      </c>
      <c r="F5188" s="7">
        <v>25.902981</v>
      </c>
      <c r="G5188" s="57">
        <f t="shared" si="228"/>
        <v>22.989405645517245</v>
      </c>
      <c r="I5188" s="73">
        <f t="shared" si="229"/>
        <v>1.9890410958898883</v>
      </c>
    </row>
    <row r="5189" spans="1:9" ht="15.6" x14ac:dyDescent="0.3">
      <c r="A5189" s="1">
        <v>5185</v>
      </c>
      <c r="B5189" s="1">
        <v>1997</v>
      </c>
      <c r="C5189" s="1">
        <v>10</v>
      </c>
      <c r="D5189" s="1">
        <v>11</v>
      </c>
      <c r="E5189" s="7">
        <v>1997.8634703196301</v>
      </c>
      <c r="F5189" s="7">
        <v>25.945917999999999</v>
      </c>
      <c r="G5189" s="57">
        <f t="shared" si="228"/>
        <v>22.98937425655172</v>
      </c>
      <c r="I5189" s="73">
        <f t="shared" si="229"/>
        <v>1.9890410958901157</v>
      </c>
    </row>
    <row r="5190" spans="1:9" ht="15.6" x14ac:dyDescent="0.3">
      <c r="A5190" s="1">
        <v>5186</v>
      </c>
      <c r="B5190" s="1">
        <v>1997</v>
      </c>
      <c r="C5190" s="1">
        <v>10</v>
      </c>
      <c r="D5190" s="1">
        <v>12</v>
      </c>
      <c r="E5190" s="7">
        <v>1997.86621004566</v>
      </c>
      <c r="F5190" s="7">
        <v>25.986924999999999</v>
      </c>
      <c r="G5190" s="57">
        <f t="shared" si="228"/>
        <v>22.989241115862072</v>
      </c>
      <c r="I5190" s="73">
        <f t="shared" si="229"/>
        <v>1.9890410958901157</v>
      </c>
    </row>
    <row r="5191" spans="1:9" ht="15.6" x14ac:dyDescent="0.3">
      <c r="A5191" s="1">
        <v>5187</v>
      </c>
      <c r="B5191" s="1">
        <v>1997</v>
      </c>
      <c r="C5191" s="1">
        <v>10</v>
      </c>
      <c r="D5191" s="1">
        <v>13</v>
      </c>
      <c r="E5191" s="7">
        <v>1997.86894977169</v>
      </c>
      <c r="F5191" s="7">
        <v>26.047091000000002</v>
      </c>
      <c r="G5191" s="57">
        <f t="shared" si="228"/>
        <v>22.989088231724139</v>
      </c>
      <c r="I5191" s="73">
        <f t="shared" si="229"/>
        <v>1.9890410958898883</v>
      </c>
    </row>
    <row r="5192" spans="1:9" ht="15.6" x14ac:dyDescent="0.3">
      <c r="A5192" s="1">
        <v>5188</v>
      </c>
      <c r="B5192" s="1">
        <v>1997</v>
      </c>
      <c r="C5192" s="1">
        <v>10</v>
      </c>
      <c r="D5192" s="1">
        <v>14</v>
      </c>
      <c r="E5192" s="7">
        <v>1997.8716894977199</v>
      </c>
      <c r="F5192" s="7">
        <v>26.129424</v>
      </c>
      <c r="G5192" s="57">
        <f t="shared" si="228"/>
        <v>22.988909103448275</v>
      </c>
      <c r="I5192" s="73">
        <f t="shared" si="229"/>
        <v>1.9890410958901157</v>
      </c>
    </row>
    <row r="5193" spans="1:9" ht="15.6" x14ac:dyDescent="0.3">
      <c r="A5193" s="1">
        <v>5189</v>
      </c>
      <c r="B5193" s="1">
        <v>1997</v>
      </c>
      <c r="C5193" s="1">
        <v>10</v>
      </c>
      <c r="D5193" s="1">
        <v>15</v>
      </c>
      <c r="E5193" s="7">
        <v>1997.87442922374</v>
      </c>
      <c r="F5193" s="7">
        <v>26.194302</v>
      </c>
      <c r="G5193" s="57">
        <f t="shared" si="228"/>
        <v>22.988710721379309</v>
      </c>
      <c r="I5193" s="73">
        <f t="shared" si="229"/>
        <v>1.9890410958898883</v>
      </c>
    </row>
    <row r="5194" spans="1:9" ht="15.6" x14ac:dyDescent="0.3">
      <c r="A5194" s="1">
        <v>5190</v>
      </c>
      <c r="B5194" s="1">
        <v>1997</v>
      </c>
      <c r="C5194" s="1">
        <v>10</v>
      </c>
      <c r="D5194" s="1">
        <v>16</v>
      </c>
      <c r="E5194" s="7">
        <v>1997.8771689497701</v>
      </c>
      <c r="F5194" s="7">
        <v>26.254550999999999</v>
      </c>
      <c r="G5194" s="57">
        <f t="shared" si="228"/>
        <v>22.988506692413793</v>
      </c>
      <c r="I5194" s="73">
        <f t="shared" si="229"/>
        <v>1.9890410958898883</v>
      </c>
    </row>
    <row r="5195" spans="1:9" ht="15.6" x14ac:dyDescent="0.3">
      <c r="A5195" s="1">
        <v>5191</v>
      </c>
      <c r="B5195" s="1">
        <v>1997</v>
      </c>
      <c r="C5195" s="1">
        <v>10</v>
      </c>
      <c r="D5195" s="1">
        <v>17</v>
      </c>
      <c r="E5195" s="7">
        <v>1997.8799086757999</v>
      </c>
      <c r="F5195" s="7">
        <v>26.237196000000001</v>
      </c>
      <c r="G5195" s="57">
        <f t="shared" ref="G5195:G5258" si="230">AVERAGE(F4651:F5375)</f>
        <v>22.988303993103454</v>
      </c>
      <c r="I5195" s="73">
        <f t="shared" si="229"/>
        <v>1.9890410958901157</v>
      </c>
    </row>
    <row r="5196" spans="1:9" ht="15.6" x14ac:dyDescent="0.3">
      <c r="A5196" s="1">
        <v>5192</v>
      </c>
      <c r="B5196" s="1">
        <v>1997</v>
      </c>
      <c r="C5196" s="1">
        <v>10</v>
      </c>
      <c r="D5196" s="1">
        <v>18</v>
      </c>
      <c r="E5196" s="7">
        <v>1997.88264840183</v>
      </c>
      <c r="F5196" s="7">
        <v>26.250350000000001</v>
      </c>
      <c r="G5196" s="57">
        <f t="shared" si="230"/>
        <v>22.987984336551726</v>
      </c>
      <c r="I5196" s="73">
        <f t="shared" ref="I5196:I5259" si="231">E5376-E4652</f>
        <v>1.9890410958898883</v>
      </c>
    </row>
    <row r="5197" spans="1:9" ht="15.6" x14ac:dyDescent="0.3">
      <c r="A5197" s="1">
        <v>5193</v>
      </c>
      <c r="B5197" s="1">
        <v>1997</v>
      </c>
      <c r="C5197" s="1">
        <v>10</v>
      </c>
      <c r="D5197" s="1">
        <v>19</v>
      </c>
      <c r="E5197" s="7">
        <v>1997.8853881278501</v>
      </c>
      <c r="F5197" s="7">
        <v>26.274018999999999</v>
      </c>
      <c r="G5197" s="57">
        <f t="shared" si="230"/>
        <v>22.987604667586208</v>
      </c>
      <c r="I5197" s="73">
        <f t="shared" si="231"/>
        <v>1.9890410958901157</v>
      </c>
    </row>
    <row r="5198" spans="1:9" ht="15.6" x14ac:dyDescent="0.3">
      <c r="A5198" s="1">
        <v>5194</v>
      </c>
      <c r="B5198" s="1">
        <v>1997</v>
      </c>
      <c r="C5198" s="1">
        <v>10</v>
      </c>
      <c r="D5198" s="1">
        <v>20</v>
      </c>
      <c r="E5198" s="7">
        <v>1997.88812785388</v>
      </c>
      <c r="F5198" s="7">
        <v>26.291139999999999</v>
      </c>
      <c r="G5198" s="57">
        <f t="shared" si="230"/>
        <v>22.987238754482757</v>
      </c>
      <c r="I5198" s="73">
        <f t="shared" si="231"/>
        <v>1.9890410958901157</v>
      </c>
    </row>
    <row r="5199" spans="1:9" ht="15.6" x14ac:dyDescent="0.3">
      <c r="A5199" s="1">
        <v>5195</v>
      </c>
      <c r="B5199" s="1">
        <v>1997</v>
      </c>
      <c r="C5199" s="1">
        <v>10</v>
      </c>
      <c r="D5199" s="1">
        <v>21</v>
      </c>
      <c r="E5199" s="7">
        <v>1997.89086757991</v>
      </c>
      <c r="F5199" s="7">
        <v>26.275583999999998</v>
      </c>
      <c r="G5199" s="57">
        <f t="shared" si="230"/>
        <v>22.986877219310344</v>
      </c>
      <c r="I5199" s="73">
        <f t="shared" si="231"/>
        <v>1.9890410958898883</v>
      </c>
    </row>
    <row r="5200" spans="1:9" ht="15.6" x14ac:dyDescent="0.3">
      <c r="A5200" s="1">
        <v>5196</v>
      </c>
      <c r="B5200" s="1">
        <v>1997</v>
      </c>
      <c r="C5200" s="1">
        <v>10</v>
      </c>
      <c r="D5200" s="1">
        <v>22</v>
      </c>
      <c r="E5200" s="7">
        <v>1997.8936073059399</v>
      </c>
      <c r="F5200" s="7">
        <v>26.307410000000001</v>
      </c>
      <c r="G5200" s="57">
        <f t="shared" si="230"/>
        <v>22.986520939310346</v>
      </c>
      <c r="I5200" s="73">
        <f t="shared" si="231"/>
        <v>1.9890410958901157</v>
      </c>
    </row>
    <row r="5201" spans="1:9" ht="15.6" x14ac:dyDescent="0.3">
      <c r="A5201" s="1">
        <v>5197</v>
      </c>
      <c r="B5201" s="1">
        <v>1997</v>
      </c>
      <c r="C5201" s="1">
        <v>10</v>
      </c>
      <c r="D5201" s="1">
        <v>23</v>
      </c>
      <c r="E5201" s="7">
        <v>1997.89634703196</v>
      </c>
      <c r="F5201" s="7">
        <v>26.378519000000001</v>
      </c>
      <c r="G5201" s="57">
        <f t="shared" si="230"/>
        <v>22.986188678620685</v>
      </c>
      <c r="I5201" s="73">
        <f t="shared" si="231"/>
        <v>1.9890410958898883</v>
      </c>
    </row>
    <row r="5202" spans="1:9" ht="15.6" x14ac:dyDescent="0.3">
      <c r="A5202" s="1">
        <v>5198</v>
      </c>
      <c r="B5202" s="1">
        <v>1997</v>
      </c>
      <c r="C5202" s="1">
        <v>10</v>
      </c>
      <c r="D5202" s="1">
        <v>24</v>
      </c>
      <c r="E5202" s="7">
        <v>1997.8990867579901</v>
      </c>
      <c r="F5202" s="7">
        <v>26.430049</v>
      </c>
      <c r="G5202" s="57">
        <f t="shared" si="230"/>
        <v>22.98591060551724</v>
      </c>
      <c r="I5202" s="73">
        <f t="shared" si="231"/>
        <v>1.9890410958898883</v>
      </c>
    </row>
    <row r="5203" spans="1:9" ht="15.6" x14ac:dyDescent="0.3">
      <c r="A5203" s="1">
        <v>5199</v>
      </c>
      <c r="B5203" s="1">
        <v>1997</v>
      </c>
      <c r="C5203" s="1">
        <v>10</v>
      </c>
      <c r="D5203" s="1">
        <v>25</v>
      </c>
      <c r="E5203" s="7">
        <v>1997.9018264840199</v>
      </c>
      <c r="F5203" s="7">
        <v>26.47869</v>
      </c>
      <c r="G5203" s="57">
        <f t="shared" si="230"/>
        <v>22.985673673103442</v>
      </c>
      <c r="I5203" s="73">
        <f t="shared" si="231"/>
        <v>1.9890410958901157</v>
      </c>
    </row>
    <row r="5204" spans="1:9" ht="15.6" x14ac:dyDescent="0.3">
      <c r="A5204" s="1">
        <v>5200</v>
      </c>
      <c r="B5204" s="1">
        <v>1997</v>
      </c>
      <c r="C5204" s="1">
        <v>10</v>
      </c>
      <c r="D5204" s="1">
        <v>26</v>
      </c>
      <c r="E5204" s="7">
        <v>1997.90456621005</v>
      </c>
      <c r="F5204" s="7">
        <v>26.510114999999999</v>
      </c>
      <c r="G5204" s="57">
        <f t="shared" si="230"/>
        <v>22.98550644827586</v>
      </c>
      <c r="I5204" s="73">
        <f t="shared" si="231"/>
        <v>1.9890410958898883</v>
      </c>
    </row>
    <row r="5205" spans="1:9" ht="15.6" x14ac:dyDescent="0.3">
      <c r="A5205" s="1">
        <v>5201</v>
      </c>
      <c r="B5205" s="1">
        <v>1997</v>
      </c>
      <c r="C5205" s="1">
        <v>10</v>
      </c>
      <c r="D5205" s="1">
        <v>27</v>
      </c>
      <c r="E5205" s="7">
        <v>1997.9073059360701</v>
      </c>
      <c r="F5205" s="7">
        <v>26.527394999999999</v>
      </c>
      <c r="G5205" s="57">
        <f t="shared" si="230"/>
        <v>22.985428253793099</v>
      </c>
      <c r="I5205" s="73">
        <f t="shared" si="231"/>
        <v>1.9890410958901157</v>
      </c>
    </row>
    <row r="5206" spans="1:9" ht="15.6" x14ac:dyDescent="0.3">
      <c r="A5206" s="1">
        <v>5202</v>
      </c>
      <c r="B5206" s="1">
        <v>1997</v>
      </c>
      <c r="C5206" s="1">
        <v>10</v>
      </c>
      <c r="D5206" s="1">
        <v>28</v>
      </c>
      <c r="E5206" s="7">
        <v>1997.9100456620999</v>
      </c>
      <c r="F5206" s="7">
        <v>26.558684</v>
      </c>
      <c r="G5206" s="57">
        <f t="shared" si="230"/>
        <v>22.985360590344818</v>
      </c>
      <c r="I5206" s="73">
        <f t="shared" si="231"/>
        <v>1.987899543380081</v>
      </c>
    </row>
    <row r="5207" spans="1:9" ht="15.6" x14ac:dyDescent="0.3">
      <c r="A5207" s="1">
        <v>5203</v>
      </c>
      <c r="B5207" s="1">
        <v>1997</v>
      </c>
      <c r="C5207" s="1">
        <v>10</v>
      </c>
      <c r="D5207" s="1">
        <v>29</v>
      </c>
      <c r="E5207" s="7">
        <v>1997.91278538813</v>
      </c>
      <c r="F5207" s="7">
        <v>26.577874999999999</v>
      </c>
      <c r="G5207" s="57">
        <f t="shared" si="230"/>
        <v>22.985285759999996</v>
      </c>
      <c r="I5207" s="73">
        <f t="shared" si="231"/>
        <v>1.9878995433798536</v>
      </c>
    </row>
    <row r="5208" spans="1:9" ht="15.6" x14ac:dyDescent="0.3">
      <c r="A5208" s="1">
        <v>5204</v>
      </c>
      <c r="B5208" s="1">
        <v>1997</v>
      </c>
      <c r="C5208" s="1">
        <v>10</v>
      </c>
      <c r="D5208" s="1">
        <v>30</v>
      </c>
      <c r="E5208" s="7">
        <v>1997.9155251141599</v>
      </c>
      <c r="F5208" s="7">
        <v>26.608936</v>
      </c>
      <c r="G5208" s="57">
        <f t="shared" si="230"/>
        <v>22.985157619310343</v>
      </c>
      <c r="I5208" s="73">
        <f t="shared" si="231"/>
        <v>1.987899543380081</v>
      </c>
    </row>
    <row r="5209" spans="1:9" ht="15.6" x14ac:dyDescent="0.3">
      <c r="A5209" s="1">
        <v>5205</v>
      </c>
      <c r="B5209" s="1">
        <v>1997</v>
      </c>
      <c r="C5209" s="1">
        <v>10</v>
      </c>
      <c r="D5209" s="1">
        <v>31</v>
      </c>
      <c r="E5209" s="7">
        <v>1997.91826484018</v>
      </c>
      <c r="F5209" s="7">
        <v>26.633047999999999</v>
      </c>
      <c r="G5209" s="57">
        <f t="shared" si="230"/>
        <v>22.984989725517242</v>
      </c>
      <c r="I5209" s="73">
        <f t="shared" si="231"/>
        <v>1.9878995433798536</v>
      </c>
    </row>
    <row r="5210" spans="1:9" ht="15.6" x14ac:dyDescent="0.3">
      <c r="A5210" s="1">
        <v>5206</v>
      </c>
      <c r="B5210" s="1">
        <v>1997</v>
      </c>
      <c r="C5210" s="1">
        <v>11</v>
      </c>
      <c r="D5210" s="1">
        <v>1</v>
      </c>
      <c r="E5210" s="7">
        <v>1997.91940639269</v>
      </c>
      <c r="F5210" s="7">
        <v>26.630807999999998</v>
      </c>
      <c r="G5210" s="57">
        <f t="shared" si="230"/>
        <v>22.984842606896549</v>
      </c>
      <c r="I5210" s="73">
        <f t="shared" si="231"/>
        <v>1.9890410958901157</v>
      </c>
    </row>
    <row r="5211" spans="1:9" ht="15.6" x14ac:dyDescent="0.3">
      <c r="A5211" s="1">
        <v>5207</v>
      </c>
      <c r="B5211" s="1">
        <v>1997</v>
      </c>
      <c r="C5211" s="1">
        <v>11</v>
      </c>
      <c r="D5211" s="1">
        <v>2</v>
      </c>
      <c r="E5211" s="7">
        <v>1997.9221461187201</v>
      </c>
      <c r="F5211" s="7">
        <v>26.641812999999999</v>
      </c>
      <c r="G5211" s="57">
        <f t="shared" si="230"/>
        <v>22.984645093793105</v>
      </c>
      <c r="I5211" s="73">
        <f t="shared" si="231"/>
        <v>1.9890410958901157</v>
      </c>
    </row>
    <row r="5212" spans="1:9" ht="15.6" x14ac:dyDescent="0.3">
      <c r="A5212" s="1">
        <v>5208</v>
      </c>
      <c r="B5212" s="1">
        <v>1997</v>
      </c>
      <c r="C5212" s="1">
        <v>11</v>
      </c>
      <c r="D5212" s="1">
        <v>3</v>
      </c>
      <c r="E5212" s="7">
        <v>1997.92488584475</v>
      </c>
      <c r="F5212" s="7">
        <v>26.668181000000001</v>
      </c>
      <c r="G5212" s="57">
        <f t="shared" si="230"/>
        <v>22.984452000000001</v>
      </c>
      <c r="I5212" s="73">
        <f t="shared" si="231"/>
        <v>1.9890410958898883</v>
      </c>
    </row>
    <row r="5213" spans="1:9" ht="15.6" x14ac:dyDescent="0.3">
      <c r="A5213" s="1">
        <v>5209</v>
      </c>
      <c r="B5213" s="1">
        <v>1997</v>
      </c>
      <c r="C5213" s="1">
        <v>11</v>
      </c>
      <c r="D5213" s="1">
        <v>4</v>
      </c>
      <c r="E5213" s="7">
        <v>1997.92762557078</v>
      </c>
      <c r="F5213" s="7">
        <v>26.687798000000001</v>
      </c>
      <c r="G5213" s="57">
        <f t="shared" si="230"/>
        <v>22.98431047034483</v>
      </c>
      <c r="I5213" s="73">
        <f t="shared" si="231"/>
        <v>1.9890410958901157</v>
      </c>
    </row>
    <row r="5214" spans="1:9" ht="15.6" x14ac:dyDescent="0.3">
      <c r="A5214" s="1">
        <v>5210</v>
      </c>
      <c r="B5214" s="1">
        <v>1997</v>
      </c>
      <c r="C5214" s="1">
        <v>11</v>
      </c>
      <c r="D5214" s="1">
        <v>5</v>
      </c>
      <c r="E5214" s="7">
        <v>1997.9303652967999</v>
      </c>
      <c r="F5214" s="7">
        <v>26.699964999999999</v>
      </c>
      <c r="G5214" s="57">
        <f t="shared" si="230"/>
        <v>22.984212467586211</v>
      </c>
      <c r="I5214" s="73">
        <f t="shared" si="231"/>
        <v>1.9890410958898883</v>
      </c>
    </row>
    <row r="5215" spans="1:9" ht="15.6" x14ac:dyDescent="0.3">
      <c r="A5215" s="1">
        <v>5211</v>
      </c>
      <c r="B5215" s="1">
        <v>1997</v>
      </c>
      <c r="C5215" s="1">
        <v>11</v>
      </c>
      <c r="D5215" s="1">
        <v>6</v>
      </c>
      <c r="E5215" s="7">
        <v>1997.93310502283</v>
      </c>
      <c r="F5215" s="7">
        <v>26.688192000000001</v>
      </c>
      <c r="G5215" s="57">
        <f t="shared" si="230"/>
        <v>22.984173776551724</v>
      </c>
      <c r="I5215" s="73">
        <f t="shared" si="231"/>
        <v>1.9890410958898883</v>
      </c>
    </row>
    <row r="5216" spans="1:9" ht="15.6" x14ac:dyDescent="0.3">
      <c r="A5216" s="1">
        <v>5212</v>
      </c>
      <c r="B5216" s="1">
        <v>1997</v>
      </c>
      <c r="C5216" s="1">
        <v>11</v>
      </c>
      <c r="D5216" s="1">
        <v>7</v>
      </c>
      <c r="E5216" s="7">
        <v>1997.9358447488601</v>
      </c>
      <c r="F5216" s="7">
        <v>26.668724999999998</v>
      </c>
      <c r="G5216" s="57">
        <f t="shared" si="230"/>
        <v>22.984214606896558</v>
      </c>
      <c r="I5216" s="73">
        <f t="shared" si="231"/>
        <v>1.9890410958901157</v>
      </c>
    </row>
    <row r="5217" spans="1:9" ht="15.6" x14ac:dyDescent="0.3">
      <c r="A5217" s="1">
        <v>5213</v>
      </c>
      <c r="B5217" s="1">
        <v>1997</v>
      </c>
      <c r="C5217" s="1">
        <v>11</v>
      </c>
      <c r="D5217" s="1">
        <v>8</v>
      </c>
      <c r="E5217" s="7">
        <v>1997.9385844748899</v>
      </c>
      <c r="F5217" s="7">
        <v>26.655808</v>
      </c>
      <c r="G5217" s="57">
        <f t="shared" si="230"/>
        <v>22.984342208275866</v>
      </c>
      <c r="I5217" s="73">
        <f t="shared" si="231"/>
        <v>1.9890410958898883</v>
      </c>
    </row>
    <row r="5218" spans="1:9" ht="15.6" x14ac:dyDescent="0.3">
      <c r="A5218" s="1">
        <v>5214</v>
      </c>
      <c r="B5218" s="1">
        <v>1997</v>
      </c>
      <c r="C5218" s="1">
        <v>11</v>
      </c>
      <c r="D5218" s="1">
        <v>9</v>
      </c>
      <c r="E5218" s="7">
        <v>1997.94132420091</v>
      </c>
      <c r="F5218" s="7">
        <v>26.639586999999999</v>
      </c>
      <c r="G5218" s="57">
        <f t="shared" si="230"/>
        <v>22.984614660689658</v>
      </c>
      <c r="I5218" s="73">
        <f t="shared" si="231"/>
        <v>1.9890410958901157</v>
      </c>
    </row>
    <row r="5219" spans="1:9" ht="15.6" x14ac:dyDescent="0.3">
      <c r="A5219" s="1">
        <v>5215</v>
      </c>
      <c r="B5219" s="1">
        <v>1997</v>
      </c>
      <c r="C5219" s="1">
        <v>11</v>
      </c>
      <c r="D5219" s="1">
        <v>10</v>
      </c>
      <c r="E5219" s="7">
        <v>1997.9440639269401</v>
      </c>
      <c r="F5219" s="7">
        <v>26.578927</v>
      </c>
      <c r="G5219" s="57">
        <f t="shared" si="230"/>
        <v>22.984889286896554</v>
      </c>
      <c r="I5219" s="73">
        <f t="shared" si="231"/>
        <v>1.9890410958901157</v>
      </c>
    </row>
    <row r="5220" spans="1:9" ht="15.6" x14ac:dyDescent="0.3">
      <c r="A5220" s="1">
        <v>5216</v>
      </c>
      <c r="B5220" s="1">
        <v>1997</v>
      </c>
      <c r="C5220" s="1">
        <v>11</v>
      </c>
      <c r="D5220" s="1">
        <v>11</v>
      </c>
      <c r="E5220" s="7">
        <v>1997.9468036529699</v>
      </c>
      <c r="F5220" s="7">
        <v>26.538810999999999</v>
      </c>
      <c r="G5220" s="57">
        <f t="shared" si="230"/>
        <v>22.985119675862073</v>
      </c>
      <c r="I5220" s="73">
        <f t="shared" si="231"/>
        <v>1.9890410958898883</v>
      </c>
    </row>
    <row r="5221" spans="1:9" ht="15.6" x14ac:dyDescent="0.3">
      <c r="A5221" s="1">
        <v>5217</v>
      </c>
      <c r="B5221" s="1">
        <v>1997</v>
      </c>
      <c r="C5221" s="1">
        <v>11</v>
      </c>
      <c r="D5221" s="1">
        <v>12</v>
      </c>
      <c r="E5221" s="7">
        <v>1997.949543379</v>
      </c>
      <c r="F5221" s="7">
        <v>26.496428999999999</v>
      </c>
      <c r="G5221" s="57">
        <f t="shared" si="230"/>
        <v>22.985247564137932</v>
      </c>
      <c r="I5221" s="73">
        <f t="shared" si="231"/>
        <v>1.9890410958901157</v>
      </c>
    </row>
    <row r="5222" spans="1:9" ht="15.6" x14ac:dyDescent="0.3">
      <c r="A5222" s="1">
        <v>5218</v>
      </c>
      <c r="B5222" s="1">
        <v>1997</v>
      </c>
      <c r="C5222" s="1">
        <v>11</v>
      </c>
      <c r="D5222" s="1">
        <v>13</v>
      </c>
      <c r="E5222" s="7">
        <v>1997.9522831050199</v>
      </c>
      <c r="F5222" s="7">
        <v>26.446760999999999</v>
      </c>
      <c r="G5222" s="57">
        <f t="shared" si="230"/>
        <v>22.985230703448277</v>
      </c>
      <c r="I5222" s="73">
        <f t="shared" si="231"/>
        <v>1.9890410958898883</v>
      </c>
    </row>
    <row r="5223" spans="1:9" ht="15.6" x14ac:dyDescent="0.3">
      <c r="A5223" s="1">
        <v>5219</v>
      </c>
      <c r="B5223" s="1">
        <v>1997</v>
      </c>
      <c r="C5223" s="1">
        <v>11</v>
      </c>
      <c r="D5223" s="1">
        <v>14</v>
      </c>
      <c r="E5223" s="7">
        <v>1997.95502283105</v>
      </c>
      <c r="F5223" s="7">
        <v>26.348268999999998</v>
      </c>
      <c r="G5223" s="57">
        <f t="shared" si="230"/>
        <v>22.985138033103457</v>
      </c>
      <c r="I5223" s="73">
        <f t="shared" si="231"/>
        <v>1.9890410958898883</v>
      </c>
    </row>
    <row r="5224" spans="1:9" ht="15.6" x14ac:dyDescent="0.3">
      <c r="A5224" s="1">
        <v>5220</v>
      </c>
      <c r="B5224" s="1">
        <v>1997</v>
      </c>
      <c r="C5224" s="1">
        <v>11</v>
      </c>
      <c r="D5224" s="1">
        <v>15</v>
      </c>
      <c r="E5224" s="7">
        <v>1997.9577625570801</v>
      </c>
      <c r="F5224" s="7">
        <v>26.278148999999999</v>
      </c>
      <c r="G5224" s="57">
        <f t="shared" si="230"/>
        <v>22.984826344827589</v>
      </c>
      <c r="I5224" s="73">
        <f t="shared" si="231"/>
        <v>1.9890410958901157</v>
      </c>
    </row>
    <row r="5225" spans="1:9" ht="15.6" x14ac:dyDescent="0.3">
      <c r="A5225" s="1">
        <v>5221</v>
      </c>
      <c r="B5225" s="1">
        <v>1997</v>
      </c>
      <c r="C5225" s="1">
        <v>11</v>
      </c>
      <c r="D5225" s="1">
        <v>16</v>
      </c>
      <c r="E5225" s="7">
        <v>1997.9605022831099</v>
      </c>
      <c r="F5225" s="7">
        <v>26.232854</v>
      </c>
      <c r="G5225" s="57">
        <f t="shared" si="230"/>
        <v>22.984411991724141</v>
      </c>
      <c r="I5225" s="73">
        <f t="shared" si="231"/>
        <v>1.9890410958998928</v>
      </c>
    </row>
    <row r="5226" spans="1:9" ht="15.6" x14ac:dyDescent="0.3">
      <c r="A5226" s="1">
        <v>5222</v>
      </c>
      <c r="B5226" s="1">
        <v>1997</v>
      </c>
      <c r="C5226" s="1">
        <v>11</v>
      </c>
      <c r="D5226" s="1">
        <v>17</v>
      </c>
      <c r="E5226" s="7">
        <v>1997.96324200913</v>
      </c>
      <c r="F5226" s="7">
        <v>26.132776</v>
      </c>
      <c r="G5226" s="57">
        <f t="shared" si="230"/>
        <v>22.983964699310345</v>
      </c>
      <c r="I5226" s="73">
        <f t="shared" si="231"/>
        <v>1.9890410958898883</v>
      </c>
    </row>
    <row r="5227" spans="1:9" ht="15.6" x14ac:dyDescent="0.3">
      <c r="A5227" s="1">
        <v>5223</v>
      </c>
      <c r="B5227" s="1">
        <v>1997</v>
      </c>
      <c r="C5227" s="1">
        <v>11</v>
      </c>
      <c r="D5227" s="1">
        <v>18</v>
      </c>
      <c r="E5227" s="7">
        <v>1997.9659817351601</v>
      </c>
      <c r="F5227" s="7">
        <v>26.018141</v>
      </c>
      <c r="G5227" s="57">
        <f t="shared" si="230"/>
        <v>22.983460435862071</v>
      </c>
      <c r="I5227" s="73">
        <f t="shared" si="231"/>
        <v>1.9890410958901157</v>
      </c>
    </row>
    <row r="5228" spans="1:9" ht="15.6" x14ac:dyDescent="0.3">
      <c r="A5228" s="1">
        <v>5224</v>
      </c>
      <c r="B5228" s="1">
        <v>1997</v>
      </c>
      <c r="C5228" s="1">
        <v>11</v>
      </c>
      <c r="D5228" s="1">
        <v>19</v>
      </c>
      <c r="E5228" s="7">
        <v>1997.9687214611899</v>
      </c>
      <c r="F5228" s="7">
        <v>25.906607999999999</v>
      </c>
      <c r="G5228" s="57">
        <f t="shared" si="230"/>
        <v>22.98293275034483</v>
      </c>
      <c r="I5228" s="73">
        <f t="shared" si="231"/>
        <v>1.9890410958898883</v>
      </c>
    </row>
    <row r="5229" spans="1:9" ht="15.6" x14ac:dyDescent="0.3">
      <c r="A5229" s="1">
        <v>5225</v>
      </c>
      <c r="B5229" s="1">
        <v>1997</v>
      </c>
      <c r="C5229" s="1">
        <v>11</v>
      </c>
      <c r="D5229" s="1">
        <v>20</v>
      </c>
      <c r="E5229" s="7">
        <v>1997.97146118721</v>
      </c>
      <c r="F5229" s="7">
        <v>25.800028000000001</v>
      </c>
      <c r="G5229" s="57">
        <f t="shared" si="230"/>
        <v>22.982309948965522</v>
      </c>
      <c r="I5229" s="73">
        <f t="shared" si="231"/>
        <v>1.9890410958901157</v>
      </c>
    </row>
    <row r="5230" spans="1:9" ht="15.6" x14ac:dyDescent="0.3">
      <c r="A5230" s="1">
        <v>5226</v>
      </c>
      <c r="B5230" s="1">
        <v>1997</v>
      </c>
      <c r="C5230" s="1">
        <v>11</v>
      </c>
      <c r="D5230" s="1">
        <v>21</v>
      </c>
      <c r="E5230" s="7">
        <v>1997.9742009132401</v>
      </c>
      <c r="F5230" s="7">
        <v>25.669848000000002</v>
      </c>
      <c r="G5230" s="57">
        <f t="shared" si="230"/>
        <v>22.981546700689659</v>
      </c>
      <c r="I5230" s="73">
        <f t="shared" si="231"/>
        <v>1.9890410958901157</v>
      </c>
    </row>
    <row r="5231" spans="1:9" ht="15.6" x14ac:dyDescent="0.3">
      <c r="A5231" s="1">
        <v>5227</v>
      </c>
      <c r="B5231" s="1">
        <v>1997</v>
      </c>
      <c r="C5231" s="1">
        <v>11</v>
      </c>
      <c r="D5231" s="1">
        <v>22</v>
      </c>
      <c r="E5231" s="7">
        <v>1997.97694063927</v>
      </c>
      <c r="F5231" s="7">
        <v>25.587976000000001</v>
      </c>
      <c r="G5231" s="57">
        <f t="shared" si="230"/>
        <v>22.980635659310344</v>
      </c>
      <c r="I5231" s="73">
        <f t="shared" si="231"/>
        <v>1.9890410958898883</v>
      </c>
    </row>
    <row r="5232" spans="1:9" ht="15.6" x14ac:dyDescent="0.3">
      <c r="A5232" s="1">
        <v>5228</v>
      </c>
      <c r="B5232" s="1">
        <v>1997</v>
      </c>
      <c r="C5232" s="1">
        <v>11</v>
      </c>
      <c r="D5232" s="1">
        <v>23</v>
      </c>
      <c r="E5232" s="7">
        <v>1997.9796803653001</v>
      </c>
      <c r="F5232" s="7">
        <v>25.539438000000001</v>
      </c>
      <c r="G5232" s="57">
        <f t="shared" si="230"/>
        <v>22.979651114482763</v>
      </c>
      <c r="I5232" s="73">
        <f t="shared" si="231"/>
        <v>1.9890410958901157</v>
      </c>
    </row>
    <row r="5233" spans="1:9" ht="15.6" x14ac:dyDescent="0.3">
      <c r="A5233" s="1">
        <v>5229</v>
      </c>
      <c r="B5233" s="1">
        <v>1997</v>
      </c>
      <c r="C5233" s="1">
        <v>11</v>
      </c>
      <c r="D5233" s="1">
        <v>24</v>
      </c>
      <c r="E5233" s="7">
        <v>1997.9824200913199</v>
      </c>
      <c r="F5233" s="7">
        <v>25.490438000000001</v>
      </c>
      <c r="G5233" s="57">
        <f t="shared" si="230"/>
        <v>22.978615173793109</v>
      </c>
      <c r="I5233" s="73">
        <f t="shared" si="231"/>
        <v>1.9890410958898883</v>
      </c>
    </row>
    <row r="5234" spans="1:9" ht="15.6" x14ac:dyDescent="0.3">
      <c r="A5234" s="1">
        <v>5230</v>
      </c>
      <c r="B5234" s="1">
        <v>1997</v>
      </c>
      <c r="C5234" s="1">
        <v>11</v>
      </c>
      <c r="D5234" s="1">
        <v>25</v>
      </c>
      <c r="E5234" s="7">
        <v>1997.98515981735</v>
      </c>
      <c r="F5234" s="7">
        <v>25.432296999999998</v>
      </c>
      <c r="G5234" s="57">
        <f t="shared" si="230"/>
        <v>22.977611173793111</v>
      </c>
      <c r="I5234" s="73">
        <f t="shared" si="231"/>
        <v>1.9890410958898883</v>
      </c>
    </row>
    <row r="5235" spans="1:9" ht="15.6" x14ac:dyDescent="0.3">
      <c r="A5235" s="1">
        <v>5231</v>
      </c>
      <c r="B5235" s="1">
        <v>1997</v>
      </c>
      <c r="C5235" s="1">
        <v>11</v>
      </c>
      <c r="D5235" s="1">
        <v>26</v>
      </c>
      <c r="E5235" s="7">
        <v>1997.9878995433801</v>
      </c>
      <c r="F5235" s="7">
        <v>25.436789999999998</v>
      </c>
      <c r="G5235" s="57">
        <f t="shared" si="230"/>
        <v>22.976600757241386</v>
      </c>
      <c r="I5235" s="73">
        <f t="shared" si="231"/>
        <v>1.9890410958901157</v>
      </c>
    </row>
    <row r="5236" spans="1:9" ht="15.6" x14ac:dyDescent="0.3">
      <c r="A5236" s="1">
        <v>5232</v>
      </c>
      <c r="B5236" s="1">
        <v>1997</v>
      </c>
      <c r="C5236" s="1">
        <v>11</v>
      </c>
      <c r="D5236" s="1">
        <v>27</v>
      </c>
      <c r="E5236" s="7">
        <v>1997.9906392694099</v>
      </c>
      <c r="F5236" s="7">
        <v>25.358342</v>
      </c>
      <c r="G5236" s="57">
        <f t="shared" si="230"/>
        <v>22.975570040000001</v>
      </c>
      <c r="I5236" s="73">
        <f t="shared" si="231"/>
        <v>1.9890410958898883</v>
      </c>
    </row>
    <row r="5237" spans="1:9" ht="15.6" x14ac:dyDescent="0.3">
      <c r="A5237" s="1">
        <v>5233</v>
      </c>
      <c r="B5237" s="1">
        <v>1997</v>
      </c>
      <c r="C5237" s="1">
        <v>11</v>
      </c>
      <c r="D5237" s="1">
        <v>28</v>
      </c>
      <c r="E5237" s="7">
        <v>1997.99337899543</v>
      </c>
      <c r="F5237" s="7">
        <v>25.325887999999999</v>
      </c>
      <c r="G5237" s="57">
        <f t="shared" si="230"/>
        <v>22.974394303448278</v>
      </c>
      <c r="I5237" s="73">
        <f t="shared" si="231"/>
        <v>1.9906392693999351</v>
      </c>
    </row>
    <row r="5238" spans="1:9" ht="15.6" x14ac:dyDescent="0.3">
      <c r="A5238" s="1">
        <v>5234</v>
      </c>
      <c r="B5238" s="1">
        <v>1997</v>
      </c>
      <c r="C5238" s="1">
        <v>11</v>
      </c>
      <c r="D5238" s="1">
        <v>29</v>
      </c>
      <c r="E5238" s="7">
        <v>1997.9961187214601</v>
      </c>
      <c r="F5238" s="7">
        <v>25.240137000000001</v>
      </c>
      <c r="G5238" s="57">
        <f t="shared" si="230"/>
        <v>22.973119895172413</v>
      </c>
      <c r="I5238" s="73">
        <f t="shared" si="231"/>
        <v>1.9906392694101669</v>
      </c>
    </row>
    <row r="5239" spans="1:9" ht="15.6" x14ac:dyDescent="0.3">
      <c r="A5239" s="1">
        <v>5235</v>
      </c>
      <c r="B5239" s="1">
        <v>1997</v>
      </c>
      <c r="C5239" s="1">
        <v>11</v>
      </c>
      <c r="D5239" s="1">
        <v>30</v>
      </c>
      <c r="E5239" s="7">
        <v>1997.99885844749</v>
      </c>
      <c r="F5239" s="7">
        <v>25.200873000000001</v>
      </c>
      <c r="G5239" s="57">
        <f t="shared" si="230"/>
        <v>22.971899652413789</v>
      </c>
      <c r="I5239" s="73">
        <f t="shared" si="231"/>
        <v>1.9906392694099395</v>
      </c>
    </row>
    <row r="5240" spans="1:9" ht="15.6" x14ac:dyDescent="0.3">
      <c r="A5240" s="1">
        <v>5236</v>
      </c>
      <c r="B5240" s="1">
        <v>1997</v>
      </c>
      <c r="C5240" s="1">
        <v>12</v>
      </c>
      <c r="D5240" s="1">
        <v>1</v>
      </c>
      <c r="E5240" s="7">
        <v>1998.0027397260301</v>
      </c>
      <c r="F5240" s="7">
        <v>25.111931999999999</v>
      </c>
      <c r="G5240" s="57">
        <f t="shared" si="230"/>
        <v>22.970713824827584</v>
      </c>
      <c r="I5240" s="73">
        <f t="shared" si="231"/>
        <v>1.9906392694099395</v>
      </c>
    </row>
    <row r="5241" spans="1:9" ht="15.6" x14ac:dyDescent="0.3">
      <c r="A5241" s="1">
        <v>5237</v>
      </c>
      <c r="B5241" s="1">
        <v>1997</v>
      </c>
      <c r="C5241" s="1">
        <v>12</v>
      </c>
      <c r="D5241" s="1">
        <v>2</v>
      </c>
      <c r="E5241" s="7">
        <v>1998.0054794520499</v>
      </c>
      <c r="F5241" s="7">
        <v>25.018537999999999</v>
      </c>
      <c r="G5241" s="57">
        <f t="shared" si="230"/>
        <v>22.969593011034483</v>
      </c>
      <c r="I5241" s="73">
        <f t="shared" si="231"/>
        <v>1.9890410958901157</v>
      </c>
    </row>
    <row r="5242" spans="1:9" ht="15.6" x14ac:dyDescent="0.3">
      <c r="A5242" s="1">
        <v>5238</v>
      </c>
      <c r="B5242" s="1">
        <v>1997</v>
      </c>
      <c r="C5242" s="1">
        <v>12</v>
      </c>
      <c r="D5242" s="1">
        <v>3</v>
      </c>
      <c r="E5242" s="7">
        <v>1998.00821917808</v>
      </c>
      <c r="F5242" s="7">
        <v>24.947104</v>
      </c>
      <c r="G5242" s="57">
        <f t="shared" si="230"/>
        <v>22.968500946206888</v>
      </c>
      <c r="I5242" s="73">
        <f t="shared" si="231"/>
        <v>1.9890410958898883</v>
      </c>
    </row>
    <row r="5243" spans="1:9" ht="15.6" x14ac:dyDescent="0.3">
      <c r="A5243" s="1">
        <v>5239</v>
      </c>
      <c r="B5243" s="1">
        <v>1997</v>
      </c>
      <c r="C5243" s="1">
        <v>12</v>
      </c>
      <c r="D5243" s="1">
        <v>4</v>
      </c>
      <c r="E5243" s="7">
        <v>1998.0109589041101</v>
      </c>
      <c r="F5243" s="7">
        <v>24.862787000000001</v>
      </c>
      <c r="G5243" s="57">
        <f t="shared" si="230"/>
        <v>22.967483664827579</v>
      </c>
      <c r="I5243" s="73">
        <f t="shared" si="231"/>
        <v>1.9890410958901157</v>
      </c>
    </row>
    <row r="5244" spans="1:9" ht="15.6" x14ac:dyDescent="0.3">
      <c r="A5244" s="1">
        <v>5240</v>
      </c>
      <c r="B5244" s="1">
        <v>1997</v>
      </c>
      <c r="C5244" s="1">
        <v>12</v>
      </c>
      <c r="D5244" s="1">
        <v>5</v>
      </c>
      <c r="E5244" s="7">
        <v>1998.01369863014</v>
      </c>
      <c r="F5244" s="7">
        <v>24.790116999999999</v>
      </c>
      <c r="G5244" s="57">
        <f t="shared" si="230"/>
        <v>22.966645201379308</v>
      </c>
      <c r="I5244" s="73">
        <f t="shared" si="231"/>
        <v>1.9890410958901157</v>
      </c>
    </row>
    <row r="5245" spans="1:9" ht="15.6" x14ac:dyDescent="0.3">
      <c r="A5245" s="1">
        <v>5241</v>
      </c>
      <c r="B5245" s="1">
        <v>1997</v>
      </c>
      <c r="C5245" s="1">
        <v>12</v>
      </c>
      <c r="D5245" s="1">
        <v>6</v>
      </c>
      <c r="E5245" s="7">
        <v>1998.0164383561601</v>
      </c>
      <c r="F5245" s="7">
        <v>24.701051</v>
      </c>
      <c r="G5245" s="57">
        <f t="shared" si="230"/>
        <v>22.965830325517238</v>
      </c>
      <c r="I5245" s="73">
        <f t="shared" si="231"/>
        <v>1.9890410958898883</v>
      </c>
    </row>
    <row r="5246" spans="1:9" ht="15.6" x14ac:dyDescent="0.3">
      <c r="A5246" s="1">
        <v>5242</v>
      </c>
      <c r="B5246" s="1">
        <v>1997</v>
      </c>
      <c r="C5246" s="1">
        <v>12</v>
      </c>
      <c r="D5246" s="1">
        <v>7</v>
      </c>
      <c r="E5246" s="7">
        <v>1998.0191780821899</v>
      </c>
      <c r="F5246" s="7">
        <v>24.590354999999999</v>
      </c>
      <c r="G5246" s="57">
        <f t="shared" si="230"/>
        <v>22.964971282758619</v>
      </c>
      <c r="I5246" s="73">
        <f t="shared" si="231"/>
        <v>1.9890410958901157</v>
      </c>
    </row>
    <row r="5247" spans="1:9" ht="15.6" x14ac:dyDescent="0.3">
      <c r="A5247" s="1">
        <v>5243</v>
      </c>
      <c r="B5247" s="1">
        <v>1997</v>
      </c>
      <c r="C5247" s="1">
        <v>12</v>
      </c>
      <c r="D5247" s="1">
        <v>8</v>
      </c>
      <c r="E5247" s="7">
        <v>1998.02191780822</v>
      </c>
      <c r="F5247" s="7">
        <v>24.475152999999999</v>
      </c>
      <c r="G5247" s="57">
        <f t="shared" si="230"/>
        <v>22.964025095172406</v>
      </c>
      <c r="I5247" s="73">
        <f t="shared" si="231"/>
        <v>1.9890410958898883</v>
      </c>
    </row>
    <row r="5248" spans="1:9" ht="15.6" x14ac:dyDescent="0.3">
      <c r="A5248" s="1">
        <v>5244</v>
      </c>
      <c r="B5248" s="1">
        <v>1997</v>
      </c>
      <c r="C5248" s="1">
        <v>12</v>
      </c>
      <c r="D5248" s="1">
        <v>9</v>
      </c>
      <c r="E5248" s="7">
        <v>1998.0246575342501</v>
      </c>
      <c r="F5248" s="7">
        <v>24.348579000000001</v>
      </c>
      <c r="G5248" s="57">
        <f t="shared" si="230"/>
        <v>22.962983611034474</v>
      </c>
      <c r="I5248" s="73">
        <f t="shared" si="231"/>
        <v>1.9890410958898883</v>
      </c>
    </row>
    <row r="5249" spans="1:9" ht="15.6" x14ac:dyDescent="0.3">
      <c r="A5249" s="1">
        <v>5245</v>
      </c>
      <c r="B5249" s="1">
        <v>1997</v>
      </c>
      <c r="C5249" s="1">
        <v>12</v>
      </c>
      <c r="D5249" s="1">
        <v>10</v>
      </c>
      <c r="E5249" s="7">
        <v>1998.0273972602699</v>
      </c>
      <c r="F5249" s="7">
        <v>24.248729999999998</v>
      </c>
      <c r="G5249" s="57">
        <f t="shared" si="230"/>
        <v>22.961797024827579</v>
      </c>
      <c r="I5249" s="73">
        <f t="shared" si="231"/>
        <v>1.9890410958901157</v>
      </c>
    </row>
    <row r="5250" spans="1:9" ht="15.6" x14ac:dyDescent="0.3">
      <c r="A5250" s="1">
        <v>5246</v>
      </c>
      <c r="B5250" s="1">
        <v>1997</v>
      </c>
      <c r="C5250" s="1">
        <v>12</v>
      </c>
      <c r="D5250" s="1">
        <v>11</v>
      </c>
      <c r="E5250" s="7">
        <v>1998.0301369863</v>
      </c>
      <c r="F5250" s="7">
        <v>24.105799999999999</v>
      </c>
      <c r="G5250" s="57">
        <f t="shared" si="230"/>
        <v>22.960444188965511</v>
      </c>
      <c r="I5250" s="73">
        <f t="shared" si="231"/>
        <v>1.9890410958898883</v>
      </c>
    </row>
    <row r="5251" spans="1:9" ht="15.6" x14ac:dyDescent="0.3">
      <c r="A5251" s="1">
        <v>5247</v>
      </c>
      <c r="B5251" s="1">
        <v>1997</v>
      </c>
      <c r="C5251" s="1">
        <v>12</v>
      </c>
      <c r="D5251" s="1">
        <v>12</v>
      </c>
      <c r="E5251" s="7">
        <v>1998.0328767123301</v>
      </c>
      <c r="F5251" s="7">
        <v>23.969595000000002</v>
      </c>
      <c r="G5251" s="57">
        <f t="shared" si="230"/>
        <v>22.958920754482754</v>
      </c>
      <c r="I5251" s="73">
        <f t="shared" si="231"/>
        <v>1.9890410958901157</v>
      </c>
    </row>
    <row r="5252" spans="1:9" ht="15.6" x14ac:dyDescent="0.3">
      <c r="A5252" s="1">
        <v>5248</v>
      </c>
      <c r="B5252" s="1">
        <v>1997</v>
      </c>
      <c r="C5252" s="1">
        <v>12</v>
      </c>
      <c r="D5252" s="1">
        <v>13</v>
      </c>
      <c r="E5252" s="7">
        <v>1998.03561643836</v>
      </c>
      <c r="F5252" s="7">
        <v>23.862608000000002</v>
      </c>
      <c r="G5252" s="57">
        <f t="shared" si="230"/>
        <v>22.957262921379311</v>
      </c>
      <c r="I5252" s="73">
        <f t="shared" si="231"/>
        <v>1.9890410958901157</v>
      </c>
    </row>
    <row r="5253" spans="1:9" ht="15.6" x14ac:dyDescent="0.3">
      <c r="A5253" s="1">
        <v>5249</v>
      </c>
      <c r="B5253" s="1">
        <v>1997</v>
      </c>
      <c r="C5253" s="1">
        <v>12</v>
      </c>
      <c r="D5253" s="1">
        <v>14</v>
      </c>
      <c r="E5253" s="7">
        <v>1998.03835616438</v>
      </c>
      <c r="F5253" s="7">
        <v>23.668710999999998</v>
      </c>
      <c r="G5253" s="57">
        <f t="shared" si="230"/>
        <v>22.955507354482748</v>
      </c>
      <c r="I5253" s="73">
        <f t="shared" si="231"/>
        <v>1.9890410958898883</v>
      </c>
    </row>
    <row r="5254" spans="1:9" ht="15.6" x14ac:dyDescent="0.3">
      <c r="A5254" s="1">
        <v>5250</v>
      </c>
      <c r="B5254" s="1">
        <v>1997</v>
      </c>
      <c r="C5254" s="1">
        <v>12</v>
      </c>
      <c r="D5254" s="1">
        <v>15</v>
      </c>
      <c r="E5254" s="7">
        <v>1998.0410958904099</v>
      </c>
      <c r="F5254" s="7">
        <v>23.492628</v>
      </c>
      <c r="G5254" s="57">
        <f t="shared" si="230"/>
        <v>22.953755764137924</v>
      </c>
      <c r="I5254" s="73">
        <f t="shared" si="231"/>
        <v>1.9890410958901157</v>
      </c>
    </row>
    <row r="5255" spans="1:9" ht="15.6" x14ac:dyDescent="0.3">
      <c r="A5255" s="1">
        <v>5251</v>
      </c>
      <c r="B5255" s="1">
        <v>1997</v>
      </c>
      <c r="C5255" s="1">
        <v>12</v>
      </c>
      <c r="D5255" s="1">
        <v>16</v>
      </c>
      <c r="E5255" s="7">
        <v>1998.04383561644</v>
      </c>
      <c r="F5255" s="7">
        <v>23.321000000000002</v>
      </c>
      <c r="G5255" s="57">
        <f t="shared" si="230"/>
        <v>22.951970572413789</v>
      </c>
      <c r="I5255" s="73">
        <f t="shared" si="231"/>
        <v>1.9890410958898883</v>
      </c>
    </row>
    <row r="5256" spans="1:9" ht="15.6" x14ac:dyDescent="0.3">
      <c r="A5256" s="1">
        <v>5252</v>
      </c>
      <c r="B5256" s="1">
        <v>1997</v>
      </c>
      <c r="C5256" s="1">
        <v>12</v>
      </c>
      <c r="D5256" s="1">
        <v>17</v>
      </c>
      <c r="E5256" s="7">
        <v>1998.0465753424701</v>
      </c>
      <c r="F5256" s="7">
        <v>23.078769000000001</v>
      </c>
      <c r="G5256" s="57">
        <f t="shared" si="230"/>
        <v>22.950240750344815</v>
      </c>
      <c r="I5256" s="73">
        <f t="shared" si="231"/>
        <v>1.9890410958898883</v>
      </c>
    </row>
    <row r="5257" spans="1:9" ht="15.6" x14ac:dyDescent="0.3">
      <c r="A5257" s="1">
        <v>5253</v>
      </c>
      <c r="B5257" s="1">
        <v>1997</v>
      </c>
      <c r="C5257" s="1">
        <v>12</v>
      </c>
      <c r="D5257" s="1">
        <v>18</v>
      </c>
      <c r="E5257" s="7">
        <v>1998.0493150684899</v>
      </c>
      <c r="F5257" s="7">
        <v>22.936323999999999</v>
      </c>
      <c r="G5257" s="57">
        <f t="shared" si="230"/>
        <v>22.948548146206889</v>
      </c>
      <c r="I5257" s="73">
        <f t="shared" si="231"/>
        <v>1.9890410958901157</v>
      </c>
    </row>
    <row r="5258" spans="1:9" ht="15.6" x14ac:dyDescent="0.3">
      <c r="A5258" s="1">
        <v>5254</v>
      </c>
      <c r="B5258" s="1">
        <v>1997</v>
      </c>
      <c r="C5258" s="1">
        <v>12</v>
      </c>
      <c r="D5258" s="1">
        <v>19</v>
      </c>
      <c r="E5258" s="7">
        <v>1998.05205479452</v>
      </c>
      <c r="F5258" s="7">
        <v>22.766514000000001</v>
      </c>
      <c r="G5258" s="57">
        <f t="shared" si="230"/>
        <v>22.946869322758612</v>
      </c>
      <c r="I5258" s="73">
        <f t="shared" si="231"/>
        <v>1.9890410958898883</v>
      </c>
    </row>
    <row r="5259" spans="1:9" ht="15.6" x14ac:dyDescent="0.3">
      <c r="A5259" s="1">
        <v>5255</v>
      </c>
      <c r="B5259" s="1">
        <v>1997</v>
      </c>
      <c r="C5259" s="1">
        <v>12</v>
      </c>
      <c r="D5259" s="1">
        <v>20</v>
      </c>
      <c r="E5259" s="7">
        <v>1998.0547945205501</v>
      </c>
      <c r="F5259" s="7">
        <v>22.474553</v>
      </c>
      <c r="G5259" s="57">
        <f t="shared" ref="G5259:G5322" si="232">AVERAGE(F4715:F5439)</f>
        <v>22.945261522758621</v>
      </c>
      <c r="I5259" s="73">
        <f t="shared" si="231"/>
        <v>1.9890410958901157</v>
      </c>
    </row>
    <row r="5260" spans="1:9" ht="15.6" x14ac:dyDescent="0.3">
      <c r="A5260" s="1">
        <v>5256</v>
      </c>
      <c r="B5260" s="1">
        <v>1997</v>
      </c>
      <c r="C5260" s="1">
        <v>12</v>
      </c>
      <c r="D5260" s="1">
        <v>21</v>
      </c>
      <c r="E5260" s="7">
        <v>1998.05753424658</v>
      </c>
      <c r="F5260" s="7">
        <v>22.162590000000002</v>
      </c>
      <c r="G5260" s="57">
        <f t="shared" si="232"/>
        <v>22.943699823448274</v>
      </c>
      <c r="I5260" s="73">
        <f t="shared" ref="I5260:I5323" si="233">E5440-E4716</f>
        <v>1.9890410958901157</v>
      </c>
    </row>
    <row r="5261" spans="1:9" ht="15.6" x14ac:dyDescent="0.3">
      <c r="A5261" s="1">
        <v>5257</v>
      </c>
      <c r="B5261" s="1">
        <v>1997</v>
      </c>
      <c r="C5261" s="1">
        <v>12</v>
      </c>
      <c r="D5261" s="1">
        <v>22</v>
      </c>
      <c r="E5261" s="7">
        <v>1998.0602739726</v>
      </c>
      <c r="F5261" s="7">
        <v>21.930357000000001</v>
      </c>
      <c r="G5261" s="57">
        <f t="shared" si="232"/>
        <v>22.942166064827575</v>
      </c>
      <c r="I5261" s="73">
        <f t="shared" si="233"/>
        <v>1.9890410958998928</v>
      </c>
    </row>
    <row r="5262" spans="1:9" ht="15.6" x14ac:dyDescent="0.3">
      <c r="A5262" s="1">
        <v>5258</v>
      </c>
      <c r="B5262" s="1">
        <v>1997</v>
      </c>
      <c r="C5262" s="1">
        <v>12</v>
      </c>
      <c r="D5262" s="1">
        <v>23</v>
      </c>
      <c r="E5262" s="7">
        <v>1998.0630136986299</v>
      </c>
      <c r="F5262" s="7">
        <v>21.707733000000001</v>
      </c>
      <c r="G5262" s="57">
        <f t="shared" si="232"/>
        <v>22.940684641379299</v>
      </c>
      <c r="I5262" s="73">
        <f t="shared" si="233"/>
        <v>1.9890410958901157</v>
      </c>
    </row>
    <row r="5263" spans="1:9" ht="15.6" x14ac:dyDescent="0.3">
      <c r="A5263" s="1">
        <v>5259</v>
      </c>
      <c r="B5263" s="1">
        <v>1997</v>
      </c>
      <c r="C5263" s="1">
        <v>12</v>
      </c>
      <c r="D5263" s="1">
        <v>24</v>
      </c>
      <c r="E5263" s="7">
        <v>1998.06575342466</v>
      </c>
      <c r="F5263" s="7">
        <v>21.449424</v>
      </c>
      <c r="G5263" s="57">
        <f t="shared" si="232"/>
        <v>22.939266038620683</v>
      </c>
      <c r="I5263" s="73">
        <f t="shared" si="233"/>
        <v>1.9890410958898883</v>
      </c>
    </row>
    <row r="5264" spans="1:9" ht="15.6" x14ac:dyDescent="0.3">
      <c r="A5264" s="1">
        <v>5260</v>
      </c>
      <c r="B5264" s="1">
        <v>1997</v>
      </c>
      <c r="C5264" s="1">
        <v>12</v>
      </c>
      <c r="D5264" s="1">
        <v>25</v>
      </c>
      <c r="E5264" s="7">
        <v>1998.0684931506901</v>
      </c>
      <c r="F5264" s="7">
        <v>21.177636</v>
      </c>
      <c r="G5264" s="57">
        <f t="shared" si="232"/>
        <v>22.937870453793099</v>
      </c>
      <c r="I5264" s="73">
        <f t="shared" si="233"/>
        <v>1.9890410958898883</v>
      </c>
    </row>
    <row r="5265" spans="1:9" ht="15.6" x14ac:dyDescent="0.3">
      <c r="A5265" s="1">
        <v>5261</v>
      </c>
      <c r="B5265" s="1">
        <v>1997</v>
      </c>
      <c r="C5265" s="1">
        <v>12</v>
      </c>
      <c r="D5265" s="1">
        <v>26</v>
      </c>
      <c r="E5265" s="7">
        <v>1998.0712328767099</v>
      </c>
      <c r="F5265" s="7">
        <v>20.856223</v>
      </c>
      <c r="G5265" s="57">
        <f t="shared" si="232"/>
        <v>22.936447118620684</v>
      </c>
      <c r="I5265" s="73">
        <f t="shared" si="233"/>
        <v>1.9890410958901157</v>
      </c>
    </row>
    <row r="5266" spans="1:9" ht="15.6" x14ac:dyDescent="0.3">
      <c r="A5266" s="1">
        <v>5262</v>
      </c>
      <c r="B5266" s="1">
        <v>1997</v>
      </c>
      <c r="C5266" s="1">
        <v>12</v>
      </c>
      <c r="D5266" s="1">
        <v>27</v>
      </c>
      <c r="E5266" s="7">
        <v>1998.07397260274</v>
      </c>
      <c r="F5266" s="7">
        <v>20.620163000000002</v>
      </c>
      <c r="G5266" s="57">
        <f t="shared" si="232"/>
        <v>22.935036117241374</v>
      </c>
      <c r="I5266" s="73">
        <f t="shared" si="233"/>
        <v>1.9890410958898883</v>
      </c>
    </row>
    <row r="5267" spans="1:9" ht="15.6" x14ac:dyDescent="0.3">
      <c r="A5267" s="1">
        <v>5263</v>
      </c>
      <c r="B5267" s="1">
        <v>1997</v>
      </c>
      <c r="C5267" s="1">
        <v>12</v>
      </c>
      <c r="D5267" s="1">
        <v>28</v>
      </c>
      <c r="E5267" s="7">
        <v>1998.0767123287701</v>
      </c>
      <c r="F5267" s="7">
        <v>20.393875000000001</v>
      </c>
      <c r="G5267" s="57">
        <f t="shared" si="232"/>
        <v>22.933593353103443</v>
      </c>
      <c r="I5267" s="73">
        <f t="shared" si="233"/>
        <v>1.987899543380081</v>
      </c>
    </row>
    <row r="5268" spans="1:9" ht="15.6" x14ac:dyDescent="0.3">
      <c r="A5268" s="1">
        <v>5264</v>
      </c>
      <c r="B5268" s="1">
        <v>1997</v>
      </c>
      <c r="C5268" s="1">
        <v>12</v>
      </c>
      <c r="D5268" s="1">
        <v>29</v>
      </c>
      <c r="E5268" s="7">
        <v>1998.07945205479</v>
      </c>
      <c r="F5268" s="7">
        <v>20.186178999999999</v>
      </c>
      <c r="G5268" s="57">
        <f t="shared" si="232"/>
        <v>22.932118333793095</v>
      </c>
      <c r="I5268" s="73">
        <f t="shared" si="233"/>
        <v>1.987899543380081</v>
      </c>
    </row>
    <row r="5269" spans="1:9" ht="15.6" x14ac:dyDescent="0.3">
      <c r="A5269" s="1">
        <v>5265</v>
      </c>
      <c r="B5269" s="1">
        <v>1997</v>
      </c>
      <c r="C5269" s="1">
        <v>12</v>
      </c>
      <c r="D5269" s="1">
        <v>30</v>
      </c>
      <c r="E5269" s="7">
        <v>1998.08219178082</v>
      </c>
      <c r="F5269" s="7">
        <v>19.976054999999999</v>
      </c>
      <c r="G5269" s="57">
        <f t="shared" si="232"/>
        <v>22.93058438344827</v>
      </c>
      <c r="I5269" s="73">
        <f t="shared" si="233"/>
        <v>1.9878995433698492</v>
      </c>
    </row>
    <row r="5270" spans="1:9" ht="15.6" x14ac:dyDescent="0.3">
      <c r="A5270" s="1">
        <v>5266</v>
      </c>
      <c r="B5270" s="1">
        <v>1997</v>
      </c>
      <c r="C5270" s="1">
        <v>12</v>
      </c>
      <c r="D5270" s="1">
        <v>31</v>
      </c>
      <c r="E5270" s="7">
        <v>1998.0849315068499</v>
      </c>
      <c r="F5270" s="7">
        <v>19.848378</v>
      </c>
      <c r="G5270" s="57">
        <f t="shared" si="232"/>
        <v>22.929011576551726</v>
      </c>
      <c r="I5270" s="73">
        <f t="shared" si="233"/>
        <v>1.987899543380081</v>
      </c>
    </row>
    <row r="5271" spans="1:9" ht="15.6" x14ac:dyDescent="0.3">
      <c r="A5271" s="1">
        <v>5267</v>
      </c>
      <c r="B5271" s="1">
        <v>1998</v>
      </c>
      <c r="C5271" s="1">
        <v>1</v>
      </c>
      <c r="D5271" s="1">
        <v>1</v>
      </c>
      <c r="E5271" s="7">
        <v>1998.0860730593599</v>
      </c>
      <c r="F5271" s="7">
        <v>19.712961</v>
      </c>
      <c r="G5271" s="57">
        <f t="shared" si="232"/>
        <v>22.927425787586209</v>
      </c>
      <c r="I5271" s="73">
        <f t="shared" si="233"/>
        <v>1.9890410958898883</v>
      </c>
    </row>
    <row r="5272" spans="1:9" ht="15.6" x14ac:dyDescent="0.3">
      <c r="A5272" s="1">
        <v>5268</v>
      </c>
      <c r="B5272" s="1">
        <v>1998</v>
      </c>
      <c r="C5272" s="1">
        <v>1</v>
      </c>
      <c r="D5272" s="1">
        <v>2</v>
      </c>
      <c r="E5272" s="7">
        <v>1998.08881278539</v>
      </c>
      <c r="F5272" s="7">
        <v>19.565311999999999</v>
      </c>
      <c r="G5272" s="57">
        <f t="shared" si="232"/>
        <v>22.925846053793105</v>
      </c>
      <c r="I5272" s="73">
        <f t="shared" si="233"/>
        <v>1.9890410958901157</v>
      </c>
    </row>
    <row r="5273" spans="1:9" ht="15.6" x14ac:dyDescent="0.3">
      <c r="A5273" s="1">
        <v>5269</v>
      </c>
      <c r="B5273" s="1">
        <v>1998</v>
      </c>
      <c r="C5273" s="1">
        <v>1</v>
      </c>
      <c r="D5273" s="1">
        <v>3</v>
      </c>
      <c r="E5273" s="7">
        <v>1998.0915525114201</v>
      </c>
      <c r="F5273" s="7">
        <v>19.462821999999999</v>
      </c>
      <c r="G5273" s="57">
        <f t="shared" si="232"/>
        <v>22.92431116965518</v>
      </c>
      <c r="I5273" s="73">
        <f t="shared" si="233"/>
        <v>1.9890410958901157</v>
      </c>
    </row>
    <row r="5274" spans="1:9" ht="15.6" x14ac:dyDescent="0.3">
      <c r="A5274" s="1">
        <v>5270</v>
      </c>
      <c r="B5274" s="1">
        <v>1998</v>
      </c>
      <c r="C5274" s="1">
        <v>1</v>
      </c>
      <c r="D5274" s="1">
        <v>4</v>
      </c>
      <c r="E5274" s="7">
        <v>1998.09429223744</v>
      </c>
      <c r="F5274" s="7">
        <v>19.341574999999999</v>
      </c>
      <c r="G5274" s="57">
        <f t="shared" si="232"/>
        <v>22.922797063448289</v>
      </c>
      <c r="I5274" s="73">
        <f t="shared" si="233"/>
        <v>1.9890410958898883</v>
      </c>
    </row>
    <row r="5275" spans="1:9" ht="15.6" x14ac:dyDescent="0.3">
      <c r="A5275" s="1">
        <v>5271</v>
      </c>
      <c r="B5275" s="1">
        <v>1998</v>
      </c>
      <c r="C5275" s="1">
        <v>1</v>
      </c>
      <c r="D5275" s="1">
        <v>5</v>
      </c>
      <c r="E5275" s="7">
        <v>1998.09703196347</v>
      </c>
      <c r="F5275" s="7">
        <v>19.230851000000001</v>
      </c>
      <c r="G5275" s="57">
        <f t="shared" si="232"/>
        <v>22.921315966896564</v>
      </c>
      <c r="I5275" s="73">
        <f t="shared" si="233"/>
        <v>1.9890410958901157</v>
      </c>
    </row>
    <row r="5276" spans="1:9" ht="15.6" x14ac:dyDescent="0.3">
      <c r="A5276" s="1">
        <v>5272</v>
      </c>
      <c r="B5276" s="1">
        <v>1998</v>
      </c>
      <c r="C5276" s="1">
        <v>1</v>
      </c>
      <c r="D5276" s="1">
        <v>6</v>
      </c>
      <c r="E5276" s="7">
        <v>1998.0997716894999</v>
      </c>
      <c r="F5276" s="7">
        <v>19.113852000000001</v>
      </c>
      <c r="G5276" s="57">
        <f t="shared" si="232"/>
        <v>22.91989345655174</v>
      </c>
      <c r="I5276" s="73">
        <f t="shared" si="233"/>
        <v>1.9890410958898883</v>
      </c>
    </row>
    <row r="5277" spans="1:9" ht="15.6" x14ac:dyDescent="0.3">
      <c r="A5277" s="1">
        <v>5273</v>
      </c>
      <c r="B5277" s="1">
        <v>1998</v>
      </c>
      <c r="C5277" s="1">
        <v>1</v>
      </c>
      <c r="D5277" s="1">
        <v>7</v>
      </c>
      <c r="E5277" s="7">
        <v>1998.10251141553</v>
      </c>
      <c r="F5277" s="7">
        <v>18.935801999999999</v>
      </c>
      <c r="G5277" s="57">
        <f t="shared" si="232"/>
        <v>22.918593644137943</v>
      </c>
      <c r="I5277" s="73">
        <f t="shared" si="233"/>
        <v>1.9890410958998928</v>
      </c>
    </row>
    <row r="5278" spans="1:9" ht="15.6" x14ac:dyDescent="0.3">
      <c r="A5278" s="1">
        <v>5274</v>
      </c>
      <c r="B5278" s="1">
        <v>1998</v>
      </c>
      <c r="C5278" s="1">
        <v>1</v>
      </c>
      <c r="D5278" s="1">
        <v>8</v>
      </c>
      <c r="E5278" s="7">
        <v>1998.1052511415501</v>
      </c>
      <c r="F5278" s="7">
        <v>18.809857999999998</v>
      </c>
      <c r="G5278" s="57">
        <f t="shared" si="232"/>
        <v>22.917278073103461</v>
      </c>
      <c r="I5278" s="73">
        <f t="shared" si="233"/>
        <v>1.9890410958901157</v>
      </c>
    </row>
    <row r="5279" spans="1:9" ht="15.6" x14ac:dyDescent="0.3">
      <c r="A5279" s="1">
        <v>5275</v>
      </c>
      <c r="B5279" s="1">
        <v>1998</v>
      </c>
      <c r="C5279" s="1">
        <v>1</v>
      </c>
      <c r="D5279" s="1">
        <v>9</v>
      </c>
      <c r="E5279" s="7">
        <v>1998.1079908675799</v>
      </c>
      <c r="F5279" s="7">
        <v>18.713550000000001</v>
      </c>
      <c r="G5279" s="57">
        <f t="shared" si="232"/>
        <v>22.915869256551737</v>
      </c>
      <c r="I5279" s="73">
        <f t="shared" si="233"/>
        <v>1.9890410958898883</v>
      </c>
    </row>
    <row r="5280" spans="1:9" ht="15.6" x14ac:dyDescent="0.3">
      <c r="A5280" s="1">
        <v>5276</v>
      </c>
      <c r="B5280" s="1">
        <v>1998</v>
      </c>
      <c r="C5280" s="1">
        <v>1</v>
      </c>
      <c r="D5280" s="1">
        <v>10</v>
      </c>
      <c r="E5280" s="7">
        <v>1998.11073059361</v>
      </c>
      <c r="F5280" s="7">
        <v>18.648519</v>
      </c>
      <c r="G5280" s="57">
        <f t="shared" si="232"/>
        <v>22.914362455172427</v>
      </c>
      <c r="I5280" s="73">
        <f t="shared" si="233"/>
        <v>1.9890410958901157</v>
      </c>
    </row>
    <row r="5281" spans="1:9" ht="15.6" x14ac:dyDescent="0.3">
      <c r="A5281" s="1">
        <v>5277</v>
      </c>
      <c r="B5281" s="1">
        <v>1998</v>
      </c>
      <c r="C5281" s="1">
        <v>1</v>
      </c>
      <c r="D5281" s="1">
        <v>11</v>
      </c>
      <c r="E5281" s="7">
        <v>1998.1134703196301</v>
      </c>
      <c r="F5281" s="7">
        <v>18.611702000000001</v>
      </c>
      <c r="G5281" s="57">
        <f t="shared" si="232"/>
        <v>22.91276876965518</v>
      </c>
      <c r="I5281" s="73">
        <f t="shared" si="233"/>
        <v>1.9890410958901157</v>
      </c>
    </row>
    <row r="5282" spans="1:9" ht="15.6" x14ac:dyDescent="0.3">
      <c r="A5282" s="1">
        <v>5278</v>
      </c>
      <c r="B5282" s="1">
        <v>1998</v>
      </c>
      <c r="C5282" s="1">
        <v>1</v>
      </c>
      <c r="D5282" s="1">
        <v>12</v>
      </c>
      <c r="E5282" s="7">
        <v>1998.11621004566</v>
      </c>
      <c r="F5282" s="7">
        <v>18.589835000000001</v>
      </c>
      <c r="G5282" s="57">
        <f t="shared" si="232"/>
        <v>22.911128983448283</v>
      </c>
      <c r="I5282" s="73">
        <f t="shared" si="233"/>
        <v>1.9890410958898883</v>
      </c>
    </row>
    <row r="5283" spans="1:9" ht="15.6" x14ac:dyDescent="0.3">
      <c r="A5283" s="1">
        <v>5279</v>
      </c>
      <c r="B5283" s="1">
        <v>1998</v>
      </c>
      <c r="C5283" s="1">
        <v>1</v>
      </c>
      <c r="D5283" s="1">
        <v>13</v>
      </c>
      <c r="E5283" s="7">
        <v>1998.11894977169</v>
      </c>
      <c r="F5283" s="7">
        <v>18.526817000000001</v>
      </c>
      <c r="G5283" s="57">
        <f t="shared" si="232"/>
        <v>22.909466906206905</v>
      </c>
      <c r="I5283" s="73">
        <f t="shared" si="233"/>
        <v>1.9890410958901157</v>
      </c>
    </row>
    <row r="5284" spans="1:9" ht="15.6" x14ac:dyDescent="0.3">
      <c r="A5284" s="1">
        <v>5280</v>
      </c>
      <c r="B5284" s="1">
        <v>1998</v>
      </c>
      <c r="C5284" s="1">
        <v>1</v>
      </c>
      <c r="D5284" s="1">
        <v>14</v>
      </c>
      <c r="E5284" s="7">
        <v>1998.1216894977199</v>
      </c>
      <c r="F5284" s="7">
        <v>18.463885999999999</v>
      </c>
      <c r="G5284" s="57">
        <f t="shared" si="232"/>
        <v>22.907819988965528</v>
      </c>
      <c r="I5284" s="73">
        <f t="shared" si="233"/>
        <v>1.9890410958898883</v>
      </c>
    </row>
    <row r="5285" spans="1:9" ht="15.6" x14ac:dyDescent="0.3">
      <c r="A5285" s="1">
        <v>5281</v>
      </c>
      <c r="B5285" s="1">
        <v>1998</v>
      </c>
      <c r="C5285" s="1">
        <v>1</v>
      </c>
      <c r="D5285" s="1">
        <v>15</v>
      </c>
      <c r="E5285" s="7">
        <v>1998.12442922374</v>
      </c>
      <c r="F5285" s="7">
        <v>18.422063000000001</v>
      </c>
      <c r="G5285" s="57">
        <f t="shared" si="232"/>
        <v>22.906185326896555</v>
      </c>
      <c r="I5285" s="73">
        <f t="shared" si="233"/>
        <v>1.9890410958898883</v>
      </c>
    </row>
    <row r="5286" spans="1:9" ht="15.6" x14ac:dyDescent="0.3">
      <c r="A5286" s="1">
        <v>5282</v>
      </c>
      <c r="B5286" s="1">
        <v>1998</v>
      </c>
      <c r="C5286" s="1">
        <v>1</v>
      </c>
      <c r="D5286" s="1">
        <v>16</v>
      </c>
      <c r="E5286" s="7">
        <v>1998.1271689497701</v>
      </c>
      <c r="F5286" s="7">
        <v>18.388940999999999</v>
      </c>
      <c r="G5286" s="57">
        <f t="shared" si="232"/>
        <v>22.904639384827597</v>
      </c>
      <c r="I5286" s="73">
        <f t="shared" si="233"/>
        <v>1.9890410958901157</v>
      </c>
    </row>
    <row r="5287" spans="1:9" ht="15.6" x14ac:dyDescent="0.3">
      <c r="A5287" s="1">
        <v>5283</v>
      </c>
      <c r="B5287" s="1">
        <v>1998</v>
      </c>
      <c r="C5287" s="1">
        <v>1</v>
      </c>
      <c r="D5287" s="1">
        <v>17</v>
      </c>
      <c r="E5287" s="7">
        <v>1998.1299086757999</v>
      </c>
      <c r="F5287" s="7">
        <v>18.357657</v>
      </c>
      <c r="G5287" s="57">
        <f t="shared" si="232"/>
        <v>22.903179680000004</v>
      </c>
      <c r="I5287" s="73">
        <f t="shared" si="233"/>
        <v>1.9890410958898883</v>
      </c>
    </row>
    <row r="5288" spans="1:9" ht="15.6" x14ac:dyDescent="0.3">
      <c r="A5288" s="1">
        <v>5284</v>
      </c>
      <c r="B5288" s="1">
        <v>1998</v>
      </c>
      <c r="C5288" s="1">
        <v>1</v>
      </c>
      <c r="D5288" s="1">
        <v>18</v>
      </c>
      <c r="E5288" s="7">
        <v>1998.13264840183</v>
      </c>
      <c r="F5288" s="7">
        <v>18.342927</v>
      </c>
      <c r="G5288" s="57">
        <f t="shared" si="232"/>
        <v>22.901874103448282</v>
      </c>
      <c r="I5288" s="73">
        <f t="shared" si="233"/>
        <v>1.9890410958901157</v>
      </c>
    </row>
    <row r="5289" spans="1:9" ht="15.6" x14ac:dyDescent="0.3">
      <c r="A5289" s="1">
        <v>5285</v>
      </c>
      <c r="B5289" s="1">
        <v>1998</v>
      </c>
      <c r="C5289" s="1">
        <v>1</v>
      </c>
      <c r="D5289" s="1">
        <v>19</v>
      </c>
      <c r="E5289" s="7">
        <v>1998.1353881278501</v>
      </c>
      <c r="F5289" s="7">
        <v>18.332543000000001</v>
      </c>
      <c r="G5289" s="57">
        <f t="shared" si="232"/>
        <v>22.900762379310351</v>
      </c>
      <c r="I5289" s="73">
        <f t="shared" si="233"/>
        <v>1.9890410958901157</v>
      </c>
    </row>
    <row r="5290" spans="1:9" ht="15.6" x14ac:dyDescent="0.3">
      <c r="A5290" s="1">
        <v>5286</v>
      </c>
      <c r="B5290" s="1">
        <v>1998</v>
      </c>
      <c r="C5290" s="1">
        <v>1</v>
      </c>
      <c r="D5290" s="1">
        <v>20</v>
      </c>
      <c r="E5290" s="7">
        <v>1998.13812785388</v>
      </c>
      <c r="F5290" s="7">
        <v>18.270676000000002</v>
      </c>
      <c r="G5290" s="57">
        <f t="shared" si="232"/>
        <v>22.899808954482765</v>
      </c>
      <c r="I5290" s="73">
        <f t="shared" si="233"/>
        <v>1.9890410958898883</v>
      </c>
    </row>
    <row r="5291" spans="1:9" ht="15.6" x14ac:dyDescent="0.3">
      <c r="A5291" s="1">
        <v>5287</v>
      </c>
      <c r="B5291" s="1">
        <v>1998</v>
      </c>
      <c r="C5291" s="1">
        <v>1</v>
      </c>
      <c r="D5291" s="1">
        <v>21</v>
      </c>
      <c r="E5291" s="7">
        <v>1998.14086757991</v>
      </c>
      <c r="F5291" s="7">
        <v>18.225185</v>
      </c>
      <c r="G5291" s="57">
        <f t="shared" si="232"/>
        <v>22.898860430344833</v>
      </c>
      <c r="I5291" s="73">
        <f t="shared" si="233"/>
        <v>1.9890410958901157</v>
      </c>
    </row>
    <row r="5292" spans="1:9" ht="15.6" x14ac:dyDescent="0.3">
      <c r="A5292" s="1">
        <v>5288</v>
      </c>
      <c r="B5292" s="1">
        <v>1998</v>
      </c>
      <c r="C5292" s="1">
        <v>1</v>
      </c>
      <c r="D5292" s="1">
        <v>22</v>
      </c>
      <c r="E5292" s="7">
        <v>1998.1436073059399</v>
      </c>
      <c r="F5292" s="7">
        <v>18.200672999999998</v>
      </c>
      <c r="G5292" s="57">
        <f t="shared" si="232"/>
        <v>22.897829559999998</v>
      </c>
      <c r="I5292" s="73">
        <f t="shared" si="233"/>
        <v>1.9890410958898883</v>
      </c>
    </row>
    <row r="5293" spans="1:9" ht="15.6" x14ac:dyDescent="0.3">
      <c r="A5293" s="1">
        <v>5289</v>
      </c>
      <c r="B5293" s="1">
        <v>1998</v>
      </c>
      <c r="C5293" s="1">
        <v>1</v>
      </c>
      <c r="D5293" s="1">
        <v>23</v>
      </c>
      <c r="E5293" s="7">
        <v>1998.14634703196</v>
      </c>
      <c r="F5293" s="7">
        <v>18.151354999999999</v>
      </c>
      <c r="G5293" s="57">
        <f t="shared" si="232"/>
        <v>22.896744125517245</v>
      </c>
      <c r="I5293" s="73">
        <f t="shared" si="233"/>
        <v>1.9890410958898883</v>
      </c>
    </row>
    <row r="5294" spans="1:9" ht="15.6" x14ac:dyDescent="0.3">
      <c r="A5294" s="1">
        <v>5290</v>
      </c>
      <c r="B5294" s="1">
        <v>1998</v>
      </c>
      <c r="C5294" s="1">
        <v>1</v>
      </c>
      <c r="D5294" s="1">
        <v>24</v>
      </c>
      <c r="E5294" s="7">
        <v>1998.1490867579901</v>
      </c>
      <c r="F5294" s="7">
        <v>18.162331999999999</v>
      </c>
      <c r="G5294" s="57">
        <f t="shared" si="232"/>
        <v>22.895671760000003</v>
      </c>
      <c r="I5294" s="73">
        <f t="shared" si="233"/>
        <v>1.9890410958901157</v>
      </c>
    </row>
    <row r="5295" spans="1:9" ht="15.6" x14ac:dyDescent="0.3">
      <c r="A5295" s="1">
        <v>5291</v>
      </c>
      <c r="B5295" s="1">
        <v>1998</v>
      </c>
      <c r="C5295" s="1">
        <v>1</v>
      </c>
      <c r="D5295" s="1">
        <v>25</v>
      </c>
      <c r="E5295" s="7">
        <v>1998.1518264840199</v>
      </c>
      <c r="F5295" s="7">
        <v>18.196093000000001</v>
      </c>
      <c r="G5295" s="57">
        <f t="shared" si="232"/>
        <v>22.894706748965525</v>
      </c>
      <c r="I5295" s="73">
        <f t="shared" si="233"/>
        <v>1.9890410958898883</v>
      </c>
    </row>
    <row r="5296" spans="1:9" ht="15.6" x14ac:dyDescent="0.3">
      <c r="A5296" s="1">
        <v>5292</v>
      </c>
      <c r="B5296" s="1">
        <v>1998</v>
      </c>
      <c r="C5296" s="1">
        <v>1</v>
      </c>
      <c r="D5296" s="1">
        <v>26</v>
      </c>
      <c r="E5296" s="7">
        <v>1998.15456621005</v>
      </c>
      <c r="F5296" s="7">
        <v>18.236941999999999</v>
      </c>
      <c r="G5296" s="57">
        <f t="shared" si="232"/>
        <v>22.893873019310352</v>
      </c>
      <c r="I5296" s="73">
        <f t="shared" si="233"/>
        <v>1.9890410958901157</v>
      </c>
    </row>
    <row r="5297" spans="1:9" ht="15.6" x14ac:dyDescent="0.3">
      <c r="A5297" s="1">
        <v>5293</v>
      </c>
      <c r="B5297" s="1">
        <v>1998</v>
      </c>
      <c r="C5297" s="1">
        <v>1</v>
      </c>
      <c r="D5297" s="1">
        <v>27</v>
      </c>
      <c r="E5297" s="7">
        <v>1998.1573059360701</v>
      </c>
      <c r="F5297" s="7">
        <v>18.280038000000001</v>
      </c>
      <c r="G5297" s="57">
        <f t="shared" si="232"/>
        <v>22.893113415172415</v>
      </c>
      <c r="I5297" s="73">
        <f t="shared" si="233"/>
        <v>1.9890410958901157</v>
      </c>
    </row>
    <row r="5298" spans="1:9" ht="15.6" x14ac:dyDescent="0.3">
      <c r="A5298" s="1">
        <v>5294</v>
      </c>
      <c r="B5298" s="1">
        <v>1998</v>
      </c>
      <c r="C5298" s="1">
        <v>1</v>
      </c>
      <c r="D5298" s="1">
        <v>28</v>
      </c>
      <c r="E5298" s="7">
        <v>1998.1600456620999</v>
      </c>
      <c r="F5298" s="7">
        <v>18.297504</v>
      </c>
      <c r="G5298" s="57">
        <f t="shared" si="232"/>
        <v>22.892447117241385</v>
      </c>
      <c r="I5298" s="73">
        <f t="shared" si="233"/>
        <v>1.9906392694099395</v>
      </c>
    </row>
    <row r="5299" spans="1:9" ht="15.6" x14ac:dyDescent="0.3">
      <c r="A5299" s="1">
        <v>5295</v>
      </c>
      <c r="B5299" s="1">
        <v>1998</v>
      </c>
      <c r="C5299" s="1">
        <v>1</v>
      </c>
      <c r="D5299" s="1">
        <v>29</v>
      </c>
      <c r="E5299" s="7">
        <v>1998.16278538813</v>
      </c>
      <c r="F5299" s="7">
        <v>18.319168000000001</v>
      </c>
      <c r="G5299" s="57">
        <f t="shared" si="232"/>
        <v>22.891751584827588</v>
      </c>
      <c r="I5299" s="73">
        <f t="shared" si="233"/>
        <v>1.9906392694099395</v>
      </c>
    </row>
    <row r="5300" spans="1:9" ht="15.6" x14ac:dyDescent="0.3">
      <c r="A5300" s="1">
        <v>5296</v>
      </c>
      <c r="B5300" s="1">
        <v>1998</v>
      </c>
      <c r="C5300" s="1">
        <v>1</v>
      </c>
      <c r="D5300" s="1">
        <v>30</v>
      </c>
      <c r="E5300" s="7">
        <v>1998.1655251141599</v>
      </c>
      <c r="F5300" s="7">
        <v>18.321352000000001</v>
      </c>
      <c r="G5300" s="57">
        <f t="shared" si="232"/>
        <v>22.891049234482761</v>
      </c>
      <c r="I5300" s="73">
        <f t="shared" si="233"/>
        <v>1.9906392694099395</v>
      </c>
    </row>
    <row r="5301" spans="1:9" ht="15.6" x14ac:dyDescent="0.3">
      <c r="A5301" s="1">
        <v>5297</v>
      </c>
      <c r="B5301" s="1">
        <v>1998</v>
      </c>
      <c r="C5301" s="1">
        <v>1</v>
      </c>
      <c r="D5301" s="1">
        <v>31</v>
      </c>
      <c r="E5301" s="7">
        <v>1998.16826484018</v>
      </c>
      <c r="F5301" s="7">
        <v>18.331965</v>
      </c>
      <c r="G5301" s="57">
        <f t="shared" si="232"/>
        <v>22.890297700689658</v>
      </c>
      <c r="I5301" s="73">
        <f t="shared" si="233"/>
        <v>1.9906392693999351</v>
      </c>
    </row>
    <row r="5302" spans="1:9" ht="15.6" x14ac:dyDescent="0.3">
      <c r="A5302" s="1">
        <v>5298</v>
      </c>
      <c r="B5302" s="1">
        <v>1998</v>
      </c>
      <c r="C5302" s="1">
        <v>2</v>
      </c>
      <c r="D5302" s="1">
        <v>1</v>
      </c>
      <c r="E5302" s="7">
        <v>1998.16940639269</v>
      </c>
      <c r="F5302" s="7">
        <v>18.305948999999998</v>
      </c>
      <c r="G5302" s="57">
        <f t="shared" si="232"/>
        <v>22.88948394896552</v>
      </c>
      <c r="I5302" s="73">
        <f t="shared" si="233"/>
        <v>1.9890410958901157</v>
      </c>
    </row>
    <row r="5303" spans="1:9" ht="15.6" x14ac:dyDescent="0.3">
      <c r="A5303" s="1">
        <v>5299</v>
      </c>
      <c r="B5303" s="1">
        <v>1998</v>
      </c>
      <c r="C5303" s="1">
        <v>2</v>
      </c>
      <c r="D5303" s="1">
        <v>2</v>
      </c>
      <c r="E5303" s="7">
        <v>1998.1721461187201</v>
      </c>
      <c r="F5303" s="7">
        <v>18.290395</v>
      </c>
      <c r="G5303" s="57">
        <f t="shared" si="232"/>
        <v>22.888780753103447</v>
      </c>
      <c r="I5303" s="73">
        <f t="shared" si="233"/>
        <v>1.9890410958901157</v>
      </c>
    </row>
    <row r="5304" spans="1:9" ht="15.6" x14ac:dyDescent="0.3">
      <c r="A5304" s="1">
        <v>5300</v>
      </c>
      <c r="B5304" s="1">
        <v>1998</v>
      </c>
      <c r="C5304" s="1">
        <v>2</v>
      </c>
      <c r="D5304" s="1">
        <v>3</v>
      </c>
      <c r="E5304" s="7">
        <v>1998.17488584475</v>
      </c>
      <c r="F5304" s="7">
        <v>18.293835000000001</v>
      </c>
      <c r="G5304" s="57">
        <f t="shared" si="232"/>
        <v>22.888143319999994</v>
      </c>
      <c r="I5304" s="73">
        <f t="shared" si="233"/>
        <v>1.9890410958898883</v>
      </c>
    </row>
    <row r="5305" spans="1:9" ht="15.6" x14ac:dyDescent="0.3">
      <c r="A5305" s="1">
        <v>5301</v>
      </c>
      <c r="B5305" s="1">
        <v>1998</v>
      </c>
      <c r="C5305" s="1">
        <v>2</v>
      </c>
      <c r="D5305" s="1">
        <v>4</v>
      </c>
      <c r="E5305" s="7">
        <v>1998.17762557078</v>
      </c>
      <c r="F5305" s="7">
        <v>18.308326999999998</v>
      </c>
      <c r="G5305" s="57">
        <f t="shared" si="232"/>
        <v>22.887544811034484</v>
      </c>
      <c r="I5305" s="73">
        <f t="shared" si="233"/>
        <v>1.9890410958901157</v>
      </c>
    </row>
    <row r="5306" spans="1:9" ht="15.6" x14ac:dyDescent="0.3">
      <c r="A5306" s="1">
        <v>5302</v>
      </c>
      <c r="B5306" s="1">
        <v>1998</v>
      </c>
      <c r="C5306" s="1">
        <v>2</v>
      </c>
      <c r="D5306" s="1">
        <v>5</v>
      </c>
      <c r="E5306" s="7">
        <v>1998.1803652967999</v>
      </c>
      <c r="F5306" s="7">
        <v>18.300474000000001</v>
      </c>
      <c r="G5306" s="57">
        <f t="shared" si="232"/>
        <v>22.887018973793104</v>
      </c>
      <c r="I5306" s="73">
        <f t="shared" si="233"/>
        <v>1.9890410958898883</v>
      </c>
    </row>
    <row r="5307" spans="1:9" ht="15.6" x14ac:dyDescent="0.3">
      <c r="A5307" s="1">
        <v>5303</v>
      </c>
      <c r="B5307" s="1">
        <v>1998</v>
      </c>
      <c r="C5307" s="1">
        <v>2</v>
      </c>
      <c r="D5307" s="1">
        <v>6</v>
      </c>
      <c r="E5307" s="7">
        <v>1998.18310502283</v>
      </c>
      <c r="F5307" s="7">
        <v>18.278123999999998</v>
      </c>
      <c r="G5307" s="57">
        <f t="shared" si="232"/>
        <v>22.886546353103448</v>
      </c>
      <c r="I5307" s="73">
        <f t="shared" si="233"/>
        <v>1.9890410958898883</v>
      </c>
    </row>
    <row r="5308" spans="1:9" ht="15.6" x14ac:dyDescent="0.3">
      <c r="A5308" s="1">
        <v>5304</v>
      </c>
      <c r="B5308" s="1">
        <v>1998</v>
      </c>
      <c r="C5308" s="1">
        <v>2</v>
      </c>
      <c r="D5308" s="1">
        <v>7</v>
      </c>
      <c r="E5308" s="7">
        <v>1998.1858447488601</v>
      </c>
      <c r="F5308" s="7">
        <v>18.225218000000002</v>
      </c>
      <c r="G5308" s="57">
        <f t="shared" si="232"/>
        <v>22.886068125517244</v>
      </c>
      <c r="I5308" s="73">
        <f t="shared" si="233"/>
        <v>1.9890410958901157</v>
      </c>
    </row>
    <row r="5309" spans="1:9" ht="15.6" x14ac:dyDescent="0.3">
      <c r="A5309" s="1">
        <v>5305</v>
      </c>
      <c r="B5309" s="1">
        <v>1998</v>
      </c>
      <c r="C5309" s="1">
        <v>2</v>
      </c>
      <c r="D5309" s="1">
        <v>8</v>
      </c>
      <c r="E5309" s="7">
        <v>1998.1885844748899</v>
      </c>
      <c r="F5309" s="7">
        <v>18.189637000000001</v>
      </c>
      <c r="G5309" s="57">
        <f t="shared" si="232"/>
        <v>22.885513499310349</v>
      </c>
      <c r="I5309" s="73">
        <f t="shared" si="233"/>
        <v>1.9890410958898883</v>
      </c>
    </row>
    <row r="5310" spans="1:9" ht="15.6" x14ac:dyDescent="0.3">
      <c r="A5310" s="1">
        <v>5306</v>
      </c>
      <c r="B5310" s="1">
        <v>1998</v>
      </c>
      <c r="C5310" s="1">
        <v>2</v>
      </c>
      <c r="D5310" s="1">
        <v>9</v>
      </c>
      <c r="E5310" s="7">
        <v>1998.19132420091</v>
      </c>
      <c r="F5310" s="7">
        <v>18.144711000000001</v>
      </c>
      <c r="G5310" s="57">
        <f t="shared" si="232"/>
        <v>22.88489272</v>
      </c>
      <c r="I5310" s="73">
        <f t="shared" si="233"/>
        <v>1.9890410958901157</v>
      </c>
    </row>
    <row r="5311" spans="1:9" ht="15.6" x14ac:dyDescent="0.3">
      <c r="A5311" s="1">
        <v>5307</v>
      </c>
      <c r="B5311" s="1">
        <v>1998</v>
      </c>
      <c r="C5311" s="1">
        <v>2</v>
      </c>
      <c r="D5311" s="1">
        <v>10</v>
      </c>
      <c r="E5311" s="7">
        <v>1998.1940639269401</v>
      </c>
      <c r="F5311" s="7">
        <v>18.12613</v>
      </c>
      <c r="G5311" s="57">
        <f t="shared" si="232"/>
        <v>22.884154612413791</v>
      </c>
      <c r="I5311" s="73">
        <f t="shared" si="233"/>
        <v>1.9890410958901157</v>
      </c>
    </row>
    <row r="5312" spans="1:9" ht="15.6" x14ac:dyDescent="0.3">
      <c r="A5312" s="1">
        <v>5308</v>
      </c>
      <c r="B5312" s="1">
        <v>1998</v>
      </c>
      <c r="C5312" s="1">
        <v>2</v>
      </c>
      <c r="D5312" s="1">
        <v>11</v>
      </c>
      <c r="E5312" s="7">
        <v>1998.1968036529699</v>
      </c>
      <c r="F5312" s="7">
        <v>18.080389</v>
      </c>
      <c r="G5312" s="57">
        <f t="shared" si="232"/>
        <v>22.883406889655166</v>
      </c>
      <c r="I5312" s="73">
        <f t="shared" si="233"/>
        <v>1.9890410958898883</v>
      </c>
    </row>
    <row r="5313" spans="1:9" ht="15.6" x14ac:dyDescent="0.3">
      <c r="A5313" s="1">
        <v>5309</v>
      </c>
      <c r="B5313" s="1">
        <v>1998</v>
      </c>
      <c r="C5313" s="1">
        <v>2</v>
      </c>
      <c r="D5313" s="1">
        <v>12</v>
      </c>
      <c r="E5313" s="7">
        <v>1998.199543379</v>
      </c>
      <c r="F5313" s="7">
        <v>18.068408999999999</v>
      </c>
      <c r="G5313" s="57">
        <f t="shared" si="232"/>
        <v>22.882659702068963</v>
      </c>
      <c r="I5313" s="73">
        <f t="shared" si="233"/>
        <v>1.9890410958901157</v>
      </c>
    </row>
    <row r="5314" spans="1:9" ht="15.6" x14ac:dyDescent="0.3">
      <c r="A5314" s="1">
        <v>5310</v>
      </c>
      <c r="B5314" s="1">
        <v>1998</v>
      </c>
      <c r="C5314" s="1">
        <v>2</v>
      </c>
      <c r="D5314" s="1">
        <v>13</v>
      </c>
      <c r="E5314" s="7">
        <v>1998.2022831050199</v>
      </c>
      <c r="F5314" s="7">
        <v>18.059431</v>
      </c>
      <c r="G5314" s="57">
        <f t="shared" si="232"/>
        <v>22.881894295172408</v>
      </c>
      <c r="I5314" s="73">
        <f t="shared" si="233"/>
        <v>1.9890410958898883</v>
      </c>
    </row>
    <row r="5315" spans="1:9" ht="15.6" x14ac:dyDescent="0.3">
      <c r="A5315" s="1">
        <v>5311</v>
      </c>
      <c r="B5315" s="1">
        <v>1998</v>
      </c>
      <c r="C5315" s="1">
        <v>2</v>
      </c>
      <c r="D5315" s="1">
        <v>14</v>
      </c>
      <c r="E5315" s="7">
        <v>1998.20502283105</v>
      </c>
      <c r="F5315" s="7">
        <v>18.036624</v>
      </c>
      <c r="G5315" s="57">
        <f t="shared" si="232"/>
        <v>22.881118399999991</v>
      </c>
      <c r="I5315" s="73">
        <f t="shared" si="233"/>
        <v>1.9890410958898883</v>
      </c>
    </row>
    <row r="5316" spans="1:9" ht="15.6" x14ac:dyDescent="0.3">
      <c r="A5316" s="1">
        <v>5312</v>
      </c>
      <c r="B5316" s="1">
        <v>1998</v>
      </c>
      <c r="C5316" s="1">
        <v>2</v>
      </c>
      <c r="D5316" s="1">
        <v>15</v>
      </c>
      <c r="E5316" s="7">
        <v>1998.2077625570801</v>
      </c>
      <c r="F5316" s="7">
        <v>18.051570999999999</v>
      </c>
      <c r="G5316" s="57">
        <f t="shared" si="232"/>
        <v>22.880327699310335</v>
      </c>
      <c r="I5316" s="73">
        <f t="shared" si="233"/>
        <v>1.9890410958901157</v>
      </c>
    </row>
    <row r="5317" spans="1:9" ht="15.6" x14ac:dyDescent="0.3">
      <c r="A5317" s="1">
        <v>5313</v>
      </c>
      <c r="B5317" s="1">
        <v>1998</v>
      </c>
      <c r="C5317" s="1">
        <v>2</v>
      </c>
      <c r="D5317" s="1">
        <v>16</v>
      </c>
      <c r="E5317" s="7">
        <v>1998.2105022831099</v>
      </c>
      <c r="F5317" s="7">
        <v>18.050212999999999</v>
      </c>
      <c r="G5317" s="57">
        <f t="shared" si="232"/>
        <v>22.879603633103443</v>
      </c>
      <c r="I5317" s="73">
        <f t="shared" si="233"/>
        <v>1.9890410958998928</v>
      </c>
    </row>
    <row r="5318" spans="1:9" ht="15.6" x14ac:dyDescent="0.3">
      <c r="A5318" s="1">
        <v>5314</v>
      </c>
      <c r="B5318" s="1">
        <v>1998</v>
      </c>
      <c r="C5318" s="1">
        <v>2</v>
      </c>
      <c r="D5318" s="1">
        <v>17</v>
      </c>
      <c r="E5318" s="7">
        <v>1998.21324200913</v>
      </c>
      <c r="F5318" s="7">
        <v>18.045729999999999</v>
      </c>
      <c r="G5318" s="57">
        <f t="shared" si="232"/>
        <v>22.878893119999997</v>
      </c>
      <c r="I5318" s="73">
        <f t="shared" si="233"/>
        <v>1.9890410958898883</v>
      </c>
    </row>
    <row r="5319" spans="1:9" ht="15.6" x14ac:dyDescent="0.3">
      <c r="A5319" s="1">
        <v>5315</v>
      </c>
      <c r="B5319" s="1">
        <v>1998</v>
      </c>
      <c r="C5319" s="1">
        <v>2</v>
      </c>
      <c r="D5319" s="1">
        <v>18</v>
      </c>
      <c r="E5319" s="7">
        <v>1998.2159817351601</v>
      </c>
      <c r="F5319" s="7">
        <v>18.082841999999999</v>
      </c>
      <c r="G5319" s="57">
        <f t="shared" si="232"/>
        <v>22.878269608275858</v>
      </c>
      <c r="I5319" s="73">
        <f t="shared" si="233"/>
        <v>1.9890410958901157</v>
      </c>
    </row>
    <row r="5320" spans="1:9" ht="15.6" x14ac:dyDescent="0.3">
      <c r="A5320" s="1">
        <v>5316</v>
      </c>
      <c r="B5320" s="1">
        <v>1998</v>
      </c>
      <c r="C5320" s="1">
        <v>2</v>
      </c>
      <c r="D5320" s="1">
        <v>19</v>
      </c>
      <c r="E5320" s="7">
        <v>1998.2187214611899</v>
      </c>
      <c r="F5320" s="7">
        <v>18.123774000000001</v>
      </c>
      <c r="G5320" s="57">
        <f t="shared" si="232"/>
        <v>22.87763912827586</v>
      </c>
      <c r="I5320" s="73">
        <f t="shared" si="233"/>
        <v>1.9890410958898883</v>
      </c>
    </row>
    <row r="5321" spans="1:9" ht="15.6" x14ac:dyDescent="0.3">
      <c r="A5321" s="1">
        <v>5317</v>
      </c>
      <c r="B5321" s="1">
        <v>1998</v>
      </c>
      <c r="C5321" s="1">
        <v>2</v>
      </c>
      <c r="D5321" s="1">
        <v>20</v>
      </c>
      <c r="E5321" s="7">
        <v>1998.22146118721</v>
      </c>
      <c r="F5321" s="7">
        <v>18.144013999999999</v>
      </c>
      <c r="G5321" s="57">
        <f t="shared" si="232"/>
        <v>22.876931554482756</v>
      </c>
      <c r="I5321" s="73">
        <f t="shared" si="233"/>
        <v>1.9890410958901157</v>
      </c>
    </row>
    <row r="5322" spans="1:9" ht="15.6" x14ac:dyDescent="0.3">
      <c r="A5322" s="1">
        <v>5318</v>
      </c>
      <c r="B5322" s="1">
        <v>1998</v>
      </c>
      <c r="C5322" s="1">
        <v>2</v>
      </c>
      <c r="D5322" s="1">
        <v>21</v>
      </c>
      <c r="E5322" s="7">
        <v>1998.2242009132401</v>
      </c>
      <c r="F5322" s="7">
        <v>18.176746000000001</v>
      </c>
      <c r="G5322" s="57">
        <f t="shared" si="232"/>
        <v>22.876238241379308</v>
      </c>
      <c r="I5322" s="73">
        <f t="shared" si="233"/>
        <v>1.9890410958901157</v>
      </c>
    </row>
    <row r="5323" spans="1:9" ht="15.6" x14ac:dyDescent="0.3">
      <c r="A5323" s="1">
        <v>5319</v>
      </c>
      <c r="B5323" s="1">
        <v>1998</v>
      </c>
      <c r="C5323" s="1">
        <v>2</v>
      </c>
      <c r="D5323" s="1">
        <v>22</v>
      </c>
      <c r="E5323" s="7">
        <v>1998.22694063927</v>
      </c>
      <c r="F5323" s="7">
        <v>18.206265999999999</v>
      </c>
      <c r="G5323" s="57">
        <f t="shared" ref="G5323:G5386" si="234">AVERAGE(F4779:F5503)</f>
        <v>22.875619208275864</v>
      </c>
      <c r="I5323" s="73">
        <f t="shared" si="233"/>
        <v>1.9890410958898883</v>
      </c>
    </row>
    <row r="5324" spans="1:9" ht="15.6" x14ac:dyDescent="0.3">
      <c r="A5324" s="1">
        <v>5320</v>
      </c>
      <c r="B5324" s="1">
        <v>1998</v>
      </c>
      <c r="C5324" s="1">
        <v>2</v>
      </c>
      <c r="D5324" s="1">
        <v>23</v>
      </c>
      <c r="E5324" s="7">
        <v>1998.2296803653001</v>
      </c>
      <c r="F5324" s="7">
        <v>18.244546</v>
      </c>
      <c r="G5324" s="57">
        <f t="shared" si="234"/>
        <v>22.875083186206897</v>
      </c>
      <c r="I5324" s="73">
        <f t="shared" ref="I5324:I5387" si="235">E5504-E4780</f>
        <v>1.9890410958901157</v>
      </c>
    </row>
    <row r="5325" spans="1:9" ht="15.6" x14ac:dyDescent="0.3">
      <c r="A5325" s="1">
        <v>5321</v>
      </c>
      <c r="B5325" s="1">
        <v>1998</v>
      </c>
      <c r="C5325" s="1">
        <v>2</v>
      </c>
      <c r="D5325" s="1">
        <v>24</v>
      </c>
      <c r="E5325" s="7">
        <v>1998.2324200913199</v>
      </c>
      <c r="F5325" s="7">
        <v>18.266314000000001</v>
      </c>
      <c r="G5325" s="57">
        <f t="shared" si="234"/>
        <v>22.874518351724134</v>
      </c>
      <c r="I5325" s="73">
        <f t="shared" si="235"/>
        <v>1.9890410958898883</v>
      </c>
    </row>
    <row r="5326" spans="1:9" ht="15.6" x14ac:dyDescent="0.3">
      <c r="A5326" s="1">
        <v>5322</v>
      </c>
      <c r="B5326" s="1">
        <v>1998</v>
      </c>
      <c r="C5326" s="1">
        <v>2</v>
      </c>
      <c r="D5326" s="1">
        <v>25</v>
      </c>
      <c r="E5326" s="7">
        <v>1998.23515981735</v>
      </c>
      <c r="F5326" s="7">
        <v>18.271232000000001</v>
      </c>
      <c r="G5326" s="57">
        <f t="shared" si="234"/>
        <v>22.87389977241379</v>
      </c>
      <c r="I5326" s="73">
        <f t="shared" si="235"/>
        <v>1.9890410958898883</v>
      </c>
    </row>
    <row r="5327" spans="1:9" ht="15.6" x14ac:dyDescent="0.3">
      <c r="A5327" s="1">
        <v>5323</v>
      </c>
      <c r="B5327" s="1">
        <v>1998</v>
      </c>
      <c r="C5327" s="1">
        <v>2</v>
      </c>
      <c r="D5327" s="1">
        <v>26</v>
      </c>
      <c r="E5327" s="7">
        <v>1998.2378995433801</v>
      </c>
      <c r="F5327" s="7">
        <v>18.203907999999998</v>
      </c>
      <c r="G5327" s="57">
        <f t="shared" si="234"/>
        <v>22.873247268965518</v>
      </c>
      <c r="I5327" s="73">
        <f t="shared" si="235"/>
        <v>1.9890410958901157</v>
      </c>
    </row>
    <row r="5328" spans="1:9" ht="15.6" x14ac:dyDescent="0.3">
      <c r="A5328" s="1">
        <v>5324</v>
      </c>
      <c r="B5328" s="1">
        <v>1998</v>
      </c>
      <c r="C5328" s="1">
        <v>2</v>
      </c>
      <c r="D5328" s="1">
        <v>27</v>
      </c>
      <c r="E5328" s="7">
        <v>1998.2406392694099</v>
      </c>
      <c r="F5328" s="7">
        <v>18.115123000000001</v>
      </c>
      <c r="G5328" s="57">
        <f t="shared" si="234"/>
        <v>22.872530380689657</v>
      </c>
      <c r="I5328" s="73">
        <f t="shared" si="235"/>
        <v>1.9890410958898883</v>
      </c>
    </row>
    <row r="5329" spans="1:9" ht="15.6" x14ac:dyDescent="0.3">
      <c r="A5329" s="1">
        <v>5325</v>
      </c>
      <c r="B5329" s="1">
        <v>1998</v>
      </c>
      <c r="C5329" s="1">
        <v>2</v>
      </c>
      <c r="D5329" s="1">
        <v>28</v>
      </c>
      <c r="E5329" s="7">
        <v>1998.24337899543</v>
      </c>
      <c r="F5329" s="7">
        <v>18.037291</v>
      </c>
      <c r="G5329" s="57">
        <f t="shared" si="234"/>
        <v>22.871791252413793</v>
      </c>
      <c r="I5329" s="73">
        <f t="shared" si="235"/>
        <v>1.9906392693999351</v>
      </c>
    </row>
    <row r="5330" spans="1:9" ht="15.6" x14ac:dyDescent="0.3">
      <c r="A5330" s="1">
        <v>5326</v>
      </c>
      <c r="B5330" s="1">
        <v>1998</v>
      </c>
      <c r="C5330" s="1">
        <v>3</v>
      </c>
      <c r="D5330" s="1">
        <v>1</v>
      </c>
      <c r="E5330" s="7">
        <v>1998.2527397260301</v>
      </c>
      <c r="F5330" s="7">
        <v>18.025666999999999</v>
      </c>
      <c r="G5330" s="57">
        <f t="shared" si="234"/>
        <v>22.871013419310344</v>
      </c>
      <c r="I5330" s="73">
        <f t="shared" si="235"/>
        <v>1.9906392694101669</v>
      </c>
    </row>
    <row r="5331" spans="1:9" ht="15.6" x14ac:dyDescent="0.3">
      <c r="A5331" s="1">
        <v>5327</v>
      </c>
      <c r="B5331" s="1">
        <v>1998</v>
      </c>
      <c r="C5331" s="1">
        <v>3</v>
      </c>
      <c r="D5331" s="1">
        <v>2</v>
      </c>
      <c r="E5331" s="7">
        <v>1998.2554794520499</v>
      </c>
      <c r="F5331" s="7">
        <v>18.043899</v>
      </c>
      <c r="G5331" s="57">
        <f t="shared" si="234"/>
        <v>22.870148219310344</v>
      </c>
      <c r="I5331" s="73">
        <f t="shared" si="235"/>
        <v>1.9906392694099395</v>
      </c>
    </row>
    <row r="5332" spans="1:9" ht="15.6" x14ac:dyDescent="0.3">
      <c r="A5332" s="1">
        <v>5328</v>
      </c>
      <c r="B5332" s="1">
        <v>1998</v>
      </c>
      <c r="C5332" s="1">
        <v>3</v>
      </c>
      <c r="D5332" s="1">
        <v>3</v>
      </c>
      <c r="E5332" s="7">
        <v>1998.25821917808</v>
      </c>
      <c r="F5332" s="7">
        <v>18.120283000000001</v>
      </c>
      <c r="G5332" s="57">
        <f t="shared" si="234"/>
        <v>22.869225646896545</v>
      </c>
      <c r="I5332" s="73">
        <f t="shared" si="235"/>
        <v>1.9906392694099395</v>
      </c>
    </row>
    <row r="5333" spans="1:9" ht="15.6" x14ac:dyDescent="0.3">
      <c r="A5333" s="1">
        <v>5329</v>
      </c>
      <c r="B5333" s="1">
        <v>1998</v>
      </c>
      <c r="C5333" s="1">
        <v>3</v>
      </c>
      <c r="D5333" s="1">
        <v>4</v>
      </c>
      <c r="E5333" s="7">
        <v>1998.2609589041101</v>
      </c>
      <c r="F5333" s="7">
        <v>18.206429</v>
      </c>
      <c r="G5333" s="57">
        <f t="shared" si="234"/>
        <v>22.868226008275851</v>
      </c>
      <c r="I5333" s="73">
        <f t="shared" si="235"/>
        <v>1.9890410958901157</v>
      </c>
    </row>
    <row r="5334" spans="1:9" ht="15.6" x14ac:dyDescent="0.3">
      <c r="A5334" s="1">
        <v>5330</v>
      </c>
      <c r="B5334" s="1">
        <v>1998</v>
      </c>
      <c r="C5334" s="1">
        <v>3</v>
      </c>
      <c r="D5334" s="1">
        <v>5</v>
      </c>
      <c r="E5334" s="7">
        <v>1998.26369863014</v>
      </c>
      <c r="F5334" s="7">
        <v>18.323716999999998</v>
      </c>
      <c r="G5334" s="57">
        <f t="shared" si="234"/>
        <v>22.867181637241373</v>
      </c>
      <c r="I5334" s="73">
        <f t="shared" si="235"/>
        <v>1.9890410958898883</v>
      </c>
    </row>
    <row r="5335" spans="1:9" ht="15.6" x14ac:dyDescent="0.3">
      <c r="A5335" s="1">
        <v>5331</v>
      </c>
      <c r="B5335" s="1">
        <v>1998</v>
      </c>
      <c r="C5335" s="1">
        <v>3</v>
      </c>
      <c r="D5335" s="1">
        <v>6</v>
      </c>
      <c r="E5335" s="7">
        <v>1998.2664383561601</v>
      </c>
      <c r="F5335" s="7">
        <v>18.441096000000002</v>
      </c>
      <c r="G5335" s="57">
        <f t="shared" si="234"/>
        <v>22.866040183448259</v>
      </c>
      <c r="I5335" s="73">
        <f t="shared" si="235"/>
        <v>1.9890410958901157</v>
      </c>
    </row>
    <row r="5336" spans="1:9" ht="15.6" x14ac:dyDescent="0.3">
      <c r="A5336" s="1">
        <v>5332</v>
      </c>
      <c r="B5336" s="1">
        <v>1998</v>
      </c>
      <c r="C5336" s="1">
        <v>3</v>
      </c>
      <c r="D5336" s="1">
        <v>7</v>
      </c>
      <c r="E5336" s="7">
        <v>1998.2691780821899</v>
      </c>
      <c r="F5336" s="7">
        <v>18.606746000000001</v>
      </c>
      <c r="G5336" s="57">
        <f t="shared" si="234"/>
        <v>22.864889033103434</v>
      </c>
      <c r="I5336" s="73">
        <f t="shared" si="235"/>
        <v>1.9890410958901157</v>
      </c>
    </row>
    <row r="5337" spans="1:9" ht="15.6" x14ac:dyDescent="0.3">
      <c r="A5337" s="1">
        <v>5333</v>
      </c>
      <c r="B5337" s="1">
        <v>1998</v>
      </c>
      <c r="C5337" s="1">
        <v>3</v>
      </c>
      <c r="D5337" s="1">
        <v>8</v>
      </c>
      <c r="E5337" s="7">
        <v>1998.27191780822</v>
      </c>
      <c r="F5337" s="7">
        <v>18.675131</v>
      </c>
      <c r="G5337" s="57">
        <f t="shared" si="234"/>
        <v>22.863626788965504</v>
      </c>
      <c r="I5337" s="73">
        <f t="shared" si="235"/>
        <v>1.9890410958898883</v>
      </c>
    </row>
    <row r="5338" spans="1:9" ht="15.6" x14ac:dyDescent="0.3">
      <c r="A5338" s="1">
        <v>5334</v>
      </c>
      <c r="B5338" s="1">
        <v>1998</v>
      </c>
      <c r="C5338" s="1">
        <v>3</v>
      </c>
      <c r="D5338" s="1">
        <v>9</v>
      </c>
      <c r="E5338" s="7">
        <v>1998.2746575342501</v>
      </c>
      <c r="F5338" s="7">
        <v>18.746724</v>
      </c>
      <c r="G5338" s="57">
        <f t="shared" si="234"/>
        <v>22.862270685517228</v>
      </c>
      <c r="I5338" s="73">
        <f t="shared" si="235"/>
        <v>1.9890410958901157</v>
      </c>
    </row>
    <row r="5339" spans="1:9" ht="15.6" x14ac:dyDescent="0.3">
      <c r="A5339" s="1">
        <v>5335</v>
      </c>
      <c r="B5339" s="1">
        <v>1998</v>
      </c>
      <c r="C5339" s="1">
        <v>3</v>
      </c>
      <c r="D5339" s="1">
        <v>10</v>
      </c>
      <c r="E5339" s="7">
        <v>1998.2773972602699</v>
      </c>
      <c r="F5339" s="7">
        <v>18.961511999999999</v>
      </c>
      <c r="G5339" s="57">
        <f t="shared" si="234"/>
        <v>22.860924503448267</v>
      </c>
      <c r="I5339" s="73">
        <f t="shared" si="235"/>
        <v>1.9890410958898883</v>
      </c>
    </row>
    <row r="5340" spans="1:9" ht="15.6" x14ac:dyDescent="0.3">
      <c r="A5340" s="1">
        <v>5336</v>
      </c>
      <c r="B5340" s="1">
        <v>1998</v>
      </c>
      <c r="C5340" s="1">
        <v>3</v>
      </c>
      <c r="D5340" s="1">
        <v>12</v>
      </c>
      <c r="E5340" s="7">
        <v>1998.2828767123301</v>
      </c>
      <c r="F5340" s="7">
        <v>19.111270999999999</v>
      </c>
      <c r="G5340" s="57">
        <f t="shared" si="234"/>
        <v>22.859664222068954</v>
      </c>
      <c r="I5340" s="73">
        <f t="shared" si="235"/>
        <v>1.9890410958898883</v>
      </c>
    </row>
    <row r="5341" spans="1:9" ht="15.6" x14ac:dyDescent="0.3">
      <c r="A5341" s="1">
        <v>5337</v>
      </c>
      <c r="B5341" s="1">
        <v>1998</v>
      </c>
      <c r="C5341" s="1">
        <v>3</v>
      </c>
      <c r="D5341" s="1">
        <v>13</v>
      </c>
      <c r="E5341" s="7">
        <v>1998.28561643836</v>
      </c>
      <c r="F5341" s="7">
        <v>19.140630999999999</v>
      </c>
      <c r="G5341" s="57">
        <f t="shared" si="234"/>
        <v>22.858450659310339</v>
      </c>
      <c r="I5341" s="73">
        <f t="shared" si="235"/>
        <v>1.9890410958901157</v>
      </c>
    </row>
    <row r="5342" spans="1:9" ht="15.6" x14ac:dyDescent="0.3">
      <c r="A5342" s="1">
        <v>5338</v>
      </c>
      <c r="B5342" s="1">
        <v>1998</v>
      </c>
      <c r="C5342" s="1">
        <v>3</v>
      </c>
      <c r="D5342" s="1">
        <v>14</v>
      </c>
      <c r="E5342" s="7">
        <v>1998.28835616438</v>
      </c>
      <c r="F5342" s="7">
        <v>19.180045</v>
      </c>
      <c r="G5342" s="57">
        <f t="shared" si="234"/>
        <v>22.857289237241368</v>
      </c>
      <c r="I5342" s="73">
        <f t="shared" si="235"/>
        <v>1.9890410958898883</v>
      </c>
    </row>
    <row r="5343" spans="1:9" ht="15.6" x14ac:dyDescent="0.3">
      <c r="A5343" s="1">
        <v>5339</v>
      </c>
      <c r="B5343" s="1">
        <v>1998</v>
      </c>
      <c r="C5343" s="1">
        <v>3</v>
      </c>
      <c r="D5343" s="1">
        <v>15</v>
      </c>
      <c r="E5343" s="7">
        <v>1998.2910958904099</v>
      </c>
      <c r="F5343" s="7">
        <v>19.230367999999999</v>
      </c>
      <c r="G5343" s="57">
        <f t="shared" si="234"/>
        <v>22.856297744827575</v>
      </c>
      <c r="I5343" s="73">
        <f t="shared" si="235"/>
        <v>1.9890410958901157</v>
      </c>
    </row>
    <row r="5344" spans="1:9" ht="15.6" x14ac:dyDescent="0.3">
      <c r="A5344" s="1">
        <v>5340</v>
      </c>
      <c r="B5344" s="1">
        <v>1998</v>
      </c>
      <c r="C5344" s="1">
        <v>3</v>
      </c>
      <c r="D5344" s="1">
        <v>16</v>
      </c>
      <c r="E5344" s="7">
        <v>1998.29383561644</v>
      </c>
      <c r="F5344" s="7">
        <v>19.275002000000001</v>
      </c>
      <c r="G5344" s="57">
        <f t="shared" si="234"/>
        <v>22.855378406896545</v>
      </c>
      <c r="I5344" s="73">
        <f t="shared" si="235"/>
        <v>1.9890410958901157</v>
      </c>
    </row>
    <row r="5345" spans="1:9" ht="15.6" x14ac:dyDescent="0.3">
      <c r="A5345" s="1">
        <v>5341</v>
      </c>
      <c r="B5345" s="1">
        <v>1998</v>
      </c>
      <c r="C5345" s="1">
        <v>3</v>
      </c>
      <c r="D5345" s="1">
        <v>17</v>
      </c>
      <c r="E5345" s="7">
        <v>1998.2965753424701</v>
      </c>
      <c r="F5345" s="7">
        <v>19.359804</v>
      </c>
      <c r="G5345" s="57">
        <f t="shared" si="234"/>
        <v>22.854489848275854</v>
      </c>
      <c r="I5345" s="73">
        <f t="shared" si="235"/>
        <v>1.9890410958898883</v>
      </c>
    </row>
    <row r="5346" spans="1:9" ht="15.6" x14ac:dyDescent="0.3">
      <c r="A5346" s="1">
        <v>5342</v>
      </c>
      <c r="B5346" s="1">
        <v>1998</v>
      </c>
      <c r="C5346" s="1">
        <v>3</v>
      </c>
      <c r="D5346" s="1">
        <v>18</v>
      </c>
      <c r="E5346" s="7">
        <v>1998.2993150684899</v>
      </c>
      <c r="F5346" s="7">
        <v>19.40643</v>
      </c>
      <c r="G5346" s="57">
        <f t="shared" si="234"/>
        <v>22.853604569655168</v>
      </c>
      <c r="I5346" s="73">
        <f t="shared" si="235"/>
        <v>1.9890410958901157</v>
      </c>
    </row>
    <row r="5347" spans="1:9" ht="15.6" x14ac:dyDescent="0.3">
      <c r="A5347" s="1">
        <v>5343</v>
      </c>
      <c r="B5347" s="1">
        <v>1998</v>
      </c>
      <c r="C5347" s="1">
        <v>3</v>
      </c>
      <c r="D5347" s="1">
        <v>19</v>
      </c>
      <c r="E5347" s="7">
        <v>1998.30205479452</v>
      </c>
      <c r="F5347" s="7">
        <v>19.482523</v>
      </c>
      <c r="G5347" s="57">
        <f t="shared" si="234"/>
        <v>22.852590391724128</v>
      </c>
      <c r="I5347" s="73">
        <f t="shared" si="235"/>
        <v>1.9890410958898883</v>
      </c>
    </row>
    <row r="5348" spans="1:9" ht="15.6" x14ac:dyDescent="0.3">
      <c r="A5348" s="1">
        <v>5344</v>
      </c>
      <c r="B5348" s="1">
        <v>1998</v>
      </c>
      <c r="C5348" s="1">
        <v>3</v>
      </c>
      <c r="D5348" s="1">
        <v>20</v>
      </c>
      <c r="E5348" s="7">
        <v>1998.3047945205501</v>
      </c>
      <c r="F5348" s="7">
        <v>19.556228999999998</v>
      </c>
      <c r="G5348" s="57">
        <f t="shared" si="234"/>
        <v>22.851382737931026</v>
      </c>
      <c r="I5348" s="73">
        <f t="shared" si="235"/>
        <v>1.9890410958898883</v>
      </c>
    </row>
    <row r="5349" spans="1:9" ht="15.6" x14ac:dyDescent="0.3">
      <c r="A5349" s="1">
        <v>5345</v>
      </c>
      <c r="B5349" s="1">
        <v>1998</v>
      </c>
      <c r="C5349" s="1">
        <v>3</v>
      </c>
      <c r="D5349" s="1">
        <v>21</v>
      </c>
      <c r="E5349" s="7">
        <v>1998.30753424658</v>
      </c>
      <c r="F5349" s="7">
        <v>19.599135</v>
      </c>
      <c r="G5349" s="57">
        <f t="shared" si="234"/>
        <v>22.850051077241364</v>
      </c>
      <c r="I5349" s="73">
        <f t="shared" si="235"/>
        <v>1.9890410958901157</v>
      </c>
    </row>
    <row r="5350" spans="1:9" ht="15.6" x14ac:dyDescent="0.3">
      <c r="A5350" s="1">
        <v>5346</v>
      </c>
      <c r="B5350" s="1">
        <v>1998</v>
      </c>
      <c r="C5350" s="1">
        <v>3</v>
      </c>
      <c r="D5350" s="1">
        <v>22</v>
      </c>
      <c r="E5350" s="7">
        <v>1998.3102739726</v>
      </c>
      <c r="F5350" s="7">
        <v>19.66234</v>
      </c>
      <c r="G5350" s="57">
        <f t="shared" si="234"/>
        <v>22.848652946206876</v>
      </c>
      <c r="I5350" s="73">
        <f t="shared" si="235"/>
        <v>1.9890410958898883</v>
      </c>
    </row>
    <row r="5351" spans="1:9" ht="15.6" x14ac:dyDescent="0.3">
      <c r="A5351" s="1">
        <v>5347</v>
      </c>
      <c r="B5351" s="1">
        <v>1998</v>
      </c>
      <c r="C5351" s="1">
        <v>3</v>
      </c>
      <c r="D5351" s="1">
        <v>23</v>
      </c>
      <c r="E5351" s="7">
        <v>1998.3130136986299</v>
      </c>
      <c r="F5351" s="7">
        <v>19.695287</v>
      </c>
      <c r="G5351" s="57">
        <f t="shared" si="234"/>
        <v>22.847234508965503</v>
      </c>
      <c r="I5351" s="73">
        <f t="shared" si="235"/>
        <v>1.9890410958901157</v>
      </c>
    </row>
    <row r="5352" spans="1:9" ht="15.6" x14ac:dyDescent="0.3">
      <c r="A5352" s="1">
        <v>5348</v>
      </c>
      <c r="B5352" s="1">
        <v>1998</v>
      </c>
      <c r="C5352" s="1">
        <v>3</v>
      </c>
      <c r="D5352" s="1">
        <v>24</v>
      </c>
      <c r="E5352" s="7">
        <v>1998.31575342466</v>
      </c>
      <c r="F5352" s="7">
        <v>19.751484000000001</v>
      </c>
      <c r="G5352" s="57">
        <f t="shared" si="234"/>
        <v>22.845841777931025</v>
      </c>
      <c r="I5352" s="73">
        <f t="shared" si="235"/>
        <v>1.9890410958901157</v>
      </c>
    </row>
    <row r="5353" spans="1:9" ht="15.6" x14ac:dyDescent="0.3">
      <c r="A5353" s="1">
        <v>5349</v>
      </c>
      <c r="B5353" s="1">
        <v>1998</v>
      </c>
      <c r="C5353" s="1">
        <v>3</v>
      </c>
      <c r="D5353" s="1">
        <v>25</v>
      </c>
      <c r="E5353" s="7">
        <v>1998.3184931506801</v>
      </c>
      <c r="F5353" s="7">
        <v>19.832878000000001</v>
      </c>
      <c r="G5353" s="57">
        <f t="shared" si="234"/>
        <v>22.844450532413781</v>
      </c>
      <c r="I5353" s="73">
        <f t="shared" si="235"/>
        <v>1.9890410958898883</v>
      </c>
    </row>
    <row r="5354" spans="1:9" ht="15.6" x14ac:dyDescent="0.3">
      <c r="A5354" s="1">
        <v>5350</v>
      </c>
      <c r="B5354" s="1">
        <v>1998</v>
      </c>
      <c r="C5354" s="1">
        <v>3</v>
      </c>
      <c r="D5354" s="1">
        <v>26</v>
      </c>
      <c r="E5354" s="7">
        <v>1998.3212328767099</v>
      </c>
      <c r="F5354" s="7">
        <v>19.925927000000001</v>
      </c>
      <c r="G5354" s="57">
        <f t="shared" si="234"/>
        <v>22.843076279999991</v>
      </c>
      <c r="I5354" s="73">
        <f t="shared" si="235"/>
        <v>1.9890410958901157</v>
      </c>
    </row>
    <row r="5355" spans="1:9" ht="15.6" x14ac:dyDescent="0.3">
      <c r="A5355" s="1">
        <v>5351</v>
      </c>
      <c r="B5355" s="1">
        <v>1998</v>
      </c>
      <c r="C5355" s="1">
        <v>3</v>
      </c>
      <c r="D5355" s="1">
        <v>27</v>
      </c>
      <c r="E5355" s="7">
        <v>1998.32397260274</v>
      </c>
      <c r="F5355" s="7">
        <v>20.044219999999999</v>
      </c>
      <c r="G5355" s="57">
        <f t="shared" si="234"/>
        <v>22.841791234482749</v>
      </c>
      <c r="I5355" s="73">
        <f t="shared" si="235"/>
        <v>1.9890410958898883</v>
      </c>
    </row>
    <row r="5356" spans="1:9" ht="15.6" x14ac:dyDescent="0.3">
      <c r="A5356" s="1">
        <v>5352</v>
      </c>
      <c r="B5356" s="1">
        <v>1998</v>
      </c>
      <c r="C5356" s="1">
        <v>3</v>
      </c>
      <c r="D5356" s="1">
        <v>28</v>
      </c>
      <c r="E5356" s="7">
        <v>1998.3267123287701</v>
      </c>
      <c r="F5356" s="7">
        <v>20.157121</v>
      </c>
      <c r="G5356" s="57">
        <f t="shared" si="234"/>
        <v>22.84059983310344</v>
      </c>
      <c r="I5356" s="73">
        <f t="shared" si="235"/>
        <v>1.9890410958898883</v>
      </c>
    </row>
    <row r="5357" spans="1:9" ht="15.6" x14ac:dyDescent="0.3">
      <c r="A5357" s="1">
        <v>5353</v>
      </c>
      <c r="B5357" s="1">
        <v>1998</v>
      </c>
      <c r="C5357" s="1">
        <v>3</v>
      </c>
      <c r="D5357" s="1">
        <v>29</v>
      </c>
      <c r="E5357" s="7">
        <v>1998.32945205479</v>
      </c>
      <c r="F5357" s="7">
        <v>20.221046000000001</v>
      </c>
      <c r="G5357" s="57">
        <f t="shared" si="234"/>
        <v>22.839493390344813</v>
      </c>
      <c r="I5357" s="73">
        <f t="shared" si="235"/>
        <v>1.9890410959001201</v>
      </c>
    </row>
    <row r="5358" spans="1:9" ht="15.6" x14ac:dyDescent="0.3">
      <c r="A5358" s="1">
        <v>5354</v>
      </c>
      <c r="B5358" s="1">
        <v>1998</v>
      </c>
      <c r="C5358" s="1">
        <v>3</v>
      </c>
      <c r="D5358" s="1">
        <v>30</v>
      </c>
      <c r="E5358" s="7">
        <v>1998.33219178082</v>
      </c>
      <c r="F5358" s="7">
        <v>20.265968999999998</v>
      </c>
      <c r="G5358" s="57">
        <f t="shared" si="234"/>
        <v>22.838479148965501</v>
      </c>
      <c r="I5358" s="73">
        <f t="shared" si="235"/>
        <v>1.9890410958898883</v>
      </c>
    </row>
    <row r="5359" spans="1:9" ht="15.6" x14ac:dyDescent="0.3">
      <c r="A5359" s="1">
        <v>5355</v>
      </c>
      <c r="B5359" s="1">
        <v>1998</v>
      </c>
      <c r="C5359" s="1">
        <v>3</v>
      </c>
      <c r="D5359" s="1">
        <v>31</v>
      </c>
      <c r="E5359" s="7">
        <v>1998.3349315068499</v>
      </c>
      <c r="F5359" s="7">
        <v>20.291941000000001</v>
      </c>
      <c r="G5359" s="57">
        <f t="shared" si="234"/>
        <v>22.837555722758601</v>
      </c>
      <c r="I5359" s="73">
        <f t="shared" si="235"/>
        <v>1.987899543380081</v>
      </c>
    </row>
    <row r="5360" spans="1:9" ht="15.6" x14ac:dyDescent="0.3">
      <c r="A5360" s="1">
        <v>5356</v>
      </c>
      <c r="B5360" s="1">
        <v>1998</v>
      </c>
      <c r="C5360" s="1">
        <v>4</v>
      </c>
      <c r="D5360" s="1">
        <v>1</v>
      </c>
      <c r="E5360" s="7">
        <v>1998.3360730593599</v>
      </c>
      <c r="F5360" s="7">
        <v>20.333541</v>
      </c>
      <c r="G5360" s="57">
        <f t="shared" si="234"/>
        <v>22.83680973793102</v>
      </c>
      <c r="I5360" s="73">
        <f t="shared" si="235"/>
        <v>1.987899543380081</v>
      </c>
    </row>
    <row r="5361" spans="1:9" ht="15.6" x14ac:dyDescent="0.3">
      <c r="A5361" s="1">
        <v>5357</v>
      </c>
      <c r="B5361" s="1">
        <v>1998</v>
      </c>
      <c r="C5361" s="1">
        <v>4</v>
      </c>
      <c r="D5361" s="1">
        <v>2</v>
      </c>
      <c r="E5361" s="7">
        <v>1998.33881278539</v>
      </c>
      <c r="F5361" s="7">
        <v>20.377085999999998</v>
      </c>
      <c r="G5361" s="57">
        <f t="shared" si="234"/>
        <v>22.836188718620679</v>
      </c>
      <c r="I5361" s="73">
        <f t="shared" si="235"/>
        <v>1.9878995433698492</v>
      </c>
    </row>
    <row r="5362" spans="1:9" ht="15.6" x14ac:dyDescent="0.3">
      <c r="A5362" s="1">
        <v>5358</v>
      </c>
      <c r="B5362" s="1">
        <v>1998</v>
      </c>
      <c r="C5362" s="1">
        <v>4</v>
      </c>
      <c r="D5362" s="1">
        <v>3</v>
      </c>
      <c r="E5362" s="7">
        <v>1998.3415525114201</v>
      </c>
      <c r="F5362" s="7">
        <v>20.415745000000001</v>
      </c>
      <c r="G5362" s="57">
        <f t="shared" si="234"/>
        <v>22.835682357241367</v>
      </c>
      <c r="I5362" s="73">
        <f t="shared" si="235"/>
        <v>1.987899543380081</v>
      </c>
    </row>
    <row r="5363" spans="1:9" ht="15.6" x14ac:dyDescent="0.3">
      <c r="A5363" s="1">
        <v>5359</v>
      </c>
      <c r="B5363" s="1">
        <v>1998</v>
      </c>
      <c r="C5363" s="1">
        <v>4</v>
      </c>
      <c r="D5363" s="1">
        <v>4</v>
      </c>
      <c r="E5363" s="7">
        <v>1998.34429223744</v>
      </c>
      <c r="F5363" s="7">
        <v>20.441649000000002</v>
      </c>
      <c r="G5363" s="57">
        <f t="shared" si="234"/>
        <v>22.835223824827573</v>
      </c>
      <c r="I5363" s="73">
        <f t="shared" si="235"/>
        <v>1.9890410958898883</v>
      </c>
    </row>
    <row r="5364" spans="1:9" ht="15.6" x14ac:dyDescent="0.3">
      <c r="A5364" s="1">
        <v>5360</v>
      </c>
      <c r="B5364" s="1">
        <v>1998</v>
      </c>
      <c r="C5364" s="1">
        <v>4</v>
      </c>
      <c r="D5364" s="1">
        <v>5</v>
      </c>
      <c r="E5364" s="7">
        <v>1998.34703196347</v>
      </c>
      <c r="F5364" s="7">
        <v>20.460439000000001</v>
      </c>
      <c r="G5364" s="57">
        <f t="shared" si="234"/>
        <v>22.834840928275852</v>
      </c>
      <c r="I5364" s="73">
        <f t="shared" si="235"/>
        <v>1.9890410958901157</v>
      </c>
    </row>
    <row r="5365" spans="1:9" ht="15.6" x14ac:dyDescent="0.3">
      <c r="A5365" s="1">
        <v>5361</v>
      </c>
      <c r="B5365" s="1">
        <v>1998</v>
      </c>
      <c r="C5365" s="1">
        <v>4</v>
      </c>
      <c r="D5365" s="1">
        <v>6</v>
      </c>
      <c r="E5365" s="7">
        <v>1998.3497716894999</v>
      </c>
      <c r="F5365" s="7">
        <v>20.518923999999998</v>
      </c>
      <c r="G5365" s="57">
        <f t="shared" si="234"/>
        <v>22.834559983448273</v>
      </c>
      <c r="I5365" s="73">
        <f t="shared" si="235"/>
        <v>1.9890410959001201</v>
      </c>
    </row>
    <row r="5366" spans="1:9" ht="15.6" x14ac:dyDescent="0.3">
      <c r="A5366" s="1">
        <v>5362</v>
      </c>
      <c r="B5366" s="1">
        <v>1998</v>
      </c>
      <c r="C5366" s="1">
        <v>4</v>
      </c>
      <c r="D5366" s="1">
        <v>7</v>
      </c>
      <c r="E5366" s="7">
        <v>1998.35251141553</v>
      </c>
      <c r="F5366" s="7">
        <v>20.580262000000001</v>
      </c>
      <c r="G5366" s="57">
        <f t="shared" si="234"/>
        <v>22.834326452413787</v>
      </c>
      <c r="I5366" s="73">
        <f t="shared" si="235"/>
        <v>1.9890410958898883</v>
      </c>
    </row>
    <row r="5367" spans="1:9" ht="15.6" x14ac:dyDescent="0.3">
      <c r="A5367" s="1">
        <v>5363</v>
      </c>
      <c r="B5367" s="1">
        <v>1998</v>
      </c>
      <c r="C5367" s="1">
        <v>4</v>
      </c>
      <c r="D5367" s="1">
        <v>8</v>
      </c>
      <c r="E5367" s="7">
        <v>1998.3552511415501</v>
      </c>
      <c r="F5367" s="7">
        <v>20.658186000000001</v>
      </c>
      <c r="G5367" s="57">
        <f t="shared" si="234"/>
        <v>22.834182096551718</v>
      </c>
      <c r="I5367" s="73">
        <f t="shared" si="235"/>
        <v>1.9890410958901157</v>
      </c>
    </row>
    <row r="5368" spans="1:9" ht="15.6" x14ac:dyDescent="0.3">
      <c r="A5368" s="1">
        <v>5364</v>
      </c>
      <c r="B5368" s="1">
        <v>1998</v>
      </c>
      <c r="C5368" s="1">
        <v>4</v>
      </c>
      <c r="D5368" s="1">
        <v>9</v>
      </c>
      <c r="E5368" s="7">
        <v>1998.3579908675799</v>
      </c>
      <c r="F5368" s="7">
        <v>20.724052</v>
      </c>
      <c r="G5368" s="57">
        <f t="shared" si="234"/>
        <v>22.834047100689652</v>
      </c>
      <c r="I5368" s="73">
        <f t="shared" si="235"/>
        <v>1.9890410958898883</v>
      </c>
    </row>
    <row r="5369" spans="1:9" ht="15.6" x14ac:dyDescent="0.3">
      <c r="A5369" s="1">
        <v>5365</v>
      </c>
      <c r="B5369" s="1">
        <v>1998</v>
      </c>
      <c r="C5369" s="1">
        <v>4</v>
      </c>
      <c r="D5369" s="1">
        <v>10</v>
      </c>
      <c r="E5369" s="7">
        <v>1998.36073059361</v>
      </c>
      <c r="F5369" s="7">
        <v>20.732617999999999</v>
      </c>
      <c r="G5369" s="57">
        <f t="shared" si="234"/>
        <v>22.83391880827585</v>
      </c>
      <c r="I5369" s="73">
        <f t="shared" si="235"/>
        <v>1.9890410958898883</v>
      </c>
    </row>
    <row r="5370" spans="1:9" ht="15.6" x14ac:dyDescent="0.3">
      <c r="A5370" s="1">
        <v>5366</v>
      </c>
      <c r="B5370" s="1">
        <v>1998</v>
      </c>
      <c r="C5370" s="1">
        <v>4</v>
      </c>
      <c r="D5370" s="1">
        <v>11</v>
      </c>
      <c r="E5370" s="7">
        <v>1998.3634703196301</v>
      </c>
      <c r="F5370" s="7">
        <v>20.750067999999999</v>
      </c>
      <c r="G5370" s="57">
        <f t="shared" si="234"/>
        <v>22.833757886896542</v>
      </c>
      <c r="I5370" s="73">
        <f t="shared" si="235"/>
        <v>1.9890410958901157</v>
      </c>
    </row>
    <row r="5371" spans="1:9" ht="15.6" x14ac:dyDescent="0.3">
      <c r="A5371" s="1">
        <v>5367</v>
      </c>
      <c r="B5371" s="1">
        <v>1998</v>
      </c>
      <c r="C5371" s="1">
        <v>4</v>
      </c>
      <c r="D5371" s="1">
        <v>12</v>
      </c>
      <c r="E5371" s="7">
        <v>1998.36621004566</v>
      </c>
      <c r="F5371" s="7">
        <v>20.790821999999999</v>
      </c>
      <c r="G5371" s="57">
        <f t="shared" si="234"/>
        <v>22.833493255172396</v>
      </c>
      <c r="I5371" s="73">
        <f t="shared" si="235"/>
        <v>1.9890410958898883</v>
      </c>
    </row>
    <row r="5372" spans="1:9" ht="15.6" x14ac:dyDescent="0.3">
      <c r="A5372" s="1">
        <v>5368</v>
      </c>
      <c r="B5372" s="1">
        <v>1998</v>
      </c>
      <c r="C5372" s="1">
        <v>4</v>
      </c>
      <c r="D5372" s="1">
        <v>13</v>
      </c>
      <c r="E5372" s="7">
        <v>1998.36894977169</v>
      </c>
      <c r="F5372" s="7">
        <v>20.867906000000001</v>
      </c>
      <c r="G5372" s="57">
        <f t="shared" si="234"/>
        <v>22.833139339310332</v>
      </c>
      <c r="I5372" s="73">
        <f t="shared" si="235"/>
        <v>1.9890410958901157</v>
      </c>
    </row>
    <row r="5373" spans="1:9" ht="15.6" x14ac:dyDescent="0.3">
      <c r="A5373" s="1">
        <v>5369</v>
      </c>
      <c r="B5373" s="1">
        <v>1998</v>
      </c>
      <c r="C5373" s="1">
        <v>4</v>
      </c>
      <c r="D5373" s="1">
        <v>14</v>
      </c>
      <c r="E5373" s="7">
        <v>1998.3716894977199</v>
      </c>
      <c r="F5373" s="7">
        <v>20.972031000000001</v>
      </c>
      <c r="G5373" s="57">
        <f t="shared" si="234"/>
        <v>22.832724940689644</v>
      </c>
      <c r="I5373" s="73">
        <f t="shared" si="235"/>
        <v>1.9890410958901157</v>
      </c>
    </row>
    <row r="5374" spans="1:9" ht="15.6" x14ac:dyDescent="0.3">
      <c r="A5374" s="1">
        <v>5370</v>
      </c>
      <c r="B5374" s="1">
        <v>1998</v>
      </c>
      <c r="C5374" s="1">
        <v>4</v>
      </c>
      <c r="D5374" s="1">
        <v>15</v>
      </c>
      <c r="E5374" s="7">
        <v>1998.37442922374</v>
      </c>
      <c r="F5374" s="7">
        <v>21.073173000000001</v>
      </c>
      <c r="G5374" s="57">
        <f t="shared" si="234"/>
        <v>22.832405834482749</v>
      </c>
      <c r="I5374" s="73">
        <f t="shared" si="235"/>
        <v>1.9890410958898883</v>
      </c>
    </row>
    <row r="5375" spans="1:9" ht="15.6" x14ac:dyDescent="0.3">
      <c r="A5375" s="1">
        <v>5371</v>
      </c>
      <c r="B5375" s="1">
        <v>1998</v>
      </c>
      <c r="C5375" s="1">
        <v>4</v>
      </c>
      <c r="D5375" s="1">
        <v>16</v>
      </c>
      <c r="E5375" s="7">
        <v>1998.3771689497701</v>
      </c>
      <c r="F5375" s="7">
        <v>21.138079999999999</v>
      </c>
      <c r="G5375" s="57">
        <f t="shared" si="234"/>
        <v>22.832125379310334</v>
      </c>
      <c r="I5375" s="73">
        <f t="shared" si="235"/>
        <v>1.9890410958901157</v>
      </c>
    </row>
    <row r="5376" spans="1:9" ht="15.6" x14ac:dyDescent="0.3">
      <c r="A5376" s="1">
        <v>5372</v>
      </c>
      <c r="B5376" s="1">
        <v>1998</v>
      </c>
      <c r="C5376" s="1">
        <v>4</v>
      </c>
      <c r="D5376" s="1">
        <v>17</v>
      </c>
      <c r="E5376" s="7">
        <v>1998.3799086757999</v>
      </c>
      <c r="F5376" s="7">
        <v>21.206249</v>
      </c>
      <c r="G5376" s="57">
        <f t="shared" si="234"/>
        <v>22.831899642758614</v>
      </c>
      <c r="I5376" s="73">
        <f t="shared" si="235"/>
        <v>1.9890410958898883</v>
      </c>
    </row>
    <row r="5377" spans="1:9" ht="15.6" x14ac:dyDescent="0.3">
      <c r="A5377" s="1">
        <v>5373</v>
      </c>
      <c r="B5377" s="1">
        <v>1998</v>
      </c>
      <c r="C5377" s="1">
        <v>4</v>
      </c>
      <c r="D5377" s="1">
        <v>18</v>
      </c>
      <c r="E5377" s="7">
        <v>1998.38264840183</v>
      </c>
      <c r="F5377" s="7">
        <v>21.274179</v>
      </c>
      <c r="G5377" s="57">
        <f t="shared" si="234"/>
        <v>22.83173528413792</v>
      </c>
      <c r="I5377" s="73">
        <f t="shared" si="235"/>
        <v>1.9890410958898883</v>
      </c>
    </row>
    <row r="5378" spans="1:9" ht="15.6" x14ac:dyDescent="0.3">
      <c r="A5378" s="1">
        <v>5374</v>
      </c>
      <c r="B5378" s="1">
        <v>1998</v>
      </c>
      <c r="C5378" s="1">
        <v>4</v>
      </c>
      <c r="D5378" s="1">
        <v>19</v>
      </c>
      <c r="E5378" s="7">
        <v>1998.3853881278501</v>
      </c>
      <c r="F5378" s="7">
        <v>21.367452</v>
      </c>
      <c r="G5378" s="57">
        <f t="shared" si="234"/>
        <v>22.831628253793099</v>
      </c>
      <c r="I5378" s="73">
        <f t="shared" si="235"/>
        <v>1.9890410958901157</v>
      </c>
    </row>
    <row r="5379" spans="1:9" ht="15.6" x14ac:dyDescent="0.3">
      <c r="A5379" s="1">
        <v>5375</v>
      </c>
      <c r="B5379" s="1">
        <v>1998</v>
      </c>
      <c r="C5379" s="1">
        <v>4</v>
      </c>
      <c r="D5379" s="1">
        <v>20</v>
      </c>
      <c r="E5379" s="7">
        <v>1998.38812785388</v>
      </c>
      <c r="F5379" s="7">
        <v>21.457481999999999</v>
      </c>
      <c r="G5379" s="57">
        <f t="shared" si="234"/>
        <v>22.831612288275846</v>
      </c>
      <c r="I5379" s="73">
        <f t="shared" si="235"/>
        <v>1.9890410958898883</v>
      </c>
    </row>
    <row r="5380" spans="1:9" ht="15.6" x14ac:dyDescent="0.3">
      <c r="A5380" s="1">
        <v>5376</v>
      </c>
      <c r="B5380" s="1">
        <v>1998</v>
      </c>
      <c r="C5380" s="1">
        <v>4</v>
      </c>
      <c r="D5380" s="1">
        <v>21</v>
      </c>
      <c r="E5380" s="7">
        <v>1998.39086757991</v>
      </c>
      <c r="F5380" s="7">
        <v>21.569526</v>
      </c>
      <c r="G5380" s="57">
        <f t="shared" si="234"/>
        <v>22.831719794482748</v>
      </c>
      <c r="I5380" s="73">
        <f t="shared" si="235"/>
        <v>1.9890410958901157</v>
      </c>
    </row>
    <row r="5381" spans="1:9" ht="15.6" x14ac:dyDescent="0.3">
      <c r="A5381" s="1">
        <v>5377</v>
      </c>
      <c r="B5381" s="1">
        <v>1998</v>
      </c>
      <c r="C5381" s="1">
        <v>4</v>
      </c>
      <c r="D5381" s="1">
        <v>22</v>
      </c>
      <c r="E5381" s="7">
        <v>1998.3936073059399</v>
      </c>
      <c r="F5381" s="7">
        <v>21.675138</v>
      </c>
      <c r="G5381" s="57">
        <f t="shared" si="234"/>
        <v>22.83192879310344</v>
      </c>
      <c r="I5381" s="73">
        <f t="shared" si="235"/>
        <v>1.9890410958901157</v>
      </c>
    </row>
    <row r="5382" spans="1:9" ht="15.6" x14ac:dyDescent="0.3">
      <c r="A5382" s="1">
        <v>5378</v>
      </c>
      <c r="B5382" s="1">
        <v>1998</v>
      </c>
      <c r="C5382" s="1">
        <v>4</v>
      </c>
      <c r="D5382" s="1">
        <v>23</v>
      </c>
      <c r="E5382" s="7">
        <v>1998.39634703196</v>
      </c>
      <c r="F5382" s="7">
        <v>21.783736000000001</v>
      </c>
      <c r="G5382" s="57">
        <f t="shared" si="234"/>
        <v>22.832228422068958</v>
      </c>
      <c r="I5382" s="73">
        <f t="shared" si="235"/>
        <v>1.9890410958898883</v>
      </c>
    </row>
    <row r="5383" spans="1:9" ht="15.6" x14ac:dyDescent="0.3">
      <c r="A5383" s="1">
        <v>5379</v>
      </c>
      <c r="B5383" s="1">
        <v>1998</v>
      </c>
      <c r="C5383" s="1">
        <v>4</v>
      </c>
      <c r="D5383" s="1">
        <v>24</v>
      </c>
      <c r="E5383" s="7">
        <v>1998.3990867579901</v>
      </c>
      <c r="F5383" s="7">
        <v>21.874324000000001</v>
      </c>
      <c r="G5383" s="57">
        <f t="shared" si="234"/>
        <v>22.832594764137923</v>
      </c>
      <c r="I5383" s="73">
        <f t="shared" si="235"/>
        <v>1.9890410958901157</v>
      </c>
    </row>
    <row r="5384" spans="1:9" ht="15.6" x14ac:dyDescent="0.3">
      <c r="A5384" s="1">
        <v>5380</v>
      </c>
      <c r="B5384" s="1">
        <v>1998</v>
      </c>
      <c r="C5384" s="1">
        <v>4</v>
      </c>
      <c r="D5384" s="1">
        <v>25</v>
      </c>
      <c r="E5384" s="7">
        <v>1998.4018264840199</v>
      </c>
      <c r="F5384" s="7">
        <v>21.960273000000001</v>
      </c>
      <c r="G5384" s="57">
        <f t="shared" si="234"/>
        <v>22.833092666206884</v>
      </c>
      <c r="I5384" s="73">
        <f t="shared" si="235"/>
        <v>1.9890410958898883</v>
      </c>
    </row>
    <row r="5385" spans="1:9" ht="15.6" x14ac:dyDescent="0.3">
      <c r="A5385" s="1">
        <v>5381</v>
      </c>
      <c r="B5385" s="1">
        <v>1998</v>
      </c>
      <c r="C5385" s="1">
        <v>4</v>
      </c>
      <c r="D5385" s="1">
        <v>26</v>
      </c>
      <c r="E5385" s="7">
        <v>1998.40456621005</v>
      </c>
      <c r="F5385" s="7">
        <v>22.046330999999999</v>
      </c>
      <c r="G5385" s="57">
        <f t="shared" si="234"/>
        <v>22.833681943448259</v>
      </c>
      <c r="I5385" s="73">
        <f t="shared" si="235"/>
        <v>1.9890410958898883</v>
      </c>
    </row>
    <row r="5386" spans="1:9" ht="15.6" x14ac:dyDescent="0.3">
      <c r="A5386" s="1">
        <v>5382</v>
      </c>
      <c r="B5386" s="1">
        <v>1998</v>
      </c>
      <c r="C5386" s="1">
        <v>4</v>
      </c>
      <c r="D5386" s="1">
        <v>27</v>
      </c>
      <c r="E5386" s="7">
        <v>1998.4073059360701</v>
      </c>
      <c r="F5386" s="7">
        <v>22.128250000000001</v>
      </c>
      <c r="G5386" s="57">
        <f t="shared" si="234"/>
        <v>22.834300085517221</v>
      </c>
      <c r="I5386" s="73">
        <f t="shared" si="235"/>
        <v>1.9890410958901157</v>
      </c>
    </row>
    <row r="5387" spans="1:9" ht="15.6" x14ac:dyDescent="0.3">
      <c r="A5387" s="1">
        <v>5383</v>
      </c>
      <c r="B5387" s="1">
        <v>1998</v>
      </c>
      <c r="C5387" s="1">
        <v>4</v>
      </c>
      <c r="D5387" s="1">
        <v>28</v>
      </c>
      <c r="E5387" s="7">
        <v>1998.4100456620999</v>
      </c>
      <c r="F5387" s="7">
        <v>22.219916000000001</v>
      </c>
      <c r="G5387" s="57">
        <f t="shared" ref="G5387:G5450" si="236">AVERAGE(F4843:F5567)</f>
        <v>22.834932446896534</v>
      </c>
      <c r="I5387" s="73">
        <f t="shared" si="235"/>
        <v>1.9890410958898883</v>
      </c>
    </row>
    <row r="5388" spans="1:9" ht="15.6" x14ac:dyDescent="0.3">
      <c r="A5388" s="1">
        <v>5384</v>
      </c>
      <c r="B5388" s="1">
        <v>1998</v>
      </c>
      <c r="C5388" s="1">
        <v>4</v>
      </c>
      <c r="D5388" s="1">
        <v>29</v>
      </c>
      <c r="E5388" s="7">
        <v>1998.41278538813</v>
      </c>
      <c r="F5388" s="7">
        <v>22.302807999999999</v>
      </c>
      <c r="G5388" s="57">
        <f t="shared" si="236"/>
        <v>22.835560391724123</v>
      </c>
      <c r="I5388" s="73">
        <f t="shared" ref="I5388:I5451" si="237">E5568-E4844</f>
        <v>1.9890410958901157</v>
      </c>
    </row>
    <row r="5389" spans="1:9" ht="15.6" x14ac:dyDescent="0.3">
      <c r="A5389" s="1">
        <v>5385</v>
      </c>
      <c r="B5389" s="1">
        <v>1998</v>
      </c>
      <c r="C5389" s="1">
        <v>4</v>
      </c>
      <c r="D5389" s="1">
        <v>30</v>
      </c>
      <c r="E5389" s="7">
        <v>1998.4155251141599</v>
      </c>
      <c r="F5389" s="7">
        <v>22.385964000000001</v>
      </c>
      <c r="G5389" s="57">
        <f t="shared" si="236"/>
        <v>22.836147634482742</v>
      </c>
      <c r="I5389" s="73">
        <f t="shared" si="237"/>
        <v>1.9890410958901157</v>
      </c>
    </row>
    <row r="5390" spans="1:9" ht="15.6" x14ac:dyDescent="0.3">
      <c r="A5390" s="1">
        <v>5386</v>
      </c>
      <c r="B5390" s="1">
        <v>1998</v>
      </c>
      <c r="C5390" s="1">
        <v>5</v>
      </c>
      <c r="D5390" s="1">
        <v>1</v>
      </c>
      <c r="E5390" s="7">
        <v>1998.41940639269</v>
      </c>
      <c r="F5390" s="7">
        <v>22.470865</v>
      </c>
      <c r="G5390" s="57">
        <f t="shared" si="236"/>
        <v>22.836708903448258</v>
      </c>
      <c r="I5390" s="73">
        <f t="shared" si="237"/>
        <v>1.9906392694099395</v>
      </c>
    </row>
    <row r="5391" spans="1:9" ht="15.6" x14ac:dyDescent="0.3">
      <c r="A5391" s="1">
        <v>5387</v>
      </c>
      <c r="B5391" s="1">
        <v>1998</v>
      </c>
      <c r="C5391" s="1">
        <v>5</v>
      </c>
      <c r="D5391" s="1">
        <v>2</v>
      </c>
      <c r="E5391" s="7">
        <v>1998.4221461187201</v>
      </c>
      <c r="F5391" s="7">
        <v>22.542161</v>
      </c>
      <c r="G5391" s="57">
        <f t="shared" si="236"/>
        <v>22.83727453655171</v>
      </c>
      <c r="I5391" s="73">
        <f t="shared" si="237"/>
        <v>1.9906392694099395</v>
      </c>
    </row>
    <row r="5392" spans="1:9" ht="15.6" x14ac:dyDescent="0.3">
      <c r="A5392" s="1">
        <v>5388</v>
      </c>
      <c r="B5392" s="1">
        <v>1998</v>
      </c>
      <c r="C5392" s="1">
        <v>5</v>
      </c>
      <c r="D5392" s="1">
        <v>3</v>
      </c>
      <c r="E5392" s="7">
        <v>1998.42488584475</v>
      </c>
      <c r="F5392" s="7">
        <v>22.638777000000001</v>
      </c>
      <c r="G5392" s="57">
        <f t="shared" si="236"/>
        <v>22.837862263448262</v>
      </c>
      <c r="I5392" s="73">
        <f t="shared" si="237"/>
        <v>1.9906392694099395</v>
      </c>
    </row>
    <row r="5393" spans="1:9" ht="15.6" x14ac:dyDescent="0.3">
      <c r="A5393" s="1">
        <v>5389</v>
      </c>
      <c r="B5393" s="1">
        <v>1998</v>
      </c>
      <c r="C5393" s="1">
        <v>5</v>
      </c>
      <c r="D5393" s="1">
        <v>4</v>
      </c>
      <c r="E5393" s="7">
        <v>1998.42762557078</v>
      </c>
      <c r="F5393" s="7">
        <v>22.759245</v>
      </c>
      <c r="G5393" s="57">
        <f t="shared" si="236"/>
        <v>22.838534873103434</v>
      </c>
      <c r="I5393" s="73">
        <f t="shared" si="237"/>
        <v>1.9906392693999351</v>
      </c>
    </row>
    <row r="5394" spans="1:9" ht="15.6" x14ac:dyDescent="0.3">
      <c r="A5394" s="1">
        <v>5390</v>
      </c>
      <c r="B5394" s="1">
        <v>1998</v>
      </c>
      <c r="C5394" s="1">
        <v>5</v>
      </c>
      <c r="D5394" s="1">
        <v>5</v>
      </c>
      <c r="E5394" s="7">
        <v>1998.4303652967999</v>
      </c>
      <c r="F5394" s="7">
        <v>22.849405999999998</v>
      </c>
      <c r="G5394" s="57">
        <f t="shared" si="236"/>
        <v>22.839265473103438</v>
      </c>
      <c r="I5394" s="73">
        <f t="shared" si="237"/>
        <v>1.9890410958901157</v>
      </c>
    </row>
    <row r="5395" spans="1:9" ht="15.6" x14ac:dyDescent="0.3">
      <c r="A5395" s="1">
        <v>5391</v>
      </c>
      <c r="B5395" s="1">
        <v>1998</v>
      </c>
      <c r="C5395" s="1">
        <v>5</v>
      </c>
      <c r="D5395" s="1">
        <v>6</v>
      </c>
      <c r="E5395" s="7">
        <v>1998.43310502283</v>
      </c>
      <c r="F5395" s="7">
        <v>22.921813</v>
      </c>
      <c r="G5395" s="57">
        <f t="shared" si="236"/>
        <v>22.840008256551709</v>
      </c>
      <c r="I5395" s="73">
        <f t="shared" si="237"/>
        <v>1.9890410958901157</v>
      </c>
    </row>
    <row r="5396" spans="1:9" ht="15.6" x14ac:dyDescent="0.3">
      <c r="A5396" s="1">
        <v>5392</v>
      </c>
      <c r="B5396" s="1">
        <v>1998</v>
      </c>
      <c r="C5396" s="1">
        <v>5</v>
      </c>
      <c r="D5396" s="1">
        <v>7</v>
      </c>
      <c r="E5396" s="7">
        <v>1998.4358447488601</v>
      </c>
      <c r="F5396" s="7">
        <v>23.014078000000001</v>
      </c>
      <c r="G5396" s="57">
        <f t="shared" si="236"/>
        <v>22.840749205517231</v>
      </c>
      <c r="I5396" s="73">
        <f t="shared" si="237"/>
        <v>1.9890410958898883</v>
      </c>
    </row>
    <row r="5397" spans="1:9" ht="15.6" x14ac:dyDescent="0.3">
      <c r="A5397" s="1">
        <v>5393</v>
      </c>
      <c r="B5397" s="1">
        <v>1998</v>
      </c>
      <c r="C5397" s="1">
        <v>5</v>
      </c>
      <c r="D5397" s="1">
        <v>8</v>
      </c>
      <c r="E5397" s="7">
        <v>1998.4385844748899</v>
      </c>
      <c r="F5397" s="7">
        <v>23.084868</v>
      </c>
      <c r="G5397" s="57">
        <f t="shared" si="236"/>
        <v>22.841510697931014</v>
      </c>
      <c r="I5397" s="73">
        <f t="shared" si="237"/>
        <v>1.9890410958901157</v>
      </c>
    </row>
    <row r="5398" spans="1:9" ht="15.6" x14ac:dyDescent="0.3">
      <c r="A5398" s="1">
        <v>5394</v>
      </c>
      <c r="B5398" s="1">
        <v>1998</v>
      </c>
      <c r="C5398" s="1">
        <v>5</v>
      </c>
      <c r="D5398" s="1">
        <v>9</v>
      </c>
      <c r="E5398" s="7">
        <v>1998.44132420091</v>
      </c>
      <c r="F5398" s="7">
        <v>23.191792</v>
      </c>
      <c r="G5398" s="57">
        <f t="shared" si="236"/>
        <v>22.842250951724122</v>
      </c>
      <c r="I5398" s="73">
        <f t="shared" si="237"/>
        <v>1.9890410958898883</v>
      </c>
    </row>
    <row r="5399" spans="1:9" ht="15.6" x14ac:dyDescent="0.3">
      <c r="A5399" s="1">
        <v>5395</v>
      </c>
      <c r="B5399" s="1">
        <v>1998</v>
      </c>
      <c r="C5399" s="1">
        <v>5</v>
      </c>
      <c r="D5399" s="1">
        <v>10</v>
      </c>
      <c r="E5399" s="7">
        <v>1998.4440639269401</v>
      </c>
      <c r="F5399" s="7">
        <v>23.278089999999999</v>
      </c>
      <c r="G5399" s="57">
        <f t="shared" si="236"/>
        <v>22.843002900689644</v>
      </c>
      <c r="I5399" s="73">
        <f t="shared" si="237"/>
        <v>1.9890410958898883</v>
      </c>
    </row>
    <row r="5400" spans="1:9" ht="15.6" x14ac:dyDescent="0.3">
      <c r="A5400" s="1">
        <v>5396</v>
      </c>
      <c r="B5400" s="1">
        <v>1998</v>
      </c>
      <c r="C5400" s="1">
        <v>5</v>
      </c>
      <c r="D5400" s="1">
        <v>11</v>
      </c>
      <c r="E5400" s="7">
        <v>1998.4468036529699</v>
      </c>
      <c r="F5400" s="7">
        <v>23.348958</v>
      </c>
      <c r="G5400" s="57">
        <f t="shared" si="236"/>
        <v>22.843768728275855</v>
      </c>
      <c r="I5400" s="73">
        <f t="shared" si="237"/>
        <v>1.9890410958901157</v>
      </c>
    </row>
    <row r="5401" spans="1:9" ht="15.6" x14ac:dyDescent="0.3">
      <c r="A5401" s="1">
        <v>5397</v>
      </c>
      <c r="B5401" s="1">
        <v>1998</v>
      </c>
      <c r="C5401" s="1">
        <v>5</v>
      </c>
      <c r="D5401" s="1">
        <v>12</v>
      </c>
      <c r="E5401" s="7">
        <v>1998.449543379</v>
      </c>
      <c r="F5401" s="7">
        <v>23.398578000000001</v>
      </c>
      <c r="G5401" s="57">
        <f t="shared" si="236"/>
        <v>22.84456136413792</v>
      </c>
      <c r="I5401" s="73">
        <f t="shared" si="237"/>
        <v>1.9890410958898883</v>
      </c>
    </row>
    <row r="5402" spans="1:9" ht="15.6" x14ac:dyDescent="0.3">
      <c r="A5402" s="1">
        <v>5398</v>
      </c>
      <c r="B5402" s="1">
        <v>1998</v>
      </c>
      <c r="C5402" s="1">
        <v>5</v>
      </c>
      <c r="D5402" s="1">
        <v>13</v>
      </c>
      <c r="E5402" s="7">
        <v>1998.4522831050199</v>
      </c>
      <c r="F5402" s="7">
        <v>23.423929999999999</v>
      </c>
      <c r="G5402" s="57">
        <f t="shared" si="236"/>
        <v>22.8453863075862</v>
      </c>
      <c r="I5402" s="73">
        <f t="shared" si="237"/>
        <v>1.9890410958901157</v>
      </c>
    </row>
    <row r="5403" spans="1:9" ht="15.6" x14ac:dyDescent="0.3">
      <c r="A5403" s="1">
        <v>5399</v>
      </c>
      <c r="B5403" s="1">
        <v>1998</v>
      </c>
      <c r="C5403" s="1">
        <v>5</v>
      </c>
      <c r="D5403" s="1">
        <v>14</v>
      </c>
      <c r="E5403" s="7">
        <v>1998.45502283105</v>
      </c>
      <c r="F5403" s="7">
        <v>23.462167000000001</v>
      </c>
      <c r="G5403" s="57">
        <f t="shared" si="236"/>
        <v>22.846230376551716</v>
      </c>
      <c r="I5403" s="73">
        <f t="shared" si="237"/>
        <v>1.9890410958901157</v>
      </c>
    </row>
    <row r="5404" spans="1:9" ht="15.6" x14ac:dyDescent="0.3">
      <c r="A5404" s="1">
        <v>5400</v>
      </c>
      <c r="B5404" s="1">
        <v>1998</v>
      </c>
      <c r="C5404" s="1">
        <v>5</v>
      </c>
      <c r="D5404" s="1">
        <v>15</v>
      </c>
      <c r="E5404" s="7">
        <v>1998.4577625570801</v>
      </c>
      <c r="F5404" s="7">
        <v>23.428208000000001</v>
      </c>
      <c r="G5404" s="57">
        <f t="shared" si="236"/>
        <v>22.847116542068953</v>
      </c>
      <c r="I5404" s="73">
        <f t="shared" si="237"/>
        <v>1.9890410958898883</v>
      </c>
    </row>
    <row r="5405" spans="1:9" ht="15.6" x14ac:dyDescent="0.3">
      <c r="A5405" s="1">
        <v>5401</v>
      </c>
      <c r="B5405" s="1">
        <v>1998</v>
      </c>
      <c r="C5405" s="1">
        <v>5</v>
      </c>
      <c r="D5405" s="1">
        <v>16</v>
      </c>
      <c r="E5405" s="7">
        <v>1998.4605022831099</v>
      </c>
      <c r="F5405" s="7">
        <v>23.479841</v>
      </c>
      <c r="G5405" s="57">
        <f t="shared" si="236"/>
        <v>22.848056085517229</v>
      </c>
      <c r="I5405" s="73">
        <f t="shared" si="237"/>
        <v>1.9890410958901157</v>
      </c>
    </row>
    <row r="5406" spans="1:9" ht="15.6" x14ac:dyDescent="0.3">
      <c r="A5406" s="1">
        <v>5402</v>
      </c>
      <c r="B5406" s="1">
        <v>1998</v>
      </c>
      <c r="C5406" s="1">
        <v>5</v>
      </c>
      <c r="D5406" s="1">
        <v>17</v>
      </c>
      <c r="E5406" s="7">
        <v>1998.46324200913</v>
      </c>
      <c r="F5406" s="7">
        <v>23.526782000000001</v>
      </c>
      <c r="G5406" s="57">
        <f t="shared" si="236"/>
        <v>22.849110391724128</v>
      </c>
      <c r="I5406" s="73">
        <f t="shared" si="237"/>
        <v>1.9890410958898883</v>
      </c>
    </row>
    <row r="5407" spans="1:9" ht="15.6" x14ac:dyDescent="0.3">
      <c r="A5407" s="1">
        <v>5403</v>
      </c>
      <c r="B5407" s="1">
        <v>1998</v>
      </c>
      <c r="C5407" s="1">
        <v>5</v>
      </c>
      <c r="D5407" s="1">
        <v>18</v>
      </c>
      <c r="E5407" s="7">
        <v>1998.4659817351601</v>
      </c>
      <c r="F5407" s="7">
        <v>23.565137</v>
      </c>
      <c r="G5407" s="57">
        <f t="shared" si="236"/>
        <v>22.850218131034474</v>
      </c>
      <c r="I5407" s="73">
        <f t="shared" si="237"/>
        <v>1.9890410958898883</v>
      </c>
    </row>
    <row r="5408" spans="1:9" ht="15.6" x14ac:dyDescent="0.3">
      <c r="A5408" s="1">
        <v>5404</v>
      </c>
      <c r="B5408" s="1">
        <v>1998</v>
      </c>
      <c r="C5408" s="1">
        <v>5</v>
      </c>
      <c r="D5408" s="1">
        <v>19</v>
      </c>
      <c r="E5408" s="7">
        <v>1998.4687214611899</v>
      </c>
      <c r="F5408" s="7">
        <v>23.597446999999999</v>
      </c>
      <c r="G5408" s="57">
        <f t="shared" si="236"/>
        <v>22.851353176551715</v>
      </c>
      <c r="I5408" s="73">
        <f t="shared" si="237"/>
        <v>1.9890410958901157</v>
      </c>
    </row>
    <row r="5409" spans="1:9" ht="15.6" x14ac:dyDescent="0.3">
      <c r="A5409" s="1">
        <v>5405</v>
      </c>
      <c r="B5409" s="1">
        <v>1998</v>
      </c>
      <c r="C5409" s="1">
        <v>5</v>
      </c>
      <c r="D5409" s="1">
        <v>20</v>
      </c>
      <c r="E5409" s="7">
        <v>1998.47146118721</v>
      </c>
      <c r="F5409" s="7">
        <v>23.629286</v>
      </c>
      <c r="G5409" s="57">
        <f t="shared" si="236"/>
        <v>22.852567394482747</v>
      </c>
      <c r="I5409" s="73">
        <f t="shared" si="237"/>
        <v>1.9890410958998928</v>
      </c>
    </row>
    <row r="5410" spans="1:9" ht="15.6" x14ac:dyDescent="0.3">
      <c r="A5410" s="1">
        <v>5406</v>
      </c>
      <c r="B5410" s="1">
        <v>1998</v>
      </c>
      <c r="C5410" s="1">
        <v>5</v>
      </c>
      <c r="D5410" s="1">
        <v>21</v>
      </c>
      <c r="E5410" s="7">
        <v>1998.4742009132401</v>
      </c>
      <c r="F5410" s="7">
        <v>23.635936999999998</v>
      </c>
      <c r="G5410" s="57">
        <f t="shared" si="236"/>
        <v>22.853802220689644</v>
      </c>
      <c r="I5410" s="73">
        <f t="shared" si="237"/>
        <v>1.9890410958898883</v>
      </c>
    </row>
    <row r="5411" spans="1:9" ht="15.6" x14ac:dyDescent="0.3">
      <c r="A5411" s="1">
        <v>5407</v>
      </c>
      <c r="B5411" s="1">
        <v>1998</v>
      </c>
      <c r="C5411" s="1">
        <v>5</v>
      </c>
      <c r="D5411" s="1">
        <v>22</v>
      </c>
      <c r="E5411" s="7">
        <v>1998.47694063927</v>
      </c>
      <c r="F5411" s="7">
        <v>23.604498</v>
      </c>
      <c r="G5411" s="57">
        <f t="shared" si="236"/>
        <v>22.855068506206887</v>
      </c>
      <c r="I5411" s="73">
        <f t="shared" si="237"/>
        <v>1.9890410958901157</v>
      </c>
    </row>
    <row r="5412" spans="1:9" ht="15.6" x14ac:dyDescent="0.3">
      <c r="A5412" s="1">
        <v>5408</v>
      </c>
      <c r="B5412" s="1">
        <v>1998</v>
      </c>
      <c r="C5412" s="1">
        <v>5</v>
      </c>
      <c r="D5412" s="1">
        <v>23</v>
      </c>
      <c r="E5412" s="7">
        <v>1998.4796803653001</v>
      </c>
      <c r="F5412" s="7">
        <v>23.604339</v>
      </c>
      <c r="G5412" s="57">
        <f t="shared" si="236"/>
        <v>22.856417645517229</v>
      </c>
      <c r="I5412" s="73">
        <f t="shared" si="237"/>
        <v>1.9890410958898883</v>
      </c>
    </row>
    <row r="5413" spans="1:9" ht="15.6" x14ac:dyDescent="0.3">
      <c r="A5413" s="1">
        <v>5409</v>
      </c>
      <c r="B5413" s="1">
        <v>1998</v>
      </c>
      <c r="C5413" s="1">
        <v>5</v>
      </c>
      <c r="D5413" s="1">
        <v>24</v>
      </c>
      <c r="E5413" s="7">
        <v>1998.4824200913199</v>
      </c>
      <c r="F5413" s="7">
        <v>23.616813</v>
      </c>
      <c r="G5413" s="57">
        <f t="shared" si="236"/>
        <v>22.857866484137915</v>
      </c>
      <c r="I5413" s="73">
        <f t="shared" si="237"/>
        <v>1.9890410958901157</v>
      </c>
    </row>
    <row r="5414" spans="1:9" ht="15.6" x14ac:dyDescent="0.3">
      <c r="A5414" s="1">
        <v>5410</v>
      </c>
      <c r="B5414" s="1">
        <v>1998</v>
      </c>
      <c r="C5414" s="1">
        <v>5</v>
      </c>
      <c r="D5414" s="1">
        <v>25</v>
      </c>
      <c r="E5414" s="7">
        <v>1998.48515981735</v>
      </c>
      <c r="F5414" s="7">
        <v>23.659621999999999</v>
      </c>
      <c r="G5414" s="57">
        <f t="shared" si="236"/>
        <v>22.85934029793102</v>
      </c>
      <c r="I5414" s="73">
        <f t="shared" si="237"/>
        <v>1.9890410958901157</v>
      </c>
    </row>
    <row r="5415" spans="1:9" ht="15.6" x14ac:dyDescent="0.3">
      <c r="A5415" s="1">
        <v>5411</v>
      </c>
      <c r="B5415" s="1">
        <v>1998</v>
      </c>
      <c r="C5415" s="1">
        <v>5</v>
      </c>
      <c r="D5415" s="1">
        <v>26</v>
      </c>
      <c r="E5415" s="7">
        <v>1998.4878995433801</v>
      </c>
      <c r="F5415" s="7">
        <v>23.720903</v>
      </c>
      <c r="G5415" s="57">
        <f t="shared" si="236"/>
        <v>22.860924172413778</v>
      </c>
      <c r="I5415" s="73">
        <f t="shared" si="237"/>
        <v>1.9890410958898883</v>
      </c>
    </row>
    <row r="5416" spans="1:9" ht="15.6" x14ac:dyDescent="0.3">
      <c r="A5416" s="1">
        <v>5412</v>
      </c>
      <c r="B5416" s="1">
        <v>1998</v>
      </c>
      <c r="C5416" s="1">
        <v>5</v>
      </c>
      <c r="D5416" s="1">
        <v>27</v>
      </c>
      <c r="E5416" s="7">
        <v>1998.4906392694099</v>
      </c>
      <c r="F5416" s="7">
        <v>23.778914</v>
      </c>
      <c r="G5416" s="57">
        <f t="shared" si="236"/>
        <v>22.862632371034476</v>
      </c>
      <c r="I5416" s="73">
        <f t="shared" si="237"/>
        <v>1.9890410958901157</v>
      </c>
    </row>
    <row r="5417" spans="1:9" ht="15.6" x14ac:dyDescent="0.3">
      <c r="A5417" s="1">
        <v>5413</v>
      </c>
      <c r="B5417" s="1">
        <v>1998</v>
      </c>
      <c r="C5417" s="1">
        <v>5</v>
      </c>
      <c r="D5417" s="1">
        <v>28</v>
      </c>
      <c r="E5417" s="7">
        <v>1998.49337899543</v>
      </c>
      <c r="F5417" s="7">
        <v>23.838266999999998</v>
      </c>
      <c r="G5417" s="57">
        <f t="shared" si="236"/>
        <v>22.864492227586197</v>
      </c>
      <c r="I5417" s="73">
        <f t="shared" si="237"/>
        <v>1.9890410958898883</v>
      </c>
    </row>
    <row r="5418" spans="1:9" ht="15.6" x14ac:dyDescent="0.3">
      <c r="A5418" s="1">
        <v>5414</v>
      </c>
      <c r="B5418" s="1">
        <v>1998</v>
      </c>
      <c r="C5418" s="1">
        <v>5</v>
      </c>
      <c r="D5418" s="1">
        <v>29</v>
      </c>
      <c r="E5418" s="7">
        <v>1998.4961187214601</v>
      </c>
      <c r="F5418" s="7">
        <v>23.894718999999998</v>
      </c>
      <c r="G5418" s="57">
        <f t="shared" si="236"/>
        <v>22.866333562758612</v>
      </c>
      <c r="I5418" s="73">
        <f t="shared" si="237"/>
        <v>1.9890410958898883</v>
      </c>
    </row>
    <row r="5419" spans="1:9" ht="15.6" x14ac:dyDescent="0.3">
      <c r="A5419" s="1">
        <v>5415</v>
      </c>
      <c r="B5419" s="1">
        <v>1998</v>
      </c>
      <c r="C5419" s="1">
        <v>5</v>
      </c>
      <c r="D5419" s="1">
        <v>30</v>
      </c>
      <c r="E5419" s="7">
        <v>1998.49885844749</v>
      </c>
      <c r="F5419" s="7">
        <v>23.919404</v>
      </c>
      <c r="G5419" s="57">
        <f t="shared" si="236"/>
        <v>22.868121193103438</v>
      </c>
      <c r="I5419" s="73">
        <f t="shared" si="237"/>
        <v>1.9890410958901157</v>
      </c>
    </row>
    <row r="5420" spans="1:9" ht="15.6" x14ac:dyDescent="0.3">
      <c r="A5420" s="1">
        <v>5416</v>
      </c>
      <c r="B5420" s="1">
        <v>1998</v>
      </c>
      <c r="C5420" s="1">
        <v>5</v>
      </c>
      <c r="D5420" s="1">
        <v>31</v>
      </c>
      <c r="E5420" s="7">
        <v>1998.5015981735201</v>
      </c>
      <c r="F5420" s="7">
        <v>23.964382000000001</v>
      </c>
      <c r="G5420" s="57">
        <f t="shared" si="236"/>
        <v>22.869859284137927</v>
      </c>
      <c r="I5420" s="73">
        <f t="shared" si="237"/>
        <v>1.9851598173599996</v>
      </c>
    </row>
    <row r="5421" spans="1:9" ht="15.6" x14ac:dyDescent="0.3">
      <c r="A5421" s="1">
        <v>5417</v>
      </c>
      <c r="B5421" s="1">
        <v>1998</v>
      </c>
      <c r="C5421" s="1">
        <v>6</v>
      </c>
      <c r="D5421" s="1">
        <v>1</v>
      </c>
      <c r="E5421" s="7">
        <v>1998.5027397260301</v>
      </c>
      <c r="F5421" s="7">
        <v>24.026361000000001</v>
      </c>
      <c r="G5421" s="57">
        <f t="shared" si="236"/>
        <v>22.871768761379307</v>
      </c>
      <c r="I5421" s="73">
        <f t="shared" si="237"/>
        <v>1.9851598173499951</v>
      </c>
    </row>
    <row r="5422" spans="1:9" ht="15.6" x14ac:dyDescent="0.3">
      <c r="A5422" s="1">
        <v>5418</v>
      </c>
      <c r="B5422" s="1">
        <v>1998</v>
      </c>
      <c r="C5422" s="1">
        <v>6</v>
      </c>
      <c r="D5422" s="1">
        <v>2</v>
      </c>
      <c r="E5422" s="7">
        <v>1998.5054794520499</v>
      </c>
      <c r="F5422" s="7">
        <v>24.082529999999998</v>
      </c>
      <c r="G5422" s="57">
        <f t="shared" si="236"/>
        <v>22.873576459310346</v>
      </c>
      <c r="I5422" s="73">
        <f t="shared" si="237"/>
        <v>1.9851598173499951</v>
      </c>
    </row>
    <row r="5423" spans="1:9" ht="15.6" x14ac:dyDescent="0.3">
      <c r="A5423" s="1">
        <v>5419</v>
      </c>
      <c r="B5423" s="1">
        <v>1998</v>
      </c>
      <c r="C5423" s="1">
        <v>6</v>
      </c>
      <c r="D5423" s="1">
        <v>3</v>
      </c>
      <c r="E5423" s="7">
        <v>1998.50821917808</v>
      </c>
      <c r="F5423" s="7">
        <v>24.181944999999999</v>
      </c>
      <c r="G5423" s="57">
        <f t="shared" si="236"/>
        <v>22.875252008275858</v>
      </c>
      <c r="I5423" s="73">
        <f t="shared" si="237"/>
        <v>1.9851598173499951</v>
      </c>
    </row>
    <row r="5424" spans="1:9" ht="15.6" x14ac:dyDescent="0.3">
      <c r="A5424" s="1">
        <v>5420</v>
      </c>
      <c r="B5424" s="1">
        <v>1998</v>
      </c>
      <c r="C5424" s="1">
        <v>6</v>
      </c>
      <c r="D5424" s="1">
        <v>4</v>
      </c>
      <c r="E5424" s="7">
        <v>1998.5109589041101</v>
      </c>
      <c r="F5424" s="7">
        <v>24.329729</v>
      </c>
      <c r="G5424" s="57">
        <f t="shared" si="236"/>
        <v>22.876937740689648</v>
      </c>
      <c r="I5424" s="73">
        <f t="shared" si="237"/>
        <v>1.9863013698700343</v>
      </c>
    </row>
    <row r="5425" spans="1:9" ht="15.6" x14ac:dyDescent="0.3">
      <c r="A5425" s="1">
        <v>5421</v>
      </c>
      <c r="B5425" s="1">
        <v>1998</v>
      </c>
      <c r="C5425" s="1">
        <v>6</v>
      </c>
      <c r="D5425" s="1">
        <v>5</v>
      </c>
      <c r="E5425" s="7">
        <v>1998.51369863014</v>
      </c>
      <c r="F5425" s="7">
        <v>24.431958000000002</v>
      </c>
      <c r="G5425" s="57">
        <f t="shared" si="236"/>
        <v>22.878655439999989</v>
      </c>
      <c r="I5425" s="73">
        <f t="shared" si="237"/>
        <v>1.9863013698600298</v>
      </c>
    </row>
    <row r="5426" spans="1:9" ht="15.6" x14ac:dyDescent="0.3">
      <c r="A5426" s="1">
        <v>5422</v>
      </c>
      <c r="B5426" s="1">
        <v>1998</v>
      </c>
      <c r="C5426" s="1">
        <v>6</v>
      </c>
      <c r="D5426" s="1">
        <v>6</v>
      </c>
      <c r="E5426" s="7">
        <v>1998.5164383561601</v>
      </c>
      <c r="F5426" s="7">
        <v>24.459606999999998</v>
      </c>
      <c r="G5426" s="57">
        <f t="shared" si="236"/>
        <v>22.880432300689641</v>
      </c>
      <c r="I5426" s="73">
        <f t="shared" si="237"/>
        <v>1.9863013698600298</v>
      </c>
    </row>
    <row r="5427" spans="1:9" ht="15.6" x14ac:dyDescent="0.3">
      <c r="A5427" s="1">
        <v>5423</v>
      </c>
      <c r="B5427" s="1">
        <v>1998</v>
      </c>
      <c r="C5427" s="1">
        <v>6</v>
      </c>
      <c r="D5427" s="1">
        <v>7</v>
      </c>
      <c r="E5427" s="7">
        <v>1998.5191780821899</v>
      </c>
      <c r="F5427" s="7">
        <v>24.47917</v>
      </c>
      <c r="G5427" s="57">
        <f t="shared" si="236"/>
        <v>22.882223933793092</v>
      </c>
      <c r="I5427" s="73">
        <f t="shared" si="237"/>
        <v>1.9863013698600298</v>
      </c>
    </row>
    <row r="5428" spans="1:9" ht="15.6" x14ac:dyDescent="0.3">
      <c r="A5428" s="1">
        <v>5424</v>
      </c>
      <c r="B5428" s="1">
        <v>1998</v>
      </c>
      <c r="C5428" s="1">
        <v>6</v>
      </c>
      <c r="D5428" s="1">
        <v>8</v>
      </c>
      <c r="E5428" s="7">
        <v>1998.52191780822</v>
      </c>
      <c r="F5428" s="7">
        <v>24.474087999999998</v>
      </c>
      <c r="G5428" s="57">
        <f t="shared" si="236"/>
        <v>22.884086921379303</v>
      </c>
      <c r="I5428" s="73">
        <f t="shared" si="237"/>
        <v>1.9863013698700343</v>
      </c>
    </row>
    <row r="5429" spans="1:9" ht="15.6" x14ac:dyDescent="0.3">
      <c r="A5429" s="1">
        <v>5425</v>
      </c>
      <c r="B5429" s="1">
        <v>1998</v>
      </c>
      <c r="C5429" s="1">
        <v>6</v>
      </c>
      <c r="D5429" s="1">
        <v>9</v>
      </c>
      <c r="E5429" s="7">
        <v>1998.5246575342501</v>
      </c>
      <c r="F5429" s="7">
        <v>24.434584999999998</v>
      </c>
      <c r="G5429" s="57">
        <f t="shared" si="236"/>
        <v>22.885965504827578</v>
      </c>
      <c r="I5429" s="73">
        <f t="shared" si="237"/>
        <v>1.9863013698600298</v>
      </c>
    </row>
    <row r="5430" spans="1:9" ht="15.6" x14ac:dyDescent="0.3">
      <c r="A5430" s="1">
        <v>5426</v>
      </c>
      <c r="B5430" s="1">
        <v>1998</v>
      </c>
      <c r="C5430" s="1">
        <v>6</v>
      </c>
      <c r="D5430" s="1">
        <v>10</v>
      </c>
      <c r="E5430" s="7">
        <v>1998.5273972602699</v>
      </c>
      <c r="F5430" s="7">
        <v>24.413035000000001</v>
      </c>
      <c r="G5430" s="57">
        <f t="shared" si="236"/>
        <v>22.887867256551711</v>
      </c>
      <c r="I5430" s="73">
        <f t="shared" si="237"/>
        <v>1.9863013698598024</v>
      </c>
    </row>
    <row r="5431" spans="1:9" ht="15.6" x14ac:dyDescent="0.3">
      <c r="A5431" s="1">
        <v>5427</v>
      </c>
      <c r="B5431" s="1">
        <v>1998</v>
      </c>
      <c r="C5431" s="1">
        <v>6</v>
      </c>
      <c r="D5431" s="1">
        <v>11</v>
      </c>
      <c r="E5431" s="7">
        <v>1998.5301369863</v>
      </c>
      <c r="F5431" s="7">
        <v>24.413519000000001</v>
      </c>
      <c r="G5431" s="57">
        <f t="shared" si="236"/>
        <v>22.889768536551713</v>
      </c>
      <c r="I5431" s="73">
        <f t="shared" si="237"/>
        <v>1.9863013698600298</v>
      </c>
    </row>
    <row r="5432" spans="1:9" ht="15.6" x14ac:dyDescent="0.3">
      <c r="A5432" s="1">
        <v>5428</v>
      </c>
      <c r="B5432" s="1">
        <v>1998</v>
      </c>
      <c r="C5432" s="1">
        <v>6</v>
      </c>
      <c r="D5432" s="1">
        <v>12</v>
      </c>
      <c r="E5432" s="7">
        <v>1998.5328767123301</v>
      </c>
      <c r="F5432" s="7">
        <v>24.396436000000001</v>
      </c>
      <c r="G5432" s="57">
        <f t="shared" si="236"/>
        <v>22.891681753103441</v>
      </c>
      <c r="I5432" s="73">
        <f t="shared" si="237"/>
        <v>1.9863013698700343</v>
      </c>
    </row>
    <row r="5433" spans="1:9" ht="15.6" x14ac:dyDescent="0.3">
      <c r="A5433" s="1">
        <v>5429</v>
      </c>
      <c r="B5433" s="1">
        <v>1998</v>
      </c>
      <c r="C5433" s="1">
        <v>6</v>
      </c>
      <c r="D5433" s="1">
        <v>13</v>
      </c>
      <c r="E5433" s="7">
        <v>1998.53561643836</v>
      </c>
      <c r="F5433" s="7">
        <v>24.386645999999999</v>
      </c>
      <c r="G5433" s="57">
        <f t="shared" si="236"/>
        <v>22.893726708965517</v>
      </c>
      <c r="I5433" s="73">
        <f t="shared" si="237"/>
        <v>1.9863013698600298</v>
      </c>
    </row>
    <row r="5434" spans="1:9" ht="15.6" x14ac:dyDescent="0.3">
      <c r="A5434" s="1">
        <v>5430</v>
      </c>
      <c r="B5434" s="1">
        <v>1998</v>
      </c>
      <c r="C5434" s="1">
        <v>6</v>
      </c>
      <c r="D5434" s="1">
        <v>14</v>
      </c>
      <c r="E5434" s="7">
        <v>1998.53835616438</v>
      </c>
      <c r="F5434" s="7">
        <v>24.430430999999999</v>
      </c>
      <c r="G5434" s="57">
        <f t="shared" si="236"/>
        <v>22.895917299310344</v>
      </c>
      <c r="I5434" s="73">
        <f t="shared" si="237"/>
        <v>1.9863013698600298</v>
      </c>
    </row>
    <row r="5435" spans="1:9" ht="15.6" x14ac:dyDescent="0.3">
      <c r="A5435" s="1">
        <v>5431</v>
      </c>
      <c r="B5435" s="1">
        <v>1998</v>
      </c>
      <c r="C5435" s="1">
        <v>6</v>
      </c>
      <c r="D5435" s="1">
        <v>15</v>
      </c>
      <c r="E5435" s="7">
        <v>1998.5410958904099</v>
      </c>
      <c r="F5435" s="7">
        <v>24.482755000000001</v>
      </c>
      <c r="G5435" s="57">
        <f t="shared" si="236"/>
        <v>22.898207423448273</v>
      </c>
      <c r="I5435" s="73">
        <f t="shared" si="237"/>
        <v>1.9863013698600298</v>
      </c>
    </row>
    <row r="5436" spans="1:9" ht="15.6" x14ac:dyDescent="0.3">
      <c r="A5436" s="1">
        <v>5432</v>
      </c>
      <c r="B5436" s="1">
        <v>1998</v>
      </c>
      <c r="C5436" s="1">
        <v>6</v>
      </c>
      <c r="D5436" s="1">
        <v>16</v>
      </c>
      <c r="E5436" s="7">
        <v>1998.54383561644</v>
      </c>
      <c r="F5436" s="7">
        <v>24.556768000000002</v>
      </c>
      <c r="G5436" s="57">
        <f t="shared" si="236"/>
        <v>22.900529644137929</v>
      </c>
      <c r="I5436" s="73">
        <f t="shared" si="237"/>
        <v>1.9863013698700343</v>
      </c>
    </row>
    <row r="5437" spans="1:9" ht="15.6" x14ac:dyDescent="0.3">
      <c r="A5437" s="1">
        <v>5433</v>
      </c>
      <c r="B5437" s="1">
        <v>1998</v>
      </c>
      <c r="C5437" s="1">
        <v>6</v>
      </c>
      <c r="D5437" s="1">
        <v>17</v>
      </c>
      <c r="E5437" s="7">
        <v>1998.5465753424701</v>
      </c>
      <c r="F5437" s="7">
        <v>24.635095</v>
      </c>
      <c r="G5437" s="57">
        <f t="shared" si="236"/>
        <v>22.90284374206896</v>
      </c>
      <c r="I5437" s="73">
        <f t="shared" si="237"/>
        <v>1.9863013698600298</v>
      </c>
    </row>
    <row r="5438" spans="1:9" ht="15.6" x14ac:dyDescent="0.3">
      <c r="A5438" s="1">
        <v>5434</v>
      </c>
      <c r="B5438" s="1">
        <v>1998</v>
      </c>
      <c r="C5438" s="1">
        <v>6</v>
      </c>
      <c r="D5438" s="1">
        <v>18</v>
      </c>
      <c r="E5438" s="7">
        <v>1998.5493150684899</v>
      </c>
      <c r="F5438" s="7">
        <v>24.70871</v>
      </c>
      <c r="G5438" s="57">
        <f t="shared" si="236"/>
        <v>22.905227289655162</v>
      </c>
      <c r="I5438" s="73">
        <f t="shared" si="237"/>
        <v>1.9863013698598024</v>
      </c>
    </row>
    <row r="5439" spans="1:9" ht="15.6" x14ac:dyDescent="0.3">
      <c r="A5439" s="1">
        <v>5435</v>
      </c>
      <c r="B5439" s="1">
        <v>1998</v>
      </c>
      <c r="C5439" s="1">
        <v>6</v>
      </c>
      <c r="D5439" s="1">
        <v>19</v>
      </c>
      <c r="E5439" s="7">
        <v>1998.55205479452</v>
      </c>
      <c r="F5439" s="7">
        <v>24.818681999999999</v>
      </c>
      <c r="G5439" s="57">
        <f t="shared" si="236"/>
        <v>22.907580486896542</v>
      </c>
      <c r="I5439" s="73">
        <f t="shared" si="237"/>
        <v>1.9863013698600298</v>
      </c>
    </row>
    <row r="5440" spans="1:9" ht="15.6" x14ac:dyDescent="0.3">
      <c r="A5440" s="1">
        <v>5436</v>
      </c>
      <c r="B5440" s="1">
        <v>1998</v>
      </c>
      <c r="C5440" s="1">
        <v>6</v>
      </c>
      <c r="D5440" s="1">
        <v>20</v>
      </c>
      <c r="E5440" s="7">
        <v>1998.5547945205501</v>
      </c>
      <c r="F5440" s="7">
        <v>24.866440999999998</v>
      </c>
      <c r="G5440" s="57">
        <f t="shared" si="236"/>
        <v>22.909858576551713</v>
      </c>
      <c r="I5440" s="73">
        <f t="shared" si="237"/>
        <v>1.9863013698700343</v>
      </c>
    </row>
    <row r="5441" spans="1:9" ht="15.6" x14ac:dyDescent="0.3">
      <c r="A5441" s="1">
        <v>5437</v>
      </c>
      <c r="B5441" s="1">
        <v>1998</v>
      </c>
      <c r="C5441" s="1">
        <v>6</v>
      </c>
      <c r="D5441" s="1">
        <v>21</v>
      </c>
      <c r="E5441" s="7">
        <v>1998.55753424658</v>
      </c>
      <c r="F5441" s="7">
        <v>24.881281999999999</v>
      </c>
      <c r="G5441" s="57">
        <f t="shared" si="236"/>
        <v>22.912030594482744</v>
      </c>
      <c r="I5441" s="73">
        <f t="shared" si="237"/>
        <v>1.9863013698600298</v>
      </c>
    </row>
    <row r="5442" spans="1:9" ht="15.6" x14ac:dyDescent="0.3">
      <c r="A5442" s="1">
        <v>5438</v>
      </c>
      <c r="B5442" s="1">
        <v>1998</v>
      </c>
      <c r="C5442" s="1">
        <v>6</v>
      </c>
      <c r="D5442" s="1">
        <v>22</v>
      </c>
      <c r="E5442" s="7">
        <v>1998.5602739726</v>
      </c>
      <c r="F5442" s="7">
        <v>24.913867</v>
      </c>
      <c r="G5442" s="57">
        <f t="shared" si="236"/>
        <v>22.914190539310329</v>
      </c>
      <c r="I5442" s="73">
        <f t="shared" si="237"/>
        <v>1.9863013698600298</v>
      </c>
    </row>
    <row r="5443" spans="1:9" ht="15.6" x14ac:dyDescent="0.3">
      <c r="A5443" s="1">
        <v>5439</v>
      </c>
      <c r="B5443" s="1">
        <v>1998</v>
      </c>
      <c r="C5443" s="1">
        <v>6</v>
      </c>
      <c r="D5443" s="1">
        <v>23</v>
      </c>
      <c r="E5443" s="7">
        <v>1998.5630136986299</v>
      </c>
      <c r="F5443" s="7">
        <v>24.950680999999999</v>
      </c>
      <c r="G5443" s="57">
        <f t="shared" si="236"/>
        <v>22.916353482758602</v>
      </c>
      <c r="I5443" s="73">
        <f t="shared" si="237"/>
        <v>1.9863013698700343</v>
      </c>
    </row>
    <row r="5444" spans="1:9" ht="15.6" x14ac:dyDescent="0.3">
      <c r="A5444" s="1">
        <v>5440</v>
      </c>
      <c r="B5444" s="1">
        <v>1998</v>
      </c>
      <c r="C5444" s="1">
        <v>6</v>
      </c>
      <c r="D5444" s="1">
        <v>24</v>
      </c>
      <c r="E5444" s="7">
        <v>1998.56575342466</v>
      </c>
      <c r="F5444" s="7">
        <v>24.979465000000001</v>
      </c>
      <c r="G5444" s="57">
        <f t="shared" si="236"/>
        <v>22.918561273103435</v>
      </c>
      <c r="I5444" s="73">
        <f t="shared" si="237"/>
        <v>1.9863013698700343</v>
      </c>
    </row>
    <row r="5445" spans="1:9" ht="15.6" x14ac:dyDescent="0.3">
      <c r="A5445" s="1">
        <v>5441</v>
      </c>
      <c r="B5445" s="1">
        <v>1998</v>
      </c>
      <c r="C5445" s="1">
        <v>6</v>
      </c>
      <c r="D5445" s="1">
        <v>25</v>
      </c>
      <c r="E5445" s="7">
        <v>1998.5684931506801</v>
      </c>
      <c r="F5445" s="7">
        <v>24.973151999999999</v>
      </c>
      <c r="G5445" s="57">
        <f t="shared" si="236"/>
        <v>22.920853885517232</v>
      </c>
      <c r="I5445" s="73">
        <f t="shared" si="237"/>
        <v>1.9863013698600298</v>
      </c>
    </row>
    <row r="5446" spans="1:9" ht="15.6" x14ac:dyDescent="0.3">
      <c r="A5446" s="1">
        <v>5442</v>
      </c>
      <c r="B5446" s="1">
        <v>1998</v>
      </c>
      <c r="C5446" s="1">
        <v>6</v>
      </c>
      <c r="D5446" s="1">
        <v>26</v>
      </c>
      <c r="E5446" s="7">
        <v>1998.5712328767099</v>
      </c>
      <c r="F5446" s="7">
        <v>24.958863000000001</v>
      </c>
      <c r="G5446" s="57">
        <f t="shared" si="236"/>
        <v>22.923190539310333</v>
      </c>
      <c r="I5446" s="73">
        <f t="shared" si="237"/>
        <v>1.9863013698598024</v>
      </c>
    </row>
    <row r="5447" spans="1:9" ht="15.6" x14ac:dyDescent="0.3">
      <c r="A5447" s="1">
        <v>5443</v>
      </c>
      <c r="B5447" s="1">
        <v>1998</v>
      </c>
      <c r="C5447" s="1">
        <v>6</v>
      </c>
      <c r="D5447" s="1">
        <v>27</v>
      </c>
      <c r="E5447" s="7">
        <v>1998.57397260274</v>
      </c>
      <c r="F5447" s="7">
        <v>24.937169999999998</v>
      </c>
      <c r="G5447" s="57">
        <f t="shared" si="236"/>
        <v>22.925495576551711</v>
      </c>
      <c r="I5447" s="73">
        <f t="shared" si="237"/>
        <v>1.9863013698700343</v>
      </c>
    </row>
    <row r="5448" spans="1:9" ht="15.6" x14ac:dyDescent="0.3">
      <c r="A5448" s="1">
        <v>5444</v>
      </c>
      <c r="B5448" s="1">
        <v>1998</v>
      </c>
      <c r="C5448" s="1">
        <v>6</v>
      </c>
      <c r="D5448" s="1">
        <v>28</v>
      </c>
      <c r="E5448" s="7">
        <v>1998.5767123287701</v>
      </c>
      <c r="F5448" s="7">
        <v>24.920570999999999</v>
      </c>
      <c r="G5448" s="57">
        <f t="shared" si="236"/>
        <v>22.927752928275851</v>
      </c>
      <c r="I5448" s="73">
        <f t="shared" si="237"/>
        <v>1.9863013698600298</v>
      </c>
    </row>
    <row r="5449" spans="1:9" ht="15.6" x14ac:dyDescent="0.3">
      <c r="A5449" s="1">
        <v>5445</v>
      </c>
      <c r="B5449" s="1">
        <v>1998</v>
      </c>
      <c r="C5449" s="1">
        <v>6</v>
      </c>
      <c r="D5449" s="1">
        <v>29</v>
      </c>
      <c r="E5449" s="7">
        <v>1998.57945205479</v>
      </c>
      <c r="F5449" s="7">
        <v>24.906177</v>
      </c>
      <c r="G5449" s="57">
        <f t="shared" si="236"/>
        <v>22.929954441379301</v>
      </c>
      <c r="I5449" s="73">
        <f t="shared" si="237"/>
        <v>1.9863013698600298</v>
      </c>
    </row>
    <row r="5450" spans="1:9" ht="15.6" x14ac:dyDescent="0.3">
      <c r="A5450" s="1">
        <v>5446</v>
      </c>
      <c r="B5450" s="1">
        <v>1998</v>
      </c>
      <c r="C5450" s="1">
        <v>6</v>
      </c>
      <c r="D5450" s="1">
        <v>30</v>
      </c>
      <c r="E5450" s="7">
        <v>1998.58219178082</v>
      </c>
      <c r="F5450" s="7">
        <v>24.896362</v>
      </c>
      <c r="G5450" s="57">
        <f t="shared" si="236"/>
        <v>22.932073351724128</v>
      </c>
      <c r="I5450" s="73">
        <f t="shared" si="237"/>
        <v>1.987899543380081</v>
      </c>
    </row>
    <row r="5451" spans="1:9" ht="15.6" x14ac:dyDescent="0.3">
      <c r="A5451" s="1">
        <v>5447</v>
      </c>
      <c r="B5451" s="1">
        <v>1998</v>
      </c>
      <c r="C5451" s="1">
        <v>7</v>
      </c>
      <c r="D5451" s="1">
        <v>1</v>
      </c>
      <c r="E5451" s="7">
        <v>1998.5860730593599</v>
      </c>
      <c r="F5451" s="7">
        <v>24.916388000000001</v>
      </c>
      <c r="G5451" s="57">
        <f t="shared" ref="G5451:G5514" si="238">AVERAGE(F4907:F5631)</f>
        <v>22.934177215172411</v>
      </c>
      <c r="I5451" s="73">
        <f t="shared" si="237"/>
        <v>1.987899543380081</v>
      </c>
    </row>
    <row r="5452" spans="1:9" ht="15.6" x14ac:dyDescent="0.3">
      <c r="A5452" s="1">
        <v>5448</v>
      </c>
      <c r="B5452" s="1">
        <v>1998</v>
      </c>
      <c r="C5452" s="1">
        <v>7</v>
      </c>
      <c r="D5452" s="1">
        <v>2</v>
      </c>
      <c r="E5452" s="7">
        <v>1998.58881278539</v>
      </c>
      <c r="F5452" s="7">
        <v>24.927422</v>
      </c>
      <c r="G5452" s="57">
        <f t="shared" si="238"/>
        <v>22.936108553103448</v>
      </c>
      <c r="I5452" s="73">
        <f t="shared" ref="I5452:I5515" si="239">E5632-E4908</f>
        <v>1.9878995433698492</v>
      </c>
    </row>
    <row r="5453" spans="1:9" ht="15.6" x14ac:dyDescent="0.3">
      <c r="A5453" s="1">
        <v>5449</v>
      </c>
      <c r="B5453" s="1">
        <v>1998</v>
      </c>
      <c r="C5453" s="1">
        <v>7</v>
      </c>
      <c r="D5453" s="1">
        <v>3</v>
      </c>
      <c r="E5453" s="7">
        <v>1998.5915525114201</v>
      </c>
      <c r="F5453" s="7">
        <v>24.959264999999998</v>
      </c>
      <c r="G5453" s="57">
        <f t="shared" si="238"/>
        <v>22.937797584827585</v>
      </c>
      <c r="I5453" s="73">
        <f t="shared" si="239"/>
        <v>1.987899543380081</v>
      </c>
    </row>
    <row r="5454" spans="1:9" ht="15.6" x14ac:dyDescent="0.3">
      <c r="A5454" s="1">
        <v>5450</v>
      </c>
      <c r="B5454" s="1">
        <v>1998</v>
      </c>
      <c r="C5454" s="1">
        <v>7</v>
      </c>
      <c r="D5454" s="1">
        <v>4</v>
      </c>
      <c r="E5454" s="7">
        <v>1998.59429223744</v>
      </c>
      <c r="F5454" s="7">
        <v>24.989844999999999</v>
      </c>
      <c r="G5454" s="57">
        <f t="shared" si="238"/>
        <v>22.939276907586201</v>
      </c>
      <c r="I5454" s="73">
        <f t="shared" si="239"/>
        <v>1.9878995433798536</v>
      </c>
    </row>
    <row r="5455" spans="1:9" ht="15.6" x14ac:dyDescent="0.3">
      <c r="A5455" s="1">
        <v>5451</v>
      </c>
      <c r="B5455" s="1">
        <v>1998</v>
      </c>
      <c r="C5455" s="1">
        <v>7</v>
      </c>
      <c r="D5455" s="1">
        <v>5</v>
      </c>
      <c r="E5455" s="7">
        <v>1998.59703196347</v>
      </c>
      <c r="F5455" s="7">
        <v>25.043928999999999</v>
      </c>
      <c r="G5455" s="57">
        <f t="shared" si="238"/>
        <v>22.940615464827584</v>
      </c>
      <c r="I5455" s="73">
        <f t="shared" si="239"/>
        <v>1.9863013698600298</v>
      </c>
    </row>
    <row r="5456" spans="1:9" ht="15.6" x14ac:dyDescent="0.3">
      <c r="A5456" s="1">
        <v>5452</v>
      </c>
      <c r="B5456" s="1">
        <v>1998</v>
      </c>
      <c r="C5456" s="1">
        <v>7</v>
      </c>
      <c r="D5456" s="1">
        <v>6</v>
      </c>
      <c r="E5456" s="7">
        <v>1998.5997716894999</v>
      </c>
      <c r="F5456" s="7">
        <v>25.055401</v>
      </c>
      <c r="G5456" s="57">
        <f t="shared" si="238"/>
        <v>22.941929230344826</v>
      </c>
      <c r="I5456" s="73">
        <f t="shared" si="239"/>
        <v>1.9863013698600298</v>
      </c>
    </row>
    <row r="5457" spans="1:9" ht="15.6" x14ac:dyDescent="0.3">
      <c r="A5457" s="1">
        <v>5453</v>
      </c>
      <c r="B5457" s="1">
        <v>1998</v>
      </c>
      <c r="C5457" s="1">
        <v>7</v>
      </c>
      <c r="D5457" s="1">
        <v>7</v>
      </c>
      <c r="E5457" s="7">
        <v>1998.60251141553</v>
      </c>
      <c r="F5457" s="7">
        <v>25.062877</v>
      </c>
      <c r="G5457" s="57">
        <f t="shared" si="238"/>
        <v>22.943233502068967</v>
      </c>
      <c r="I5457" s="73">
        <f t="shared" si="239"/>
        <v>1.9863013698700343</v>
      </c>
    </row>
    <row r="5458" spans="1:9" ht="15.6" x14ac:dyDescent="0.3">
      <c r="A5458" s="1">
        <v>5454</v>
      </c>
      <c r="B5458" s="1">
        <v>1998</v>
      </c>
      <c r="C5458" s="1">
        <v>7</v>
      </c>
      <c r="D5458" s="1">
        <v>8</v>
      </c>
      <c r="E5458" s="7">
        <v>1998.6052511415501</v>
      </c>
      <c r="F5458" s="7">
        <v>25.007791000000001</v>
      </c>
      <c r="G5458" s="57">
        <f t="shared" si="238"/>
        <v>22.944612034482763</v>
      </c>
      <c r="I5458" s="73">
        <f t="shared" si="239"/>
        <v>1.9863013698600298</v>
      </c>
    </row>
    <row r="5459" spans="1:9" ht="15.6" x14ac:dyDescent="0.3">
      <c r="A5459" s="1">
        <v>5455</v>
      </c>
      <c r="B5459" s="1">
        <v>1998</v>
      </c>
      <c r="C5459" s="1">
        <v>7</v>
      </c>
      <c r="D5459" s="1">
        <v>9</v>
      </c>
      <c r="E5459" s="7">
        <v>1998.6079908675799</v>
      </c>
      <c r="F5459" s="7">
        <v>24.978370000000002</v>
      </c>
      <c r="G5459" s="57">
        <f t="shared" si="238"/>
        <v>22.946088126896552</v>
      </c>
      <c r="I5459" s="73">
        <f t="shared" si="239"/>
        <v>1.9863013698600298</v>
      </c>
    </row>
    <row r="5460" spans="1:9" ht="15.6" x14ac:dyDescent="0.3">
      <c r="A5460" s="1">
        <v>5456</v>
      </c>
      <c r="B5460" s="1">
        <v>1998</v>
      </c>
      <c r="C5460" s="1">
        <v>7</v>
      </c>
      <c r="D5460" s="1">
        <v>10</v>
      </c>
      <c r="E5460" s="7">
        <v>1998.61073059361</v>
      </c>
      <c r="F5460" s="7">
        <v>24.913808</v>
      </c>
      <c r="G5460" s="57">
        <f t="shared" si="238"/>
        <v>22.947661904827587</v>
      </c>
      <c r="I5460" s="73">
        <f t="shared" si="239"/>
        <v>1.9863013698698069</v>
      </c>
    </row>
    <row r="5461" spans="1:9" ht="15.6" x14ac:dyDescent="0.3">
      <c r="A5461" s="1">
        <v>5457</v>
      </c>
      <c r="B5461" s="1">
        <v>1998</v>
      </c>
      <c r="C5461" s="1">
        <v>7</v>
      </c>
      <c r="D5461" s="1">
        <v>11</v>
      </c>
      <c r="E5461" s="7">
        <v>1998.6134703196301</v>
      </c>
      <c r="F5461" s="7">
        <v>24.899819000000001</v>
      </c>
      <c r="G5461" s="57">
        <f t="shared" si="238"/>
        <v>22.949305601379304</v>
      </c>
      <c r="I5461" s="73">
        <f t="shared" si="239"/>
        <v>1.9863013698700343</v>
      </c>
    </row>
    <row r="5462" spans="1:9" ht="15.6" x14ac:dyDescent="0.3">
      <c r="A5462" s="1">
        <v>5458</v>
      </c>
      <c r="B5462" s="1">
        <v>1998</v>
      </c>
      <c r="C5462" s="1">
        <v>7</v>
      </c>
      <c r="D5462" s="1">
        <v>12</v>
      </c>
      <c r="E5462" s="7">
        <v>1998.61621004566</v>
      </c>
      <c r="F5462" s="7">
        <v>24.895572000000001</v>
      </c>
      <c r="G5462" s="57">
        <f t="shared" si="238"/>
        <v>22.950946968275861</v>
      </c>
      <c r="I5462" s="73">
        <f t="shared" si="239"/>
        <v>1.9863013698600298</v>
      </c>
    </row>
    <row r="5463" spans="1:9" ht="15.6" x14ac:dyDescent="0.3">
      <c r="A5463" s="1">
        <v>5459</v>
      </c>
      <c r="B5463" s="1">
        <v>1998</v>
      </c>
      <c r="C5463" s="1">
        <v>7</v>
      </c>
      <c r="D5463" s="1">
        <v>13</v>
      </c>
      <c r="E5463" s="7">
        <v>1998.61894977169</v>
      </c>
      <c r="F5463" s="7">
        <v>24.9589</v>
      </c>
      <c r="G5463" s="57">
        <f t="shared" si="238"/>
        <v>22.952564108965518</v>
      </c>
      <c r="I5463" s="73">
        <f t="shared" si="239"/>
        <v>1.9863013698600298</v>
      </c>
    </row>
    <row r="5464" spans="1:9" ht="15.6" x14ac:dyDescent="0.3">
      <c r="A5464" s="1">
        <v>5460</v>
      </c>
      <c r="B5464" s="1">
        <v>1998</v>
      </c>
      <c r="C5464" s="1">
        <v>7</v>
      </c>
      <c r="D5464" s="1">
        <v>14</v>
      </c>
      <c r="E5464" s="7">
        <v>1998.6216894977199</v>
      </c>
      <c r="F5464" s="7">
        <v>25.056045000000001</v>
      </c>
      <c r="G5464" s="57">
        <f t="shared" si="238"/>
        <v>22.954084246896553</v>
      </c>
      <c r="I5464" s="73">
        <f t="shared" si="239"/>
        <v>1.9863013698700343</v>
      </c>
    </row>
    <row r="5465" spans="1:9" ht="15.6" x14ac:dyDescent="0.3">
      <c r="A5465" s="1">
        <v>5461</v>
      </c>
      <c r="B5465" s="1">
        <v>1998</v>
      </c>
      <c r="C5465" s="1">
        <v>7</v>
      </c>
      <c r="D5465" s="1">
        <v>15</v>
      </c>
      <c r="E5465" s="7">
        <v>1998.62442922374</v>
      </c>
      <c r="F5465" s="7">
        <v>25.137312999999999</v>
      </c>
      <c r="G5465" s="57">
        <f t="shared" si="238"/>
        <v>22.955643577931031</v>
      </c>
      <c r="I5465" s="73">
        <f t="shared" si="239"/>
        <v>1.9863013698600298</v>
      </c>
    </row>
    <row r="5466" spans="1:9" ht="15.6" x14ac:dyDescent="0.3">
      <c r="A5466" s="1">
        <v>5462</v>
      </c>
      <c r="B5466" s="1">
        <v>1998</v>
      </c>
      <c r="C5466" s="1">
        <v>7</v>
      </c>
      <c r="D5466" s="1">
        <v>16</v>
      </c>
      <c r="E5466" s="7">
        <v>1998.6271689497701</v>
      </c>
      <c r="F5466" s="7">
        <v>25.186467</v>
      </c>
      <c r="G5466" s="57">
        <f t="shared" si="238"/>
        <v>22.957191708965514</v>
      </c>
      <c r="I5466" s="73">
        <f t="shared" si="239"/>
        <v>1.9863013698600298</v>
      </c>
    </row>
    <row r="5467" spans="1:9" ht="15.6" x14ac:dyDescent="0.3">
      <c r="A5467" s="1">
        <v>5463</v>
      </c>
      <c r="B5467" s="1">
        <v>1998</v>
      </c>
      <c r="C5467" s="1">
        <v>7</v>
      </c>
      <c r="D5467" s="1">
        <v>17</v>
      </c>
      <c r="E5467" s="7">
        <v>1998.6299086757999</v>
      </c>
      <c r="F5467" s="7">
        <v>25.209388000000001</v>
      </c>
      <c r="G5467" s="57">
        <f t="shared" si="238"/>
        <v>22.958683947586206</v>
      </c>
      <c r="I5467" s="73">
        <f t="shared" si="239"/>
        <v>1.9863013698600298</v>
      </c>
    </row>
    <row r="5468" spans="1:9" ht="15.6" x14ac:dyDescent="0.3">
      <c r="A5468" s="1">
        <v>5464</v>
      </c>
      <c r="B5468" s="1">
        <v>1998</v>
      </c>
      <c r="C5468" s="1">
        <v>7</v>
      </c>
      <c r="D5468" s="1">
        <v>18</v>
      </c>
      <c r="E5468" s="7">
        <v>1998.63264840183</v>
      </c>
      <c r="F5468" s="7">
        <v>25.224170000000001</v>
      </c>
      <c r="G5468" s="57">
        <f t="shared" si="238"/>
        <v>22.960038907586203</v>
      </c>
      <c r="I5468" s="73">
        <f t="shared" si="239"/>
        <v>1.9863013698698069</v>
      </c>
    </row>
    <row r="5469" spans="1:9" ht="15.6" x14ac:dyDescent="0.3">
      <c r="A5469" s="1">
        <v>5465</v>
      </c>
      <c r="B5469" s="1">
        <v>1998</v>
      </c>
      <c r="C5469" s="1">
        <v>7</v>
      </c>
      <c r="D5469" s="1">
        <v>19</v>
      </c>
      <c r="E5469" s="7">
        <v>1998.6353881278501</v>
      </c>
      <c r="F5469" s="7">
        <v>25.267520000000001</v>
      </c>
      <c r="G5469" s="57">
        <f t="shared" si="238"/>
        <v>22.961213913103446</v>
      </c>
      <c r="I5469" s="73">
        <f t="shared" si="239"/>
        <v>1.9863013698600298</v>
      </c>
    </row>
    <row r="5470" spans="1:9" ht="15.6" x14ac:dyDescent="0.3">
      <c r="A5470" s="1">
        <v>5466</v>
      </c>
      <c r="B5470" s="1">
        <v>1998</v>
      </c>
      <c r="C5470" s="1">
        <v>7</v>
      </c>
      <c r="D5470" s="1">
        <v>20</v>
      </c>
      <c r="E5470" s="7">
        <v>1998.63812785388</v>
      </c>
      <c r="F5470" s="7">
        <v>25.298496</v>
      </c>
      <c r="G5470" s="57">
        <f t="shared" si="238"/>
        <v>22.962259427586201</v>
      </c>
      <c r="I5470" s="73">
        <f t="shared" si="239"/>
        <v>1.9863013698600298</v>
      </c>
    </row>
    <row r="5471" spans="1:9" ht="15.6" x14ac:dyDescent="0.3">
      <c r="A5471" s="1">
        <v>5467</v>
      </c>
      <c r="B5471" s="1">
        <v>1998</v>
      </c>
      <c r="C5471" s="1">
        <v>7</v>
      </c>
      <c r="D5471" s="1">
        <v>21</v>
      </c>
      <c r="E5471" s="7">
        <v>1998.64086757991</v>
      </c>
      <c r="F5471" s="7">
        <v>25.258544000000001</v>
      </c>
      <c r="G5471" s="57">
        <f t="shared" si="238"/>
        <v>22.963187707586194</v>
      </c>
      <c r="I5471" s="73">
        <f t="shared" si="239"/>
        <v>1.9863013698600298</v>
      </c>
    </row>
    <row r="5472" spans="1:9" ht="15.6" x14ac:dyDescent="0.3">
      <c r="A5472" s="1">
        <v>5468</v>
      </c>
      <c r="B5472" s="1">
        <v>1998</v>
      </c>
      <c r="C5472" s="1">
        <v>7</v>
      </c>
      <c r="D5472" s="1">
        <v>22</v>
      </c>
      <c r="E5472" s="7">
        <v>1998.6436073059399</v>
      </c>
      <c r="F5472" s="7">
        <v>25.208185</v>
      </c>
      <c r="G5472" s="57">
        <f t="shared" si="238"/>
        <v>22.963988397241366</v>
      </c>
      <c r="I5472" s="73">
        <f t="shared" si="239"/>
        <v>1.9863013698700343</v>
      </c>
    </row>
    <row r="5473" spans="1:9" ht="15.6" x14ac:dyDescent="0.3">
      <c r="A5473" s="1">
        <v>5469</v>
      </c>
      <c r="B5473" s="1">
        <v>1998</v>
      </c>
      <c r="C5473" s="1">
        <v>7</v>
      </c>
      <c r="D5473" s="1">
        <v>23</v>
      </c>
      <c r="E5473" s="7">
        <v>1998.64634703196</v>
      </c>
      <c r="F5473" s="7">
        <v>25.205922999999999</v>
      </c>
      <c r="G5473" s="57">
        <f t="shared" si="238"/>
        <v>22.964748675862062</v>
      </c>
      <c r="I5473" s="73">
        <f t="shared" si="239"/>
        <v>1.9863013698600298</v>
      </c>
    </row>
    <row r="5474" spans="1:9" ht="15.6" x14ac:dyDescent="0.3">
      <c r="A5474" s="1">
        <v>5470</v>
      </c>
      <c r="B5474" s="1">
        <v>1998</v>
      </c>
      <c r="C5474" s="1">
        <v>7</v>
      </c>
      <c r="D5474" s="1">
        <v>24</v>
      </c>
      <c r="E5474" s="7">
        <v>1998.6490867579901</v>
      </c>
      <c r="F5474" s="7">
        <v>25.218602000000001</v>
      </c>
      <c r="G5474" s="57">
        <f t="shared" si="238"/>
        <v>22.965499279999992</v>
      </c>
      <c r="I5474" s="73">
        <f t="shared" si="239"/>
        <v>1.9863013698600298</v>
      </c>
    </row>
    <row r="5475" spans="1:9" ht="15.6" x14ac:dyDescent="0.3">
      <c r="A5475" s="1">
        <v>5471</v>
      </c>
      <c r="B5475" s="1">
        <v>1998</v>
      </c>
      <c r="C5475" s="1">
        <v>7</v>
      </c>
      <c r="D5475" s="1">
        <v>25</v>
      </c>
      <c r="E5475" s="7">
        <v>1998.6518264840199</v>
      </c>
      <c r="F5475" s="7">
        <v>25.266604000000001</v>
      </c>
      <c r="G5475" s="57">
        <f t="shared" si="238"/>
        <v>22.966305140689652</v>
      </c>
      <c r="I5475" s="73">
        <f t="shared" si="239"/>
        <v>1.9863013698600298</v>
      </c>
    </row>
    <row r="5476" spans="1:9" ht="15.6" x14ac:dyDescent="0.3">
      <c r="A5476" s="1">
        <v>5472</v>
      </c>
      <c r="B5476" s="1">
        <v>1998</v>
      </c>
      <c r="C5476" s="1">
        <v>7</v>
      </c>
      <c r="D5476" s="1">
        <v>26</v>
      </c>
      <c r="E5476" s="7">
        <v>1998.65456621005</v>
      </c>
      <c r="F5476" s="7">
        <v>25.324750999999999</v>
      </c>
      <c r="G5476" s="57">
        <f t="shared" si="238"/>
        <v>22.967102622068964</v>
      </c>
      <c r="I5476" s="73">
        <f t="shared" si="239"/>
        <v>1.9863013698698069</v>
      </c>
    </row>
    <row r="5477" spans="1:9" ht="15.6" x14ac:dyDescent="0.3">
      <c r="A5477" s="1">
        <v>5473</v>
      </c>
      <c r="B5477" s="1">
        <v>1998</v>
      </c>
      <c r="C5477" s="1">
        <v>7</v>
      </c>
      <c r="D5477" s="1">
        <v>27</v>
      </c>
      <c r="E5477" s="7">
        <v>1998.6573059360701</v>
      </c>
      <c r="F5477" s="7">
        <v>25.329108000000002</v>
      </c>
      <c r="G5477" s="57">
        <f t="shared" si="238"/>
        <v>22.967908988965501</v>
      </c>
      <c r="I5477" s="73">
        <f t="shared" si="239"/>
        <v>1.9863013698600298</v>
      </c>
    </row>
    <row r="5478" spans="1:9" ht="15.6" x14ac:dyDescent="0.3">
      <c r="A5478" s="1">
        <v>5474</v>
      </c>
      <c r="B5478" s="1">
        <v>1998</v>
      </c>
      <c r="C5478" s="1">
        <v>7</v>
      </c>
      <c r="D5478" s="1">
        <v>28</v>
      </c>
      <c r="E5478" s="7">
        <v>1998.6600456620999</v>
      </c>
      <c r="F5478" s="7">
        <v>25.348822999999999</v>
      </c>
      <c r="G5478" s="57">
        <f t="shared" si="238"/>
        <v>22.968759154482747</v>
      </c>
      <c r="I5478" s="73">
        <f t="shared" si="239"/>
        <v>1.9863013698600298</v>
      </c>
    </row>
    <row r="5479" spans="1:9" ht="15.6" x14ac:dyDescent="0.3">
      <c r="A5479" s="1">
        <v>5475</v>
      </c>
      <c r="B5479" s="1">
        <v>1998</v>
      </c>
      <c r="C5479" s="1">
        <v>7</v>
      </c>
      <c r="D5479" s="1">
        <v>29</v>
      </c>
      <c r="E5479" s="7">
        <v>1998.66278538813</v>
      </c>
      <c r="F5479" s="7">
        <v>25.336677000000002</v>
      </c>
      <c r="G5479" s="57">
        <f t="shared" si="238"/>
        <v>22.969561033103432</v>
      </c>
      <c r="I5479" s="73">
        <f t="shared" si="239"/>
        <v>1.9863013698600298</v>
      </c>
    </row>
    <row r="5480" spans="1:9" ht="15.6" x14ac:dyDescent="0.3">
      <c r="A5480" s="1">
        <v>5476</v>
      </c>
      <c r="B5480" s="1">
        <v>1998</v>
      </c>
      <c r="C5480" s="1">
        <v>7</v>
      </c>
      <c r="D5480" s="1">
        <v>30</v>
      </c>
      <c r="E5480" s="7">
        <v>1998.6655251141599</v>
      </c>
      <c r="F5480" s="7">
        <v>25.330788999999999</v>
      </c>
      <c r="G5480" s="57">
        <f t="shared" si="238"/>
        <v>22.97032015310343</v>
      </c>
      <c r="I5480" s="73">
        <f t="shared" si="239"/>
        <v>1.9863013698700343</v>
      </c>
    </row>
    <row r="5481" spans="1:9" ht="15.6" x14ac:dyDescent="0.3">
      <c r="A5481" s="1">
        <v>5477</v>
      </c>
      <c r="B5481" s="1">
        <v>1998</v>
      </c>
      <c r="C5481" s="1">
        <v>7</v>
      </c>
      <c r="D5481" s="1">
        <v>31</v>
      </c>
      <c r="E5481" s="7">
        <v>1998.66826484018</v>
      </c>
      <c r="F5481" s="7">
        <v>25.304475</v>
      </c>
      <c r="G5481" s="57">
        <f t="shared" si="238"/>
        <v>22.971067115862049</v>
      </c>
      <c r="I5481" s="73">
        <f t="shared" si="239"/>
        <v>1.987899543380081</v>
      </c>
    </row>
    <row r="5482" spans="1:9" ht="15.6" x14ac:dyDescent="0.3">
      <c r="A5482" s="1">
        <v>5478</v>
      </c>
      <c r="B5482" s="1">
        <v>1998</v>
      </c>
      <c r="C5482" s="1">
        <v>8</v>
      </c>
      <c r="D5482" s="1">
        <v>1</v>
      </c>
      <c r="E5482" s="7">
        <v>1998.66940639269</v>
      </c>
      <c r="F5482" s="7">
        <v>25.250326999999999</v>
      </c>
      <c r="G5482" s="57">
        <f t="shared" si="238"/>
        <v>22.971798568275851</v>
      </c>
      <c r="I5482" s="73">
        <f t="shared" si="239"/>
        <v>1.9878995433798536</v>
      </c>
    </row>
    <row r="5483" spans="1:9" ht="15.6" x14ac:dyDescent="0.3">
      <c r="A5483" s="1">
        <v>5479</v>
      </c>
      <c r="B5483" s="1">
        <v>1998</v>
      </c>
      <c r="C5483" s="1">
        <v>8</v>
      </c>
      <c r="D5483" s="1">
        <v>2</v>
      </c>
      <c r="E5483" s="7">
        <v>1998.6721461187201</v>
      </c>
      <c r="F5483" s="7">
        <v>25.27412</v>
      </c>
      <c r="G5483" s="57">
        <f t="shared" si="238"/>
        <v>22.972497594482736</v>
      </c>
      <c r="I5483" s="73">
        <f t="shared" si="239"/>
        <v>1.987899543380081</v>
      </c>
    </row>
    <row r="5484" spans="1:9" ht="15.6" x14ac:dyDescent="0.3">
      <c r="A5484" s="1">
        <v>5480</v>
      </c>
      <c r="B5484" s="1">
        <v>1998</v>
      </c>
      <c r="C5484" s="1">
        <v>8</v>
      </c>
      <c r="D5484" s="1">
        <v>3</v>
      </c>
      <c r="E5484" s="7">
        <v>1998.67488584475</v>
      </c>
      <c r="F5484" s="7">
        <v>25.301396</v>
      </c>
      <c r="G5484" s="57">
        <f t="shared" si="238"/>
        <v>22.973133408275839</v>
      </c>
      <c r="I5484" s="73">
        <f t="shared" si="239"/>
        <v>1.9878995433798536</v>
      </c>
    </row>
    <row r="5485" spans="1:9" ht="15.6" x14ac:dyDescent="0.3">
      <c r="A5485" s="1">
        <v>5481</v>
      </c>
      <c r="B5485" s="1">
        <v>1998</v>
      </c>
      <c r="C5485" s="1">
        <v>8</v>
      </c>
      <c r="D5485" s="1">
        <v>4</v>
      </c>
      <c r="E5485" s="7">
        <v>1998.67762557078</v>
      </c>
      <c r="F5485" s="7">
        <v>25.339797000000001</v>
      </c>
      <c r="G5485" s="57">
        <f t="shared" si="238"/>
        <v>22.973721227586193</v>
      </c>
      <c r="I5485" s="73">
        <f t="shared" si="239"/>
        <v>1.987899543380081</v>
      </c>
    </row>
    <row r="5486" spans="1:9" ht="15.6" x14ac:dyDescent="0.3">
      <c r="A5486" s="1">
        <v>5482</v>
      </c>
      <c r="B5486" s="1">
        <v>1998</v>
      </c>
      <c r="C5486" s="1">
        <v>8</v>
      </c>
      <c r="D5486" s="1">
        <v>5</v>
      </c>
      <c r="E5486" s="7">
        <v>1998.6803652967999</v>
      </c>
      <c r="F5486" s="7">
        <v>25.368383999999999</v>
      </c>
      <c r="G5486" s="57">
        <f t="shared" si="238"/>
        <v>22.974339518620667</v>
      </c>
      <c r="I5486" s="73">
        <f t="shared" si="239"/>
        <v>1.9863013698600298</v>
      </c>
    </row>
    <row r="5487" spans="1:9" ht="15.6" x14ac:dyDescent="0.3">
      <c r="A5487" s="1">
        <v>5483</v>
      </c>
      <c r="B5487" s="1">
        <v>1998</v>
      </c>
      <c r="C5487" s="1">
        <v>8</v>
      </c>
      <c r="D5487" s="1">
        <v>6</v>
      </c>
      <c r="E5487" s="7">
        <v>1998.68310502283</v>
      </c>
      <c r="F5487" s="7">
        <v>25.382529000000002</v>
      </c>
      <c r="G5487" s="57">
        <f t="shared" si="238"/>
        <v>22.974925506206883</v>
      </c>
      <c r="I5487" s="73">
        <f t="shared" si="239"/>
        <v>1.9863013698600298</v>
      </c>
    </row>
    <row r="5488" spans="1:9" ht="15.6" x14ac:dyDescent="0.3">
      <c r="A5488" s="1">
        <v>5484</v>
      </c>
      <c r="B5488" s="1">
        <v>1998</v>
      </c>
      <c r="C5488" s="1">
        <v>8</v>
      </c>
      <c r="D5488" s="1">
        <v>7</v>
      </c>
      <c r="E5488" s="7">
        <v>1998.6858447488601</v>
      </c>
      <c r="F5488" s="7">
        <v>25.366118</v>
      </c>
      <c r="G5488" s="57">
        <f t="shared" si="238"/>
        <v>22.975533173793089</v>
      </c>
      <c r="I5488" s="73">
        <f t="shared" si="239"/>
        <v>1.9863013698600298</v>
      </c>
    </row>
    <row r="5489" spans="1:9" ht="15.6" x14ac:dyDescent="0.3">
      <c r="A5489" s="1">
        <v>5485</v>
      </c>
      <c r="B5489" s="1">
        <v>1998</v>
      </c>
      <c r="C5489" s="1">
        <v>8</v>
      </c>
      <c r="D5489" s="1">
        <v>8</v>
      </c>
      <c r="E5489" s="7">
        <v>1998.6885844748899</v>
      </c>
      <c r="F5489" s="7">
        <v>25.324484999999999</v>
      </c>
      <c r="G5489" s="57">
        <f t="shared" si="238"/>
        <v>22.976134059310336</v>
      </c>
      <c r="I5489" s="73">
        <f t="shared" si="239"/>
        <v>1.9863013698700343</v>
      </c>
    </row>
    <row r="5490" spans="1:9" ht="15.6" x14ac:dyDescent="0.3">
      <c r="A5490" s="1">
        <v>5486</v>
      </c>
      <c r="B5490" s="1">
        <v>1998</v>
      </c>
      <c r="C5490" s="1">
        <v>8</v>
      </c>
      <c r="D5490" s="1">
        <v>9</v>
      </c>
      <c r="E5490" s="7">
        <v>1998.69132420091</v>
      </c>
      <c r="F5490" s="7">
        <v>25.267620000000001</v>
      </c>
      <c r="G5490" s="57">
        <f t="shared" si="238"/>
        <v>22.976727310344813</v>
      </c>
      <c r="I5490" s="73">
        <f t="shared" si="239"/>
        <v>1.9863013698598024</v>
      </c>
    </row>
    <row r="5491" spans="1:9" ht="15.6" x14ac:dyDescent="0.3">
      <c r="A5491" s="1">
        <v>5487</v>
      </c>
      <c r="B5491" s="1">
        <v>1998</v>
      </c>
      <c r="C5491" s="1">
        <v>8</v>
      </c>
      <c r="D5491" s="1">
        <v>10</v>
      </c>
      <c r="E5491" s="7">
        <v>1998.6940639269401</v>
      </c>
      <c r="F5491" s="7">
        <v>25.195243000000001</v>
      </c>
      <c r="G5491" s="57">
        <f t="shared" si="238"/>
        <v>22.977305013793085</v>
      </c>
      <c r="I5491" s="73">
        <f t="shared" si="239"/>
        <v>1.9863013698600298</v>
      </c>
    </row>
    <row r="5492" spans="1:9" ht="15.6" x14ac:dyDescent="0.3">
      <c r="A5492" s="1">
        <v>5488</v>
      </c>
      <c r="B5492" s="1">
        <v>1998</v>
      </c>
      <c r="C5492" s="1">
        <v>8</v>
      </c>
      <c r="D5492" s="1">
        <v>11</v>
      </c>
      <c r="E5492" s="7">
        <v>1998.6968036529699</v>
      </c>
      <c r="F5492" s="7">
        <v>25.198944000000001</v>
      </c>
      <c r="G5492" s="57">
        <f t="shared" si="238"/>
        <v>22.977891506206884</v>
      </c>
      <c r="I5492" s="73">
        <f t="shared" si="239"/>
        <v>1.9863013698600298</v>
      </c>
    </row>
    <row r="5493" spans="1:9" ht="15.6" x14ac:dyDescent="0.3">
      <c r="A5493" s="1">
        <v>5489</v>
      </c>
      <c r="B5493" s="1">
        <v>1998</v>
      </c>
      <c r="C5493" s="1">
        <v>8</v>
      </c>
      <c r="D5493" s="1">
        <v>12</v>
      </c>
      <c r="E5493" s="7">
        <v>1998.699543379</v>
      </c>
      <c r="F5493" s="7">
        <v>25.203026000000001</v>
      </c>
      <c r="G5493" s="57">
        <f t="shared" si="238"/>
        <v>22.97837288689654</v>
      </c>
      <c r="I5493" s="73">
        <f t="shared" si="239"/>
        <v>1.9863013698700343</v>
      </c>
    </row>
    <row r="5494" spans="1:9" ht="15.6" x14ac:dyDescent="0.3">
      <c r="A5494" s="1">
        <v>5490</v>
      </c>
      <c r="B5494" s="1">
        <v>1998</v>
      </c>
      <c r="C5494" s="1">
        <v>8</v>
      </c>
      <c r="D5494" s="1">
        <v>13</v>
      </c>
      <c r="E5494" s="7">
        <v>1998.7022831050199</v>
      </c>
      <c r="F5494" s="7">
        <v>25.200680999999999</v>
      </c>
      <c r="G5494" s="57">
        <f t="shared" si="238"/>
        <v>22.978845533793095</v>
      </c>
      <c r="I5494" s="73">
        <f t="shared" si="239"/>
        <v>1.9863013698600298</v>
      </c>
    </row>
    <row r="5495" spans="1:9" ht="15.6" x14ac:dyDescent="0.3">
      <c r="A5495" s="1">
        <v>5491</v>
      </c>
      <c r="B5495" s="1">
        <v>1998</v>
      </c>
      <c r="C5495" s="1">
        <v>8</v>
      </c>
      <c r="D5495" s="1">
        <v>14</v>
      </c>
      <c r="E5495" s="7">
        <v>1998.70502283105</v>
      </c>
      <c r="F5495" s="7">
        <v>25.193514</v>
      </c>
      <c r="G5495" s="57">
        <f t="shared" si="238"/>
        <v>22.979363966896539</v>
      </c>
      <c r="I5495" s="73">
        <f t="shared" si="239"/>
        <v>1.9863013698600298</v>
      </c>
    </row>
    <row r="5496" spans="1:9" ht="15.6" x14ac:dyDescent="0.3">
      <c r="A5496" s="1">
        <v>5492</v>
      </c>
      <c r="B5496" s="1">
        <v>1998</v>
      </c>
      <c r="C5496" s="1">
        <v>8</v>
      </c>
      <c r="D5496" s="1">
        <v>15</v>
      </c>
      <c r="E5496" s="7">
        <v>1998.7077625570801</v>
      </c>
      <c r="F5496" s="7">
        <v>25.172509000000002</v>
      </c>
      <c r="G5496" s="57">
        <f t="shared" si="238"/>
        <v>22.979867735172402</v>
      </c>
      <c r="I5496" s="73">
        <f t="shared" si="239"/>
        <v>1.9863013698600298</v>
      </c>
    </row>
    <row r="5497" spans="1:9" ht="15.6" x14ac:dyDescent="0.3">
      <c r="A5497" s="1">
        <v>5493</v>
      </c>
      <c r="B5497" s="1">
        <v>1998</v>
      </c>
      <c r="C5497" s="1">
        <v>8</v>
      </c>
      <c r="D5497" s="1">
        <v>16</v>
      </c>
      <c r="E5497" s="7">
        <v>1998.7105022831099</v>
      </c>
      <c r="F5497" s="7">
        <v>25.147711999999999</v>
      </c>
      <c r="G5497" s="57">
        <f t="shared" si="238"/>
        <v>22.980336489655155</v>
      </c>
      <c r="I5497" s="73">
        <f t="shared" si="239"/>
        <v>1.9863013698700343</v>
      </c>
    </row>
    <row r="5498" spans="1:9" ht="15.6" x14ac:dyDescent="0.3">
      <c r="A5498" s="1">
        <v>5494</v>
      </c>
      <c r="B5498" s="1">
        <v>1998</v>
      </c>
      <c r="C5498" s="1">
        <v>8</v>
      </c>
      <c r="D5498" s="1">
        <v>17</v>
      </c>
      <c r="E5498" s="7">
        <v>1998.71324200913</v>
      </c>
      <c r="F5498" s="7">
        <v>25.150030000000001</v>
      </c>
      <c r="G5498" s="57">
        <f t="shared" si="238"/>
        <v>22.980809857931018</v>
      </c>
      <c r="I5498" s="73">
        <f t="shared" si="239"/>
        <v>1.9863013698598024</v>
      </c>
    </row>
    <row r="5499" spans="1:9" ht="15.6" x14ac:dyDescent="0.3">
      <c r="A5499" s="1">
        <v>5495</v>
      </c>
      <c r="B5499" s="1">
        <v>1998</v>
      </c>
      <c r="C5499" s="1">
        <v>8</v>
      </c>
      <c r="D5499" s="1">
        <v>18</v>
      </c>
      <c r="E5499" s="7">
        <v>1998.7159817351601</v>
      </c>
      <c r="F5499" s="7">
        <v>25.14039</v>
      </c>
      <c r="G5499" s="57">
        <f t="shared" si="238"/>
        <v>22.98131453793102</v>
      </c>
      <c r="I5499" s="73">
        <f t="shared" si="239"/>
        <v>1.9863013698600298</v>
      </c>
    </row>
    <row r="5500" spans="1:9" ht="15.6" x14ac:dyDescent="0.3">
      <c r="A5500" s="1">
        <v>5496</v>
      </c>
      <c r="B5500" s="1">
        <v>1998</v>
      </c>
      <c r="C5500" s="1">
        <v>8</v>
      </c>
      <c r="D5500" s="1">
        <v>19</v>
      </c>
      <c r="E5500" s="7">
        <v>1998.7187214611899</v>
      </c>
      <c r="F5500" s="7">
        <v>25.137435</v>
      </c>
      <c r="G5500" s="57">
        <f t="shared" si="238"/>
        <v>22.981867975172403</v>
      </c>
      <c r="I5500" s="73">
        <f t="shared" si="239"/>
        <v>1.9863013698700343</v>
      </c>
    </row>
    <row r="5501" spans="1:9" ht="15.6" x14ac:dyDescent="0.3">
      <c r="A5501" s="1">
        <v>5497</v>
      </c>
      <c r="B5501" s="1">
        <v>1998</v>
      </c>
      <c r="C5501" s="1">
        <v>8</v>
      </c>
      <c r="D5501" s="1">
        <v>20</v>
      </c>
      <c r="E5501" s="7">
        <v>1998.72146118721</v>
      </c>
      <c r="F5501" s="7">
        <v>25.138936000000001</v>
      </c>
      <c r="G5501" s="57">
        <f t="shared" si="238"/>
        <v>22.982442143448264</v>
      </c>
      <c r="I5501" s="73">
        <f t="shared" si="239"/>
        <v>1.9863013698698069</v>
      </c>
    </row>
    <row r="5502" spans="1:9" ht="15.6" x14ac:dyDescent="0.3">
      <c r="A5502" s="1">
        <v>5498</v>
      </c>
      <c r="B5502" s="1">
        <v>1998</v>
      </c>
      <c r="C5502" s="1">
        <v>8</v>
      </c>
      <c r="D5502" s="1">
        <v>21</v>
      </c>
      <c r="E5502" s="7">
        <v>1998.7242009132401</v>
      </c>
      <c r="F5502" s="7">
        <v>25.201139999999999</v>
      </c>
      <c r="G5502" s="57">
        <f t="shared" si="238"/>
        <v>22.983081784827572</v>
      </c>
      <c r="I5502" s="73">
        <f t="shared" si="239"/>
        <v>1.9863013698600298</v>
      </c>
    </row>
    <row r="5503" spans="1:9" ht="15.6" x14ac:dyDescent="0.3">
      <c r="A5503" s="1">
        <v>5499</v>
      </c>
      <c r="B5503" s="1">
        <v>1998</v>
      </c>
      <c r="C5503" s="1">
        <v>8</v>
      </c>
      <c r="D5503" s="1">
        <v>22</v>
      </c>
      <c r="E5503" s="7">
        <v>1998.72694063927</v>
      </c>
      <c r="F5503" s="7">
        <v>25.267436</v>
      </c>
      <c r="G5503" s="57">
        <f t="shared" si="238"/>
        <v>22.983726100689648</v>
      </c>
      <c r="I5503" s="73">
        <f t="shared" si="239"/>
        <v>1.9863013698600298</v>
      </c>
    </row>
    <row r="5504" spans="1:9" ht="15.6" x14ac:dyDescent="0.3">
      <c r="A5504" s="1">
        <v>5500</v>
      </c>
      <c r="B5504" s="1">
        <v>1998</v>
      </c>
      <c r="C5504" s="1">
        <v>8</v>
      </c>
      <c r="D5504" s="1">
        <v>23</v>
      </c>
      <c r="E5504" s="7">
        <v>1998.7296803653001</v>
      </c>
      <c r="F5504" s="7">
        <v>25.301435999999999</v>
      </c>
      <c r="G5504" s="57">
        <f t="shared" si="238"/>
        <v>22.984394859310328</v>
      </c>
      <c r="I5504" s="73">
        <f t="shared" si="239"/>
        <v>1.9863013698700343</v>
      </c>
    </row>
    <row r="5505" spans="1:9" ht="15.6" x14ac:dyDescent="0.3">
      <c r="A5505" s="1">
        <v>5501</v>
      </c>
      <c r="B5505" s="1">
        <v>1998</v>
      </c>
      <c r="C5505" s="1">
        <v>8</v>
      </c>
      <c r="D5505" s="1">
        <v>24</v>
      </c>
      <c r="E5505" s="7">
        <v>1998.7324200913199</v>
      </c>
      <c r="F5505" s="7">
        <v>25.311886000000001</v>
      </c>
      <c r="G5505" s="57">
        <f t="shared" si="238"/>
        <v>22.985047110344816</v>
      </c>
      <c r="I5505" s="73">
        <f t="shared" si="239"/>
        <v>1.9863013698600298</v>
      </c>
    </row>
    <row r="5506" spans="1:9" ht="15.6" x14ac:dyDescent="0.3">
      <c r="A5506" s="1">
        <v>5502</v>
      </c>
      <c r="B5506" s="1">
        <v>1998</v>
      </c>
      <c r="C5506" s="1">
        <v>8</v>
      </c>
      <c r="D5506" s="1">
        <v>25</v>
      </c>
      <c r="E5506" s="7">
        <v>1998.73515981735</v>
      </c>
      <c r="F5506" s="7">
        <v>25.249241999999999</v>
      </c>
      <c r="G5506" s="57">
        <f t="shared" si="238"/>
        <v>22.985694384827571</v>
      </c>
      <c r="I5506" s="73">
        <f t="shared" si="239"/>
        <v>1.9863013698600298</v>
      </c>
    </row>
    <row r="5507" spans="1:9" ht="15.6" x14ac:dyDescent="0.3">
      <c r="A5507" s="1">
        <v>5503</v>
      </c>
      <c r="B5507" s="1">
        <v>1998</v>
      </c>
      <c r="C5507" s="1">
        <v>8</v>
      </c>
      <c r="D5507" s="1">
        <v>26</v>
      </c>
      <c r="E5507" s="7">
        <v>1998.7378995433801</v>
      </c>
      <c r="F5507" s="7">
        <v>25.207148</v>
      </c>
      <c r="G5507" s="57">
        <f t="shared" si="238"/>
        <v>22.986363074482746</v>
      </c>
      <c r="I5507" s="73">
        <f t="shared" si="239"/>
        <v>1.9863013698600298</v>
      </c>
    </row>
    <row r="5508" spans="1:9" ht="15.6" x14ac:dyDescent="0.3">
      <c r="A5508" s="1">
        <v>5504</v>
      </c>
      <c r="B5508" s="1">
        <v>1998</v>
      </c>
      <c r="C5508" s="1">
        <v>8</v>
      </c>
      <c r="D5508" s="1">
        <v>27</v>
      </c>
      <c r="E5508" s="7">
        <v>1998.7406392694099</v>
      </c>
      <c r="F5508" s="7">
        <v>25.171844</v>
      </c>
      <c r="G5508" s="57">
        <f t="shared" si="238"/>
        <v>22.986982348965498</v>
      </c>
      <c r="I5508" s="73">
        <f t="shared" si="239"/>
        <v>1.9863013698700343</v>
      </c>
    </row>
    <row r="5509" spans="1:9" ht="15.6" x14ac:dyDescent="0.3">
      <c r="A5509" s="1">
        <v>5505</v>
      </c>
      <c r="B5509" s="1">
        <v>1998</v>
      </c>
      <c r="C5509" s="1">
        <v>8</v>
      </c>
      <c r="D5509" s="1">
        <v>28</v>
      </c>
      <c r="E5509" s="7">
        <v>1998.74337899543</v>
      </c>
      <c r="F5509" s="7">
        <v>25.156310999999999</v>
      </c>
      <c r="G5509" s="57">
        <f t="shared" si="238"/>
        <v>22.987545652413772</v>
      </c>
      <c r="I5509" s="73">
        <f t="shared" si="239"/>
        <v>1.9796803652898234</v>
      </c>
    </row>
    <row r="5510" spans="1:9" ht="15.6" x14ac:dyDescent="0.3">
      <c r="A5510" s="1">
        <v>5506</v>
      </c>
      <c r="B5510" s="1">
        <v>1998</v>
      </c>
      <c r="C5510" s="1">
        <v>8</v>
      </c>
      <c r="D5510" s="1">
        <v>29</v>
      </c>
      <c r="E5510" s="7">
        <v>1998.7461187214601</v>
      </c>
      <c r="F5510" s="7">
        <v>25.144189000000001</v>
      </c>
      <c r="G5510" s="57">
        <f t="shared" si="238"/>
        <v>22.988017318620681</v>
      </c>
      <c r="I5510" s="73">
        <f t="shared" si="239"/>
        <v>1.9796803653000552</v>
      </c>
    </row>
    <row r="5511" spans="1:9" ht="15.6" x14ac:dyDescent="0.3">
      <c r="A5511" s="1">
        <v>5507</v>
      </c>
      <c r="B5511" s="1">
        <v>1998</v>
      </c>
      <c r="C5511" s="1">
        <v>8</v>
      </c>
      <c r="D5511" s="1">
        <v>30</v>
      </c>
      <c r="E5511" s="7">
        <v>1998.74885844749</v>
      </c>
      <c r="F5511" s="7">
        <v>25.115254</v>
      </c>
      <c r="G5511" s="57">
        <f t="shared" si="238"/>
        <v>22.988387968275852</v>
      </c>
      <c r="I5511" s="73">
        <f t="shared" si="239"/>
        <v>1.9796803653000552</v>
      </c>
    </row>
    <row r="5512" spans="1:9" ht="15.6" x14ac:dyDescent="0.3">
      <c r="A5512" s="1">
        <v>5508</v>
      </c>
      <c r="B5512" s="1">
        <v>1998</v>
      </c>
      <c r="C5512" s="1">
        <v>8</v>
      </c>
      <c r="D5512" s="1">
        <v>31</v>
      </c>
      <c r="E5512" s="7">
        <v>1998.7515981735201</v>
      </c>
      <c r="F5512" s="7">
        <v>25.068598999999999</v>
      </c>
      <c r="G5512" s="57">
        <f t="shared" si="238"/>
        <v>22.988681442758605</v>
      </c>
      <c r="I5512" s="73">
        <f t="shared" si="239"/>
        <v>1.9796803652998278</v>
      </c>
    </row>
    <row r="5513" spans="1:9" ht="15.6" x14ac:dyDescent="0.3">
      <c r="A5513" s="1">
        <v>5509</v>
      </c>
      <c r="B5513" s="1">
        <v>1998</v>
      </c>
      <c r="C5513" s="1">
        <v>9</v>
      </c>
      <c r="D5513" s="1">
        <v>1</v>
      </c>
      <c r="E5513" s="7">
        <v>1998.7527397260301</v>
      </c>
      <c r="F5513" s="7">
        <v>25.042114000000002</v>
      </c>
      <c r="G5513" s="57">
        <f t="shared" si="238"/>
        <v>22.988854522758604</v>
      </c>
      <c r="I5513" s="73">
        <f t="shared" si="239"/>
        <v>1.9796803652900508</v>
      </c>
    </row>
    <row r="5514" spans="1:9" ht="15.6" x14ac:dyDescent="0.3">
      <c r="A5514" s="1">
        <v>5510</v>
      </c>
      <c r="B5514" s="1">
        <v>1998</v>
      </c>
      <c r="C5514" s="1">
        <v>9</v>
      </c>
      <c r="D5514" s="1">
        <v>2</v>
      </c>
      <c r="E5514" s="7">
        <v>1998.7554794520499</v>
      </c>
      <c r="F5514" s="7">
        <v>25.030759</v>
      </c>
      <c r="G5514" s="57">
        <f t="shared" si="238"/>
        <v>22.988919259310332</v>
      </c>
      <c r="I5514" s="73">
        <f t="shared" si="239"/>
        <v>1.9863013698700343</v>
      </c>
    </row>
    <row r="5515" spans="1:9" ht="15.6" x14ac:dyDescent="0.3">
      <c r="A5515" s="1">
        <v>5511</v>
      </c>
      <c r="B5515" s="1">
        <v>1998</v>
      </c>
      <c r="C5515" s="1">
        <v>9</v>
      </c>
      <c r="D5515" s="1">
        <v>3</v>
      </c>
      <c r="E5515" s="7">
        <v>1998.75821917808</v>
      </c>
      <c r="F5515" s="7">
        <v>25.007398999999999</v>
      </c>
      <c r="G5515" s="57">
        <f t="shared" ref="G5515:G5578" si="240">AVERAGE(F4971:F5695)</f>
        <v>22.988847848275849</v>
      </c>
      <c r="I5515" s="73">
        <f t="shared" si="239"/>
        <v>1.9863013698600298</v>
      </c>
    </row>
    <row r="5516" spans="1:9" ht="15.6" x14ac:dyDescent="0.3">
      <c r="A5516" s="1">
        <v>5512</v>
      </c>
      <c r="B5516" s="1">
        <v>1998</v>
      </c>
      <c r="C5516" s="1">
        <v>9</v>
      </c>
      <c r="D5516" s="1">
        <v>4</v>
      </c>
      <c r="E5516" s="7">
        <v>1998.7609589041101</v>
      </c>
      <c r="F5516" s="7">
        <v>25.022860000000001</v>
      </c>
      <c r="G5516" s="57">
        <f t="shared" si="240"/>
        <v>22.988662001379296</v>
      </c>
      <c r="I5516" s="73">
        <f t="shared" ref="I5516:I5579" si="241">E5696-E4972</f>
        <v>1.9863013698600298</v>
      </c>
    </row>
    <row r="5517" spans="1:9" ht="15.6" x14ac:dyDescent="0.3">
      <c r="A5517" s="1">
        <v>5513</v>
      </c>
      <c r="B5517" s="1">
        <v>1998</v>
      </c>
      <c r="C5517" s="1">
        <v>9</v>
      </c>
      <c r="D5517" s="1">
        <v>5</v>
      </c>
      <c r="E5517" s="7">
        <v>1998.76369863014</v>
      </c>
      <c r="F5517" s="7">
        <v>25.048407000000001</v>
      </c>
      <c r="G5517" s="57">
        <f t="shared" si="240"/>
        <v>22.988413139310332</v>
      </c>
      <c r="I5517" s="73">
        <f t="shared" si="241"/>
        <v>1.9863013698600298</v>
      </c>
    </row>
    <row r="5518" spans="1:9" ht="15.6" x14ac:dyDescent="0.3">
      <c r="A5518" s="1">
        <v>5514</v>
      </c>
      <c r="B5518" s="1">
        <v>1998</v>
      </c>
      <c r="C5518" s="1">
        <v>9</v>
      </c>
      <c r="D5518" s="1">
        <v>6</v>
      </c>
      <c r="E5518" s="7">
        <v>1998.7664383561601</v>
      </c>
      <c r="F5518" s="7">
        <v>25.021650000000001</v>
      </c>
      <c r="G5518" s="57">
        <f t="shared" si="240"/>
        <v>22.988145082758599</v>
      </c>
      <c r="I5518" s="73">
        <f t="shared" si="241"/>
        <v>1.9863013698700343</v>
      </c>
    </row>
    <row r="5519" spans="1:9" ht="15.6" x14ac:dyDescent="0.3">
      <c r="A5519" s="1">
        <v>5515</v>
      </c>
      <c r="B5519" s="1">
        <v>1998</v>
      </c>
      <c r="C5519" s="1">
        <v>9</v>
      </c>
      <c r="D5519" s="1">
        <v>7</v>
      </c>
      <c r="E5519" s="7">
        <v>1998.7691780821899</v>
      </c>
      <c r="F5519" s="7">
        <v>25.055320999999999</v>
      </c>
      <c r="G5519" s="57">
        <f t="shared" si="240"/>
        <v>22.987836525517221</v>
      </c>
      <c r="I5519" s="73">
        <f t="shared" si="241"/>
        <v>1.9863013698600298</v>
      </c>
    </row>
    <row r="5520" spans="1:9" ht="15.6" x14ac:dyDescent="0.3">
      <c r="A5520" s="1">
        <v>5516</v>
      </c>
      <c r="B5520" s="1">
        <v>1998</v>
      </c>
      <c r="C5520" s="1">
        <v>9</v>
      </c>
      <c r="D5520" s="1">
        <v>8</v>
      </c>
      <c r="E5520" s="7">
        <v>1998.77191780822</v>
      </c>
      <c r="F5520" s="7">
        <v>25.095838000000001</v>
      </c>
      <c r="G5520" s="57">
        <f t="shared" si="240"/>
        <v>22.987459782068942</v>
      </c>
      <c r="I5520" s="73">
        <f t="shared" si="241"/>
        <v>1.9863013698598024</v>
      </c>
    </row>
    <row r="5521" spans="1:9" ht="15.6" x14ac:dyDescent="0.3">
      <c r="A5521" s="1">
        <v>5517</v>
      </c>
      <c r="B5521" s="1">
        <v>1998</v>
      </c>
      <c r="C5521" s="1">
        <v>9</v>
      </c>
      <c r="D5521" s="1">
        <v>9</v>
      </c>
      <c r="E5521" s="7">
        <v>1998.7746575342501</v>
      </c>
      <c r="F5521" s="7">
        <v>25.109541</v>
      </c>
      <c r="G5521" s="57">
        <f t="shared" si="240"/>
        <v>22.987052802758605</v>
      </c>
      <c r="I5521" s="73">
        <f t="shared" si="241"/>
        <v>1.9863013698600298</v>
      </c>
    </row>
    <row r="5522" spans="1:9" ht="15.6" x14ac:dyDescent="0.3">
      <c r="A5522" s="1">
        <v>5518</v>
      </c>
      <c r="B5522" s="1">
        <v>1998</v>
      </c>
      <c r="C5522" s="1">
        <v>9</v>
      </c>
      <c r="D5522" s="1">
        <v>10</v>
      </c>
      <c r="E5522" s="7">
        <v>1998.7773972602699</v>
      </c>
      <c r="F5522" s="7">
        <v>25.176335000000002</v>
      </c>
      <c r="G5522" s="57">
        <f t="shared" si="240"/>
        <v>22.986774623448255</v>
      </c>
      <c r="I5522" s="73">
        <f t="shared" si="241"/>
        <v>1.9863013698700343</v>
      </c>
    </row>
    <row r="5523" spans="1:9" ht="15.6" x14ac:dyDescent="0.3">
      <c r="A5523" s="1">
        <v>5519</v>
      </c>
      <c r="B5523" s="1">
        <v>1998</v>
      </c>
      <c r="C5523" s="1">
        <v>9</v>
      </c>
      <c r="D5523" s="1">
        <v>11</v>
      </c>
      <c r="E5523" s="7">
        <v>1998.7801369863</v>
      </c>
      <c r="F5523" s="7">
        <v>25.291340999999999</v>
      </c>
      <c r="G5523" s="57">
        <f t="shared" si="240"/>
        <v>22.986648975172393</v>
      </c>
      <c r="I5523" s="73">
        <f t="shared" si="241"/>
        <v>1.9863013698600298</v>
      </c>
    </row>
    <row r="5524" spans="1:9" ht="15.6" x14ac:dyDescent="0.3">
      <c r="A5524" s="1">
        <v>5520</v>
      </c>
      <c r="B5524" s="1">
        <v>1998</v>
      </c>
      <c r="C5524" s="1">
        <v>9</v>
      </c>
      <c r="D5524" s="1">
        <v>12</v>
      </c>
      <c r="E5524" s="7">
        <v>1998.7828767123301</v>
      </c>
      <c r="F5524" s="7">
        <v>25.396899000000001</v>
      </c>
      <c r="G5524" s="57">
        <f t="shared" si="240"/>
        <v>22.986672813793081</v>
      </c>
      <c r="I5524" s="73">
        <f t="shared" si="241"/>
        <v>1.9863013698600298</v>
      </c>
    </row>
    <row r="5525" spans="1:9" ht="15.6" x14ac:dyDescent="0.3">
      <c r="A5525" s="1">
        <v>5521</v>
      </c>
      <c r="B5525" s="1">
        <v>1998</v>
      </c>
      <c r="C5525" s="1">
        <v>9</v>
      </c>
      <c r="D5525" s="1">
        <v>13</v>
      </c>
      <c r="E5525" s="7">
        <v>1998.78561643836</v>
      </c>
      <c r="F5525" s="7">
        <v>25.503928999999999</v>
      </c>
      <c r="G5525" s="57">
        <f t="shared" si="240"/>
        <v>22.986743053793081</v>
      </c>
      <c r="I5525" s="73">
        <f t="shared" si="241"/>
        <v>1.9863013698600298</v>
      </c>
    </row>
    <row r="5526" spans="1:9" ht="15.6" x14ac:dyDescent="0.3">
      <c r="A5526" s="1">
        <v>5522</v>
      </c>
      <c r="B5526" s="1">
        <v>1998</v>
      </c>
      <c r="C5526" s="1">
        <v>9</v>
      </c>
      <c r="D5526" s="1">
        <v>14</v>
      </c>
      <c r="E5526" s="7">
        <v>1998.78835616438</v>
      </c>
      <c r="F5526" s="7">
        <v>25.602328</v>
      </c>
      <c r="G5526" s="57">
        <f t="shared" si="240"/>
        <v>22.986826793103425</v>
      </c>
      <c r="I5526" s="73">
        <f t="shared" si="241"/>
        <v>1.9863013698700343</v>
      </c>
    </row>
    <row r="5527" spans="1:9" ht="15.6" x14ac:dyDescent="0.3">
      <c r="A5527" s="1">
        <v>5523</v>
      </c>
      <c r="B5527" s="1">
        <v>1998</v>
      </c>
      <c r="C5527" s="1">
        <v>9</v>
      </c>
      <c r="D5527" s="1">
        <v>15</v>
      </c>
      <c r="E5527" s="7">
        <v>1998.7910958904099</v>
      </c>
      <c r="F5527" s="7">
        <v>25.645706000000001</v>
      </c>
      <c r="G5527" s="57">
        <f t="shared" si="240"/>
        <v>22.986885947586185</v>
      </c>
      <c r="I5527" s="73">
        <f t="shared" si="241"/>
        <v>1.9863013698600298</v>
      </c>
    </row>
    <row r="5528" spans="1:9" ht="15.6" x14ac:dyDescent="0.3">
      <c r="A5528" s="1">
        <v>5524</v>
      </c>
      <c r="B5528" s="1">
        <v>1998</v>
      </c>
      <c r="C5528" s="1">
        <v>9</v>
      </c>
      <c r="D5528" s="1">
        <v>16</v>
      </c>
      <c r="E5528" s="7">
        <v>1998.79383561644</v>
      </c>
      <c r="F5528" s="7">
        <v>25.649003</v>
      </c>
      <c r="G5528" s="57">
        <f t="shared" si="240"/>
        <v>22.986947994482737</v>
      </c>
      <c r="I5528" s="73">
        <f t="shared" si="241"/>
        <v>1.9863013698598024</v>
      </c>
    </row>
    <row r="5529" spans="1:9" ht="15.6" x14ac:dyDescent="0.3">
      <c r="A5529" s="1">
        <v>5525</v>
      </c>
      <c r="B5529" s="1">
        <v>1998</v>
      </c>
      <c r="C5529" s="1">
        <v>9</v>
      </c>
      <c r="D5529" s="1">
        <v>17</v>
      </c>
      <c r="E5529" s="7">
        <v>1998.7965753424701</v>
      </c>
      <c r="F5529" s="7">
        <v>25.625069</v>
      </c>
      <c r="G5529" s="57">
        <f t="shared" si="240"/>
        <v>22.986895295172388</v>
      </c>
      <c r="I5529" s="73">
        <f t="shared" si="241"/>
        <v>1.9863013698600298</v>
      </c>
    </row>
    <row r="5530" spans="1:9" ht="15.6" x14ac:dyDescent="0.3">
      <c r="A5530" s="1">
        <v>5526</v>
      </c>
      <c r="B5530" s="1">
        <v>1998</v>
      </c>
      <c r="C5530" s="1">
        <v>9</v>
      </c>
      <c r="D5530" s="1">
        <v>18</v>
      </c>
      <c r="E5530" s="7">
        <v>1998.7993150684899</v>
      </c>
      <c r="F5530" s="7">
        <v>25.619893000000001</v>
      </c>
      <c r="G5530" s="57">
        <f t="shared" si="240"/>
        <v>22.986786180689634</v>
      </c>
      <c r="I5530" s="73">
        <f t="shared" si="241"/>
        <v>1.9863013698700343</v>
      </c>
    </row>
    <row r="5531" spans="1:9" ht="15.6" x14ac:dyDescent="0.3">
      <c r="A5531" s="1">
        <v>5527</v>
      </c>
      <c r="B5531" s="1">
        <v>1998</v>
      </c>
      <c r="C5531" s="1">
        <v>9</v>
      </c>
      <c r="D5531" s="1">
        <v>19</v>
      </c>
      <c r="E5531" s="7">
        <v>1998.80205479452</v>
      </c>
      <c r="F5531" s="7">
        <v>25.591058</v>
      </c>
      <c r="G5531" s="57">
        <f t="shared" si="240"/>
        <v>22.986632191724112</v>
      </c>
      <c r="I5531" s="73">
        <f t="shared" si="241"/>
        <v>1.9863013698600298</v>
      </c>
    </row>
    <row r="5532" spans="1:9" ht="15.6" x14ac:dyDescent="0.3">
      <c r="A5532" s="1">
        <v>5528</v>
      </c>
      <c r="B5532" s="1">
        <v>1998</v>
      </c>
      <c r="C5532" s="1">
        <v>9</v>
      </c>
      <c r="D5532" s="1">
        <v>20</v>
      </c>
      <c r="E5532" s="7">
        <v>1998.8047945205501</v>
      </c>
      <c r="F5532" s="7">
        <v>25.593730000000001</v>
      </c>
      <c r="G5532" s="57">
        <f t="shared" si="240"/>
        <v>22.986586132413766</v>
      </c>
      <c r="I5532" s="73">
        <f t="shared" si="241"/>
        <v>1.9863013698600298</v>
      </c>
    </row>
    <row r="5533" spans="1:9" ht="15.6" x14ac:dyDescent="0.3">
      <c r="A5533" s="1">
        <v>5529</v>
      </c>
      <c r="B5533" s="1">
        <v>1998</v>
      </c>
      <c r="C5533" s="1">
        <v>9</v>
      </c>
      <c r="D5533" s="1">
        <v>21</v>
      </c>
      <c r="E5533" s="7">
        <v>1998.80753424658</v>
      </c>
      <c r="F5533" s="7">
        <v>25.580586</v>
      </c>
      <c r="G5533" s="57">
        <f t="shared" si="240"/>
        <v>22.986692289655146</v>
      </c>
      <c r="I5533" s="73">
        <f t="shared" si="241"/>
        <v>1.9863013698700343</v>
      </c>
    </row>
    <row r="5534" spans="1:9" ht="15.6" x14ac:dyDescent="0.3">
      <c r="A5534" s="1">
        <v>5530</v>
      </c>
      <c r="B5534" s="1">
        <v>1998</v>
      </c>
      <c r="C5534" s="1">
        <v>9</v>
      </c>
      <c r="D5534" s="1">
        <v>22</v>
      </c>
      <c r="E5534" s="7">
        <v>1998.8102739726</v>
      </c>
      <c r="F5534" s="7">
        <v>25.572257</v>
      </c>
      <c r="G5534" s="57">
        <f t="shared" si="240"/>
        <v>22.987005598620666</v>
      </c>
      <c r="I5534" s="73">
        <f t="shared" si="241"/>
        <v>1.9863013698700343</v>
      </c>
    </row>
    <row r="5535" spans="1:9" ht="15.6" x14ac:dyDescent="0.3">
      <c r="A5535" s="1">
        <v>5531</v>
      </c>
      <c r="B5535" s="1">
        <v>1998</v>
      </c>
      <c r="C5535" s="1">
        <v>9</v>
      </c>
      <c r="D5535" s="1">
        <v>23</v>
      </c>
      <c r="E5535" s="7">
        <v>1998.8130136986299</v>
      </c>
      <c r="F5535" s="7">
        <v>25.595980000000001</v>
      </c>
      <c r="G5535" s="57">
        <f t="shared" si="240"/>
        <v>22.987470845517215</v>
      </c>
      <c r="I5535" s="73">
        <f t="shared" si="241"/>
        <v>1.9863013698600298</v>
      </c>
    </row>
    <row r="5536" spans="1:9" ht="15.6" x14ac:dyDescent="0.3">
      <c r="A5536" s="1">
        <v>5532</v>
      </c>
      <c r="B5536" s="1">
        <v>1998</v>
      </c>
      <c r="C5536" s="1">
        <v>9</v>
      </c>
      <c r="D5536" s="1">
        <v>24</v>
      </c>
      <c r="E5536" s="7">
        <v>1998.81575342466</v>
      </c>
      <c r="F5536" s="7">
        <v>25.587465999999999</v>
      </c>
      <c r="G5536" s="57">
        <f t="shared" si="240"/>
        <v>22.988086342068939</v>
      </c>
      <c r="I5536" s="73">
        <f t="shared" si="241"/>
        <v>1.9863013698598024</v>
      </c>
    </row>
    <row r="5537" spans="1:9" ht="15.6" x14ac:dyDescent="0.3">
      <c r="A5537" s="1">
        <v>5533</v>
      </c>
      <c r="B5537" s="1">
        <v>1998</v>
      </c>
      <c r="C5537" s="1">
        <v>9</v>
      </c>
      <c r="D5537" s="1">
        <v>25</v>
      </c>
      <c r="E5537" s="7">
        <v>1998.8184931506901</v>
      </c>
      <c r="F5537" s="7">
        <v>25.584204</v>
      </c>
      <c r="G5537" s="57">
        <f t="shared" si="240"/>
        <v>22.988808052413766</v>
      </c>
      <c r="I5537" s="73">
        <f t="shared" si="241"/>
        <v>1.9863013698700343</v>
      </c>
    </row>
    <row r="5538" spans="1:9" ht="15.6" x14ac:dyDescent="0.3">
      <c r="A5538" s="1">
        <v>5534</v>
      </c>
      <c r="B5538" s="1">
        <v>1998</v>
      </c>
      <c r="C5538" s="1">
        <v>9</v>
      </c>
      <c r="D5538" s="1">
        <v>26</v>
      </c>
      <c r="E5538" s="7">
        <v>1998.8212328767099</v>
      </c>
      <c r="F5538" s="7">
        <v>25.609788000000002</v>
      </c>
      <c r="G5538" s="57">
        <f t="shared" si="240"/>
        <v>22.989622871724112</v>
      </c>
      <c r="I5538" s="73">
        <f t="shared" si="241"/>
        <v>1.9863013698600298</v>
      </c>
    </row>
    <row r="5539" spans="1:9" ht="15.6" x14ac:dyDescent="0.3">
      <c r="A5539" s="1">
        <v>5535</v>
      </c>
      <c r="B5539" s="1">
        <v>1998</v>
      </c>
      <c r="C5539" s="1">
        <v>9</v>
      </c>
      <c r="D5539" s="1">
        <v>27</v>
      </c>
      <c r="E5539" s="7">
        <v>1998.82397260274</v>
      </c>
      <c r="F5539" s="7">
        <v>25.672256999999998</v>
      </c>
      <c r="G5539" s="57">
        <f t="shared" si="240"/>
        <v>22.990446855172394</v>
      </c>
      <c r="I5539" s="73">
        <f t="shared" si="241"/>
        <v>1.9863013698600298</v>
      </c>
    </row>
    <row r="5540" spans="1:9" ht="15.6" x14ac:dyDescent="0.3">
      <c r="A5540" s="1">
        <v>5536</v>
      </c>
      <c r="B5540" s="1">
        <v>1998</v>
      </c>
      <c r="C5540" s="1">
        <v>9</v>
      </c>
      <c r="D5540" s="1">
        <v>28</v>
      </c>
      <c r="E5540" s="7">
        <v>1998.8267123287701</v>
      </c>
      <c r="F5540" s="7">
        <v>25.793399000000001</v>
      </c>
      <c r="G5540" s="57">
        <f t="shared" si="240"/>
        <v>22.99129916965515</v>
      </c>
      <c r="I5540" s="73">
        <f t="shared" si="241"/>
        <v>1.987899543380081</v>
      </c>
    </row>
    <row r="5541" spans="1:9" ht="15.6" x14ac:dyDescent="0.3">
      <c r="A5541" s="1">
        <v>5537</v>
      </c>
      <c r="B5541" s="1">
        <v>1998</v>
      </c>
      <c r="C5541" s="1">
        <v>9</v>
      </c>
      <c r="D5541" s="1">
        <v>29</v>
      </c>
      <c r="E5541" s="7">
        <v>1998.82945205479</v>
      </c>
      <c r="F5541" s="7">
        <v>25.920363999999999</v>
      </c>
      <c r="G5541" s="57">
        <f t="shared" si="240"/>
        <v>22.992068622068945</v>
      </c>
      <c r="I5541" s="73">
        <f t="shared" si="241"/>
        <v>1.987899543380081</v>
      </c>
    </row>
    <row r="5542" spans="1:9" ht="15.6" x14ac:dyDescent="0.3">
      <c r="A5542" s="1">
        <v>5538</v>
      </c>
      <c r="B5542" s="1">
        <v>1998</v>
      </c>
      <c r="C5542" s="1">
        <v>9</v>
      </c>
      <c r="D5542" s="1">
        <v>30</v>
      </c>
      <c r="E5542" s="7">
        <v>1998.83219178082</v>
      </c>
      <c r="F5542" s="7">
        <v>26.098873999999999</v>
      </c>
      <c r="G5542" s="57">
        <f t="shared" si="240"/>
        <v>22.99275301655171</v>
      </c>
      <c r="I5542" s="73">
        <f t="shared" si="241"/>
        <v>1.9878995433698492</v>
      </c>
    </row>
    <row r="5543" spans="1:9" ht="15.6" x14ac:dyDescent="0.3">
      <c r="A5543" s="1">
        <v>5539</v>
      </c>
      <c r="B5543" s="1">
        <v>1998</v>
      </c>
      <c r="C5543" s="1">
        <v>10</v>
      </c>
      <c r="D5543" s="1">
        <v>1</v>
      </c>
      <c r="E5543" s="7">
        <v>1998.8360730593599</v>
      </c>
      <c r="F5543" s="7">
        <v>26.230478000000002</v>
      </c>
      <c r="G5543" s="57">
        <f t="shared" si="240"/>
        <v>22.993364922758602</v>
      </c>
      <c r="I5543" s="73">
        <f t="shared" si="241"/>
        <v>1.987899543380081</v>
      </c>
    </row>
    <row r="5544" spans="1:9" ht="15.6" x14ac:dyDescent="0.3">
      <c r="A5544" s="1">
        <v>5540</v>
      </c>
      <c r="B5544" s="1">
        <v>1998</v>
      </c>
      <c r="C5544" s="1">
        <v>10</v>
      </c>
      <c r="D5544" s="1">
        <v>2</v>
      </c>
      <c r="E5544" s="7">
        <v>1998.83881278539</v>
      </c>
      <c r="F5544" s="7">
        <v>26.362914</v>
      </c>
      <c r="G5544" s="57">
        <f t="shared" si="240"/>
        <v>22.993892260689638</v>
      </c>
      <c r="I5544" s="73">
        <f t="shared" si="241"/>
        <v>1.9878995433798536</v>
      </c>
    </row>
    <row r="5545" spans="1:9" ht="15.6" x14ac:dyDescent="0.3">
      <c r="A5545" s="1">
        <v>5541</v>
      </c>
      <c r="B5545" s="1">
        <v>1998</v>
      </c>
      <c r="C5545" s="1">
        <v>10</v>
      </c>
      <c r="D5545" s="1">
        <v>3</v>
      </c>
      <c r="E5545" s="7">
        <v>1998.8415525114201</v>
      </c>
      <c r="F5545" s="7">
        <v>26.480274000000001</v>
      </c>
      <c r="G5545" s="57">
        <f t="shared" si="240"/>
        <v>22.994410551724119</v>
      </c>
      <c r="I5545" s="73">
        <f t="shared" si="241"/>
        <v>1.9863013698600298</v>
      </c>
    </row>
    <row r="5546" spans="1:9" ht="15.6" x14ac:dyDescent="0.3">
      <c r="A5546" s="1">
        <v>5542</v>
      </c>
      <c r="B5546" s="1">
        <v>1998</v>
      </c>
      <c r="C5546" s="1">
        <v>10</v>
      </c>
      <c r="D5546" s="1">
        <v>4</v>
      </c>
      <c r="E5546" s="7">
        <v>1998.84429223744</v>
      </c>
      <c r="F5546" s="7">
        <v>26.568277999999999</v>
      </c>
      <c r="G5546" s="57">
        <f t="shared" si="240"/>
        <v>22.994929917241365</v>
      </c>
      <c r="I5546" s="73">
        <f t="shared" si="241"/>
        <v>1.9863013698600298</v>
      </c>
    </row>
    <row r="5547" spans="1:9" ht="15.6" x14ac:dyDescent="0.3">
      <c r="A5547" s="1">
        <v>5543</v>
      </c>
      <c r="B5547" s="1">
        <v>1998</v>
      </c>
      <c r="C5547" s="1">
        <v>10</v>
      </c>
      <c r="D5547" s="1">
        <v>5</v>
      </c>
      <c r="E5547" s="7">
        <v>1998.84703196347</v>
      </c>
      <c r="F5547" s="7">
        <v>26.665172999999999</v>
      </c>
      <c r="G5547" s="57">
        <f t="shared" si="240"/>
        <v>22.995549721379302</v>
      </c>
      <c r="I5547" s="73">
        <f t="shared" si="241"/>
        <v>1.9863013698700343</v>
      </c>
    </row>
    <row r="5548" spans="1:9" ht="15.6" x14ac:dyDescent="0.3">
      <c r="A5548" s="1">
        <v>5544</v>
      </c>
      <c r="B5548" s="1">
        <v>1998</v>
      </c>
      <c r="C5548" s="1">
        <v>10</v>
      </c>
      <c r="D5548" s="1">
        <v>6</v>
      </c>
      <c r="E5548" s="7">
        <v>1998.8497716894999</v>
      </c>
      <c r="F5548" s="7">
        <v>26.671519</v>
      </c>
      <c r="G5548" s="57">
        <f t="shared" si="240"/>
        <v>22.996307486896544</v>
      </c>
      <c r="I5548" s="73">
        <f t="shared" si="241"/>
        <v>1.9863013698600298</v>
      </c>
    </row>
    <row r="5549" spans="1:9" ht="15.6" x14ac:dyDescent="0.3">
      <c r="A5549" s="1">
        <v>5545</v>
      </c>
      <c r="B5549" s="1">
        <v>1998</v>
      </c>
      <c r="C5549" s="1">
        <v>10</v>
      </c>
      <c r="D5549" s="1">
        <v>7</v>
      </c>
      <c r="E5549" s="7">
        <v>1998.85251141552</v>
      </c>
      <c r="F5549" s="7">
        <v>26.673552999999998</v>
      </c>
      <c r="G5549" s="57">
        <f t="shared" si="240"/>
        <v>22.997288773793095</v>
      </c>
      <c r="I5549" s="73">
        <f t="shared" si="241"/>
        <v>1.9863013698600298</v>
      </c>
    </row>
    <row r="5550" spans="1:9" ht="15.6" x14ac:dyDescent="0.3">
      <c r="A5550" s="1">
        <v>5546</v>
      </c>
      <c r="B5550" s="1">
        <v>1998</v>
      </c>
      <c r="C5550" s="1">
        <v>10</v>
      </c>
      <c r="D5550" s="1">
        <v>8</v>
      </c>
      <c r="E5550" s="7">
        <v>1998.8552511415501</v>
      </c>
      <c r="F5550" s="7">
        <v>26.673120000000001</v>
      </c>
      <c r="G5550" s="57">
        <f t="shared" si="240"/>
        <v>22.998403231724122</v>
      </c>
      <c r="I5550" s="73">
        <f t="shared" si="241"/>
        <v>1.9863013698698069</v>
      </c>
    </row>
    <row r="5551" spans="1:9" ht="15.6" x14ac:dyDescent="0.3">
      <c r="A5551" s="1">
        <v>5547</v>
      </c>
      <c r="B5551" s="1">
        <v>1998</v>
      </c>
      <c r="C5551" s="1">
        <v>10</v>
      </c>
      <c r="D5551" s="1">
        <v>9</v>
      </c>
      <c r="E5551" s="7">
        <v>1998.8579908675799</v>
      </c>
      <c r="F5551" s="7">
        <v>26.644587999999999</v>
      </c>
      <c r="G5551" s="57">
        <f t="shared" si="240"/>
        <v>22.999547550344815</v>
      </c>
      <c r="I5551" s="73">
        <f t="shared" si="241"/>
        <v>1.9863013698700343</v>
      </c>
    </row>
    <row r="5552" spans="1:9" ht="15.6" x14ac:dyDescent="0.3">
      <c r="A5552" s="1">
        <v>5548</v>
      </c>
      <c r="B5552" s="1">
        <v>1998</v>
      </c>
      <c r="C5552" s="1">
        <v>10</v>
      </c>
      <c r="D5552" s="1">
        <v>10</v>
      </c>
      <c r="E5552" s="7">
        <v>1998.86073059361</v>
      </c>
      <c r="F5552" s="7">
        <v>26.632721</v>
      </c>
      <c r="G5552" s="57">
        <f t="shared" si="240"/>
        <v>23.000718308965507</v>
      </c>
      <c r="I5552" s="73">
        <f t="shared" si="241"/>
        <v>1.9863013698600298</v>
      </c>
    </row>
    <row r="5553" spans="1:9" ht="15.6" x14ac:dyDescent="0.3">
      <c r="A5553" s="1">
        <v>5549</v>
      </c>
      <c r="B5553" s="1">
        <v>1998</v>
      </c>
      <c r="C5553" s="1">
        <v>10</v>
      </c>
      <c r="D5553" s="1">
        <v>11</v>
      </c>
      <c r="E5553" s="7">
        <v>1998.8634703196301</v>
      </c>
      <c r="F5553" s="7">
        <v>26.651793999999999</v>
      </c>
      <c r="G5553" s="57">
        <f t="shared" si="240"/>
        <v>23.001823108965507</v>
      </c>
      <c r="I5553" s="73">
        <f t="shared" si="241"/>
        <v>1.9863013698600298</v>
      </c>
    </row>
    <row r="5554" spans="1:9" ht="15.6" x14ac:dyDescent="0.3">
      <c r="A5554" s="1">
        <v>5550</v>
      </c>
      <c r="B5554" s="1">
        <v>1998</v>
      </c>
      <c r="C5554" s="1">
        <v>10</v>
      </c>
      <c r="D5554" s="1">
        <v>12</v>
      </c>
      <c r="E5554" s="7">
        <v>1998.86621004566</v>
      </c>
      <c r="F5554" s="7">
        <v>26.720561</v>
      </c>
      <c r="G5554" s="57">
        <f t="shared" si="240"/>
        <v>23.002881837241368</v>
      </c>
      <c r="I5554" s="73">
        <f t="shared" si="241"/>
        <v>1.9863013698700343</v>
      </c>
    </row>
    <row r="5555" spans="1:9" ht="15.6" x14ac:dyDescent="0.3">
      <c r="A5555" s="1">
        <v>5551</v>
      </c>
      <c r="B5555" s="1">
        <v>1998</v>
      </c>
      <c r="C5555" s="1">
        <v>10</v>
      </c>
      <c r="D5555" s="1">
        <v>13</v>
      </c>
      <c r="E5555" s="7">
        <v>1998.86894977169</v>
      </c>
      <c r="F5555" s="7">
        <v>26.752423</v>
      </c>
      <c r="G5555" s="57">
        <f t="shared" si="240"/>
        <v>23.003854375172409</v>
      </c>
      <c r="I5555" s="73">
        <f t="shared" si="241"/>
        <v>1.9863013698600298</v>
      </c>
    </row>
    <row r="5556" spans="1:9" ht="15.6" x14ac:dyDescent="0.3">
      <c r="A5556" s="1">
        <v>5552</v>
      </c>
      <c r="B5556" s="1">
        <v>1998</v>
      </c>
      <c r="C5556" s="1">
        <v>10</v>
      </c>
      <c r="D5556" s="1">
        <v>14</v>
      </c>
      <c r="E5556" s="7">
        <v>1998.8716894977199</v>
      </c>
      <c r="F5556" s="7">
        <v>26.813976</v>
      </c>
      <c r="G5556" s="57">
        <f t="shared" si="240"/>
        <v>23.004787926896537</v>
      </c>
      <c r="I5556" s="73">
        <f t="shared" si="241"/>
        <v>1.9863013698600298</v>
      </c>
    </row>
    <row r="5557" spans="1:9" ht="15.6" x14ac:dyDescent="0.3">
      <c r="A5557" s="1">
        <v>5553</v>
      </c>
      <c r="B5557" s="1">
        <v>1998</v>
      </c>
      <c r="C5557" s="1">
        <v>10</v>
      </c>
      <c r="D5557" s="1">
        <v>15</v>
      </c>
      <c r="E5557" s="7">
        <v>1998.87442922374</v>
      </c>
      <c r="F5557" s="7">
        <v>26.884716000000001</v>
      </c>
      <c r="G5557" s="57">
        <f t="shared" si="240"/>
        <v>23.005737034482753</v>
      </c>
      <c r="I5557" s="73">
        <f t="shared" si="241"/>
        <v>1.9863013698600298</v>
      </c>
    </row>
    <row r="5558" spans="1:9" ht="15.6" x14ac:dyDescent="0.3">
      <c r="A5558" s="1">
        <v>5554</v>
      </c>
      <c r="B5558" s="1">
        <v>1998</v>
      </c>
      <c r="C5558" s="1">
        <v>10</v>
      </c>
      <c r="D5558" s="1">
        <v>16</v>
      </c>
      <c r="E5558" s="7">
        <v>1998.8771689497701</v>
      </c>
      <c r="F5558" s="7">
        <v>26.935689</v>
      </c>
      <c r="G5558" s="57">
        <f t="shared" si="240"/>
        <v>23.006789463448268</v>
      </c>
      <c r="I5558" s="73">
        <f t="shared" si="241"/>
        <v>1.9863013698698069</v>
      </c>
    </row>
    <row r="5559" spans="1:9" ht="15.6" x14ac:dyDescent="0.3">
      <c r="A5559" s="1">
        <v>5555</v>
      </c>
      <c r="B5559" s="1">
        <v>1998</v>
      </c>
      <c r="C5559" s="1">
        <v>10</v>
      </c>
      <c r="D5559" s="1">
        <v>17</v>
      </c>
      <c r="E5559" s="7">
        <v>1998.8799086757999</v>
      </c>
      <c r="F5559" s="7">
        <v>26.969669</v>
      </c>
      <c r="G5559" s="57">
        <f t="shared" si="240"/>
        <v>23.007917478620683</v>
      </c>
      <c r="I5559" s="73">
        <f t="shared" si="241"/>
        <v>1.9863013698600298</v>
      </c>
    </row>
    <row r="5560" spans="1:9" ht="15.6" x14ac:dyDescent="0.3">
      <c r="A5560" s="1">
        <v>5556</v>
      </c>
      <c r="B5560" s="1">
        <v>1998</v>
      </c>
      <c r="C5560" s="1">
        <v>10</v>
      </c>
      <c r="D5560" s="1">
        <v>18</v>
      </c>
      <c r="E5560" s="7">
        <v>1998.88264840183</v>
      </c>
      <c r="F5560" s="7">
        <v>27.006668000000001</v>
      </c>
      <c r="G5560" s="57">
        <f t="shared" si="240"/>
        <v>23.009038205517236</v>
      </c>
      <c r="I5560" s="73">
        <f t="shared" si="241"/>
        <v>1.9863013698600298</v>
      </c>
    </row>
    <row r="5561" spans="1:9" ht="15.6" x14ac:dyDescent="0.3">
      <c r="A5561" s="1">
        <v>5557</v>
      </c>
      <c r="B5561" s="1">
        <v>1998</v>
      </c>
      <c r="C5561" s="1">
        <v>10</v>
      </c>
      <c r="D5561" s="1">
        <v>19</v>
      </c>
      <c r="E5561" s="7">
        <v>1998.8853881278501</v>
      </c>
      <c r="F5561" s="7">
        <v>27.024231</v>
      </c>
      <c r="G5561" s="57">
        <f t="shared" si="240"/>
        <v>23.010130595862062</v>
      </c>
      <c r="I5561" s="73">
        <f t="shared" si="241"/>
        <v>1.9863013698600298</v>
      </c>
    </row>
    <row r="5562" spans="1:9" ht="15.6" x14ac:dyDescent="0.3">
      <c r="A5562" s="1">
        <v>5558</v>
      </c>
      <c r="B5562" s="1">
        <v>1998</v>
      </c>
      <c r="C5562" s="1">
        <v>10</v>
      </c>
      <c r="D5562" s="1">
        <v>20</v>
      </c>
      <c r="E5562" s="7">
        <v>1998.88812785388</v>
      </c>
      <c r="F5562" s="7">
        <v>27.055046000000001</v>
      </c>
      <c r="G5562" s="57">
        <f t="shared" si="240"/>
        <v>23.011085682758612</v>
      </c>
      <c r="I5562" s="73">
        <f t="shared" si="241"/>
        <v>1.9863013698700343</v>
      </c>
    </row>
    <row r="5563" spans="1:9" ht="15.6" x14ac:dyDescent="0.3">
      <c r="A5563" s="1">
        <v>5559</v>
      </c>
      <c r="B5563" s="1">
        <v>1998</v>
      </c>
      <c r="C5563" s="1">
        <v>10</v>
      </c>
      <c r="D5563" s="1">
        <v>21</v>
      </c>
      <c r="E5563" s="7">
        <v>1998.89086757991</v>
      </c>
      <c r="F5563" s="7">
        <v>27.05761</v>
      </c>
      <c r="G5563" s="57">
        <f t="shared" si="240"/>
        <v>23.011897457931024</v>
      </c>
      <c r="I5563" s="73">
        <f t="shared" si="241"/>
        <v>1.9863013698600298</v>
      </c>
    </row>
    <row r="5564" spans="1:9" ht="15.6" x14ac:dyDescent="0.3">
      <c r="A5564" s="1">
        <v>5560</v>
      </c>
      <c r="B5564" s="1">
        <v>1998</v>
      </c>
      <c r="C5564" s="1">
        <v>10</v>
      </c>
      <c r="D5564" s="1">
        <v>22</v>
      </c>
      <c r="E5564" s="7">
        <v>1998.8936073059399</v>
      </c>
      <c r="F5564" s="7">
        <v>27.100850000000001</v>
      </c>
      <c r="G5564" s="57">
        <f t="shared" si="240"/>
        <v>23.012495005517231</v>
      </c>
      <c r="I5564" s="73">
        <f t="shared" si="241"/>
        <v>1.9863013698600298</v>
      </c>
    </row>
    <row r="5565" spans="1:9" ht="15.6" x14ac:dyDescent="0.3">
      <c r="A5565" s="1">
        <v>5561</v>
      </c>
      <c r="B5565" s="1">
        <v>1998</v>
      </c>
      <c r="C5565" s="1">
        <v>10</v>
      </c>
      <c r="D5565" s="1">
        <v>23</v>
      </c>
      <c r="E5565" s="7">
        <v>1998.89634703196</v>
      </c>
      <c r="F5565" s="7">
        <v>27.123351</v>
      </c>
      <c r="G5565" s="57">
        <f t="shared" si="240"/>
        <v>23.013015235862056</v>
      </c>
      <c r="I5565" s="73">
        <f t="shared" si="241"/>
        <v>1.9863013698600298</v>
      </c>
    </row>
    <row r="5566" spans="1:9" ht="15.6" x14ac:dyDescent="0.3">
      <c r="A5566" s="1">
        <v>5562</v>
      </c>
      <c r="B5566" s="1">
        <v>1998</v>
      </c>
      <c r="C5566" s="1">
        <v>10</v>
      </c>
      <c r="D5566" s="1">
        <v>24</v>
      </c>
      <c r="E5566" s="7">
        <v>1998.8990867579901</v>
      </c>
      <c r="F5566" s="7">
        <v>27.141909999999999</v>
      </c>
      <c r="G5566" s="57">
        <f t="shared" si="240"/>
        <v>23.013512033103435</v>
      </c>
      <c r="I5566" s="73">
        <f t="shared" si="241"/>
        <v>1.9863013698698069</v>
      </c>
    </row>
    <row r="5567" spans="1:9" ht="15.6" x14ac:dyDescent="0.3">
      <c r="A5567" s="1">
        <v>5563</v>
      </c>
      <c r="B5567" s="1">
        <v>1998</v>
      </c>
      <c r="C5567" s="1">
        <v>10</v>
      </c>
      <c r="D5567" s="1">
        <v>25</v>
      </c>
      <c r="E5567" s="7">
        <v>1998.9018264840199</v>
      </c>
      <c r="F5567" s="7">
        <v>27.160889999999998</v>
      </c>
      <c r="G5567" s="57">
        <f t="shared" si="240"/>
        <v>23.013980613793091</v>
      </c>
      <c r="I5567" s="73">
        <f t="shared" si="241"/>
        <v>1.9863013698600298</v>
      </c>
    </row>
    <row r="5568" spans="1:9" ht="15.6" x14ac:dyDescent="0.3">
      <c r="A5568" s="1">
        <v>5564</v>
      </c>
      <c r="B5568" s="1">
        <v>1998</v>
      </c>
      <c r="C5568" s="1">
        <v>10</v>
      </c>
      <c r="D5568" s="1">
        <v>26</v>
      </c>
      <c r="E5568" s="7">
        <v>1998.90456621005</v>
      </c>
      <c r="F5568" s="7">
        <v>27.145278999999999</v>
      </c>
      <c r="G5568" s="57">
        <f t="shared" si="240"/>
        <v>23.014437759999986</v>
      </c>
      <c r="I5568" s="73">
        <f t="shared" si="241"/>
        <v>1.9863013698600298</v>
      </c>
    </row>
    <row r="5569" spans="1:9" ht="15.6" x14ac:dyDescent="0.3">
      <c r="A5569" s="1">
        <v>5565</v>
      </c>
      <c r="B5569" s="1">
        <v>1998</v>
      </c>
      <c r="C5569" s="1">
        <v>10</v>
      </c>
      <c r="D5569" s="1">
        <v>27</v>
      </c>
      <c r="E5569" s="7">
        <v>1998.9073059360701</v>
      </c>
      <c r="F5569" s="7">
        <v>27.096995</v>
      </c>
      <c r="G5569" s="57">
        <f t="shared" si="240"/>
        <v>23.014885959999987</v>
      </c>
      <c r="I5569" s="73">
        <f t="shared" si="241"/>
        <v>1.9863013698600298</v>
      </c>
    </row>
    <row r="5570" spans="1:9" ht="15.6" x14ac:dyDescent="0.3">
      <c r="A5570" s="1">
        <v>5566</v>
      </c>
      <c r="B5570" s="1">
        <v>1998</v>
      </c>
      <c r="C5570" s="1">
        <v>10</v>
      </c>
      <c r="D5570" s="1">
        <v>28</v>
      </c>
      <c r="E5570" s="7">
        <v>1998.9100456620999</v>
      </c>
      <c r="F5570" s="7">
        <v>27.074960000000001</v>
      </c>
      <c r="G5570" s="57">
        <f t="shared" si="240"/>
        <v>23.015310558620669</v>
      </c>
      <c r="I5570" s="73">
        <f t="shared" si="241"/>
        <v>1.9851598173599996</v>
      </c>
    </row>
    <row r="5571" spans="1:9" ht="15.6" x14ac:dyDescent="0.3">
      <c r="A5571" s="1">
        <v>5567</v>
      </c>
      <c r="B5571" s="1">
        <v>1998</v>
      </c>
      <c r="C5571" s="1">
        <v>10</v>
      </c>
      <c r="D5571" s="1">
        <v>29</v>
      </c>
      <c r="E5571" s="7">
        <v>1998.91278538813</v>
      </c>
      <c r="F5571" s="7">
        <v>27.052240000000001</v>
      </c>
      <c r="G5571" s="57">
        <f t="shared" si="240"/>
        <v>23.015727195862052</v>
      </c>
      <c r="I5571" s="73">
        <f t="shared" si="241"/>
        <v>1.9851598173499951</v>
      </c>
    </row>
    <row r="5572" spans="1:9" ht="15.6" x14ac:dyDescent="0.3">
      <c r="A5572" s="1">
        <v>5568</v>
      </c>
      <c r="B5572" s="1">
        <v>1998</v>
      </c>
      <c r="C5572" s="1">
        <v>10</v>
      </c>
      <c r="D5572" s="1">
        <v>30</v>
      </c>
      <c r="E5572" s="7">
        <v>1998.9155251141599</v>
      </c>
      <c r="F5572" s="7">
        <v>27.018227</v>
      </c>
      <c r="G5572" s="57">
        <f t="shared" si="240"/>
        <v>23.016117604137914</v>
      </c>
      <c r="I5572" s="73">
        <f t="shared" si="241"/>
        <v>1.9851598173499951</v>
      </c>
    </row>
    <row r="5573" spans="1:9" ht="15.6" x14ac:dyDescent="0.3">
      <c r="A5573" s="1">
        <v>5569</v>
      </c>
      <c r="B5573" s="1">
        <v>1998</v>
      </c>
      <c r="C5573" s="1">
        <v>10</v>
      </c>
      <c r="D5573" s="1">
        <v>31</v>
      </c>
      <c r="E5573" s="7">
        <v>1998.91826484018</v>
      </c>
      <c r="F5573" s="7">
        <v>27.001650999999999</v>
      </c>
      <c r="G5573" s="57">
        <f t="shared" si="240"/>
        <v>23.016515842758608</v>
      </c>
      <c r="I5573" s="73">
        <f t="shared" si="241"/>
        <v>1.9851598173499951</v>
      </c>
    </row>
    <row r="5574" spans="1:9" ht="15.6" x14ac:dyDescent="0.3">
      <c r="A5574" s="1">
        <v>5570</v>
      </c>
      <c r="B5574" s="1">
        <v>1998</v>
      </c>
      <c r="C5574" s="1">
        <v>11</v>
      </c>
      <c r="D5574" s="1">
        <v>1</v>
      </c>
      <c r="E5574" s="7">
        <v>1998.91940639269</v>
      </c>
      <c r="F5574" s="7">
        <v>26.967257</v>
      </c>
      <c r="G5574" s="57">
        <f t="shared" si="240"/>
        <v>23.016974620689641</v>
      </c>
      <c r="I5574" s="73">
        <f t="shared" si="241"/>
        <v>1.9851598173599996</v>
      </c>
    </row>
    <row r="5575" spans="1:9" ht="15.6" x14ac:dyDescent="0.3">
      <c r="A5575" s="1">
        <v>5571</v>
      </c>
      <c r="B5575" s="1">
        <v>1998</v>
      </c>
      <c r="C5575" s="1">
        <v>11</v>
      </c>
      <c r="D5575" s="1">
        <v>2</v>
      </c>
      <c r="E5575" s="7">
        <v>1998.9221461187201</v>
      </c>
      <c r="F5575" s="7">
        <v>26.940338000000001</v>
      </c>
      <c r="G5575" s="57">
        <f t="shared" si="240"/>
        <v>23.017457187586185</v>
      </c>
      <c r="I5575" s="73">
        <f t="shared" si="241"/>
        <v>1.9863013698600298</v>
      </c>
    </row>
    <row r="5576" spans="1:9" ht="15.6" x14ac:dyDescent="0.3">
      <c r="A5576" s="1">
        <v>5572</v>
      </c>
      <c r="B5576" s="1">
        <v>1998</v>
      </c>
      <c r="C5576" s="1">
        <v>11</v>
      </c>
      <c r="D5576" s="1">
        <v>3</v>
      </c>
      <c r="E5576" s="7">
        <v>1998.92488584475</v>
      </c>
      <c r="F5576" s="7">
        <v>26.900521000000001</v>
      </c>
      <c r="G5576" s="57">
        <f t="shared" si="240"/>
        <v>23.017994313103429</v>
      </c>
      <c r="I5576" s="73">
        <f t="shared" si="241"/>
        <v>1.9863013698600298</v>
      </c>
    </row>
    <row r="5577" spans="1:9" ht="15.6" x14ac:dyDescent="0.3">
      <c r="A5577" s="1">
        <v>5573</v>
      </c>
      <c r="B5577" s="1">
        <v>1998</v>
      </c>
      <c r="C5577" s="1">
        <v>11</v>
      </c>
      <c r="D5577" s="1">
        <v>4</v>
      </c>
      <c r="E5577" s="7">
        <v>1998.92762557078</v>
      </c>
      <c r="F5577" s="7">
        <v>26.857780999999999</v>
      </c>
      <c r="G5577" s="57">
        <f t="shared" si="240"/>
        <v>23.018563300689635</v>
      </c>
      <c r="I5577" s="73">
        <f t="shared" si="241"/>
        <v>1.9863013698600298</v>
      </c>
    </row>
    <row r="5578" spans="1:9" ht="15.6" x14ac:dyDescent="0.3">
      <c r="A5578" s="1">
        <v>5574</v>
      </c>
      <c r="B5578" s="1">
        <v>1998</v>
      </c>
      <c r="C5578" s="1">
        <v>11</v>
      </c>
      <c r="D5578" s="1">
        <v>5</v>
      </c>
      <c r="E5578" s="7">
        <v>1998.9303652967999</v>
      </c>
      <c r="F5578" s="7">
        <v>26.810096000000001</v>
      </c>
      <c r="G5578" s="57">
        <f t="shared" si="240"/>
        <v>23.019147002758601</v>
      </c>
      <c r="I5578" s="73">
        <f t="shared" si="241"/>
        <v>1.9863013698700343</v>
      </c>
    </row>
    <row r="5579" spans="1:9" ht="15.6" x14ac:dyDescent="0.3">
      <c r="A5579" s="1">
        <v>5575</v>
      </c>
      <c r="B5579" s="1">
        <v>1998</v>
      </c>
      <c r="C5579" s="1">
        <v>11</v>
      </c>
      <c r="D5579" s="1">
        <v>6</v>
      </c>
      <c r="E5579" s="7">
        <v>1998.93310502283</v>
      </c>
      <c r="F5579" s="7">
        <v>26.783702999999999</v>
      </c>
      <c r="G5579" s="57">
        <f t="shared" ref="G5579:G5642" si="242">AVERAGE(F5035:F5759)</f>
        <v>23.019731768275847</v>
      </c>
      <c r="I5579" s="73">
        <f t="shared" si="241"/>
        <v>1.9863013698598024</v>
      </c>
    </row>
    <row r="5580" spans="1:9" ht="15.6" x14ac:dyDescent="0.3">
      <c r="A5580" s="1">
        <v>5576</v>
      </c>
      <c r="B5580" s="1">
        <v>1998</v>
      </c>
      <c r="C5580" s="1">
        <v>11</v>
      </c>
      <c r="D5580" s="1">
        <v>7</v>
      </c>
      <c r="E5580" s="7">
        <v>1998.9358447488601</v>
      </c>
      <c r="F5580" s="7">
        <v>26.750453</v>
      </c>
      <c r="G5580" s="57">
        <f t="shared" si="242"/>
        <v>23.020315659310324</v>
      </c>
      <c r="I5580" s="73">
        <f t="shared" ref="I5580:I5643" si="243">E5760-E5036</f>
        <v>1.9863013698600298</v>
      </c>
    </row>
    <row r="5581" spans="1:9" ht="15.6" x14ac:dyDescent="0.3">
      <c r="A5581" s="1">
        <v>5577</v>
      </c>
      <c r="B5581" s="1">
        <v>1998</v>
      </c>
      <c r="C5581" s="1">
        <v>11</v>
      </c>
      <c r="D5581" s="1">
        <v>8</v>
      </c>
      <c r="E5581" s="7">
        <v>1998.9385844748899</v>
      </c>
      <c r="F5581" s="7">
        <v>26.746653999999999</v>
      </c>
      <c r="G5581" s="57">
        <f t="shared" si="242"/>
        <v>23.020929162758609</v>
      </c>
      <c r="I5581" s="73">
        <f t="shared" si="243"/>
        <v>1.9863013698600298</v>
      </c>
    </row>
    <row r="5582" spans="1:9" ht="15.6" x14ac:dyDescent="0.3">
      <c r="A5582" s="1">
        <v>5578</v>
      </c>
      <c r="B5582" s="1">
        <v>1998</v>
      </c>
      <c r="C5582" s="1">
        <v>11</v>
      </c>
      <c r="D5582" s="1">
        <v>9</v>
      </c>
      <c r="E5582" s="7">
        <v>1998.94132420091</v>
      </c>
      <c r="F5582" s="7">
        <v>26.768218000000001</v>
      </c>
      <c r="G5582" s="57">
        <f t="shared" si="242"/>
        <v>23.021552466206881</v>
      </c>
      <c r="I5582" s="73">
        <f t="shared" si="243"/>
        <v>1.9863013698700343</v>
      </c>
    </row>
    <row r="5583" spans="1:9" ht="15.6" x14ac:dyDescent="0.3">
      <c r="A5583" s="1">
        <v>5579</v>
      </c>
      <c r="B5583" s="1">
        <v>1998</v>
      </c>
      <c r="C5583" s="1">
        <v>11</v>
      </c>
      <c r="D5583" s="1">
        <v>10</v>
      </c>
      <c r="E5583" s="7">
        <v>1998.9440639269401</v>
      </c>
      <c r="F5583" s="7">
        <v>26.733329000000001</v>
      </c>
      <c r="G5583" s="57">
        <f t="shared" si="242"/>
        <v>23.022272724137913</v>
      </c>
      <c r="I5583" s="73">
        <f t="shared" si="243"/>
        <v>1.9863013698600298</v>
      </c>
    </row>
    <row r="5584" spans="1:9" ht="15.6" x14ac:dyDescent="0.3">
      <c r="A5584" s="1">
        <v>5580</v>
      </c>
      <c r="B5584" s="1">
        <v>1998</v>
      </c>
      <c r="C5584" s="1">
        <v>11</v>
      </c>
      <c r="D5584" s="1">
        <v>11</v>
      </c>
      <c r="E5584" s="7">
        <v>1998.9468036529699</v>
      </c>
      <c r="F5584" s="7">
        <v>26.710621</v>
      </c>
      <c r="G5584" s="57">
        <f t="shared" si="242"/>
        <v>23.023036140689644</v>
      </c>
      <c r="I5584" s="73">
        <f t="shared" si="243"/>
        <v>1.9863013698600298</v>
      </c>
    </row>
    <row r="5585" spans="1:9" ht="15.6" x14ac:dyDescent="0.3">
      <c r="A5585" s="1">
        <v>5581</v>
      </c>
      <c r="B5585" s="1">
        <v>1998</v>
      </c>
      <c r="C5585" s="1">
        <v>11</v>
      </c>
      <c r="D5585" s="1">
        <v>12</v>
      </c>
      <c r="E5585" s="7">
        <v>1998.949543379</v>
      </c>
      <c r="F5585" s="7">
        <v>26.682915999999999</v>
      </c>
      <c r="G5585" s="57">
        <f t="shared" si="242"/>
        <v>23.023836562758611</v>
      </c>
      <c r="I5585" s="73">
        <f t="shared" si="243"/>
        <v>1.9863013698600298</v>
      </c>
    </row>
    <row r="5586" spans="1:9" ht="15.6" x14ac:dyDescent="0.3">
      <c r="A5586" s="1">
        <v>5582</v>
      </c>
      <c r="B5586" s="1">
        <v>1998</v>
      </c>
      <c r="C5586" s="1">
        <v>11</v>
      </c>
      <c r="D5586" s="1">
        <v>13</v>
      </c>
      <c r="E5586" s="7">
        <v>1998.9522831050199</v>
      </c>
      <c r="F5586" s="7">
        <v>26.655242000000001</v>
      </c>
      <c r="G5586" s="57">
        <f t="shared" si="242"/>
        <v>23.02474040275861</v>
      </c>
      <c r="I5586" s="73">
        <f t="shared" si="243"/>
        <v>1.9863013698700343</v>
      </c>
    </row>
    <row r="5587" spans="1:9" ht="15.6" x14ac:dyDescent="0.3">
      <c r="A5587" s="1">
        <v>5583</v>
      </c>
      <c r="B5587" s="1">
        <v>1998</v>
      </c>
      <c r="C5587" s="1">
        <v>11</v>
      </c>
      <c r="D5587" s="1">
        <v>14</v>
      </c>
      <c r="E5587" s="7">
        <v>1998.95502283105</v>
      </c>
      <c r="F5587" s="7">
        <v>26.597992000000001</v>
      </c>
      <c r="G5587" s="57">
        <f t="shared" si="242"/>
        <v>23.025632597241373</v>
      </c>
      <c r="I5587" s="73">
        <f t="shared" si="243"/>
        <v>1.9863013698598024</v>
      </c>
    </row>
    <row r="5588" spans="1:9" ht="15.6" x14ac:dyDescent="0.3">
      <c r="A5588" s="1">
        <v>5584</v>
      </c>
      <c r="B5588" s="1">
        <v>1998</v>
      </c>
      <c r="C5588" s="1">
        <v>11</v>
      </c>
      <c r="D5588" s="1">
        <v>15</v>
      </c>
      <c r="E5588" s="7">
        <v>1998.9577625570801</v>
      </c>
      <c r="F5588" s="7">
        <v>26.522784000000001</v>
      </c>
      <c r="G5588" s="57">
        <f t="shared" si="242"/>
        <v>23.026501285517231</v>
      </c>
      <c r="I5588" s="73">
        <f t="shared" si="243"/>
        <v>1.9863013698600298</v>
      </c>
    </row>
    <row r="5589" spans="1:9" ht="15.6" x14ac:dyDescent="0.3">
      <c r="A5589" s="1">
        <v>5585</v>
      </c>
      <c r="B5589" s="1">
        <v>1998</v>
      </c>
      <c r="C5589" s="1">
        <v>11</v>
      </c>
      <c r="D5589" s="1">
        <v>16</v>
      </c>
      <c r="E5589" s="7">
        <v>1998.9605022831099</v>
      </c>
      <c r="F5589" s="7">
        <v>26.475366000000001</v>
      </c>
      <c r="G5589" s="57">
        <f t="shared" si="242"/>
        <v>23.02720690896551</v>
      </c>
      <c r="I5589" s="73">
        <f t="shared" si="243"/>
        <v>1.9863013698700343</v>
      </c>
    </row>
    <row r="5590" spans="1:9" ht="15.6" x14ac:dyDescent="0.3">
      <c r="A5590" s="1">
        <v>5586</v>
      </c>
      <c r="B5590" s="1">
        <v>1998</v>
      </c>
      <c r="C5590" s="1">
        <v>11</v>
      </c>
      <c r="D5590" s="1">
        <v>17</v>
      </c>
      <c r="E5590" s="7">
        <v>1998.96324200913</v>
      </c>
      <c r="F5590" s="7">
        <v>26.400265000000001</v>
      </c>
      <c r="G5590" s="57">
        <f t="shared" si="242"/>
        <v>23.027749860689649</v>
      </c>
      <c r="I5590" s="73">
        <f t="shared" si="243"/>
        <v>1.9863013698698069</v>
      </c>
    </row>
    <row r="5591" spans="1:9" ht="15.6" x14ac:dyDescent="0.3">
      <c r="A5591" s="1">
        <v>5587</v>
      </c>
      <c r="B5591" s="1">
        <v>1998</v>
      </c>
      <c r="C5591" s="1">
        <v>11</v>
      </c>
      <c r="D5591" s="1">
        <v>18</v>
      </c>
      <c r="E5591" s="7">
        <v>1998.9659817351601</v>
      </c>
      <c r="F5591" s="7">
        <v>26.316365999999999</v>
      </c>
      <c r="G5591" s="57">
        <f t="shared" si="242"/>
        <v>23.028179689655161</v>
      </c>
      <c r="I5591" s="73">
        <f t="shared" si="243"/>
        <v>1.9863013698600298</v>
      </c>
    </row>
    <row r="5592" spans="1:9" ht="15.6" x14ac:dyDescent="0.3">
      <c r="A5592" s="1">
        <v>5588</v>
      </c>
      <c r="B5592" s="1">
        <v>1998</v>
      </c>
      <c r="C5592" s="1">
        <v>11</v>
      </c>
      <c r="D5592" s="1">
        <v>19</v>
      </c>
      <c r="E5592" s="7">
        <v>1998.9687214611899</v>
      </c>
      <c r="F5592" s="7">
        <v>26.254552</v>
      </c>
      <c r="G5592" s="57">
        <f t="shared" si="242"/>
        <v>23.028567884137917</v>
      </c>
      <c r="I5592" s="73">
        <f t="shared" si="243"/>
        <v>1.9863013698600298</v>
      </c>
    </row>
    <row r="5593" spans="1:9" ht="15.6" x14ac:dyDescent="0.3">
      <c r="A5593" s="1">
        <v>5589</v>
      </c>
      <c r="B5593" s="1">
        <v>1998</v>
      </c>
      <c r="C5593" s="1">
        <v>11</v>
      </c>
      <c r="D5593" s="1">
        <v>20</v>
      </c>
      <c r="E5593" s="7">
        <v>1998.97146118721</v>
      </c>
      <c r="F5593" s="7">
        <v>26.182307000000002</v>
      </c>
      <c r="G5593" s="57">
        <f t="shared" si="242"/>
        <v>23.029027633103436</v>
      </c>
      <c r="I5593" s="73">
        <f t="shared" si="243"/>
        <v>1.9863013698700343</v>
      </c>
    </row>
    <row r="5594" spans="1:9" ht="15.6" x14ac:dyDescent="0.3">
      <c r="A5594" s="1">
        <v>5590</v>
      </c>
      <c r="B5594" s="1">
        <v>1998</v>
      </c>
      <c r="C5594" s="1">
        <v>11</v>
      </c>
      <c r="D5594" s="1">
        <v>21</v>
      </c>
      <c r="E5594" s="7">
        <v>1998.9742009132401</v>
      </c>
      <c r="F5594" s="7">
        <v>26.111370000000001</v>
      </c>
      <c r="G5594" s="57">
        <f t="shared" si="242"/>
        <v>23.029578500689638</v>
      </c>
      <c r="I5594" s="73">
        <f t="shared" si="243"/>
        <v>1.9863013698600298</v>
      </c>
    </row>
    <row r="5595" spans="1:9" ht="15.6" x14ac:dyDescent="0.3">
      <c r="A5595" s="1">
        <v>5591</v>
      </c>
      <c r="B5595" s="1">
        <v>1998</v>
      </c>
      <c r="C5595" s="1">
        <v>11</v>
      </c>
      <c r="D5595" s="1">
        <v>22</v>
      </c>
      <c r="E5595" s="7">
        <v>1998.97694063927</v>
      </c>
      <c r="F5595" s="7">
        <v>26.071314999999998</v>
      </c>
      <c r="G5595" s="57">
        <f t="shared" si="242"/>
        <v>23.030115017931017</v>
      </c>
      <c r="I5595" s="73">
        <f t="shared" si="243"/>
        <v>1.9863013698600298</v>
      </c>
    </row>
    <row r="5596" spans="1:9" ht="15.6" x14ac:dyDescent="0.3">
      <c r="A5596" s="1">
        <v>5592</v>
      </c>
      <c r="B5596" s="1">
        <v>1998</v>
      </c>
      <c r="C5596" s="1">
        <v>11</v>
      </c>
      <c r="D5596" s="1">
        <v>23</v>
      </c>
      <c r="E5596" s="7">
        <v>1998.9796803653001</v>
      </c>
      <c r="F5596" s="7">
        <v>26.029146999999998</v>
      </c>
      <c r="G5596" s="57">
        <f t="shared" si="242"/>
        <v>23.030652453793085</v>
      </c>
      <c r="I5596" s="73">
        <f t="shared" si="243"/>
        <v>1.9863013698600298</v>
      </c>
    </row>
    <row r="5597" spans="1:9" ht="15.6" x14ac:dyDescent="0.3">
      <c r="A5597" s="1">
        <v>5593</v>
      </c>
      <c r="B5597" s="1">
        <v>1998</v>
      </c>
      <c r="C5597" s="1">
        <v>11</v>
      </c>
      <c r="D5597" s="1">
        <v>24</v>
      </c>
      <c r="E5597" s="7">
        <v>1998.9824200913199</v>
      </c>
      <c r="F5597" s="7">
        <v>25.995097999999999</v>
      </c>
      <c r="G5597" s="57">
        <f t="shared" si="242"/>
        <v>23.031272423448254</v>
      </c>
      <c r="I5597" s="73">
        <f t="shared" si="243"/>
        <v>1.9863013698700343</v>
      </c>
    </row>
    <row r="5598" spans="1:9" ht="15.6" x14ac:dyDescent="0.3">
      <c r="A5598" s="1">
        <v>5594</v>
      </c>
      <c r="B5598" s="1">
        <v>1998</v>
      </c>
      <c r="C5598" s="1">
        <v>11</v>
      </c>
      <c r="D5598" s="1">
        <v>25</v>
      </c>
      <c r="E5598" s="7">
        <v>1998.98515981735</v>
      </c>
      <c r="F5598" s="7">
        <v>25.919338</v>
      </c>
      <c r="G5598" s="57">
        <f t="shared" si="242"/>
        <v>23.031911529655151</v>
      </c>
      <c r="I5598" s="73">
        <f t="shared" si="243"/>
        <v>1.9863013698598024</v>
      </c>
    </row>
    <row r="5599" spans="1:9" ht="15.6" x14ac:dyDescent="0.3">
      <c r="A5599" s="1">
        <v>5595</v>
      </c>
      <c r="B5599" s="1">
        <v>1998</v>
      </c>
      <c r="C5599" s="1">
        <v>11</v>
      </c>
      <c r="D5599" s="1">
        <v>26</v>
      </c>
      <c r="E5599" s="7">
        <v>1998.9878995433801</v>
      </c>
      <c r="F5599" s="7">
        <v>25.83595</v>
      </c>
      <c r="G5599" s="57">
        <f t="shared" si="242"/>
        <v>23.032596317241353</v>
      </c>
      <c r="I5599" s="73">
        <f t="shared" si="243"/>
        <v>1.9863013698600298</v>
      </c>
    </row>
    <row r="5600" spans="1:9" ht="15.6" x14ac:dyDescent="0.3">
      <c r="A5600" s="1">
        <v>5596</v>
      </c>
      <c r="B5600" s="1">
        <v>1998</v>
      </c>
      <c r="C5600" s="1">
        <v>11</v>
      </c>
      <c r="D5600" s="1">
        <v>27</v>
      </c>
      <c r="E5600" s="7">
        <v>1998.9906392694099</v>
      </c>
      <c r="F5600" s="7">
        <v>25.736825</v>
      </c>
      <c r="G5600" s="57">
        <f t="shared" si="242"/>
        <v>23.033348459310325</v>
      </c>
      <c r="I5600" s="73">
        <f t="shared" si="243"/>
        <v>1.9863013698600298</v>
      </c>
    </row>
    <row r="5601" spans="1:9" ht="15.6" x14ac:dyDescent="0.3">
      <c r="A5601" s="1">
        <v>5597</v>
      </c>
      <c r="B5601" s="1">
        <v>1998</v>
      </c>
      <c r="C5601" s="1">
        <v>11</v>
      </c>
      <c r="D5601" s="1">
        <v>28</v>
      </c>
      <c r="E5601" s="7">
        <v>1998.99337899543</v>
      </c>
      <c r="F5601" s="7">
        <v>25.570466</v>
      </c>
      <c r="G5601" s="57">
        <f t="shared" si="242"/>
        <v>23.034222464827568</v>
      </c>
      <c r="I5601" s="73">
        <f t="shared" si="243"/>
        <v>1.9878995433798536</v>
      </c>
    </row>
    <row r="5602" spans="1:9" ht="15.6" x14ac:dyDescent="0.3">
      <c r="A5602" s="1">
        <v>5598</v>
      </c>
      <c r="B5602" s="1">
        <v>1998</v>
      </c>
      <c r="C5602" s="1">
        <v>11</v>
      </c>
      <c r="D5602" s="1">
        <v>29</v>
      </c>
      <c r="E5602" s="7">
        <v>1998.9961187214601</v>
      </c>
      <c r="F5602" s="7">
        <v>25.450406999999998</v>
      </c>
      <c r="G5602" s="57">
        <f t="shared" si="242"/>
        <v>23.035134242758598</v>
      </c>
      <c r="I5602" s="73">
        <f t="shared" si="243"/>
        <v>1.987899543380081</v>
      </c>
    </row>
    <row r="5603" spans="1:9" ht="15.6" x14ac:dyDescent="0.3">
      <c r="A5603" s="1">
        <v>5599</v>
      </c>
      <c r="B5603" s="1">
        <v>1998</v>
      </c>
      <c r="C5603" s="1">
        <v>11</v>
      </c>
      <c r="D5603" s="1">
        <v>30</v>
      </c>
      <c r="E5603" s="7">
        <v>1998.99885844749</v>
      </c>
      <c r="F5603" s="7">
        <v>25.338394000000001</v>
      </c>
      <c r="G5603" s="57">
        <f t="shared" si="242"/>
        <v>23.036148926896534</v>
      </c>
      <c r="I5603" s="73">
        <f t="shared" si="243"/>
        <v>1.987899543380081</v>
      </c>
    </row>
    <row r="5604" spans="1:9" ht="15.6" x14ac:dyDescent="0.3">
      <c r="A5604" s="1">
        <v>5600</v>
      </c>
      <c r="B5604" s="1">
        <v>1998</v>
      </c>
      <c r="C5604" s="1">
        <v>12</v>
      </c>
      <c r="D5604" s="1">
        <v>1</v>
      </c>
      <c r="E5604" s="7">
        <v>1999.0027397260301</v>
      </c>
      <c r="F5604" s="7">
        <v>25.213569</v>
      </c>
      <c r="G5604" s="57">
        <f t="shared" si="242"/>
        <v>23.037206966896527</v>
      </c>
      <c r="I5604" s="73">
        <f t="shared" si="243"/>
        <v>1.9878995433798536</v>
      </c>
    </row>
    <row r="5605" spans="1:9" ht="15.6" x14ac:dyDescent="0.3">
      <c r="A5605" s="1">
        <v>5601</v>
      </c>
      <c r="B5605" s="1">
        <v>1998</v>
      </c>
      <c r="C5605" s="1">
        <v>12</v>
      </c>
      <c r="D5605" s="1">
        <v>2</v>
      </c>
      <c r="E5605" s="7">
        <v>1999.0054794520499</v>
      </c>
      <c r="F5605" s="7">
        <v>25.083881000000002</v>
      </c>
      <c r="G5605" s="57">
        <f t="shared" si="242"/>
        <v>23.038183132413774</v>
      </c>
      <c r="I5605" s="73">
        <f t="shared" si="243"/>
        <v>1.987899543380081</v>
      </c>
    </row>
    <row r="5606" spans="1:9" ht="15.6" x14ac:dyDescent="0.3">
      <c r="A5606" s="1">
        <v>5602</v>
      </c>
      <c r="B5606" s="1">
        <v>1998</v>
      </c>
      <c r="C5606" s="1">
        <v>12</v>
      </c>
      <c r="D5606" s="1">
        <v>3</v>
      </c>
      <c r="E5606" s="7">
        <v>1999.00821917808</v>
      </c>
      <c r="F5606" s="7">
        <v>24.921816</v>
      </c>
      <c r="G5606" s="57">
        <f t="shared" si="242"/>
        <v>23.039144933793086</v>
      </c>
      <c r="I5606" s="73">
        <f t="shared" si="243"/>
        <v>1.9863013698700343</v>
      </c>
    </row>
    <row r="5607" spans="1:9" ht="15.6" x14ac:dyDescent="0.3">
      <c r="A5607" s="1">
        <v>5603</v>
      </c>
      <c r="B5607" s="1">
        <v>1998</v>
      </c>
      <c r="C5607" s="1">
        <v>12</v>
      </c>
      <c r="D5607" s="1">
        <v>4</v>
      </c>
      <c r="E5607" s="7">
        <v>1999.0109589041101</v>
      </c>
      <c r="F5607" s="7">
        <v>24.736809000000001</v>
      </c>
      <c r="G5607" s="57">
        <f t="shared" si="242"/>
        <v>23.040134972413782</v>
      </c>
      <c r="I5607" s="73">
        <f t="shared" si="243"/>
        <v>1.9863013698600298</v>
      </c>
    </row>
    <row r="5608" spans="1:9" ht="15.6" x14ac:dyDescent="0.3">
      <c r="A5608" s="1">
        <v>5604</v>
      </c>
      <c r="B5608" s="1">
        <v>1998</v>
      </c>
      <c r="C5608" s="1">
        <v>12</v>
      </c>
      <c r="D5608" s="1">
        <v>5</v>
      </c>
      <c r="E5608" s="7">
        <v>1999.01369863014</v>
      </c>
      <c r="F5608" s="7">
        <v>24.598869000000001</v>
      </c>
      <c r="G5608" s="57">
        <f t="shared" si="242"/>
        <v>23.041034799999991</v>
      </c>
      <c r="I5608" s="73">
        <f t="shared" si="243"/>
        <v>1.9863013698600298</v>
      </c>
    </row>
    <row r="5609" spans="1:9" ht="15.6" x14ac:dyDescent="0.3">
      <c r="A5609" s="1">
        <v>5605</v>
      </c>
      <c r="B5609" s="1">
        <v>1998</v>
      </c>
      <c r="C5609" s="1">
        <v>12</v>
      </c>
      <c r="D5609" s="1">
        <v>6</v>
      </c>
      <c r="E5609" s="7">
        <v>1999.0164383561601</v>
      </c>
      <c r="F5609" s="7">
        <v>24.469168</v>
      </c>
      <c r="G5609" s="57">
        <f t="shared" si="242"/>
        <v>23.041889626206885</v>
      </c>
      <c r="I5609" s="73">
        <f t="shared" si="243"/>
        <v>1.9863013698600298</v>
      </c>
    </row>
    <row r="5610" spans="1:9" ht="15.6" x14ac:dyDescent="0.3">
      <c r="A5610" s="1">
        <v>5606</v>
      </c>
      <c r="B5610" s="1">
        <v>1998</v>
      </c>
      <c r="C5610" s="1">
        <v>12</v>
      </c>
      <c r="D5610" s="1">
        <v>7</v>
      </c>
      <c r="E5610" s="7">
        <v>1999.0191780821899</v>
      </c>
      <c r="F5610" s="7">
        <v>24.329286</v>
      </c>
      <c r="G5610" s="57">
        <f t="shared" si="242"/>
        <v>23.042682153103438</v>
      </c>
      <c r="I5610" s="73">
        <f t="shared" si="243"/>
        <v>1.9863013698700343</v>
      </c>
    </row>
    <row r="5611" spans="1:9" ht="15.6" x14ac:dyDescent="0.3">
      <c r="A5611" s="1">
        <v>5607</v>
      </c>
      <c r="B5611" s="1">
        <v>1998</v>
      </c>
      <c r="C5611" s="1">
        <v>12</v>
      </c>
      <c r="D5611" s="1">
        <v>8</v>
      </c>
      <c r="E5611" s="7">
        <v>1999.02191780822</v>
      </c>
      <c r="F5611" s="7">
        <v>24.187082</v>
      </c>
      <c r="G5611" s="57">
        <f t="shared" si="242"/>
        <v>23.043472302068956</v>
      </c>
      <c r="I5611" s="73">
        <f t="shared" si="243"/>
        <v>1.9863013698600298</v>
      </c>
    </row>
    <row r="5612" spans="1:9" ht="15.6" x14ac:dyDescent="0.3">
      <c r="A5612" s="1">
        <v>5608</v>
      </c>
      <c r="B5612" s="1">
        <v>1998</v>
      </c>
      <c r="C5612" s="1">
        <v>12</v>
      </c>
      <c r="D5612" s="1">
        <v>9</v>
      </c>
      <c r="E5612" s="7">
        <v>1999.0246575342501</v>
      </c>
      <c r="F5612" s="7">
        <v>24.048777999999999</v>
      </c>
      <c r="G5612" s="57">
        <f t="shared" si="242"/>
        <v>23.044261211034478</v>
      </c>
      <c r="I5612" s="73">
        <f t="shared" si="243"/>
        <v>1.9863013698598024</v>
      </c>
    </row>
    <row r="5613" spans="1:9" ht="15.6" x14ac:dyDescent="0.3">
      <c r="A5613" s="1">
        <v>5609</v>
      </c>
      <c r="B5613" s="1">
        <v>1998</v>
      </c>
      <c r="C5613" s="1">
        <v>12</v>
      </c>
      <c r="D5613" s="1">
        <v>10</v>
      </c>
      <c r="E5613" s="7">
        <v>1999.0273972602699</v>
      </c>
      <c r="F5613" s="7">
        <v>23.913691</v>
      </c>
      <c r="G5613" s="57">
        <f t="shared" si="242"/>
        <v>23.045159151724128</v>
      </c>
      <c r="I5613" s="73">
        <f t="shared" si="243"/>
        <v>1.9863013698600298</v>
      </c>
    </row>
    <row r="5614" spans="1:9" ht="15.6" x14ac:dyDescent="0.3">
      <c r="A5614" s="1">
        <v>5610</v>
      </c>
      <c r="B5614" s="1">
        <v>1998</v>
      </c>
      <c r="C5614" s="1">
        <v>12</v>
      </c>
      <c r="D5614" s="1">
        <v>11</v>
      </c>
      <c r="E5614" s="7">
        <v>1999.0301369863</v>
      </c>
      <c r="F5614" s="7">
        <v>23.757726000000002</v>
      </c>
      <c r="G5614" s="57">
        <f t="shared" si="242"/>
        <v>23.046155089655173</v>
      </c>
      <c r="I5614" s="73">
        <f t="shared" si="243"/>
        <v>1.9863013698700343</v>
      </c>
    </row>
    <row r="5615" spans="1:9" ht="15.6" x14ac:dyDescent="0.3">
      <c r="A5615" s="1">
        <v>5611</v>
      </c>
      <c r="B5615" s="1">
        <v>1998</v>
      </c>
      <c r="C5615" s="1">
        <v>12</v>
      </c>
      <c r="D5615" s="1">
        <v>12</v>
      </c>
      <c r="E5615" s="7">
        <v>1999.0328767123301</v>
      </c>
      <c r="F5615" s="7">
        <v>23.602126999999999</v>
      </c>
      <c r="G5615" s="57">
        <f t="shared" si="242"/>
        <v>23.047246013793096</v>
      </c>
      <c r="I5615" s="73">
        <f t="shared" si="243"/>
        <v>1.9863013698600298</v>
      </c>
    </row>
    <row r="5616" spans="1:9" ht="15.6" x14ac:dyDescent="0.3">
      <c r="A5616" s="1">
        <v>5612</v>
      </c>
      <c r="B5616" s="1">
        <v>1998</v>
      </c>
      <c r="C5616" s="1">
        <v>12</v>
      </c>
      <c r="D5616" s="1">
        <v>13</v>
      </c>
      <c r="E5616" s="7">
        <v>1999.03561643836</v>
      </c>
      <c r="F5616" s="7">
        <v>23.427769999999999</v>
      </c>
      <c r="G5616" s="57">
        <f t="shared" si="242"/>
        <v>23.048280849655164</v>
      </c>
      <c r="I5616" s="73">
        <f t="shared" si="243"/>
        <v>1.9863013698600298</v>
      </c>
    </row>
    <row r="5617" spans="1:9" ht="15.6" x14ac:dyDescent="0.3">
      <c r="A5617" s="1">
        <v>5613</v>
      </c>
      <c r="B5617" s="1">
        <v>1998</v>
      </c>
      <c r="C5617" s="1">
        <v>12</v>
      </c>
      <c r="D5617" s="1">
        <v>14</v>
      </c>
      <c r="E5617" s="7">
        <v>1999.03835616438</v>
      </c>
      <c r="F5617" s="7">
        <v>23.262447000000002</v>
      </c>
      <c r="G5617" s="57">
        <f t="shared" si="242"/>
        <v>23.049185958620676</v>
      </c>
      <c r="I5617" s="73">
        <f t="shared" si="243"/>
        <v>1.9863013698600298</v>
      </c>
    </row>
    <row r="5618" spans="1:9" ht="15.6" x14ac:dyDescent="0.3">
      <c r="A5618" s="1">
        <v>5614</v>
      </c>
      <c r="B5618" s="1">
        <v>1998</v>
      </c>
      <c r="C5618" s="1">
        <v>12</v>
      </c>
      <c r="D5618" s="1">
        <v>15</v>
      </c>
      <c r="E5618" s="7">
        <v>1999.0410958904099</v>
      </c>
      <c r="F5618" s="7">
        <v>23.127962</v>
      </c>
      <c r="G5618" s="57">
        <f t="shared" si="242"/>
        <v>23.049944983448263</v>
      </c>
      <c r="I5618" s="73">
        <f t="shared" si="243"/>
        <v>1.9863013698700343</v>
      </c>
    </row>
    <row r="5619" spans="1:9" ht="15.6" x14ac:dyDescent="0.3">
      <c r="A5619" s="1">
        <v>5615</v>
      </c>
      <c r="B5619" s="1">
        <v>1998</v>
      </c>
      <c r="C5619" s="1">
        <v>12</v>
      </c>
      <c r="D5619" s="1">
        <v>16</v>
      </c>
      <c r="E5619" s="7">
        <v>1999.04383561644</v>
      </c>
      <c r="F5619" s="7">
        <v>22.953240000000001</v>
      </c>
      <c r="G5619" s="57">
        <f t="shared" si="242"/>
        <v>23.050631424827575</v>
      </c>
      <c r="I5619" s="73">
        <f t="shared" si="243"/>
        <v>1.9863013698600298</v>
      </c>
    </row>
    <row r="5620" spans="1:9" ht="15.6" x14ac:dyDescent="0.3">
      <c r="A5620" s="1">
        <v>5616</v>
      </c>
      <c r="B5620" s="1">
        <v>1998</v>
      </c>
      <c r="C5620" s="1">
        <v>12</v>
      </c>
      <c r="D5620" s="1">
        <v>17</v>
      </c>
      <c r="E5620" s="7">
        <v>1999.0465753424701</v>
      </c>
      <c r="F5620" s="7">
        <v>22.806433999999999</v>
      </c>
      <c r="G5620" s="57">
        <f t="shared" si="242"/>
        <v>23.051274998620674</v>
      </c>
      <c r="I5620" s="73">
        <f t="shared" si="243"/>
        <v>1.9863013698598024</v>
      </c>
    </row>
    <row r="5621" spans="1:9" ht="15.6" x14ac:dyDescent="0.3">
      <c r="A5621" s="1">
        <v>5617</v>
      </c>
      <c r="B5621" s="1">
        <v>1998</v>
      </c>
      <c r="C5621" s="1">
        <v>12</v>
      </c>
      <c r="D5621" s="1">
        <v>18</v>
      </c>
      <c r="E5621" s="7">
        <v>1999.0493150684899</v>
      </c>
      <c r="F5621" s="7">
        <v>22.612919999999999</v>
      </c>
      <c r="G5621" s="57">
        <f t="shared" si="242"/>
        <v>23.051827564137909</v>
      </c>
      <c r="I5621" s="73">
        <f t="shared" si="243"/>
        <v>1.9863013698600298</v>
      </c>
    </row>
    <row r="5622" spans="1:9" ht="15.6" x14ac:dyDescent="0.3">
      <c r="A5622" s="1">
        <v>5618</v>
      </c>
      <c r="B5622" s="1">
        <v>1998</v>
      </c>
      <c r="C5622" s="1">
        <v>12</v>
      </c>
      <c r="D5622" s="1">
        <v>19</v>
      </c>
      <c r="E5622" s="7">
        <v>1999.05205479452</v>
      </c>
      <c r="F5622" s="7">
        <v>22.413502000000001</v>
      </c>
      <c r="G5622" s="57">
        <f t="shared" si="242"/>
        <v>23.05231575724136</v>
      </c>
      <c r="I5622" s="73">
        <f t="shared" si="243"/>
        <v>1.9863013698700343</v>
      </c>
    </row>
    <row r="5623" spans="1:9" ht="15.6" x14ac:dyDescent="0.3">
      <c r="A5623" s="1">
        <v>5619</v>
      </c>
      <c r="B5623" s="1">
        <v>1998</v>
      </c>
      <c r="C5623" s="1">
        <v>12</v>
      </c>
      <c r="D5623" s="1">
        <v>20</v>
      </c>
      <c r="E5623" s="7">
        <v>1999.0547945205501</v>
      </c>
      <c r="F5623" s="7">
        <v>22.230692999999999</v>
      </c>
      <c r="G5623" s="57">
        <f t="shared" si="242"/>
        <v>23.052638289655146</v>
      </c>
      <c r="I5623" s="73">
        <f t="shared" si="243"/>
        <v>1.9863013698600298</v>
      </c>
    </row>
    <row r="5624" spans="1:9" ht="15.6" x14ac:dyDescent="0.3">
      <c r="A5624" s="1">
        <v>5620</v>
      </c>
      <c r="B5624" s="1">
        <v>1998</v>
      </c>
      <c r="C5624" s="1">
        <v>12</v>
      </c>
      <c r="D5624" s="1">
        <v>21</v>
      </c>
      <c r="E5624" s="7">
        <v>1999.05753424658</v>
      </c>
      <c r="F5624" s="7">
        <v>22.044481000000001</v>
      </c>
      <c r="G5624" s="57">
        <f t="shared" si="242"/>
        <v>23.05284924413791</v>
      </c>
      <c r="I5624" s="73">
        <f t="shared" si="243"/>
        <v>1.9863013698600298</v>
      </c>
    </row>
    <row r="5625" spans="1:9" ht="15.6" x14ac:dyDescent="0.3">
      <c r="A5625" s="1">
        <v>5621</v>
      </c>
      <c r="B5625" s="1">
        <v>1998</v>
      </c>
      <c r="C5625" s="1">
        <v>12</v>
      </c>
      <c r="D5625" s="1">
        <v>22</v>
      </c>
      <c r="E5625" s="7">
        <v>1999.0602739726</v>
      </c>
      <c r="F5625" s="7">
        <v>21.886229</v>
      </c>
      <c r="G5625" s="57">
        <f t="shared" si="242"/>
        <v>23.053030028965495</v>
      </c>
      <c r="I5625" s="73">
        <f t="shared" si="243"/>
        <v>1.9863013698700343</v>
      </c>
    </row>
    <row r="5626" spans="1:9" ht="15.6" x14ac:dyDescent="0.3">
      <c r="A5626" s="1">
        <v>5622</v>
      </c>
      <c r="B5626" s="1">
        <v>1998</v>
      </c>
      <c r="C5626" s="1">
        <v>12</v>
      </c>
      <c r="D5626" s="1">
        <v>23</v>
      </c>
      <c r="E5626" s="7">
        <v>1999.0630136986299</v>
      </c>
      <c r="F5626" s="7">
        <v>21.736425000000001</v>
      </c>
      <c r="G5626" s="57">
        <f t="shared" si="242"/>
        <v>23.053128702068939</v>
      </c>
      <c r="I5626" s="73">
        <f t="shared" si="243"/>
        <v>1.9863013698700343</v>
      </c>
    </row>
    <row r="5627" spans="1:9" ht="15.6" x14ac:dyDescent="0.3">
      <c r="A5627" s="1">
        <v>5623</v>
      </c>
      <c r="B5627" s="1">
        <v>1998</v>
      </c>
      <c r="C5627" s="1">
        <v>12</v>
      </c>
      <c r="D5627" s="1">
        <v>24</v>
      </c>
      <c r="E5627" s="7">
        <v>1999.06575342466</v>
      </c>
      <c r="F5627" s="7">
        <v>21.553958000000002</v>
      </c>
      <c r="G5627" s="57">
        <f t="shared" si="242"/>
        <v>23.053070813793081</v>
      </c>
      <c r="I5627" s="73">
        <f t="shared" si="243"/>
        <v>1.9863013698600298</v>
      </c>
    </row>
    <row r="5628" spans="1:9" ht="15.6" x14ac:dyDescent="0.3">
      <c r="A5628" s="1">
        <v>5624</v>
      </c>
      <c r="B5628" s="1">
        <v>1998</v>
      </c>
      <c r="C5628" s="1">
        <v>12</v>
      </c>
      <c r="D5628" s="1">
        <v>25</v>
      </c>
      <c r="E5628" s="7">
        <v>1999.0684931506801</v>
      </c>
      <c r="F5628" s="7">
        <v>21.366395000000001</v>
      </c>
      <c r="G5628" s="57">
        <f t="shared" si="242"/>
        <v>23.052961651034455</v>
      </c>
      <c r="I5628" s="73">
        <f t="shared" si="243"/>
        <v>1.9863013698598024</v>
      </c>
    </row>
    <row r="5629" spans="1:9" ht="15.6" x14ac:dyDescent="0.3">
      <c r="A5629" s="1">
        <v>5625</v>
      </c>
      <c r="B5629" s="1">
        <v>1998</v>
      </c>
      <c r="C5629" s="1">
        <v>12</v>
      </c>
      <c r="D5629" s="1">
        <v>26</v>
      </c>
      <c r="E5629" s="7">
        <v>1999.0712328767099</v>
      </c>
      <c r="F5629" s="7">
        <v>21.149716999999999</v>
      </c>
      <c r="G5629" s="57">
        <f t="shared" si="242"/>
        <v>23.052898066206865</v>
      </c>
      <c r="I5629" s="73">
        <f t="shared" si="243"/>
        <v>1.9863013698700343</v>
      </c>
    </row>
    <row r="5630" spans="1:9" ht="15.6" x14ac:dyDescent="0.3">
      <c r="A5630" s="1">
        <v>5626</v>
      </c>
      <c r="B5630" s="1">
        <v>1998</v>
      </c>
      <c r="C5630" s="1">
        <v>12</v>
      </c>
      <c r="D5630" s="1">
        <v>27</v>
      </c>
      <c r="E5630" s="7">
        <v>1999.07397260274</v>
      </c>
      <c r="F5630" s="7">
        <v>20.968736</v>
      </c>
      <c r="G5630" s="57">
        <f t="shared" si="242"/>
        <v>23.052929263448242</v>
      </c>
      <c r="I5630" s="73">
        <f t="shared" si="243"/>
        <v>1.9863013698600298</v>
      </c>
    </row>
    <row r="5631" spans="1:9" ht="15.6" x14ac:dyDescent="0.3">
      <c r="A5631" s="1">
        <v>5627</v>
      </c>
      <c r="B5631" s="1">
        <v>1998</v>
      </c>
      <c r="C5631" s="1">
        <v>12</v>
      </c>
      <c r="D5631" s="1">
        <v>28</v>
      </c>
      <c r="E5631" s="7">
        <v>1999.0767123287701</v>
      </c>
      <c r="F5631" s="7">
        <v>20.798780000000001</v>
      </c>
      <c r="G5631" s="57">
        <f t="shared" si="242"/>
        <v>23.053063583448242</v>
      </c>
      <c r="I5631" s="73">
        <f t="shared" si="243"/>
        <v>1.9851598173499951</v>
      </c>
    </row>
    <row r="5632" spans="1:9" ht="15.6" x14ac:dyDescent="0.3">
      <c r="A5632" s="1">
        <v>5628</v>
      </c>
      <c r="B5632" s="1">
        <v>1998</v>
      </c>
      <c r="C5632" s="1">
        <v>12</v>
      </c>
      <c r="D5632" s="1">
        <v>29</v>
      </c>
      <c r="E5632" s="7">
        <v>1999.07945205479</v>
      </c>
      <c r="F5632" s="7">
        <v>20.600531</v>
      </c>
      <c r="G5632" s="57">
        <f t="shared" si="242"/>
        <v>23.053306038620658</v>
      </c>
      <c r="I5632" s="73">
        <f t="shared" si="243"/>
        <v>1.9851598173499951</v>
      </c>
    </row>
    <row r="5633" spans="1:9" ht="15.6" x14ac:dyDescent="0.3">
      <c r="A5633" s="1">
        <v>5629</v>
      </c>
      <c r="B5633" s="1">
        <v>1998</v>
      </c>
      <c r="C5633" s="1">
        <v>12</v>
      </c>
      <c r="D5633" s="1">
        <v>30</v>
      </c>
      <c r="E5633" s="7">
        <v>1999.08219178082</v>
      </c>
      <c r="F5633" s="7">
        <v>20.341063999999999</v>
      </c>
      <c r="G5633" s="57">
        <f t="shared" si="242"/>
        <v>23.053539725517211</v>
      </c>
      <c r="I5633" s="73">
        <f t="shared" si="243"/>
        <v>1.9851598173499951</v>
      </c>
    </row>
    <row r="5634" spans="1:9" ht="15.6" x14ac:dyDescent="0.3">
      <c r="A5634" s="1">
        <v>5630</v>
      </c>
      <c r="B5634" s="1">
        <v>1998</v>
      </c>
      <c r="C5634" s="1">
        <v>12</v>
      </c>
      <c r="D5634" s="1">
        <v>31</v>
      </c>
      <c r="E5634" s="7">
        <v>1999.0849315068499</v>
      </c>
      <c r="F5634" s="7">
        <v>20.10669</v>
      </c>
      <c r="G5634" s="57">
        <f t="shared" si="242"/>
        <v>23.053792688275838</v>
      </c>
      <c r="I5634" s="73">
        <f t="shared" si="243"/>
        <v>1.9851598173499951</v>
      </c>
    </row>
    <row r="5635" spans="1:9" ht="15.6" x14ac:dyDescent="0.3">
      <c r="A5635" s="1">
        <v>5631</v>
      </c>
      <c r="B5635" s="1">
        <v>1999</v>
      </c>
      <c r="C5635" s="1">
        <v>1</v>
      </c>
      <c r="D5635" s="1">
        <v>1</v>
      </c>
      <c r="E5635" s="7">
        <v>1999.0860730593599</v>
      </c>
      <c r="F5635" s="7">
        <v>19.906717</v>
      </c>
      <c r="G5635" s="57">
        <f t="shared" si="242"/>
        <v>23.054075779310313</v>
      </c>
      <c r="I5635" s="73">
        <f t="shared" si="243"/>
        <v>1.9851598173499951</v>
      </c>
    </row>
    <row r="5636" spans="1:9" ht="15.6" x14ac:dyDescent="0.3">
      <c r="A5636" s="1">
        <v>5632</v>
      </c>
      <c r="B5636" s="1">
        <v>1999</v>
      </c>
      <c r="C5636" s="1">
        <v>1</v>
      </c>
      <c r="D5636" s="1">
        <v>2</v>
      </c>
      <c r="E5636" s="7">
        <v>1999.08881278539</v>
      </c>
      <c r="F5636" s="7">
        <v>19.759620999999999</v>
      </c>
      <c r="G5636" s="57">
        <f t="shared" si="242"/>
        <v>23.054354412413762</v>
      </c>
      <c r="I5636" s="73">
        <f t="shared" si="243"/>
        <v>1.9863013698600298</v>
      </c>
    </row>
    <row r="5637" spans="1:9" ht="15.6" x14ac:dyDescent="0.3">
      <c r="A5637" s="1">
        <v>5633</v>
      </c>
      <c r="B5637" s="1">
        <v>1999</v>
      </c>
      <c r="C5637" s="1">
        <v>1</v>
      </c>
      <c r="D5637" s="1">
        <v>3</v>
      </c>
      <c r="E5637" s="7">
        <v>1999.0915525114201</v>
      </c>
      <c r="F5637" s="7">
        <v>19.6309</v>
      </c>
      <c r="G5637" s="57">
        <f t="shared" si="242"/>
        <v>23.054677016551686</v>
      </c>
      <c r="I5637" s="73">
        <f t="shared" si="243"/>
        <v>1.9863013698600298</v>
      </c>
    </row>
    <row r="5638" spans="1:9" ht="15.6" x14ac:dyDescent="0.3">
      <c r="A5638" s="1">
        <v>5634</v>
      </c>
      <c r="B5638" s="1">
        <v>1999</v>
      </c>
      <c r="C5638" s="1">
        <v>1</v>
      </c>
      <c r="D5638" s="1">
        <v>4</v>
      </c>
      <c r="E5638" s="7">
        <v>1999.09429223744</v>
      </c>
      <c r="F5638" s="7">
        <v>19.554691999999999</v>
      </c>
      <c r="G5638" s="57">
        <f t="shared" si="242"/>
        <v>23.05500178896548</v>
      </c>
      <c r="I5638" s="73">
        <f t="shared" si="243"/>
        <v>1.9863013698700343</v>
      </c>
    </row>
    <row r="5639" spans="1:9" ht="15.6" x14ac:dyDescent="0.3">
      <c r="A5639" s="1">
        <v>5635</v>
      </c>
      <c r="B5639" s="1">
        <v>1999</v>
      </c>
      <c r="C5639" s="1">
        <v>1</v>
      </c>
      <c r="D5639" s="1">
        <v>5</v>
      </c>
      <c r="E5639" s="7">
        <v>1999.09703196347</v>
      </c>
      <c r="F5639" s="7">
        <v>19.515442</v>
      </c>
      <c r="G5639" s="57">
        <f t="shared" si="242"/>
        <v>23.055262659310312</v>
      </c>
      <c r="I5639" s="73">
        <f t="shared" si="243"/>
        <v>1.9863013698600298</v>
      </c>
    </row>
    <row r="5640" spans="1:9" ht="15.6" x14ac:dyDescent="0.3">
      <c r="A5640" s="1">
        <v>5636</v>
      </c>
      <c r="B5640" s="1">
        <v>1999</v>
      </c>
      <c r="C5640" s="1">
        <v>1</v>
      </c>
      <c r="D5640" s="1">
        <v>6</v>
      </c>
      <c r="E5640" s="7">
        <v>1999.0997716894999</v>
      </c>
      <c r="F5640" s="7">
        <v>19.493697999999998</v>
      </c>
      <c r="G5640" s="57">
        <f t="shared" si="242"/>
        <v>23.055514500689625</v>
      </c>
      <c r="I5640" s="73">
        <f t="shared" si="243"/>
        <v>1.9863013698600298</v>
      </c>
    </row>
    <row r="5641" spans="1:9" ht="15.6" x14ac:dyDescent="0.3">
      <c r="A5641" s="1">
        <v>5637</v>
      </c>
      <c r="B5641" s="1">
        <v>1999</v>
      </c>
      <c r="C5641" s="1">
        <v>1</v>
      </c>
      <c r="D5641" s="1">
        <v>7</v>
      </c>
      <c r="E5641" s="7">
        <v>1999.10251141553</v>
      </c>
      <c r="F5641" s="7">
        <v>19.451093</v>
      </c>
      <c r="G5641" s="57">
        <f t="shared" si="242"/>
        <v>23.055814602758595</v>
      </c>
      <c r="I5641" s="73">
        <f t="shared" si="243"/>
        <v>1.9863013698698069</v>
      </c>
    </row>
    <row r="5642" spans="1:9" ht="15.6" x14ac:dyDescent="0.3">
      <c r="A5642" s="1">
        <v>5638</v>
      </c>
      <c r="B5642" s="1">
        <v>1999</v>
      </c>
      <c r="C5642" s="1">
        <v>1</v>
      </c>
      <c r="D5642" s="1">
        <v>8</v>
      </c>
      <c r="E5642" s="7">
        <v>1999.1052511415501</v>
      </c>
      <c r="F5642" s="7">
        <v>19.383047000000001</v>
      </c>
      <c r="G5642" s="57">
        <f t="shared" si="242"/>
        <v>23.056203582068939</v>
      </c>
      <c r="I5642" s="73">
        <f t="shared" si="243"/>
        <v>1.9863013698600298</v>
      </c>
    </row>
    <row r="5643" spans="1:9" ht="15.6" x14ac:dyDescent="0.3">
      <c r="A5643" s="1">
        <v>5639</v>
      </c>
      <c r="B5643" s="1">
        <v>1999</v>
      </c>
      <c r="C5643" s="1">
        <v>1</v>
      </c>
      <c r="D5643" s="1">
        <v>9</v>
      </c>
      <c r="E5643" s="7">
        <v>1999.1079908675799</v>
      </c>
      <c r="F5643" s="7">
        <v>19.315642</v>
      </c>
      <c r="G5643" s="57">
        <f t="shared" ref="G5643:G5706" si="244">AVERAGE(F5099:F5823)</f>
        <v>23.056714939310321</v>
      </c>
      <c r="I5643" s="73">
        <f t="shared" si="243"/>
        <v>1.9863013698600298</v>
      </c>
    </row>
    <row r="5644" spans="1:9" ht="15.6" x14ac:dyDescent="0.3">
      <c r="A5644" s="1">
        <v>5640</v>
      </c>
      <c r="B5644" s="1">
        <v>1999</v>
      </c>
      <c r="C5644" s="1">
        <v>1</v>
      </c>
      <c r="D5644" s="1">
        <v>10</v>
      </c>
      <c r="E5644" s="7">
        <v>1999.11073059361</v>
      </c>
      <c r="F5644" s="7">
        <v>19.202919999999999</v>
      </c>
      <c r="G5644" s="57">
        <f t="shared" si="244"/>
        <v>23.05728945103446</v>
      </c>
      <c r="I5644" s="73">
        <f t="shared" ref="I5644:I5707" si="245">E5824-E5100</f>
        <v>1.9863013698600298</v>
      </c>
    </row>
    <row r="5645" spans="1:9" ht="15.6" x14ac:dyDescent="0.3">
      <c r="A5645" s="1">
        <v>5641</v>
      </c>
      <c r="B5645" s="1">
        <v>1999</v>
      </c>
      <c r="C5645" s="1">
        <v>1</v>
      </c>
      <c r="D5645" s="1">
        <v>11</v>
      </c>
      <c r="E5645" s="7">
        <v>1999.1134703196301</v>
      </c>
      <c r="F5645" s="7">
        <v>19.107638999999999</v>
      </c>
      <c r="G5645" s="57">
        <f t="shared" si="244"/>
        <v>23.057905166896525</v>
      </c>
      <c r="I5645" s="73">
        <f t="shared" si="245"/>
        <v>1.9863013698700343</v>
      </c>
    </row>
    <row r="5646" spans="1:9" ht="15.6" x14ac:dyDescent="0.3">
      <c r="A5646" s="1">
        <v>5642</v>
      </c>
      <c r="B5646" s="1">
        <v>1999</v>
      </c>
      <c r="C5646" s="1">
        <v>1</v>
      </c>
      <c r="D5646" s="1">
        <v>12</v>
      </c>
      <c r="E5646" s="7">
        <v>1999.11621004566</v>
      </c>
      <c r="F5646" s="7">
        <v>19.008823</v>
      </c>
      <c r="G5646" s="57">
        <f t="shared" si="244"/>
        <v>23.058576171034456</v>
      </c>
      <c r="I5646" s="73">
        <f t="shared" si="245"/>
        <v>1.9863013698600298</v>
      </c>
    </row>
    <row r="5647" spans="1:9" ht="15.6" x14ac:dyDescent="0.3">
      <c r="A5647" s="1">
        <v>5643</v>
      </c>
      <c r="B5647" s="1">
        <v>1999</v>
      </c>
      <c r="C5647" s="1">
        <v>1</v>
      </c>
      <c r="D5647" s="1">
        <v>13</v>
      </c>
      <c r="E5647" s="7">
        <v>1999.11894977169</v>
      </c>
      <c r="F5647" s="7">
        <v>18.913056999999998</v>
      </c>
      <c r="G5647" s="57">
        <f t="shared" si="244"/>
        <v>23.059276957241352</v>
      </c>
      <c r="I5647" s="73">
        <f t="shared" si="245"/>
        <v>1.9863013698600298</v>
      </c>
    </row>
    <row r="5648" spans="1:9" ht="15.6" x14ac:dyDescent="0.3">
      <c r="A5648" s="1">
        <v>5644</v>
      </c>
      <c r="B5648" s="1">
        <v>1999</v>
      </c>
      <c r="C5648" s="1">
        <v>1</v>
      </c>
      <c r="D5648" s="1">
        <v>14</v>
      </c>
      <c r="E5648" s="7">
        <v>1999.1216894977199</v>
      </c>
      <c r="F5648" s="7">
        <v>18.831184</v>
      </c>
      <c r="G5648" s="57">
        <f t="shared" si="244"/>
        <v>23.060034486896519</v>
      </c>
      <c r="I5648" s="73">
        <f t="shared" si="245"/>
        <v>1.9863013698600298</v>
      </c>
    </row>
    <row r="5649" spans="1:9" ht="15.6" x14ac:dyDescent="0.3">
      <c r="A5649" s="1">
        <v>5645</v>
      </c>
      <c r="B5649" s="1">
        <v>1999</v>
      </c>
      <c r="C5649" s="1">
        <v>1</v>
      </c>
      <c r="D5649" s="1">
        <v>15</v>
      </c>
      <c r="E5649" s="7">
        <v>1999.12442922374</v>
      </c>
      <c r="F5649" s="7">
        <v>18.683612</v>
      </c>
      <c r="G5649" s="57">
        <f t="shared" si="244"/>
        <v>23.060777881379288</v>
      </c>
      <c r="I5649" s="73">
        <f t="shared" si="245"/>
        <v>1.9863013698698069</v>
      </c>
    </row>
    <row r="5650" spans="1:9" ht="15.6" x14ac:dyDescent="0.3">
      <c r="A5650" s="1">
        <v>5646</v>
      </c>
      <c r="B5650" s="1">
        <v>1999</v>
      </c>
      <c r="C5650" s="1">
        <v>1</v>
      </c>
      <c r="D5650" s="1">
        <v>16</v>
      </c>
      <c r="E5650" s="7">
        <v>1999.1271689497701</v>
      </c>
      <c r="F5650" s="7">
        <v>18.570616999999999</v>
      </c>
      <c r="G5650" s="57">
        <f t="shared" si="244"/>
        <v>23.061462961379288</v>
      </c>
      <c r="I5650" s="73">
        <f t="shared" si="245"/>
        <v>1.9863013698600298</v>
      </c>
    </row>
    <row r="5651" spans="1:9" ht="15.6" x14ac:dyDescent="0.3">
      <c r="A5651" s="1">
        <v>5647</v>
      </c>
      <c r="B5651" s="1">
        <v>1999</v>
      </c>
      <c r="C5651" s="1">
        <v>1</v>
      </c>
      <c r="D5651" s="1">
        <v>17</v>
      </c>
      <c r="E5651" s="7">
        <v>1999.1299086757999</v>
      </c>
      <c r="F5651" s="7">
        <v>18.452756000000001</v>
      </c>
      <c r="G5651" s="57">
        <f t="shared" si="244"/>
        <v>23.062103260689632</v>
      </c>
      <c r="I5651" s="73">
        <f t="shared" si="245"/>
        <v>1.9863013698600298</v>
      </c>
    </row>
    <row r="5652" spans="1:9" ht="15.6" x14ac:dyDescent="0.3">
      <c r="A5652" s="1">
        <v>5648</v>
      </c>
      <c r="B5652" s="1">
        <v>1999</v>
      </c>
      <c r="C5652" s="1">
        <v>1</v>
      </c>
      <c r="D5652" s="1">
        <v>18</v>
      </c>
      <c r="E5652" s="7">
        <v>1999.13264840183</v>
      </c>
      <c r="F5652" s="7">
        <v>18.318601000000001</v>
      </c>
      <c r="G5652" s="57">
        <f t="shared" si="244"/>
        <v>23.062666942068944</v>
      </c>
      <c r="I5652" s="73">
        <f t="shared" si="245"/>
        <v>1.9863013698600298</v>
      </c>
    </row>
    <row r="5653" spans="1:9" ht="15.6" x14ac:dyDescent="0.3">
      <c r="A5653" s="1">
        <v>5649</v>
      </c>
      <c r="B5653" s="1">
        <v>1999</v>
      </c>
      <c r="C5653" s="1">
        <v>1</v>
      </c>
      <c r="D5653" s="1">
        <v>19</v>
      </c>
      <c r="E5653" s="7">
        <v>1999.1353881278501</v>
      </c>
      <c r="F5653" s="7">
        <v>18.248919999999998</v>
      </c>
      <c r="G5653" s="57">
        <f t="shared" si="244"/>
        <v>23.063202990344806</v>
      </c>
      <c r="I5653" s="73">
        <f t="shared" si="245"/>
        <v>1.9863013698700343</v>
      </c>
    </row>
    <row r="5654" spans="1:9" ht="15.6" x14ac:dyDescent="0.3">
      <c r="A5654" s="1">
        <v>5650</v>
      </c>
      <c r="B5654" s="1">
        <v>1999</v>
      </c>
      <c r="C5654" s="1">
        <v>1</v>
      </c>
      <c r="D5654" s="1">
        <v>20</v>
      </c>
      <c r="E5654" s="7">
        <v>1999.13812785388</v>
      </c>
      <c r="F5654" s="7">
        <v>18.194573999999999</v>
      </c>
      <c r="G5654" s="57">
        <f t="shared" si="244"/>
        <v>23.063761479999979</v>
      </c>
      <c r="I5654" s="73">
        <f t="shared" si="245"/>
        <v>1.9863013698600298</v>
      </c>
    </row>
    <row r="5655" spans="1:9" ht="15.6" x14ac:dyDescent="0.3">
      <c r="A5655" s="1">
        <v>5651</v>
      </c>
      <c r="B5655" s="1">
        <v>1999</v>
      </c>
      <c r="C5655" s="1">
        <v>1</v>
      </c>
      <c r="D5655" s="1">
        <v>21</v>
      </c>
      <c r="E5655" s="7">
        <v>1999.14086757991</v>
      </c>
      <c r="F5655" s="7">
        <v>18.161722999999999</v>
      </c>
      <c r="G5655" s="57">
        <f t="shared" si="244"/>
        <v>23.064430628965493</v>
      </c>
      <c r="I5655" s="73">
        <f t="shared" si="245"/>
        <v>1.9863013698600298</v>
      </c>
    </row>
    <row r="5656" spans="1:9" ht="15.6" x14ac:dyDescent="0.3">
      <c r="A5656" s="1">
        <v>5652</v>
      </c>
      <c r="B5656" s="1">
        <v>1999</v>
      </c>
      <c r="C5656" s="1">
        <v>1</v>
      </c>
      <c r="D5656" s="1">
        <v>22</v>
      </c>
      <c r="E5656" s="7">
        <v>1999.1436073059399</v>
      </c>
      <c r="F5656" s="7">
        <v>18.105270999999998</v>
      </c>
      <c r="G5656" s="57">
        <f t="shared" si="244"/>
        <v>23.065132417931014</v>
      </c>
      <c r="I5656" s="73">
        <f t="shared" si="245"/>
        <v>1.9863013698600298</v>
      </c>
    </row>
    <row r="5657" spans="1:9" ht="15.6" x14ac:dyDescent="0.3">
      <c r="A5657" s="1">
        <v>5653</v>
      </c>
      <c r="B5657" s="1">
        <v>1999</v>
      </c>
      <c r="C5657" s="1">
        <v>1</v>
      </c>
      <c r="D5657" s="1">
        <v>23</v>
      </c>
      <c r="E5657" s="7">
        <v>1999.14634703196</v>
      </c>
      <c r="F5657" s="7">
        <v>18.069792</v>
      </c>
      <c r="G5657" s="57">
        <f t="shared" si="244"/>
        <v>23.065994961379293</v>
      </c>
      <c r="I5657" s="73">
        <f t="shared" si="245"/>
        <v>1.9863013698698069</v>
      </c>
    </row>
    <row r="5658" spans="1:9" ht="15.6" x14ac:dyDescent="0.3">
      <c r="A5658" s="1">
        <v>5654</v>
      </c>
      <c r="B5658" s="1">
        <v>1999</v>
      </c>
      <c r="C5658" s="1">
        <v>1</v>
      </c>
      <c r="D5658" s="1">
        <v>24</v>
      </c>
      <c r="E5658" s="7">
        <v>1999.1490867579901</v>
      </c>
      <c r="F5658" s="7">
        <v>18.054223</v>
      </c>
      <c r="G5658" s="57">
        <f t="shared" si="244"/>
        <v>23.06700601931033</v>
      </c>
      <c r="I5658" s="73">
        <f t="shared" si="245"/>
        <v>1.9863013698600298</v>
      </c>
    </row>
    <row r="5659" spans="1:9" ht="15.6" x14ac:dyDescent="0.3">
      <c r="A5659" s="1">
        <v>5655</v>
      </c>
      <c r="B5659" s="1">
        <v>1999</v>
      </c>
      <c r="C5659" s="1">
        <v>1</v>
      </c>
      <c r="D5659" s="1">
        <v>25</v>
      </c>
      <c r="E5659" s="7">
        <v>1999.1518264840199</v>
      </c>
      <c r="F5659" s="7">
        <v>18.054027000000001</v>
      </c>
      <c r="G5659" s="57">
        <f t="shared" si="244"/>
        <v>23.068082151724123</v>
      </c>
      <c r="I5659" s="73">
        <f t="shared" si="245"/>
        <v>1.9863013698600298</v>
      </c>
    </row>
    <row r="5660" spans="1:9" ht="15.6" x14ac:dyDescent="0.3">
      <c r="A5660" s="1">
        <v>5656</v>
      </c>
      <c r="B5660" s="1">
        <v>1999</v>
      </c>
      <c r="C5660" s="1">
        <v>1</v>
      </c>
      <c r="D5660" s="1">
        <v>26</v>
      </c>
      <c r="E5660" s="7">
        <v>1999.15456621005</v>
      </c>
      <c r="F5660" s="7">
        <v>18.053443999999999</v>
      </c>
      <c r="G5660" s="57">
        <f t="shared" si="244"/>
        <v>23.069185969655159</v>
      </c>
      <c r="I5660" s="73">
        <f t="shared" si="245"/>
        <v>1.9863013698600298</v>
      </c>
    </row>
    <row r="5661" spans="1:9" ht="15.6" x14ac:dyDescent="0.3">
      <c r="A5661" s="1">
        <v>5657</v>
      </c>
      <c r="B5661" s="1">
        <v>1999</v>
      </c>
      <c r="C5661" s="1">
        <v>1</v>
      </c>
      <c r="D5661" s="1">
        <v>27</v>
      </c>
      <c r="E5661" s="7">
        <v>1999.1573059360701</v>
      </c>
      <c r="F5661" s="7">
        <v>18.068767999999999</v>
      </c>
      <c r="G5661" s="57">
        <f t="shared" si="244"/>
        <v>23.070276783448268</v>
      </c>
      <c r="I5661" s="73">
        <f t="shared" si="245"/>
        <v>1.9863013698700343</v>
      </c>
    </row>
    <row r="5662" spans="1:9" ht="15.6" x14ac:dyDescent="0.3">
      <c r="A5662" s="1">
        <v>5658</v>
      </c>
      <c r="B5662" s="1">
        <v>1999</v>
      </c>
      <c r="C5662" s="1">
        <v>1</v>
      </c>
      <c r="D5662" s="1">
        <v>28</v>
      </c>
      <c r="E5662" s="7">
        <v>1999.1600456620999</v>
      </c>
      <c r="F5662" s="7">
        <v>18.075271000000001</v>
      </c>
      <c r="G5662" s="57">
        <f t="shared" si="244"/>
        <v>23.071318376551716</v>
      </c>
      <c r="I5662" s="73">
        <f t="shared" si="245"/>
        <v>1.987899543380081</v>
      </c>
    </row>
    <row r="5663" spans="1:9" ht="15.6" x14ac:dyDescent="0.3">
      <c r="A5663" s="1">
        <v>5659</v>
      </c>
      <c r="B5663" s="1">
        <v>1999</v>
      </c>
      <c r="C5663" s="1">
        <v>1</v>
      </c>
      <c r="D5663" s="1">
        <v>29</v>
      </c>
      <c r="E5663" s="7">
        <v>1999.16278538813</v>
      </c>
      <c r="F5663" s="7">
        <v>18.072296999999999</v>
      </c>
      <c r="G5663" s="57">
        <f t="shared" si="244"/>
        <v>23.072320067586201</v>
      </c>
      <c r="I5663" s="73">
        <f t="shared" si="245"/>
        <v>1.9878995433798536</v>
      </c>
    </row>
    <row r="5664" spans="1:9" ht="15.6" x14ac:dyDescent="0.3">
      <c r="A5664" s="1">
        <v>5660</v>
      </c>
      <c r="B5664" s="1">
        <v>1999</v>
      </c>
      <c r="C5664" s="1">
        <v>1</v>
      </c>
      <c r="D5664" s="1">
        <v>30</v>
      </c>
      <c r="E5664" s="7">
        <v>1999.1655251141599</v>
      </c>
      <c r="F5664" s="7">
        <v>18.079712000000001</v>
      </c>
      <c r="G5664" s="57">
        <f t="shared" si="244"/>
        <v>23.073343262068956</v>
      </c>
      <c r="I5664" s="73">
        <f t="shared" si="245"/>
        <v>1.987899543380081</v>
      </c>
    </row>
    <row r="5665" spans="1:9" ht="15.6" x14ac:dyDescent="0.3">
      <c r="A5665" s="1">
        <v>5661</v>
      </c>
      <c r="B5665" s="1">
        <v>1999</v>
      </c>
      <c r="C5665" s="1">
        <v>1</v>
      </c>
      <c r="D5665" s="1">
        <v>31</v>
      </c>
      <c r="E5665" s="7">
        <v>1999.16826484018</v>
      </c>
      <c r="F5665" s="7">
        <v>18.067295000000001</v>
      </c>
      <c r="G5665" s="57">
        <f t="shared" si="244"/>
        <v>23.07442823862068</v>
      </c>
      <c r="I5665" s="73">
        <f t="shared" si="245"/>
        <v>1.9878995433798536</v>
      </c>
    </row>
    <row r="5666" spans="1:9" ht="15.6" x14ac:dyDescent="0.3">
      <c r="A5666" s="1">
        <v>5662</v>
      </c>
      <c r="B5666" s="1">
        <v>1999</v>
      </c>
      <c r="C5666" s="1">
        <v>2</v>
      </c>
      <c r="D5666" s="1">
        <v>1</v>
      </c>
      <c r="E5666" s="7">
        <v>1999.16940639269</v>
      </c>
      <c r="F5666" s="7">
        <v>18.057627</v>
      </c>
      <c r="G5666" s="57">
        <f t="shared" si="244"/>
        <v>23.075642816551714</v>
      </c>
      <c r="I5666" s="73">
        <f t="shared" si="245"/>
        <v>1.987899543380081</v>
      </c>
    </row>
    <row r="5667" spans="1:9" ht="15.6" x14ac:dyDescent="0.3">
      <c r="A5667" s="1">
        <v>5663</v>
      </c>
      <c r="B5667" s="1">
        <v>1999</v>
      </c>
      <c r="C5667" s="1">
        <v>2</v>
      </c>
      <c r="D5667" s="1">
        <v>2</v>
      </c>
      <c r="E5667" s="7">
        <v>1999.1721461187201</v>
      </c>
      <c r="F5667" s="7">
        <v>18.015069</v>
      </c>
      <c r="G5667" s="57">
        <f t="shared" si="244"/>
        <v>23.077004653793093</v>
      </c>
      <c r="I5667" s="73">
        <f t="shared" si="245"/>
        <v>1.9863013698600298</v>
      </c>
    </row>
    <row r="5668" spans="1:9" ht="15.6" x14ac:dyDescent="0.3">
      <c r="A5668" s="1">
        <v>5664</v>
      </c>
      <c r="B5668" s="1">
        <v>1999</v>
      </c>
      <c r="C5668" s="1">
        <v>2</v>
      </c>
      <c r="D5668" s="1">
        <v>3</v>
      </c>
      <c r="E5668" s="7">
        <v>1999.17488584475</v>
      </c>
      <c r="F5668" s="7">
        <v>17.979747</v>
      </c>
      <c r="G5668" s="57">
        <f t="shared" si="244"/>
        <v>23.078411477241371</v>
      </c>
      <c r="I5668" s="73">
        <f t="shared" si="245"/>
        <v>1.9863013698600298</v>
      </c>
    </row>
    <row r="5669" spans="1:9" ht="15.6" x14ac:dyDescent="0.3">
      <c r="A5669" s="1">
        <v>5665</v>
      </c>
      <c r="B5669" s="1">
        <v>1999</v>
      </c>
      <c r="C5669" s="1">
        <v>2</v>
      </c>
      <c r="D5669" s="1">
        <v>4</v>
      </c>
      <c r="E5669" s="7">
        <v>1999.17762557078</v>
      </c>
      <c r="F5669" s="7">
        <v>17.922651999999999</v>
      </c>
      <c r="G5669" s="57">
        <f t="shared" si="244"/>
        <v>23.079778798620676</v>
      </c>
      <c r="I5669" s="73">
        <f t="shared" si="245"/>
        <v>1.9863013698600298</v>
      </c>
    </row>
    <row r="5670" spans="1:9" ht="15.6" x14ac:dyDescent="0.3">
      <c r="A5670" s="1">
        <v>5666</v>
      </c>
      <c r="B5670" s="1">
        <v>1999</v>
      </c>
      <c r="C5670" s="1">
        <v>2</v>
      </c>
      <c r="D5670" s="1">
        <v>5</v>
      </c>
      <c r="E5670" s="7">
        <v>1999.1803652967999</v>
      </c>
      <c r="F5670" s="7">
        <v>17.875029999999999</v>
      </c>
      <c r="G5670" s="57">
        <f t="shared" si="244"/>
        <v>23.081102217931019</v>
      </c>
      <c r="I5670" s="73">
        <f t="shared" si="245"/>
        <v>1.9863013698700343</v>
      </c>
    </row>
    <row r="5671" spans="1:9" ht="15.6" x14ac:dyDescent="0.3">
      <c r="A5671" s="1">
        <v>5667</v>
      </c>
      <c r="B5671" s="1">
        <v>1999</v>
      </c>
      <c r="C5671" s="1">
        <v>2</v>
      </c>
      <c r="D5671" s="1">
        <v>6</v>
      </c>
      <c r="E5671" s="7">
        <v>1999.18310502283</v>
      </c>
      <c r="F5671" s="7">
        <v>17.847404000000001</v>
      </c>
      <c r="G5671" s="57">
        <f t="shared" si="244"/>
        <v>23.082410013793087</v>
      </c>
      <c r="I5671" s="73">
        <f t="shared" si="245"/>
        <v>1.9863013698598024</v>
      </c>
    </row>
    <row r="5672" spans="1:9" ht="15.6" x14ac:dyDescent="0.3">
      <c r="A5672" s="1">
        <v>5668</v>
      </c>
      <c r="B5672" s="1">
        <v>1999</v>
      </c>
      <c r="C5672" s="1">
        <v>2</v>
      </c>
      <c r="D5672" s="1">
        <v>7</v>
      </c>
      <c r="E5672" s="7">
        <v>1999.1858447488601</v>
      </c>
      <c r="F5672" s="7">
        <v>17.85867</v>
      </c>
      <c r="G5672" s="57">
        <f t="shared" si="244"/>
        <v>23.083620266206882</v>
      </c>
      <c r="I5672" s="73">
        <f t="shared" si="245"/>
        <v>1.9863013698600298</v>
      </c>
    </row>
    <row r="5673" spans="1:9" ht="15.6" x14ac:dyDescent="0.3">
      <c r="A5673" s="1">
        <v>5669</v>
      </c>
      <c r="B5673" s="1">
        <v>1999</v>
      </c>
      <c r="C5673" s="1">
        <v>2</v>
      </c>
      <c r="D5673" s="1">
        <v>8</v>
      </c>
      <c r="E5673" s="7">
        <v>1999.1885844748899</v>
      </c>
      <c r="F5673" s="7">
        <v>17.812061</v>
      </c>
      <c r="G5673" s="57">
        <f t="shared" si="244"/>
        <v>23.084781906206889</v>
      </c>
      <c r="I5673" s="73">
        <f t="shared" si="245"/>
        <v>1.9863013698600298</v>
      </c>
    </row>
    <row r="5674" spans="1:9" ht="15.6" x14ac:dyDescent="0.3">
      <c r="A5674" s="1">
        <v>5670</v>
      </c>
      <c r="B5674" s="1">
        <v>1999</v>
      </c>
      <c r="C5674" s="1">
        <v>2</v>
      </c>
      <c r="D5674" s="1">
        <v>9</v>
      </c>
      <c r="E5674" s="7">
        <v>1999.19132420091</v>
      </c>
      <c r="F5674" s="7">
        <v>17.811717999999999</v>
      </c>
      <c r="G5674" s="57">
        <f t="shared" si="244"/>
        <v>23.085876502068952</v>
      </c>
      <c r="I5674" s="73">
        <f t="shared" si="245"/>
        <v>1.9863013698700343</v>
      </c>
    </row>
    <row r="5675" spans="1:9" ht="15.6" x14ac:dyDescent="0.3">
      <c r="A5675" s="1">
        <v>5671</v>
      </c>
      <c r="B5675" s="1">
        <v>1999</v>
      </c>
      <c r="C5675" s="1">
        <v>2</v>
      </c>
      <c r="D5675" s="1">
        <v>10</v>
      </c>
      <c r="E5675" s="7">
        <v>1999.1940639269401</v>
      </c>
      <c r="F5675" s="7">
        <v>17.836741</v>
      </c>
      <c r="G5675" s="57">
        <f t="shared" si="244"/>
        <v>23.086905988965505</v>
      </c>
      <c r="I5675" s="73">
        <f t="shared" si="245"/>
        <v>1.9863013698600298</v>
      </c>
    </row>
    <row r="5676" spans="1:9" ht="15.6" x14ac:dyDescent="0.3">
      <c r="A5676" s="1">
        <v>5672</v>
      </c>
      <c r="B5676" s="1">
        <v>1999</v>
      </c>
      <c r="C5676" s="1">
        <v>2</v>
      </c>
      <c r="D5676" s="1">
        <v>11</v>
      </c>
      <c r="E5676" s="7">
        <v>1999.1968036529699</v>
      </c>
      <c r="F5676" s="7">
        <v>17.837171999999999</v>
      </c>
      <c r="G5676" s="57">
        <f t="shared" si="244"/>
        <v>23.087833660689643</v>
      </c>
      <c r="I5676" s="73">
        <f t="shared" si="245"/>
        <v>1.9863013698600298</v>
      </c>
    </row>
    <row r="5677" spans="1:9" ht="15.6" x14ac:dyDescent="0.3">
      <c r="A5677" s="1">
        <v>5673</v>
      </c>
      <c r="B5677" s="1">
        <v>1999</v>
      </c>
      <c r="C5677" s="1">
        <v>2</v>
      </c>
      <c r="D5677" s="1">
        <v>12</v>
      </c>
      <c r="E5677" s="7">
        <v>1999.199543379</v>
      </c>
      <c r="F5677" s="7">
        <v>17.816329</v>
      </c>
      <c r="G5677" s="57">
        <f t="shared" si="244"/>
        <v>23.088657587586194</v>
      </c>
      <c r="I5677" s="73">
        <f t="shared" si="245"/>
        <v>1.9863013698600298</v>
      </c>
    </row>
    <row r="5678" spans="1:9" ht="15.6" x14ac:dyDescent="0.3">
      <c r="A5678" s="1">
        <v>5674</v>
      </c>
      <c r="B5678" s="1">
        <v>1999</v>
      </c>
      <c r="C5678" s="1">
        <v>2</v>
      </c>
      <c r="D5678" s="1">
        <v>13</v>
      </c>
      <c r="E5678" s="7">
        <v>1999.2022831050199</v>
      </c>
      <c r="F5678" s="7">
        <v>17.786667000000001</v>
      </c>
      <c r="G5678" s="57">
        <f t="shared" si="244"/>
        <v>23.089342215172401</v>
      </c>
      <c r="I5678" s="73">
        <f t="shared" si="245"/>
        <v>1.9863013698700343</v>
      </c>
    </row>
    <row r="5679" spans="1:9" ht="15.6" x14ac:dyDescent="0.3">
      <c r="A5679" s="1">
        <v>5675</v>
      </c>
      <c r="B5679" s="1">
        <v>1999</v>
      </c>
      <c r="C5679" s="1">
        <v>2</v>
      </c>
      <c r="D5679" s="1">
        <v>14</v>
      </c>
      <c r="E5679" s="7">
        <v>1999.20502283105</v>
      </c>
      <c r="F5679" s="7">
        <v>17.755403999999999</v>
      </c>
      <c r="G5679" s="57">
        <f t="shared" si="244"/>
        <v>23.089832664827568</v>
      </c>
      <c r="I5679" s="73">
        <f t="shared" si="245"/>
        <v>1.9863013698598024</v>
      </c>
    </row>
    <row r="5680" spans="1:9" ht="15.6" x14ac:dyDescent="0.3">
      <c r="A5680" s="1">
        <v>5676</v>
      </c>
      <c r="B5680" s="1">
        <v>1999</v>
      </c>
      <c r="C5680" s="1">
        <v>2</v>
      </c>
      <c r="D5680" s="1">
        <v>15</v>
      </c>
      <c r="E5680" s="7">
        <v>1999.2077625570801</v>
      </c>
      <c r="F5680" s="7">
        <v>17.719235000000001</v>
      </c>
      <c r="G5680" s="57">
        <f t="shared" si="244"/>
        <v>23.090144078620675</v>
      </c>
      <c r="I5680" s="73">
        <f t="shared" si="245"/>
        <v>1.9863013698600298</v>
      </c>
    </row>
    <row r="5681" spans="1:9" ht="15.6" x14ac:dyDescent="0.3">
      <c r="A5681" s="1">
        <v>5677</v>
      </c>
      <c r="B5681" s="1">
        <v>1999</v>
      </c>
      <c r="C5681" s="1">
        <v>2</v>
      </c>
      <c r="D5681" s="1">
        <v>16</v>
      </c>
      <c r="E5681" s="7">
        <v>1999.2105022831099</v>
      </c>
      <c r="F5681" s="7">
        <v>17.715959000000002</v>
      </c>
      <c r="G5681" s="57">
        <f t="shared" si="244"/>
        <v>23.090288405517228</v>
      </c>
      <c r="I5681" s="73">
        <f t="shared" si="245"/>
        <v>1.9863013698700343</v>
      </c>
    </row>
    <row r="5682" spans="1:9" ht="15.6" x14ac:dyDescent="0.3">
      <c r="A5682" s="1">
        <v>5678</v>
      </c>
      <c r="B5682" s="1">
        <v>1999</v>
      </c>
      <c r="C5682" s="1">
        <v>2</v>
      </c>
      <c r="D5682" s="1">
        <v>17</v>
      </c>
      <c r="E5682" s="7">
        <v>1999.21324200913</v>
      </c>
      <c r="F5682" s="7">
        <v>17.735330000000001</v>
      </c>
      <c r="G5682" s="57">
        <f t="shared" si="244"/>
        <v>23.090348114482751</v>
      </c>
      <c r="I5682" s="73">
        <f t="shared" si="245"/>
        <v>1.9863013698698069</v>
      </c>
    </row>
    <row r="5683" spans="1:9" ht="15.6" x14ac:dyDescent="0.3">
      <c r="A5683" s="1">
        <v>5679</v>
      </c>
      <c r="B5683" s="1">
        <v>1999</v>
      </c>
      <c r="C5683" s="1">
        <v>2</v>
      </c>
      <c r="D5683" s="1">
        <v>18</v>
      </c>
      <c r="E5683" s="7">
        <v>1999.2159817351601</v>
      </c>
      <c r="F5683" s="7">
        <v>17.733667000000001</v>
      </c>
      <c r="G5683" s="57">
        <f t="shared" si="244"/>
        <v>23.090289179310339</v>
      </c>
      <c r="I5683" s="73">
        <f t="shared" si="245"/>
        <v>1.9863013698600298</v>
      </c>
    </row>
    <row r="5684" spans="1:9" ht="15.6" x14ac:dyDescent="0.3">
      <c r="A5684" s="1">
        <v>5680</v>
      </c>
      <c r="B5684" s="1">
        <v>1999</v>
      </c>
      <c r="C5684" s="1">
        <v>2</v>
      </c>
      <c r="D5684" s="1">
        <v>19</v>
      </c>
      <c r="E5684" s="7">
        <v>1999.2187214611899</v>
      </c>
      <c r="F5684" s="7">
        <v>17.752531000000001</v>
      </c>
      <c r="G5684" s="57">
        <f t="shared" si="244"/>
        <v>23.0901891213793</v>
      </c>
      <c r="I5684" s="73">
        <f t="shared" si="245"/>
        <v>1.9863013698600298</v>
      </c>
    </row>
    <row r="5685" spans="1:9" ht="15.6" x14ac:dyDescent="0.3">
      <c r="A5685" s="1">
        <v>5681</v>
      </c>
      <c r="B5685" s="1">
        <v>1999</v>
      </c>
      <c r="C5685" s="1">
        <v>2</v>
      </c>
      <c r="D5685" s="1">
        <v>20</v>
      </c>
      <c r="E5685" s="7">
        <v>1999.22146118721</v>
      </c>
      <c r="F5685" s="7">
        <v>17.750779000000001</v>
      </c>
      <c r="G5685" s="57">
        <f t="shared" si="244"/>
        <v>23.090141704827577</v>
      </c>
      <c r="I5685" s="73">
        <f t="shared" si="245"/>
        <v>1.9863013698700343</v>
      </c>
    </row>
    <row r="5686" spans="1:9" ht="15.6" x14ac:dyDescent="0.3">
      <c r="A5686" s="1">
        <v>5682</v>
      </c>
      <c r="B5686" s="1">
        <v>1999</v>
      </c>
      <c r="C5686" s="1">
        <v>2</v>
      </c>
      <c r="D5686" s="1">
        <v>21</v>
      </c>
      <c r="E5686" s="7">
        <v>1999.2242009132401</v>
      </c>
      <c r="F5686" s="7">
        <v>17.731922000000001</v>
      </c>
      <c r="G5686" s="57">
        <f t="shared" si="244"/>
        <v>23.090152915862056</v>
      </c>
      <c r="I5686" s="73">
        <f t="shared" si="245"/>
        <v>1.9863013698600298</v>
      </c>
    </row>
    <row r="5687" spans="1:9" ht="15.6" x14ac:dyDescent="0.3">
      <c r="A5687" s="1">
        <v>5683</v>
      </c>
      <c r="B5687" s="1">
        <v>1999</v>
      </c>
      <c r="C5687" s="1">
        <v>2</v>
      </c>
      <c r="D5687" s="1">
        <v>22</v>
      </c>
      <c r="E5687" s="7">
        <v>1999.22694063927</v>
      </c>
      <c r="F5687" s="7">
        <v>17.743362999999999</v>
      </c>
      <c r="G5687" s="57">
        <f t="shared" si="244"/>
        <v>23.090179434482746</v>
      </c>
      <c r="I5687" s="73">
        <f t="shared" si="245"/>
        <v>1.9863013698600298</v>
      </c>
    </row>
    <row r="5688" spans="1:9" ht="15.6" x14ac:dyDescent="0.3">
      <c r="A5688" s="1">
        <v>5684</v>
      </c>
      <c r="B5688" s="1">
        <v>1999</v>
      </c>
      <c r="C5688" s="1">
        <v>2</v>
      </c>
      <c r="D5688" s="1">
        <v>23</v>
      </c>
      <c r="E5688" s="7">
        <v>1999.2296803653001</v>
      </c>
      <c r="F5688" s="7">
        <v>17.732716</v>
      </c>
      <c r="G5688" s="57">
        <f t="shared" si="244"/>
        <v>23.090248543448258</v>
      </c>
      <c r="I5688" s="73">
        <f t="shared" si="245"/>
        <v>1.9863013698600298</v>
      </c>
    </row>
    <row r="5689" spans="1:9" ht="15.6" x14ac:dyDescent="0.3">
      <c r="A5689" s="1">
        <v>5685</v>
      </c>
      <c r="B5689" s="1">
        <v>1999</v>
      </c>
      <c r="C5689" s="1">
        <v>2</v>
      </c>
      <c r="D5689" s="1">
        <v>24</v>
      </c>
      <c r="E5689" s="7">
        <v>1999.2324200913199</v>
      </c>
      <c r="F5689" s="7">
        <v>17.735817000000001</v>
      </c>
      <c r="G5689" s="57">
        <f t="shared" si="244"/>
        <v>23.090389157241361</v>
      </c>
      <c r="I5689" s="73">
        <f t="shared" si="245"/>
        <v>1.9863013698700343</v>
      </c>
    </row>
    <row r="5690" spans="1:9" ht="15.6" x14ac:dyDescent="0.3">
      <c r="A5690" s="1">
        <v>5686</v>
      </c>
      <c r="B5690" s="1">
        <v>1999</v>
      </c>
      <c r="C5690" s="1">
        <v>2</v>
      </c>
      <c r="D5690" s="1">
        <v>25</v>
      </c>
      <c r="E5690" s="7">
        <v>1999.23515981735</v>
      </c>
      <c r="F5690" s="7">
        <v>17.753665000000002</v>
      </c>
      <c r="G5690" s="57">
        <f t="shared" si="244"/>
        <v>23.090564805517225</v>
      </c>
      <c r="I5690" s="73">
        <f t="shared" si="245"/>
        <v>1.9863013698598024</v>
      </c>
    </row>
    <row r="5691" spans="1:9" ht="15.6" x14ac:dyDescent="0.3">
      <c r="A5691" s="1">
        <v>5687</v>
      </c>
      <c r="B5691" s="1">
        <v>1999</v>
      </c>
      <c r="C5691" s="1">
        <v>2</v>
      </c>
      <c r="D5691" s="1">
        <v>26</v>
      </c>
      <c r="E5691" s="7">
        <v>1999.2378995433801</v>
      </c>
      <c r="F5691" s="7">
        <v>17.759181000000002</v>
      </c>
      <c r="G5691" s="57">
        <f t="shared" si="244"/>
        <v>23.090738281379299</v>
      </c>
      <c r="I5691" s="73">
        <f t="shared" si="245"/>
        <v>1.9863013698600298</v>
      </c>
    </row>
    <row r="5692" spans="1:9" ht="15.6" x14ac:dyDescent="0.3">
      <c r="A5692" s="1">
        <v>5688</v>
      </c>
      <c r="B5692" s="1">
        <v>1999</v>
      </c>
      <c r="C5692" s="1">
        <v>2</v>
      </c>
      <c r="D5692" s="1">
        <v>27</v>
      </c>
      <c r="E5692" s="7">
        <v>1999.2406392694099</v>
      </c>
      <c r="F5692" s="7">
        <v>17.713588999999999</v>
      </c>
      <c r="G5692" s="57">
        <f t="shared" si="244"/>
        <v>23.090842525517228</v>
      </c>
      <c r="I5692" s="73">
        <f t="shared" si="245"/>
        <v>1.9863013698600298</v>
      </c>
    </row>
    <row r="5693" spans="1:9" ht="15.6" x14ac:dyDescent="0.3">
      <c r="A5693" s="1">
        <v>5689</v>
      </c>
      <c r="B5693" s="1">
        <v>1999</v>
      </c>
      <c r="C5693" s="1">
        <v>2</v>
      </c>
      <c r="D5693" s="1">
        <v>28</v>
      </c>
      <c r="E5693" s="7">
        <v>1999.24337899543</v>
      </c>
      <c r="F5693" s="7">
        <v>17.657281000000001</v>
      </c>
      <c r="G5693" s="57">
        <f t="shared" si="244"/>
        <v>23.0907407351724</v>
      </c>
      <c r="I5693" s="73">
        <f t="shared" si="245"/>
        <v>1.9878995433798536</v>
      </c>
    </row>
    <row r="5694" spans="1:9" ht="15.6" x14ac:dyDescent="0.3">
      <c r="A5694" s="1">
        <v>5690</v>
      </c>
      <c r="B5694" s="1">
        <v>1999</v>
      </c>
      <c r="C5694" s="1">
        <v>3</v>
      </c>
      <c r="D5694" s="1">
        <v>1</v>
      </c>
      <c r="E5694" s="7">
        <v>1999.2527397260301</v>
      </c>
      <c r="F5694" s="7">
        <v>17.595564</v>
      </c>
      <c r="G5694" s="57">
        <f t="shared" si="244"/>
        <v>23.090421605517232</v>
      </c>
      <c r="I5694" s="73">
        <f t="shared" si="245"/>
        <v>1.987899543380081</v>
      </c>
    </row>
    <row r="5695" spans="1:9" ht="15.6" x14ac:dyDescent="0.3">
      <c r="A5695" s="1">
        <v>5691</v>
      </c>
      <c r="B5695" s="1">
        <v>1999</v>
      </c>
      <c r="C5695" s="1">
        <v>3</v>
      </c>
      <c r="D5695" s="1">
        <v>2</v>
      </c>
      <c r="E5695" s="7">
        <v>1999.2554794520499</v>
      </c>
      <c r="F5695" s="7">
        <v>17.548722999999999</v>
      </c>
      <c r="G5695" s="57">
        <f t="shared" si="244"/>
        <v>23.089886671724123</v>
      </c>
      <c r="I5695" s="73">
        <f t="shared" si="245"/>
        <v>1.987899543380081</v>
      </c>
    </row>
    <row r="5696" spans="1:9" ht="15.6" x14ac:dyDescent="0.3">
      <c r="A5696" s="1">
        <v>5692</v>
      </c>
      <c r="B5696" s="1">
        <v>1999</v>
      </c>
      <c r="C5696" s="1">
        <v>3</v>
      </c>
      <c r="D5696" s="1">
        <v>3</v>
      </c>
      <c r="E5696" s="7">
        <v>1999.25821917808</v>
      </c>
      <c r="F5696" s="7">
        <v>17.567214</v>
      </c>
      <c r="G5696" s="57">
        <f t="shared" si="244"/>
        <v>23.089223084137917</v>
      </c>
      <c r="I5696" s="73">
        <f t="shared" si="245"/>
        <v>1.9878995433798536</v>
      </c>
    </row>
    <row r="5697" spans="1:9" ht="15.6" x14ac:dyDescent="0.3">
      <c r="A5697" s="1">
        <v>5693</v>
      </c>
      <c r="B5697" s="1">
        <v>1999</v>
      </c>
      <c r="C5697" s="1">
        <v>3</v>
      </c>
      <c r="D5697" s="1">
        <v>4</v>
      </c>
      <c r="E5697" s="7">
        <v>1999.2609589041101</v>
      </c>
      <c r="F5697" s="7">
        <v>17.572958</v>
      </c>
      <c r="G5697" s="57">
        <f t="shared" si="244"/>
        <v>23.08842769379309</v>
      </c>
      <c r="I5697" s="73">
        <f t="shared" si="245"/>
        <v>1.987899543380081</v>
      </c>
    </row>
    <row r="5698" spans="1:9" ht="15.6" x14ac:dyDescent="0.3">
      <c r="A5698" s="1">
        <v>5694</v>
      </c>
      <c r="B5698" s="1">
        <v>1999</v>
      </c>
      <c r="C5698" s="1">
        <v>3</v>
      </c>
      <c r="D5698" s="1">
        <v>5</v>
      </c>
      <c r="E5698" s="7">
        <v>1999.26369863014</v>
      </c>
      <c r="F5698" s="7">
        <v>17.618531000000001</v>
      </c>
      <c r="G5698" s="57">
        <f t="shared" si="244"/>
        <v>23.087537188965506</v>
      </c>
      <c r="I5698" s="73">
        <f t="shared" si="245"/>
        <v>1.9863013698700343</v>
      </c>
    </row>
    <row r="5699" spans="1:9" ht="15.6" x14ac:dyDescent="0.3">
      <c r="A5699" s="1">
        <v>5695</v>
      </c>
      <c r="B5699" s="1">
        <v>1999</v>
      </c>
      <c r="C5699" s="1">
        <v>3</v>
      </c>
      <c r="D5699" s="1">
        <v>6</v>
      </c>
      <c r="E5699" s="7">
        <v>1999.2664383561601</v>
      </c>
      <c r="F5699" s="7">
        <v>17.69866</v>
      </c>
      <c r="G5699" s="57">
        <f t="shared" si="244"/>
        <v>23.086546347586193</v>
      </c>
      <c r="I5699" s="73">
        <f t="shared" si="245"/>
        <v>1.9863013698600298</v>
      </c>
    </row>
    <row r="5700" spans="1:9" ht="15.6" x14ac:dyDescent="0.3">
      <c r="A5700" s="1">
        <v>5696</v>
      </c>
      <c r="B5700" s="1">
        <v>1999</v>
      </c>
      <c r="C5700" s="1">
        <v>3</v>
      </c>
      <c r="D5700" s="1">
        <v>7</v>
      </c>
      <c r="E5700" s="7">
        <v>1999.2691780821899</v>
      </c>
      <c r="F5700" s="7">
        <v>17.800211999999998</v>
      </c>
      <c r="G5700" s="57">
        <f t="shared" si="244"/>
        <v>23.085532267586192</v>
      </c>
      <c r="I5700" s="73">
        <f t="shared" si="245"/>
        <v>1.9863013698600298</v>
      </c>
    </row>
    <row r="5701" spans="1:9" ht="15.6" x14ac:dyDescent="0.3">
      <c r="A5701" s="1">
        <v>5697</v>
      </c>
      <c r="B5701" s="1">
        <v>1999</v>
      </c>
      <c r="C5701" s="1">
        <v>3</v>
      </c>
      <c r="D5701" s="1">
        <v>8</v>
      </c>
      <c r="E5701" s="7">
        <v>1999.27191780822</v>
      </c>
      <c r="F5701" s="7">
        <v>17.907028</v>
      </c>
      <c r="G5701" s="57">
        <f t="shared" si="244"/>
        <v>23.084502366896537</v>
      </c>
      <c r="I5701" s="73">
        <f t="shared" si="245"/>
        <v>1.9863013698600298</v>
      </c>
    </row>
    <row r="5702" spans="1:9" ht="15.6" x14ac:dyDescent="0.3">
      <c r="A5702" s="1">
        <v>5698</v>
      </c>
      <c r="B5702" s="1">
        <v>1999</v>
      </c>
      <c r="C5702" s="1">
        <v>3</v>
      </c>
      <c r="D5702" s="1">
        <v>9</v>
      </c>
      <c r="E5702" s="7">
        <v>1999.2746575342501</v>
      </c>
      <c r="F5702" s="7">
        <v>18.074732999999998</v>
      </c>
      <c r="G5702" s="57">
        <f t="shared" si="244"/>
        <v>23.083534282758603</v>
      </c>
      <c r="I5702" s="73">
        <f t="shared" si="245"/>
        <v>1.9863013698700343</v>
      </c>
    </row>
    <row r="5703" spans="1:9" ht="15.6" x14ac:dyDescent="0.3">
      <c r="A5703" s="1">
        <v>5699</v>
      </c>
      <c r="B5703" s="1">
        <v>1999</v>
      </c>
      <c r="C5703" s="1">
        <v>3</v>
      </c>
      <c r="D5703" s="1">
        <v>10</v>
      </c>
      <c r="E5703" s="7">
        <v>1999.2773972602699</v>
      </c>
      <c r="F5703" s="7">
        <v>18.258023999999999</v>
      </c>
      <c r="G5703" s="57">
        <f t="shared" si="244"/>
        <v>23.082572711724122</v>
      </c>
      <c r="I5703" s="73">
        <f t="shared" si="245"/>
        <v>1.9863013698600298</v>
      </c>
    </row>
    <row r="5704" spans="1:9" ht="15.6" x14ac:dyDescent="0.3">
      <c r="A5704" s="1">
        <v>5700</v>
      </c>
      <c r="B5704" s="1">
        <v>1999</v>
      </c>
      <c r="C5704" s="1">
        <v>3</v>
      </c>
      <c r="D5704" s="1">
        <v>11</v>
      </c>
      <c r="E5704" s="7">
        <v>1999.2801369863</v>
      </c>
      <c r="F5704" s="7">
        <v>18.436164000000002</v>
      </c>
      <c r="G5704" s="57">
        <f t="shared" si="244"/>
        <v>23.081686157241357</v>
      </c>
      <c r="I5704" s="73">
        <f t="shared" si="245"/>
        <v>1.9863013698598024</v>
      </c>
    </row>
    <row r="5705" spans="1:9" ht="15.6" x14ac:dyDescent="0.3">
      <c r="A5705" s="1">
        <v>5701</v>
      </c>
      <c r="B5705" s="1">
        <v>1999</v>
      </c>
      <c r="C5705" s="1">
        <v>3</v>
      </c>
      <c r="D5705" s="1">
        <v>12</v>
      </c>
      <c r="E5705" s="7">
        <v>1999.2828767123301</v>
      </c>
      <c r="F5705" s="7">
        <v>18.564905</v>
      </c>
      <c r="G5705" s="57">
        <f t="shared" si="244"/>
        <v>23.080822559999987</v>
      </c>
      <c r="I5705" s="73">
        <f t="shared" si="245"/>
        <v>1.9863013698600298</v>
      </c>
    </row>
    <row r="5706" spans="1:9" ht="15.6" x14ac:dyDescent="0.3">
      <c r="A5706" s="1">
        <v>5702</v>
      </c>
      <c r="B5706" s="1">
        <v>1999</v>
      </c>
      <c r="C5706" s="1">
        <v>3</v>
      </c>
      <c r="D5706" s="1">
        <v>13</v>
      </c>
      <c r="E5706" s="7">
        <v>1999.28561643836</v>
      </c>
      <c r="F5706" s="7">
        <v>18.700365000000001</v>
      </c>
      <c r="G5706" s="57">
        <f t="shared" si="244"/>
        <v>23.079939151724123</v>
      </c>
      <c r="I5706" s="73">
        <f t="shared" si="245"/>
        <v>1.9863013698700343</v>
      </c>
    </row>
    <row r="5707" spans="1:9" ht="15.6" x14ac:dyDescent="0.3">
      <c r="A5707" s="1">
        <v>5703</v>
      </c>
      <c r="B5707" s="1">
        <v>1999</v>
      </c>
      <c r="C5707" s="1">
        <v>3</v>
      </c>
      <c r="D5707" s="1">
        <v>14</v>
      </c>
      <c r="E5707" s="7">
        <v>1999.28835616438</v>
      </c>
      <c r="F5707" s="7">
        <v>18.829356000000001</v>
      </c>
      <c r="G5707" s="57">
        <f t="shared" ref="G5707:G5770" si="246">AVERAGE(F5163:F5887)</f>
        <v>23.079055757241363</v>
      </c>
      <c r="I5707" s="73">
        <f t="shared" si="245"/>
        <v>1.9863013698600298</v>
      </c>
    </row>
    <row r="5708" spans="1:9" ht="15.6" x14ac:dyDescent="0.3">
      <c r="A5708" s="1">
        <v>5704</v>
      </c>
      <c r="B5708" s="1">
        <v>1999</v>
      </c>
      <c r="C5708" s="1">
        <v>3</v>
      </c>
      <c r="D5708" s="1">
        <v>15</v>
      </c>
      <c r="E5708" s="7">
        <v>1999.2910958904099</v>
      </c>
      <c r="F5708" s="7">
        <v>18.971323000000002</v>
      </c>
      <c r="G5708" s="57">
        <f t="shared" si="246"/>
        <v>23.0781756013793</v>
      </c>
      <c r="I5708" s="73">
        <f t="shared" ref="I5708:I5771" si="247">E5888-E5164</f>
        <v>1.9863013698600298</v>
      </c>
    </row>
    <row r="5709" spans="1:9" ht="15.6" x14ac:dyDescent="0.3">
      <c r="A5709" s="1">
        <v>5705</v>
      </c>
      <c r="B5709" s="1">
        <v>1999</v>
      </c>
      <c r="C5709" s="1">
        <v>3</v>
      </c>
      <c r="D5709" s="1">
        <v>16</v>
      </c>
      <c r="E5709" s="7">
        <v>1999.29383561644</v>
      </c>
      <c r="F5709" s="7">
        <v>19.069903</v>
      </c>
      <c r="G5709" s="57">
        <f t="shared" si="246"/>
        <v>23.077345107586201</v>
      </c>
      <c r="I5709" s="73">
        <f t="shared" si="247"/>
        <v>1.9863013698600298</v>
      </c>
    </row>
    <row r="5710" spans="1:9" ht="15.6" x14ac:dyDescent="0.3">
      <c r="A5710" s="1">
        <v>5706</v>
      </c>
      <c r="B5710" s="1">
        <v>1999</v>
      </c>
      <c r="C5710" s="1">
        <v>3</v>
      </c>
      <c r="D5710" s="1">
        <v>17</v>
      </c>
      <c r="E5710" s="7">
        <v>1999.2965753424701</v>
      </c>
      <c r="F5710" s="7">
        <v>19.171258999999999</v>
      </c>
      <c r="G5710" s="57">
        <f t="shared" si="246"/>
        <v>23.076533689655164</v>
      </c>
      <c r="I5710" s="73">
        <f t="shared" si="247"/>
        <v>1.9863013698700343</v>
      </c>
    </row>
    <row r="5711" spans="1:9" ht="15.6" x14ac:dyDescent="0.3">
      <c r="A5711" s="1">
        <v>5707</v>
      </c>
      <c r="B5711" s="1">
        <v>1999</v>
      </c>
      <c r="C5711" s="1">
        <v>3</v>
      </c>
      <c r="D5711" s="1">
        <v>18</v>
      </c>
      <c r="E5711" s="7">
        <v>1999.2993150684899</v>
      </c>
      <c r="F5711" s="7">
        <v>19.250781</v>
      </c>
      <c r="G5711" s="57">
        <f t="shared" si="246"/>
        <v>23.075656177931027</v>
      </c>
      <c r="I5711" s="73">
        <f t="shared" si="247"/>
        <v>1.9863013698600298</v>
      </c>
    </row>
    <row r="5712" spans="1:9" ht="15.6" x14ac:dyDescent="0.3">
      <c r="A5712" s="1">
        <v>5708</v>
      </c>
      <c r="B5712" s="1">
        <v>1999</v>
      </c>
      <c r="C5712" s="1">
        <v>3</v>
      </c>
      <c r="D5712" s="1">
        <v>19</v>
      </c>
      <c r="E5712" s="7">
        <v>1999.30205479452</v>
      </c>
      <c r="F5712" s="7">
        <v>19.365259999999999</v>
      </c>
      <c r="G5712" s="57">
        <f t="shared" si="246"/>
        <v>23.074740484137923</v>
      </c>
      <c r="I5712" s="73">
        <f t="shared" si="247"/>
        <v>1.9863013698598024</v>
      </c>
    </row>
    <row r="5713" spans="1:9" ht="15.6" x14ac:dyDescent="0.3">
      <c r="A5713" s="1">
        <v>5709</v>
      </c>
      <c r="B5713" s="1">
        <v>1999</v>
      </c>
      <c r="C5713" s="1">
        <v>3</v>
      </c>
      <c r="D5713" s="1">
        <v>20</v>
      </c>
      <c r="E5713" s="7">
        <v>1999.3047945205501</v>
      </c>
      <c r="F5713" s="7">
        <v>19.499966000000001</v>
      </c>
      <c r="G5713" s="57">
        <f t="shared" si="246"/>
        <v>23.073769896551717</v>
      </c>
      <c r="I5713" s="73">
        <f t="shared" si="247"/>
        <v>1.9863013698600298</v>
      </c>
    </row>
    <row r="5714" spans="1:9" ht="15.6" x14ac:dyDescent="0.3">
      <c r="A5714" s="1">
        <v>5710</v>
      </c>
      <c r="B5714" s="1">
        <v>1999</v>
      </c>
      <c r="C5714" s="1">
        <v>3</v>
      </c>
      <c r="D5714" s="1">
        <v>21</v>
      </c>
      <c r="E5714" s="7">
        <v>1999.30753424658</v>
      </c>
      <c r="F5714" s="7">
        <v>19.653186000000002</v>
      </c>
      <c r="G5714" s="57">
        <f t="shared" si="246"/>
        <v>23.072775336551715</v>
      </c>
      <c r="I5714" s="73">
        <f t="shared" si="247"/>
        <v>1.9863013698700343</v>
      </c>
    </row>
    <row r="5715" spans="1:9" ht="15.6" x14ac:dyDescent="0.3">
      <c r="A5715" s="1">
        <v>5711</v>
      </c>
      <c r="B5715" s="1">
        <v>1999</v>
      </c>
      <c r="C5715" s="1">
        <v>3</v>
      </c>
      <c r="D5715" s="1">
        <v>22</v>
      </c>
      <c r="E5715" s="7">
        <v>1999.3102739726</v>
      </c>
      <c r="F5715" s="7">
        <v>19.748342999999998</v>
      </c>
      <c r="G5715" s="57">
        <f t="shared" si="246"/>
        <v>23.071797532413786</v>
      </c>
      <c r="I5715" s="73">
        <f t="shared" si="247"/>
        <v>1.9863013698600298</v>
      </c>
    </row>
    <row r="5716" spans="1:9" ht="15.6" x14ac:dyDescent="0.3">
      <c r="A5716" s="1">
        <v>5712</v>
      </c>
      <c r="B5716" s="1">
        <v>1999</v>
      </c>
      <c r="C5716" s="1">
        <v>3</v>
      </c>
      <c r="D5716" s="1">
        <v>23</v>
      </c>
      <c r="E5716" s="7">
        <v>1999.3130136986299</v>
      </c>
      <c r="F5716" s="7">
        <v>19.824195</v>
      </c>
      <c r="G5716" s="57">
        <f t="shared" si="246"/>
        <v>23.070965466206896</v>
      </c>
      <c r="I5716" s="73">
        <f t="shared" si="247"/>
        <v>1.9863013698600298</v>
      </c>
    </row>
    <row r="5717" spans="1:9" ht="15.6" x14ac:dyDescent="0.3">
      <c r="A5717" s="1">
        <v>5713</v>
      </c>
      <c r="B5717" s="1">
        <v>1999</v>
      </c>
      <c r="C5717" s="1">
        <v>3</v>
      </c>
      <c r="D5717" s="1">
        <v>24</v>
      </c>
      <c r="E5717" s="7">
        <v>1999.31575342466</v>
      </c>
      <c r="F5717" s="7">
        <v>19.915865</v>
      </c>
      <c r="G5717" s="57">
        <f t="shared" si="246"/>
        <v>23.070235611034487</v>
      </c>
      <c r="I5717" s="73">
        <f t="shared" si="247"/>
        <v>1.9863013698700343</v>
      </c>
    </row>
    <row r="5718" spans="1:9" ht="15.6" x14ac:dyDescent="0.3">
      <c r="A5718" s="1">
        <v>5714</v>
      </c>
      <c r="B5718" s="1">
        <v>1999</v>
      </c>
      <c r="C5718" s="1">
        <v>3</v>
      </c>
      <c r="D5718" s="1">
        <v>25</v>
      </c>
      <c r="E5718" s="7">
        <v>1999.3184931506801</v>
      </c>
      <c r="F5718" s="7">
        <v>20.015809000000001</v>
      </c>
      <c r="G5718" s="57">
        <f t="shared" si="246"/>
        <v>23.069698777931038</v>
      </c>
      <c r="I5718" s="73">
        <f t="shared" si="247"/>
        <v>1.9863013698700343</v>
      </c>
    </row>
    <row r="5719" spans="1:9" ht="15.6" x14ac:dyDescent="0.3">
      <c r="A5719" s="1">
        <v>5715</v>
      </c>
      <c r="B5719" s="1">
        <v>1999</v>
      </c>
      <c r="C5719" s="1">
        <v>3</v>
      </c>
      <c r="D5719" s="1">
        <v>26</v>
      </c>
      <c r="E5719" s="7">
        <v>1999.3212328767099</v>
      </c>
      <c r="F5719" s="7">
        <v>20.087544000000001</v>
      </c>
      <c r="G5719" s="57">
        <f t="shared" si="246"/>
        <v>23.069432834482757</v>
      </c>
      <c r="I5719" s="73">
        <f t="shared" si="247"/>
        <v>1.9863013698600298</v>
      </c>
    </row>
    <row r="5720" spans="1:9" ht="15.6" x14ac:dyDescent="0.3">
      <c r="A5720" s="1">
        <v>5716</v>
      </c>
      <c r="B5720" s="1">
        <v>1999</v>
      </c>
      <c r="C5720" s="1">
        <v>3</v>
      </c>
      <c r="D5720" s="1">
        <v>27</v>
      </c>
      <c r="E5720" s="7">
        <v>1999.32397260274</v>
      </c>
      <c r="F5720" s="7">
        <v>20.167448</v>
      </c>
      <c r="G5720" s="57">
        <f t="shared" si="246"/>
        <v>23.069429972413797</v>
      </c>
      <c r="I5720" s="73">
        <f t="shared" si="247"/>
        <v>1.9863013698598024</v>
      </c>
    </row>
    <row r="5721" spans="1:9" ht="15.6" x14ac:dyDescent="0.3">
      <c r="A5721" s="1">
        <v>5717</v>
      </c>
      <c r="B5721" s="1">
        <v>1999</v>
      </c>
      <c r="C5721" s="1">
        <v>3</v>
      </c>
      <c r="D5721" s="1">
        <v>28</v>
      </c>
      <c r="E5721" s="7">
        <v>1999.3267123287701</v>
      </c>
      <c r="F5721" s="7">
        <v>20.238181000000001</v>
      </c>
      <c r="G5721" s="57">
        <f t="shared" si="246"/>
        <v>23.069646121379304</v>
      </c>
      <c r="I5721" s="73">
        <f t="shared" si="247"/>
        <v>1.9863013698700343</v>
      </c>
    </row>
    <row r="5722" spans="1:9" ht="15.6" x14ac:dyDescent="0.3">
      <c r="A5722" s="1">
        <v>5718</v>
      </c>
      <c r="B5722" s="1">
        <v>1999</v>
      </c>
      <c r="C5722" s="1">
        <v>3</v>
      </c>
      <c r="D5722" s="1">
        <v>29</v>
      </c>
      <c r="E5722" s="7">
        <v>1999.32945205479</v>
      </c>
      <c r="F5722" s="7">
        <v>20.286719999999999</v>
      </c>
      <c r="G5722" s="57">
        <f t="shared" si="246"/>
        <v>23.070059201379305</v>
      </c>
      <c r="I5722" s="73">
        <f t="shared" si="247"/>
        <v>1.9863013698600298</v>
      </c>
    </row>
    <row r="5723" spans="1:9" ht="15.6" x14ac:dyDescent="0.3">
      <c r="A5723" s="1">
        <v>5719</v>
      </c>
      <c r="B5723" s="1">
        <v>1999</v>
      </c>
      <c r="C5723" s="1">
        <v>3</v>
      </c>
      <c r="D5723" s="1">
        <v>30</v>
      </c>
      <c r="E5723" s="7">
        <v>1999.33219178082</v>
      </c>
      <c r="F5723" s="7">
        <v>20.326819</v>
      </c>
      <c r="G5723" s="57">
        <f t="shared" si="246"/>
        <v>23.070569459310338</v>
      </c>
      <c r="I5723" s="73">
        <f t="shared" si="247"/>
        <v>1.9851598173499951</v>
      </c>
    </row>
    <row r="5724" spans="1:9" ht="15.6" x14ac:dyDescent="0.3">
      <c r="A5724" s="1">
        <v>5720</v>
      </c>
      <c r="B5724" s="1">
        <v>1999</v>
      </c>
      <c r="C5724" s="1">
        <v>3</v>
      </c>
      <c r="D5724" s="1">
        <v>31</v>
      </c>
      <c r="E5724" s="7">
        <v>1999.3349315068499</v>
      </c>
      <c r="F5724" s="7">
        <v>20.364153999999999</v>
      </c>
      <c r="G5724" s="57">
        <f t="shared" si="246"/>
        <v>23.071129028965512</v>
      </c>
      <c r="I5724" s="73">
        <f t="shared" si="247"/>
        <v>1.9851598173499951</v>
      </c>
    </row>
    <row r="5725" spans="1:9" ht="15.6" x14ac:dyDescent="0.3">
      <c r="A5725" s="1">
        <v>5721</v>
      </c>
      <c r="B5725" s="1">
        <v>1999</v>
      </c>
      <c r="C5725" s="1">
        <v>4</v>
      </c>
      <c r="D5725" s="1">
        <v>1</v>
      </c>
      <c r="E5725" s="7">
        <v>1999.3360730593599</v>
      </c>
      <c r="F5725" s="7">
        <v>20.432586000000001</v>
      </c>
      <c r="G5725" s="57">
        <f t="shared" si="246"/>
        <v>23.071734813793096</v>
      </c>
      <c r="I5725" s="73">
        <f t="shared" si="247"/>
        <v>1.9851598173499951</v>
      </c>
    </row>
    <row r="5726" spans="1:9" ht="15.6" x14ac:dyDescent="0.3">
      <c r="A5726" s="1">
        <v>5722</v>
      </c>
      <c r="B5726" s="1">
        <v>1999</v>
      </c>
      <c r="C5726" s="1">
        <v>4</v>
      </c>
      <c r="D5726" s="1">
        <v>2</v>
      </c>
      <c r="E5726" s="7">
        <v>1999.33881278539</v>
      </c>
      <c r="F5726" s="7">
        <v>20.509392999999999</v>
      </c>
      <c r="G5726" s="57">
        <f t="shared" si="246"/>
        <v>23.072326275862061</v>
      </c>
      <c r="I5726" s="73">
        <f t="shared" si="247"/>
        <v>1.9851598173499951</v>
      </c>
    </row>
    <row r="5727" spans="1:9" ht="15.6" x14ac:dyDescent="0.3">
      <c r="A5727" s="1">
        <v>5723</v>
      </c>
      <c r="B5727" s="1">
        <v>1999</v>
      </c>
      <c r="C5727" s="1">
        <v>4</v>
      </c>
      <c r="D5727" s="1">
        <v>3</v>
      </c>
      <c r="E5727" s="7">
        <v>1999.3415525114201</v>
      </c>
      <c r="F5727" s="7">
        <v>20.636348000000002</v>
      </c>
      <c r="G5727" s="57">
        <f t="shared" si="246"/>
        <v>23.072820743448265</v>
      </c>
      <c r="I5727" s="73">
        <f t="shared" si="247"/>
        <v>1.9851598173499951</v>
      </c>
    </row>
    <row r="5728" spans="1:9" ht="15.6" x14ac:dyDescent="0.3">
      <c r="A5728" s="1">
        <v>5724</v>
      </c>
      <c r="B5728" s="1">
        <v>1999</v>
      </c>
      <c r="C5728" s="1">
        <v>4</v>
      </c>
      <c r="D5728" s="1">
        <v>4</v>
      </c>
      <c r="E5728" s="7">
        <v>1999.34429223744</v>
      </c>
      <c r="F5728" s="7">
        <v>20.747714999999999</v>
      </c>
      <c r="G5728" s="57">
        <f t="shared" si="246"/>
        <v>23.073278548965504</v>
      </c>
      <c r="I5728" s="73">
        <f t="shared" si="247"/>
        <v>1.9863013698600298</v>
      </c>
    </row>
    <row r="5729" spans="1:9" ht="15.6" x14ac:dyDescent="0.3">
      <c r="A5729" s="1">
        <v>5725</v>
      </c>
      <c r="B5729" s="1">
        <v>1999</v>
      </c>
      <c r="C5729" s="1">
        <v>4</v>
      </c>
      <c r="D5729" s="1">
        <v>5</v>
      </c>
      <c r="E5729" s="7">
        <v>1999.34703196347</v>
      </c>
      <c r="F5729" s="7">
        <v>20.843769000000002</v>
      </c>
      <c r="G5729" s="57">
        <f t="shared" si="246"/>
        <v>23.073678877241367</v>
      </c>
      <c r="I5729" s="73">
        <f t="shared" si="247"/>
        <v>1.9863013698600298</v>
      </c>
    </row>
    <row r="5730" spans="1:9" ht="15.6" x14ac:dyDescent="0.3">
      <c r="A5730" s="1">
        <v>5726</v>
      </c>
      <c r="B5730" s="1">
        <v>1999</v>
      </c>
      <c r="C5730" s="1">
        <v>4</v>
      </c>
      <c r="D5730" s="1">
        <v>6</v>
      </c>
      <c r="E5730" s="7">
        <v>1999.3497716894999</v>
      </c>
      <c r="F5730" s="7">
        <v>20.929158999999999</v>
      </c>
      <c r="G5730" s="57">
        <f t="shared" si="246"/>
        <v>23.073908433103433</v>
      </c>
      <c r="I5730" s="73">
        <f t="shared" si="247"/>
        <v>1.9863013698700343</v>
      </c>
    </row>
    <row r="5731" spans="1:9" ht="15.6" x14ac:dyDescent="0.3">
      <c r="A5731" s="1">
        <v>5727</v>
      </c>
      <c r="B5731" s="1">
        <v>1999</v>
      </c>
      <c r="C5731" s="1">
        <v>4</v>
      </c>
      <c r="D5731" s="1">
        <v>7</v>
      </c>
      <c r="E5731" s="7">
        <v>1999.35251141553</v>
      </c>
      <c r="F5731" s="7">
        <v>21.000235</v>
      </c>
      <c r="G5731" s="57">
        <f t="shared" si="246"/>
        <v>23.074142653793086</v>
      </c>
      <c r="I5731" s="73">
        <f t="shared" si="247"/>
        <v>1.9863013698600298</v>
      </c>
    </row>
    <row r="5732" spans="1:9" ht="15.6" x14ac:dyDescent="0.3">
      <c r="A5732" s="1">
        <v>5728</v>
      </c>
      <c r="B5732" s="1">
        <v>1999</v>
      </c>
      <c r="C5732" s="1">
        <v>4</v>
      </c>
      <c r="D5732" s="1">
        <v>8</v>
      </c>
      <c r="E5732" s="7">
        <v>1999.3552511415501</v>
      </c>
      <c r="F5732" s="7">
        <v>21.064101999999998</v>
      </c>
      <c r="G5732" s="57">
        <f t="shared" si="246"/>
        <v>23.074461926896539</v>
      </c>
      <c r="I5732" s="73">
        <f t="shared" si="247"/>
        <v>1.9863013698600298</v>
      </c>
    </row>
    <row r="5733" spans="1:9" ht="15.6" x14ac:dyDescent="0.3">
      <c r="A5733" s="1">
        <v>5729</v>
      </c>
      <c r="B5733" s="1">
        <v>1999</v>
      </c>
      <c r="C5733" s="1">
        <v>4</v>
      </c>
      <c r="D5733" s="1">
        <v>9</v>
      </c>
      <c r="E5733" s="7">
        <v>1999.3579908675799</v>
      </c>
      <c r="F5733" s="7">
        <v>21.115352000000001</v>
      </c>
      <c r="G5733" s="57">
        <f t="shared" si="246"/>
        <v>23.074803409655161</v>
      </c>
      <c r="I5733" s="73">
        <f t="shared" si="247"/>
        <v>1.9863013698698069</v>
      </c>
    </row>
    <row r="5734" spans="1:9" ht="15.6" x14ac:dyDescent="0.3">
      <c r="A5734" s="1">
        <v>5730</v>
      </c>
      <c r="B5734" s="1">
        <v>1999</v>
      </c>
      <c r="C5734" s="1">
        <v>4</v>
      </c>
      <c r="D5734" s="1">
        <v>10</v>
      </c>
      <c r="E5734" s="7">
        <v>1999.36073059361</v>
      </c>
      <c r="F5734" s="7">
        <v>21.163191000000001</v>
      </c>
      <c r="G5734" s="57">
        <f t="shared" si="246"/>
        <v>23.075176423448262</v>
      </c>
      <c r="I5734" s="73">
        <f t="shared" si="247"/>
        <v>1.9863013698700343</v>
      </c>
    </row>
    <row r="5735" spans="1:9" ht="15.6" x14ac:dyDescent="0.3">
      <c r="A5735" s="1">
        <v>5731</v>
      </c>
      <c r="B5735" s="1">
        <v>1999</v>
      </c>
      <c r="C5735" s="1">
        <v>4</v>
      </c>
      <c r="D5735" s="1">
        <v>11</v>
      </c>
      <c r="E5735" s="7">
        <v>1999.3634703196301</v>
      </c>
      <c r="F5735" s="7">
        <v>21.178401000000001</v>
      </c>
      <c r="G5735" s="57">
        <f t="shared" si="246"/>
        <v>23.075567835862056</v>
      </c>
      <c r="I5735" s="73">
        <f t="shared" si="247"/>
        <v>1.9863013698600298</v>
      </c>
    </row>
    <row r="5736" spans="1:9" ht="15.6" x14ac:dyDescent="0.3">
      <c r="A5736" s="1">
        <v>5732</v>
      </c>
      <c r="B5736" s="1">
        <v>1999</v>
      </c>
      <c r="C5736" s="1">
        <v>4</v>
      </c>
      <c r="D5736" s="1">
        <v>12</v>
      </c>
      <c r="E5736" s="7">
        <v>1999.36621004566</v>
      </c>
      <c r="F5736" s="7">
        <v>21.246838</v>
      </c>
      <c r="G5736" s="57">
        <f t="shared" si="246"/>
        <v>23.076002535172407</v>
      </c>
      <c r="I5736" s="73">
        <f t="shared" si="247"/>
        <v>1.9863013698600298</v>
      </c>
    </row>
    <row r="5737" spans="1:9" ht="15.6" x14ac:dyDescent="0.3">
      <c r="A5737" s="1">
        <v>5733</v>
      </c>
      <c r="B5737" s="1">
        <v>1999</v>
      </c>
      <c r="C5737" s="1">
        <v>4</v>
      </c>
      <c r="D5737" s="1">
        <v>13</v>
      </c>
      <c r="E5737" s="7">
        <v>1999.36894977169</v>
      </c>
      <c r="F5737" s="7">
        <v>21.335692999999999</v>
      </c>
      <c r="G5737" s="57">
        <f t="shared" si="246"/>
        <v>23.076469409655164</v>
      </c>
      <c r="I5737" s="73">
        <f t="shared" si="247"/>
        <v>1.9863013698700343</v>
      </c>
    </row>
    <row r="5738" spans="1:9" ht="15.6" x14ac:dyDescent="0.3">
      <c r="A5738" s="1">
        <v>5734</v>
      </c>
      <c r="B5738" s="1">
        <v>1999</v>
      </c>
      <c r="C5738" s="1">
        <v>4</v>
      </c>
      <c r="D5738" s="1">
        <v>14</v>
      </c>
      <c r="E5738" s="7">
        <v>1999.3716894977199</v>
      </c>
      <c r="F5738" s="7">
        <v>21.437982000000002</v>
      </c>
      <c r="G5738" s="57">
        <f t="shared" si="246"/>
        <v>23.076917548965511</v>
      </c>
      <c r="I5738" s="73">
        <f t="shared" si="247"/>
        <v>1.9863013698600298</v>
      </c>
    </row>
    <row r="5739" spans="1:9" ht="15.6" x14ac:dyDescent="0.3">
      <c r="A5739" s="1">
        <v>5735</v>
      </c>
      <c r="B5739" s="1">
        <v>1999</v>
      </c>
      <c r="C5739" s="1">
        <v>4</v>
      </c>
      <c r="D5739" s="1">
        <v>15</v>
      </c>
      <c r="E5739" s="7">
        <v>1999.37442922374</v>
      </c>
      <c r="F5739" s="7">
        <v>21.536891000000001</v>
      </c>
      <c r="G5739" s="57">
        <f t="shared" si="246"/>
        <v>23.077359815172411</v>
      </c>
      <c r="I5739" s="73">
        <f t="shared" si="247"/>
        <v>1.9863013698600298</v>
      </c>
    </row>
    <row r="5740" spans="1:9" ht="15.6" x14ac:dyDescent="0.3">
      <c r="A5740" s="1">
        <v>5736</v>
      </c>
      <c r="B5740" s="1">
        <v>1999</v>
      </c>
      <c r="C5740" s="1">
        <v>4</v>
      </c>
      <c r="D5740" s="1">
        <v>16</v>
      </c>
      <c r="E5740" s="7">
        <v>1999.3771689497701</v>
      </c>
      <c r="F5740" s="7">
        <v>21.605578999999999</v>
      </c>
      <c r="G5740" s="57">
        <f t="shared" si="246"/>
        <v>23.078043173793095</v>
      </c>
      <c r="I5740" s="73">
        <f t="shared" si="247"/>
        <v>1.9863013698600298</v>
      </c>
    </row>
    <row r="5741" spans="1:9" ht="15.6" x14ac:dyDescent="0.3">
      <c r="A5741" s="1">
        <v>5737</v>
      </c>
      <c r="B5741" s="1">
        <v>1999</v>
      </c>
      <c r="C5741" s="1">
        <v>4</v>
      </c>
      <c r="D5741" s="1">
        <v>17</v>
      </c>
      <c r="E5741" s="7">
        <v>1999.3799086757999</v>
      </c>
      <c r="F5741" s="7">
        <v>21.644953999999998</v>
      </c>
      <c r="G5741" s="57">
        <f t="shared" si="246"/>
        <v>23.078868990344823</v>
      </c>
      <c r="I5741" s="73">
        <f t="shared" si="247"/>
        <v>1.9863013698698069</v>
      </c>
    </row>
    <row r="5742" spans="1:9" ht="15.6" x14ac:dyDescent="0.3">
      <c r="A5742" s="1">
        <v>5738</v>
      </c>
      <c r="B5742" s="1">
        <v>1999</v>
      </c>
      <c r="C5742" s="1">
        <v>4</v>
      </c>
      <c r="D5742" s="1">
        <v>18</v>
      </c>
      <c r="E5742" s="7">
        <v>1999.38264840183</v>
      </c>
      <c r="F5742" s="7">
        <v>21.624618000000002</v>
      </c>
      <c r="G5742" s="57">
        <f t="shared" si="246"/>
        <v>23.079820911724131</v>
      </c>
      <c r="I5742" s="73">
        <f t="shared" si="247"/>
        <v>1.9863013698600298</v>
      </c>
    </row>
    <row r="5743" spans="1:9" ht="15.6" x14ac:dyDescent="0.3">
      <c r="A5743" s="1">
        <v>5739</v>
      </c>
      <c r="B5743" s="1">
        <v>1999</v>
      </c>
      <c r="C5743" s="1">
        <v>4</v>
      </c>
      <c r="D5743" s="1">
        <v>19</v>
      </c>
      <c r="E5743" s="7">
        <v>1999.3853881278501</v>
      </c>
      <c r="F5743" s="7">
        <v>21.605796000000002</v>
      </c>
      <c r="G5743" s="57">
        <f t="shared" si="246"/>
        <v>23.080904633103447</v>
      </c>
      <c r="I5743" s="73">
        <f t="shared" si="247"/>
        <v>1.9863013698600298</v>
      </c>
    </row>
    <row r="5744" spans="1:9" ht="15.6" x14ac:dyDescent="0.3">
      <c r="A5744" s="1">
        <v>5740</v>
      </c>
      <c r="B5744" s="1">
        <v>1999</v>
      </c>
      <c r="C5744" s="1">
        <v>4</v>
      </c>
      <c r="D5744" s="1">
        <v>20</v>
      </c>
      <c r="E5744" s="7">
        <v>1999.38812785388</v>
      </c>
      <c r="F5744" s="7">
        <v>21.569777999999999</v>
      </c>
      <c r="G5744" s="57">
        <f t="shared" si="246"/>
        <v>23.082049943448268</v>
      </c>
      <c r="I5744" s="73">
        <f t="shared" si="247"/>
        <v>1.9863013698600298</v>
      </c>
    </row>
    <row r="5745" spans="1:9" ht="15.6" x14ac:dyDescent="0.3">
      <c r="A5745" s="1">
        <v>5741</v>
      </c>
      <c r="B5745" s="1">
        <v>1999</v>
      </c>
      <c r="C5745" s="1">
        <v>4</v>
      </c>
      <c r="D5745" s="1">
        <v>21</v>
      </c>
      <c r="E5745" s="7">
        <v>1999.39086757991</v>
      </c>
      <c r="F5745" s="7">
        <v>21.624835000000001</v>
      </c>
      <c r="G5745" s="57">
        <f t="shared" si="246"/>
        <v>23.08317955034482</v>
      </c>
      <c r="I5745" s="73">
        <f t="shared" si="247"/>
        <v>1.9863013698700343</v>
      </c>
    </row>
    <row r="5746" spans="1:9" ht="15.6" x14ac:dyDescent="0.3">
      <c r="A5746" s="1">
        <v>5742</v>
      </c>
      <c r="B5746" s="1">
        <v>1999</v>
      </c>
      <c r="C5746" s="1">
        <v>4</v>
      </c>
      <c r="D5746" s="1">
        <v>22</v>
      </c>
      <c r="E5746" s="7">
        <v>1999.3936073059399</v>
      </c>
      <c r="F5746" s="7">
        <v>21.701301000000001</v>
      </c>
      <c r="G5746" s="57">
        <f t="shared" si="246"/>
        <v>23.084206993103436</v>
      </c>
      <c r="I5746" s="73">
        <f t="shared" si="247"/>
        <v>1.9863013698600298</v>
      </c>
    </row>
    <row r="5747" spans="1:9" ht="15.6" x14ac:dyDescent="0.3">
      <c r="A5747" s="1">
        <v>5743</v>
      </c>
      <c r="B5747" s="1">
        <v>1999</v>
      </c>
      <c r="C5747" s="1">
        <v>4</v>
      </c>
      <c r="D5747" s="1">
        <v>23</v>
      </c>
      <c r="E5747" s="7">
        <v>1999.39634703196</v>
      </c>
      <c r="F5747" s="7">
        <v>21.793084</v>
      </c>
      <c r="G5747" s="57">
        <f t="shared" si="246"/>
        <v>23.085202226206881</v>
      </c>
      <c r="I5747" s="73">
        <f t="shared" si="247"/>
        <v>1.9863013698600298</v>
      </c>
    </row>
    <row r="5748" spans="1:9" ht="15.6" x14ac:dyDescent="0.3">
      <c r="A5748" s="1">
        <v>5744</v>
      </c>
      <c r="B5748" s="1">
        <v>1999</v>
      </c>
      <c r="C5748" s="1">
        <v>4</v>
      </c>
      <c r="D5748" s="1">
        <v>24</v>
      </c>
      <c r="E5748" s="7">
        <v>1999.3990867579901</v>
      </c>
      <c r="F5748" s="7">
        <v>21.878201000000001</v>
      </c>
      <c r="G5748" s="57">
        <f t="shared" si="246"/>
        <v>23.08613432965516</v>
      </c>
      <c r="I5748" s="73">
        <f t="shared" si="247"/>
        <v>1.9863013698600298</v>
      </c>
    </row>
    <row r="5749" spans="1:9" ht="15.6" x14ac:dyDescent="0.3">
      <c r="A5749" s="1">
        <v>5745</v>
      </c>
      <c r="B5749" s="1">
        <v>1999</v>
      </c>
      <c r="C5749" s="1">
        <v>4</v>
      </c>
      <c r="D5749" s="1">
        <v>25</v>
      </c>
      <c r="E5749" s="7">
        <v>1999.4018264840199</v>
      </c>
      <c r="F5749" s="7">
        <v>21.929470999999999</v>
      </c>
      <c r="G5749" s="57">
        <f t="shared" si="246"/>
        <v>23.087086533793091</v>
      </c>
      <c r="I5749" s="73">
        <f t="shared" si="247"/>
        <v>1.9863013698698069</v>
      </c>
    </row>
    <row r="5750" spans="1:9" ht="15.6" x14ac:dyDescent="0.3">
      <c r="A5750" s="1">
        <v>5746</v>
      </c>
      <c r="B5750" s="1">
        <v>1999</v>
      </c>
      <c r="C5750" s="1">
        <v>4</v>
      </c>
      <c r="D5750" s="1">
        <v>26</v>
      </c>
      <c r="E5750" s="7">
        <v>1999.40456621005</v>
      </c>
      <c r="F5750" s="7">
        <v>21.994622</v>
      </c>
      <c r="G5750" s="57">
        <f t="shared" si="246"/>
        <v>23.087998199999991</v>
      </c>
      <c r="I5750" s="73">
        <f t="shared" si="247"/>
        <v>1.9863013698600298</v>
      </c>
    </row>
    <row r="5751" spans="1:9" ht="15.6" x14ac:dyDescent="0.3">
      <c r="A5751" s="1">
        <v>5747</v>
      </c>
      <c r="B5751" s="1">
        <v>1999</v>
      </c>
      <c r="C5751" s="1">
        <v>4</v>
      </c>
      <c r="D5751" s="1">
        <v>27</v>
      </c>
      <c r="E5751" s="7">
        <v>1999.4073059360701</v>
      </c>
      <c r="F5751" s="7">
        <v>22.089611999999999</v>
      </c>
      <c r="G5751" s="57">
        <f t="shared" si="246"/>
        <v>23.088861277241378</v>
      </c>
      <c r="I5751" s="73">
        <f t="shared" si="247"/>
        <v>1.9863013698600298</v>
      </c>
    </row>
    <row r="5752" spans="1:9" ht="15.6" x14ac:dyDescent="0.3">
      <c r="A5752" s="1">
        <v>5748</v>
      </c>
      <c r="B5752" s="1">
        <v>1999</v>
      </c>
      <c r="C5752" s="1">
        <v>4</v>
      </c>
      <c r="D5752" s="1">
        <v>28</v>
      </c>
      <c r="E5752" s="7">
        <v>1999.4100456620999</v>
      </c>
      <c r="F5752" s="7">
        <v>22.219379</v>
      </c>
      <c r="G5752" s="57">
        <f t="shared" si="246"/>
        <v>23.089670289655167</v>
      </c>
      <c r="I5752" s="73">
        <f t="shared" si="247"/>
        <v>1.9863013698600298</v>
      </c>
    </row>
    <row r="5753" spans="1:9" ht="15.6" x14ac:dyDescent="0.3">
      <c r="A5753" s="1">
        <v>5749</v>
      </c>
      <c r="B5753" s="1">
        <v>1999</v>
      </c>
      <c r="C5753" s="1">
        <v>4</v>
      </c>
      <c r="D5753" s="1">
        <v>29</v>
      </c>
      <c r="E5753" s="7">
        <v>1999.41278538813</v>
      </c>
      <c r="F5753" s="7">
        <v>22.336500999999998</v>
      </c>
      <c r="G5753" s="57">
        <f t="shared" si="246"/>
        <v>23.090422020689651</v>
      </c>
      <c r="I5753" s="73">
        <f t="shared" si="247"/>
        <v>1.9863013698700343</v>
      </c>
    </row>
    <row r="5754" spans="1:9" ht="15.6" x14ac:dyDescent="0.3">
      <c r="A5754" s="1">
        <v>5750</v>
      </c>
      <c r="B5754" s="1">
        <v>1999</v>
      </c>
      <c r="C5754" s="1">
        <v>4</v>
      </c>
      <c r="D5754" s="1">
        <v>30</v>
      </c>
      <c r="E5754" s="7">
        <v>1999.4155251141599</v>
      </c>
      <c r="F5754" s="7">
        <v>22.452300000000001</v>
      </c>
      <c r="G5754" s="57">
        <f t="shared" si="246"/>
        <v>23.091069438620686</v>
      </c>
      <c r="I5754" s="73">
        <f t="shared" si="247"/>
        <v>1.987899543380081</v>
      </c>
    </row>
    <row r="5755" spans="1:9" ht="15.6" x14ac:dyDescent="0.3">
      <c r="A5755" s="1">
        <v>5751</v>
      </c>
      <c r="B5755" s="1">
        <v>1999</v>
      </c>
      <c r="C5755" s="1">
        <v>5</v>
      </c>
      <c r="D5755" s="1">
        <v>1</v>
      </c>
      <c r="E5755" s="7">
        <v>1999.41940639269</v>
      </c>
      <c r="F5755" s="7">
        <v>22.557400999999999</v>
      </c>
      <c r="G5755" s="57">
        <f t="shared" si="246"/>
        <v>23.091665688275857</v>
      </c>
      <c r="I5755" s="73">
        <f t="shared" si="247"/>
        <v>1.9878995433798536</v>
      </c>
    </row>
    <row r="5756" spans="1:9" ht="15.6" x14ac:dyDescent="0.3">
      <c r="A5756" s="1">
        <v>5752</v>
      </c>
      <c r="B5756" s="1">
        <v>1999</v>
      </c>
      <c r="C5756" s="1">
        <v>5</v>
      </c>
      <c r="D5756" s="1">
        <v>2</v>
      </c>
      <c r="E5756" s="7">
        <v>1999.4221461187201</v>
      </c>
      <c r="F5756" s="7">
        <v>22.648592000000001</v>
      </c>
      <c r="G5756" s="57">
        <f t="shared" si="246"/>
        <v>23.092194688275857</v>
      </c>
      <c r="I5756" s="73">
        <f t="shared" si="247"/>
        <v>1.987899543380081</v>
      </c>
    </row>
    <row r="5757" spans="1:9" ht="15.6" x14ac:dyDescent="0.3">
      <c r="A5757" s="1">
        <v>5753</v>
      </c>
      <c r="B5757" s="1">
        <v>1999</v>
      </c>
      <c r="C5757" s="1">
        <v>5</v>
      </c>
      <c r="D5757" s="1">
        <v>3</v>
      </c>
      <c r="E5757" s="7">
        <v>1999.42488584475</v>
      </c>
      <c r="F5757" s="7">
        <v>22.732887999999999</v>
      </c>
      <c r="G5757" s="57">
        <f t="shared" si="246"/>
        <v>23.092714390344824</v>
      </c>
      <c r="I5757" s="73">
        <f t="shared" si="247"/>
        <v>1.9878995433798536</v>
      </c>
    </row>
    <row r="5758" spans="1:9" ht="15.6" x14ac:dyDescent="0.3">
      <c r="A5758" s="1">
        <v>5754</v>
      </c>
      <c r="B5758" s="1">
        <v>1999</v>
      </c>
      <c r="C5758" s="1">
        <v>5</v>
      </c>
      <c r="D5758" s="1">
        <v>4</v>
      </c>
      <c r="E5758" s="7">
        <v>1999.42762557078</v>
      </c>
      <c r="F5758" s="7">
        <v>22.785357999999999</v>
      </c>
      <c r="G5758" s="57">
        <f t="shared" si="246"/>
        <v>23.093237467586206</v>
      </c>
      <c r="I5758" s="73">
        <f t="shared" si="247"/>
        <v>1.987899543380081</v>
      </c>
    </row>
    <row r="5759" spans="1:9" ht="15.6" x14ac:dyDescent="0.3">
      <c r="A5759" s="1">
        <v>5755</v>
      </c>
      <c r="B5759" s="1">
        <v>1999</v>
      </c>
      <c r="C5759" s="1">
        <v>5</v>
      </c>
      <c r="D5759" s="1">
        <v>5</v>
      </c>
      <c r="E5759" s="7">
        <v>1999.4303652967999</v>
      </c>
      <c r="F5759" s="7">
        <v>22.848161000000001</v>
      </c>
      <c r="G5759" s="57">
        <f t="shared" si="246"/>
        <v>23.093734616551725</v>
      </c>
      <c r="I5759" s="73">
        <f t="shared" si="247"/>
        <v>1.9863013698600298</v>
      </c>
    </row>
    <row r="5760" spans="1:9" ht="15.6" x14ac:dyDescent="0.3">
      <c r="A5760" s="1">
        <v>5756</v>
      </c>
      <c r="B5760" s="1">
        <v>1999</v>
      </c>
      <c r="C5760" s="1">
        <v>5</v>
      </c>
      <c r="D5760" s="1">
        <v>6</v>
      </c>
      <c r="E5760" s="7">
        <v>1999.43310502283</v>
      </c>
      <c r="F5760" s="7">
        <v>22.915963000000001</v>
      </c>
      <c r="G5760" s="57">
        <f t="shared" si="246"/>
        <v>23.094177790344833</v>
      </c>
      <c r="I5760" s="73">
        <f t="shared" si="247"/>
        <v>1.9863013698600298</v>
      </c>
    </row>
    <row r="5761" spans="1:9" ht="15.6" x14ac:dyDescent="0.3">
      <c r="A5761" s="1">
        <v>5757</v>
      </c>
      <c r="B5761" s="1">
        <v>1999</v>
      </c>
      <c r="C5761" s="1">
        <v>5</v>
      </c>
      <c r="D5761" s="1">
        <v>7</v>
      </c>
      <c r="E5761" s="7">
        <v>1999.4358447488601</v>
      </c>
      <c r="F5761" s="7">
        <v>22.995177000000002</v>
      </c>
      <c r="G5761" s="57">
        <f t="shared" si="246"/>
        <v>23.094614063448283</v>
      </c>
      <c r="I5761" s="73">
        <f t="shared" si="247"/>
        <v>1.9863013698600298</v>
      </c>
    </row>
    <row r="5762" spans="1:9" ht="15.6" x14ac:dyDescent="0.3">
      <c r="A5762" s="1">
        <v>5758</v>
      </c>
      <c r="B5762" s="1">
        <v>1999</v>
      </c>
      <c r="C5762" s="1">
        <v>5</v>
      </c>
      <c r="D5762" s="1">
        <v>8</v>
      </c>
      <c r="E5762" s="7">
        <v>1999.4385844748899</v>
      </c>
      <c r="F5762" s="7">
        <v>23.074244</v>
      </c>
      <c r="G5762" s="57">
        <f t="shared" si="246"/>
        <v>23.095006920000003</v>
      </c>
      <c r="I5762" s="73">
        <f t="shared" si="247"/>
        <v>1.9863013698700343</v>
      </c>
    </row>
    <row r="5763" spans="1:9" ht="15.6" x14ac:dyDescent="0.3">
      <c r="A5763" s="1">
        <v>5759</v>
      </c>
      <c r="B5763" s="1">
        <v>1999</v>
      </c>
      <c r="C5763" s="1">
        <v>5</v>
      </c>
      <c r="D5763" s="1">
        <v>9</v>
      </c>
      <c r="E5763" s="7">
        <v>1999.44132420091</v>
      </c>
      <c r="F5763" s="7">
        <v>23.197664</v>
      </c>
      <c r="G5763" s="57">
        <f t="shared" si="246"/>
        <v>23.095366784827586</v>
      </c>
      <c r="I5763" s="73">
        <f t="shared" si="247"/>
        <v>1.9863013698598024</v>
      </c>
    </row>
    <row r="5764" spans="1:9" ht="15.6" x14ac:dyDescent="0.3">
      <c r="A5764" s="1">
        <v>5760</v>
      </c>
      <c r="B5764" s="1">
        <v>1999</v>
      </c>
      <c r="C5764" s="1">
        <v>5</v>
      </c>
      <c r="D5764" s="1">
        <v>10</v>
      </c>
      <c r="E5764" s="7">
        <v>1999.4440639269401</v>
      </c>
      <c r="F5764" s="7">
        <v>23.278835000000001</v>
      </c>
      <c r="G5764" s="57">
        <f t="shared" si="246"/>
        <v>23.095750726896547</v>
      </c>
      <c r="I5764" s="73">
        <f t="shared" si="247"/>
        <v>1.9863013698600298</v>
      </c>
    </row>
    <row r="5765" spans="1:9" ht="15.6" x14ac:dyDescent="0.3">
      <c r="A5765" s="1">
        <v>5761</v>
      </c>
      <c r="B5765" s="1">
        <v>1999</v>
      </c>
      <c r="C5765" s="1">
        <v>5</v>
      </c>
      <c r="D5765" s="1">
        <v>11</v>
      </c>
      <c r="E5765" s="7">
        <v>1999.4468036529699</v>
      </c>
      <c r="F5765" s="7">
        <v>23.335307</v>
      </c>
      <c r="G5765" s="57">
        <f t="shared" si="246"/>
        <v>23.096183542068964</v>
      </c>
      <c r="I5765" s="73">
        <f t="shared" si="247"/>
        <v>1.9863013698600298</v>
      </c>
    </row>
    <row r="5766" spans="1:9" ht="15.6" x14ac:dyDescent="0.3">
      <c r="A5766" s="1">
        <v>5762</v>
      </c>
      <c r="B5766" s="1">
        <v>1999</v>
      </c>
      <c r="C5766" s="1">
        <v>5</v>
      </c>
      <c r="D5766" s="1">
        <v>12</v>
      </c>
      <c r="E5766" s="7">
        <v>1999.449543379</v>
      </c>
      <c r="F5766" s="7">
        <v>23.411563999999998</v>
      </c>
      <c r="G5766" s="57">
        <f t="shared" si="246"/>
        <v>23.096581517241376</v>
      </c>
      <c r="I5766" s="73">
        <f t="shared" si="247"/>
        <v>1.9863013698700343</v>
      </c>
    </row>
    <row r="5767" spans="1:9" ht="15.6" x14ac:dyDescent="0.3">
      <c r="A5767" s="1">
        <v>5763</v>
      </c>
      <c r="B5767" s="1">
        <v>1999</v>
      </c>
      <c r="C5767" s="1">
        <v>5</v>
      </c>
      <c r="D5767" s="1">
        <v>13</v>
      </c>
      <c r="E5767" s="7">
        <v>1999.4522831050199</v>
      </c>
      <c r="F5767" s="7">
        <v>23.444914000000001</v>
      </c>
      <c r="G5767" s="57">
        <f t="shared" si="246"/>
        <v>23.09697532827586</v>
      </c>
      <c r="I5767" s="73">
        <f t="shared" si="247"/>
        <v>1.9863013698600298</v>
      </c>
    </row>
    <row r="5768" spans="1:9" ht="15.6" x14ac:dyDescent="0.3">
      <c r="A5768" s="1">
        <v>5764</v>
      </c>
      <c r="B5768" s="1">
        <v>1999</v>
      </c>
      <c r="C5768" s="1">
        <v>5</v>
      </c>
      <c r="D5768" s="1">
        <v>14</v>
      </c>
      <c r="E5768" s="7">
        <v>1999.45502283105</v>
      </c>
      <c r="F5768" s="7">
        <v>23.458829000000001</v>
      </c>
      <c r="G5768" s="57">
        <f t="shared" si="246"/>
        <v>23.09745754206897</v>
      </c>
      <c r="I5768" s="73">
        <f t="shared" si="247"/>
        <v>1.9863013698600298</v>
      </c>
    </row>
    <row r="5769" spans="1:9" ht="15.6" x14ac:dyDescent="0.3">
      <c r="A5769" s="1">
        <v>5765</v>
      </c>
      <c r="B5769" s="1">
        <v>1999</v>
      </c>
      <c r="C5769" s="1">
        <v>5</v>
      </c>
      <c r="D5769" s="1">
        <v>15</v>
      </c>
      <c r="E5769" s="7">
        <v>1999.4577625570801</v>
      </c>
      <c r="F5769" s="7">
        <v>23.436806000000001</v>
      </c>
      <c r="G5769" s="57">
        <f t="shared" si="246"/>
        <v>23.098047489655173</v>
      </c>
      <c r="I5769" s="73">
        <f t="shared" si="247"/>
        <v>1.9863013698600298</v>
      </c>
    </row>
    <row r="5770" spans="1:9" ht="15.6" x14ac:dyDescent="0.3">
      <c r="A5770" s="1">
        <v>5766</v>
      </c>
      <c r="B5770" s="1">
        <v>1999</v>
      </c>
      <c r="C5770" s="1">
        <v>5</v>
      </c>
      <c r="D5770" s="1">
        <v>16</v>
      </c>
      <c r="E5770" s="7">
        <v>1999.4605022831099</v>
      </c>
      <c r="F5770" s="7">
        <v>23.412075999999999</v>
      </c>
      <c r="G5770" s="57">
        <f t="shared" si="246"/>
        <v>23.098755377931028</v>
      </c>
      <c r="I5770" s="73">
        <f t="shared" si="247"/>
        <v>1.9863013698700343</v>
      </c>
    </row>
    <row r="5771" spans="1:9" ht="15.6" x14ac:dyDescent="0.3">
      <c r="A5771" s="1">
        <v>5767</v>
      </c>
      <c r="B5771" s="1">
        <v>1999</v>
      </c>
      <c r="C5771" s="1">
        <v>5</v>
      </c>
      <c r="D5771" s="1">
        <v>17</v>
      </c>
      <c r="E5771" s="7">
        <v>1999.46324200913</v>
      </c>
      <c r="F5771" s="7">
        <v>23.427057000000001</v>
      </c>
      <c r="G5771" s="57">
        <f t="shared" ref="G5771:G5834" si="248">AVERAGE(F5227:F5951)</f>
        <v>23.099624645517235</v>
      </c>
      <c r="I5771" s="73">
        <f t="shared" si="247"/>
        <v>1.9863013698598024</v>
      </c>
    </row>
    <row r="5772" spans="1:9" ht="15.6" x14ac:dyDescent="0.3">
      <c r="A5772" s="1">
        <v>5768</v>
      </c>
      <c r="B5772" s="1">
        <v>1999</v>
      </c>
      <c r="C5772" s="1">
        <v>5</v>
      </c>
      <c r="D5772" s="1">
        <v>18</v>
      </c>
      <c r="E5772" s="7">
        <v>1999.4659817351601</v>
      </c>
      <c r="F5772" s="7">
        <v>23.490195</v>
      </c>
      <c r="G5772" s="57">
        <f t="shared" si="248"/>
        <v>23.100621471724128</v>
      </c>
      <c r="I5772" s="73">
        <f t="shared" ref="I5772:I5835" si="249">E5952-E5228</f>
        <v>1.9863013698600298</v>
      </c>
    </row>
    <row r="5773" spans="1:9" ht="15.6" x14ac:dyDescent="0.3">
      <c r="A5773" s="1">
        <v>5769</v>
      </c>
      <c r="B5773" s="1">
        <v>1999</v>
      </c>
      <c r="C5773" s="1">
        <v>5</v>
      </c>
      <c r="D5773" s="1">
        <v>19</v>
      </c>
      <c r="E5773" s="7">
        <v>1999.4687214611899</v>
      </c>
      <c r="F5773" s="7">
        <v>23.613399999999999</v>
      </c>
      <c r="G5773" s="57">
        <f t="shared" si="248"/>
        <v>23.101706217931021</v>
      </c>
      <c r="I5773" s="73">
        <f t="shared" si="249"/>
        <v>1.9863013698700343</v>
      </c>
    </row>
    <row r="5774" spans="1:9" ht="15.6" x14ac:dyDescent="0.3">
      <c r="A5774" s="1">
        <v>5770</v>
      </c>
      <c r="B5774" s="1">
        <v>1999</v>
      </c>
      <c r="C5774" s="1">
        <v>5</v>
      </c>
      <c r="D5774" s="1">
        <v>20</v>
      </c>
      <c r="E5774" s="7">
        <v>1999.47146118721</v>
      </c>
      <c r="F5774" s="7">
        <v>23.73592</v>
      </c>
      <c r="G5774" s="57">
        <f t="shared" si="248"/>
        <v>23.102794504827571</v>
      </c>
      <c r="I5774" s="73">
        <f t="shared" si="249"/>
        <v>1.9863013698698069</v>
      </c>
    </row>
    <row r="5775" spans="1:9" ht="15.6" x14ac:dyDescent="0.3">
      <c r="A5775" s="1">
        <v>5771</v>
      </c>
      <c r="B5775" s="1">
        <v>1999</v>
      </c>
      <c r="C5775" s="1">
        <v>5</v>
      </c>
      <c r="D5775" s="1">
        <v>21</v>
      </c>
      <c r="E5775" s="7">
        <v>1999.4742009132401</v>
      </c>
      <c r="F5775" s="7">
        <v>23.794703999999999</v>
      </c>
      <c r="G5775" s="57">
        <f t="shared" si="248"/>
        <v>23.103951348965499</v>
      </c>
      <c r="I5775" s="73">
        <f t="shared" si="249"/>
        <v>1.9863013698600298</v>
      </c>
    </row>
    <row r="5776" spans="1:9" ht="15.6" x14ac:dyDescent="0.3">
      <c r="A5776" s="1">
        <v>5772</v>
      </c>
      <c r="B5776" s="1">
        <v>1999</v>
      </c>
      <c r="C5776" s="1">
        <v>5</v>
      </c>
      <c r="D5776" s="1">
        <v>22</v>
      </c>
      <c r="E5776" s="7">
        <v>1999.47694063927</v>
      </c>
      <c r="F5776" s="7">
        <v>23.861621</v>
      </c>
      <c r="G5776" s="57">
        <f t="shared" si="248"/>
        <v>23.105090042758604</v>
      </c>
      <c r="I5776" s="73">
        <f t="shared" si="249"/>
        <v>1.9863013698600298</v>
      </c>
    </row>
    <row r="5777" spans="1:9" ht="15.6" x14ac:dyDescent="0.3">
      <c r="A5777" s="1">
        <v>5773</v>
      </c>
      <c r="B5777" s="1">
        <v>1999</v>
      </c>
      <c r="C5777" s="1">
        <v>5</v>
      </c>
      <c r="D5777" s="1">
        <v>23</v>
      </c>
      <c r="E5777" s="7">
        <v>1999.4796803653001</v>
      </c>
      <c r="F5777" s="7">
        <v>23.953453</v>
      </c>
      <c r="G5777" s="57">
        <f t="shared" si="248"/>
        <v>23.106169499310329</v>
      </c>
      <c r="I5777" s="73">
        <f t="shared" si="249"/>
        <v>1.9863013698700343</v>
      </c>
    </row>
    <row r="5778" spans="1:9" ht="15.6" x14ac:dyDescent="0.3">
      <c r="A5778" s="1">
        <v>5774</v>
      </c>
      <c r="B5778" s="1">
        <v>1999</v>
      </c>
      <c r="C5778" s="1">
        <v>5</v>
      </c>
      <c r="D5778" s="1">
        <v>24</v>
      </c>
      <c r="E5778" s="7">
        <v>1999.4824200913199</v>
      </c>
      <c r="F5778" s="7">
        <v>24.008792</v>
      </c>
      <c r="G5778" s="57">
        <f t="shared" si="248"/>
        <v>23.107276168275849</v>
      </c>
      <c r="I5778" s="73">
        <f t="shared" si="249"/>
        <v>1.9863013698700343</v>
      </c>
    </row>
    <row r="5779" spans="1:9" ht="15.6" x14ac:dyDescent="0.3">
      <c r="A5779" s="1">
        <v>5775</v>
      </c>
      <c r="B5779" s="1">
        <v>1999</v>
      </c>
      <c r="C5779" s="1">
        <v>5</v>
      </c>
      <c r="D5779" s="1">
        <v>25</v>
      </c>
      <c r="E5779" s="7">
        <v>1999.48515981735</v>
      </c>
      <c r="F5779" s="7">
        <v>24.082101000000002</v>
      </c>
      <c r="G5779" s="57">
        <f t="shared" si="248"/>
        <v>23.108391182068949</v>
      </c>
      <c r="I5779" s="73">
        <f t="shared" si="249"/>
        <v>1.9863013698600298</v>
      </c>
    </row>
    <row r="5780" spans="1:9" ht="15.6" x14ac:dyDescent="0.3">
      <c r="A5780" s="1">
        <v>5776</v>
      </c>
      <c r="B5780" s="1">
        <v>1999</v>
      </c>
      <c r="C5780" s="1">
        <v>5</v>
      </c>
      <c r="D5780" s="1">
        <v>26</v>
      </c>
      <c r="E5780" s="7">
        <v>1999.4878995433801</v>
      </c>
      <c r="F5780" s="7">
        <v>24.176500000000001</v>
      </c>
      <c r="G5780" s="57">
        <f t="shared" si="248"/>
        <v>23.10943912689654</v>
      </c>
      <c r="I5780" s="73">
        <f t="shared" si="249"/>
        <v>1.9863013698600298</v>
      </c>
    </row>
    <row r="5781" spans="1:9" ht="15.6" x14ac:dyDescent="0.3">
      <c r="A5781" s="1">
        <v>5777</v>
      </c>
      <c r="B5781" s="1">
        <v>1999</v>
      </c>
      <c r="C5781" s="1">
        <v>5</v>
      </c>
      <c r="D5781" s="1">
        <v>27</v>
      </c>
      <c r="E5781" s="7">
        <v>1999.4906392694099</v>
      </c>
      <c r="F5781" s="7">
        <v>24.284901000000001</v>
      </c>
      <c r="G5781" s="57">
        <f t="shared" si="248"/>
        <v>23.110466337931022</v>
      </c>
      <c r="I5781" s="73">
        <f t="shared" si="249"/>
        <v>1.9863013698700343</v>
      </c>
    </row>
    <row r="5782" spans="1:9" ht="15.6" x14ac:dyDescent="0.3">
      <c r="A5782" s="1">
        <v>5778</v>
      </c>
      <c r="B5782" s="1">
        <v>1999</v>
      </c>
      <c r="C5782" s="1">
        <v>5</v>
      </c>
      <c r="D5782" s="1">
        <v>28</v>
      </c>
      <c r="E5782" s="7">
        <v>1999.49337899543</v>
      </c>
      <c r="F5782" s="7">
        <v>24.379776</v>
      </c>
      <c r="G5782" s="57">
        <f t="shared" si="248"/>
        <v>23.111460703448262</v>
      </c>
      <c r="I5782" s="73">
        <f t="shared" si="249"/>
        <v>1.9863013698598024</v>
      </c>
    </row>
    <row r="5783" spans="1:9" ht="15.6" x14ac:dyDescent="0.3">
      <c r="A5783" s="1">
        <v>5779</v>
      </c>
      <c r="B5783" s="1">
        <v>1999</v>
      </c>
      <c r="C5783" s="1">
        <v>5</v>
      </c>
      <c r="D5783" s="1">
        <v>29</v>
      </c>
      <c r="E5783" s="7">
        <v>1999.4961187214601</v>
      </c>
      <c r="F5783" s="7">
        <v>24.508467</v>
      </c>
      <c r="G5783" s="57">
        <f t="shared" si="248"/>
        <v>23.112459842758604</v>
      </c>
      <c r="I5783" s="73">
        <f t="shared" si="249"/>
        <v>1.9863013698600298</v>
      </c>
    </row>
    <row r="5784" spans="1:9" ht="15.6" x14ac:dyDescent="0.3">
      <c r="A5784" s="1">
        <v>5780</v>
      </c>
      <c r="B5784" s="1">
        <v>1999</v>
      </c>
      <c r="C5784" s="1">
        <v>5</v>
      </c>
      <c r="D5784" s="1">
        <v>30</v>
      </c>
      <c r="E5784" s="7">
        <v>1999.49885844749</v>
      </c>
      <c r="F5784" s="7">
        <v>24.631912</v>
      </c>
      <c r="G5784" s="57">
        <f t="shared" si="248"/>
        <v>23.113287917241365</v>
      </c>
      <c r="I5784" s="73">
        <f t="shared" si="249"/>
        <v>1.9851598173499951</v>
      </c>
    </row>
    <row r="5785" spans="1:9" ht="15.6" x14ac:dyDescent="0.3">
      <c r="A5785" s="1">
        <v>5781</v>
      </c>
      <c r="B5785" s="1">
        <v>1999</v>
      </c>
      <c r="C5785" s="1">
        <v>5</v>
      </c>
      <c r="D5785" s="1">
        <v>31</v>
      </c>
      <c r="E5785" s="7">
        <v>1999.5015981735201</v>
      </c>
      <c r="F5785" s="7">
        <v>24.708808000000001</v>
      </c>
      <c r="G5785" s="57">
        <f t="shared" si="248"/>
        <v>23.114016110344821</v>
      </c>
      <c r="I5785" s="73">
        <f t="shared" si="249"/>
        <v>1.9851598173599996</v>
      </c>
    </row>
    <row r="5786" spans="1:9" ht="15.6" x14ac:dyDescent="0.3">
      <c r="A5786" s="1">
        <v>5782</v>
      </c>
      <c r="B5786" s="1">
        <v>1999</v>
      </c>
      <c r="C5786" s="1">
        <v>6</v>
      </c>
      <c r="D5786" s="1">
        <v>1</v>
      </c>
      <c r="E5786" s="7">
        <v>1999.5027397260301</v>
      </c>
      <c r="F5786" s="7">
        <v>24.765678000000001</v>
      </c>
      <c r="G5786" s="57">
        <f t="shared" si="248"/>
        <v>23.114666228965508</v>
      </c>
      <c r="I5786" s="73">
        <f t="shared" si="249"/>
        <v>1.9851598173499951</v>
      </c>
    </row>
    <row r="5787" spans="1:9" ht="15.6" x14ac:dyDescent="0.3">
      <c r="A5787" s="1">
        <v>5783</v>
      </c>
      <c r="B5787" s="1">
        <v>1999</v>
      </c>
      <c r="C5787" s="1">
        <v>6</v>
      </c>
      <c r="D5787" s="1">
        <v>2</v>
      </c>
      <c r="E5787" s="7">
        <v>1999.5054794520499</v>
      </c>
      <c r="F5787" s="7">
        <v>24.836565</v>
      </c>
      <c r="G5787" s="57">
        <f t="shared" si="248"/>
        <v>23.115193266206887</v>
      </c>
      <c r="I5787" s="73">
        <f t="shared" si="249"/>
        <v>1.9851598173499951</v>
      </c>
    </row>
    <row r="5788" spans="1:9" ht="15.6" x14ac:dyDescent="0.3">
      <c r="A5788" s="1">
        <v>5784</v>
      </c>
      <c r="B5788" s="1">
        <v>1999</v>
      </c>
      <c r="C5788" s="1">
        <v>6</v>
      </c>
      <c r="D5788" s="1">
        <v>3</v>
      </c>
      <c r="E5788" s="7">
        <v>1999.50821917808</v>
      </c>
      <c r="F5788" s="7">
        <v>24.897417000000001</v>
      </c>
      <c r="G5788" s="57">
        <f t="shared" si="248"/>
        <v>23.115663782068953</v>
      </c>
      <c r="I5788" s="73">
        <f t="shared" si="249"/>
        <v>1.9851598173499951</v>
      </c>
    </row>
    <row r="5789" spans="1:9" ht="15.6" x14ac:dyDescent="0.3">
      <c r="A5789" s="1">
        <v>5785</v>
      </c>
      <c r="B5789" s="1">
        <v>1999</v>
      </c>
      <c r="C5789" s="1">
        <v>6</v>
      </c>
      <c r="D5789" s="1">
        <v>4</v>
      </c>
      <c r="E5789" s="7">
        <v>1999.5109589041101</v>
      </c>
      <c r="F5789" s="7">
        <v>24.951124</v>
      </c>
      <c r="G5789" s="57">
        <f t="shared" si="248"/>
        <v>23.116103473103436</v>
      </c>
      <c r="I5789" s="73">
        <f t="shared" si="249"/>
        <v>1.9863013698700343</v>
      </c>
    </row>
    <row r="5790" spans="1:9" ht="15.6" x14ac:dyDescent="0.3">
      <c r="A5790" s="1">
        <v>5786</v>
      </c>
      <c r="B5790" s="1">
        <v>1999</v>
      </c>
      <c r="C5790" s="1">
        <v>6</v>
      </c>
      <c r="D5790" s="1">
        <v>5</v>
      </c>
      <c r="E5790" s="7">
        <v>1999.51369863014</v>
      </c>
      <c r="F5790" s="7">
        <v>24.991254000000001</v>
      </c>
      <c r="G5790" s="57">
        <f t="shared" si="248"/>
        <v>23.116566628965504</v>
      </c>
      <c r="I5790" s="73">
        <f t="shared" si="249"/>
        <v>1.9863013698600298</v>
      </c>
    </row>
    <row r="5791" spans="1:9" ht="15.6" x14ac:dyDescent="0.3">
      <c r="A5791" s="1">
        <v>5787</v>
      </c>
      <c r="B5791" s="1">
        <v>1999</v>
      </c>
      <c r="C5791" s="1">
        <v>6</v>
      </c>
      <c r="D5791" s="1">
        <v>6</v>
      </c>
      <c r="E5791" s="7">
        <v>1999.5164383561601</v>
      </c>
      <c r="F5791" s="7">
        <v>25.021386</v>
      </c>
      <c r="G5791" s="57">
        <f t="shared" si="248"/>
        <v>23.117048907586192</v>
      </c>
      <c r="I5791" s="73">
        <f t="shared" si="249"/>
        <v>1.9863013698600298</v>
      </c>
    </row>
    <row r="5792" spans="1:9" ht="15.6" x14ac:dyDescent="0.3">
      <c r="A5792" s="1">
        <v>5788</v>
      </c>
      <c r="B5792" s="1">
        <v>1999</v>
      </c>
      <c r="C5792" s="1">
        <v>6</v>
      </c>
      <c r="D5792" s="1">
        <v>7</v>
      </c>
      <c r="E5792" s="7">
        <v>1999.5191780821899</v>
      </c>
      <c r="F5792" s="7">
        <v>25.046662999999999</v>
      </c>
      <c r="G5792" s="57">
        <f t="shared" si="248"/>
        <v>23.117572663448261</v>
      </c>
      <c r="I5792" s="73">
        <f t="shared" si="249"/>
        <v>1.9863013698600298</v>
      </c>
    </row>
    <row r="5793" spans="1:9" ht="15.6" x14ac:dyDescent="0.3">
      <c r="A5793" s="1">
        <v>5789</v>
      </c>
      <c r="B5793" s="1">
        <v>1999</v>
      </c>
      <c r="C5793" s="1">
        <v>6</v>
      </c>
      <c r="D5793" s="1">
        <v>8</v>
      </c>
      <c r="E5793" s="7">
        <v>1999.52191780822</v>
      </c>
      <c r="F5793" s="7">
        <v>25.112068000000001</v>
      </c>
      <c r="G5793" s="57">
        <f t="shared" si="248"/>
        <v>23.118121729655158</v>
      </c>
      <c r="I5793" s="73">
        <f t="shared" si="249"/>
        <v>1.9863013698700343</v>
      </c>
    </row>
    <row r="5794" spans="1:9" ht="15.6" x14ac:dyDescent="0.3">
      <c r="A5794" s="1">
        <v>5790</v>
      </c>
      <c r="B5794" s="1">
        <v>1999</v>
      </c>
      <c r="C5794" s="1">
        <v>6</v>
      </c>
      <c r="D5794" s="1">
        <v>9</v>
      </c>
      <c r="E5794" s="7">
        <v>1999.5246575342501</v>
      </c>
      <c r="F5794" s="7">
        <v>25.197585</v>
      </c>
      <c r="G5794" s="57">
        <f t="shared" si="248"/>
        <v>23.118658295172398</v>
      </c>
      <c r="I5794" s="73">
        <f t="shared" si="249"/>
        <v>1.9863013698600298</v>
      </c>
    </row>
    <row r="5795" spans="1:9" ht="15.6" x14ac:dyDescent="0.3">
      <c r="A5795" s="1">
        <v>5791</v>
      </c>
      <c r="B5795" s="1">
        <v>1999</v>
      </c>
      <c r="C5795" s="1">
        <v>6</v>
      </c>
      <c r="D5795" s="1">
        <v>10</v>
      </c>
      <c r="E5795" s="7">
        <v>1999.5273972602699</v>
      </c>
      <c r="F5795" s="7">
        <v>25.239951000000001</v>
      </c>
      <c r="G5795" s="57">
        <f t="shared" si="248"/>
        <v>23.11917642206895</v>
      </c>
      <c r="I5795" s="73">
        <f t="shared" si="249"/>
        <v>1.9863013698598024</v>
      </c>
    </row>
    <row r="5796" spans="1:9" ht="15.6" x14ac:dyDescent="0.3">
      <c r="A5796" s="1">
        <v>5792</v>
      </c>
      <c r="B5796" s="1">
        <v>1999</v>
      </c>
      <c r="C5796" s="1">
        <v>6</v>
      </c>
      <c r="D5796" s="1">
        <v>11</v>
      </c>
      <c r="E5796" s="7">
        <v>1999.5301369863</v>
      </c>
      <c r="F5796" s="7">
        <v>25.269288</v>
      </c>
      <c r="G5796" s="57">
        <f t="shared" si="248"/>
        <v>23.119721984827567</v>
      </c>
      <c r="I5796" s="73">
        <f t="shared" si="249"/>
        <v>1.9863013698600298</v>
      </c>
    </row>
    <row r="5797" spans="1:9" ht="15.6" x14ac:dyDescent="0.3">
      <c r="A5797" s="1">
        <v>5793</v>
      </c>
      <c r="B5797" s="1">
        <v>1999</v>
      </c>
      <c r="C5797" s="1">
        <v>6</v>
      </c>
      <c r="D5797" s="1">
        <v>12</v>
      </c>
      <c r="E5797" s="7">
        <v>1999.5328767123301</v>
      </c>
      <c r="F5797" s="7">
        <v>25.239649</v>
      </c>
      <c r="G5797" s="57">
        <f t="shared" si="248"/>
        <v>23.120261343448259</v>
      </c>
      <c r="I5797" s="73">
        <f t="shared" si="249"/>
        <v>1.9863013698700343</v>
      </c>
    </row>
    <row r="5798" spans="1:9" ht="15.6" x14ac:dyDescent="0.3">
      <c r="A5798" s="1">
        <v>5794</v>
      </c>
      <c r="B5798" s="1">
        <v>1999</v>
      </c>
      <c r="C5798" s="1">
        <v>6</v>
      </c>
      <c r="D5798" s="1">
        <v>13</v>
      </c>
      <c r="E5798" s="7">
        <v>1999.53561643836</v>
      </c>
      <c r="F5798" s="7">
        <v>25.218530000000001</v>
      </c>
      <c r="G5798" s="57">
        <f t="shared" si="248"/>
        <v>23.120870459310328</v>
      </c>
      <c r="I5798" s="73">
        <f t="shared" si="249"/>
        <v>1.9863013698600298</v>
      </c>
    </row>
    <row r="5799" spans="1:9" ht="15.6" x14ac:dyDescent="0.3">
      <c r="A5799" s="1">
        <v>5795</v>
      </c>
      <c r="B5799" s="1">
        <v>1999</v>
      </c>
      <c r="C5799" s="1">
        <v>6</v>
      </c>
      <c r="D5799" s="1">
        <v>14</v>
      </c>
      <c r="E5799" s="7">
        <v>1999.53835616438</v>
      </c>
      <c r="F5799" s="7">
        <v>25.200672000000001</v>
      </c>
      <c r="G5799" s="57">
        <f t="shared" si="248"/>
        <v>23.121514022068954</v>
      </c>
      <c r="I5799" s="73">
        <f t="shared" si="249"/>
        <v>1.9863013698600298</v>
      </c>
    </row>
    <row r="5800" spans="1:9" ht="15.6" x14ac:dyDescent="0.3">
      <c r="A5800" s="1">
        <v>5796</v>
      </c>
      <c r="B5800" s="1">
        <v>1999</v>
      </c>
      <c r="C5800" s="1">
        <v>6</v>
      </c>
      <c r="D5800" s="1">
        <v>15</v>
      </c>
      <c r="E5800" s="7">
        <v>1999.5410958904099</v>
      </c>
      <c r="F5800" s="7">
        <v>25.153479000000001</v>
      </c>
      <c r="G5800" s="57">
        <f t="shared" si="248"/>
        <v>23.122227623448261</v>
      </c>
      <c r="I5800" s="73">
        <f t="shared" si="249"/>
        <v>1.9863013698600298</v>
      </c>
    </row>
    <row r="5801" spans="1:9" ht="15.6" x14ac:dyDescent="0.3">
      <c r="A5801" s="1">
        <v>5797</v>
      </c>
      <c r="B5801" s="1">
        <v>1999</v>
      </c>
      <c r="C5801" s="1">
        <v>6</v>
      </c>
      <c r="D5801" s="1">
        <v>16</v>
      </c>
      <c r="E5801" s="7">
        <v>1999.54383561644</v>
      </c>
      <c r="F5801" s="7">
        <v>25.104139</v>
      </c>
      <c r="G5801" s="57">
        <f t="shared" si="248"/>
        <v>23.123055791724124</v>
      </c>
      <c r="I5801" s="73">
        <f t="shared" si="249"/>
        <v>1.9863013698700343</v>
      </c>
    </row>
    <row r="5802" spans="1:9" ht="15.6" x14ac:dyDescent="0.3">
      <c r="A5802" s="1">
        <v>5798</v>
      </c>
      <c r="B5802" s="1">
        <v>1999</v>
      </c>
      <c r="C5802" s="1">
        <v>6</v>
      </c>
      <c r="D5802" s="1">
        <v>17</v>
      </c>
      <c r="E5802" s="7">
        <v>1999.5465753424701</v>
      </c>
      <c r="F5802" s="7">
        <v>25.070744000000001</v>
      </c>
      <c r="G5802" s="57">
        <f t="shared" si="248"/>
        <v>23.123796275862055</v>
      </c>
      <c r="I5802" s="73">
        <f t="shared" si="249"/>
        <v>1.9863013698600298</v>
      </c>
    </row>
    <row r="5803" spans="1:9" ht="15.6" x14ac:dyDescent="0.3">
      <c r="A5803" s="1">
        <v>5799</v>
      </c>
      <c r="B5803" s="1">
        <v>1999</v>
      </c>
      <c r="C5803" s="1">
        <v>6</v>
      </c>
      <c r="D5803" s="1">
        <v>18</v>
      </c>
      <c r="E5803" s="7">
        <v>1999.5493150684899</v>
      </c>
      <c r="F5803" s="7">
        <v>25.014520999999998</v>
      </c>
      <c r="G5803" s="57">
        <f t="shared" si="248"/>
        <v>23.124457827586191</v>
      </c>
      <c r="I5803" s="73">
        <f t="shared" si="249"/>
        <v>1.9863013698598024</v>
      </c>
    </row>
    <row r="5804" spans="1:9" ht="15.6" x14ac:dyDescent="0.3">
      <c r="A5804" s="1">
        <v>5800</v>
      </c>
      <c r="B5804" s="1">
        <v>1999</v>
      </c>
      <c r="C5804" s="1">
        <v>6</v>
      </c>
      <c r="D5804" s="1">
        <v>19</v>
      </c>
      <c r="E5804" s="7">
        <v>1999.55205479452</v>
      </c>
      <c r="F5804" s="7">
        <v>25.000456</v>
      </c>
      <c r="G5804" s="57">
        <f t="shared" si="248"/>
        <v>23.125177386206882</v>
      </c>
      <c r="I5804" s="73">
        <f t="shared" si="249"/>
        <v>1.9863013698600298</v>
      </c>
    </row>
    <row r="5805" spans="1:9" ht="15.6" x14ac:dyDescent="0.3">
      <c r="A5805" s="1">
        <v>5801</v>
      </c>
      <c r="B5805" s="1">
        <v>1999</v>
      </c>
      <c r="C5805" s="1">
        <v>6</v>
      </c>
      <c r="D5805" s="1">
        <v>20</v>
      </c>
      <c r="E5805" s="7">
        <v>1999.5547945205501</v>
      </c>
      <c r="F5805" s="7">
        <v>24.995775999999999</v>
      </c>
      <c r="G5805" s="57">
        <f t="shared" si="248"/>
        <v>23.125997645517231</v>
      </c>
      <c r="I5805" s="73">
        <f t="shared" si="249"/>
        <v>1.9863013698700343</v>
      </c>
    </row>
    <row r="5806" spans="1:9" ht="15.6" x14ac:dyDescent="0.3">
      <c r="A5806" s="1">
        <v>5802</v>
      </c>
      <c r="B5806" s="1">
        <v>1999</v>
      </c>
      <c r="C5806" s="1">
        <v>6</v>
      </c>
      <c r="D5806" s="1">
        <v>21</v>
      </c>
      <c r="E5806" s="7">
        <v>1999.55753424658</v>
      </c>
      <c r="F5806" s="7">
        <v>24.966031000000001</v>
      </c>
      <c r="G5806" s="57">
        <f t="shared" si="248"/>
        <v>23.126804220689646</v>
      </c>
      <c r="I5806" s="73">
        <f t="shared" si="249"/>
        <v>1.9863013698600298</v>
      </c>
    </row>
    <row r="5807" spans="1:9" ht="15.6" x14ac:dyDescent="0.3">
      <c r="A5807" s="1">
        <v>5803</v>
      </c>
      <c r="B5807" s="1">
        <v>1999</v>
      </c>
      <c r="C5807" s="1">
        <v>6</v>
      </c>
      <c r="D5807" s="1">
        <v>22</v>
      </c>
      <c r="E5807" s="7">
        <v>1999.5602739726</v>
      </c>
      <c r="F5807" s="7">
        <v>24.867042999999999</v>
      </c>
      <c r="G5807" s="57">
        <f t="shared" si="248"/>
        <v>23.127577397241367</v>
      </c>
      <c r="I5807" s="73">
        <f t="shared" si="249"/>
        <v>1.9863013698600298</v>
      </c>
    </row>
    <row r="5808" spans="1:9" ht="15.6" x14ac:dyDescent="0.3">
      <c r="A5808" s="1">
        <v>5804</v>
      </c>
      <c r="B5808" s="1">
        <v>1999</v>
      </c>
      <c r="C5808" s="1">
        <v>6</v>
      </c>
      <c r="D5808" s="1">
        <v>23</v>
      </c>
      <c r="E5808" s="7">
        <v>1999.5630136986299</v>
      </c>
      <c r="F5808" s="7">
        <v>24.824026</v>
      </c>
      <c r="G5808" s="57">
        <f t="shared" si="248"/>
        <v>23.128468628965503</v>
      </c>
      <c r="I5808" s="73">
        <f t="shared" si="249"/>
        <v>1.9863013698600298</v>
      </c>
    </row>
    <row r="5809" spans="1:9" ht="15.6" x14ac:dyDescent="0.3">
      <c r="A5809" s="1">
        <v>5805</v>
      </c>
      <c r="B5809" s="1">
        <v>1999</v>
      </c>
      <c r="C5809" s="1">
        <v>6</v>
      </c>
      <c r="D5809" s="1">
        <v>24</v>
      </c>
      <c r="E5809" s="7">
        <v>1999.56575342466</v>
      </c>
      <c r="F5809" s="7">
        <v>24.871998000000001</v>
      </c>
      <c r="G5809" s="57">
        <f t="shared" si="248"/>
        <v>23.129472917241365</v>
      </c>
      <c r="I5809" s="73">
        <f t="shared" si="249"/>
        <v>1.9863013698700343</v>
      </c>
    </row>
    <row r="5810" spans="1:9" ht="15.6" x14ac:dyDescent="0.3">
      <c r="A5810" s="1">
        <v>5806</v>
      </c>
      <c r="B5810" s="1">
        <v>1999</v>
      </c>
      <c r="C5810" s="1">
        <v>6</v>
      </c>
      <c r="D5810" s="1">
        <v>25</v>
      </c>
      <c r="E5810" s="7">
        <v>1999.5684931506801</v>
      </c>
      <c r="F5810" s="7">
        <v>24.945824000000002</v>
      </c>
      <c r="G5810" s="57">
        <f t="shared" si="248"/>
        <v>23.130719074482741</v>
      </c>
      <c r="I5810" s="73">
        <f t="shared" si="249"/>
        <v>1.9863013698600298</v>
      </c>
    </row>
    <row r="5811" spans="1:9" ht="15.6" x14ac:dyDescent="0.3">
      <c r="A5811" s="1">
        <v>5807</v>
      </c>
      <c r="B5811" s="1">
        <v>1999</v>
      </c>
      <c r="C5811" s="1">
        <v>6</v>
      </c>
      <c r="D5811" s="1">
        <v>26</v>
      </c>
      <c r="E5811" s="7">
        <v>1999.5712328767099</v>
      </c>
      <c r="F5811" s="7">
        <v>25.059028999999999</v>
      </c>
      <c r="G5811" s="57">
        <f t="shared" si="248"/>
        <v>23.132128311724124</v>
      </c>
      <c r="I5811" s="73">
        <f t="shared" si="249"/>
        <v>1.9863013698598024</v>
      </c>
    </row>
    <row r="5812" spans="1:9" ht="15.6" x14ac:dyDescent="0.3">
      <c r="A5812" s="1">
        <v>5808</v>
      </c>
      <c r="B5812" s="1">
        <v>1999</v>
      </c>
      <c r="C5812" s="1">
        <v>6</v>
      </c>
      <c r="D5812" s="1">
        <v>27</v>
      </c>
      <c r="E5812" s="7">
        <v>1999.57397260274</v>
      </c>
      <c r="F5812" s="7">
        <v>25.191554</v>
      </c>
      <c r="G5812" s="57">
        <f t="shared" si="248"/>
        <v>23.133699457931016</v>
      </c>
      <c r="I5812" s="73">
        <f t="shared" si="249"/>
        <v>1.9863013698700343</v>
      </c>
    </row>
    <row r="5813" spans="1:9" ht="15.6" x14ac:dyDescent="0.3">
      <c r="A5813" s="1">
        <v>5809</v>
      </c>
      <c r="B5813" s="1">
        <v>1999</v>
      </c>
      <c r="C5813" s="1">
        <v>6</v>
      </c>
      <c r="D5813" s="1">
        <v>28</v>
      </c>
      <c r="E5813" s="7">
        <v>1999.5767123287701</v>
      </c>
      <c r="F5813" s="7">
        <v>25.272652000000001</v>
      </c>
      <c r="G5813" s="57">
        <f t="shared" si="248"/>
        <v>23.135448845517221</v>
      </c>
      <c r="I5813" s="73">
        <f t="shared" si="249"/>
        <v>1.9863013698600298</v>
      </c>
    </row>
    <row r="5814" spans="1:9" ht="15.6" x14ac:dyDescent="0.3">
      <c r="A5814" s="1">
        <v>5810</v>
      </c>
      <c r="B5814" s="1">
        <v>1999</v>
      </c>
      <c r="C5814" s="1">
        <v>6</v>
      </c>
      <c r="D5814" s="1">
        <v>29</v>
      </c>
      <c r="E5814" s="7">
        <v>1999.57945205479</v>
      </c>
      <c r="F5814" s="7">
        <v>25.328322</v>
      </c>
      <c r="G5814" s="57">
        <f t="shared" si="248"/>
        <v>23.137225038620667</v>
      </c>
      <c r="I5814" s="73">
        <f t="shared" si="249"/>
        <v>1.9863013698600298</v>
      </c>
    </row>
    <row r="5815" spans="1:9" ht="15.6" x14ac:dyDescent="0.3">
      <c r="A5815" s="1">
        <v>5811</v>
      </c>
      <c r="B5815" s="1">
        <v>1999</v>
      </c>
      <c r="C5815" s="1">
        <v>6</v>
      </c>
      <c r="D5815" s="1">
        <v>30</v>
      </c>
      <c r="E5815" s="7">
        <v>1999.58219178082</v>
      </c>
      <c r="F5815" s="7">
        <v>25.371858</v>
      </c>
      <c r="G5815" s="57">
        <f t="shared" si="248"/>
        <v>23.138942899310326</v>
      </c>
      <c r="I5815" s="73">
        <f t="shared" si="249"/>
        <v>1.987899543380081</v>
      </c>
    </row>
    <row r="5816" spans="1:9" ht="15.6" x14ac:dyDescent="0.3">
      <c r="A5816" s="1">
        <v>5812</v>
      </c>
      <c r="B5816" s="1">
        <v>1999</v>
      </c>
      <c r="C5816" s="1">
        <v>7</v>
      </c>
      <c r="D5816" s="1">
        <v>1</v>
      </c>
      <c r="E5816" s="7">
        <v>1999.5860730593599</v>
      </c>
      <c r="F5816" s="7">
        <v>25.392938000000001</v>
      </c>
      <c r="G5816" s="57">
        <f t="shared" si="248"/>
        <v>23.140521990344805</v>
      </c>
      <c r="I5816" s="73">
        <f t="shared" si="249"/>
        <v>1.987899543380081</v>
      </c>
    </row>
    <row r="5817" spans="1:9" ht="15.6" x14ac:dyDescent="0.3">
      <c r="A5817" s="1">
        <v>5813</v>
      </c>
      <c r="B5817" s="1">
        <v>1999</v>
      </c>
      <c r="C5817" s="1">
        <v>7</v>
      </c>
      <c r="D5817" s="1">
        <v>2</v>
      </c>
      <c r="E5817" s="7">
        <v>1999.58881278539</v>
      </c>
      <c r="F5817" s="7">
        <v>25.405549000000001</v>
      </c>
      <c r="G5817" s="57">
        <f t="shared" si="248"/>
        <v>23.141982495172389</v>
      </c>
      <c r="I5817" s="73">
        <f t="shared" si="249"/>
        <v>1.9878995433698492</v>
      </c>
    </row>
    <row r="5818" spans="1:9" ht="15.6" x14ac:dyDescent="0.3">
      <c r="A5818" s="1">
        <v>5814</v>
      </c>
      <c r="B5818" s="1">
        <v>1999</v>
      </c>
      <c r="C5818" s="1">
        <v>7</v>
      </c>
      <c r="D5818" s="1">
        <v>3</v>
      </c>
      <c r="E5818" s="7">
        <v>1999.5915525114201</v>
      </c>
      <c r="F5818" s="7">
        <v>25.399436000000001</v>
      </c>
      <c r="G5818" s="57">
        <f t="shared" si="248"/>
        <v>23.143249613793078</v>
      </c>
      <c r="I5818" s="73">
        <f t="shared" si="249"/>
        <v>1.987899543380081</v>
      </c>
    </row>
    <row r="5819" spans="1:9" ht="15.6" x14ac:dyDescent="0.3">
      <c r="A5819" s="1">
        <v>5815</v>
      </c>
      <c r="B5819" s="1">
        <v>1999</v>
      </c>
      <c r="C5819" s="1">
        <v>7</v>
      </c>
      <c r="D5819" s="1">
        <v>4</v>
      </c>
      <c r="E5819" s="7">
        <v>1999.59429223744</v>
      </c>
      <c r="F5819" s="7">
        <v>25.343755000000002</v>
      </c>
      <c r="G5819" s="57">
        <f t="shared" si="248"/>
        <v>23.144361259310326</v>
      </c>
      <c r="I5819" s="73">
        <f t="shared" si="249"/>
        <v>1.9878995433798536</v>
      </c>
    </row>
    <row r="5820" spans="1:9" ht="15.6" x14ac:dyDescent="0.3">
      <c r="A5820" s="1">
        <v>5816</v>
      </c>
      <c r="B5820" s="1">
        <v>1999</v>
      </c>
      <c r="C5820" s="1">
        <v>7</v>
      </c>
      <c r="D5820" s="1">
        <v>5</v>
      </c>
      <c r="E5820" s="7">
        <v>1999.59703196347</v>
      </c>
      <c r="F5820" s="7">
        <v>25.324518000000001</v>
      </c>
      <c r="G5820" s="57">
        <f t="shared" si="248"/>
        <v>23.145282161379292</v>
      </c>
      <c r="I5820" s="73">
        <f t="shared" si="249"/>
        <v>1.9863013698600298</v>
      </c>
    </row>
    <row r="5821" spans="1:9" ht="15.6" x14ac:dyDescent="0.3">
      <c r="A5821" s="1">
        <v>5817</v>
      </c>
      <c r="B5821" s="1">
        <v>1999</v>
      </c>
      <c r="C5821" s="1">
        <v>7</v>
      </c>
      <c r="D5821" s="1">
        <v>6</v>
      </c>
      <c r="E5821" s="7">
        <v>1999.5997716894999</v>
      </c>
      <c r="F5821" s="7">
        <v>25.354817000000001</v>
      </c>
      <c r="G5821" s="57">
        <f t="shared" si="248"/>
        <v>23.14605886344826</v>
      </c>
      <c r="I5821" s="73">
        <f t="shared" si="249"/>
        <v>1.9863013698600298</v>
      </c>
    </row>
    <row r="5822" spans="1:9" ht="15.6" x14ac:dyDescent="0.3">
      <c r="A5822" s="1">
        <v>5818</v>
      </c>
      <c r="B5822" s="1">
        <v>1999</v>
      </c>
      <c r="C5822" s="1">
        <v>7</v>
      </c>
      <c r="D5822" s="1">
        <v>7</v>
      </c>
      <c r="E5822" s="7">
        <v>1999.60251141552</v>
      </c>
      <c r="F5822" s="7">
        <v>25.410299999999999</v>
      </c>
      <c r="G5822" s="57">
        <f t="shared" si="248"/>
        <v>23.146833815172396</v>
      </c>
      <c r="I5822" s="73">
        <f t="shared" si="249"/>
        <v>1.9863013698700343</v>
      </c>
    </row>
    <row r="5823" spans="1:9" ht="15.6" x14ac:dyDescent="0.3">
      <c r="A5823" s="1">
        <v>5819</v>
      </c>
      <c r="B5823" s="1">
        <v>1999</v>
      </c>
      <c r="C5823" s="1">
        <v>7</v>
      </c>
      <c r="D5823" s="1">
        <v>8</v>
      </c>
      <c r="E5823" s="7">
        <v>1999.6052511415501</v>
      </c>
      <c r="F5823" s="7">
        <v>25.466904</v>
      </c>
      <c r="G5823" s="57">
        <f t="shared" si="248"/>
        <v>23.147533171034457</v>
      </c>
      <c r="I5823" s="73">
        <f t="shared" si="249"/>
        <v>1.9863013698600298</v>
      </c>
    </row>
    <row r="5824" spans="1:9" ht="15.6" x14ac:dyDescent="0.3">
      <c r="A5824" s="1">
        <v>5820</v>
      </c>
      <c r="B5824" s="1">
        <v>1999</v>
      </c>
      <c r="C5824" s="1">
        <v>7</v>
      </c>
      <c r="D5824" s="1">
        <v>9</v>
      </c>
      <c r="E5824" s="7">
        <v>1999.6079908675799</v>
      </c>
      <c r="F5824" s="7">
        <v>25.506012999999999</v>
      </c>
      <c r="G5824" s="57">
        <f t="shared" si="248"/>
        <v>23.148177548965492</v>
      </c>
      <c r="I5824" s="73">
        <f t="shared" si="249"/>
        <v>1.9863013698600298</v>
      </c>
    </row>
    <row r="5825" spans="1:9" ht="15.6" x14ac:dyDescent="0.3">
      <c r="A5825" s="1">
        <v>5821</v>
      </c>
      <c r="B5825" s="1">
        <v>1999</v>
      </c>
      <c r="C5825" s="1">
        <v>7</v>
      </c>
      <c r="D5825" s="1">
        <v>10</v>
      </c>
      <c r="E5825" s="7">
        <v>1999.61073059361</v>
      </c>
      <c r="F5825" s="7">
        <v>25.540393000000002</v>
      </c>
      <c r="G5825" s="57">
        <f t="shared" si="248"/>
        <v>23.148754704827557</v>
      </c>
      <c r="I5825" s="73">
        <f t="shared" si="249"/>
        <v>1.9863013698698069</v>
      </c>
    </row>
    <row r="5826" spans="1:9" ht="15.6" x14ac:dyDescent="0.3">
      <c r="A5826" s="1">
        <v>5822</v>
      </c>
      <c r="B5826" s="1">
        <v>1999</v>
      </c>
      <c r="C5826" s="1">
        <v>7</v>
      </c>
      <c r="D5826" s="1">
        <v>11</v>
      </c>
      <c r="E5826" s="7">
        <v>1999.6134703196301</v>
      </c>
      <c r="F5826" s="7">
        <v>25.562452</v>
      </c>
      <c r="G5826" s="57">
        <f t="shared" si="248"/>
        <v>23.149224673103419</v>
      </c>
      <c r="I5826" s="73">
        <f t="shared" si="249"/>
        <v>1.9863013698600298</v>
      </c>
    </row>
    <row r="5827" spans="1:9" ht="15.6" x14ac:dyDescent="0.3">
      <c r="A5827" s="1">
        <v>5823</v>
      </c>
      <c r="B5827" s="1">
        <v>1999</v>
      </c>
      <c r="C5827" s="1">
        <v>7</v>
      </c>
      <c r="D5827" s="1">
        <v>12</v>
      </c>
      <c r="E5827" s="7">
        <v>1999.61621004566</v>
      </c>
      <c r="F5827" s="7">
        <v>25.578536</v>
      </c>
      <c r="G5827" s="57">
        <f t="shared" si="248"/>
        <v>23.149592084137904</v>
      </c>
      <c r="I5827" s="73">
        <f t="shared" si="249"/>
        <v>1.9863013698600298</v>
      </c>
    </row>
    <row r="5828" spans="1:9" ht="15.6" x14ac:dyDescent="0.3">
      <c r="A5828" s="1">
        <v>5824</v>
      </c>
      <c r="B5828" s="1">
        <v>1999</v>
      </c>
      <c r="C5828" s="1">
        <v>7</v>
      </c>
      <c r="D5828" s="1">
        <v>13</v>
      </c>
      <c r="E5828" s="7">
        <v>1999.61894977169</v>
      </c>
      <c r="F5828" s="7">
        <v>25.626417</v>
      </c>
      <c r="G5828" s="57">
        <f t="shared" si="248"/>
        <v>23.149929122758596</v>
      </c>
      <c r="I5828" s="73">
        <f t="shared" si="249"/>
        <v>1.9863013698600298</v>
      </c>
    </row>
    <row r="5829" spans="1:9" ht="15.6" x14ac:dyDescent="0.3">
      <c r="A5829" s="1">
        <v>5825</v>
      </c>
      <c r="B5829" s="1">
        <v>1999</v>
      </c>
      <c r="C5829" s="1">
        <v>7</v>
      </c>
      <c r="D5829" s="1">
        <v>14</v>
      </c>
      <c r="E5829" s="7">
        <v>1999.6216894977199</v>
      </c>
      <c r="F5829" s="7">
        <v>25.619543</v>
      </c>
      <c r="G5829" s="57">
        <f t="shared" si="248"/>
        <v>23.150194179310319</v>
      </c>
      <c r="I5829" s="73">
        <f t="shared" si="249"/>
        <v>1.9863013698700343</v>
      </c>
    </row>
    <row r="5830" spans="1:9" ht="15.6" x14ac:dyDescent="0.3">
      <c r="A5830" s="1">
        <v>5826</v>
      </c>
      <c r="B5830" s="1">
        <v>1999</v>
      </c>
      <c r="C5830" s="1">
        <v>7</v>
      </c>
      <c r="D5830" s="1">
        <v>15</v>
      </c>
      <c r="E5830" s="7">
        <v>1999.62442922374</v>
      </c>
      <c r="F5830" s="7">
        <v>25.607247000000001</v>
      </c>
      <c r="G5830" s="57">
        <f t="shared" si="248"/>
        <v>23.150407172413765</v>
      </c>
      <c r="I5830" s="73">
        <f t="shared" si="249"/>
        <v>1.9863013698600298</v>
      </c>
    </row>
    <row r="5831" spans="1:9" ht="15.6" x14ac:dyDescent="0.3">
      <c r="A5831" s="1">
        <v>5827</v>
      </c>
      <c r="B5831" s="1">
        <v>1999</v>
      </c>
      <c r="C5831" s="1">
        <v>7</v>
      </c>
      <c r="D5831" s="1">
        <v>16</v>
      </c>
      <c r="E5831" s="7">
        <v>1999.6271689497701</v>
      </c>
      <c r="F5831" s="7">
        <v>25.621995999999999</v>
      </c>
      <c r="G5831" s="57">
        <f t="shared" si="248"/>
        <v>23.150511452413767</v>
      </c>
      <c r="I5831" s="73">
        <f t="shared" si="249"/>
        <v>1.9863013698600298</v>
      </c>
    </row>
    <row r="5832" spans="1:9" ht="15.6" x14ac:dyDescent="0.3">
      <c r="A5832" s="1">
        <v>5828</v>
      </c>
      <c r="B5832" s="1">
        <v>1999</v>
      </c>
      <c r="C5832" s="1">
        <v>7</v>
      </c>
      <c r="D5832" s="1">
        <v>17</v>
      </c>
      <c r="E5832" s="7">
        <v>1999.6299086757999</v>
      </c>
      <c r="F5832" s="7">
        <v>25.584790999999999</v>
      </c>
      <c r="G5832" s="57">
        <f t="shared" si="248"/>
        <v>23.150566351724109</v>
      </c>
      <c r="I5832" s="73">
        <f t="shared" si="249"/>
        <v>1.9863013698600298</v>
      </c>
    </row>
    <row r="5833" spans="1:9" ht="15.6" x14ac:dyDescent="0.3">
      <c r="A5833" s="1">
        <v>5829</v>
      </c>
      <c r="B5833" s="1">
        <v>1999</v>
      </c>
      <c r="C5833" s="1">
        <v>7</v>
      </c>
      <c r="D5833" s="1">
        <v>18</v>
      </c>
      <c r="E5833" s="7">
        <v>1999.63264840183</v>
      </c>
      <c r="F5833" s="7">
        <v>25.580690000000001</v>
      </c>
      <c r="G5833" s="57">
        <f t="shared" si="248"/>
        <v>23.150572868965487</v>
      </c>
      <c r="I5833" s="73">
        <f t="shared" si="249"/>
        <v>1.9863013698698069</v>
      </c>
    </row>
    <row r="5834" spans="1:9" ht="15.6" x14ac:dyDescent="0.3">
      <c r="A5834" s="1">
        <v>5830</v>
      </c>
      <c r="B5834" s="1">
        <v>1999</v>
      </c>
      <c r="C5834" s="1">
        <v>7</v>
      </c>
      <c r="D5834" s="1">
        <v>19</v>
      </c>
      <c r="E5834" s="7">
        <v>1999.6353881278501</v>
      </c>
      <c r="F5834" s="7">
        <v>25.599893000000002</v>
      </c>
      <c r="G5834" s="57">
        <f t="shared" si="248"/>
        <v>23.150566365517218</v>
      </c>
      <c r="I5834" s="73">
        <f t="shared" si="249"/>
        <v>1.9863013698600298</v>
      </c>
    </row>
    <row r="5835" spans="1:9" ht="15.6" x14ac:dyDescent="0.3">
      <c r="A5835" s="1">
        <v>5831</v>
      </c>
      <c r="B5835" s="1">
        <v>1999</v>
      </c>
      <c r="C5835" s="1">
        <v>7</v>
      </c>
      <c r="D5835" s="1">
        <v>20</v>
      </c>
      <c r="E5835" s="7">
        <v>1999.63812785388</v>
      </c>
      <c r="F5835" s="7">
        <v>25.654167999999999</v>
      </c>
      <c r="G5835" s="57">
        <f t="shared" ref="G5835:G5898" si="250">AVERAGE(F5291:F6015)</f>
        <v>23.150645324137908</v>
      </c>
      <c r="I5835" s="73">
        <f t="shared" si="249"/>
        <v>1.9863013698600298</v>
      </c>
    </row>
    <row r="5836" spans="1:9" ht="15.6" x14ac:dyDescent="0.3">
      <c r="A5836" s="1">
        <v>5832</v>
      </c>
      <c r="B5836" s="1">
        <v>1999</v>
      </c>
      <c r="C5836" s="1">
        <v>7</v>
      </c>
      <c r="D5836" s="1">
        <v>21</v>
      </c>
      <c r="E5836" s="7">
        <v>1999.64086757991</v>
      </c>
      <c r="F5836" s="7">
        <v>25.704159000000001</v>
      </c>
      <c r="G5836" s="57">
        <f t="shared" si="250"/>
        <v>23.150755783448254</v>
      </c>
      <c r="I5836" s="73">
        <f t="shared" ref="I5836:I5899" si="251">E6016-E5292</f>
        <v>1.9863013698600298</v>
      </c>
    </row>
    <row r="5837" spans="1:9" ht="15.6" x14ac:dyDescent="0.3">
      <c r="A5837" s="1">
        <v>5833</v>
      </c>
      <c r="B5837" s="1">
        <v>1999</v>
      </c>
      <c r="C5837" s="1">
        <v>7</v>
      </c>
      <c r="D5837" s="1">
        <v>22</v>
      </c>
      <c r="E5837" s="7">
        <v>1999.6436073059399</v>
      </c>
      <c r="F5837" s="7">
        <v>25.792579</v>
      </c>
      <c r="G5837" s="57">
        <f t="shared" si="250"/>
        <v>23.150849906206872</v>
      </c>
      <c r="I5837" s="73">
        <f t="shared" si="251"/>
        <v>1.9863013698700343</v>
      </c>
    </row>
    <row r="5838" spans="1:9" ht="15.6" x14ac:dyDescent="0.3">
      <c r="A5838" s="1">
        <v>5834</v>
      </c>
      <c r="B5838" s="1">
        <v>1999</v>
      </c>
      <c r="C5838" s="1">
        <v>7</v>
      </c>
      <c r="D5838" s="1">
        <v>23</v>
      </c>
      <c r="E5838" s="7">
        <v>1999.64634703196</v>
      </c>
      <c r="F5838" s="7">
        <v>25.863050999999999</v>
      </c>
      <c r="G5838" s="57">
        <f t="shared" si="250"/>
        <v>23.150975411034462</v>
      </c>
      <c r="I5838" s="73">
        <f t="shared" si="251"/>
        <v>1.9863013698600298</v>
      </c>
    </row>
    <row r="5839" spans="1:9" ht="15.6" x14ac:dyDescent="0.3">
      <c r="A5839" s="1">
        <v>5835</v>
      </c>
      <c r="B5839" s="1">
        <v>1999</v>
      </c>
      <c r="C5839" s="1">
        <v>7</v>
      </c>
      <c r="D5839" s="1">
        <v>24</v>
      </c>
      <c r="E5839" s="7">
        <v>1999.6490867579901</v>
      </c>
      <c r="F5839" s="7">
        <v>25.862310999999998</v>
      </c>
      <c r="G5839" s="57">
        <f t="shared" si="250"/>
        <v>23.151002550344806</v>
      </c>
      <c r="I5839" s="73">
        <f t="shared" si="251"/>
        <v>1.9863013698600298</v>
      </c>
    </row>
    <row r="5840" spans="1:9" ht="15.6" x14ac:dyDescent="0.3">
      <c r="A5840" s="1">
        <v>5836</v>
      </c>
      <c r="B5840" s="1">
        <v>1999</v>
      </c>
      <c r="C5840" s="1">
        <v>7</v>
      </c>
      <c r="D5840" s="1">
        <v>25</v>
      </c>
      <c r="E5840" s="7">
        <v>1999.6518264840199</v>
      </c>
      <c r="F5840" s="7">
        <v>25.809597</v>
      </c>
      <c r="G5840" s="57">
        <f t="shared" si="250"/>
        <v>23.150926837241354</v>
      </c>
      <c r="I5840" s="73">
        <f t="shared" si="251"/>
        <v>1.9863013698600298</v>
      </c>
    </row>
    <row r="5841" spans="1:9" ht="15.6" x14ac:dyDescent="0.3">
      <c r="A5841" s="1">
        <v>5837</v>
      </c>
      <c r="B5841" s="1">
        <v>1999</v>
      </c>
      <c r="C5841" s="1">
        <v>7</v>
      </c>
      <c r="D5841" s="1">
        <v>26</v>
      </c>
      <c r="E5841" s="7">
        <v>1999.65456621005</v>
      </c>
      <c r="F5841" s="7">
        <v>25.726465999999999</v>
      </c>
      <c r="G5841" s="57">
        <f t="shared" si="250"/>
        <v>23.150776521379282</v>
      </c>
      <c r="I5841" s="73">
        <f t="shared" si="251"/>
        <v>1.9863013698698069</v>
      </c>
    </row>
    <row r="5842" spans="1:9" ht="15.6" x14ac:dyDescent="0.3">
      <c r="A5842" s="1">
        <v>5838</v>
      </c>
      <c r="B5842" s="1">
        <v>1999</v>
      </c>
      <c r="C5842" s="1">
        <v>7</v>
      </c>
      <c r="D5842" s="1">
        <v>27</v>
      </c>
      <c r="E5842" s="7">
        <v>1999.6573059360701</v>
      </c>
      <c r="F5842" s="7">
        <v>25.631675999999999</v>
      </c>
      <c r="G5842" s="57">
        <f t="shared" si="250"/>
        <v>23.15055176689652</v>
      </c>
      <c r="I5842" s="73">
        <f t="shared" si="251"/>
        <v>1.9863013698600298</v>
      </c>
    </row>
    <row r="5843" spans="1:9" ht="15.6" x14ac:dyDescent="0.3">
      <c r="A5843" s="1">
        <v>5839</v>
      </c>
      <c r="B5843" s="1">
        <v>1999</v>
      </c>
      <c r="C5843" s="1">
        <v>7</v>
      </c>
      <c r="D5843" s="1">
        <v>28</v>
      </c>
      <c r="E5843" s="7">
        <v>1999.6600456620999</v>
      </c>
      <c r="F5843" s="7">
        <v>25.545223</v>
      </c>
      <c r="G5843" s="57">
        <f t="shared" si="250"/>
        <v>23.150292609655143</v>
      </c>
      <c r="I5843" s="73">
        <f t="shared" si="251"/>
        <v>1.9863013698600298</v>
      </c>
    </row>
    <row r="5844" spans="1:9" ht="15.6" x14ac:dyDescent="0.3">
      <c r="A5844" s="1">
        <v>5840</v>
      </c>
      <c r="B5844" s="1">
        <v>1999</v>
      </c>
      <c r="C5844" s="1">
        <v>7</v>
      </c>
      <c r="D5844" s="1">
        <v>29</v>
      </c>
      <c r="E5844" s="7">
        <v>1999.66278538813</v>
      </c>
      <c r="F5844" s="7">
        <v>25.519563999999999</v>
      </c>
      <c r="G5844" s="57">
        <f t="shared" si="250"/>
        <v>23.150017743448252</v>
      </c>
      <c r="I5844" s="73">
        <f t="shared" si="251"/>
        <v>1.9863013698600298</v>
      </c>
    </row>
    <row r="5845" spans="1:9" ht="15.6" x14ac:dyDescent="0.3">
      <c r="A5845" s="1">
        <v>5841</v>
      </c>
      <c r="B5845" s="1">
        <v>1999</v>
      </c>
      <c r="C5845" s="1">
        <v>7</v>
      </c>
      <c r="D5845" s="1">
        <v>30</v>
      </c>
      <c r="E5845" s="7">
        <v>1999.6655251141599</v>
      </c>
      <c r="F5845" s="7">
        <v>25.487290999999999</v>
      </c>
      <c r="G5845" s="57">
        <f t="shared" si="250"/>
        <v>23.149758415172386</v>
      </c>
      <c r="I5845" s="73">
        <f t="shared" si="251"/>
        <v>1.9863013698700343</v>
      </c>
    </row>
    <row r="5846" spans="1:9" ht="15.6" x14ac:dyDescent="0.3">
      <c r="A5846" s="1">
        <v>5842</v>
      </c>
      <c r="B5846" s="1">
        <v>1999</v>
      </c>
      <c r="C5846" s="1">
        <v>7</v>
      </c>
      <c r="D5846" s="1">
        <v>31</v>
      </c>
      <c r="E5846" s="7">
        <v>1999.66826484018</v>
      </c>
      <c r="F5846" s="7">
        <v>25.486999000000001</v>
      </c>
      <c r="G5846" s="57">
        <f t="shared" si="250"/>
        <v>23.149424615172386</v>
      </c>
      <c r="I5846" s="73">
        <f t="shared" si="251"/>
        <v>1.987899543380081</v>
      </c>
    </row>
    <row r="5847" spans="1:9" ht="15.6" x14ac:dyDescent="0.3">
      <c r="A5847" s="1">
        <v>5843</v>
      </c>
      <c r="B5847" s="1">
        <v>1999</v>
      </c>
      <c r="C5847" s="1">
        <v>8</v>
      </c>
      <c r="D5847" s="1">
        <v>1</v>
      </c>
      <c r="E5847" s="7">
        <v>1999.66940639269</v>
      </c>
      <c r="F5847" s="7">
        <v>25.471754000000001</v>
      </c>
      <c r="G5847" s="57">
        <f t="shared" si="250"/>
        <v>23.149102190344795</v>
      </c>
      <c r="I5847" s="73">
        <f t="shared" si="251"/>
        <v>1.9878995433798536</v>
      </c>
    </row>
    <row r="5848" spans="1:9" ht="15.6" x14ac:dyDescent="0.3">
      <c r="A5848" s="1">
        <v>5844</v>
      </c>
      <c r="B5848" s="1">
        <v>1999</v>
      </c>
      <c r="C5848" s="1">
        <v>8</v>
      </c>
      <c r="D5848" s="1">
        <v>2</v>
      </c>
      <c r="E5848" s="7">
        <v>1999.6721461187201</v>
      </c>
      <c r="F5848" s="7">
        <v>25.434411999999998</v>
      </c>
      <c r="G5848" s="57">
        <f t="shared" si="250"/>
        <v>23.148788390344802</v>
      </c>
      <c r="I5848" s="73">
        <f t="shared" si="251"/>
        <v>1.987899543380081</v>
      </c>
    </row>
    <row r="5849" spans="1:9" ht="15.6" x14ac:dyDescent="0.3">
      <c r="A5849" s="1">
        <v>5845</v>
      </c>
      <c r="B5849" s="1">
        <v>1999</v>
      </c>
      <c r="C5849" s="1">
        <v>8</v>
      </c>
      <c r="D5849" s="1">
        <v>3</v>
      </c>
      <c r="E5849" s="7">
        <v>1999.67488584475</v>
      </c>
      <c r="F5849" s="7">
        <v>25.402004999999999</v>
      </c>
      <c r="G5849" s="57">
        <f t="shared" si="250"/>
        <v>23.148421388965492</v>
      </c>
      <c r="I5849" s="73">
        <f t="shared" si="251"/>
        <v>1.9878995433798536</v>
      </c>
    </row>
    <row r="5850" spans="1:9" ht="15.6" x14ac:dyDescent="0.3">
      <c r="A5850" s="1">
        <v>5846</v>
      </c>
      <c r="B5850" s="1">
        <v>1999</v>
      </c>
      <c r="C5850" s="1">
        <v>8</v>
      </c>
      <c r="D5850" s="1">
        <v>4</v>
      </c>
      <c r="E5850" s="7">
        <v>1999.67762557078</v>
      </c>
      <c r="F5850" s="7">
        <v>25.394407000000001</v>
      </c>
      <c r="G5850" s="57">
        <f t="shared" si="250"/>
        <v>23.147963409655144</v>
      </c>
      <c r="I5850" s="73">
        <f t="shared" si="251"/>
        <v>1.987899543380081</v>
      </c>
    </row>
    <row r="5851" spans="1:9" ht="15.6" x14ac:dyDescent="0.3">
      <c r="A5851" s="1">
        <v>5847</v>
      </c>
      <c r="B5851" s="1">
        <v>1999</v>
      </c>
      <c r="C5851" s="1">
        <v>8</v>
      </c>
      <c r="D5851" s="1">
        <v>5</v>
      </c>
      <c r="E5851" s="7">
        <v>1999.6803652967999</v>
      </c>
      <c r="F5851" s="7">
        <v>25.402242999999999</v>
      </c>
      <c r="G5851" s="57">
        <f t="shared" si="250"/>
        <v>23.147425195862045</v>
      </c>
      <c r="I5851" s="73">
        <f t="shared" si="251"/>
        <v>1.9863013698600298</v>
      </c>
    </row>
    <row r="5852" spans="1:9" ht="15.6" x14ac:dyDescent="0.3">
      <c r="A5852" s="1">
        <v>5848</v>
      </c>
      <c r="B5852" s="1">
        <v>1999</v>
      </c>
      <c r="C5852" s="1">
        <v>8</v>
      </c>
      <c r="D5852" s="1">
        <v>6</v>
      </c>
      <c r="E5852" s="7">
        <v>1999.68310502283</v>
      </c>
      <c r="F5852" s="7">
        <v>25.412412</v>
      </c>
      <c r="G5852" s="57">
        <f t="shared" si="250"/>
        <v>23.14685037793101</v>
      </c>
      <c r="I5852" s="73">
        <f t="shared" si="251"/>
        <v>1.9863013698600298</v>
      </c>
    </row>
    <row r="5853" spans="1:9" ht="15.6" x14ac:dyDescent="0.3">
      <c r="A5853" s="1">
        <v>5849</v>
      </c>
      <c r="B5853" s="1">
        <v>1999</v>
      </c>
      <c r="C5853" s="1">
        <v>8</v>
      </c>
      <c r="D5853" s="1">
        <v>7</v>
      </c>
      <c r="E5853" s="7">
        <v>1999.6858447488601</v>
      </c>
      <c r="F5853" s="7">
        <v>25.436923</v>
      </c>
      <c r="G5853" s="57">
        <f t="shared" si="250"/>
        <v>23.14629107448274</v>
      </c>
      <c r="I5853" s="73">
        <f t="shared" si="251"/>
        <v>1.9863013698600298</v>
      </c>
    </row>
    <row r="5854" spans="1:9" ht="15.6" x14ac:dyDescent="0.3">
      <c r="A5854" s="1">
        <v>5850</v>
      </c>
      <c r="B5854" s="1">
        <v>1999</v>
      </c>
      <c r="C5854" s="1">
        <v>8</v>
      </c>
      <c r="D5854" s="1">
        <v>8</v>
      </c>
      <c r="E5854" s="7">
        <v>1999.6885844748899</v>
      </c>
      <c r="F5854" s="7">
        <v>25.462057999999999</v>
      </c>
      <c r="G5854" s="57">
        <f t="shared" si="250"/>
        <v>23.145687943448259</v>
      </c>
      <c r="I5854" s="73">
        <f t="shared" si="251"/>
        <v>1.9863013698700343</v>
      </c>
    </row>
    <row r="5855" spans="1:9" ht="15.6" x14ac:dyDescent="0.3">
      <c r="A5855" s="1">
        <v>5851</v>
      </c>
      <c r="B5855" s="1">
        <v>1999</v>
      </c>
      <c r="C5855" s="1">
        <v>8</v>
      </c>
      <c r="D5855" s="1">
        <v>9</v>
      </c>
      <c r="E5855" s="7">
        <v>1999.69132420091</v>
      </c>
      <c r="F5855" s="7">
        <v>25.474437000000002</v>
      </c>
      <c r="G5855" s="57">
        <f t="shared" si="250"/>
        <v>23.145099717241362</v>
      </c>
      <c r="I5855" s="73">
        <f t="shared" si="251"/>
        <v>1.9863013698598024</v>
      </c>
    </row>
    <row r="5856" spans="1:9" ht="15.6" x14ac:dyDescent="0.3">
      <c r="A5856" s="1">
        <v>5852</v>
      </c>
      <c r="B5856" s="1">
        <v>1999</v>
      </c>
      <c r="C5856" s="1">
        <v>8</v>
      </c>
      <c r="D5856" s="1">
        <v>10</v>
      </c>
      <c r="E5856" s="7">
        <v>1999.6940639269401</v>
      </c>
      <c r="F5856" s="7">
        <v>25.462685</v>
      </c>
      <c r="G5856" s="57">
        <f t="shared" si="250"/>
        <v>23.144519037241356</v>
      </c>
      <c r="I5856" s="73">
        <f t="shared" si="251"/>
        <v>1.9863013698600298</v>
      </c>
    </row>
    <row r="5857" spans="1:9" ht="15.6" x14ac:dyDescent="0.3">
      <c r="A5857" s="1">
        <v>5853</v>
      </c>
      <c r="B5857" s="1">
        <v>1999</v>
      </c>
      <c r="C5857" s="1">
        <v>8</v>
      </c>
      <c r="D5857" s="1">
        <v>11</v>
      </c>
      <c r="E5857" s="7">
        <v>1999.6968036529699</v>
      </c>
      <c r="F5857" s="7">
        <v>25.426718000000001</v>
      </c>
      <c r="G5857" s="57">
        <f t="shared" si="250"/>
        <v>23.143989929655152</v>
      </c>
      <c r="I5857" s="73">
        <f t="shared" si="251"/>
        <v>1.9863013698600298</v>
      </c>
    </row>
    <row r="5858" spans="1:9" ht="15.6" x14ac:dyDescent="0.3">
      <c r="A5858" s="1">
        <v>5854</v>
      </c>
      <c r="B5858" s="1">
        <v>1999</v>
      </c>
      <c r="C5858" s="1">
        <v>8</v>
      </c>
      <c r="D5858" s="1">
        <v>12</v>
      </c>
      <c r="E5858" s="7">
        <v>1999.699543379</v>
      </c>
      <c r="F5858" s="7">
        <v>25.396965999999999</v>
      </c>
      <c r="G5858" s="57">
        <f t="shared" si="250"/>
        <v>23.14343178482757</v>
      </c>
      <c r="I5858" s="73">
        <f t="shared" si="251"/>
        <v>1.9863013698700343</v>
      </c>
    </row>
    <row r="5859" spans="1:9" ht="15.6" x14ac:dyDescent="0.3">
      <c r="A5859" s="1">
        <v>5855</v>
      </c>
      <c r="B5859" s="1">
        <v>1999</v>
      </c>
      <c r="C5859" s="1">
        <v>8</v>
      </c>
      <c r="D5859" s="1">
        <v>13</v>
      </c>
      <c r="E5859" s="7">
        <v>1999.7022831050199</v>
      </c>
      <c r="F5859" s="7">
        <v>25.333175000000001</v>
      </c>
      <c r="G5859" s="57">
        <f t="shared" si="250"/>
        <v>23.142839228965499</v>
      </c>
      <c r="I5859" s="73">
        <f t="shared" si="251"/>
        <v>1.9863013698600298</v>
      </c>
    </row>
    <row r="5860" spans="1:9" ht="15.6" x14ac:dyDescent="0.3">
      <c r="A5860" s="1">
        <v>5856</v>
      </c>
      <c r="B5860" s="1">
        <v>1999</v>
      </c>
      <c r="C5860" s="1">
        <v>8</v>
      </c>
      <c r="D5860" s="1">
        <v>14</v>
      </c>
      <c r="E5860" s="7">
        <v>1999.70502283105</v>
      </c>
      <c r="F5860" s="7">
        <v>25.244980000000002</v>
      </c>
      <c r="G5860" s="57">
        <f t="shared" si="250"/>
        <v>23.142227624827573</v>
      </c>
      <c r="I5860" s="73">
        <f t="shared" si="251"/>
        <v>1.9863013698600298</v>
      </c>
    </row>
    <row r="5861" spans="1:9" ht="15.6" x14ac:dyDescent="0.3">
      <c r="A5861" s="1">
        <v>5857</v>
      </c>
      <c r="B5861" s="1">
        <v>1999</v>
      </c>
      <c r="C5861" s="1">
        <v>8</v>
      </c>
      <c r="D5861" s="1">
        <v>15</v>
      </c>
      <c r="E5861" s="7">
        <v>1999.7077625570801</v>
      </c>
      <c r="F5861" s="7">
        <v>25.149954000000001</v>
      </c>
      <c r="G5861" s="57">
        <f t="shared" si="250"/>
        <v>23.141516507586193</v>
      </c>
      <c r="I5861" s="73">
        <f t="shared" si="251"/>
        <v>1.9863013698600298</v>
      </c>
    </row>
    <row r="5862" spans="1:9" ht="15.6" x14ac:dyDescent="0.3">
      <c r="A5862" s="1">
        <v>5858</v>
      </c>
      <c r="B5862" s="1">
        <v>1999</v>
      </c>
      <c r="C5862" s="1">
        <v>8</v>
      </c>
      <c r="D5862" s="1">
        <v>16</v>
      </c>
      <c r="E5862" s="7">
        <v>1999.7105022831099</v>
      </c>
      <c r="F5862" s="7">
        <v>25.09901</v>
      </c>
      <c r="G5862" s="57">
        <f t="shared" si="250"/>
        <v>23.140704209655166</v>
      </c>
      <c r="I5862" s="73">
        <f t="shared" si="251"/>
        <v>1.9863013698700343</v>
      </c>
    </row>
    <row r="5863" spans="1:9" ht="15.6" x14ac:dyDescent="0.3">
      <c r="A5863" s="1">
        <v>5859</v>
      </c>
      <c r="B5863" s="1">
        <v>1999</v>
      </c>
      <c r="C5863" s="1">
        <v>8</v>
      </c>
      <c r="D5863" s="1">
        <v>17</v>
      </c>
      <c r="E5863" s="7">
        <v>1999.71324200913</v>
      </c>
      <c r="F5863" s="7">
        <v>24.994019999999999</v>
      </c>
      <c r="G5863" s="57">
        <f t="shared" si="250"/>
        <v>23.139802577931029</v>
      </c>
      <c r="I5863" s="73">
        <f t="shared" si="251"/>
        <v>1.9863013698598024</v>
      </c>
    </row>
    <row r="5864" spans="1:9" ht="15.6" x14ac:dyDescent="0.3">
      <c r="A5864" s="1">
        <v>5860</v>
      </c>
      <c r="B5864" s="1">
        <v>1999</v>
      </c>
      <c r="C5864" s="1">
        <v>8</v>
      </c>
      <c r="D5864" s="1">
        <v>18</v>
      </c>
      <c r="E5864" s="7">
        <v>1999.7159817351601</v>
      </c>
      <c r="F5864" s="7">
        <v>24.926193999999999</v>
      </c>
      <c r="G5864" s="57">
        <f t="shared" si="250"/>
        <v>23.138757074482754</v>
      </c>
      <c r="I5864" s="73">
        <f t="shared" si="251"/>
        <v>1.9863013698600298</v>
      </c>
    </row>
    <row r="5865" spans="1:9" ht="15.6" x14ac:dyDescent="0.3">
      <c r="A5865" s="1">
        <v>5861</v>
      </c>
      <c r="B5865" s="1">
        <v>1999</v>
      </c>
      <c r="C5865" s="1">
        <v>8</v>
      </c>
      <c r="D5865" s="1">
        <v>19</v>
      </c>
      <c r="E5865" s="7">
        <v>1999.7187214611899</v>
      </c>
      <c r="F5865" s="7">
        <v>24.892035</v>
      </c>
      <c r="G5865" s="57">
        <f t="shared" si="250"/>
        <v>23.137527873103444</v>
      </c>
      <c r="I5865" s="73">
        <f t="shared" si="251"/>
        <v>1.9863013698700343</v>
      </c>
    </row>
    <row r="5866" spans="1:9" ht="15.6" x14ac:dyDescent="0.3">
      <c r="A5866" s="1">
        <v>5862</v>
      </c>
      <c r="B5866" s="1">
        <v>1999</v>
      </c>
      <c r="C5866" s="1">
        <v>8</v>
      </c>
      <c r="D5866" s="1">
        <v>20</v>
      </c>
      <c r="E5866" s="7">
        <v>1999.72146118721</v>
      </c>
      <c r="F5866" s="7">
        <v>24.853335999999999</v>
      </c>
      <c r="G5866" s="57">
        <f t="shared" si="250"/>
        <v>23.136228144827584</v>
      </c>
      <c r="I5866" s="73">
        <f t="shared" si="251"/>
        <v>1.9863013698598024</v>
      </c>
    </row>
    <row r="5867" spans="1:9" ht="15.6" x14ac:dyDescent="0.3">
      <c r="A5867" s="1">
        <v>5863</v>
      </c>
      <c r="B5867" s="1">
        <v>1999</v>
      </c>
      <c r="C5867" s="1">
        <v>8</v>
      </c>
      <c r="D5867" s="1">
        <v>21</v>
      </c>
      <c r="E5867" s="7">
        <v>1999.7242009132401</v>
      </c>
      <c r="F5867" s="7">
        <v>24.782306999999999</v>
      </c>
      <c r="G5867" s="57">
        <f t="shared" si="250"/>
        <v>23.134925088275857</v>
      </c>
      <c r="I5867" s="73">
        <f t="shared" si="251"/>
        <v>1.9863013698600298</v>
      </c>
    </row>
    <row r="5868" spans="1:9" ht="15.6" x14ac:dyDescent="0.3">
      <c r="A5868" s="1">
        <v>5864</v>
      </c>
      <c r="B5868" s="1">
        <v>1999</v>
      </c>
      <c r="C5868" s="1">
        <v>8</v>
      </c>
      <c r="D5868" s="1">
        <v>22</v>
      </c>
      <c r="E5868" s="7">
        <v>1999.72694063927</v>
      </c>
      <c r="F5868" s="7">
        <v>24.775480000000002</v>
      </c>
      <c r="G5868" s="57">
        <f t="shared" si="250"/>
        <v>23.133656605517238</v>
      </c>
      <c r="I5868" s="73">
        <f t="shared" si="251"/>
        <v>1.9863013698600298</v>
      </c>
    </row>
    <row r="5869" spans="1:9" ht="15.6" x14ac:dyDescent="0.3">
      <c r="A5869" s="1">
        <v>5865</v>
      </c>
      <c r="B5869" s="1">
        <v>1999</v>
      </c>
      <c r="C5869" s="1">
        <v>8</v>
      </c>
      <c r="D5869" s="1">
        <v>23</v>
      </c>
      <c r="E5869" s="7">
        <v>1999.7296803653001</v>
      </c>
      <c r="F5869" s="7">
        <v>24.801447</v>
      </c>
      <c r="G5869" s="57">
        <f t="shared" si="250"/>
        <v>23.132424453793096</v>
      </c>
      <c r="I5869" s="73">
        <f t="shared" si="251"/>
        <v>1.9863013698700343</v>
      </c>
    </row>
    <row r="5870" spans="1:9" ht="15.6" x14ac:dyDescent="0.3">
      <c r="A5870" s="1">
        <v>5866</v>
      </c>
      <c r="B5870" s="1">
        <v>1999</v>
      </c>
      <c r="C5870" s="1">
        <v>8</v>
      </c>
      <c r="D5870" s="1">
        <v>24</v>
      </c>
      <c r="E5870" s="7">
        <v>1999.7324200913199</v>
      </c>
      <c r="F5870" s="7">
        <v>24.804259999999999</v>
      </c>
      <c r="G5870" s="57">
        <f t="shared" si="250"/>
        <v>23.131297553103433</v>
      </c>
      <c r="I5870" s="73">
        <f t="shared" si="251"/>
        <v>1.9863013698600298</v>
      </c>
    </row>
    <row r="5871" spans="1:9" ht="15.6" x14ac:dyDescent="0.3">
      <c r="A5871" s="1">
        <v>5867</v>
      </c>
      <c r="B5871" s="1">
        <v>1999</v>
      </c>
      <c r="C5871" s="1">
        <v>8</v>
      </c>
      <c r="D5871" s="1">
        <v>25</v>
      </c>
      <c r="E5871" s="7">
        <v>1999.73515981735</v>
      </c>
      <c r="F5871" s="7">
        <v>24.792778999999999</v>
      </c>
      <c r="G5871" s="57">
        <f t="shared" si="250"/>
        <v>23.130296982068955</v>
      </c>
      <c r="I5871" s="73">
        <f t="shared" si="251"/>
        <v>1.9863013698600298</v>
      </c>
    </row>
    <row r="5872" spans="1:9" ht="15.6" x14ac:dyDescent="0.3">
      <c r="A5872" s="1">
        <v>5868</v>
      </c>
      <c r="B5872" s="1">
        <v>1999</v>
      </c>
      <c r="C5872" s="1">
        <v>8</v>
      </c>
      <c r="D5872" s="1">
        <v>26</v>
      </c>
      <c r="E5872" s="7">
        <v>1999.7378995433801</v>
      </c>
      <c r="F5872" s="7">
        <v>24.780687</v>
      </c>
      <c r="G5872" s="57">
        <f t="shared" si="250"/>
        <v>23.129476354482748</v>
      </c>
      <c r="I5872" s="73">
        <f t="shared" si="251"/>
        <v>1.9863013698600298</v>
      </c>
    </row>
    <row r="5873" spans="1:9" ht="15.6" x14ac:dyDescent="0.3">
      <c r="A5873" s="1">
        <v>5869</v>
      </c>
      <c r="B5873" s="1">
        <v>1999</v>
      </c>
      <c r="C5873" s="1">
        <v>8</v>
      </c>
      <c r="D5873" s="1">
        <v>27</v>
      </c>
      <c r="E5873" s="7">
        <v>1999.7406392694099</v>
      </c>
      <c r="F5873" s="7">
        <v>24.722840999999999</v>
      </c>
      <c r="G5873" s="57">
        <f t="shared" si="250"/>
        <v>23.128847932413784</v>
      </c>
      <c r="I5873" s="73">
        <f t="shared" si="251"/>
        <v>1.9863013698700343</v>
      </c>
    </row>
    <row r="5874" spans="1:9" ht="15.6" x14ac:dyDescent="0.3">
      <c r="A5874" s="1">
        <v>5870</v>
      </c>
      <c r="B5874" s="1">
        <v>1999</v>
      </c>
      <c r="C5874" s="1">
        <v>8</v>
      </c>
      <c r="D5874" s="1">
        <v>28</v>
      </c>
      <c r="E5874" s="7">
        <v>1999.74337899543</v>
      </c>
      <c r="F5874" s="7">
        <v>24.63693</v>
      </c>
      <c r="G5874" s="57">
        <f t="shared" si="250"/>
        <v>23.128364052413783</v>
      </c>
      <c r="I5874" s="73">
        <f t="shared" si="251"/>
        <v>1.9796803652898234</v>
      </c>
    </row>
    <row r="5875" spans="1:9" ht="15.6" x14ac:dyDescent="0.3">
      <c r="A5875" s="1">
        <v>5871</v>
      </c>
      <c r="B5875" s="1">
        <v>1999</v>
      </c>
      <c r="C5875" s="1">
        <v>8</v>
      </c>
      <c r="D5875" s="1">
        <v>29</v>
      </c>
      <c r="E5875" s="7">
        <v>1999.7461187214601</v>
      </c>
      <c r="F5875" s="7">
        <v>24.562294000000001</v>
      </c>
      <c r="G5875" s="57">
        <f t="shared" si="250"/>
        <v>23.127920379310332</v>
      </c>
      <c r="I5875" s="73">
        <f t="shared" si="251"/>
        <v>1.9796803653000552</v>
      </c>
    </row>
    <row r="5876" spans="1:9" ht="15.6" x14ac:dyDescent="0.3">
      <c r="A5876" s="1">
        <v>5872</v>
      </c>
      <c r="B5876" s="1">
        <v>1999</v>
      </c>
      <c r="C5876" s="1">
        <v>8</v>
      </c>
      <c r="D5876" s="1">
        <v>30</v>
      </c>
      <c r="E5876" s="7">
        <v>1999.74885844749</v>
      </c>
      <c r="F5876" s="7">
        <v>24.526022000000001</v>
      </c>
      <c r="G5876" s="57">
        <f t="shared" si="250"/>
        <v>23.127491161379293</v>
      </c>
      <c r="I5876" s="73">
        <f t="shared" si="251"/>
        <v>1.9796803653000552</v>
      </c>
    </row>
    <row r="5877" spans="1:9" ht="15.6" x14ac:dyDescent="0.3">
      <c r="A5877" s="1">
        <v>5873</v>
      </c>
      <c r="B5877" s="1">
        <v>1999</v>
      </c>
      <c r="C5877" s="1">
        <v>8</v>
      </c>
      <c r="D5877" s="1">
        <v>31</v>
      </c>
      <c r="E5877" s="7">
        <v>1999.7515981735201</v>
      </c>
      <c r="F5877" s="7">
        <v>24.475255000000001</v>
      </c>
      <c r="G5877" s="57">
        <f t="shared" si="250"/>
        <v>23.126997383448259</v>
      </c>
      <c r="I5877" s="73">
        <f t="shared" si="251"/>
        <v>1.9796803652998278</v>
      </c>
    </row>
    <row r="5878" spans="1:9" ht="15.6" x14ac:dyDescent="0.3">
      <c r="A5878" s="1">
        <v>5874</v>
      </c>
      <c r="B5878" s="1">
        <v>1999</v>
      </c>
      <c r="C5878" s="1">
        <v>9</v>
      </c>
      <c r="D5878" s="1">
        <v>1</v>
      </c>
      <c r="E5878" s="7">
        <v>1999.7527397260301</v>
      </c>
      <c r="F5878" s="7">
        <v>24.455524</v>
      </c>
      <c r="G5878" s="57">
        <f t="shared" si="250"/>
        <v>23.126475678620679</v>
      </c>
      <c r="I5878" s="73">
        <f t="shared" si="251"/>
        <v>1.9796803652900508</v>
      </c>
    </row>
    <row r="5879" spans="1:9" ht="15.6" x14ac:dyDescent="0.3">
      <c r="A5879" s="1">
        <v>5875</v>
      </c>
      <c r="B5879" s="1">
        <v>1999</v>
      </c>
      <c r="C5879" s="1">
        <v>9</v>
      </c>
      <c r="D5879" s="1">
        <v>2</v>
      </c>
      <c r="E5879" s="7">
        <v>1999.7554794520499</v>
      </c>
      <c r="F5879" s="7">
        <v>24.438599</v>
      </c>
      <c r="G5879" s="57">
        <f t="shared" si="250"/>
        <v>23.12582029931033</v>
      </c>
      <c r="I5879" s="73">
        <f t="shared" si="251"/>
        <v>1.9796803653000552</v>
      </c>
    </row>
    <row r="5880" spans="1:9" ht="15.6" x14ac:dyDescent="0.3">
      <c r="A5880" s="1">
        <v>5876</v>
      </c>
      <c r="B5880" s="1">
        <v>1999</v>
      </c>
      <c r="C5880" s="1">
        <v>9</v>
      </c>
      <c r="D5880" s="1">
        <v>3</v>
      </c>
      <c r="E5880" s="7">
        <v>1999.75821917808</v>
      </c>
      <c r="F5880" s="7">
        <v>24.446964000000001</v>
      </c>
      <c r="G5880" s="57">
        <f t="shared" si="250"/>
        <v>23.125126037241365</v>
      </c>
      <c r="I5880" s="73">
        <f t="shared" si="251"/>
        <v>1.9835616438401757</v>
      </c>
    </row>
    <row r="5881" spans="1:9" ht="15.6" x14ac:dyDescent="0.3">
      <c r="A5881" s="1">
        <v>5877</v>
      </c>
      <c r="B5881" s="1">
        <v>1999</v>
      </c>
      <c r="C5881" s="1">
        <v>9</v>
      </c>
      <c r="D5881" s="1">
        <v>4</v>
      </c>
      <c r="E5881" s="7">
        <v>1999.7609589041101</v>
      </c>
      <c r="F5881" s="7">
        <v>24.435658</v>
      </c>
      <c r="G5881" s="57">
        <f t="shared" si="250"/>
        <v>23.124375015172397</v>
      </c>
      <c r="I5881" s="73">
        <f t="shared" si="251"/>
        <v>1.9835616438299439</v>
      </c>
    </row>
    <row r="5882" spans="1:9" ht="15.6" x14ac:dyDescent="0.3">
      <c r="A5882" s="1">
        <v>5878</v>
      </c>
      <c r="B5882" s="1">
        <v>1999</v>
      </c>
      <c r="C5882" s="1">
        <v>9</v>
      </c>
      <c r="D5882" s="1">
        <v>5</v>
      </c>
      <c r="E5882" s="7">
        <v>1999.76369863014</v>
      </c>
      <c r="F5882" s="7">
        <v>24.467704999999999</v>
      </c>
      <c r="G5882" s="57">
        <f t="shared" si="250"/>
        <v>23.123636841379287</v>
      </c>
      <c r="I5882" s="73">
        <f t="shared" si="251"/>
        <v>1.9835616438299439</v>
      </c>
    </row>
    <row r="5883" spans="1:9" ht="15.6" x14ac:dyDescent="0.3">
      <c r="A5883" s="1">
        <v>5879</v>
      </c>
      <c r="B5883" s="1">
        <v>1999</v>
      </c>
      <c r="C5883" s="1">
        <v>9</v>
      </c>
      <c r="D5883" s="1">
        <v>6</v>
      </c>
      <c r="E5883" s="7">
        <v>1999.7664383561601</v>
      </c>
      <c r="F5883" s="7">
        <v>24.485158999999999</v>
      </c>
      <c r="G5883" s="57">
        <f t="shared" si="250"/>
        <v>23.122866644137911</v>
      </c>
      <c r="I5883" s="73">
        <f t="shared" si="251"/>
        <v>1.9835616438401757</v>
      </c>
    </row>
    <row r="5884" spans="1:9" ht="15.6" x14ac:dyDescent="0.3">
      <c r="A5884" s="1">
        <v>5880</v>
      </c>
      <c r="B5884" s="1">
        <v>1999</v>
      </c>
      <c r="C5884" s="1">
        <v>9</v>
      </c>
      <c r="D5884" s="1">
        <v>7</v>
      </c>
      <c r="E5884" s="7">
        <v>1999.7691780821899</v>
      </c>
      <c r="F5884" s="7">
        <v>24.489270999999999</v>
      </c>
      <c r="G5884" s="57">
        <f t="shared" si="250"/>
        <v>23.121910033103426</v>
      </c>
      <c r="I5884" s="73">
        <f t="shared" si="251"/>
        <v>1.9808219178098625</v>
      </c>
    </row>
    <row r="5885" spans="1:9" ht="15.6" x14ac:dyDescent="0.3">
      <c r="A5885" s="1">
        <v>5881</v>
      </c>
      <c r="B5885" s="1">
        <v>1999</v>
      </c>
      <c r="C5885" s="1">
        <v>9</v>
      </c>
      <c r="D5885" s="1">
        <v>8</v>
      </c>
      <c r="E5885" s="7">
        <v>1999.77191780822</v>
      </c>
      <c r="F5885" s="7">
        <v>24.502057000000001</v>
      </c>
      <c r="G5885" s="57">
        <f t="shared" si="250"/>
        <v>23.120816114482732</v>
      </c>
      <c r="I5885" s="73">
        <f t="shared" si="251"/>
        <v>1.9808219178000854</v>
      </c>
    </row>
    <row r="5886" spans="1:9" ht="15.6" x14ac:dyDescent="0.3">
      <c r="A5886" s="1">
        <v>5882</v>
      </c>
      <c r="B5886" s="1">
        <v>1999</v>
      </c>
      <c r="C5886" s="1">
        <v>9</v>
      </c>
      <c r="D5886" s="1">
        <v>9</v>
      </c>
      <c r="E5886" s="7">
        <v>1999.7746575342501</v>
      </c>
      <c r="F5886" s="7">
        <v>24.471544999999999</v>
      </c>
      <c r="G5886" s="57">
        <f t="shared" si="250"/>
        <v>23.119731601379282</v>
      </c>
      <c r="I5886" s="73">
        <f t="shared" si="251"/>
        <v>1.9808219178098625</v>
      </c>
    </row>
    <row r="5887" spans="1:9" ht="15.6" x14ac:dyDescent="0.3">
      <c r="A5887" s="1">
        <v>5883</v>
      </c>
      <c r="B5887" s="1">
        <v>1999</v>
      </c>
      <c r="C5887" s="1">
        <v>9</v>
      </c>
      <c r="D5887" s="1">
        <v>10</v>
      </c>
      <c r="E5887" s="7">
        <v>1999.7773972602699</v>
      </c>
      <c r="F5887" s="7">
        <v>24.440079000000001</v>
      </c>
      <c r="G5887" s="57">
        <f t="shared" si="250"/>
        <v>23.118630168275839</v>
      </c>
      <c r="I5887" s="73">
        <f t="shared" si="251"/>
        <v>1.9808219178100899</v>
      </c>
    </row>
    <row r="5888" spans="1:9" ht="15.6" x14ac:dyDescent="0.3">
      <c r="A5888" s="1">
        <v>5884</v>
      </c>
      <c r="B5888" s="1">
        <v>1999</v>
      </c>
      <c r="C5888" s="1">
        <v>9</v>
      </c>
      <c r="D5888" s="1">
        <v>11</v>
      </c>
      <c r="E5888" s="7">
        <v>1999.7801369863</v>
      </c>
      <c r="F5888" s="7">
        <v>24.426303000000001</v>
      </c>
      <c r="G5888" s="57">
        <f t="shared" si="250"/>
        <v>23.117527274482732</v>
      </c>
      <c r="I5888" s="73">
        <f t="shared" si="251"/>
        <v>1.9808219178100899</v>
      </c>
    </row>
    <row r="5889" spans="1:9" ht="15.6" x14ac:dyDescent="0.3">
      <c r="A5889" s="1">
        <v>5885</v>
      </c>
      <c r="B5889" s="1">
        <v>1999</v>
      </c>
      <c r="C5889" s="1">
        <v>9</v>
      </c>
      <c r="D5889" s="1">
        <v>12</v>
      </c>
      <c r="E5889" s="7">
        <v>1999.7828767123301</v>
      </c>
      <c r="F5889" s="7">
        <v>24.445302999999999</v>
      </c>
      <c r="G5889" s="57">
        <f t="shared" si="250"/>
        <v>23.116475965517211</v>
      </c>
      <c r="I5889" s="73">
        <f t="shared" si="251"/>
        <v>1.9808219177998581</v>
      </c>
    </row>
    <row r="5890" spans="1:9" ht="15.6" x14ac:dyDescent="0.3">
      <c r="A5890" s="1">
        <v>5886</v>
      </c>
      <c r="B5890" s="1">
        <v>1999</v>
      </c>
      <c r="C5890" s="1">
        <v>9</v>
      </c>
      <c r="D5890" s="1">
        <v>13</v>
      </c>
      <c r="E5890" s="7">
        <v>1999.78561643836</v>
      </c>
      <c r="F5890" s="7">
        <v>24.491671</v>
      </c>
      <c r="G5890" s="57">
        <f t="shared" si="250"/>
        <v>23.115372554482725</v>
      </c>
      <c r="I5890" s="73">
        <f t="shared" si="251"/>
        <v>1.9808219178100899</v>
      </c>
    </row>
    <row r="5891" spans="1:9" ht="15.6" x14ac:dyDescent="0.3">
      <c r="A5891" s="1">
        <v>5887</v>
      </c>
      <c r="B5891" s="1">
        <v>1999</v>
      </c>
      <c r="C5891" s="1">
        <v>9</v>
      </c>
      <c r="D5891" s="1">
        <v>14</v>
      </c>
      <c r="E5891" s="7">
        <v>1999.78835616438</v>
      </c>
      <c r="F5891" s="7">
        <v>24.516977000000001</v>
      </c>
      <c r="G5891" s="57">
        <f t="shared" si="250"/>
        <v>23.114264073103424</v>
      </c>
      <c r="I5891" s="73">
        <f t="shared" si="251"/>
        <v>1.9808219178100899</v>
      </c>
    </row>
    <row r="5892" spans="1:9" ht="15.6" x14ac:dyDescent="0.3">
      <c r="A5892" s="1">
        <v>5888</v>
      </c>
      <c r="B5892" s="1">
        <v>1999</v>
      </c>
      <c r="C5892" s="1">
        <v>9</v>
      </c>
      <c r="D5892" s="1">
        <v>15</v>
      </c>
      <c r="E5892" s="7">
        <v>1999.7910958904099</v>
      </c>
      <c r="F5892" s="7">
        <v>24.542665</v>
      </c>
      <c r="G5892" s="57">
        <f t="shared" si="250"/>
        <v>23.113101531034459</v>
      </c>
      <c r="I5892" s="73">
        <f t="shared" si="251"/>
        <v>1.9808219178098625</v>
      </c>
    </row>
    <row r="5893" spans="1:9" ht="15.6" x14ac:dyDescent="0.3">
      <c r="A5893" s="1">
        <v>5889</v>
      </c>
      <c r="B5893" s="1">
        <v>1999</v>
      </c>
      <c r="C5893" s="1">
        <v>9</v>
      </c>
      <c r="D5893" s="1">
        <v>16</v>
      </c>
      <c r="E5893" s="7">
        <v>1999.79383561644</v>
      </c>
      <c r="F5893" s="7">
        <v>24.562090999999999</v>
      </c>
      <c r="G5893" s="57">
        <f t="shared" si="250"/>
        <v>23.111871568275838</v>
      </c>
      <c r="I5893" s="73">
        <f t="shared" si="251"/>
        <v>1.9808219178000854</v>
      </c>
    </row>
    <row r="5894" spans="1:9" ht="15.6" x14ac:dyDescent="0.3">
      <c r="A5894" s="1">
        <v>5890</v>
      </c>
      <c r="B5894" s="1">
        <v>1999</v>
      </c>
      <c r="C5894" s="1">
        <v>9</v>
      </c>
      <c r="D5894" s="1">
        <v>17</v>
      </c>
      <c r="E5894" s="7">
        <v>1999.7965753424701</v>
      </c>
      <c r="F5894" s="7">
        <v>24.580325999999999</v>
      </c>
      <c r="G5894" s="57">
        <f t="shared" si="250"/>
        <v>23.110595524137914</v>
      </c>
      <c r="I5894" s="73">
        <f t="shared" si="251"/>
        <v>1.9808219178098625</v>
      </c>
    </row>
    <row r="5895" spans="1:9" ht="15.6" x14ac:dyDescent="0.3">
      <c r="A5895" s="1">
        <v>5891</v>
      </c>
      <c r="B5895" s="1">
        <v>1999</v>
      </c>
      <c r="C5895" s="1">
        <v>9</v>
      </c>
      <c r="D5895" s="1">
        <v>18</v>
      </c>
      <c r="E5895" s="7">
        <v>1999.7993150684899</v>
      </c>
      <c r="F5895" s="7">
        <v>24.602706000000001</v>
      </c>
      <c r="G5895" s="57">
        <f t="shared" si="250"/>
        <v>23.109312931034466</v>
      </c>
      <c r="I5895" s="73">
        <f t="shared" si="251"/>
        <v>1.9808219178100899</v>
      </c>
    </row>
    <row r="5896" spans="1:9" ht="15.6" x14ac:dyDescent="0.3">
      <c r="A5896" s="1">
        <v>5892</v>
      </c>
      <c r="B5896" s="1">
        <v>1999</v>
      </c>
      <c r="C5896" s="1">
        <v>9</v>
      </c>
      <c r="D5896" s="1">
        <v>19</v>
      </c>
      <c r="E5896" s="7">
        <v>1999.80205479452</v>
      </c>
      <c r="F5896" s="7">
        <v>24.715451999999999</v>
      </c>
      <c r="G5896" s="57">
        <f t="shared" si="250"/>
        <v>23.108079078620669</v>
      </c>
      <c r="I5896" s="73">
        <f t="shared" si="251"/>
        <v>1.9808219178100899</v>
      </c>
    </row>
    <row r="5897" spans="1:9" ht="15.6" x14ac:dyDescent="0.3">
      <c r="A5897" s="1">
        <v>5893</v>
      </c>
      <c r="B5897" s="1">
        <v>1999</v>
      </c>
      <c r="C5897" s="1">
        <v>9</v>
      </c>
      <c r="D5897" s="1">
        <v>20</v>
      </c>
      <c r="E5897" s="7">
        <v>1999.8047945205501</v>
      </c>
      <c r="F5897" s="7">
        <v>24.813168999999998</v>
      </c>
      <c r="G5897" s="57">
        <f t="shared" si="250"/>
        <v>23.106893983448256</v>
      </c>
      <c r="I5897" s="73">
        <f t="shared" si="251"/>
        <v>1.9808219178098625</v>
      </c>
    </row>
    <row r="5898" spans="1:9" ht="15.6" x14ac:dyDescent="0.3">
      <c r="A5898" s="1">
        <v>5894</v>
      </c>
      <c r="B5898" s="1">
        <v>1999</v>
      </c>
      <c r="C5898" s="1">
        <v>9</v>
      </c>
      <c r="D5898" s="1">
        <v>21</v>
      </c>
      <c r="E5898" s="7">
        <v>1999.80753424658</v>
      </c>
      <c r="F5898" s="7">
        <v>24.964455999999998</v>
      </c>
      <c r="G5898" s="57">
        <f t="shared" si="250"/>
        <v>23.105711388965489</v>
      </c>
      <c r="I5898" s="73">
        <f t="shared" si="251"/>
        <v>1.9808219178100899</v>
      </c>
    </row>
    <row r="5899" spans="1:9" ht="15.6" x14ac:dyDescent="0.3">
      <c r="A5899" s="1">
        <v>5895</v>
      </c>
      <c r="B5899" s="1">
        <v>1999</v>
      </c>
      <c r="C5899" s="1">
        <v>9</v>
      </c>
      <c r="D5899" s="1">
        <v>22</v>
      </c>
      <c r="E5899" s="7">
        <v>1999.8102739726</v>
      </c>
      <c r="F5899" s="7">
        <v>25.112404000000002</v>
      </c>
      <c r="G5899" s="57">
        <f t="shared" ref="G5899:G5962" si="252">AVERAGE(F5355:F6079)</f>
        <v>23.104506779310324</v>
      </c>
      <c r="I5899" s="73">
        <f t="shared" si="251"/>
        <v>1.9808219178100899</v>
      </c>
    </row>
    <row r="5900" spans="1:9" ht="15.6" x14ac:dyDescent="0.3">
      <c r="A5900" s="1">
        <v>5896</v>
      </c>
      <c r="B5900" s="1">
        <v>1999</v>
      </c>
      <c r="C5900" s="1">
        <v>9</v>
      </c>
      <c r="D5900" s="1">
        <v>23</v>
      </c>
      <c r="E5900" s="7">
        <v>1999.8130136986299</v>
      </c>
      <c r="F5900" s="7">
        <v>25.266881999999999</v>
      </c>
      <c r="G5900" s="57">
        <f t="shared" si="252"/>
        <v>23.103199648275833</v>
      </c>
      <c r="I5900" s="73">
        <f t="shared" ref="I5900:I5963" si="253">E6080-E5356</f>
        <v>1.9808219178098625</v>
      </c>
    </row>
    <row r="5901" spans="1:9" ht="15.6" x14ac:dyDescent="0.3">
      <c r="A5901" s="1">
        <v>5897</v>
      </c>
      <c r="B5901" s="1">
        <v>1999</v>
      </c>
      <c r="C5901" s="1">
        <v>9</v>
      </c>
      <c r="D5901" s="1">
        <v>24</v>
      </c>
      <c r="E5901" s="7">
        <v>1999.81575342466</v>
      </c>
      <c r="F5901" s="7">
        <v>25.425834999999999</v>
      </c>
      <c r="G5901" s="57">
        <f t="shared" si="252"/>
        <v>23.101833652413767</v>
      </c>
      <c r="I5901" s="73">
        <f t="shared" si="253"/>
        <v>1.9808219178100899</v>
      </c>
    </row>
    <row r="5902" spans="1:9" ht="15.6" x14ac:dyDescent="0.3">
      <c r="A5902" s="1">
        <v>5898</v>
      </c>
      <c r="B5902" s="1">
        <v>1999</v>
      </c>
      <c r="C5902" s="1">
        <v>9</v>
      </c>
      <c r="D5902" s="1">
        <v>25</v>
      </c>
      <c r="E5902" s="7">
        <v>1999.8184931506801</v>
      </c>
      <c r="F5902" s="7">
        <v>25.533470000000001</v>
      </c>
      <c r="G5902" s="57">
        <f t="shared" si="252"/>
        <v>23.100451755862043</v>
      </c>
      <c r="I5902" s="73">
        <f t="shared" si="253"/>
        <v>1.9808219178098625</v>
      </c>
    </row>
    <row r="5903" spans="1:9" ht="15.6" x14ac:dyDescent="0.3">
      <c r="A5903" s="1">
        <v>5899</v>
      </c>
      <c r="B5903" s="1">
        <v>1999</v>
      </c>
      <c r="C5903" s="1">
        <v>9</v>
      </c>
      <c r="D5903" s="1">
        <v>26</v>
      </c>
      <c r="E5903" s="7">
        <v>1999.8212328767099</v>
      </c>
      <c r="F5903" s="7">
        <v>25.628525</v>
      </c>
      <c r="G5903" s="57">
        <f t="shared" si="252"/>
        <v>23.099156679999968</v>
      </c>
      <c r="I5903" s="73">
        <f t="shared" si="253"/>
        <v>1.9808219178100899</v>
      </c>
    </row>
    <row r="5904" spans="1:9" ht="15.6" x14ac:dyDescent="0.3">
      <c r="A5904" s="1">
        <v>5900</v>
      </c>
      <c r="B5904" s="1">
        <v>1999</v>
      </c>
      <c r="C5904" s="1">
        <v>9</v>
      </c>
      <c r="D5904" s="1">
        <v>27</v>
      </c>
      <c r="E5904" s="7">
        <v>1999.82397260274</v>
      </c>
      <c r="F5904" s="7">
        <v>25.720780000000001</v>
      </c>
      <c r="G5904" s="57">
        <f t="shared" si="252"/>
        <v>23.097958499310316</v>
      </c>
      <c r="I5904" s="73">
        <f t="shared" si="253"/>
        <v>1.9824200913201366</v>
      </c>
    </row>
    <row r="5905" spans="1:9" ht="15.6" x14ac:dyDescent="0.3">
      <c r="A5905" s="1">
        <v>5901</v>
      </c>
      <c r="B5905" s="1">
        <v>1999</v>
      </c>
      <c r="C5905" s="1">
        <v>9</v>
      </c>
      <c r="D5905" s="1">
        <v>28</v>
      </c>
      <c r="E5905" s="7">
        <v>1999.8267123287701</v>
      </c>
      <c r="F5905" s="7">
        <v>25.812092</v>
      </c>
      <c r="G5905" s="57">
        <f t="shared" si="252"/>
        <v>23.09679959172411</v>
      </c>
      <c r="I5905" s="73">
        <f t="shared" si="253"/>
        <v>1.9824200913199093</v>
      </c>
    </row>
    <row r="5906" spans="1:9" ht="15.6" x14ac:dyDescent="0.3">
      <c r="A5906" s="1">
        <v>5902</v>
      </c>
      <c r="B5906" s="1">
        <v>1999</v>
      </c>
      <c r="C5906" s="1">
        <v>9</v>
      </c>
      <c r="D5906" s="1">
        <v>29</v>
      </c>
      <c r="E5906" s="7">
        <v>1999.82945205479</v>
      </c>
      <c r="F5906" s="7">
        <v>25.870667000000001</v>
      </c>
      <c r="G5906" s="57">
        <f t="shared" si="252"/>
        <v>23.095716437241354</v>
      </c>
      <c r="I5906" s="73">
        <f t="shared" si="253"/>
        <v>1.9824200913199093</v>
      </c>
    </row>
    <row r="5907" spans="1:9" ht="15.6" x14ac:dyDescent="0.3">
      <c r="A5907" s="1">
        <v>5903</v>
      </c>
      <c r="B5907" s="1">
        <v>1999</v>
      </c>
      <c r="C5907" s="1">
        <v>9</v>
      </c>
      <c r="D5907" s="1">
        <v>30</v>
      </c>
      <c r="E5907" s="7">
        <v>1999.83219178082</v>
      </c>
      <c r="F5907" s="7">
        <v>25.929022</v>
      </c>
      <c r="G5907" s="57">
        <f t="shared" si="252"/>
        <v>23.094724902068943</v>
      </c>
      <c r="I5907" s="73">
        <f t="shared" si="253"/>
        <v>1.9824200913301411</v>
      </c>
    </row>
    <row r="5908" spans="1:9" ht="15.6" x14ac:dyDescent="0.3">
      <c r="A5908" s="1">
        <v>5904</v>
      </c>
      <c r="B5908" s="1">
        <v>1999</v>
      </c>
      <c r="C5908" s="1">
        <v>10</v>
      </c>
      <c r="D5908" s="1">
        <v>1</v>
      </c>
      <c r="E5908" s="7">
        <v>1999.8360730593599</v>
      </c>
      <c r="F5908" s="7">
        <v>25.973586000000001</v>
      </c>
      <c r="G5908" s="57">
        <f t="shared" si="252"/>
        <v>23.093851511724115</v>
      </c>
      <c r="I5908" s="73">
        <f t="shared" si="253"/>
        <v>1.9824200913199093</v>
      </c>
    </row>
    <row r="5909" spans="1:9" ht="15.6" x14ac:dyDescent="0.3">
      <c r="A5909" s="1">
        <v>5905</v>
      </c>
      <c r="B5909" s="1">
        <v>1999</v>
      </c>
      <c r="C5909" s="1">
        <v>10</v>
      </c>
      <c r="D5909" s="1">
        <v>2</v>
      </c>
      <c r="E5909" s="7">
        <v>1999.83881278539</v>
      </c>
      <c r="F5909" s="7">
        <v>26.012284000000001</v>
      </c>
      <c r="G5909" s="57">
        <f t="shared" si="252"/>
        <v>23.093041303448253</v>
      </c>
      <c r="I5909" s="73">
        <f t="shared" si="253"/>
        <v>1.9824200913201366</v>
      </c>
    </row>
    <row r="5910" spans="1:9" ht="15.6" x14ac:dyDescent="0.3">
      <c r="A5910" s="1">
        <v>5906</v>
      </c>
      <c r="B5910" s="1">
        <v>1999</v>
      </c>
      <c r="C5910" s="1">
        <v>10</v>
      </c>
      <c r="D5910" s="1">
        <v>3</v>
      </c>
      <c r="E5910" s="7">
        <v>1999.8415525114201</v>
      </c>
      <c r="F5910" s="7">
        <v>26.027024000000001</v>
      </c>
      <c r="G5910" s="57">
        <f t="shared" si="252"/>
        <v>23.092250246896526</v>
      </c>
      <c r="I5910" s="73">
        <f t="shared" si="253"/>
        <v>1.9824200913199093</v>
      </c>
    </row>
    <row r="5911" spans="1:9" ht="15.6" x14ac:dyDescent="0.3">
      <c r="A5911" s="1">
        <v>5907</v>
      </c>
      <c r="B5911" s="1">
        <v>1999</v>
      </c>
      <c r="C5911" s="1">
        <v>10</v>
      </c>
      <c r="D5911" s="1">
        <v>4</v>
      </c>
      <c r="E5911" s="7">
        <v>1999.84429223744</v>
      </c>
      <c r="F5911" s="7">
        <v>26.076986000000002</v>
      </c>
      <c r="G5911" s="57">
        <f t="shared" si="252"/>
        <v>23.091503159999977</v>
      </c>
      <c r="I5911" s="73">
        <f t="shared" si="253"/>
        <v>1.9808219178098625</v>
      </c>
    </row>
    <row r="5912" spans="1:9" ht="15.6" x14ac:dyDescent="0.3">
      <c r="A5912" s="1">
        <v>5908</v>
      </c>
      <c r="B5912" s="1">
        <v>1999</v>
      </c>
      <c r="C5912" s="1">
        <v>10</v>
      </c>
      <c r="D5912" s="1">
        <v>5</v>
      </c>
      <c r="E5912" s="7">
        <v>1999.84703196347</v>
      </c>
      <c r="F5912" s="7">
        <v>26.130935000000001</v>
      </c>
      <c r="G5912" s="57">
        <f t="shared" si="252"/>
        <v>23.090753026206869</v>
      </c>
      <c r="I5912" s="73">
        <f t="shared" si="253"/>
        <v>1.9808219178100899</v>
      </c>
    </row>
    <row r="5913" spans="1:9" ht="15.6" x14ac:dyDescent="0.3">
      <c r="A5913" s="1">
        <v>5909</v>
      </c>
      <c r="B5913" s="1">
        <v>1999</v>
      </c>
      <c r="C5913" s="1">
        <v>10</v>
      </c>
      <c r="D5913" s="1">
        <v>6</v>
      </c>
      <c r="E5913" s="7">
        <v>1999.8497716894999</v>
      </c>
      <c r="F5913" s="7">
        <v>26.150556000000002</v>
      </c>
      <c r="G5913" s="57">
        <f t="shared" si="252"/>
        <v>23.089986415172387</v>
      </c>
      <c r="I5913" s="73">
        <f t="shared" si="253"/>
        <v>1.9808219178100899</v>
      </c>
    </row>
    <row r="5914" spans="1:9" ht="15.6" x14ac:dyDescent="0.3">
      <c r="A5914" s="1">
        <v>5910</v>
      </c>
      <c r="B5914" s="1">
        <v>1999</v>
      </c>
      <c r="C5914" s="1">
        <v>10</v>
      </c>
      <c r="D5914" s="1">
        <v>7</v>
      </c>
      <c r="E5914" s="7">
        <v>1999.85251141553</v>
      </c>
      <c r="F5914" s="7">
        <v>26.216353000000002</v>
      </c>
      <c r="G5914" s="57">
        <f t="shared" si="252"/>
        <v>23.089281284137904</v>
      </c>
      <c r="I5914" s="73">
        <f t="shared" si="253"/>
        <v>1.9808219178098625</v>
      </c>
    </row>
    <row r="5915" spans="1:9" ht="15.6" x14ac:dyDescent="0.3">
      <c r="A5915" s="1">
        <v>5911</v>
      </c>
      <c r="B5915" s="1">
        <v>1999</v>
      </c>
      <c r="C5915" s="1">
        <v>10</v>
      </c>
      <c r="D5915" s="1">
        <v>8</v>
      </c>
      <c r="E5915" s="7">
        <v>1999.8552511415501</v>
      </c>
      <c r="F5915" s="7">
        <v>26.270699</v>
      </c>
      <c r="G5915" s="57">
        <f t="shared" si="252"/>
        <v>23.088656795862043</v>
      </c>
      <c r="I5915" s="73">
        <f t="shared" si="253"/>
        <v>1.9808219178100899</v>
      </c>
    </row>
    <row r="5916" spans="1:9" ht="15.6" x14ac:dyDescent="0.3">
      <c r="A5916" s="1">
        <v>5912</v>
      </c>
      <c r="B5916" s="1">
        <v>1999</v>
      </c>
      <c r="C5916" s="1">
        <v>10</v>
      </c>
      <c r="D5916" s="1">
        <v>9</v>
      </c>
      <c r="E5916" s="7">
        <v>1999.8579908675799</v>
      </c>
      <c r="F5916" s="7">
        <v>26.362248000000001</v>
      </c>
      <c r="G5916" s="57">
        <f t="shared" si="252"/>
        <v>23.088022514482727</v>
      </c>
      <c r="I5916" s="73">
        <f t="shared" si="253"/>
        <v>1.9808219178098625</v>
      </c>
    </row>
    <row r="5917" spans="1:9" ht="15.6" x14ac:dyDescent="0.3">
      <c r="A5917" s="1">
        <v>5913</v>
      </c>
      <c r="B5917" s="1">
        <v>1999</v>
      </c>
      <c r="C5917" s="1">
        <v>10</v>
      </c>
      <c r="D5917" s="1">
        <v>10</v>
      </c>
      <c r="E5917" s="7">
        <v>1999.86073059361</v>
      </c>
      <c r="F5917" s="7">
        <v>26.467908000000001</v>
      </c>
      <c r="G5917" s="57">
        <f t="shared" si="252"/>
        <v>23.087375517241341</v>
      </c>
      <c r="I5917" s="73">
        <f t="shared" si="253"/>
        <v>1.9808219178000854</v>
      </c>
    </row>
    <row r="5918" spans="1:9" ht="15.6" x14ac:dyDescent="0.3">
      <c r="A5918" s="1">
        <v>5914</v>
      </c>
      <c r="B5918" s="1">
        <v>1999</v>
      </c>
      <c r="C5918" s="1">
        <v>10</v>
      </c>
      <c r="D5918" s="1">
        <v>11</v>
      </c>
      <c r="E5918" s="7">
        <v>1999.8634703196301</v>
      </c>
      <c r="F5918" s="7">
        <v>26.519203000000001</v>
      </c>
      <c r="G5918" s="57">
        <f t="shared" si="252"/>
        <v>23.086749129655139</v>
      </c>
      <c r="I5918" s="73">
        <f t="shared" si="253"/>
        <v>1.9808219178100899</v>
      </c>
    </row>
    <row r="5919" spans="1:9" ht="15.6" x14ac:dyDescent="0.3">
      <c r="A5919" s="1">
        <v>5915</v>
      </c>
      <c r="B5919" s="1">
        <v>1999</v>
      </c>
      <c r="C5919" s="1">
        <v>10</v>
      </c>
      <c r="D5919" s="1">
        <v>12</v>
      </c>
      <c r="E5919" s="7">
        <v>1999.86621004566</v>
      </c>
      <c r="F5919" s="7">
        <v>26.575194</v>
      </c>
      <c r="G5919" s="57">
        <f t="shared" si="252"/>
        <v>23.086082684137896</v>
      </c>
      <c r="I5919" s="73">
        <f t="shared" si="253"/>
        <v>1.9808219178098625</v>
      </c>
    </row>
    <row r="5920" spans="1:9" ht="15.6" x14ac:dyDescent="0.3">
      <c r="A5920" s="1">
        <v>5916</v>
      </c>
      <c r="B5920" s="1">
        <v>1999</v>
      </c>
      <c r="C5920" s="1">
        <v>10</v>
      </c>
      <c r="D5920" s="1">
        <v>13</v>
      </c>
      <c r="E5920" s="7">
        <v>1999.86894977169</v>
      </c>
      <c r="F5920" s="7">
        <v>26.732631000000001</v>
      </c>
      <c r="G5920" s="57">
        <f t="shared" si="252"/>
        <v>23.085470950344796</v>
      </c>
      <c r="I5920" s="73">
        <f t="shared" si="253"/>
        <v>1.9808219178100899</v>
      </c>
    </row>
    <row r="5921" spans="1:9" ht="15.6" x14ac:dyDescent="0.3">
      <c r="A5921" s="1">
        <v>5917</v>
      </c>
      <c r="B5921" s="1">
        <v>1999</v>
      </c>
      <c r="C5921" s="1">
        <v>10</v>
      </c>
      <c r="D5921" s="1">
        <v>14</v>
      </c>
      <c r="E5921" s="7">
        <v>1999.8716894977199</v>
      </c>
      <c r="F5921" s="7">
        <v>26.849067000000002</v>
      </c>
      <c r="G5921" s="57">
        <f t="shared" si="252"/>
        <v>23.08487235448273</v>
      </c>
      <c r="I5921" s="73">
        <f t="shared" si="253"/>
        <v>1.9808219178000854</v>
      </c>
    </row>
    <row r="5922" spans="1:9" ht="15.6" x14ac:dyDescent="0.3">
      <c r="A5922" s="1">
        <v>5918</v>
      </c>
      <c r="B5922" s="1">
        <v>1999</v>
      </c>
      <c r="C5922" s="1">
        <v>10</v>
      </c>
      <c r="D5922" s="1">
        <v>15</v>
      </c>
      <c r="E5922" s="7">
        <v>1999.87442922374</v>
      </c>
      <c r="F5922" s="7">
        <v>26.964162000000002</v>
      </c>
      <c r="G5922" s="57">
        <f t="shared" si="252"/>
        <v>23.084312897931007</v>
      </c>
      <c r="I5922" s="73">
        <f t="shared" si="253"/>
        <v>1.9808219178098625</v>
      </c>
    </row>
    <row r="5923" spans="1:9" ht="15.6" x14ac:dyDescent="0.3">
      <c r="A5923" s="1">
        <v>5919</v>
      </c>
      <c r="B5923" s="1">
        <v>1999</v>
      </c>
      <c r="C5923" s="1">
        <v>10</v>
      </c>
      <c r="D5923" s="1">
        <v>16</v>
      </c>
      <c r="E5923" s="7">
        <v>1999.8771689497701</v>
      </c>
      <c r="F5923" s="7">
        <v>27.076837999999999</v>
      </c>
      <c r="G5923" s="57">
        <f t="shared" si="252"/>
        <v>23.083750953103415</v>
      </c>
      <c r="I5923" s="73">
        <f t="shared" si="253"/>
        <v>1.9808219178100899</v>
      </c>
    </row>
    <row r="5924" spans="1:9" ht="15.6" x14ac:dyDescent="0.3">
      <c r="A5924" s="1">
        <v>5920</v>
      </c>
      <c r="B5924" s="1">
        <v>1999</v>
      </c>
      <c r="C5924" s="1">
        <v>10</v>
      </c>
      <c r="D5924" s="1">
        <v>17</v>
      </c>
      <c r="E5924" s="7">
        <v>1999.8799086757999</v>
      </c>
      <c r="F5924" s="7">
        <v>27.105934000000001</v>
      </c>
      <c r="G5924" s="57">
        <f t="shared" si="252"/>
        <v>23.083144692413757</v>
      </c>
      <c r="I5924" s="73">
        <f t="shared" si="253"/>
        <v>1.9808219178098625</v>
      </c>
    </row>
    <row r="5925" spans="1:9" ht="15.6" x14ac:dyDescent="0.3">
      <c r="A5925" s="1">
        <v>5921</v>
      </c>
      <c r="B5925" s="1">
        <v>1999</v>
      </c>
      <c r="C5925" s="1">
        <v>10</v>
      </c>
      <c r="D5925" s="1">
        <v>18</v>
      </c>
      <c r="E5925" s="7">
        <v>1999.88264840183</v>
      </c>
      <c r="F5925" s="7">
        <v>27.126374999999999</v>
      </c>
      <c r="G5925" s="57">
        <f t="shared" si="252"/>
        <v>23.082489852413755</v>
      </c>
      <c r="I5925" s="73">
        <f t="shared" si="253"/>
        <v>1.9808219178000854</v>
      </c>
    </row>
    <row r="5926" spans="1:9" ht="15.6" x14ac:dyDescent="0.3">
      <c r="A5926" s="1">
        <v>5922</v>
      </c>
      <c r="B5926" s="1">
        <v>1999</v>
      </c>
      <c r="C5926" s="1">
        <v>10</v>
      </c>
      <c r="D5926" s="1">
        <v>19</v>
      </c>
      <c r="E5926" s="7">
        <v>1999.8853881278501</v>
      </c>
      <c r="F5926" s="7">
        <v>27.123415000000001</v>
      </c>
      <c r="G5926" s="57">
        <f t="shared" si="252"/>
        <v>23.081767384827543</v>
      </c>
      <c r="I5926" s="73">
        <f t="shared" si="253"/>
        <v>1.9808219178100899</v>
      </c>
    </row>
    <row r="5927" spans="1:9" ht="15.6" x14ac:dyDescent="0.3">
      <c r="A5927" s="1">
        <v>5923</v>
      </c>
      <c r="B5927" s="1">
        <v>1999</v>
      </c>
      <c r="C5927" s="1">
        <v>10</v>
      </c>
      <c r="D5927" s="1">
        <v>20</v>
      </c>
      <c r="E5927" s="7">
        <v>1999.88812785388</v>
      </c>
      <c r="F5927" s="7">
        <v>27.151592999999998</v>
      </c>
      <c r="G5927" s="57">
        <f t="shared" si="252"/>
        <v>23.080996584827545</v>
      </c>
      <c r="I5927" s="73">
        <f t="shared" si="253"/>
        <v>1.9808219178098625</v>
      </c>
    </row>
    <row r="5928" spans="1:9" ht="15.6" x14ac:dyDescent="0.3">
      <c r="A5928" s="1">
        <v>5924</v>
      </c>
      <c r="B5928" s="1">
        <v>1999</v>
      </c>
      <c r="C5928" s="1">
        <v>10</v>
      </c>
      <c r="D5928" s="1">
        <v>21</v>
      </c>
      <c r="E5928" s="7">
        <v>1999.89086757991</v>
      </c>
      <c r="F5928" s="7">
        <v>27.154464999999998</v>
      </c>
      <c r="G5928" s="57">
        <f t="shared" si="252"/>
        <v>23.08025259862065</v>
      </c>
      <c r="I5928" s="73">
        <f t="shared" si="253"/>
        <v>1.9808219178100899</v>
      </c>
    </row>
    <row r="5929" spans="1:9" ht="15.6" x14ac:dyDescent="0.3">
      <c r="A5929" s="1">
        <v>5925</v>
      </c>
      <c r="B5929" s="1">
        <v>1999</v>
      </c>
      <c r="C5929" s="1">
        <v>10</v>
      </c>
      <c r="D5929" s="1">
        <v>22</v>
      </c>
      <c r="E5929" s="7">
        <v>1999.8936073059399</v>
      </c>
      <c r="F5929" s="7">
        <v>27.200462999999999</v>
      </c>
      <c r="G5929" s="57">
        <f t="shared" si="252"/>
        <v>23.079563816551683</v>
      </c>
      <c r="I5929" s="73">
        <f t="shared" si="253"/>
        <v>1.9808219178000854</v>
      </c>
    </row>
    <row r="5930" spans="1:9" ht="15.6" x14ac:dyDescent="0.3">
      <c r="A5930" s="1">
        <v>5926</v>
      </c>
      <c r="B5930" s="1">
        <v>1999</v>
      </c>
      <c r="C5930" s="1">
        <v>10</v>
      </c>
      <c r="D5930" s="1">
        <v>23</v>
      </c>
      <c r="E5930" s="7">
        <v>1999.89634703196</v>
      </c>
      <c r="F5930" s="7">
        <v>27.188352999999999</v>
      </c>
      <c r="G5930" s="57">
        <f t="shared" si="252"/>
        <v>23.078920935172373</v>
      </c>
      <c r="I5930" s="73">
        <f t="shared" si="253"/>
        <v>1.9808219178098625</v>
      </c>
    </row>
    <row r="5931" spans="1:9" ht="15.6" x14ac:dyDescent="0.3">
      <c r="A5931" s="1">
        <v>5927</v>
      </c>
      <c r="B5931" s="1">
        <v>1999</v>
      </c>
      <c r="C5931" s="1">
        <v>10</v>
      </c>
      <c r="D5931" s="1">
        <v>24</v>
      </c>
      <c r="E5931" s="7">
        <v>1999.8990867579901</v>
      </c>
      <c r="F5931" s="7">
        <v>27.184415000000001</v>
      </c>
      <c r="G5931" s="57">
        <f t="shared" si="252"/>
        <v>23.078298015172376</v>
      </c>
      <c r="I5931" s="73">
        <f t="shared" si="253"/>
        <v>1.9808219178100899</v>
      </c>
    </row>
    <row r="5932" spans="1:9" ht="15.6" x14ac:dyDescent="0.3">
      <c r="A5932" s="1">
        <v>5928</v>
      </c>
      <c r="B5932" s="1">
        <v>1999</v>
      </c>
      <c r="C5932" s="1">
        <v>10</v>
      </c>
      <c r="D5932" s="1">
        <v>25</v>
      </c>
      <c r="E5932" s="7">
        <v>1999.9018264840199</v>
      </c>
      <c r="F5932" s="7">
        <v>27.164408999999999</v>
      </c>
      <c r="G5932" s="57">
        <f t="shared" si="252"/>
        <v>23.077686564137888</v>
      </c>
      <c r="I5932" s="73">
        <f t="shared" si="253"/>
        <v>1.9808219178098625</v>
      </c>
    </row>
    <row r="5933" spans="1:9" ht="15.6" x14ac:dyDescent="0.3">
      <c r="A5933" s="1">
        <v>5929</v>
      </c>
      <c r="B5933" s="1">
        <v>1999</v>
      </c>
      <c r="C5933" s="1">
        <v>10</v>
      </c>
      <c r="D5933" s="1">
        <v>26</v>
      </c>
      <c r="E5933" s="7">
        <v>1999.90456621005</v>
      </c>
      <c r="F5933" s="7">
        <v>27.153941</v>
      </c>
      <c r="G5933" s="57">
        <f t="shared" si="252"/>
        <v>23.077069879999964</v>
      </c>
      <c r="I5933" s="73">
        <f t="shared" si="253"/>
        <v>1.9808219178000854</v>
      </c>
    </row>
    <row r="5934" spans="1:9" ht="15.6" x14ac:dyDescent="0.3">
      <c r="A5934" s="1">
        <v>5930</v>
      </c>
      <c r="B5934" s="1">
        <v>1999</v>
      </c>
      <c r="C5934" s="1">
        <v>10</v>
      </c>
      <c r="D5934" s="1">
        <v>27</v>
      </c>
      <c r="E5934" s="7">
        <v>1999.9073059360701</v>
      </c>
      <c r="F5934" s="7">
        <v>27.102426000000001</v>
      </c>
      <c r="G5934" s="57">
        <f t="shared" si="252"/>
        <v>23.076426708965482</v>
      </c>
      <c r="I5934" s="73">
        <f t="shared" si="253"/>
        <v>1.9796803653000552</v>
      </c>
    </row>
    <row r="5935" spans="1:9" ht="15.6" x14ac:dyDescent="0.3">
      <c r="A5935" s="1">
        <v>5931</v>
      </c>
      <c r="B5935" s="1">
        <v>1999</v>
      </c>
      <c r="C5935" s="1">
        <v>10</v>
      </c>
      <c r="D5935" s="1">
        <v>28</v>
      </c>
      <c r="E5935" s="7">
        <v>1999.9100456620999</v>
      </c>
      <c r="F5935" s="7">
        <v>27.063089000000002</v>
      </c>
      <c r="G5935" s="57">
        <f t="shared" si="252"/>
        <v>23.075774238620653</v>
      </c>
      <c r="I5935" s="73">
        <f t="shared" si="253"/>
        <v>1.9796803652998278</v>
      </c>
    </row>
    <row r="5936" spans="1:9" ht="15.6" x14ac:dyDescent="0.3">
      <c r="A5936" s="1">
        <v>5932</v>
      </c>
      <c r="B5936" s="1">
        <v>1999</v>
      </c>
      <c r="C5936" s="1">
        <v>10</v>
      </c>
      <c r="D5936" s="1">
        <v>29</v>
      </c>
      <c r="E5936" s="7">
        <v>1999.91278538813</v>
      </c>
      <c r="F5936" s="7">
        <v>27.025338000000001</v>
      </c>
      <c r="G5936" s="57">
        <f t="shared" si="252"/>
        <v>23.075122897930996</v>
      </c>
      <c r="I5936" s="73">
        <f t="shared" si="253"/>
        <v>1.9796803653000552</v>
      </c>
    </row>
    <row r="5937" spans="1:9" ht="15.6" x14ac:dyDescent="0.3">
      <c r="A5937" s="1">
        <v>5933</v>
      </c>
      <c r="B5937" s="1">
        <v>1999</v>
      </c>
      <c r="C5937" s="1">
        <v>10</v>
      </c>
      <c r="D5937" s="1">
        <v>30</v>
      </c>
      <c r="E5937" s="7">
        <v>1999.9155251141599</v>
      </c>
      <c r="F5937" s="7">
        <v>27.044965000000001</v>
      </c>
      <c r="G5937" s="57">
        <f t="shared" si="252"/>
        <v>23.074461681379269</v>
      </c>
      <c r="I5937" s="73">
        <f t="shared" si="253"/>
        <v>1.9796803652900508</v>
      </c>
    </row>
    <row r="5938" spans="1:9" ht="15.6" x14ac:dyDescent="0.3">
      <c r="A5938" s="1">
        <v>5934</v>
      </c>
      <c r="B5938" s="1">
        <v>1999</v>
      </c>
      <c r="C5938" s="1">
        <v>10</v>
      </c>
      <c r="D5938" s="1">
        <v>31</v>
      </c>
      <c r="E5938" s="7">
        <v>1999.91826484018</v>
      </c>
      <c r="F5938" s="7">
        <v>27.067029000000002</v>
      </c>
      <c r="G5938" s="57">
        <f t="shared" si="252"/>
        <v>23.073728868965478</v>
      </c>
      <c r="I5938" s="73">
        <f t="shared" si="253"/>
        <v>1.9796803653000552</v>
      </c>
    </row>
    <row r="5939" spans="1:9" ht="15.6" x14ac:dyDescent="0.3">
      <c r="A5939" s="1">
        <v>5935</v>
      </c>
      <c r="B5939" s="1">
        <v>1999</v>
      </c>
      <c r="C5939" s="1">
        <v>11</v>
      </c>
      <c r="D5939" s="1">
        <v>1</v>
      </c>
      <c r="E5939" s="7">
        <v>1999.91940639269</v>
      </c>
      <c r="F5939" s="7">
        <v>27.060397999999999</v>
      </c>
      <c r="G5939" s="57">
        <f t="shared" si="252"/>
        <v>23.072991919999964</v>
      </c>
      <c r="I5939" s="73">
        <f t="shared" si="253"/>
        <v>1.9796803653000552</v>
      </c>
    </row>
    <row r="5940" spans="1:9" ht="15.6" x14ac:dyDescent="0.3">
      <c r="A5940" s="1">
        <v>5936</v>
      </c>
      <c r="B5940" s="1">
        <v>1999</v>
      </c>
      <c r="C5940" s="1">
        <v>11</v>
      </c>
      <c r="D5940" s="1">
        <v>2</v>
      </c>
      <c r="E5940" s="7">
        <v>1999.9221461187201</v>
      </c>
      <c r="F5940" s="7">
        <v>27.009492999999999</v>
      </c>
      <c r="G5940" s="57">
        <f t="shared" si="252"/>
        <v>23.072281451034449</v>
      </c>
      <c r="I5940" s="73">
        <f t="shared" si="253"/>
        <v>1.9796803652898234</v>
      </c>
    </row>
    <row r="5941" spans="1:9" ht="15.6" x14ac:dyDescent="0.3">
      <c r="A5941" s="1">
        <v>5937</v>
      </c>
      <c r="B5941" s="1">
        <v>1999</v>
      </c>
      <c r="C5941" s="1">
        <v>11</v>
      </c>
      <c r="D5941" s="1">
        <v>3</v>
      </c>
      <c r="E5941" s="7">
        <v>1999.92488584475</v>
      </c>
      <c r="F5941" s="7">
        <v>26.985023000000002</v>
      </c>
      <c r="G5941" s="57">
        <f t="shared" si="252"/>
        <v>23.071564611034454</v>
      </c>
      <c r="I5941" s="73">
        <f t="shared" si="253"/>
        <v>1.9808219178000854</v>
      </c>
    </row>
    <row r="5942" spans="1:9" ht="15.6" x14ac:dyDescent="0.3">
      <c r="A5942" s="1">
        <v>5938</v>
      </c>
      <c r="B5942" s="1">
        <v>1999</v>
      </c>
      <c r="C5942" s="1">
        <v>11</v>
      </c>
      <c r="D5942" s="1">
        <v>4</v>
      </c>
      <c r="E5942" s="7">
        <v>1999.92762557078</v>
      </c>
      <c r="F5942" s="7">
        <v>26.940629000000001</v>
      </c>
      <c r="G5942" s="57">
        <f t="shared" si="252"/>
        <v>23.070889211034455</v>
      </c>
      <c r="I5942" s="73">
        <f t="shared" si="253"/>
        <v>1.9808219178100899</v>
      </c>
    </row>
    <row r="5943" spans="1:9" ht="15.6" x14ac:dyDescent="0.3">
      <c r="A5943" s="1">
        <v>5939</v>
      </c>
      <c r="B5943" s="1">
        <v>1999</v>
      </c>
      <c r="C5943" s="1">
        <v>11</v>
      </c>
      <c r="D5943" s="1">
        <v>5</v>
      </c>
      <c r="E5943" s="7">
        <v>1999.9303652967999</v>
      </c>
      <c r="F5943" s="7">
        <v>26.900489</v>
      </c>
      <c r="G5943" s="57">
        <f t="shared" si="252"/>
        <v>23.070189994482728</v>
      </c>
      <c r="I5943" s="73">
        <f t="shared" si="253"/>
        <v>1.9808219178098625</v>
      </c>
    </row>
    <row r="5944" spans="1:9" ht="15.6" x14ac:dyDescent="0.3">
      <c r="A5944" s="1">
        <v>5940</v>
      </c>
      <c r="B5944" s="1">
        <v>1999</v>
      </c>
      <c r="C5944" s="1">
        <v>11</v>
      </c>
      <c r="D5944" s="1">
        <v>6</v>
      </c>
      <c r="E5944" s="7">
        <v>1999.93310502283</v>
      </c>
      <c r="F5944" s="7">
        <v>26.857285000000001</v>
      </c>
      <c r="G5944" s="57">
        <f t="shared" si="252"/>
        <v>23.06945731448273</v>
      </c>
      <c r="I5944" s="73">
        <f t="shared" si="253"/>
        <v>1.9808219178100899</v>
      </c>
    </row>
    <row r="5945" spans="1:9" ht="15.6" x14ac:dyDescent="0.3">
      <c r="A5945" s="1">
        <v>5941</v>
      </c>
      <c r="B5945" s="1">
        <v>1999</v>
      </c>
      <c r="C5945" s="1">
        <v>11</v>
      </c>
      <c r="D5945" s="1">
        <v>7</v>
      </c>
      <c r="E5945" s="7">
        <v>1999.9358447488601</v>
      </c>
      <c r="F5945" s="7">
        <v>26.852602000000001</v>
      </c>
      <c r="G5945" s="57">
        <f t="shared" si="252"/>
        <v>23.068717401379278</v>
      </c>
      <c r="I5945" s="73">
        <f t="shared" si="253"/>
        <v>1.9808219177998581</v>
      </c>
    </row>
    <row r="5946" spans="1:9" ht="15.6" x14ac:dyDescent="0.3">
      <c r="A5946" s="1">
        <v>5942</v>
      </c>
      <c r="B5946" s="1">
        <v>1999</v>
      </c>
      <c r="C5946" s="1">
        <v>11</v>
      </c>
      <c r="D5946" s="1">
        <v>8</v>
      </c>
      <c r="E5946" s="7">
        <v>1999.9385844748899</v>
      </c>
      <c r="F5946" s="7">
        <v>26.784960999999999</v>
      </c>
      <c r="G5946" s="57">
        <f t="shared" si="252"/>
        <v>23.067992558620663</v>
      </c>
      <c r="I5946" s="73">
        <f t="shared" si="253"/>
        <v>1.9808219178100899</v>
      </c>
    </row>
    <row r="5947" spans="1:9" ht="15.6" x14ac:dyDescent="0.3">
      <c r="A5947" s="1">
        <v>5943</v>
      </c>
      <c r="B5947" s="1">
        <v>1999</v>
      </c>
      <c r="C5947" s="1">
        <v>11</v>
      </c>
      <c r="D5947" s="1">
        <v>9</v>
      </c>
      <c r="E5947" s="7">
        <v>1999.94132420091</v>
      </c>
      <c r="F5947" s="7">
        <v>26.732274</v>
      </c>
      <c r="G5947" s="57">
        <f t="shared" si="252"/>
        <v>23.067336518620664</v>
      </c>
      <c r="I5947" s="73">
        <f t="shared" si="253"/>
        <v>1.9808219178100899</v>
      </c>
    </row>
    <row r="5948" spans="1:9" ht="15.6" x14ac:dyDescent="0.3">
      <c r="A5948" s="1">
        <v>5944</v>
      </c>
      <c r="B5948" s="1">
        <v>1999</v>
      </c>
      <c r="C5948" s="1">
        <v>11</v>
      </c>
      <c r="D5948" s="1">
        <v>10</v>
      </c>
      <c r="E5948" s="7">
        <v>1999.9440639269401</v>
      </c>
      <c r="F5948" s="7">
        <v>26.697873999999999</v>
      </c>
      <c r="G5948" s="57">
        <f t="shared" si="252"/>
        <v>23.06670901379308</v>
      </c>
      <c r="I5948" s="73">
        <f t="shared" si="253"/>
        <v>1.9808219178098625</v>
      </c>
    </row>
    <row r="5949" spans="1:9" ht="15.6" x14ac:dyDescent="0.3">
      <c r="A5949" s="1">
        <v>5945</v>
      </c>
      <c r="B5949" s="1">
        <v>1999</v>
      </c>
      <c r="C5949" s="1">
        <v>11</v>
      </c>
      <c r="D5949" s="1">
        <v>11</v>
      </c>
      <c r="E5949" s="7">
        <v>1999.9468036529699</v>
      </c>
      <c r="F5949" s="7">
        <v>26.705860999999999</v>
      </c>
      <c r="G5949" s="57">
        <f t="shared" si="252"/>
        <v>23.066140477241355</v>
      </c>
      <c r="I5949" s="73">
        <f t="shared" si="253"/>
        <v>1.9808219178000854</v>
      </c>
    </row>
    <row r="5950" spans="1:9" ht="15.6" x14ac:dyDescent="0.3">
      <c r="A5950" s="1">
        <v>5946</v>
      </c>
      <c r="B5950" s="1">
        <v>1999</v>
      </c>
      <c r="C5950" s="1">
        <v>11</v>
      </c>
      <c r="D5950" s="1">
        <v>12</v>
      </c>
      <c r="E5950" s="7">
        <v>1999.949543379</v>
      </c>
      <c r="F5950" s="7">
        <v>26.746072999999999</v>
      </c>
      <c r="G5950" s="57">
        <f t="shared" si="252"/>
        <v>23.065595169655143</v>
      </c>
      <c r="I5950" s="73">
        <f t="shared" si="253"/>
        <v>1.9808219178100899</v>
      </c>
    </row>
    <row r="5951" spans="1:9" ht="15.6" x14ac:dyDescent="0.3">
      <c r="A5951" s="1">
        <v>5947</v>
      </c>
      <c r="B5951" s="1">
        <v>1999</v>
      </c>
      <c r="C5951" s="1">
        <v>11</v>
      </c>
      <c r="D5951" s="1">
        <v>13</v>
      </c>
      <c r="E5951" s="7">
        <v>1999.9522831050199</v>
      </c>
      <c r="F5951" s="7">
        <v>26.762995</v>
      </c>
      <c r="G5951" s="57">
        <f t="shared" si="252"/>
        <v>23.065079593103423</v>
      </c>
      <c r="I5951" s="73">
        <f t="shared" si="253"/>
        <v>1.9808219178098625</v>
      </c>
    </row>
    <row r="5952" spans="1:9" ht="15.6" x14ac:dyDescent="0.3">
      <c r="A5952" s="1">
        <v>5948</v>
      </c>
      <c r="B5952" s="1">
        <v>1999</v>
      </c>
      <c r="C5952" s="1">
        <v>11</v>
      </c>
      <c r="D5952" s="1">
        <v>14</v>
      </c>
      <c r="E5952" s="7">
        <v>1999.95502283105</v>
      </c>
      <c r="F5952" s="7">
        <v>26.740839999999999</v>
      </c>
      <c r="G5952" s="57">
        <f t="shared" si="252"/>
        <v>23.064594911724114</v>
      </c>
      <c r="I5952" s="73">
        <f t="shared" si="253"/>
        <v>1.9808219178100899</v>
      </c>
    </row>
    <row r="5953" spans="1:9" ht="15.6" x14ac:dyDescent="0.3">
      <c r="A5953" s="1">
        <v>5949</v>
      </c>
      <c r="B5953" s="1">
        <v>1999</v>
      </c>
      <c r="C5953" s="1">
        <v>11</v>
      </c>
      <c r="D5953" s="1">
        <v>15</v>
      </c>
      <c r="E5953" s="7">
        <v>1999.9577625570801</v>
      </c>
      <c r="F5953" s="7">
        <v>26.693048999999998</v>
      </c>
      <c r="G5953" s="57">
        <f t="shared" si="252"/>
        <v>23.064175797241358</v>
      </c>
      <c r="I5953" s="73">
        <f t="shared" si="253"/>
        <v>1.9808219178098625</v>
      </c>
    </row>
    <row r="5954" spans="1:9" ht="15.6" x14ac:dyDescent="0.3">
      <c r="A5954" s="1">
        <v>5950</v>
      </c>
      <c r="B5954" s="1">
        <v>1999</v>
      </c>
      <c r="C5954" s="1">
        <v>11</v>
      </c>
      <c r="D5954" s="1">
        <v>16</v>
      </c>
      <c r="E5954" s="7">
        <v>1999.9605022831099</v>
      </c>
      <c r="F5954" s="7">
        <v>26.589036</v>
      </c>
      <c r="G5954" s="57">
        <f t="shared" si="252"/>
        <v>23.063851241379297</v>
      </c>
      <c r="I5954" s="73">
        <f t="shared" si="253"/>
        <v>1.9808219178098625</v>
      </c>
    </row>
    <row r="5955" spans="1:9" ht="15.6" x14ac:dyDescent="0.3">
      <c r="A5955" s="1">
        <v>5951</v>
      </c>
      <c r="B5955" s="1">
        <v>1999</v>
      </c>
      <c r="C5955" s="1">
        <v>11</v>
      </c>
      <c r="D5955" s="1">
        <v>17</v>
      </c>
      <c r="E5955" s="7">
        <v>1999.96324200913</v>
      </c>
      <c r="F5955" s="7">
        <v>26.508559999999999</v>
      </c>
      <c r="G5955" s="57">
        <f t="shared" si="252"/>
        <v>23.063626937931016</v>
      </c>
      <c r="I5955" s="73">
        <f t="shared" si="253"/>
        <v>1.9808219178100899</v>
      </c>
    </row>
    <row r="5956" spans="1:9" ht="15.6" x14ac:dyDescent="0.3">
      <c r="A5956" s="1">
        <v>5952</v>
      </c>
      <c r="B5956" s="1">
        <v>1999</v>
      </c>
      <c r="C5956" s="1">
        <v>11</v>
      </c>
      <c r="D5956" s="1">
        <v>18</v>
      </c>
      <c r="E5956" s="7">
        <v>1999.9659817351601</v>
      </c>
      <c r="F5956" s="7">
        <v>26.413529</v>
      </c>
      <c r="G5956" s="57">
        <f t="shared" si="252"/>
        <v>23.063569569655158</v>
      </c>
      <c r="I5956" s="73">
        <f t="shared" si="253"/>
        <v>1.9808219178098625</v>
      </c>
    </row>
    <row r="5957" spans="1:9" ht="15.6" x14ac:dyDescent="0.3">
      <c r="A5957" s="1">
        <v>5953</v>
      </c>
      <c r="B5957" s="1">
        <v>1999</v>
      </c>
      <c r="C5957" s="1">
        <v>11</v>
      </c>
      <c r="D5957" s="1">
        <v>19</v>
      </c>
      <c r="E5957" s="7">
        <v>1999.9687214611899</v>
      </c>
      <c r="F5957" s="7">
        <v>26.322044000000002</v>
      </c>
      <c r="G5957" s="57">
        <f t="shared" si="252"/>
        <v>23.063639235862059</v>
      </c>
      <c r="I5957" s="73">
        <f t="shared" si="253"/>
        <v>1.9808219178100899</v>
      </c>
    </row>
    <row r="5958" spans="1:9" ht="15.6" x14ac:dyDescent="0.3">
      <c r="A5958" s="1">
        <v>5954</v>
      </c>
      <c r="B5958" s="1">
        <v>1999</v>
      </c>
      <c r="C5958" s="1">
        <v>11</v>
      </c>
      <c r="D5958" s="1">
        <v>20</v>
      </c>
      <c r="E5958" s="7">
        <v>1999.97146118722</v>
      </c>
      <c r="F5958" s="7">
        <v>26.292773</v>
      </c>
      <c r="G5958" s="57">
        <f t="shared" si="252"/>
        <v>23.0637732151724</v>
      </c>
      <c r="I5958" s="73">
        <f t="shared" si="253"/>
        <v>1.9808219178100899</v>
      </c>
    </row>
    <row r="5959" spans="1:9" ht="15.6" x14ac:dyDescent="0.3">
      <c r="A5959" s="1">
        <v>5955</v>
      </c>
      <c r="B5959" s="1">
        <v>1999</v>
      </c>
      <c r="C5959" s="1">
        <v>11</v>
      </c>
      <c r="D5959" s="1">
        <v>21</v>
      </c>
      <c r="E5959" s="7">
        <v>1999.9742009132401</v>
      </c>
      <c r="F5959" s="7">
        <v>26.240682</v>
      </c>
      <c r="G5959" s="57">
        <f t="shared" si="252"/>
        <v>23.06397633241378</v>
      </c>
      <c r="I5959" s="73">
        <f t="shared" si="253"/>
        <v>1.9808219178098625</v>
      </c>
    </row>
    <row r="5960" spans="1:9" ht="15.6" x14ac:dyDescent="0.3">
      <c r="A5960" s="1">
        <v>5956</v>
      </c>
      <c r="B5960" s="1">
        <v>1999</v>
      </c>
      <c r="C5960" s="1">
        <v>11</v>
      </c>
      <c r="D5960" s="1">
        <v>22</v>
      </c>
      <c r="E5960" s="7">
        <v>1999.97694063927</v>
      </c>
      <c r="F5960" s="7">
        <v>26.196549999999998</v>
      </c>
      <c r="G5960" s="57">
        <f t="shared" si="252"/>
        <v>23.064239100689644</v>
      </c>
      <c r="I5960" s="73">
        <f t="shared" si="253"/>
        <v>1.9808219178000854</v>
      </c>
    </row>
    <row r="5961" spans="1:9" ht="15.6" x14ac:dyDescent="0.3">
      <c r="A5961" s="1">
        <v>5957</v>
      </c>
      <c r="B5961" s="1">
        <v>1999</v>
      </c>
      <c r="C5961" s="1">
        <v>11</v>
      </c>
      <c r="D5961" s="1">
        <v>23</v>
      </c>
      <c r="E5961" s="7">
        <v>1999.9796803653001</v>
      </c>
      <c r="F5961" s="7">
        <v>26.103069999999999</v>
      </c>
      <c r="G5961" s="57">
        <f t="shared" si="252"/>
        <v>23.064580128275846</v>
      </c>
      <c r="I5961" s="73">
        <f t="shared" si="253"/>
        <v>1.9808219178100899</v>
      </c>
    </row>
    <row r="5962" spans="1:9" ht="15.6" x14ac:dyDescent="0.3">
      <c r="A5962" s="1">
        <v>5958</v>
      </c>
      <c r="B5962" s="1">
        <v>1999</v>
      </c>
      <c r="C5962" s="1">
        <v>11</v>
      </c>
      <c r="D5962" s="1">
        <v>24</v>
      </c>
      <c r="E5962" s="7">
        <v>1999.9824200913199</v>
      </c>
      <c r="F5962" s="7">
        <v>26.046803000000001</v>
      </c>
      <c r="G5962" s="57">
        <f t="shared" si="252"/>
        <v>23.064979718620677</v>
      </c>
      <c r="I5962" s="73">
        <f t="shared" si="253"/>
        <v>1.9808219178098625</v>
      </c>
    </row>
    <row r="5963" spans="1:9" ht="15.6" x14ac:dyDescent="0.3">
      <c r="A5963" s="1">
        <v>5959</v>
      </c>
      <c r="B5963" s="1">
        <v>1999</v>
      </c>
      <c r="C5963" s="1">
        <v>11</v>
      </c>
      <c r="D5963" s="1">
        <v>25</v>
      </c>
      <c r="E5963" s="7">
        <v>1999.98515981735</v>
      </c>
      <c r="F5963" s="7">
        <v>25.964513</v>
      </c>
      <c r="G5963" s="57">
        <f t="shared" ref="G5963:G6026" si="254">AVERAGE(F5419:F6143)</f>
        <v>23.065413641379298</v>
      </c>
      <c r="I5963" s="73">
        <f t="shared" si="253"/>
        <v>1.9808219178100899</v>
      </c>
    </row>
    <row r="5964" spans="1:9" ht="15.6" x14ac:dyDescent="0.3">
      <c r="A5964" s="1">
        <v>5960</v>
      </c>
      <c r="B5964" s="1">
        <v>1999</v>
      </c>
      <c r="C5964" s="1">
        <v>11</v>
      </c>
      <c r="D5964" s="1">
        <v>26</v>
      </c>
      <c r="E5964" s="7">
        <v>1999.9878995433801</v>
      </c>
      <c r="F5964" s="7">
        <v>25.801227000000001</v>
      </c>
      <c r="G5964" s="57">
        <f t="shared" si="254"/>
        <v>23.065889531034475</v>
      </c>
      <c r="I5964" s="73">
        <f t="shared" ref="I5964:I6027" si="255">E6144-E5420</f>
        <v>1.9808219177998581</v>
      </c>
    </row>
    <row r="5965" spans="1:9" ht="15.6" x14ac:dyDescent="0.3">
      <c r="A5965" s="1">
        <v>5961</v>
      </c>
      <c r="B5965" s="1">
        <v>1999</v>
      </c>
      <c r="C5965" s="1">
        <v>11</v>
      </c>
      <c r="D5965" s="1">
        <v>27</v>
      </c>
      <c r="E5965" s="7">
        <v>1999.9906392694099</v>
      </c>
      <c r="F5965" s="7">
        <v>25.639872</v>
      </c>
      <c r="G5965" s="57">
        <f t="shared" si="254"/>
        <v>23.066348179310342</v>
      </c>
      <c r="I5965" s="73">
        <f t="shared" si="255"/>
        <v>1.9824200913199093</v>
      </c>
    </row>
    <row r="5966" spans="1:9" ht="15.6" x14ac:dyDescent="0.3">
      <c r="A5966" s="1">
        <v>5962</v>
      </c>
      <c r="B5966" s="1">
        <v>1999</v>
      </c>
      <c r="C5966" s="1">
        <v>11</v>
      </c>
      <c r="D5966" s="1">
        <v>28</v>
      </c>
      <c r="E5966" s="7">
        <v>1999.99337899543</v>
      </c>
      <c r="F5966" s="7">
        <v>25.489874</v>
      </c>
      <c r="G5966" s="57">
        <f t="shared" si="254"/>
        <v>23.066787886896545</v>
      </c>
      <c r="I5966" s="73">
        <f t="shared" si="255"/>
        <v>1.9824200913301411</v>
      </c>
    </row>
    <row r="5967" spans="1:9" ht="15.6" x14ac:dyDescent="0.3">
      <c r="A5967" s="1">
        <v>5963</v>
      </c>
      <c r="B5967" s="1">
        <v>1999</v>
      </c>
      <c r="C5967" s="1">
        <v>11</v>
      </c>
      <c r="D5967" s="1">
        <v>29</v>
      </c>
      <c r="E5967" s="7">
        <v>1999.9961187214601</v>
      </c>
      <c r="F5967" s="7">
        <v>25.329205999999999</v>
      </c>
      <c r="G5967" s="57">
        <f t="shared" si="254"/>
        <v>23.067246445517235</v>
      </c>
      <c r="I5967" s="73">
        <f t="shared" si="255"/>
        <v>1.9824200913299137</v>
      </c>
    </row>
    <row r="5968" spans="1:9" ht="15.6" x14ac:dyDescent="0.3">
      <c r="A5968" s="1">
        <v>5964</v>
      </c>
      <c r="B5968" s="1">
        <v>1999</v>
      </c>
      <c r="C5968" s="1">
        <v>11</v>
      </c>
      <c r="D5968" s="1">
        <v>30</v>
      </c>
      <c r="E5968" s="7">
        <v>1999.99885844749</v>
      </c>
      <c r="F5968" s="7">
        <v>25.203911000000002</v>
      </c>
      <c r="G5968" s="57">
        <f t="shared" si="254"/>
        <v>23.067613659310339</v>
      </c>
      <c r="I5968" s="73">
        <f t="shared" si="255"/>
        <v>1.9824200913199093</v>
      </c>
    </row>
    <row r="5969" spans="1:9" ht="15.6" x14ac:dyDescent="0.3">
      <c r="A5969" s="1">
        <v>5965</v>
      </c>
      <c r="B5969" s="1">
        <v>1999</v>
      </c>
      <c r="C5969" s="1">
        <v>12</v>
      </c>
      <c r="D5969" s="1">
        <v>1</v>
      </c>
      <c r="E5969" s="7">
        <v>2000.0027397260301</v>
      </c>
      <c r="F5969" s="7">
        <v>25.108892999999998</v>
      </c>
      <c r="G5969" s="57">
        <f t="shared" si="254"/>
        <v>23.067832340689652</v>
      </c>
      <c r="I5969" s="73">
        <f t="shared" si="255"/>
        <v>1.9824200913201366</v>
      </c>
    </row>
    <row r="5970" spans="1:9" ht="15.6" x14ac:dyDescent="0.3">
      <c r="A5970" s="1">
        <v>5966</v>
      </c>
      <c r="B5970" s="1">
        <v>1999</v>
      </c>
      <c r="C5970" s="1">
        <v>12</v>
      </c>
      <c r="D5970" s="1">
        <v>2</v>
      </c>
      <c r="E5970" s="7">
        <v>2000.0054794520499</v>
      </c>
      <c r="F5970" s="7">
        <v>25.036839000000001</v>
      </c>
      <c r="G5970" s="57">
        <f t="shared" si="254"/>
        <v>23.067918819310339</v>
      </c>
      <c r="I5970" s="73">
        <f t="shared" si="255"/>
        <v>1.9824200913299137</v>
      </c>
    </row>
    <row r="5971" spans="1:9" ht="15.6" x14ac:dyDescent="0.3">
      <c r="A5971" s="1">
        <v>5967</v>
      </c>
      <c r="B5971" s="1">
        <v>1999</v>
      </c>
      <c r="C5971" s="1">
        <v>12</v>
      </c>
      <c r="D5971" s="1">
        <v>3</v>
      </c>
      <c r="E5971" s="7">
        <v>2000.00821917808</v>
      </c>
      <c r="F5971" s="7">
        <v>24.940007000000001</v>
      </c>
      <c r="G5971" s="57">
        <f t="shared" si="254"/>
        <v>23.067922288275856</v>
      </c>
      <c r="I5971" s="73">
        <f t="shared" si="255"/>
        <v>1.9824200913301411</v>
      </c>
    </row>
    <row r="5972" spans="1:9" ht="15.6" x14ac:dyDescent="0.3">
      <c r="A5972" s="1">
        <v>5968</v>
      </c>
      <c r="B5972" s="1">
        <v>1999</v>
      </c>
      <c r="C5972" s="1">
        <v>12</v>
      </c>
      <c r="D5972" s="1">
        <v>4</v>
      </c>
      <c r="E5972" s="7">
        <v>2000.0109589041101</v>
      </c>
      <c r="F5972" s="7">
        <v>24.854876000000001</v>
      </c>
      <c r="G5972" s="57">
        <f t="shared" si="254"/>
        <v>23.067853300689649</v>
      </c>
      <c r="I5972" s="73">
        <f t="shared" si="255"/>
        <v>1.9808219178100899</v>
      </c>
    </row>
    <row r="5973" spans="1:9" ht="15.6" x14ac:dyDescent="0.3">
      <c r="A5973" s="1">
        <v>5969</v>
      </c>
      <c r="B5973" s="1">
        <v>1999</v>
      </c>
      <c r="C5973" s="1">
        <v>12</v>
      </c>
      <c r="D5973" s="1">
        <v>5</v>
      </c>
      <c r="E5973" s="7">
        <v>2000.01369863014</v>
      </c>
      <c r="F5973" s="7">
        <v>24.746652000000001</v>
      </c>
      <c r="G5973" s="57">
        <f t="shared" si="254"/>
        <v>23.067777779310333</v>
      </c>
      <c r="I5973" s="73">
        <f t="shared" si="255"/>
        <v>1.9808219177998581</v>
      </c>
    </row>
    <row r="5974" spans="1:9" ht="15.6" x14ac:dyDescent="0.3">
      <c r="A5974" s="1">
        <v>5970</v>
      </c>
      <c r="B5974" s="1">
        <v>1999</v>
      </c>
      <c r="C5974" s="1">
        <v>12</v>
      </c>
      <c r="D5974" s="1">
        <v>6</v>
      </c>
      <c r="E5974" s="7">
        <v>2000.0164383561601</v>
      </c>
      <c r="F5974" s="7">
        <v>24.637740000000001</v>
      </c>
      <c r="G5974" s="57">
        <f t="shared" si="254"/>
        <v>23.067846329655158</v>
      </c>
      <c r="I5974" s="73">
        <f t="shared" si="255"/>
        <v>1.9808219178100899</v>
      </c>
    </row>
    <row r="5975" spans="1:9" ht="15.6" x14ac:dyDescent="0.3">
      <c r="A5975" s="1">
        <v>5971</v>
      </c>
      <c r="B5975" s="1">
        <v>1999</v>
      </c>
      <c r="C5975" s="1">
        <v>12</v>
      </c>
      <c r="D5975" s="1">
        <v>7</v>
      </c>
      <c r="E5975" s="7">
        <v>2000.0191780821899</v>
      </c>
      <c r="F5975" s="7">
        <v>24.481442000000001</v>
      </c>
      <c r="G5975" s="57">
        <f t="shared" si="254"/>
        <v>23.068064645517229</v>
      </c>
      <c r="I5975" s="73">
        <f t="shared" si="255"/>
        <v>1.9808219178100899</v>
      </c>
    </row>
    <row r="5976" spans="1:9" ht="15.6" x14ac:dyDescent="0.3">
      <c r="A5976" s="1">
        <v>5972</v>
      </c>
      <c r="B5976" s="1">
        <v>1999</v>
      </c>
      <c r="C5976" s="1">
        <v>12</v>
      </c>
      <c r="D5976" s="1">
        <v>8</v>
      </c>
      <c r="E5976" s="7">
        <v>2000.02191780822</v>
      </c>
      <c r="F5976" s="7">
        <v>24.365127999999999</v>
      </c>
      <c r="G5976" s="57">
        <f t="shared" si="254"/>
        <v>23.068438398620671</v>
      </c>
      <c r="I5976" s="73">
        <f t="shared" si="255"/>
        <v>1.9808219178098625</v>
      </c>
    </row>
    <row r="5977" spans="1:9" ht="15.6" x14ac:dyDescent="0.3">
      <c r="A5977" s="1">
        <v>5973</v>
      </c>
      <c r="B5977" s="1">
        <v>1999</v>
      </c>
      <c r="C5977" s="1">
        <v>12</v>
      </c>
      <c r="D5977" s="1">
        <v>9</v>
      </c>
      <c r="E5977" s="7">
        <v>2000.0246575342501</v>
      </c>
      <c r="F5977" s="7">
        <v>24.253643</v>
      </c>
      <c r="G5977" s="57">
        <f t="shared" si="254"/>
        <v>23.068996543448261</v>
      </c>
      <c r="I5977" s="73">
        <f t="shared" si="255"/>
        <v>1.9808219178000854</v>
      </c>
    </row>
    <row r="5978" spans="1:9" ht="15.6" x14ac:dyDescent="0.3">
      <c r="A5978" s="1">
        <v>5974</v>
      </c>
      <c r="B5978" s="1">
        <v>1999</v>
      </c>
      <c r="C5978" s="1">
        <v>12</v>
      </c>
      <c r="D5978" s="1">
        <v>10</v>
      </c>
      <c r="E5978" s="7">
        <v>2000.0273972602699</v>
      </c>
      <c r="F5978" s="7">
        <v>24.110320000000002</v>
      </c>
      <c r="G5978" s="57">
        <f t="shared" si="254"/>
        <v>23.069723125517225</v>
      </c>
      <c r="I5978" s="73">
        <f t="shared" si="255"/>
        <v>1.9808219178098625</v>
      </c>
    </row>
    <row r="5979" spans="1:9" ht="15.6" x14ac:dyDescent="0.3">
      <c r="A5979" s="1">
        <v>5975</v>
      </c>
      <c r="B5979" s="1">
        <v>1999</v>
      </c>
      <c r="C5979" s="1">
        <v>12</v>
      </c>
      <c r="D5979" s="1">
        <v>11</v>
      </c>
      <c r="E5979" s="7">
        <v>2000.0301369863</v>
      </c>
      <c r="F5979" s="7">
        <v>23.959211</v>
      </c>
      <c r="G5979" s="57">
        <f t="shared" si="254"/>
        <v>23.070488706206881</v>
      </c>
      <c r="I5979" s="73">
        <f t="shared" si="255"/>
        <v>1.9808219178100899</v>
      </c>
    </row>
    <row r="5980" spans="1:9" ht="15.6" x14ac:dyDescent="0.3">
      <c r="A5980" s="1">
        <v>5976</v>
      </c>
      <c r="B5980" s="1">
        <v>1999</v>
      </c>
      <c r="C5980" s="1">
        <v>12</v>
      </c>
      <c r="D5980" s="1">
        <v>12</v>
      </c>
      <c r="E5980" s="7">
        <v>2000.0328767123301</v>
      </c>
      <c r="F5980" s="7">
        <v>23.838360999999999</v>
      </c>
      <c r="G5980" s="57">
        <f t="shared" si="254"/>
        <v>23.071247820689646</v>
      </c>
      <c r="I5980" s="73">
        <f t="shared" si="255"/>
        <v>1.9808219178100899</v>
      </c>
    </row>
    <row r="5981" spans="1:9" ht="15.6" x14ac:dyDescent="0.3">
      <c r="A5981" s="1">
        <v>5977</v>
      </c>
      <c r="B5981" s="1">
        <v>1999</v>
      </c>
      <c r="C5981" s="1">
        <v>12</v>
      </c>
      <c r="D5981" s="1">
        <v>13</v>
      </c>
      <c r="E5981" s="7">
        <v>2000.03561643836</v>
      </c>
      <c r="F5981" s="7">
        <v>23.679190999999999</v>
      </c>
      <c r="G5981" s="57">
        <f t="shared" si="254"/>
        <v>23.071971881379291</v>
      </c>
      <c r="I5981" s="73">
        <f t="shared" si="255"/>
        <v>1.9808219177998581</v>
      </c>
    </row>
    <row r="5982" spans="1:9" ht="15.6" x14ac:dyDescent="0.3">
      <c r="A5982" s="1">
        <v>5978</v>
      </c>
      <c r="B5982" s="1">
        <v>1999</v>
      </c>
      <c r="C5982" s="1">
        <v>12</v>
      </c>
      <c r="D5982" s="1">
        <v>14</v>
      </c>
      <c r="E5982" s="7">
        <v>2000.03835616438</v>
      </c>
      <c r="F5982" s="7">
        <v>23.473175000000001</v>
      </c>
      <c r="G5982" s="57">
        <f t="shared" si="254"/>
        <v>23.072642958620673</v>
      </c>
      <c r="I5982" s="73">
        <f t="shared" si="255"/>
        <v>1.9808219178100899</v>
      </c>
    </row>
    <row r="5983" spans="1:9" ht="15.6" x14ac:dyDescent="0.3">
      <c r="A5983" s="1">
        <v>5979</v>
      </c>
      <c r="B5983" s="1">
        <v>1999</v>
      </c>
      <c r="C5983" s="1">
        <v>12</v>
      </c>
      <c r="D5983" s="1">
        <v>15</v>
      </c>
      <c r="E5983" s="7">
        <v>2000.0410958904099</v>
      </c>
      <c r="F5983" s="7">
        <v>23.246138999999999</v>
      </c>
      <c r="G5983" s="57">
        <f t="shared" si="254"/>
        <v>23.073275179310336</v>
      </c>
      <c r="I5983" s="73">
        <f t="shared" si="255"/>
        <v>1.9808219178100899</v>
      </c>
    </row>
    <row r="5984" spans="1:9" ht="15.6" x14ac:dyDescent="0.3">
      <c r="A5984" s="1">
        <v>5980</v>
      </c>
      <c r="B5984" s="1">
        <v>1999</v>
      </c>
      <c r="C5984" s="1">
        <v>12</v>
      </c>
      <c r="D5984" s="1">
        <v>16</v>
      </c>
      <c r="E5984" s="7">
        <v>2000.04383561644</v>
      </c>
      <c r="F5984" s="7">
        <v>22.996233</v>
      </c>
      <c r="G5984" s="57">
        <f t="shared" si="254"/>
        <v>23.073841721379299</v>
      </c>
      <c r="I5984" s="73">
        <f t="shared" si="255"/>
        <v>1.9808219178098625</v>
      </c>
    </row>
    <row r="5985" spans="1:9" ht="15.6" x14ac:dyDescent="0.3">
      <c r="A5985" s="1">
        <v>5981</v>
      </c>
      <c r="B5985" s="1">
        <v>1999</v>
      </c>
      <c r="C5985" s="1">
        <v>12</v>
      </c>
      <c r="D5985" s="1">
        <v>17</v>
      </c>
      <c r="E5985" s="7">
        <v>2000.0465753424701</v>
      </c>
      <c r="F5985" s="7">
        <v>22.757277999999999</v>
      </c>
      <c r="G5985" s="57">
        <f t="shared" si="254"/>
        <v>23.07438658896551</v>
      </c>
      <c r="I5985" s="73">
        <f t="shared" si="255"/>
        <v>1.9808219178000854</v>
      </c>
    </row>
    <row r="5986" spans="1:9" ht="15.6" x14ac:dyDescent="0.3">
      <c r="A5986" s="1">
        <v>5982</v>
      </c>
      <c r="B5986" s="1">
        <v>1999</v>
      </c>
      <c r="C5986" s="1">
        <v>12</v>
      </c>
      <c r="D5986" s="1">
        <v>18</v>
      </c>
      <c r="E5986" s="7">
        <v>2000.0493150684899</v>
      </c>
      <c r="F5986" s="7">
        <v>22.515124</v>
      </c>
      <c r="G5986" s="57">
        <f t="shared" si="254"/>
        <v>23.074931199999991</v>
      </c>
      <c r="I5986" s="73">
        <f t="shared" si="255"/>
        <v>1.9808219178098625</v>
      </c>
    </row>
    <row r="5987" spans="1:9" ht="15.6" x14ac:dyDescent="0.3">
      <c r="A5987" s="1">
        <v>5983</v>
      </c>
      <c r="B5987" s="1">
        <v>1999</v>
      </c>
      <c r="C5987" s="1">
        <v>12</v>
      </c>
      <c r="D5987" s="1">
        <v>19</v>
      </c>
      <c r="E5987" s="7">
        <v>2000.05205479452</v>
      </c>
      <c r="F5987" s="7">
        <v>22.268286</v>
      </c>
      <c r="G5987" s="57">
        <f t="shared" si="254"/>
        <v>23.075446038620687</v>
      </c>
      <c r="I5987" s="73">
        <f t="shared" si="255"/>
        <v>1.9808219178100899</v>
      </c>
    </row>
    <row r="5988" spans="1:9" ht="15.6" x14ac:dyDescent="0.3">
      <c r="A5988" s="1">
        <v>5984</v>
      </c>
      <c r="B5988" s="1">
        <v>1999</v>
      </c>
      <c r="C5988" s="1">
        <v>12</v>
      </c>
      <c r="D5988" s="1">
        <v>20</v>
      </c>
      <c r="E5988" s="7">
        <v>2000.0547945205501</v>
      </c>
      <c r="F5988" s="7">
        <v>22.095566999999999</v>
      </c>
      <c r="G5988" s="57">
        <f t="shared" si="254"/>
        <v>23.075943386206898</v>
      </c>
      <c r="I5988" s="73">
        <f t="shared" si="255"/>
        <v>1.9808219178100899</v>
      </c>
    </row>
    <row r="5989" spans="1:9" ht="15.6" x14ac:dyDescent="0.3">
      <c r="A5989" s="1">
        <v>5985</v>
      </c>
      <c r="B5989" s="1">
        <v>1999</v>
      </c>
      <c r="C5989" s="1">
        <v>12</v>
      </c>
      <c r="D5989" s="1">
        <v>21</v>
      </c>
      <c r="E5989" s="7">
        <v>2000.05753424658</v>
      </c>
      <c r="F5989" s="7">
        <v>21.905745</v>
      </c>
      <c r="G5989" s="57">
        <f t="shared" si="254"/>
        <v>23.076408885517242</v>
      </c>
      <c r="I5989" s="73">
        <f t="shared" si="255"/>
        <v>1.9808219178098625</v>
      </c>
    </row>
    <row r="5990" spans="1:9" ht="15.6" x14ac:dyDescent="0.3">
      <c r="A5990" s="1">
        <v>5986</v>
      </c>
      <c r="B5990" s="1">
        <v>1999</v>
      </c>
      <c r="C5990" s="1">
        <v>12</v>
      </c>
      <c r="D5990" s="1">
        <v>22</v>
      </c>
      <c r="E5990" s="7">
        <v>2000.0602739726</v>
      </c>
      <c r="F5990" s="7">
        <v>21.759687</v>
      </c>
      <c r="G5990" s="57">
        <f t="shared" si="254"/>
        <v>23.07692064689655</v>
      </c>
      <c r="I5990" s="73">
        <f t="shared" si="255"/>
        <v>1.9808219178100899</v>
      </c>
    </row>
    <row r="5991" spans="1:9" ht="15.6" x14ac:dyDescent="0.3">
      <c r="A5991" s="1">
        <v>5987</v>
      </c>
      <c r="B5991" s="1">
        <v>1999</v>
      </c>
      <c r="C5991" s="1">
        <v>12</v>
      </c>
      <c r="D5991" s="1">
        <v>23</v>
      </c>
      <c r="E5991" s="7">
        <v>2000.0630136986299</v>
      </c>
      <c r="F5991" s="7">
        <v>21.641860000000001</v>
      </c>
      <c r="G5991" s="57">
        <f t="shared" si="254"/>
        <v>23.077522100689649</v>
      </c>
      <c r="I5991" s="73">
        <f t="shared" si="255"/>
        <v>1.9808219178100899</v>
      </c>
    </row>
    <row r="5992" spans="1:9" ht="15.6" x14ac:dyDescent="0.3">
      <c r="A5992" s="1">
        <v>5988</v>
      </c>
      <c r="B5992" s="1">
        <v>1999</v>
      </c>
      <c r="C5992" s="1">
        <v>12</v>
      </c>
      <c r="D5992" s="1">
        <v>24</v>
      </c>
      <c r="E5992" s="7">
        <v>2000.06575342466</v>
      </c>
      <c r="F5992" s="7">
        <v>21.532955999999999</v>
      </c>
      <c r="G5992" s="57">
        <f t="shared" si="254"/>
        <v>23.078223230344829</v>
      </c>
      <c r="I5992" s="73">
        <f t="shared" si="255"/>
        <v>1.9808219178098625</v>
      </c>
    </row>
    <row r="5993" spans="1:9" ht="15.6" x14ac:dyDescent="0.3">
      <c r="A5993" s="1">
        <v>5989</v>
      </c>
      <c r="B5993" s="1">
        <v>1999</v>
      </c>
      <c r="C5993" s="1">
        <v>12</v>
      </c>
      <c r="D5993" s="1">
        <v>25</v>
      </c>
      <c r="E5993" s="7">
        <v>2000.0684931506801</v>
      </c>
      <c r="F5993" s="7">
        <v>21.454484999999998</v>
      </c>
      <c r="G5993" s="57">
        <f t="shared" si="254"/>
        <v>23.078981151724143</v>
      </c>
      <c r="I5993" s="73">
        <f t="shared" si="255"/>
        <v>1.9808219178100899</v>
      </c>
    </row>
    <row r="5994" spans="1:9" ht="15.6" x14ac:dyDescent="0.3">
      <c r="A5994" s="1">
        <v>5990</v>
      </c>
      <c r="B5994" s="1">
        <v>1999</v>
      </c>
      <c r="C5994" s="1">
        <v>12</v>
      </c>
      <c r="D5994" s="1">
        <v>26</v>
      </c>
      <c r="E5994" s="7">
        <v>2000.0712328767099</v>
      </c>
      <c r="F5994" s="7">
        <v>21.263794999999998</v>
      </c>
      <c r="G5994" s="57">
        <f t="shared" si="254"/>
        <v>23.079785428965522</v>
      </c>
      <c r="I5994" s="73">
        <f t="shared" si="255"/>
        <v>1.9808219178098625</v>
      </c>
    </row>
    <row r="5995" spans="1:9" ht="15.6" x14ac:dyDescent="0.3">
      <c r="A5995" s="1">
        <v>5991</v>
      </c>
      <c r="B5995" s="1">
        <v>1999</v>
      </c>
      <c r="C5995" s="1">
        <v>12</v>
      </c>
      <c r="D5995" s="1">
        <v>27</v>
      </c>
      <c r="E5995" s="7">
        <v>2000.07397260274</v>
      </c>
      <c r="F5995" s="7">
        <v>21.093827000000001</v>
      </c>
      <c r="G5995" s="57">
        <f t="shared" si="254"/>
        <v>23.080599928275866</v>
      </c>
      <c r="I5995" s="73">
        <f t="shared" si="255"/>
        <v>1.9796803653000552</v>
      </c>
    </row>
    <row r="5996" spans="1:9" ht="15.6" x14ac:dyDescent="0.3">
      <c r="A5996" s="1">
        <v>5992</v>
      </c>
      <c r="B5996" s="1">
        <v>1999</v>
      </c>
      <c r="C5996" s="1">
        <v>12</v>
      </c>
      <c r="D5996" s="1">
        <v>28</v>
      </c>
      <c r="E5996" s="7">
        <v>2000.0767123287701</v>
      </c>
      <c r="F5996" s="7">
        <v>20.857802</v>
      </c>
      <c r="G5996" s="57">
        <f t="shared" si="254"/>
        <v>23.081361099310353</v>
      </c>
      <c r="I5996" s="73">
        <f t="shared" si="255"/>
        <v>1.9796803652900508</v>
      </c>
    </row>
    <row r="5997" spans="1:9" ht="15.6" x14ac:dyDescent="0.3">
      <c r="A5997" s="1">
        <v>5993</v>
      </c>
      <c r="B5997" s="1">
        <v>1999</v>
      </c>
      <c r="C5997" s="1">
        <v>12</v>
      </c>
      <c r="D5997" s="1">
        <v>29</v>
      </c>
      <c r="E5997" s="7">
        <v>2000.07945205479</v>
      </c>
      <c r="F5997" s="7">
        <v>20.624178000000001</v>
      </c>
      <c r="G5997" s="57">
        <f t="shared" si="254"/>
        <v>23.082075344827587</v>
      </c>
      <c r="I5997" s="73">
        <f t="shared" si="255"/>
        <v>1.9796803652898234</v>
      </c>
    </row>
    <row r="5998" spans="1:9" ht="15.6" x14ac:dyDescent="0.3">
      <c r="A5998" s="1">
        <v>5994</v>
      </c>
      <c r="B5998" s="1">
        <v>1999</v>
      </c>
      <c r="C5998" s="1">
        <v>12</v>
      </c>
      <c r="D5998" s="1">
        <v>30</v>
      </c>
      <c r="E5998" s="7">
        <v>2000.08219178082</v>
      </c>
      <c r="F5998" s="7">
        <v>20.381482999999999</v>
      </c>
      <c r="G5998" s="57">
        <f t="shared" si="254"/>
        <v>23.08273032413793</v>
      </c>
      <c r="I5998" s="73">
        <f t="shared" si="255"/>
        <v>1.9796803653000552</v>
      </c>
    </row>
    <row r="5999" spans="1:9" ht="15.6" x14ac:dyDescent="0.3">
      <c r="A5999" s="1">
        <v>5995</v>
      </c>
      <c r="B5999" s="1">
        <v>1999</v>
      </c>
      <c r="C5999" s="1">
        <v>12</v>
      </c>
      <c r="D5999" s="1">
        <v>31</v>
      </c>
      <c r="E5999" s="7">
        <v>2000.0849315068499</v>
      </c>
      <c r="F5999" s="7">
        <v>20.147518000000002</v>
      </c>
      <c r="G5999" s="57">
        <f t="shared" si="254"/>
        <v>23.083359095172412</v>
      </c>
      <c r="I5999" s="73">
        <f t="shared" si="255"/>
        <v>1.9796803653000552</v>
      </c>
    </row>
    <row r="6000" spans="1:9" ht="15.6" x14ac:dyDescent="0.3">
      <c r="A6000" s="1">
        <v>5996</v>
      </c>
      <c r="B6000" s="1">
        <v>2000</v>
      </c>
      <c r="C6000" s="1">
        <v>1</v>
      </c>
      <c r="D6000" s="1">
        <v>1</v>
      </c>
      <c r="E6000" s="7">
        <v>2000.0860730593599</v>
      </c>
      <c r="F6000" s="7">
        <v>19.898505</v>
      </c>
      <c r="G6000" s="57">
        <f t="shared" si="254"/>
        <v>23.083987651034484</v>
      </c>
      <c r="I6000" s="73">
        <f t="shared" si="255"/>
        <v>1.9796803652900508</v>
      </c>
    </row>
    <row r="6001" spans="1:9" ht="15.6" x14ac:dyDescent="0.3">
      <c r="A6001" s="1">
        <v>5997</v>
      </c>
      <c r="B6001" s="1">
        <v>2000</v>
      </c>
      <c r="C6001" s="1">
        <v>1</v>
      </c>
      <c r="D6001" s="1">
        <v>2</v>
      </c>
      <c r="E6001" s="7">
        <v>2000.08881278539</v>
      </c>
      <c r="F6001" s="7">
        <v>19.676960999999999</v>
      </c>
      <c r="G6001" s="57">
        <f t="shared" si="254"/>
        <v>23.084693827586207</v>
      </c>
      <c r="I6001" s="73">
        <f t="shared" si="255"/>
        <v>1.9796803652900508</v>
      </c>
    </row>
    <row r="6002" spans="1:9" ht="15.6" x14ac:dyDescent="0.3">
      <c r="A6002" s="1">
        <v>5998</v>
      </c>
      <c r="B6002" s="1">
        <v>2000</v>
      </c>
      <c r="C6002" s="1">
        <v>1</v>
      </c>
      <c r="D6002" s="1">
        <v>3</v>
      </c>
      <c r="E6002" s="7">
        <v>2000.0915525114201</v>
      </c>
      <c r="F6002" s="7">
        <v>19.497641999999999</v>
      </c>
      <c r="G6002" s="57">
        <f t="shared" si="254"/>
        <v>23.085403085517232</v>
      </c>
      <c r="I6002" s="73">
        <f t="shared" si="255"/>
        <v>1.9808219178098625</v>
      </c>
    </row>
    <row r="6003" spans="1:9" ht="15.6" x14ac:dyDescent="0.3">
      <c r="A6003" s="1">
        <v>5999</v>
      </c>
      <c r="B6003" s="1">
        <v>2000</v>
      </c>
      <c r="C6003" s="1">
        <v>1</v>
      </c>
      <c r="D6003" s="1">
        <v>4</v>
      </c>
      <c r="E6003" s="7">
        <v>2000.09429223744</v>
      </c>
      <c r="F6003" s="7">
        <v>19.316890999999998</v>
      </c>
      <c r="G6003" s="57">
        <f t="shared" si="254"/>
        <v>23.086232851034474</v>
      </c>
      <c r="I6003" s="73">
        <f t="shared" si="255"/>
        <v>1.9808219178100899</v>
      </c>
    </row>
    <row r="6004" spans="1:9" ht="15.6" x14ac:dyDescent="0.3">
      <c r="A6004" s="1">
        <v>6000</v>
      </c>
      <c r="B6004" s="1">
        <v>2000</v>
      </c>
      <c r="C6004" s="1">
        <v>1</v>
      </c>
      <c r="D6004" s="1">
        <v>5</v>
      </c>
      <c r="E6004" s="7">
        <v>2000.09703196347</v>
      </c>
      <c r="F6004" s="7">
        <v>19.180724000000001</v>
      </c>
      <c r="G6004" s="57">
        <f t="shared" si="254"/>
        <v>23.087159362758609</v>
      </c>
      <c r="I6004" s="73">
        <f t="shared" si="255"/>
        <v>1.9808219178100899</v>
      </c>
    </row>
    <row r="6005" spans="1:9" ht="15.6" x14ac:dyDescent="0.3">
      <c r="A6005" s="1">
        <v>6001</v>
      </c>
      <c r="B6005" s="1">
        <v>2000</v>
      </c>
      <c r="C6005" s="1">
        <v>1</v>
      </c>
      <c r="D6005" s="1">
        <v>6</v>
      </c>
      <c r="E6005" s="7">
        <v>2000.0997716894999</v>
      </c>
      <c r="F6005" s="7">
        <v>19.066956999999999</v>
      </c>
      <c r="G6005" s="57">
        <f t="shared" si="254"/>
        <v>23.088223517241367</v>
      </c>
      <c r="I6005" s="73">
        <f t="shared" si="255"/>
        <v>1.9808219178098625</v>
      </c>
    </row>
    <row r="6006" spans="1:9" ht="15.6" x14ac:dyDescent="0.3">
      <c r="A6006" s="1">
        <v>6002</v>
      </c>
      <c r="B6006" s="1">
        <v>2000</v>
      </c>
      <c r="C6006" s="1">
        <v>1</v>
      </c>
      <c r="D6006" s="1">
        <v>7</v>
      </c>
      <c r="E6006" s="7">
        <v>2000.10251141552</v>
      </c>
      <c r="F6006" s="7">
        <v>18.952428999999999</v>
      </c>
      <c r="G6006" s="57">
        <f t="shared" si="254"/>
        <v>23.089405644137919</v>
      </c>
      <c r="I6006" s="73">
        <f t="shared" si="255"/>
        <v>1.9808219178100899</v>
      </c>
    </row>
    <row r="6007" spans="1:9" ht="15.6" x14ac:dyDescent="0.3">
      <c r="A6007" s="1">
        <v>6003</v>
      </c>
      <c r="B6007" s="1">
        <v>2000</v>
      </c>
      <c r="C6007" s="1">
        <v>1</v>
      </c>
      <c r="D6007" s="1">
        <v>8</v>
      </c>
      <c r="E6007" s="7">
        <v>2000.1052511415501</v>
      </c>
      <c r="F6007" s="7">
        <v>18.856207999999999</v>
      </c>
      <c r="G6007" s="57">
        <f t="shared" si="254"/>
        <v>23.090692278620676</v>
      </c>
      <c r="I6007" s="73">
        <f t="shared" si="255"/>
        <v>1.9808219178098625</v>
      </c>
    </row>
    <row r="6008" spans="1:9" ht="15.6" x14ac:dyDescent="0.3">
      <c r="A6008" s="1">
        <v>6004</v>
      </c>
      <c r="B6008" s="1">
        <v>2000</v>
      </c>
      <c r="C6008" s="1">
        <v>1</v>
      </c>
      <c r="D6008" s="1">
        <v>9</v>
      </c>
      <c r="E6008" s="7">
        <v>2000.1079908675799</v>
      </c>
      <c r="F6008" s="7">
        <v>18.771170000000001</v>
      </c>
      <c r="G6008" s="57">
        <f t="shared" si="254"/>
        <v>23.09195299862067</v>
      </c>
      <c r="I6008" s="73">
        <f t="shared" si="255"/>
        <v>1.9808219178000854</v>
      </c>
    </row>
    <row r="6009" spans="1:9" ht="15.6" x14ac:dyDescent="0.3">
      <c r="A6009" s="1">
        <v>6005</v>
      </c>
      <c r="B6009" s="1">
        <v>2000</v>
      </c>
      <c r="C6009" s="1">
        <v>1</v>
      </c>
      <c r="D6009" s="1">
        <v>10</v>
      </c>
      <c r="E6009" s="7">
        <v>2000.11073059361</v>
      </c>
      <c r="F6009" s="7">
        <v>18.656051999999999</v>
      </c>
      <c r="G6009" s="57">
        <f t="shared" si="254"/>
        <v>23.093088246896528</v>
      </c>
      <c r="I6009" s="73">
        <f t="shared" si="255"/>
        <v>1.9808219178100899</v>
      </c>
    </row>
    <row r="6010" spans="1:9" ht="15.6" x14ac:dyDescent="0.3">
      <c r="A6010" s="1">
        <v>6006</v>
      </c>
      <c r="B6010" s="1">
        <v>2000</v>
      </c>
      <c r="C6010" s="1">
        <v>1</v>
      </c>
      <c r="D6010" s="1">
        <v>11</v>
      </c>
      <c r="E6010" s="7">
        <v>2000.1134703196301</v>
      </c>
      <c r="F6010" s="7">
        <v>18.576483</v>
      </c>
      <c r="G6010" s="57">
        <f t="shared" si="254"/>
        <v>23.09403901241377</v>
      </c>
      <c r="I6010" s="73">
        <f t="shared" si="255"/>
        <v>1.9808219178098625</v>
      </c>
    </row>
    <row r="6011" spans="1:9" ht="15.6" x14ac:dyDescent="0.3">
      <c r="A6011" s="1">
        <v>6007</v>
      </c>
      <c r="B6011" s="1">
        <v>2000</v>
      </c>
      <c r="C6011" s="1">
        <v>1</v>
      </c>
      <c r="D6011" s="1">
        <v>12</v>
      </c>
      <c r="E6011" s="7">
        <v>2000.11621004566</v>
      </c>
      <c r="F6011" s="7">
        <v>18.464544</v>
      </c>
      <c r="G6011" s="57">
        <f t="shared" si="254"/>
        <v>23.094727314482736</v>
      </c>
      <c r="I6011" s="73">
        <f t="shared" si="255"/>
        <v>1.9808219178100899</v>
      </c>
    </row>
    <row r="6012" spans="1:9" ht="15.6" x14ac:dyDescent="0.3">
      <c r="A6012" s="1">
        <v>6008</v>
      </c>
      <c r="B6012" s="1">
        <v>2000</v>
      </c>
      <c r="C6012" s="1">
        <v>1</v>
      </c>
      <c r="D6012" s="1">
        <v>13</v>
      </c>
      <c r="E6012" s="7">
        <v>2000.11894977169</v>
      </c>
      <c r="F6012" s="7">
        <v>18.397459000000001</v>
      </c>
      <c r="G6012" s="57">
        <f t="shared" si="254"/>
        <v>23.095294569655152</v>
      </c>
      <c r="I6012" s="73">
        <f t="shared" si="255"/>
        <v>1.9808219178000854</v>
      </c>
    </row>
    <row r="6013" spans="1:9" ht="15.6" x14ac:dyDescent="0.3">
      <c r="A6013" s="1">
        <v>6009</v>
      </c>
      <c r="B6013" s="1">
        <v>2000</v>
      </c>
      <c r="C6013" s="1">
        <v>1</v>
      </c>
      <c r="D6013" s="1">
        <v>14</v>
      </c>
      <c r="E6013" s="7">
        <v>2000.1216894977199</v>
      </c>
      <c r="F6013" s="7">
        <v>18.347652</v>
      </c>
      <c r="G6013" s="57">
        <f t="shared" si="254"/>
        <v>23.095689635862044</v>
      </c>
      <c r="I6013" s="73">
        <f t="shared" si="255"/>
        <v>1.9808219178098625</v>
      </c>
    </row>
    <row r="6014" spans="1:9" ht="15.6" x14ac:dyDescent="0.3">
      <c r="A6014" s="1">
        <v>6010</v>
      </c>
      <c r="B6014" s="1">
        <v>2000</v>
      </c>
      <c r="C6014" s="1">
        <v>1</v>
      </c>
      <c r="D6014" s="1">
        <v>15</v>
      </c>
      <c r="E6014" s="7">
        <v>2000.12442922374</v>
      </c>
      <c r="F6014" s="7">
        <v>18.327828</v>
      </c>
      <c r="G6014" s="57">
        <f t="shared" si="254"/>
        <v>23.095910006896524</v>
      </c>
      <c r="I6014" s="73">
        <f t="shared" si="255"/>
        <v>1.9808219178100899</v>
      </c>
    </row>
    <row r="6015" spans="1:9" ht="15.6" x14ac:dyDescent="0.3">
      <c r="A6015" s="1">
        <v>6011</v>
      </c>
      <c r="B6015" s="1">
        <v>2000</v>
      </c>
      <c r="C6015" s="1">
        <v>1</v>
      </c>
      <c r="D6015" s="1">
        <v>16</v>
      </c>
      <c r="E6015" s="7">
        <v>2000.1271689497701</v>
      </c>
      <c r="F6015" s="7">
        <v>18.327921</v>
      </c>
      <c r="G6015" s="57">
        <f t="shared" si="254"/>
        <v>23.096034195862043</v>
      </c>
      <c r="I6015" s="73">
        <f t="shared" si="255"/>
        <v>1.9808219178098625</v>
      </c>
    </row>
    <row r="6016" spans="1:9" ht="15.6" x14ac:dyDescent="0.3">
      <c r="A6016" s="1">
        <v>6012</v>
      </c>
      <c r="B6016" s="1">
        <v>2000</v>
      </c>
      <c r="C6016" s="1">
        <v>1</v>
      </c>
      <c r="D6016" s="1">
        <v>17</v>
      </c>
      <c r="E6016" s="7">
        <v>2000.1299086757999</v>
      </c>
      <c r="F6016" s="7">
        <v>18.305268000000002</v>
      </c>
      <c r="G6016" s="57">
        <f t="shared" si="254"/>
        <v>23.096217642758596</v>
      </c>
      <c r="I6016" s="73">
        <f t="shared" si="255"/>
        <v>1.9808219178000854</v>
      </c>
    </row>
    <row r="6017" spans="1:9" ht="15.6" x14ac:dyDescent="0.3">
      <c r="A6017" s="1">
        <v>6013</v>
      </c>
      <c r="B6017" s="1">
        <v>2000</v>
      </c>
      <c r="C6017" s="1">
        <v>1</v>
      </c>
      <c r="D6017" s="1">
        <v>18</v>
      </c>
      <c r="E6017" s="7">
        <v>2000.13264840183</v>
      </c>
      <c r="F6017" s="7">
        <v>18.268912</v>
      </c>
      <c r="G6017" s="57">
        <f t="shared" si="254"/>
        <v>23.096436318620672</v>
      </c>
      <c r="I6017" s="73">
        <f t="shared" si="255"/>
        <v>1.9808219178100899</v>
      </c>
    </row>
    <row r="6018" spans="1:9" ht="15.6" x14ac:dyDescent="0.3">
      <c r="A6018" s="1">
        <v>6014</v>
      </c>
      <c r="B6018" s="1">
        <v>2000</v>
      </c>
      <c r="C6018" s="1">
        <v>1</v>
      </c>
      <c r="D6018" s="1">
        <v>19</v>
      </c>
      <c r="E6018" s="7">
        <v>2000.1353881278501</v>
      </c>
      <c r="F6018" s="7">
        <v>18.242346000000001</v>
      </c>
      <c r="G6018" s="57">
        <f t="shared" si="254"/>
        <v>23.096625002758604</v>
      </c>
      <c r="I6018" s="73">
        <f t="shared" si="255"/>
        <v>1.9808219178098625</v>
      </c>
    </row>
    <row r="6019" spans="1:9" ht="15.6" x14ac:dyDescent="0.3">
      <c r="A6019" s="1">
        <v>6015</v>
      </c>
      <c r="B6019" s="1">
        <v>2000</v>
      </c>
      <c r="C6019" s="1">
        <v>1</v>
      </c>
      <c r="D6019" s="1">
        <v>20</v>
      </c>
      <c r="E6019" s="7">
        <v>2000.13812785388</v>
      </c>
      <c r="F6019" s="7">
        <v>18.182008</v>
      </c>
      <c r="G6019" s="57">
        <f t="shared" si="254"/>
        <v>23.096798897931016</v>
      </c>
      <c r="I6019" s="73">
        <f t="shared" si="255"/>
        <v>1.9808219178100899</v>
      </c>
    </row>
    <row r="6020" spans="1:9" ht="15.6" x14ac:dyDescent="0.3">
      <c r="A6020" s="1">
        <v>6016</v>
      </c>
      <c r="B6020" s="1">
        <v>2000</v>
      </c>
      <c r="C6020" s="1">
        <v>1</v>
      </c>
      <c r="D6020" s="1">
        <v>21</v>
      </c>
      <c r="E6020" s="7">
        <v>2000.14086757991</v>
      </c>
      <c r="F6020" s="7">
        <v>18.141200999999999</v>
      </c>
      <c r="G6020" s="57">
        <f t="shared" si="254"/>
        <v>23.096864104827571</v>
      </c>
      <c r="I6020" s="73">
        <f t="shared" si="255"/>
        <v>1.9808219178000854</v>
      </c>
    </row>
    <row r="6021" spans="1:9" ht="15.6" x14ac:dyDescent="0.3">
      <c r="A6021" s="1">
        <v>6017</v>
      </c>
      <c r="B6021" s="1">
        <v>2000</v>
      </c>
      <c r="C6021" s="1">
        <v>1</v>
      </c>
      <c r="D6021" s="1">
        <v>22</v>
      </c>
      <c r="E6021" s="7">
        <v>2000.1436073059399</v>
      </c>
      <c r="F6021" s="7">
        <v>18.127963000000001</v>
      </c>
      <c r="G6021" s="57">
        <f t="shared" si="254"/>
        <v>23.096833561379295</v>
      </c>
      <c r="I6021" s="73">
        <f t="shared" si="255"/>
        <v>1.9808219178098625</v>
      </c>
    </row>
    <row r="6022" spans="1:9" ht="15.6" x14ac:dyDescent="0.3">
      <c r="A6022" s="1">
        <v>6018</v>
      </c>
      <c r="B6022" s="1">
        <v>2000</v>
      </c>
      <c r="C6022" s="1">
        <v>1</v>
      </c>
      <c r="D6022" s="1">
        <v>23</v>
      </c>
      <c r="E6022" s="7">
        <v>2000.14634703196</v>
      </c>
      <c r="F6022" s="7">
        <v>18.117090999999999</v>
      </c>
      <c r="G6022" s="57">
        <f t="shared" si="254"/>
        <v>23.096773845517223</v>
      </c>
      <c r="I6022" s="73">
        <f t="shared" si="255"/>
        <v>1.9808219178100899</v>
      </c>
    </row>
    <row r="6023" spans="1:9" ht="15.6" x14ac:dyDescent="0.3">
      <c r="A6023" s="1">
        <v>6019</v>
      </c>
      <c r="B6023" s="1">
        <v>2000</v>
      </c>
      <c r="C6023" s="1">
        <v>1</v>
      </c>
      <c r="D6023" s="1">
        <v>24</v>
      </c>
      <c r="E6023" s="7">
        <v>2000.1490867579901</v>
      </c>
      <c r="F6023" s="7">
        <v>18.109615000000002</v>
      </c>
      <c r="G6023" s="57">
        <f t="shared" si="254"/>
        <v>23.096608804137922</v>
      </c>
      <c r="I6023" s="73">
        <f t="shared" si="255"/>
        <v>1.9808219178098625</v>
      </c>
    </row>
    <row r="6024" spans="1:9" ht="15.6" x14ac:dyDescent="0.3">
      <c r="A6024" s="1">
        <v>6020</v>
      </c>
      <c r="B6024" s="1">
        <v>2000</v>
      </c>
      <c r="C6024" s="1">
        <v>1</v>
      </c>
      <c r="D6024" s="1">
        <v>25</v>
      </c>
      <c r="E6024" s="7">
        <v>2000.1518264840199</v>
      </c>
      <c r="F6024" s="7">
        <v>18.119890000000002</v>
      </c>
      <c r="G6024" s="57">
        <f t="shared" si="254"/>
        <v>23.0964135613793</v>
      </c>
      <c r="I6024" s="73">
        <f t="shared" si="255"/>
        <v>1.9808219178000854</v>
      </c>
    </row>
    <row r="6025" spans="1:9" ht="15.6" x14ac:dyDescent="0.3">
      <c r="A6025" s="1">
        <v>6021</v>
      </c>
      <c r="B6025" s="1">
        <v>2000</v>
      </c>
      <c r="C6025" s="1">
        <v>1</v>
      </c>
      <c r="D6025" s="1">
        <v>26</v>
      </c>
      <c r="E6025" s="7">
        <v>2000.15456621005</v>
      </c>
      <c r="F6025" s="7">
        <v>18.133338999999999</v>
      </c>
      <c r="G6025" s="57">
        <f t="shared" si="254"/>
        <v>23.096268001379297</v>
      </c>
      <c r="I6025" s="73">
        <f t="shared" si="255"/>
        <v>1.9808219178100899</v>
      </c>
    </row>
    <row r="6026" spans="1:9" ht="15.6" x14ac:dyDescent="0.3">
      <c r="A6026" s="1">
        <v>6022</v>
      </c>
      <c r="B6026" s="1">
        <v>2000</v>
      </c>
      <c r="C6026" s="1">
        <v>1</v>
      </c>
      <c r="D6026" s="1">
        <v>27</v>
      </c>
      <c r="E6026" s="7">
        <v>2000.1573059360701</v>
      </c>
      <c r="F6026" s="7">
        <v>18.089960000000001</v>
      </c>
      <c r="G6026" s="57">
        <f t="shared" si="254"/>
        <v>23.096113648275846</v>
      </c>
      <c r="I6026" s="73">
        <f t="shared" si="255"/>
        <v>1.9824200913299137</v>
      </c>
    </row>
    <row r="6027" spans="1:9" ht="15.6" x14ac:dyDescent="0.3">
      <c r="A6027" s="1">
        <v>6023</v>
      </c>
      <c r="B6027" s="1">
        <v>2000</v>
      </c>
      <c r="C6027" s="1">
        <v>1</v>
      </c>
      <c r="D6027" s="1">
        <v>28</v>
      </c>
      <c r="E6027" s="7">
        <v>2000.1600456620999</v>
      </c>
      <c r="F6027" s="7">
        <v>18.072191</v>
      </c>
      <c r="G6027" s="57">
        <f t="shared" ref="G6027:G6090" si="256">AVERAGE(F5483:F6207)</f>
        <v>23.09602051862068</v>
      </c>
      <c r="I6027" s="73">
        <f t="shared" si="255"/>
        <v>1.9824200913299137</v>
      </c>
    </row>
    <row r="6028" spans="1:9" ht="15.6" x14ac:dyDescent="0.3">
      <c r="A6028" s="1">
        <v>6024</v>
      </c>
      <c r="B6028" s="1">
        <v>2000</v>
      </c>
      <c r="C6028" s="1">
        <v>1</v>
      </c>
      <c r="D6028" s="1">
        <v>29</v>
      </c>
      <c r="E6028" s="7">
        <v>2000.16278538813</v>
      </c>
      <c r="F6028" s="7">
        <v>18.062889999999999</v>
      </c>
      <c r="G6028" s="57">
        <f t="shared" si="256"/>
        <v>23.095928506206889</v>
      </c>
      <c r="I6028" s="73">
        <f t="shared" ref="I6028:I6091" si="257">E6208-E5484</f>
        <v>1.9824200913201366</v>
      </c>
    </row>
    <row r="6029" spans="1:9" ht="15.6" x14ac:dyDescent="0.3">
      <c r="A6029" s="1">
        <v>6025</v>
      </c>
      <c r="B6029" s="1">
        <v>2000</v>
      </c>
      <c r="C6029" s="1">
        <v>1</v>
      </c>
      <c r="D6029" s="1">
        <v>30</v>
      </c>
      <c r="E6029" s="7">
        <v>2000.1655251141599</v>
      </c>
      <c r="F6029" s="7">
        <v>18.027759</v>
      </c>
      <c r="G6029" s="57">
        <f t="shared" si="256"/>
        <v>23.09582390206895</v>
      </c>
      <c r="I6029" s="73">
        <f t="shared" si="257"/>
        <v>1.9824200913199093</v>
      </c>
    </row>
    <row r="6030" spans="1:9" ht="15.6" x14ac:dyDescent="0.3">
      <c r="A6030" s="1">
        <v>6026</v>
      </c>
      <c r="B6030" s="1">
        <v>2000</v>
      </c>
      <c r="C6030" s="1">
        <v>1</v>
      </c>
      <c r="D6030" s="1">
        <v>31</v>
      </c>
      <c r="E6030" s="7">
        <v>2000.16826484018</v>
      </c>
      <c r="F6030" s="7">
        <v>17.976292000000001</v>
      </c>
      <c r="G6030" s="57">
        <f t="shared" si="256"/>
        <v>23.095708153103434</v>
      </c>
      <c r="I6030" s="73">
        <f t="shared" si="257"/>
        <v>1.9824200913301411</v>
      </c>
    </row>
    <row r="6031" spans="1:9" ht="15.6" x14ac:dyDescent="0.3">
      <c r="A6031" s="1">
        <v>6027</v>
      </c>
      <c r="B6031" s="1">
        <v>2000</v>
      </c>
      <c r="C6031" s="1">
        <v>2</v>
      </c>
      <c r="D6031" s="1">
        <v>1</v>
      </c>
      <c r="E6031" s="7">
        <v>2000.16940639269</v>
      </c>
      <c r="F6031" s="7">
        <v>17.910269</v>
      </c>
      <c r="G6031" s="57">
        <f t="shared" si="256"/>
        <v>23.095633096551705</v>
      </c>
      <c r="I6031" s="73">
        <f t="shared" si="257"/>
        <v>1.9824200913199093</v>
      </c>
    </row>
    <row r="6032" spans="1:9" ht="15.6" x14ac:dyDescent="0.3">
      <c r="A6032" s="1">
        <v>6028</v>
      </c>
      <c r="B6032" s="1">
        <v>2000</v>
      </c>
      <c r="C6032" s="1">
        <v>2</v>
      </c>
      <c r="D6032" s="1">
        <v>2</v>
      </c>
      <c r="E6032" s="7">
        <v>2000.1721461187201</v>
      </c>
      <c r="F6032" s="7">
        <v>17.861381000000002</v>
      </c>
      <c r="G6032" s="57">
        <f t="shared" si="256"/>
        <v>23.095568546206874</v>
      </c>
      <c r="I6032" s="73">
        <f t="shared" si="257"/>
        <v>1.9824200913199093</v>
      </c>
    </row>
    <row r="6033" spans="1:9" ht="15.6" x14ac:dyDescent="0.3">
      <c r="A6033" s="1">
        <v>6029</v>
      </c>
      <c r="B6033" s="1">
        <v>2000</v>
      </c>
      <c r="C6033" s="1">
        <v>2</v>
      </c>
      <c r="D6033" s="1">
        <v>3</v>
      </c>
      <c r="E6033" s="7">
        <v>2000.17488584475</v>
      </c>
      <c r="F6033" s="7">
        <v>17.819723</v>
      </c>
      <c r="G6033" s="57">
        <f t="shared" si="256"/>
        <v>23.095533416551707</v>
      </c>
      <c r="I6033" s="73">
        <f t="shared" si="257"/>
        <v>1.9808219178000854</v>
      </c>
    </row>
    <row r="6034" spans="1:9" ht="15.6" x14ac:dyDescent="0.3">
      <c r="A6034" s="1">
        <v>6030</v>
      </c>
      <c r="B6034" s="1">
        <v>2000</v>
      </c>
      <c r="C6034" s="1">
        <v>2</v>
      </c>
      <c r="D6034" s="1">
        <v>4</v>
      </c>
      <c r="E6034" s="7">
        <v>2000.17762557078</v>
      </c>
      <c r="F6034" s="7">
        <v>17.752367</v>
      </c>
      <c r="G6034" s="57">
        <f t="shared" si="256"/>
        <v>23.095625219310325</v>
      </c>
      <c r="I6034" s="73">
        <f t="shared" si="257"/>
        <v>1.9808219178100899</v>
      </c>
    </row>
    <row r="6035" spans="1:9" ht="15.6" x14ac:dyDescent="0.3">
      <c r="A6035" s="1">
        <v>6031</v>
      </c>
      <c r="B6035" s="1">
        <v>2000</v>
      </c>
      <c r="C6035" s="1">
        <v>2</v>
      </c>
      <c r="D6035" s="1">
        <v>5</v>
      </c>
      <c r="E6035" s="7">
        <v>2000.1803652967999</v>
      </c>
      <c r="F6035" s="7">
        <v>17.718247000000002</v>
      </c>
      <c r="G6035" s="57">
        <f t="shared" si="256"/>
        <v>23.09586910482756</v>
      </c>
      <c r="I6035" s="73">
        <f t="shared" si="257"/>
        <v>1.9808219178098625</v>
      </c>
    </row>
    <row r="6036" spans="1:9" ht="15.6" x14ac:dyDescent="0.3">
      <c r="A6036" s="1">
        <v>6032</v>
      </c>
      <c r="B6036" s="1">
        <v>2000</v>
      </c>
      <c r="C6036" s="1">
        <v>2</v>
      </c>
      <c r="D6036" s="1">
        <v>6</v>
      </c>
      <c r="E6036" s="7">
        <v>2000.18310502283</v>
      </c>
      <c r="F6036" s="7">
        <v>17.705137000000001</v>
      </c>
      <c r="G6036" s="57">
        <f t="shared" si="256"/>
        <v>23.096272155862042</v>
      </c>
      <c r="I6036" s="73">
        <f t="shared" si="257"/>
        <v>1.9808219178100899</v>
      </c>
    </row>
    <row r="6037" spans="1:9" ht="15.6" x14ac:dyDescent="0.3">
      <c r="A6037" s="1">
        <v>6033</v>
      </c>
      <c r="B6037" s="1">
        <v>2000</v>
      </c>
      <c r="C6037" s="1">
        <v>2</v>
      </c>
      <c r="D6037" s="1">
        <v>7</v>
      </c>
      <c r="E6037" s="7">
        <v>2000.1858447488601</v>
      </c>
      <c r="F6037" s="7">
        <v>17.696785999999999</v>
      </c>
      <c r="G6037" s="57">
        <f t="shared" si="256"/>
        <v>23.09671428275859</v>
      </c>
      <c r="I6037" s="73">
        <f t="shared" si="257"/>
        <v>1.9808219177998581</v>
      </c>
    </row>
    <row r="6038" spans="1:9" ht="15.6" x14ac:dyDescent="0.3">
      <c r="A6038" s="1">
        <v>6034</v>
      </c>
      <c r="B6038" s="1">
        <v>2000</v>
      </c>
      <c r="C6038" s="1">
        <v>2</v>
      </c>
      <c r="D6038" s="1">
        <v>8</v>
      </c>
      <c r="E6038" s="7">
        <v>2000.1885844748899</v>
      </c>
      <c r="F6038" s="7">
        <v>17.663754000000001</v>
      </c>
      <c r="G6038" s="57">
        <f t="shared" si="256"/>
        <v>23.097228347586181</v>
      </c>
      <c r="I6038" s="73">
        <f t="shared" si="257"/>
        <v>1.9808219178100899</v>
      </c>
    </row>
    <row r="6039" spans="1:9" ht="15.6" x14ac:dyDescent="0.3">
      <c r="A6039" s="1">
        <v>6035</v>
      </c>
      <c r="B6039" s="1">
        <v>2000</v>
      </c>
      <c r="C6039" s="1">
        <v>2</v>
      </c>
      <c r="D6039" s="1">
        <v>9</v>
      </c>
      <c r="E6039" s="7">
        <v>2000.19132420091</v>
      </c>
      <c r="F6039" s="7">
        <v>17.629828</v>
      </c>
      <c r="G6039" s="57">
        <f t="shared" si="256"/>
        <v>23.097794982068947</v>
      </c>
      <c r="I6039" s="73">
        <f t="shared" si="257"/>
        <v>1.9808219178100899</v>
      </c>
    </row>
    <row r="6040" spans="1:9" ht="15.6" x14ac:dyDescent="0.3">
      <c r="A6040" s="1">
        <v>6036</v>
      </c>
      <c r="B6040" s="1">
        <v>2000</v>
      </c>
      <c r="C6040" s="1">
        <v>2</v>
      </c>
      <c r="D6040" s="1">
        <v>10</v>
      </c>
      <c r="E6040" s="7">
        <v>2000.1940639269401</v>
      </c>
      <c r="F6040" s="7">
        <v>17.593211</v>
      </c>
      <c r="G6040" s="57">
        <f t="shared" si="256"/>
        <v>23.098376637241362</v>
      </c>
      <c r="I6040" s="73">
        <f t="shared" si="257"/>
        <v>1.9808219178098625</v>
      </c>
    </row>
    <row r="6041" spans="1:9" ht="15.6" x14ac:dyDescent="0.3">
      <c r="A6041" s="1">
        <v>6037</v>
      </c>
      <c r="B6041" s="1">
        <v>2000</v>
      </c>
      <c r="C6041" s="1">
        <v>2</v>
      </c>
      <c r="D6041" s="1">
        <v>11</v>
      </c>
      <c r="E6041" s="7">
        <v>2000.1968036529699</v>
      </c>
      <c r="F6041" s="7">
        <v>17.536010999999998</v>
      </c>
      <c r="G6041" s="57">
        <f t="shared" si="256"/>
        <v>23.098986558620673</v>
      </c>
      <c r="I6041" s="73">
        <f t="shared" si="257"/>
        <v>1.9808219178000854</v>
      </c>
    </row>
    <row r="6042" spans="1:9" ht="15.6" x14ac:dyDescent="0.3">
      <c r="A6042" s="1">
        <v>6038</v>
      </c>
      <c r="B6042" s="1">
        <v>2000</v>
      </c>
      <c r="C6042" s="1">
        <v>2</v>
      </c>
      <c r="D6042" s="1">
        <v>12</v>
      </c>
      <c r="E6042" s="7">
        <v>2000.199543379</v>
      </c>
      <c r="F6042" s="7">
        <v>17.461296999999998</v>
      </c>
      <c r="G6042" s="57">
        <f t="shared" si="256"/>
        <v>23.09958593931033</v>
      </c>
      <c r="I6042" s="73">
        <f t="shared" si="257"/>
        <v>1.9808219178100899</v>
      </c>
    </row>
    <row r="6043" spans="1:9" ht="15.6" x14ac:dyDescent="0.3">
      <c r="A6043" s="1">
        <v>6039</v>
      </c>
      <c r="B6043" s="1">
        <v>2000</v>
      </c>
      <c r="C6043" s="1">
        <v>2</v>
      </c>
      <c r="D6043" s="1">
        <v>13</v>
      </c>
      <c r="E6043" s="7">
        <v>2000.2022831050199</v>
      </c>
      <c r="F6043" s="7">
        <v>17.392047000000002</v>
      </c>
      <c r="G6043" s="57">
        <f t="shared" si="256"/>
        <v>23.100165086896531</v>
      </c>
      <c r="I6043" s="73">
        <f t="shared" si="257"/>
        <v>1.9808219178098625</v>
      </c>
    </row>
    <row r="6044" spans="1:9" ht="15.6" x14ac:dyDescent="0.3">
      <c r="A6044" s="1">
        <v>6040</v>
      </c>
      <c r="B6044" s="1">
        <v>2000</v>
      </c>
      <c r="C6044" s="1">
        <v>2</v>
      </c>
      <c r="D6044" s="1">
        <v>14</v>
      </c>
      <c r="E6044" s="7">
        <v>2000.20502283105</v>
      </c>
      <c r="F6044" s="7">
        <v>17.324852</v>
      </c>
      <c r="G6044" s="57">
        <f t="shared" si="256"/>
        <v>23.1006822689655</v>
      </c>
      <c r="I6044" s="73">
        <f t="shared" si="257"/>
        <v>1.9808219178100899</v>
      </c>
    </row>
    <row r="6045" spans="1:9" ht="15.6" x14ac:dyDescent="0.3">
      <c r="A6045" s="1">
        <v>6041</v>
      </c>
      <c r="B6045" s="1">
        <v>2000</v>
      </c>
      <c r="C6045" s="1">
        <v>2</v>
      </c>
      <c r="D6045" s="1">
        <v>15</v>
      </c>
      <c r="E6045" s="7">
        <v>2000.2077625570801</v>
      </c>
      <c r="F6045" s="7">
        <v>17.232603000000001</v>
      </c>
      <c r="G6045" s="57">
        <f t="shared" si="256"/>
        <v>23.101128292413783</v>
      </c>
      <c r="I6045" s="73">
        <f t="shared" si="257"/>
        <v>1.9808219178098625</v>
      </c>
    </row>
    <row r="6046" spans="1:9" ht="15.6" x14ac:dyDescent="0.3">
      <c r="A6046" s="1">
        <v>6042</v>
      </c>
      <c r="B6046" s="1">
        <v>2000</v>
      </c>
      <c r="C6046" s="1">
        <v>2</v>
      </c>
      <c r="D6046" s="1">
        <v>16</v>
      </c>
      <c r="E6046" s="7">
        <v>2000.2105022830999</v>
      </c>
      <c r="F6046" s="7">
        <v>17.201711</v>
      </c>
      <c r="G6046" s="57">
        <f t="shared" si="256"/>
        <v>23.101574186206889</v>
      </c>
      <c r="I6046" s="73">
        <f t="shared" si="257"/>
        <v>1.9808219178098625</v>
      </c>
    </row>
    <row r="6047" spans="1:9" ht="15.6" x14ac:dyDescent="0.3">
      <c r="A6047" s="1">
        <v>6043</v>
      </c>
      <c r="B6047" s="1">
        <v>2000</v>
      </c>
      <c r="C6047" s="1">
        <v>2</v>
      </c>
      <c r="D6047" s="1">
        <v>17</v>
      </c>
      <c r="E6047" s="7">
        <v>2000.21324200913</v>
      </c>
      <c r="F6047" s="7">
        <v>17.232030000000002</v>
      </c>
      <c r="G6047" s="57">
        <f t="shared" si="256"/>
        <v>23.101927337931023</v>
      </c>
      <c r="I6047" s="73">
        <f t="shared" si="257"/>
        <v>1.9808219178100899</v>
      </c>
    </row>
    <row r="6048" spans="1:9" ht="15.6" x14ac:dyDescent="0.3">
      <c r="A6048" s="1">
        <v>6044</v>
      </c>
      <c r="B6048" s="1">
        <v>2000</v>
      </c>
      <c r="C6048" s="1">
        <v>2</v>
      </c>
      <c r="D6048" s="1">
        <v>18</v>
      </c>
      <c r="E6048" s="7">
        <v>2000.2159817351601</v>
      </c>
      <c r="F6048" s="7">
        <v>17.286615999999999</v>
      </c>
      <c r="G6048" s="57">
        <f t="shared" si="256"/>
        <v>23.102234689655166</v>
      </c>
      <c r="I6048" s="73">
        <f t="shared" si="257"/>
        <v>1.9808219177998581</v>
      </c>
    </row>
    <row r="6049" spans="1:9" ht="15.6" x14ac:dyDescent="0.3">
      <c r="A6049" s="1">
        <v>6045</v>
      </c>
      <c r="B6049" s="1">
        <v>2000</v>
      </c>
      <c r="C6049" s="1">
        <v>2</v>
      </c>
      <c r="D6049" s="1">
        <v>19</v>
      </c>
      <c r="E6049" s="7">
        <v>2000.2187214611899</v>
      </c>
      <c r="F6049" s="7">
        <v>17.351236</v>
      </c>
      <c r="G6049" s="57">
        <f t="shared" si="256"/>
        <v>23.102467419310333</v>
      </c>
      <c r="I6049" s="73">
        <f t="shared" si="257"/>
        <v>1.9808219178100899</v>
      </c>
    </row>
    <row r="6050" spans="1:9" ht="15.6" x14ac:dyDescent="0.3">
      <c r="A6050" s="1">
        <v>6046</v>
      </c>
      <c r="B6050" s="1">
        <v>2000</v>
      </c>
      <c r="C6050" s="1">
        <v>2</v>
      </c>
      <c r="D6050" s="1">
        <v>20</v>
      </c>
      <c r="E6050" s="7">
        <v>2000.22146118721</v>
      </c>
      <c r="F6050" s="7">
        <v>17.449311000000002</v>
      </c>
      <c r="G6050" s="57">
        <f t="shared" si="256"/>
        <v>23.102604493793091</v>
      </c>
      <c r="I6050" s="73">
        <f t="shared" si="257"/>
        <v>1.9808219178100899</v>
      </c>
    </row>
    <row r="6051" spans="1:9" ht="15.6" x14ac:dyDescent="0.3">
      <c r="A6051" s="1">
        <v>6047</v>
      </c>
      <c r="B6051" s="1">
        <v>2000</v>
      </c>
      <c r="C6051" s="1">
        <v>2</v>
      </c>
      <c r="D6051" s="1">
        <v>21</v>
      </c>
      <c r="E6051" s="7">
        <v>2000.2242009132401</v>
      </c>
      <c r="F6051" s="7">
        <v>17.545818000000001</v>
      </c>
      <c r="G6051" s="57">
        <f t="shared" si="256"/>
        <v>23.102764954482744</v>
      </c>
      <c r="I6051" s="73">
        <f t="shared" si="257"/>
        <v>1.9808219178098625</v>
      </c>
    </row>
    <row r="6052" spans="1:9" ht="15.6" x14ac:dyDescent="0.3">
      <c r="A6052" s="1">
        <v>6048</v>
      </c>
      <c r="B6052" s="1">
        <v>2000</v>
      </c>
      <c r="C6052" s="1">
        <v>2</v>
      </c>
      <c r="D6052" s="1">
        <v>22</v>
      </c>
      <c r="E6052" s="7">
        <v>2000.22694063927</v>
      </c>
      <c r="F6052" s="7">
        <v>17.608953</v>
      </c>
      <c r="G6052" s="57">
        <f t="shared" si="256"/>
        <v>23.102917947586196</v>
      </c>
      <c r="I6052" s="73">
        <f t="shared" si="257"/>
        <v>1.9808219178000854</v>
      </c>
    </row>
    <row r="6053" spans="1:9" ht="15.6" x14ac:dyDescent="0.3">
      <c r="A6053" s="1">
        <v>6049</v>
      </c>
      <c r="B6053" s="1">
        <v>2000</v>
      </c>
      <c r="C6053" s="1">
        <v>2</v>
      </c>
      <c r="D6053" s="1">
        <v>23</v>
      </c>
      <c r="E6053" s="7">
        <v>2000.2296803653001</v>
      </c>
      <c r="F6053" s="7">
        <v>17.659517000000001</v>
      </c>
      <c r="G6053" s="57">
        <f t="shared" si="256"/>
        <v>23.103015278620678</v>
      </c>
      <c r="I6053" s="73">
        <f t="shared" si="257"/>
        <v>1.9808219178100899</v>
      </c>
    </row>
    <row r="6054" spans="1:9" ht="15.6" x14ac:dyDescent="0.3">
      <c r="A6054" s="1">
        <v>6050</v>
      </c>
      <c r="B6054" s="1">
        <v>2000</v>
      </c>
      <c r="C6054" s="1">
        <v>2</v>
      </c>
      <c r="D6054" s="1">
        <v>24</v>
      </c>
      <c r="E6054" s="7">
        <v>2000.2324200913199</v>
      </c>
      <c r="F6054" s="7">
        <v>17.686478000000001</v>
      </c>
      <c r="G6054" s="57">
        <f t="shared" si="256"/>
        <v>23.103051115862055</v>
      </c>
      <c r="I6054" s="73">
        <f t="shared" si="257"/>
        <v>1.9808219178098625</v>
      </c>
    </row>
    <row r="6055" spans="1:9" ht="15.6" x14ac:dyDescent="0.3">
      <c r="A6055" s="1">
        <v>6051</v>
      </c>
      <c r="B6055" s="1">
        <v>2000</v>
      </c>
      <c r="C6055" s="1">
        <v>2</v>
      </c>
      <c r="D6055" s="1">
        <v>25</v>
      </c>
      <c r="E6055" s="7">
        <v>2000.23515981735</v>
      </c>
      <c r="F6055" s="7">
        <v>17.704004000000001</v>
      </c>
      <c r="G6055" s="57">
        <f t="shared" si="256"/>
        <v>23.103006838620676</v>
      </c>
      <c r="I6055" s="73">
        <f t="shared" si="257"/>
        <v>1.9808219178100899</v>
      </c>
    </row>
    <row r="6056" spans="1:9" ht="15.6" x14ac:dyDescent="0.3">
      <c r="A6056" s="1">
        <v>6052</v>
      </c>
      <c r="B6056" s="1">
        <v>2000</v>
      </c>
      <c r="C6056" s="1">
        <v>2</v>
      </c>
      <c r="D6056" s="1">
        <v>26</v>
      </c>
      <c r="E6056" s="7">
        <v>2000.2378995433801</v>
      </c>
      <c r="F6056" s="7">
        <v>17.732716</v>
      </c>
      <c r="G6056" s="57">
        <f t="shared" si="256"/>
        <v>23.102925729655158</v>
      </c>
      <c r="I6056" s="73">
        <f t="shared" si="257"/>
        <v>1.9808219177998581</v>
      </c>
    </row>
    <row r="6057" spans="1:9" ht="15.6" x14ac:dyDescent="0.3">
      <c r="A6057" s="1">
        <v>6053</v>
      </c>
      <c r="B6057" s="1">
        <v>2000</v>
      </c>
      <c r="C6057" s="1">
        <v>2</v>
      </c>
      <c r="D6057" s="1">
        <v>27</v>
      </c>
      <c r="E6057" s="7">
        <v>2000.2406392694099</v>
      </c>
      <c r="F6057" s="7">
        <v>17.762294000000001</v>
      </c>
      <c r="G6057" s="57">
        <f t="shared" si="256"/>
        <v>23.102858424827573</v>
      </c>
      <c r="I6057" s="73">
        <f t="shared" si="257"/>
        <v>1.9824200913199093</v>
      </c>
    </row>
    <row r="6058" spans="1:9" ht="15.6" x14ac:dyDescent="0.3">
      <c r="A6058" s="1">
        <v>6054</v>
      </c>
      <c r="B6058" s="1">
        <v>2000</v>
      </c>
      <c r="C6058" s="1">
        <v>2</v>
      </c>
      <c r="D6058" s="1">
        <v>28</v>
      </c>
      <c r="E6058" s="7">
        <v>2000.24337899543</v>
      </c>
      <c r="F6058" s="7">
        <v>17.828192999999999</v>
      </c>
      <c r="G6058" s="57">
        <f t="shared" si="256"/>
        <v>23.102753704827574</v>
      </c>
      <c r="I6058" s="73">
        <f t="shared" si="257"/>
        <v>1.9824200913301411</v>
      </c>
    </row>
    <row r="6059" spans="1:9" ht="15.6" x14ac:dyDescent="0.3">
      <c r="A6059" s="1">
        <v>6055</v>
      </c>
      <c r="B6059" s="1">
        <v>2000</v>
      </c>
      <c r="C6059" s="1">
        <v>2</v>
      </c>
      <c r="D6059" s="1">
        <v>29</v>
      </c>
      <c r="E6059" s="7">
        <v>2000.2461187214601</v>
      </c>
      <c r="F6059" s="7">
        <v>17.848566999999999</v>
      </c>
      <c r="G6059" s="57">
        <f t="shared" si="256"/>
        <v>23.10261059586206</v>
      </c>
      <c r="I6059" s="73">
        <f t="shared" si="257"/>
        <v>1.9824200913299137</v>
      </c>
    </row>
    <row r="6060" spans="1:9" ht="15.6" x14ac:dyDescent="0.3">
      <c r="A6060" s="1">
        <v>6056</v>
      </c>
      <c r="B6060" s="1">
        <v>2000</v>
      </c>
      <c r="C6060" s="1">
        <v>3</v>
      </c>
      <c r="D6060" s="1">
        <v>1</v>
      </c>
      <c r="E6060" s="7">
        <v>2000.2527397260301</v>
      </c>
      <c r="F6060" s="7">
        <v>17.937756</v>
      </c>
      <c r="G6060" s="57">
        <f t="shared" si="256"/>
        <v>23.102420171034471</v>
      </c>
      <c r="I6060" s="73">
        <f t="shared" si="257"/>
        <v>1.9824200913199093</v>
      </c>
    </row>
    <row r="6061" spans="1:9" ht="15.6" x14ac:dyDescent="0.3">
      <c r="A6061" s="1">
        <v>6057</v>
      </c>
      <c r="B6061" s="1">
        <v>2000</v>
      </c>
      <c r="C6061" s="1">
        <v>3</v>
      </c>
      <c r="D6061" s="1">
        <v>2</v>
      </c>
      <c r="E6061" s="7">
        <v>2000.2554794520499</v>
      </c>
      <c r="F6061" s="7">
        <v>18.062255</v>
      </c>
      <c r="G6061" s="57">
        <f t="shared" si="256"/>
        <v>23.102156419310337</v>
      </c>
      <c r="I6061" s="73">
        <f t="shared" si="257"/>
        <v>1.9824200913201366</v>
      </c>
    </row>
    <row r="6062" spans="1:9" ht="15.6" x14ac:dyDescent="0.3">
      <c r="A6062" s="1">
        <v>6058</v>
      </c>
      <c r="B6062" s="1">
        <v>2000</v>
      </c>
      <c r="C6062" s="1">
        <v>3</v>
      </c>
      <c r="D6062" s="1">
        <v>3</v>
      </c>
      <c r="E6062" s="7">
        <v>2000.25821917808</v>
      </c>
      <c r="F6062" s="7">
        <v>18.139955</v>
      </c>
      <c r="G6062" s="57">
        <f t="shared" si="256"/>
        <v>23.101844706206883</v>
      </c>
      <c r="I6062" s="73">
        <f t="shared" si="257"/>
        <v>1.9824200913299137</v>
      </c>
    </row>
    <row r="6063" spans="1:9" ht="15.6" x14ac:dyDescent="0.3">
      <c r="A6063" s="1">
        <v>6059</v>
      </c>
      <c r="B6063" s="1">
        <v>2000</v>
      </c>
      <c r="C6063" s="1">
        <v>3</v>
      </c>
      <c r="D6063" s="1">
        <v>4</v>
      </c>
      <c r="E6063" s="7">
        <v>2000.2609589041101</v>
      </c>
      <c r="F6063" s="7">
        <v>18.188331000000002</v>
      </c>
      <c r="G6063" s="57">
        <f t="shared" si="256"/>
        <v>23.101542659310333</v>
      </c>
      <c r="I6063" s="73">
        <f t="shared" si="257"/>
        <v>1.9824200913301411</v>
      </c>
    </row>
    <row r="6064" spans="1:9" ht="15.6" x14ac:dyDescent="0.3">
      <c r="A6064" s="1">
        <v>6060</v>
      </c>
      <c r="B6064" s="1">
        <v>2000</v>
      </c>
      <c r="C6064" s="1">
        <v>3</v>
      </c>
      <c r="D6064" s="1">
        <v>5</v>
      </c>
      <c r="E6064" s="7">
        <v>2000.26369863014</v>
      </c>
      <c r="F6064" s="7">
        <v>18.267969000000001</v>
      </c>
      <c r="G6064" s="57">
        <f t="shared" si="256"/>
        <v>23.101192673103441</v>
      </c>
      <c r="I6064" s="73">
        <f t="shared" si="257"/>
        <v>1.9808219178100899</v>
      </c>
    </row>
    <row r="6065" spans="1:9" ht="15.6" x14ac:dyDescent="0.3">
      <c r="A6065" s="1">
        <v>6061</v>
      </c>
      <c r="B6065" s="1">
        <v>2000</v>
      </c>
      <c r="C6065" s="1">
        <v>3</v>
      </c>
      <c r="D6065" s="1">
        <v>6</v>
      </c>
      <c r="E6065" s="7">
        <v>2000.2664383561601</v>
      </c>
      <c r="F6065" s="7">
        <v>18.318180000000002</v>
      </c>
      <c r="G6065" s="57">
        <f t="shared" si="256"/>
        <v>23.100770875862061</v>
      </c>
      <c r="I6065" s="73">
        <f t="shared" si="257"/>
        <v>1.9808219177998581</v>
      </c>
    </row>
    <row r="6066" spans="1:9" ht="15.6" x14ac:dyDescent="0.3">
      <c r="A6066" s="1">
        <v>6062</v>
      </c>
      <c r="B6066" s="1">
        <v>2000</v>
      </c>
      <c r="C6066" s="1">
        <v>3</v>
      </c>
      <c r="D6066" s="1">
        <v>7</v>
      </c>
      <c r="E6066" s="7">
        <v>2000.2691780821899</v>
      </c>
      <c r="F6066" s="7">
        <v>18.354358999999999</v>
      </c>
      <c r="G6066" s="57">
        <f t="shared" si="256"/>
        <v>23.100357288275852</v>
      </c>
      <c r="I6066" s="73">
        <f t="shared" si="257"/>
        <v>1.9808219178100899</v>
      </c>
    </row>
    <row r="6067" spans="1:9" ht="15.6" x14ac:dyDescent="0.3">
      <c r="A6067" s="1">
        <v>6063</v>
      </c>
      <c r="B6067" s="1">
        <v>2000</v>
      </c>
      <c r="C6067" s="1">
        <v>3</v>
      </c>
      <c r="D6067" s="1">
        <v>8</v>
      </c>
      <c r="E6067" s="7">
        <v>2000.27191780822</v>
      </c>
      <c r="F6067" s="7">
        <v>18.381506000000002</v>
      </c>
      <c r="G6067" s="57">
        <f t="shared" si="256"/>
        <v>23.099912045517236</v>
      </c>
      <c r="I6067" s="73">
        <f t="shared" si="257"/>
        <v>1.9808219178100899</v>
      </c>
    </row>
    <row r="6068" spans="1:9" ht="15.6" x14ac:dyDescent="0.3">
      <c r="A6068" s="1">
        <v>6064</v>
      </c>
      <c r="B6068" s="1">
        <v>2000</v>
      </c>
      <c r="C6068" s="1">
        <v>3</v>
      </c>
      <c r="D6068" s="1">
        <v>9</v>
      </c>
      <c r="E6068" s="7">
        <v>2000.2746575342501</v>
      </c>
      <c r="F6068" s="7">
        <v>18.430769999999999</v>
      </c>
      <c r="G6068" s="57">
        <f t="shared" si="256"/>
        <v>23.099393364137924</v>
      </c>
      <c r="I6068" s="73">
        <f t="shared" si="257"/>
        <v>1.9808219178098625</v>
      </c>
    </row>
    <row r="6069" spans="1:9" ht="15.6" x14ac:dyDescent="0.3">
      <c r="A6069" s="1">
        <v>6065</v>
      </c>
      <c r="B6069" s="1">
        <v>2000</v>
      </c>
      <c r="C6069" s="1">
        <v>3</v>
      </c>
      <c r="D6069" s="1">
        <v>10</v>
      </c>
      <c r="E6069" s="7">
        <v>2000.2773972602699</v>
      </c>
      <c r="F6069" s="7">
        <v>18.512803000000002</v>
      </c>
      <c r="G6069" s="57">
        <f t="shared" si="256"/>
        <v>23.098812609655162</v>
      </c>
      <c r="I6069" s="73">
        <f t="shared" si="257"/>
        <v>1.9808219178000854</v>
      </c>
    </row>
    <row r="6070" spans="1:9" ht="15.6" x14ac:dyDescent="0.3">
      <c r="A6070" s="1">
        <v>6066</v>
      </c>
      <c r="B6070" s="1">
        <v>2000</v>
      </c>
      <c r="C6070" s="1">
        <v>3</v>
      </c>
      <c r="D6070" s="1">
        <v>11</v>
      </c>
      <c r="E6070" s="7">
        <v>2000.2801369863</v>
      </c>
      <c r="F6070" s="7">
        <v>18.559830999999999</v>
      </c>
      <c r="G6070" s="57">
        <f t="shared" si="256"/>
        <v>23.098130477241373</v>
      </c>
      <c r="I6070" s="73">
        <f t="shared" si="257"/>
        <v>1.9808219178098625</v>
      </c>
    </row>
    <row r="6071" spans="1:9" ht="15.6" x14ac:dyDescent="0.3">
      <c r="A6071" s="1">
        <v>6067</v>
      </c>
      <c r="B6071" s="1">
        <v>2000</v>
      </c>
      <c r="C6071" s="1">
        <v>3</v>
      </c>
      <c r="D6071" s="1">
        <v>12</v>
      </c>
      <c r="E6071" s="7">
        <v>2000.2828767123301</v>
      </c>
      <c r="F6071" s="7">
        <v>18.602781</v>
      </c>
      <c r="G6071" s="57">
        <f t="shared" si="256"/>
        <v>23.097334307586205</v>
      </c>
      <c r="I6071" s="73">
        <f t="shared" si="257"/>
        <v>1.9808219178100899</v>
      </c>
    </row>
    <row r="6072" spans="1:9" ht="15.6" x14ac:dyDescent="0.3">
      <c r="A6072" s="1">
        <v>6068</v>
      </c>
      <c r="B6072" s="1">
        <v>2000</v>
      </c>
      <c r="C6072" s="1">
        <v>3</v>
      </c>
      <c r="D6072" s="1">
        <v>13</v>
      </c>
      <c r="E6072" s="7">
        <v>2000.28561643836</v>
      </c>
      <c r="F6072" s="7">
        <v>18.639679999999998</v>
      </c>
      <c r="G6072" s="57">
        <f t="shared" si="256"/>
        <v>23.096518548965513</v>
      </c>
      <c r="I6072" s="73">
        <f t="shared" si="257"/>
        <v>1.9808219178100899</v>
      </c>
    </row>
    <row r="6073" spans="1:9" ht="15.6" x14ac:dyDescent="0.3">
      <c r="A6073" s="1">
        <v>6069</v>
      </c>
      <c r="B6073" s="1">
        <v>2000</v>
      </c>
      <c r="C6073" s="1">
        <v>3</v>
      </c>
      <c r="D6073" s="1">
        <v>14</v>
      </c>
      <c r="E6073" s="7">
        <v>2000.28835616438</v>
      </c>
      <c r="F6073" s="7">
        <v>18.664505999999999</v>
      </c>
      <c r="G6073" s="57">
        <f t="shared" si="256"/>
        <v>23.095680518620689</v>
      </c>
      <c r="I6073" s="73">
        <f t="shared" si="257"/>
        <v>1.9808219177998581</v>
      </c>
    </row>
    <row r="6074" spans="1:9" ht="15.6" x14ac:dyDescent="0.3">
      <c r="A6074" s="1">
        <v>6070</v>
      </c>
      <c r="B6074" s="1">
        <v>2000</v>
      </c>
      <c r="C6074" s="1">
        <v>3</v>
      </c>
      <c r="D6074" s="1">
        <v>15</v>
      </c>
      <c r="E6074" s="7">
        <v>2000.2910958904099</v>
      </c>
      <c r="F6074" s="7">
        <v>18.674002999999999</v>
      </c>
      <c r="G6074" s="57">
        <f t="shared" si="256"/>
        <v>23.094883119999999</v>
      </c>
      <c r="I6074" s="73">
        <f t="shared" si="257"/>
        <v>1.9808219178100899</v>
      </c>
    </row>
    <row r="6075" spans="1:9" ht="15.6" x14ac:dyDescent="0.3">
      <c r="A6075" s="1">
        <v>6071</v>
      </c>
      <c r="B6075" s="1">
        <v>2000</v>
      </c>
      <c r="C6075" s="1">
        <v>3</v>
      </c>
      <c r="D6075" s="1">
        <v>16</v>
      </c>
      <c r="E6075" s="7">
        <v>2000.29383561644</v>
      </c>
      <c r="F6075" s="7">
        <v>18.73246</v>
      </c>
      <c r="G6075" s="57">
        <f t="shared" si="256"/>
        <v>23.094025533793104</v>
      </c>
      <c r="I6075" s="73">
        <f t="shared" si="257"/>
        <v>1.9808219178100899</v>
      </c>
    </row>
    <row r="6076" spans="1:9" ht="15.6" x14ac:dyDescent="0.3">
      <c r="A6076" s="1">
        <v>6072</v>
      </c>
      <c r="B6076" s="1">
        <v>2000</v>
      </c>
      <c r="C6076" s="1">
        <v>3</v>
      </c>
      <c r="D6076" s="1">
        <v>17</v>
      </c>
      <c r="E6076" s="7">
        <v>2000.2965753424701</v>
      </c>
      <c r="F6076" s="7">
        <v>18.800744000000002</v>
      </c>
      <c r="G6076" s="57">
        <f t="shared" si="256"/>
        <v>23.09318284689655</v>
      </c>
      <c r="I6076" s="73">
        <f t="shared" si="257"/>
        <v>1.9808219178098625</v>
      </c>
    </row>
    <row r="6077" spans="1:9" ht="15.6" x14ac:dyDescent="0.3">
      <c r="A6077" s="1">
        <v>6073</v>
      </c>
      <c r="B6077" s="1">
        <v>2000</v>
      </c>
      <c r="C6077" s="1">
        <v>3</v>
      </c>
      <c r="D6077" s="1">
        <v>18</v>
      </c>
      <c r="E6077" s="7">
        <v>2000.2993150684899</v>
      </c>
      <c r="F6077" s="7">
        <v>18.892289999999999</v>
      </c>
      <c r="G6077" s="57">
        <f t="shared" si="256"/>
        <v>23.092321468965519</v>
      </c>
      <c r="I6077" s="73">
        <f t="shared" si="257"/>
        <v>1.9808219178000854</v>
      </c>
    </row>
    <row r="6078" spans="1:9" ht="15.6" x14ac:dyDescent="0.3">
      <c r="A6078" s="1">
        <v>6074</v>
      </c>
      <c r="B6078" s="1">
        <v>2000</v>
      </c>
      <c r="C6078" s="1">
        <v>3</v>
      </c>
      <c r="D6078" s="1">
        <v>19</v>
      </c>
      <c r="E6078" s="7">
        <v>2000.30205479452</v>
      </c>
      <c r="F6078" s="7">
        <v>18.975497000000001</v>
      </c>
      <c r="G6078" s="57">
        <f t="shared" si="256"/>
        <v>23.091448783448275</v>
      </c>
      <c r="I6078" s="73">
        <f t="shared" si="257"/>
        <v>1.9808219178098625</v>
      </c>
    </row>
    <row r="6079" spans="1:9" ht="15.6" x14ac:dyDescent="0.3">
      <c r="A6079" s="1">
        <v>6075</v>
      </c>
      <c r="B6079" s="1">
        <v>2000</v>
      </c>
      <c r="C6079" s="1">
        <v>3</v>
      </c>
      <c r="D6079" s="1">
        <v>20</v>
      </c>
      <c r="E6079" s="7">
        <v>2000.3047945205501</v>
      </c>
      <c r="F6079" s="7">
        <v>19.052585000000001</v>
      </c>
      <c r="G6079" s="57">
        <f t="shared" si="256"/>
        <v>23.090569102068958</v>
      </c>
      <c r="I6079" s="73">
        <f t="shared" si="257"/>
        <v>1.9808219178100899</v>
      </c>
    </row>
    <row r="6080" spans="1:9" ht="15.6" x14ac:dyDescent="0.3">
      <c r="A6080" s="1">
        <v>6076</v>
      </c>
      <c r="B6080" s="1">
        <v>2000</v>
      </c>
      <c r="C6080" s="1">
        <v>3</v>
      </c>
      <c r="D6080" s="1">
        <v>21</v>
      </c>
      <c r="E6080" s="7">
        <v>2000.30753424658</v>
      </c>
      <c r="F6080" s="7">
        <v>19.096550000000001</v>
      </c>
      <c r="G6080" s="57">
        <f t="shared" si="256"/>
        <v>23.089687359999999</v>
      </c>
      <c r="I6080" s="73">
        <f t="shared" si="257"/>
        <v>1.9808219178100899</v>
      </c>
    </row>
    <row r="6081" spans="1:9" ht="15.6" x14ac:dyDescent="0.3">
      <c r="A6081" s="1">
        <v>6077</v>
      </c>
      <c r="B6081" s="1">
        <v>2000</v>
      </c>
      <c r="C6081" s="1">
        <v>3</v>
      </c>
      <c r="D6081" s="1">
        <v>22</v>
      </c>
      <c r="E6081" s="7">
        <v>2000.3102739726</v>
      </c>
      <c r="F6081" s="7">
        <v>19.166774</v>
      </c>
      <c r="G6081" s="57">
        <f t="shared" si="256"/>
        <v>23.088874057931033</v>
      </c>
      <c r="I6081" s="73">
        <f t="shared" si="257"/>
        <v>1.9808219177998581</v>
      </c>
    </row>
    <row r="6082" spans="1:9" ht="15.6" x14ac:dyDescent="0.3">
      <c r="A6082" s="1">
        <v>6078</v>
      </c>
      <c r="B6082" s="1">
        <v>2000</v>
      </c>
      <c r="C6082" s="1">
        <v>3</v>
      </c>
      <c r="D6082" s="1">
        <v>23</v>
      </c>
      <c r="E6082" s="7">
        <v>2000.3130136986299</v>
      </c>
      <c r="F6082" s="7">
        <v>19.219170999999999</v>
      </c>
      <c r="G6082" s="57">
        <f t="shared" si="256"/>
        <v>23.088192761379307</v>
      </c>
      <c r="I6082" s="73">
        <f t="shared" si="257"/>
        <v>1.9808219178100899</v>
      </c>
    </row>
    <row r="6083" spans="1:9" ht="15.6" x14ac:dyDescent="0.3">
      <c r="A6083" s="1">
        <v>6079</v>
      </c>
      <c r="B6083" s="1">
        <v>2000</v>
      </c>
      <c r="C6083" s="1">
        <v>3</v>
      </c>
      <c r="D6083" s="1">
        <v>24</v>
      </c>
      <c r="E6083" s="7">
        <v>2000.31575342466</v>
      </c>
      <c r="F6083" s="7">
        <v>19.327038999999999</v>
      </c>
      <c r="G6083" s="57">
        <f t="shared" si="256"/>
        <v>23.087598302068965</v>
      </c>
      <c r="I6083" s="73">
        <f t="shared" si="257"/>
        <v>1.9808219178100899</v>
      </c>
    </row>
    <row r="6084" spans="1:9" ht="15.6" x14ac:dyDescent="0.3">
      <c r="A6084" s="1">
        <v>6080</v>
      </c>
      <c r="B6084" s="1">
        <v>2000</v>
      </c>
      <c r="C6084" s="1">
        <v>3</v>
      </c>
      <c r="D6084" s="1">
        <v>25</v>
      </c>
      <c r="E6084" s="7">
        <v>2000.3184931506801</v>
      </c>
      <c r="F6084" s="7">
        <v>19.423259999999999</v>
      </c>
      <c r="G6084" s="57">
        <f t="shared" si="256"/>
        <v>23.087107039999999</v>
      </c>
      <c r="I6084" s="73">
        <f t="shared" si="257"/>
        <v>1.9808219178098625</v>
      </c>
    </row>
    <row r="6085" spans="1:9" ht="15.6" x14ac:dyDescent="0.3">
      <c r="A6085" s="1">
        <v>6081</v>
      </c>
      <c r="B6085" s="1">
        <v>2000</v>
      </c>
      <c r="C6085" s="1">
        <v>3</v>
      </c>
      <c r="D6085" s="1">
        <v>26</v>
      </c>
      <c r="E6085" s="7">
        <v>2000.3212328767099</v>
      </c>
      <c r="F6085" s="7">
        <v>19.493333</v>
      </c>
      <c r="G6085" s="57">
        <f t="shared" si="256"/>
        <v>23.086575011034476</v>
      </c>
      <c r="I6085" s="73">
        <f t="shared" si="257"/>
        <v>1.9808219178100899</v>
      </c>
    </row>
    <row r="6086" spans="1:9" ht="15.6" x14ac:dyDescent="0.3">
      <c r="A6086" s="1">
        <v>6082</v>
      </c>
      <c r="B6086" s="1">
        <v>2000</v>
      </c>
      <c r="C6086" s="1">
        <v>3</v>
      </c>
      <c r="D6086" s="1">
        <v>27</v>
      </c>
      <c r="E6086" s="7">
        <v>2000.32397260274</v>
      </c>
      <c r="F6086" s="7">
        <v>19.591799000000002</v>
      </c>
      <c r="G6086" s="57">
        <f t="shared" si="256"/>
        <v>23.085946393103445</v>
      </c>
      <c r="I6086" s="73">
        <f t="shared" si="257"/>
        <v>1.9808219178098625</v>
      </c>
    </row>
    <row r="6087" spans="1:9" ht="15.6" x14ac:dyDescent="0.3">
      <c r="A6087" s="1">
        <v>6083</v>
      </c>
      <c r="B6087" s="1">
        <v>2000</v>
      </c>
      <c r="C6087" s="1">
        <v>3</v>
      </c>
      <c r="D6087" s="1">
        <v>28</v>
      </c>
      <c r="E6087" s="7">
        <v>2000.3267123287701</v>
      </c>
      <c r="F6087" s="7">
        <v>19.696881999999999</v>
      </c>
      <c r="G6087" s="57">
        <f t="shared" si="256"/>
        <v>23.085110871724137</v>
      </c>
      <c r="I6087" s="73">
        <f t="shared" si="257"/>
        <v>1.9796803653000552</v>
      </c>
    </row>
    <row r="6088" spans="1:9" ht="15.6" x14ac:dyDescent="0.3">
      <c r="A6088" s="1">
        <v>6084</v>
      </c>
      <c r="B6088" s="1">
        <v>2000</v>
      </c>
      <c r="C6088" s="1">
        <v>3</v>
      </c>
      <c r="D6088" s="1">
        <v>29</v>
      </c>
      <c r="E6088" s="7">
        <v>2000.32945205479</v>
      </c>
      <c r="F6088" s="7">
        <v>19.808440999999998</v>
      </c>
      <c r="G6088" s="57">
        <f t="shared" si="256"/>
        <v>23.08414685517241</v>
      </c>
      <c r="I6088" s="73">
        <f t="shared" si="257"/>
        <v>1.9796803652900508</v>
      </c>
    </row>
    <row r="6089" spans="1:9" ht="15.6" x14ac:dyDescent="0.3">
      <c r="A6089" s="1">
        <v>6085</v>
      </c>
      <c r="B6089" s="1">
        <v>2000</v>
      </c>
      <c r="C6089" s="1">
        <v>3</v>
      </c>
      <c r="D6089" s="1">
        <v>30</v>
      </c>
      <c r="E6089" s="7">
        <v>2000.33219178082</v>
      </c>
      <c r="F6089" s="7">
        <v>19.873038000000001</v>
      </c>
      <c r="G6089" s="57">
        <f t="shared" si="256"/>
        <v>23.083048929655167</v>
      </c>
      <c r="I6089" s="73">
        <f t="shared" si="257"/>
        <v>1.9796803652898234</v>
      </c>
    </row>
    <row r="6090" spans="1:9" ht="15.6" x14ac:dyDescent="0.3">
      <c r="A6090" s="1">
        <v>6086</v>
      </c>
      <c r="B6090" s="1">
        <v>2000</v>
      </c>
      <c r="C6090" s="1">
        <v>3</v>
      </c>
      <c r="D6090" s="1">
        <v>31</v>
      </c>
      <c r="E6090" s="7">
        <v>2000.3349315068499</v>
      </c>
      <c r="F6090" s="7">
        <v>19.945408</v>
      </c>
      <c r="G6090" s="57">
        <f t="shared" si="256"/>
        <v>23.081872812413788</v>
      </c>
      <c r="I6090" s="73">
        <f t="shared" si="257"/>
        <v>1.9796803653000552</v>
      </c>
    </row>
    <row r="6091" spans="1:9" ht="15.6" x14ac:dyDescent="0.3">
      <c r="A6091" s="1">
        <v>6087</v>
      </c>
      <c r="B6091" s="1">
        <v>2000</v>
      </c>
      <c r="C6091" s="1">
        <v>4</v>
      </c>
      <c r="D6091" s="1">
        <v>1</v>
      </c>
      <c r="E6091" s="7">
        <v>2000.3360730593599</v>
      </c>
      <c r="F6091" s="7">
        <v>20.038623999999999</v>
      </c>
      <c r="G6091" s="57">
        <f t="shared" ref="G6091:G6154" si="258">AVERAGE(F5547:F6271)</f>
        <v>23.080607035862069</v>
      </c>
      <c r="I6091" s="73">
        <f t="shared" si="257"/>
        <v>1.9796803653000552</v>
      </c>
    </row>
    <row r="6092" spans="1:9" ht="15.6" x14ac:dyDescent="0.3">
      <c r="A6092" s="1">
        <v>6088</v>
      </c>
      <c r="B6092" s="1">
        <v>2000</v>
      </c>
      <c r="C6092" s="1">
        <v>4</v>
      </c>
      <c r="D6092" s="1">
        <v>2</v>
      </c>
      <c r="E6092" s="7">
        <v>2000.33881278539</v>
      </c>
      <c r="F6092" s="7">
        <v>20.114339000000001</v>
      </c>
      <c r="G6092" s="57">
        <f t="shared" si="258"/>
        <v>23.079243553103449</v>
      </c>
      <c r="I6092" s="73">
        <f t="shared" ref="I6092:I6155" si="259">E6272-E5548</f>
        <v>1.9796803652900508</v>
      </c>
    </row>
    <row r="6093" spans="1:9" ht="15.6" x14ac:dyDescent="0.3">
      <c r="A6093" s="1">
        <v>6089</v>
      </c>
      <c r="B6093" s="1">
        <v>2000</v>
      </c>
      <c r="C6093" s="1">
        <v>4</v>
      </c>
      <c r="D6093" s="1">
        <v>3</v>
      </c>
      <c r="E6093" s="7">
        <v>2000.3415525114201</v>
      </c>
      <c r="F6093" s="7">
        <v>20.168258999999999</v>
      </c>
      <c r="G6093" s="57">
        <f t="shared" si="258"/>
        <v>23.077882833103448</v>
      </c>
      <c r="I6093" s="73">
        <f t="shared" si="259"/>
        <v>1.9796803653000552</v>
      </c>
    </row>
    <row r="6094" spans="1:9" ht="15.6" x14ac:dyDescent="0.3">
      <c r="A6094" s="1">
        <v>6090</v>
      </c>
      <c r="B6094" s="1">
        <v>2000</v>
      </c>
      <c r="C6094" s="1">
        <v>4</v>
      </c>
      <c r="D6094" s="1">
        <v>4</v>
      </c>
      <c r="E6094" s="7">
        <v>2000.34429223744</v>
      </c>
      <c r="F6094" s="7">
        <v>20.221398000000001</v>
      </c>
      <c r="G6094" s="57">
        <f t="shared" si="258"/>
        <v>23.07652948827586</v>
      </c>
      <c r="I6094" s="73">
        <f t="shared" si="259"/>
        <v>1.9808219178098625</v>
      </c>
    </row>
    <row r="6095" spans="1:9" ht="15.6" x14ac:dyDescent="0.3">
      <c r="A6095" s="1">
        <v>6091</v>
      </c>
      <c r="B6095" s="1">
        <v>2000</v>
      </c>
      <c r="C6095" s="1">
        <v>4</v>
      </c>
      <c r="D6095" s="1">
        <v>5</v>
      </c>
      <c r="E6095" s="7">
        <v>2000.34703196347</v>
      </c>
      <c r="F6095" s="7">
        <v>20.297314</v>
      </c>
      <c r="G6095" s="57">
        <f t="shared" si="258"/>
        <v>23.075149768275864</v>
      </c>
      <c r="I6095" s="73">
        <f t="shared" si="259"/>
        <v>1.9808219178100899</v>
      </c>
    </row>
    <row r="6096" spans="1:9" ht="15.6" x14ac:dyDescent="0.3">
      <c r="A6096" s="1">
        <v>6092</v>
      </c>
      <c r="B6096" s="1">
        <v>2000</v>
      </c>
      <c r="C6096" s="1">
        <v>4</v>
      </c>
      <c r="D6096" s="1">
        <v>6</v>
      </c>
      <c r="E6096" s="7">
        <v>2000.3497716894999</v>
      </c>
      <c r="F6096" s="7">
        <v>20.330967999999999</v>
      </c>
      <c r="G6096" s="57">
        <f t="shared" si="258"/>
        <v>23.073857908965518</v>
      </c>
      <c r="I6096" s="73">
        <f t="shared" si="259"/>
        <v>1.9808219178100899</v>
      </c>
    </row>
    <row r="6097" spans="1:9" ht="15.6" x14ac:dyDescent="0.3">
      <c r="A6097" s="1">
        <v>6093</v>
      </c>
      <c r="B6097" s="1">
        <v>2000</v>
      </c>
      <c r="C6097" s="1">
        <v>4</v>
      </c>
      <c r="D6097" s="1">
        <v>7</v>
      </c>
      <c r="E6097" s="7">
        <v>2000.35251141552</v>
      </c>
      <c r="F6097" s="7">
        <v>20.398833</v>
      </c>
      <c r="G6097" s="57">
        <f t="shared" si="258"/>
        <v>23.072671983448277</v>
      </c>
      <c r="I6097" s="73">
        <f t="shared" si="259"/>
        <v>1.9808219178098625</v>
      </c>
    </row>
    <row r="6098" spans="1:9" ht="15.6" x14ac:dyDescent="0.3">
      <c r="A6098" s="1">
        <v>6094</v>
      </c>
      <c r="B6098" s="1">
        <v>2000</v>
      </c>
      <c r="C6098" s="1">
        <v>4</v>
      </c>
      <c r="D6098" s="1">
        <v>8</v>
      </c>
      <c r="E6098" s="7">
        <v>2000.3552511415501</v>
      </c>
      <c r="F6098" s="7">
        <v>20.517900000000001</v>
      </c>
      <c r="G6098" s="57">
        <f t="shared" si="258"/>
        <v>23.071644533793101</v>
      </c>
      <c r="I6098" s="73">
        <f t="shared" si="259"/>
        <v>1.9808219178100899</v>
      </c>
    </row>
    <row r="6099" spans="1:9" ht="15.6" x14ac:dyDescent="0.3">
      <c r="A6099" s="1">
        <v>6095</v>
      </c>
      <c r="B6099" s="1">
        <v>2000</v>
      </c>
      <c r="C6099" s="1">
        <v>4</v>
      </c>
      <c r="D6099" s="1">
        <v>9</v>
      </c>
      <c r="E6099" s="7">
        <v>2000.3579908675799</v>
      </c>
      <c r="F6099" s="7">
        <v>20.59</v>
      </c>
      <c r="G6099" s="57">
        <f t="shared" si="258"/>
        <v>23.070702542068961</v>
      </c>
      <c r="I6099" s="73">
        <f t="shared" si="259"/>
        <v>1.9808219178098625</v>
      </c>
    </row>
    <row r="6100" spans="1:9" ht="15.6" x14ac:dyDescent="0.3">
      <c r="A6100" s="1">
        <v>6096</v>
      </c>
      <c r="B6100" s="1">
        <v>2000</v>
      </c>
      <c r="C6100" s="1">
        <v>4</v>
      </c>
      <c r="D6100" s="1">
        <v>10</v>
      </c>
      <c r="E6100" s="7">
        <v>2000.36073059361</v>
      </c>
      <c r="F6100" s="7">
        <v>20.694572999999998</v>
      </c>
      <c r="G6100" s="57">
        <f t="shared" si="258"/>
        <v>23.069921364137929</v>
      </c>
      <c r="I6100" s="73">
        <f t="shared" si="259"/>
        <v>1.9808219178000854</v>
      </c>
    </row>
    <row r="6101" spans="1:9" ht="15.6" x14ac:dyDescent="0.3">
      <c r="A6101" s="1">
        <v>6097</v>
      </c>
      <c r="B6101" s="1">
        <v>2000</v>
      </c>
      <c r="C6101" s="1">
        <v>4</v>
      </c>
      <c r="D6101" s="1">
        <v>11</v>
      </c>
      <c r="E6101" s="7">
        <v>2000.3634703196301</v>
      </c>
      <c r="F6101" s="7">
        <v>20.772266999999999</v>
      </c>
      <c r="G6101" s="57">
        <f t="shared" si="258"/>
        <v>23.069183888275859</v>
      </c>
      <c r="I6101" s="73">
        <f t="shared" si="259"/>
        <v>1.9808219178100899</v>
      </c>
    </row>
    <row r="6102" spans="1:9" ht="15.6" x14ac:dyDescent="0.3">
      <c r="A6102" s="1">
        <v>6098</v>
      </c>
      <c r="B6102" s="1">
        <v>2000</v>
      </c>
      <c r="C6102" s="1">
        <v>4</v>
      </c>
      <c r="D6102" s="1">
        <v>12</v>
      </c>
      <c r="E6102" s="7">
        <v>2000.36621004566</v>
      </c>
      <c r="F6102" s="7">
        <v>20.868573000000001</v>
      </c>
      <c r="G6102" s="57">
        <f t="shared" si="258"/>
        <v>23.068435478620682</v>
      </c>
      <c r="I6102" s="73">
        <f t="shared" si="259"/>
        <v>1.9808219178098625</v>
      </c>
    </row>
    <row r="6103" spans="1:9" ht="15.6" x14ac:dyDescent="0.3">
      <c r="A6103" s="1">
        <v>6099</v>
      </c>
      <c r="B6103" s="1">
        <v>2000</v>
      </c>
      <c r="C6103" s="1">
        <v>4</v>
      </c>
      <c r="D6103" s="1">
        <v>13</v>
      </c>
      <c r="E6103" s="7">
        <v>2000.36894977169</v>
      </c>
      <c r="F6103" s="7">
        <v>20.960042000000001</v>
      </c>
      <c r="G6103" s="57">
        <f t="shared" si="258"/>
        <v>23.067739877241376</v>
      </c>
      <c r="I6103" s="73">
        <f t="shared" si="259"/>
        <v>1.9808219178100899</v>
      </c>
    </row>
    <row r="6104" spans="1:9" ht="15.6" x14ac:dyDescent="0.3">
      <c r="A6104" s="1">
        <v>6100</v>
      </c>
      <c r="B6104" s="1">
        <v>2000</v>
      </c>
      <c r="C6104" s="1">
        <v>4</v>
      </c>
      <c r="D6104" s="1">
        <v>14</v>
      </c>
      <c r="E6104" s="7">
        <v>2000.3716894977199</v>
      </c>
      <c r="F6104" s="7">
        <v>21.017942999999999</v>
      </c>
      <c r="G6104" s="57">
        <f t="shared" si="258"/>
        <v>23.06712159310344</v>
      </c>
      <c r="I6104" s="73">
        <f t="shared" si="259"/>
        <v>1.9808219178000854</v>
      </c>
    </row>
    <row r="6105" spans="1:9" ht="15.6" x14ac:dyDescent="0.3">
      <c r="A6105" s="1">
        <v>6101</v>
      </c>
      <c r="B6105" s="1">
        <v>2000</v>
      </c>
      <c r="C6105" s="1">
        <v>4</v>
      </c>
      <c r="D6105" s="1">
        <v>15</v>
      </c>
      <c r="E6105" s="7">
        <v>2000.37442922374</v>
      </c>
      <c r="F6105" s="7">
        <v>21.094767000000001</v>
      </c>
      <c r="G6105" s="57">
        <f t="shared" si="258"/>
        <v>23.066410677241372</v>
      </c>
      <c r="I6105" s="73">
        <f t="shared" si="259"/>
        <v>1.9808219178098625</v>
      </c>
    </row>
    <row r="6106" spans="1:9" ht="15.6" x14ac:dyDescent="0.3">
      <c r="A6106" s="1">
        <v>6102</v>
      </c>
      <c r="B6106" s="1">
        <v>2000</v>
      </c>
      <c r="C6106" s="1">
        <v>4</v>
      </c>
      <c r="D6106" s="1">
        <v>16</v>
      </c>
      <c r="E6106" s="7">
        <v>2000.3771689497701</v>
      </c>
      <c r="F6106" s="7">
        <v>21.151349</v>
      </c>
      <c r="G6106" s="57">
        <f t="shared" si="258"/>
        <v>23.065574583448267</v>
      </c>
      <c r="I6106" s="73">
        <f t="shared" si="259"/>
        <v>1.9808219178100899</v>
      </c>
    </row>
    <row r="6107" spans="1:9" ht="15.6" x14ac:dyDescent="0.3">
      <c r="A6107" s="1">
        <v>6103</v>
      </c>
      <c r="B6107" s="1">
        <v>2000</v>
      </c>
      <c r="C6107" s="1">
        <v>4</v>
      </c>
      <c r="D6107" s="1">
        <v>17</v>
      </c>
      <c r="E6107" s="7">
        <v>2000.3799086757999</v>
      </c>
      <c r="F6107" s="7">
        <v>21.224906000000001</v>
      </c>
      <c r="G6107" s="57">
        <f t="shared" si="258"/>
        <v>23.06461978620689</v>
      </c>
      <c r="I6107" s="73">
        <f t="shared" si="259"/>
        <v>1.9808219178098625</v>
      </c>
    </row>
    <row r="6108" spans="1:9" ht="15.6" x14ac:dyDescent="0.3">
      <c r="A6108" s="1">
        <v>6104</v>
      </c>
      <c r="B6108" s="1">
        <v>2000</v>
      </c>
      <c r="C6108" s="1">
        <v>4</v>
      </c>
      <c r="D6108" s="1">
        <v>18</v>
      </c>
      <c r="E6108" s="7">
        <v>2000.38264840183</v>
      </c>
      <c r="F6108" s="7">
        <v>21.334934000000001</v>
      </c>
      <c r="G6108" s="57">
        <f t="shared" si="258"/>
        <v>23.063646246896543</v>
      </c>
      <c r="I6108" s="73">
        <f t="shared" si="259"/>
        <v>1.9808219178000854</v>
      </c>
    </row>
    <row r="6109" spans="1:9" ht="15.6" x14ac:dyDescent="0.3">
      <c r="A6109" s="1">
        <v>6105</v>
      </c>
      <c r="B6109" s="1">
        <v>2000</v>
      </c>
      <c r="C6109" s="1">
        <v>4</v>
      </c>
      <c r="D6109" s="1">
        <v>19</v>
      </c>
      <c r="E6109" s="7">
        <v>2000.3853881278501</v>
      </c>
      <c r="F6109" s="7">
        <v>21.460906000000001</v>
      </c>
      <c r="G6109" s="57">
        <f t="shared" si="258"/>
        <v>23.062661531034475</v>
      </c>
      <c r="I6109" s="73">
        <f t="shared" si="259"/>
        <v>1.9808219178100899</v>
      </c>
    </row>
    <row r="6110" spans="1:9" ht="15.6" x14ac:dyDescent="0.3">
      <c r="A6110" s="1">
        <v>6106</v>
      </c>
      <c r="B6110" s="1">
        <v>2000</v>
      </c>
      <c r="C6110" s="1">
        <v>4</v>
      </c>
      <c r="D6110" s="1">
        <v>20</v>
      </c>
      <c r="E6110" s="7">
        <v>2000.38812785388</v>
      </c>
      <c r="F6110" s="7">
        <v>21.580241999999998</v>
      </c>
      <c r="G6110" s="57">
        <f t="shared" si="258"/>
        <v>23.061698281379307</v>
      </c>
      <c r="I6110" s="73">
        <f t="shared" si="259"/>
        <v>1.9808219178098625</v>
      </c>
    </row>
    <row r="6111" spans="1:9" ht="15.6" x14ac:dyDescent="0.3">
      <c r="A6111" s="1">
        <v>6107</v>
      </c>
      <c r="B6111" s="1">
        <v>2000</v>
      </c>
      <c r="C6111" s="1">
        <v>4</v>
      </c>
      <c r="D6111" s="1">
        <v>21</v>
      </c>
      <c r="E6111" s="7">
        <v>2000.39086757991</v>
      </c>
      <c r="F6111" s="7">
        <v>21.676632999999999</v>
      </c>
      <c r="G6111" s="57">
        <f t="shared" si="258"/>
        <v>23.060689922758616</v>
      </c>
      <c r="I6111" s="73">
        <f t="shared" si="259"/>
        <v>1.9808219178100899</v>
      </c>
    </row>
    <row r="6112" spans="1:9" ht="15.6" x14ac:dyDescent="0.3">
      <c r="A6112" s="1">
        <v>6108</v>
      </c>
      <c r="B6112" s="1">
        <v>2000</v>
      </c>
      <c r="C6112" s="1">
        <v>4</v>
      </c>
      <c r="D6112" s="1">
        <v>22</v>
      </c>
      <c r="E6112" s="7">
        <v>2000.3936073059399</v>
      </c>
      <c r="F6112" s="7">
        <v>21.776613999999999</v>
      </c>
      <c r="G6112" s="57">
        <f t="shared" si="258"/>
        <v>23.059598751724135</v>
      </c>
      <c r="I6112" s="73">
        <f t="shared" si="259"/>
        <v>1.9808219178000854</v>
      </c>
    </row>
    <row r="6113" spans="1:9" ht="15.6" x14ac:dyDescent="0.3">
      <c r="A6113" s="1">
        <v>6109</v>
      </c>
      <c r="B6113" s="1">
        <v>2000</v>
      </c>
      <c r="C6113" s="1">
        <v>4</v>
      </c>
      <c r="D6113" s="1">
        <v>23</v>
      </c>
      <c r="E6113" s="7">
        <v>2000.39634703196</v>
      </c>
      <c r="F6113" s="7">
        <v>21.855712</v>
      </c>
      <c r="G6113" s="57">
        <f t="shared" si="258"/>
        <v>23.058481615172404</v>
      </c>
      <c r="I6113" s="73">
        <f t="shared" si="259"/>
        <v>1.9808219178098625</v>
      </c>
    </row>
    <row r="6114" spans="1:9" ht="15.6" x14ac:dyDescent="0.3">
      <c r="A6114" s="1">
        <v>6110</v>
      </c>
      <c r="B6114" s="1">
        <v>2000</v>
      </c>
      <c r="C6114" s="1">
        <v>4</v>
      </c>
      <c r="D6114" s="1">
        <v>24</v>
      </c>
      <c r="E6114" s="7">
        <v>2000.3990867579901</v>
      </c>
      <c r="F6114" s="7">
        <v>21.919664999999998</v>
      </c>
      <c r="G6114" s="57">
        <f t="shared" si="258"/>
        <v>23.057418257931026</v>
      </c>
      <c r="I6114" s="73">
        <f t="shared" si="259"/>
        <v>1.9808219178100899</v>
      </c>
    </row>
    <row r="6115" spans="1:9" ht="15.6" x14ac:dyDescent="0.3">
      <c r="A6115" s="1">
        <v>6111</v>
      </c>
      <c r="B6115" s="1">
        <v>2000</v>
      </c>
      <c r="C6115" s="1">
        <v>4</v>
      </c>
      <c r="D6115" s="1">
        <v>25</v>
      </c>
      <c r="E6115" s="7">
        <v>2000.4018264840199</v>
      </c>
      <c r="F6115" s="7">
        <v>21.997824000000001</v>
      </c>
      <c r="G6115" s="57">
        <f t="shared" si="258"/>
        <v>23.056437542068959</v>
      </c>
      <c r="I6115" s="73">
        <f t="shared" si="259"/>
        <v>1.9808219178098625</v>
      </c>
    </row>
    <row r="6116" spans="1:9" ht="15.6" x14ac:dyDescent="0.3">
      <c r="A6116" s="1">
        <v>6112</v>
      </c>
      <c r="B6116" s="1">
        <v>2000</v>
      </c>
      <c r="C6116" s="1">
        <v>4</v>
      </c>
      <c r="D6116" s="1">
        <v>26</v>
      </c>
      <c r="E6116" s="7">
        <v>2000.40456621005</v>
      </c>
      <c r="F6116" s="7">
        <v>22.069939000000002</v>
      </c>
      <c r="G6116" s="57">
        <f t="shared" si="258"/>
        <v>23.055545951724124</v>
      </c>
      <c r="I6116" s="73">
        <f t="shared" si="259"/>
        <v>1.9808219178000854</v>
      </c>
    </row>
    <row r="6117" spans="1:9" ht="15.6" x14ac:dyDescent="0.3">
      <c r="A6117" s="1">
        <v>6113</v>
      </c>
      <c r="B6117" s="1">
        <v>2000</v>
      </c>
      <c r="C6117" s="1">
        <v>4</v>
      </c>
      <c r="D6117" s="1">
        <v>27</v>
      </c>
      <c r="E6117" s="7">
        <v>2000.4073059360701</v>
      </c>
      <c r="F6117" s="7">
        <v>22.159395</v>
      </c>
      <c r="G6117" s="57">
        <f t="shared" si="258"/>
        <v>23.054748008275855</v>
      </c>
      <c r="I6117" s="73">
        <f t="shared" si="259"/>
        <v>1.9808219178100899</v>
      </c>
    </row>
    <row r="6118" spans="1:9" ht="15.6" x14ac:dyDescent="0.3">
      <c r="A6118" s="1">
        <v>6114</v>
      </c>
      <c r="B6118" s="1">
        <v>2000</v>
      </c>
      <c r="C6118" s="1">
        <v>4</v>
      </c>
      <c r="D6118" s="1">
        <v>28</v>
      </c>
      <c r="E6118" s="7">
        <v>2000.4100456620999</v>
      </c>
      <c r="F6118" s="7">
        <v>22.227955999999999</v>
      </c>
      <c r="G6118" s="57">
        <f t="shared" si="258"/>
        <v>23.05401113241378</v>
      </c>
      <c r="I6118" s="73">
        <f t="shared" si="259"/>
        <v>1.9824200913299137</v>
      </c>
    </row>
    <row r="6119" spans="1:9" ht="15.6" x14ac:dyDescent="0.3">
      <c r="A6119" s="1">
        <v>6115</v>
      </c>
      <c r="B6119" s="1">
        <v>2000</v>
      </c>
      <c r="C6119" s="1">
        <v>4</v>
      </c>
      <c r="D6119" s="1">
        <v>29</v>
      </c>
      <c r="E6119" s="7">
        <v>2000.41278538813</v>
      </c>
      <c r="F6119" s="7">
        <v>22.315117999999998</v>
      </c>
      <c r="G6119" s="57">
        <f t="shared" si="258"/>
        <v>23.053359230344814</v>
      </c>
      <c r="I6119" s="73">
        <f t="shared" si="259"/>
        <v>1.9824200913299137</v>
      </c>
    </row>
    <row r="6120" spans="1:9" ht="15.6" x14ac:dyDescent="0.3">
      <c r="A6120" s="1">
        <v>6116</v>
      </c>
      <c r="B6120" s="1">
        <v>2000</v>
      </c>
      <c r="C6120" s="1">
        <v>4</v>
      </c>
      <c r="D6120" s="1">
        <v>30</v>
      </c>
      <c r="E6120" s="7">
        <v>2000.4155251141499</v>
      </c>
      <c r="F6120" s="7">
        <v>22.406723</v>
      </c>
      <c r="G6120" s="57">
        <f t="shared" si="258"/>
        <v>23.05279767586206</v>
      </c>
      <c r="I6120" s="73">
        <f t="shared" si="259"/>
        <v>1.9824200913201366</v>
      </c>
    </row>
    <row r="6121" spans="1:9" ht="15.6" x14ac:dyDescent="0.3">
      <c r="A6121" s="1">
        <v>6117</v>
      </c>
      <c r="B6121" s="1">
        <v>2000</v>
      </c>
      <c r="C6121" s="1">
        <v>5</v>
      </c>
      <c r="D6121" s="1">
        <v>1</v>
      </c>
      <c r="E6121" s="7">
        <v>2000.41940639269</v>
      </c>
      <c r="F6121" s="7">
        <v>22.494368999999999</v>
      </c>
      <c r="G6121" s="57">
        <f t="shared" si="258"/>
        <v>23.052318019310334</v>
      </c>
      <c r="I6121" s="73">
        <f t="shared" si="259"/>
        <v>1.9824200913199093</v>
      </c>
    </row>
    <row r="6122" spans="1:9" ht="15.6" x14ac:dyDescent="0.3">
      <c r="A6122" s="1">
        <v>6118</v>
      </c>
      <c r="B6122" s="1">
        <v>2000</v>
      </c>
      <c r="C6122" s="1">
        <v>5</v>
      </c>
      <c r="D6122" s="1">
        <v>2</v>
      </c>
      <c r="E6122" s="7">
        <v>2000.4221461187201</v>
      </c>
      <c r="F6122" s="7">
        <v>22.595203000000001</v>
      </c>
      <c r="G6122" s="57">
        <f t="shared" si="258"/>
        <v>23.051856190344807</v>
      </c>
      <c r="I6122" s="73">
        <f t="shared" si="259"/>
        <v>1.9824200913301411</v>
      </c>
    </row>
    <row r="6123" spans="1:9" ht="15.6" x14ac:dyDescent="0.3">
      <c r="A6123" s="1">
        <v>6119</v>
      </c>
      <c r="B6123" s="1">
        <v>2000</v>
      </c>
      <c r="C6123" s="1">
        <v>5</v>
      </c>
      <c r="D6123" s="1">
        <v>3</v>
      </c>
      <c r="E6123" s="7">
        <v>2000.42488584475</v>
      </c>
      <c r="F6123" s="7">
        <v>22.68486</v>
      </c>
      <c r="G6123" s="57">
        <f t="shared" si="258"/>
        <v>23.051430750344803</v>
      </c>
      <c r="I6123" s="73">
        <f t="shared" si="259"/>
        <v>1.9824200913299137</v>
      </c>
    </row>
    <row r="6124" spans="1:9" ht="15.6" x14ac:dyDescent="0.3">
      <c r="A6124" s="1">
        <v>6120</v>
      </c>
      <c r="B6124" s="1">
        <v>2000</v>
      </c>
      <c r="C6124" s="1">
        <v>5</v>
      </c>
      <c r="D6124" s="1">
        <v>4</v>
      </c>
      <c r="E6124" s="7">
        <v>2000.42762557078</v>
      </c>
      <c r="F6124" s="7">
        <v>22.746897000000001</v>
      </c>
      <c r="G6124" s="57">
        <f t="shared" si="258"/>
        <v>23.051029842758599</v>
      </c>
      <c r="I6124" s="73">
        <f t="shared" si="259"/>
        <v>1.9824200913199093</v>
      </c>
    </row>
    <row r="6125" spans="1:9" ht="15.6" x14ac:dyDescent="0.3">
      <c r="A6125" s="1">
        <v>6121</v>
      </c>
      <c r="B6125" s="1">
        <v>2000</v>
      </c>
      <c r="C6125" s="1">
        <v>5</v>
      </c>
      <c r="D6125" s="1">
        <v>5</v>
      </c>
      <c r="E6125" s="7">
        <v>2000.4303652967999</v>
      </c>
      <c r="F6125" s="7">
        <v>22.812521</v>
      </c>
      <c r="G6125" s="57">
        <f t="shared" si="258"/>
        <v>23.050687622068946</v>
      </c>
      <c r="I6125" s="73">
        <f t="shared" si="259"/>
        <v>1.9808219178000854</v>
      </c>
    </row>
    <row r="6126" spans="1:9" ht="15.6" x14ac:dyDescent="0.3">
      <c r="A6126" s="1">
        <v>6122</v>
      </c>
      <c r="B6126" s="1">
        <v>2000</v>
      </c>
      <c r="C6126" s="1">
        <v>5</v>
      </c>
      <c r="D6126" s="1">
        <v>6</v>
      </c>
      <c r="E6126" s="7">
        <v>2000.43310502283</v>
      </c>
      <c r="F6126" s="7">
        <v>22.873066999999999</v>
      </c>
      <c r="G6126" s="57">
        <f t="shared" si="258"/>
        <v>23.050320569655156</v>
      </c>
      <c r="I6126" s="73">
        <f t="shared" si="259"/>
        <v>1.9808219178100899</v>
      </c>
    </row>
    <row r="6127" spans="1:9" ht="15.6" x14ac:dyDescent="0.3">
      <c r="A6127" s="1">
        <v>6123</v>
      </c>
      <c r="B6127" s="1">
        <v>2000</v>
      </c>
      <c r="C6127" s="1">
        <v>5</v>
      </c>
      <c r="D6127" s="1">
        <v>7</v>
      </c>
      <c r="E6127" s="7">
        <v>2000.4358447488601</v>
      </c>
      <c r="F6127" s="7">
        <v>22.948301000000001</v>
      </c>
      <c r="G6127" s="57">
        <f t="shared" si="258"/>
        <v>23.049865907586188</v>
      </c>
      <c r="I6127" s="73">
        <f t="shared" si="259"/>
        <v>1.9808219178098625</v>
      </c>
    </row>
    <row r="6128" spans="1:9" ht="15.6" x14ac:dyDescent="0.3">
      <c r="A6128" s="1">
        <v>6124</v>
      </c>
      <c r="B6128" s="1">
        <v>2000</v>
      </c>
      <c r="C6128" s="1">
        <v>5</v>
      </c>
      <c r="D6128" s="1">
        <v>8</v>
      </c>
      <c r="E6128" s="7">
        <v>2000.4385844748899</v>
      </c>
      <c r="F6128" s="7">
        <v>23.007225999999999</v>
      </c>
      <c r="G6128" s="57">
        <f t="shared" si="258"/>
        <v>23.049398942068947</v>
      </c>
      <c r="I6128" s="73">
        <f t="shared" si="259"/>
        <v>1.9808219178100899</v>
      </c>
    </row>
    <row r="6129" spans="1:9" ht="15.6" x14ac:dyDescent="0.3">
      <c r="A6129" s="1">
        <v>6125</v>
      </c>
      <c r="B6129" s="1">
        <v>2000</v>
      </c>
      <c r="C6129" s="1">
        <v>5</v>
      </c>
      <c r="D6129" s="1">
        <v>9</v>
      </c>
      <c r="E6129" s="7">
        <v>2000.44132420091</v>
      </c>
      <c r="F6129" s="7">
        <v>23.016019</v>
      </c>
      <c r="G6129" s="57">
        <f t="shared" si="258"/>
        <v>23.048862078620672</v>
      </c>
      <c r="I6129" s="73">
        <f t="shared" si="259"/>
        <v>1.9808219177998581</v>
      </c>
    </row>
    <row r="6130" spans="1:9" ht="15.6" x14ac:dyDescent="0.3">
      <c r="A6130" s="1">
        <v>6126</v>
      </c>
      <c r="B6130" s="1">
        <v>2000</v>
      </c>
      <c r="C6130" s="1">
        <v>5</v>
      </c>
      <c r="D6130" s="1">
        <v>10</v>
      </c>
      <c r="E6130" s="7">
        <v>2000.4440639269401</v>
      </c>
      <c r="F6130" s="7">
        <v>23.084492999999998</v>
      </c>
      <c r="G6130" s="57">
        <f t="shared" si="258"/>
        <v>23.048257616551705</v>
      </c>
      <c r="I6130" s="73">
        <f t="shared" si="259"/>
        <v>1.9808219178100899</v>
      </c>
    </row>
    <row r="6131" spans="1:9" ht="15.6" x14ac:dyDescent="0.3">
      <c r="A6131" s="1">
        <v>6127</v>
      </c>
      <c r="B6131" s="1">
        <v>2000</v>
      </c>
      <c r="C6131" s="1">
        <v>5</v>
      </c>
      <c r="D6131" s="1">
        <v>11</v>
      </c>
      <c r="E6131" s="7">
        <v>2000.4468036529699</v>
      </c>
      <c r="F6131" s="7">
        <v>23.152989000000002</v>
      </c>
      <c r="G6131" s="57">
        <f t="shared" si="258"/>
        <v>23.047598566896532</v>
      </c>
      <c r="I6131" s="73">
        <f t="shared" si="259"/>
        <v>1.9808219178100899</v>
      </c>
    </row>
    <row r="6132" spans="1:9" ht="15.6" x14ac:dyDescent="0.3">
      <c r="A6132" s="1">
        <v>6128</v>
      </c>
      <c r="B6132" s="1">
        <v>2000</v>
      </c>
      <c r="C6132" s="1">
        <v>5</v>
      </c>
      <c r="D6132" s="1">
        <v>12</v>
      </c>
      <c r="E6132" s="7">
        <v>2000.449543379</v>
      </c>
      <c r="F6132" s="7">
        <v>23.213743000000001</v>
      </c>
      <c r="G6132" s="57">
        <f t="shared" si="258"/>
        <v>23.046977703448256</v>
      </c>
      <c r="I6132" s="73">
        <f t="shared" si="259"/>
        <v>1.9808219178098625</v>
      </c>
    </row>
    <row r="6133" spans="1:9" ht="15.6" x14ac:dyDescent="0.3">
      <c r="A6133" s="1">
        <v>6129</v>
      </c>
      <c r="B6133" s="1">
        <v>2000</v>
      </c>
      <c r="C6133" s="1">
        <v>5</v>
      </c>
      <c r="D6133" s="1">
        <v>13</v>
      </c>
      <c r="E6133" s="7">
        <v>2000.4522831050199</v>
      </c>
      <c r="F6133" s="7">
        <v>23.293589000000001</v>
      </c>
      <c r="G6133" s="57">
        <f t="shared" si="258"/>
        <v>23.046448666206878</v>
      </c>
      <c r="I6133" s="73">
        <f t="shared" si="259"/>
        <v>1.9808219178000854</v>
      </c>
    </row>
    <row r="6134" spans="1:9" ht="15.6" x14ac:dyDescent="0.3">
      <c r="A6134" s="1">
        <v>6130</v>
      </c>
      <c r="B6134" s="1">
        <v>2000</v>
      </c>
      <c r="C6134" s="1">
        <v>5</v>
      </c>
      <c r="D6134" s="1">
        <v>14</v>
      </c>
      <c r="E6134" s="7">
        <v>2000.45502283105</v>
      </c>
      <c r="F6134" s="7">
        <v>23.393982999999999</v>
      </c>
      <c r="G6134" s="57">
        <f t="shared" si="258"/>
        <v>23.045933557241359</v>
      </c>
      <c r="I6134" s="73">
        <f t="shared" si="259"/>
        <v>1.9808219178100899</v>
      </c>
    </row>
    <row r="6135" spans="1:9" ht="15.6" x14ac:dyDescent="0.3">
      <c r="A6135" s="1">
        <v>6131</v>
      </c>
      <c r="B6135" s="1">
        <v>2000</v>
      </c>
      <c r="C6135" s="1">
        <v>5</v>
      </c>
      <c r="D6135" s="1">
        <v>15</v>
      </c>
      <c r="E6135" s="7">
        <v>2000.4577625570801</v>
      </c>
      <c r="F6135" s="7">
        <v>23.473317000000002</v>
      </c>
      <c r="G6135" s="57">
        <f t="shared" si="258"/>
        <v>23.045469146206877</v>
      </c>
      <c r="I6135" s="73">
        <f t="shared" si="259"/>
        <v>1.9808219178098625</v>
      </c>
    </row>
    <row r="6136" spans="1:9" ht="15.6" x14ac:dyDescent="0.3">
      <c r="A6136" s="1">
        <v>6132</v>
      </c>
      <c r="B6136" s="1">
        <v>2000</v>
      </c>
      <c r="C6136" s="1">
        <v>5</v>
      </c>
      <c r="D6136" s="1">
        <v>16</v>
      </c>
      <c r="E6136" s="7">
        <v>2000.4605022831099</v>
      </c>
      <c r="F6136" s="7">
        <v>23.562906000000002</v>
      </c>
      <c r="G6136" s="57">
        <f t="shared" si="258"/>
        <v>23.045127482758609</v>
      </c>
      <c r="I6136" s="73">
        <f t="shared" si="259"/>
        <v>1.9808219178100899</v>
      </c>
    </row>
    <row r="6137" spans="1:9" ht="15.6" x14ac:dyDescent="0.3">
      <c r="A6137" s="1">
        <v>6133</v>
      </c>
      <c r="B6137" s="1">
        <v>2000</v>
      </c>
      <c r="C6137" s="1">
        <v>5</v>
      </c>
      <c r="D6137" s="1">
        <v>17</v>
      </c>
      <c r="E6137" s="7">
        <v>2000.46324200913</v>
      </c>
      <c r="F6137" s="7">
        <v>23.654847</v>
      </c>
      <c r="G6137" s="57">
        <f t="shared" si="258"/>
        <v>23.044836811034468</v>
      </c>
      <c r="I6137" s="73">
        <f t="shared" si="259"/>
        <v>1.9808219178098625</v>
      </c>
    </row>
    <row r="6138" spans="1:9" ht="15.6" x14ac:dyDescent="0.3">
      <c r="A6138" s="1">
        <v>6134</v>
      </c>
      <c r="B6138" s="1">
        <v>2000</v>
      </c>
      <c r="C6138" s="1">
        <v>5</v>
      </c>
      <c r="D6138" s="1">
        <v>18</v>
      </c>
      <c r="E6138" s="7">
        <v>2000.4659817351601</v>
      </c>
      <c r="F6138" s="7">
        <v>23.713947999999998</v>
      </c>
      <c r="G6138" s="57">
        <f t="shared" si="258"/>
        <v>23.044589813793085</v>
      </c>
      <c r="I6138" s="73">
        <f t="shared" si="259"/>
        <v>1.9808219178098625</v>
      </c>
    </row>
    <row r="6139" spans="1:9" ht="15.6" x14ac:dyDescent="0.3">
      <c r="A6139" s="1">
        <v>6135</v>
      </c>
      <c r="B6139" s="1">
        <v>2000</v>
      </c>
      <c r="C6139" s="1">
        <v>5</v>
      </c>
      <c r="D6139" s="1">
        <v>19</v>
      </c>
      <c r="E6139" s="7">
        <v>2000.4687214611899</v>
      </c>
      <c r="F6139" s="7">
        <v>23.806882000000002</v>
      </c>
      <c r="G6139" s="57">
        <f t="shared" si="258"/>
        <v>23.044314921379293</v>
      </c>
      <c r="I6139" s="73">
        <f t="shared" si="259"/>
        <v>1.9808219178100899</v>
      </c>
    </row>
    <row r="6140" spans="1:9" ht="15.6" x14ac:dyDescent="0.3">
      <c r="A6140" s="1">
        <v>6136</v>
      </c>
      <c r="B6140" s="1">
        <v>2000</v>
      </c>
      <c r="C6140" s="1">
        <v>5</v>
      </c>
      <c r="D6140" s="1">
        <v>20</v>
      </c>
      <c r="E6140" s="7">
        <v>2000.47146118721</v>
      </c>
      <c r="F6140" s="7">
        <v>23.91141</v>
      </c>
      <c r="G6140" s="57">
        <f t="shared" si="258"/>
        <v>23.043924699310335</v>
      </c>
      <c r="I6140" s="73">
        <f t="shared" si="259"/>
        <v>1.9808219177998581</v>
      </c>
    </row>
    <row r="6141" spans="1:9" ht="15.6" x14ac:dyDescent="0.3">
      <c r="A6141" s="1">
        <v>6137</v>
      </c>
      <c r="B6141" s="1">
        <v>2000</v>
      </c>
      <c r="C6141" s="1">
        <v>5</v>
      </c>
      <c r="D6141" s="1">
        <v>21</v>
      </c>
      <c r="E6141" s="7">
        <v>2000.4742009132401</v>
      </c>
      <c r="F6141" s="7">
        <v>24.026159</v>
      </c>
      <c r="G6141" s="57">
        <f t="shared" si="258"/>
        <v>23.043482239999985</v>
      </c>
      <c r="I6141" s="73">
        <f t="shared" si="259"/>
        <v>1.9808219178100899</v>
      </c>
    </row>
    <row r="6142" spans="1:9" ht="15.6" x14ac:dyDescent="0.3">
      <c r="A6142" s="1">
        <v>6138</v>
      </c>
      <c r="B6142" s="1">
        <v>2000</v>
      </c>
      <c r="C6142" s="1">
        <v>5</v>
      </c>
      <c r="D6142" s="1">
        <v>22</v>
      </c>
      <c r="E6142" s="7">
        <v>2000.47694063927</v>
      </c>
      <c r="F6142" s="7">
        <v>24.127970000000001</v>
      </c>
      <c r="G6142" s="57">
        <f t="shared" si="258"/>
        <v>23.04298259724137</v>
      </c>
      <c r="I6142" s="73">
        <f t="shared" si="259"/>
        <v>1.9808219178100899</v>
      </c>
    </row>
    <row r="6143" spans="1:9" ht="15.6" x14ac:dyDescent="0.3">
      <c r="A6143" s="1">
        <v>6139</v>
      </c>
      <c r="B6143" s="1">
        <v>2000</v>
      </c>
      <c r="C6143" s="1">
        <v>5</v>
      </c>
      <c r="D6143" s="1">
        <v>23</v>
      </c>
      <c r="E6143" s="7">
        <v>2000.4796803653001</v>
      </c>
      <c r="F6143" s="7">
        <v>24.209313000000002</v>
      </c>
      <c r="G6143" s="57">
        <f t="shared" si="258"/>
        <v>23.042520455172404</v>
      </c>
      <c r="I6143" s="73">
        <f t="shared" si="259"/>
        <v>1.9808219178098625</v>
      </c>
    </row>
    <row r="6144" spans="1:9" ht="15.6" x14ac:dyDescent="0.3">
      <c r="A6144" s="1">
        <v>6140</v>
      </c>
      <c r="B6144" s="1">
        <v>2000</v>
      </c>
      <c r="C6144" s="1">
        <v>5</v>
      </c>
      <c r="D6144" s="1">
        <v>24</v>
      </c>
      <c r="E6144" s="7">
        <v>2000.4824200913199</v>
      </c>
      <c r="F6144" s="7">
        <v>24.264424000000002</v>
      </c>
      <c r="G6144" s="57">
        <f t="shared" si="258"/>
        <v>23.042142482758614</v>
      </c>
      <c r="I6144" s="73">
        <f t="shared" si="259"/>
        <v>1.9808219178000854</v>
      </c>
    </row>
    <row r="6145" spans="1:9" ht="15.6" x14ac:dyDescent="0.3">
      <c r="A6145" s="1">
        <v>6141</v>
      </c>
      <c r="B6145" s="1">
        <v>2000</v>
      </c>
      <c r="C6145" s="1">
        <v>5</v>
      </c>
      <c r="D6145" s="1">
        <v>25</v>
      </c>
      <c r="E6145" s="7">
        <v>2000.48515981735</v>
      </c>
      <c r="F6145" s="7">
        <v>24.296901999999999</v>
      </c>
      <c r="G6145" s="57">
        <f t="shared" si="258"/>
        <v>23.041836591724127</v>
      </c>
      <c r="I6145" s="73">
        <f t="shared" si="259"/>
        <v>1.9808219178100899</v>
      </c>
    </row>
    <row r="6146" spans="1:9" ht="15.6" x14ac:dyDescent="0.3">
      <c r="A6146" s="1">
        <v>6142</v>
      </c>
      <c r="B6146" s="1">
        <v>2000</v>
      </c>
      <c r="C6146" s="1">
        <v>5</v>
      </c>
      <c r="D6146" s="1">
        <v>26</v>
      </c>
      <c r="E6146" s="7">
        <v>2000.4878995433801</v>
      </c>
      <c r="F6146" s="7">
        <v>24.345148999999999</v>
      </c>
      <c r="G6146" s="57">
        <f t="shared" si="258"/>
        <v>23.041739864827576</v>
      </c>
      <c r="I6146" s="73">
        <f t="shared" si="259"/>
        <v>1.9808219178098625</v>
      </c>
    </row>
    <row r="6147" spans="1:9" ht="15.6" x14ac:dyDescent="0.3">
      <c r="A6147" s="1">
        <v>6143</v>
      </c>
      <c r="B6147" s="1">
        <v>2000</v>
      </c>
      <c r="C6147" s="1">
        <v>5</v>
      </c>
      <c r="D6147" s="1">
        <v>27</v>
      </c>
      <c r="E6147" s="7">
        <v>2000.4906392694099</v>
      </c>
      <c r="F6147" s="7">
        <v>24.414985000000001</v>
      </c>
      <c r="G6147" s="57">
        <f t="shared" si="258"/>
        <v>23.04173240551723</v>
      </c>
      <c r="I6147" s="73">
        <f t="shared" si="259"/>
        <v>1.9808219178100899</v>
      </c>
    </row>
    <row r="6148" spans="1:9" ht="15.6" x14ac:dyDescent="0.3">
      <c r="A6148" s="1">
        <v>6144</v>
      </c>
      <c r="B6148" s="1">
        <v>2000</v>
      </c>
      <c r="C6148" s="1">
        <v>5</v>
      </c>
      <c r="D6148" s="1">
        <v>28</v>
      </c>
      <c r="E6148" s="7">
        <v>2000.49337899543</v>
      </c>
      <c r="F6148" s="7">
        <v>24.448174999999999</v>
      </c>
      <c r="G6148" s="57">
        <f t="shared" si="258"/>
        <v>23.041734239999986</v>
      </c>
      <c r="I6148" s="73">
        <f t="shared" si="259"/>
        <v>1.9796803652898234</v>
      </c>
    </row>
    <row r="6149" spans="1:9" ht="15.6" x14ac:dyDescent="0.3">
      <c r="A6149" s="1">
        <v>6145</v>
      </c>
      <c r="B6149" s="1">
        <v>2000</v>
      </c>
      <c r="C6149" s="1">
        <v>5</v>
      </c>
      <c r="D6149" s="1">
        <v>29</v>
      </c>
      <c r="E6149" s="7">
        <v>2000.4961187214601</v>
      </c>
      <c r="F6149" s="7">
        <v>24.488273</v>
      </c>
      <c r="G6149" s="57">
        <f t="shared" si="258"/>
        <v>23.041759227586187</v>
      </c>
      <c r="I6149" s="73">
        <f t="shared" si="259"/>
        <v>1.9796803653000552</v>
      </c>
    </row>
    <row r="6150" spans="1:9" ht="15.6" x14ac:dyDescent="0.3">
      <c r="A6150" s="1">
        <v>6146</v>
      </c>
      <c r="B6150" s="1">
        <v>2000</v>
      </c>
      <c r="C6150" s="1">
        <v>5</v>
      </c>
      <c r="D6150" s="1">
        <v>30</v>
      </c>
      <c r="E6150" s="7">
        <v>2000.49885844749</v>
      </c>
      <c r="F6150" s="7">
        <v>24.494655000000002</v>
      </c>
      <c r="G6150" s="57">
        <f t="shared" si="258"/>
        <v>23.041814739310333</v>
      </c>
      <c r="I6150" s="73">
        <f t="shared" si="259"/>
        <v>1.9796803653000552</v>
      </c>
    </row>
    <row r="6151" spans="1:9" ht="15.6" x14ac:dyDescent="0.3">
      <c r="A6151" s="1">
        <v>6147</v>
      </c>
      <c r="B6151" s="1">
        <v>2000</v>
      </c>
      <c r="C6151" s="1">
        <v>5</v>
      </c>
      <c r="D6151" s="1">
        <v>31</v>
      </c>
      <c r="E6151" s="7">
        <v>2000.5015981735201</v>
      </c>
      <c r="F6151" s="7">
        <v>24.462122000000001</v>
      </c>
      <c r="G6151" s="57">
        <f t="shared" si="258"/>
        <v>23.041889049655161</v>
      </c>
      <c r="I6151" s="73">
        <f t="shared" si="259"/>
        <v>1.9796803652998278</v>
      </c>
    </row>
    <row r="6152" spans="1:9" ht="15.6" x14ac:dyDescent="0.3">
      <c r="A6152" s="1">
        <v>6148</v>
      </c>
      <c r="B6152" s="1">
        <v>2000</v>
      </c>
      <c r="C6152" s="1">
        <v>6</v>
      </c>
      <c r="D6152" s="1">
        <v>1</v>
      </c>
      <c r="E6152" s="7">
        <v>2000.5027397260301</v>
      </c>
      <c r="F6152" s="7">
        <v>24.429154</v>
      </c>
      <c r="G6152" s="57">
        <f t="shared" si="258"/>
        <v>23.042036164137915</v>
      </c>
      <c r="I6152" s="73">
        <f t="shared" si="259"/>
        <v>1.9796803652900508</v>
      </c>
    </row>
    <row r="6153" spans="1:9" ht="15.6" x14ac:dyDescent="0.3">
      <c r="A6153" s="1">
        <v>6149</v>
      </c>
      <c r="B6153" s="1">
        <v>2000</v>
      </c>
      <c r="C6153" s="1">
        <v>6</v>
      </c>
      <c r="D6153" s="1">
        <v>2</v>
      </c>
      <c r="E6153" s="7">
        <v>2000.5054794520499</v>
      </c>
      <c r="F6153" s="7">
        <v>24.419335</v>
      </c>
      <c r="G6153" s="57">
        <f t="shared" si="258"/>
        <v>23.042241074482746</v>
      </c>
      <c r="I6153" s="73">
        <f t="shared" si="259"/>
        <v>1.9796803653000552</v>
      </c>
    </row>
    <row r="6154" spans="1:9" ht="15.6" x14ac:dyDescent="0.3">
      <c r="A6154" s="1">
        <v>6150</v>
      </c>
      <c r="B6154" s="1">
        <v>2000</v>
      </c>
      <c r="C6154" s="1">
        <v>6</v>
      </c>
      <c r="D6154" s="1">
        <v>3</v>
      </c>
      <c r="E6154" s="7">
        <v>2000.50821917808</v>
      </c>
      <c r="F6154" s="7">
        <v>24.484283999999999</v>
      </c>
      <c r="G6154" s="57">
        <f t="shared" si="258"/>
        <v>23.042583700689644</v>
      </c>
      <c r="I6154" s="73">
        <f t="shared" si="259"/>
        <v>1.9796803653000552</v>
      </c>
    </row>
    <row r="6155" spans="1:9" ht="15.6" x14ac:dyDescent="0.3">
      <c r="A6155" s="1">
        <v>6151</v>
      </c>
      <c r="B6155" s="1">
        <v>2000</v>
      </c>
      <c r="C6155" s="1">
        <v>6</v>
      </c>
      <c r="D6155" s="1">
        <v>4</v>
      </c>
      <c r="E6155" s="7">
        <v>2000.5109589041101</v>
      </c>
      <c r="F6155" s="7">
        <v>24.571314000000001</v>
      </c>
      <c r="G6155" s="57">
        <f t="shared" ref="G6155:G6218" si="260">AVERAGE(F5611:F6335)</f>
        <v>23.042663846896541</v>
      </c>
      <c r="I6155" s="73">
        <f t="shared" si="259"/>
        <v>1.9835616438299439</v>
      </c>
    </row>
    <row r="6156" spans="1:9" ht="15.6" x14ac:dyDescent="0.3">
      <c r="A6156" s="1">
        <v>6152</v>
      </c>
      <c r="B6156" s="1">
        <v>2000</v>
      </c>
      <c r="C6156" s="1">
        <v>6</v>
      </c>
      <c r="D6156" s="1">
        <v>5</v>
      </c>
      <c r="E6156" s="7">
        <v>2000.51369863014</v>
      </c>
      <c r="F6156" s="7">
        <v>24.68449</v>
      </c>
      <c r="G6156" s="57">
        <f t="shared" si="260"/>
        <v>23.042639831724127</v>
      </c>
      <c r="I6156" s="73">
        <f t="shared" ref="I6156:I6219" si="261">E6336-E5612</f>
        <v>1.9835616438299439</v>
      </c>
    </row>
    <row r="6157" spans="1:9" ht="15.6" x14ac:dyDescent="0.3">
      <c r="A6157" s="1">
        <v>6153</v>
      </c>
      <c r="B6157" s="1">
        <v>2000</v>
      </c>
      <c r="C6157" s="1">
        <v>6</v>
      </c>
      <c r="D6157" s="1">
        <v>6</v>
      </c>
      <c r="E6157" s="7">
        <v>2000.5164383561601</v>
      </c>
      <c r="F6157" s="7">
        <v>24.801091</v>
      </c>
      <c r="G6157" s="57">
        <f t="shared" si="260"/>
        <v>23.042732681379306</v>
      </c>
      <c r="I6157" s="73">
        <f t="shared" si="261"/>
        <v>1.9835616438401757</v>
      </c>
    </row>
    <row r="6158" spans="1:9" ht="15.6" x14ac:dyDescent="0.3">
      <c r="A6158" s="1">
        <v>6154</v>
      </c>
      <c r="B6158" s="1">
        <v>2000</v>
      </c>
      <c r="C6158" s="1">
        <v>6</v>
      </c>
      <c r="D6158" s="1">
        <v>7</v>
      </c>
      <c r="E6158" s="7">
        <v>2000.5191780821899</v>
      </c>
      <c r="F6158" s="7">
        <v>24.913418</v>
      </c>
      <c r="G6158" s="57">
        <f t="shared" si="260"/>
        <v>23.042937740689649</v>
      </c>
      <c r="I6158" s="73">
        <f t="shared" si="261"/>
        <v>1.9835616438399484</v>
      </c>
    </row>
    <row r="6159" spans="1:9" ht="15.6" x14ac:dyDescent="0.3">
      <c r="A6159" s="1">
        <v>6155</v>
      </c>
      <c r="B6159" s="1">
        <v>2000</v>
      </c>
      <c r="C6159" s="1">
        <v>6</v>
      </c>
      <c r="D6159" s="1">
        <v>8</v>
      </c>
      <c r="E6159" s="7">
        <v>2000.52191780822</v>
      </c>
      <c r="F6159" s="7">
        <v>24.985476999999999</v>
      </c>
      <c r="G6159" s="57">
        <f t="shared" si="260"/>
        <v>23.043146514482746</v>
      </c>
      <c r="I6159" s="73">
        <f t="shared" si="261"/>
        <v>1.9835616438299439</v>
      </c>
    </row>
    <row r="6160" spans="1:9" ht="15.6" x14ac:dyDescent="0.3">
      <c r="A6160" s="1">
        <v>6156</v>
      </c>
      <c r="B6160" s="1">
        <v>2000</v>
      </c>
      <c r="C6160" s="1">
        <v>6</v>
      </c>
      <c r="D6160" s="1">
        <v>9</v>
      </c>
      <c r="E6160" s="7">
        <v>2000.5246575342501</v>
      </c>
      <c r="F6160" s="7">
        <v>25.033113</v>
      </c>
      <c r="G6160" s="57">
        <f t="shared" si="260"/>
        <v>23.043350289655162</v>
      </c>
      <c r="I6160" s="73">
        <f t="shared" si="261"/>
        <v>1.9835616438299439</v>
      </c>
    </row>
    <row r="6161" spans="1:9" ht="15.6" x14ac:dyDescent="0.3">
      <c r="A6161" s="1">
        <v>6157</v>
      </c>
      <c r="B6161" s="1">
        <v>2000</v>
      </c>
      <c r="C6161" s="1">
        <v>6</v>
      </c>
      <c r="D6161" s="1">
        <v>10</v>
      </c>
      <c r="E6161" s="7">
        <v>2000.5273972602699</v>
      </c>
      <c r="F6161" s="7">
        <v>25.081712</v>
      </c>
      <c r="G6161" s="57">
        <f t="shared" si="260"/>
        <v>23.043580648275849</v>
      </c>
      <c r="I6161" s="73">
        <f t="shared" si="261"/>
        <v>1.9835616438399484</v>
      </c>
    </row>
    <row r="6162" spans="1:9" ht="15.6" x14ac:dyDescent="0.3">
      <c r="A6162" s="1">
        <v>6158</v>
      </c>
      <c r="B6162" s="1">
        <v>2000</v>
      </c>
      <c r="C6162" s="1">
        <v>6</v>
      </c>
      <c r="D6162" s="1">
        <v>11</v>
      </c>
      <c r="E6162" s="7">
        <v>2000.5301369863</v>
      </c>
      <c r="F6162" s="7">
        <v>25.121625999999999</v>
      </c>
      <c r="G6162" s="57">
        <f t="shared" si="260"/>
        <v>23.043772526896547</v>
      </c>
      <c r="I6162" s="73">
        <f t="shared" si="261"/>
        <v>1.9835616438401757</v>
      </c>
    </row>
    <row r="6163" spans="1:9" ht="15.6" x14ac:dyDescent="0.3">
      <c r="A6163" s="1">
        <v>6159</v>
      </c>
      <c r="B6163" s="1">
        <v>2000</v>
      </c>
      <c r="C6163" s="1">
        <v>6</v>
      </c>
      <c r="D6163" s="1">
        <v>12</v>
      </c>
      <c r="E6163" s="7">
        <v>2000.5328767123301</v>
      </c>
      <c r="F6163" s="7">
        <v>25.167069999999999</v>
      </c>
      <c r="G6163" s="57">
        <f t="shared" si="260"/>
        <v>23.043792186206893</v>
      </c>
      <c r="I6163" s="73">
        <f t="shared" si="261"/>
        <v>1.9835616438299439</v>
      </c>
    </row>
    <row r="6164" spans="1:9" ht="15.6" x14ac:dyDescent="0.3">
      <c r="A6164" s="1">
        <v>6160</v>
      </c>
      <c r="B6164" s="1">
        <v>2000</v>
      </c>
      <c r="C6164" s="1">
        <v>6</v>
      </c>
      <c r="D6164" s="1">
        <v>13</v>
      </c>
      <c r="E6164" s="7">
        <v>2000.53561643836</v>
      </c>
      <c r="F6164" s="7">
        <v>25.229424999999999</v>
      </c>
      <c r="G6164" s="57">
        <f t="shared" si="260"/>
        <v>23.043796715862069</v>
      </c>
      <c r="I6164" s="73">
        <f t="shared" si="261"/>
        <v>1.9835616438299439</v>
      </c>
    </row>
    <row r="6165" spans="1:9" ht="15.6" x14ac:dyDescent="0.3">
      <c r="A6165" s="1">
        <v>6161</v>
      </c>
      <c r="B6165" s="1">
        <v>2000</v>
      </c>
      <c r="C6165" s="1">
        <v>6</v>
      </c>
      <c r="D6165" s="1">
        <v>14</v>
      </c>
      <c r="E6165" s="7">
        <v>2000.53835616438</v>
      </c>
      <c r="F6165" s="7">
        <v>25.261469999999999</v>
      </c>
      <c r="G6165" s="57">
        <f t="shared" si="260"/>
        <v>23.043764220689653</v>
      </c>
      <c r="I6165" s="73">
        <f t="shared" si="261"/>
        <v>1.9835616438401757</v>
      </c>
    </row>
    <row r="6166" spans="1:9" ht="15.6" x14ac:dyDescent="0.3">
      <c r="A6166" s="1">
        <v>6162</v>
      </c>
      <c r="B6166" s="1">
        <v>2000</v>
      </c>
      <c r="C6166" s="1">
        <v>6</v>
      </c>
      <c r="D6166" s="1">
        <v>15</v>
      </c>
      <c r="E6166" s="7">
        <v>2000.5410958904099</v>
      </c>
      <c r="F6166" s="7">
        <v>25.276125</v>
      </c>
      <c r="G6166" s="57">
        <f t="shared" si="260"/>
        <v>23.043713427586209</v>
      </c>
      <c r="I6166" s="73">
        <f t="shared" si="261"/>
        <v>1.9835616438399484</v>
      </c>
    </row>
    <row r="6167" spans="1:9" ht="15.6" x14ac:dyDescent="0.3">
      <c r="A6167" s="1">
        <v>6163</v>
      </c>
      <c r="B6167" s="1">
        <v>2000</v>
      </c>
      <c r="C6167" s="1">
        <v>6</v>
      </c>
      <c r="D6167" s="1">
        <v>16</v>
      </c>
      <c r="E6167" s="7">
        <v>2000.54383561644</v>
      </c>
      <c r="F6167" s="7">
        <v>25.287125</v>
      </c>
      <c r="G6167" s="57">
        <f t="shared" si="260"/>
        <v>23.043655157241375</v>
      </c>
      <c r="I6167" s="73">
        <f t="shared" si="261"/>
        <v>1.9835616438299439</v>
      </c>
    </row>
    <row r="6168" spans="1:9" ht="15.6" x14ac:dyDescent="0.3">
      <c r="A6168" s="1">
        <v>6164</v>
      </c>
      <c r="B6168" s="1">
        <v>2000</v>
      </c>
      <c r="C6168" s="1">
        <v>6</v>
      </c>
      <c r="D6168" s="1">
        <v>17</v>
      </c>
      <c r="E6168" s="7">
        <v>2000.5465753424701</v>
      </c>
      <c r="F6168" s="7">
        <v>25.311257999999999</v>
      </c>
      <c r="G6168" s="57">
        <f t="shared" si="260"/>
        <v>23.043559561379311</v>
      </c>
      <c r="I6168" s="73">
        <f t="shared" si="261"/>
        <v>1.9835616438299439</v>
      </c>
    </row>
    <row r="6169" spans="1:9" ht="15.6" x14ac:dyDescent="0.3">
      <c r="A6169" s="1">
        <v>6165</v>
      </c>
      <c r="B6169" s="1">
        <v>2000</v>
      </c>
      <c r="C6169" s="1">
        <v>6</v>
      </c>
      <c r="D6169" s="1">
        <v>18</v>
      </c>
      <c r="E6169" s="7">
        <v>2000.5493150684899</v>
      </c>
      <c r="F6169" s="7">
        <v>25.316952000000001</v>
      </c>
      <c r="G6169" s="57">
        <f t="shared" si="260"/>
        <v>23.04343220275862</v>
      </c>
      <c r="I6169" s="73">
        <f t="shared" si="261"/>
        <v>1.9835616438399484</v>
      </c>
    </row>
    <row r="6170" spans="1:9" ht="15.6" x14ac:dyDescent="0.3">
      <c r="A6170" s="1">
        <v>6166</v>
      </c>
      <c r="B6170" s="1">
        <v>2000</v>
      </c>
      <c r="C6170" s="1">
        <v>6</v>
      </c>
      <c r="D6170" s="1">
        <v>19</v>
      </c>
      <c r="E6170" s="7">
        <v>2000.55205479452</v>
      </c>
      <c r="F6170" s="7">
        <v>25.344179</v>
      </c>
      <c r="G6170" s="57">
        <f t="shared" si="260"/>
        <v>23.043291940689652</v>
      </c>
      <c r="I6170" s="73">
        <f t="shared" si="261"/>
        <v>1.9835616438401757</v>
      </c>
    </row>
    <row r="6171" spans="1:9" ht="15.6" x14ac:dyDescent="0.3">
      <c r="A6171" s="1">
        <v>6167</v>
      </c>
      <c r="B6171" s="1">
        <v>2000</v>
      </c>
      <c r="C6171" s="1">
        <v>6</v>
      </c>
      <c r="D6171" s="1">
        <v>20</v>
      </c>
      <c r="E6171" s="7">
        <v>2000.5547945205501</v>
      </c>
      <c r="F6171" s="7">
        <v>25.394917</v>
      </c>
      <c r="G6171" s="57">
        <f t="shared" si="260"/>
        <v>23.043131666206889</v>
      </c>
      <c r="I6171" s="73">
        <f t="shared" si="261"/>
        <v>1.9835616438299439</v>
      </c>
    </row>
    <row r="6172" spans="1:9" ht="15.6" x14ac:dyDescent="0.3">
      <c r="A6172" s="1">
        <v>6168</v>
      </c>
      <c r="B6172" s="1">
        <v>2000</v>
      </c>
      <c r="C6172" s="1">
        <v>6</v>
      </c>
      <c r="D6172" s="1">
        <v>21</v>
      </c>
      <c r="E6172" s="7">
        <v>2000.55753424658</v>
      </c>
      <c r="F6172" s="7">
        <v>25.445488999999998</v>
      </c>
      <c r="G6172" s="57">
        <f t="shared" si="260"/>
        <v>23.042923897931033</v>
      </c>
      <c r="I6172" s="73">
        <f t="shared" si="261"/>
        <v>1.9835616438399484</v>
      </c>
    </row>
    <row r="6173" spans="1:9" ht="15.6" x14ac:dyDescent="0.3">
      <c r="A6173" s="1">
        <v>6169</v>
      </c>
      <c r="B6173" s="1">
        <v>2000</v>
      </c>
      <c r="C6173" s="1">
        <v>6</v>
      </c>
      <c r="D6173" s="1">
        <v>22</v>
      </c>
      <c r="E6173" s="7">
        <v>2000.5602739726</v>
      </c>
      <c r="F6173" s="7">
        <v>25.470064000000001</v>
      </c>
      <c r="G6173" s="57">
        <f t="shared" si="260"/>
        <v>23.042645932413794</v>
      </c>
      <c r="I6173" s="73">
        <f t="shared" si="261"/>
        <v>1.9835616438401757</v>
      </c>
    </row>
    <row r="6174" spans="1:9" ht="15.6" x14ac:dyDescent="0.3">
      <c r="A6174" s="1">
        <v>6170</v>
      </c>
      <c r="B6174" s="1">
        <v>2000</v>
      </c>
      <c r="C6174" s="1">
        <v>6</v>
      </c>
      <c r="D6174" s="1">
        <v>23</v>
      </c>
      <c r="E6174" s="7">
        <v>2000.5630136986299</v>
      </c>
      <c r="F6174" s="7">
        <v>25.489277999999999</v>
      </c>
      <c r="G6174" s="57">
        <f t="shared" si="260"/>
        <v>23.04243495724138</v>
      </c>
      <c r="I6174" s="73">
        <f t="shared" si="261"/>
        <v>1.9835616438399484</v>
      </c>
    </row>
    <row r="6175" spans="1:9" ht="15.6" x14ac:dyDescent="0.3">
      <c r="A6175" s="1">
        <v>6171</v>
      </c>
      <c r="B6175" s="1">
        <v>2000</v>
      </c>
      <c r="C6175" s="1">
        <v>6</v>
      </c>
      <c r="D6175" s="1">
        <v>24</v>
      </c>
      <c r="E6175" s="7">
        <v>2000.56575342466</v>
      </c>
      <c r="F6175" s="7">
        <v>25.486874</v>
      </c>
      <c r="G6175" s="57">
        <f t="shared" si="260"/>
        <v>23.042261161379315</v>
      </c>
      <c r="I6175" s="73">
        <f t="shared" si="261"/>
        <v>1.9835616438299439</v>
      </c>
    </row>
    <row r="6176" spans="1:9" ht="15.6" x14ac:dyDescent="0.3">
      <c r="A6176" s="1">
        <v>6172</v>
      </c>
      <c r="B6176" s="1">
        <v>2000</v>
      </c>
      <c r="C6176" s="1">
        <v>6</v>
      </c>
      <c r="D6176" s="1">
        <v>25</v>
      </c>
      <c r="E6176" s="7">
        <v>2000.5684931506801</v>
      </c>
      <c r="F6176" s="7">
        <v>25.468236999999998</v>
      </c>
      <c r="G6176" s="57">
        <f t="shared" si="260"/>
        <v>23.042156662068969</v>
      </c>
      <c r="I6176" s="73">
        <f t="shared" si="261"/>
        <v>1.9835616438399484</v>
      </c>
    </row>
    <row r="6177" spans="1:9" ht="15.6" x14ac:dyDescent="0.3">
      <c r="A6177" s="1">
        <v>6173</v>
      </c>
      <c r="B6177" s="1">
        <v>2000</v>
      </c>
      <c r="C6177" s="1">
        <v>6</v>
      </c>
      <c r="D6177" s="1">
        <v>26</v>
      </c>
      <c r="E6177" s="7">
        <v>2000.5712328767099</v>
      </c>
      <c r="F6177" s="7">
        <v>25.445250000000001</v>
      </c>
      <c r="G6177" s="57">
        <f t="shared" si="260"/>
        <v>23.042222420689662</v>
      </c>
      <c r="I6177" s="73">
        <f t="shared" si="261"/>
        <v>1.9835616438399484</v>
      </c>
    </row>
    <row r="6178" spans="1:9" ht="15.6" x14ac:dyDescent="0.3">
      <c r="A6178" s="1">
        <v>6174</v>
      </c>
      <c r="B6178" s="1">
        <v>2000</v>
      </c>
      <c r="C6178" s="1">
        <v>6</v>
      </c>
      <c r="D6178" s="1">
        <v>27</v>
      </c>
      <c r="E6178" s="7">
        <v>2000.57397260274</v>
      </c>
      <c r="F6178" s="7">
        <v>25.434125000000002</v>
      </c>
      <c r="G6178" s="57">
        <f t="shared" si="260"/>
        <v>23.042500144827585</v>
      </c>
      <c r="I6178" s="73">
        <f t="shared" si="261"/>
        <v>1.9835616438301713</v>
      </c>
    </row>
    <row r="6179" spans="1:9" ht="15.6" x14ac:dyDescent="0.3">
      <c r="A6179" s="1">
        <v>6175</v>
      </c>
      <c r="B6179" s="1">
        <v>2000</v>
      </c>
      <c r="C6179" s="1">
        <v>6</v>
      </c>
      <c r="D6179" s="1">
        <v>28</v>
      </c>
      <c r="E6179" s="7">
        <v>2000.5767123287701</v>
      </c>
      <c r="F6179" s="7">
        <v>25.445703999999999</v>
      </c>
      <c r="G6179" s="57">
        <f t="shared" si="260"/>
        <v>23.042911652413796</v>
      </c>
      <c r="I6179" s="73">
        <f t="shared" si="261"/>
        <v>1.9851598173499951</v>
      </c>
    </row>
    <row r="6180" spans="1:9" ht="15.6" x14ac:dyDescent="0.3">
      <c r="A6180" s="1">
        <v>6176</v>
      </c>
      <c r="B6180" s="1">
        <v>2000</v>
      </c>
      <c r="C6180" s="1">
        <v>6</v>
      </c>
      <c r="D6180" s="1">
        <v>29</v>
      </c>
      <c r="E6180" s="7">
        <v>2000.57945205479</v>
      </c>
      <c r="F6180" s="7">
        <v>25.499631999999998</v>
      </c>
      <c r="G6180" s="57">
        <f t="shared" si="260"/>
        <v>23.043370308965518</v>
      </c>
      <c r="I6180" s="73">
        <f t="shared" si="261"/>
        <v>1.9851598173499951</v>
      </c>
    </row>
    <row r="6181" spans="1:9" ht="15.6" x14ac:dyDescent="0.3">
      <c r="A6181" s="1">
        <v>6177</v>
      </c>
      <c r="B6181" s="1">
        <v>2000</v>
      </c>
      <c r="C6181" s="1">
        <v>6</v>
      </c>
      <c r="D6181" s="1">
        <v>30</v>
      </c>
      <c r="E6181" s="7">
        <v>2000.58219178082</v>
      </c>
      <c r="F6181" s="7">
        <v>25.567378999999999</v>
      </c>
      <c r="G6181" s="57">
        <f t="shared" si="260"/>
        <v>23.043870859310346</v>
      </c>
      <c r="I6181" s="73">
        <f t="shared" si="261"/>
        <v>1.9851598173499951</v>
      </c>
    </row>
    <row r="6182" spans="1:9" ht="15.6" x14ac:dyDescent="0.3">
      <c r="A6182" s="1">
        <v>6178</v>
      </c>
      <c r="B6182" s="1">
        <v>2000</v>
      </c>
      <c r="C6182" s="1">
        <v>7</v>
      </c>
      <c r="D6182" s="1">
        <v>1</v>
      </c>
      <c r="E6182" s="7">
        <v>2000.5860730593599</v>
      </c>
      <c r="F6182" s="7">
        <v>25.577089000000001</v>
      </c>
      <c r="G6182" s="57">
        <f t="shared" si="260"/>
        <v>23.04436996137931</v>
      </c>
      <c r="I6182" s="73">
        <f t="shared" si="261"/>
        <v>1.9851598173499951</v>
      </c>
    </row>
    <row r="6183" spans="1:9" ht="15.6" x14ac:dyDescent="0.3">
      <c r="A6183" s="1">
        <v>6179</v>
      </c>
      <c r="B6183" s="1">
        <v>2000</v>
      </c>
      <c r="C6183" s="1">
        <v>7</v>
      </c>
      <c r="D6183" s="1">
        <v>2</v>
      </c>
      <c r="E6183" s="7">
        <v>2000.58881278539</v>
      </c>
      <c r="F6183" s="7">
        <v>25.609370999999999</v>
      </c>
      <c r="G6183" s="57">
        <f t="shared" si="260"/>
        <v>23.044796735172415</v>
      </c>
      <c r="I6183" s="73">
        <f t="shared" si="261"/>
        <v>1.9851598173499951</v>
      </c>
    </row>
    <row r="6184" spans="1:9" ht="15.6" x14ac:dyDescent="0.3">
      <c r="A6184" s="1">
        <v>6180</v>
      </c>
      <c r="B6184" s="1">
        <v>2000</v>
      </c>
      <c r="C6184" s="1">
        <v>7</v>
      </c>
      <c r="D6184" s="1">
        <v>3</v>
      </c>
      <c r="E6184" s="7">
        <v>2000.5915525114201</v>
      </c>
      <c r="F6184" s="7">
        <v>25.650091</v>
      </c>
      <c r="G6184" s="57">
        <f t="shared" si="260"/>
        <v>23.045098160000002</v>
      </c>
      <c r="I6184" s="73">
        <f t="shared" si="261"/>
        <v>1.9851598173499951</v>
      </c>
    </row>
    <row r="6185" spans="1:9" ht="15.6" x14ac:dyDescent="0.3">
      <c r="A6185" s="1">
        <v>6181</v>
      </c>
      <c r="B6185" s="1">
        <v>2000</v>
      </c>
      <c r="C6185" s="1">
        <v>7</v>
      </c>
      <c r="D6185" s="1">
        <v>4</v>
      </c>
      <c r="E6185" s="7">
        <v>2000.59429223744</v>
      </c>
      <c r="F6185" s="7">
        <v>25.685320000000001</v>
      </c>
      <c r="G6185" s="57">
        <f t="shared" si="260"/>
        <v>23.045257630344828</v>
      </c>
      <c r="I6185" s="73">
        <f t="shared" si="261"/>
        <v>1.9835616438299439</v>
      </c>
    </row>
    <row r="6186" spans="1:9" ht="15.6" x14ac:dyDescent="0.3">
      <c r="A6186" s="1">
        <v>6182</v>
      </c>
      <c r="B6186" s="1">
        <v>2000</v>
      </c>
      <c r="C6186" s="1">
        <v>7</v>
      </c>
      <c r="D6186" s="1">
        <v>5</v>
      </c>
      <c r="E6186" s="7">
        <v>2000.59703196347</v>
      </c>
      <c r="F6186" s="7">
        <v>25.756861000000001</v>
      </c>
      <c r="G6186" s="57">
        <f t="shared" si="260"/>
        <v>23.045268831724144</v>
      </c>
      <c r="I6186" s="73">
        <f t="shared" si="261"/>
        <v>1.9835616438399484</v>
      </c>
    </row>
    <row r="6187" spans="1:9" ht="15.6" x14ac:dyDescent="0.3">
      <c r="A6187" s="1">
        <v>6183</v>
      </c>
      <c r="B6187" s="1">
        <v>2000</v>
      </c>
      <c r="C6187" s="1">
        <v>7</v>
      </c>
      <c r="D6187" s="1">
        <v>6</v>
      </c>
      <c r="E6187" s="7">
        <v>2000.5997716894999</v>
      </c>
      <c r="F6187" s="7">
        <v>25.828382000000001</v>
      </c>
      <c r="G6187" s="57">
        <f t="shared" si="260"/>
        <v>23.045164057931039</v>
      </c>
      <c r="I6187" s="73">
        <f t="shared" si="261"/>
        <v>1.9835616438401757</v>
      </c>
    </row>
    <row r="6188" spans="1:9" ht="15.6" x14ac:dyDescent="0.3">
      <c r="A6188" s="1">
        <v>6184</v>
      </c>
      <c r="B6188" s="1">
        <v>2000</v>
      </c>
      <c r="C6188" s="1">
        <v>7</v>
      </c>
      <c r="D6188" s="1">
        <v>7</v>
      </c>
      <c r="E6188" s="7">
        <v>2000.60251141552</v>
      </c>
      <c r="F6188" s="7">
        <v>25.872921999999999</v>
      </c>
      <c r="G6188" s="57">
        <f t="shared" si="260"/>
        <v>23.045017743448277</v>
      </c>
      <c r="I6188" s="73">
        <f t="shared" si="261"/>
        <v>1.9835616438299439</v>
      </c>
    </row>
    <row r="6189" spans="1:9" ht="15.6" x14ac:dyDescent="0.3">
      <c r="A6189" s="1">
        <v>6185</v>
      </c>
      <c r="B6189" s="1">
        <v>2000</v>
      </c>
      <c r="C6189" s="1">
        <v>7</v>
      </c>
      <c r="D6189" s="1">
        <v>8</v>
      </c>
      <c r="E6189" s="7">
        <v>2000.6052511415501</v>
      </c>
      <c r="F6189" s="7">
        <v>25.879100000000001</v>
      </c>
      <c r="G6189" s="57">
        <f t="shared" si="260"/>
        <v>23.044980811034485</v>
      </c>
      <c r="I6189" s="73">
        <f t="shared" si="261"/>
        <v>1.9835616438399484</v>
      </c>
    </row>
    <row r="6190" spans="1:9" ht="15.6" x14ac:dyDescent="0.3">
      <c r="A6190" s="1">
        <v>6186</v>
      </c>
      <c r="B6190" s="1">
        <v>2000</v>
      </c>
      <c r="C6190" s="1">
        <v>7</v>
      </c>
      <c r="D6190" s="1">
        <v>9</v>
      </c>
      <c r="E6190" s="7">
        <v>2000.6079908675799</v>
      </c>
      <c r="F6190" s="7">
        <v>25.826618</v>
      </c>
      <c r="G6190" s="57">
        <f t="shared" si="260"/>
        <v>23.04506226344828</v>
      </c>
      <c r="I6190" s="73">
        <f t="shared" si="261"/>
        <v>1.9835616438399484</v>
      </c>
    </row>
    <row r="6191" spans="1:9" ht="15.6" x14ac:dyDescent="0.3">
      <c r="A6191" s="1">
        <v>6187</v>
      </c>
      <c r="B6191" s="1">
        <v>2000</v>
      </c>
      <c r="C6191" s="1">
        <v>7</v>
      </c>
      <c r="D6191" s="1">
        <v>10</v>
      </c>
      <c r="E6191" s="7">
        <v>2000.61073059361</v>
      </c>
      <c r="F6191" s="7">
        <v>25.685486000000001</v>
      </c>
      <c r="G6191" s="57">
        <f t="shared" si="260"/>
        <v>23.045308988965512</v>
      </c>
      <c r="I6191" s="73">
        <f t="shared" si="261"/>
        <v>1.9835616438299439</v>
      </c>
    </row>
    <row r="6192" spans="1:9" ht="15.6" x14ac:dyDescent="0.3">
      <c r="A6192" s="1">
        <v>6188</v>
      </c>
      <c r="B6192" s="1">
        <v>2000</v>
      </c>
      <c r="C6192" s="1">
        <v>7</v>
      </c>
      <c r="D6192" s="1">
        <v>11</v>
      </c>
      <c r="E6192" s="7">
        <v>2000.6134703196301</v>
      </c>
      <c r="F6192" s="7">
        <v>25.620647999999999</v>
      </c>
      <c r="G6192" s="57">
        <f t="shared" si="260"/>
        <v>23.04571603172413</v>
      </c>
      <c r="I6192" s="73">
        <f t="shared" si="261"/>
        <v>1.9835616438301713</v>
      </c>
    </row>
    <row r="6193" spans="1:9" ht="15.6" x14ac:dyDescent="0.3">
      <c r="A6193" s="1">
        <v>6189</v>
      </c>
      <c r="B6193" s="1">
        <v>2000</v>
      </c>
      <c r="C6193" s="1">
        <v>7</v>
      </c>
      <c r="D6193" s="1">
        <v>12</v>
      </c>
      <c r="E6193" s="7">
        <v>2000.61621004566</v>
      </c>
      <c r="F6193" s="7">
        <v>25.510593</v>
      </c>
      <c r="G6193" s="57">
        <f t="shared" si="260"/>
        <v>23.046245990344818</v>
      </c>
      <c r="I6193" s="73">
        <f t="shared" si="261"/>
        <v>1.9835616438399484</v>
      </c>
    </row>
    <row r="6194" spans="1:9" ht="15.6" x14ac:dyDescent="0.3">
      <c r="A6194" s="1">
        <v>6190</v>
      </c>
      <c r="B6194" s="1">
        <v>2000</v>
      </c>
      <c r="C6194" s="1">
        <v>7</v>
      </c>
      <c r="D6194" s="1">
        <v>13</v>
      </c>
      <c r="E6194" s="7">
        <v>2000.61894977169</v>
      </c>
      <c r="F6194" s="7">
        <v>25.427288999999998</v>
      </c>
      <c r="G6194" s="57">
        <f t="shared" si="260"/>
        <v>23.04698479448275</v>
      </c>
      <c r="I6194" s="73">
        <f t="shared" si="261"/>
        <v>1.9835616438399484</v>
      </c>
    </row>
    <row r="6195" spans="1:9" ht="15.6" x14ac:dyDescent="0.3">
      <c r="A6195" s="1">
        <v>6191</v>
      </c>
      <c r="B6195" s="1">
        <v>2000</v>
      </c>
      <c r="C6195" s="1">
        <v>7</v>
      </c>
      <c r="D6195" s="1">
        <v>14</v>
      </c>
      <c r="E6195" s="7">
        <v>2000.6216894977199</v>
      </c>
      <c r="F6195" s="7">
        <v>25.388532999999999</v>
      </c>
      <c r="G6195" s="57">
        <f t="shared" si="260"/>
        <v>23.047800959999996</v>
      </c>
      <c r="I6195" s="73">
        <f t="shared" si="261"/>
        <v>1.9835616438301713</v>
      </c>
    </row>
    <row r="6196" spans="1:9" ht="15.6" x14ac:dyDescent="0.3">
      <c r="A6196" s="1">
        <v>6192</v>
      </c>
      <c r="B6196" s="1">
        <v>2000</v>
      </c>
      <c r="C6196" s="1">
        <v>7</v>
      </c>
      <c r="D6196" s="1">
        <v>15</v>
      </c>
      <c r="E6196" s="7">
        <v>2000.62442922374</v>
      </c>
      <c r="F6196" s="7">
        <v>25.391542999999999</v>
      </c>
      <c r="G6196" s="57">
        <f t="shared" si="260"/>
        <v>23.048679377931027</v>
      </c>
      <c r="I6196" s="73">
        <f t="shared" si="261"/>
        <v>1.9835616438299439</v>
      </c>
    </row>
    <row r="6197" spans="1:9" ht="15.6" x14ac:dyDescent="0.3">
      <c r="A6197" s="1">
        <v>6193</v>
      </c>
      <c r="B6197" s="1">
        <v>2000</v>
      </c>
      <c r="C6197" s="1">
        <v>7</v>
      </c>
      <c r="D6197" s="1">
        <v>16</v>
      </c>
      <c r="E6197" s="7">
        <v>2000.6271689497701</v>
      </c>
      <c r="F6197" s="7">
        <v>25.366724999999999</v>
      </c>
      <c r="G6197" s="57">
        <f t="shared" si="260"/>
        <v>23.049634260689647</v>
      </c>
      <c r="I6197" s="73">
        <f t="shared" si="261"/>
        <v>1.9835616438399484</v>
      </c>
    </row>
    <row r="6198" spans="1:9" ht="15.6" x14ac:dyDescent="0.3">
      <c r="A6198" s="1">
        <v>6194</v>
      </c>
      <c r="B6198" s="1">
        <v>2000</v>
      </c>
      <c r="C6198" s="1">
        <v>7</v>
      </c>
      <c r="D6198" s="1">
        <v>17</v>
      </c>
      <c r="E6198" s="7">
        <v>2000.6299086757999</v>
      </c>
      <c r="F6198" s="7">
        <v>25.342718999999999</v>
      </c>
      <c r="G6198" s="57">
        <f t="shared" si="260"/>
        <v>23.050618019310338</v>
      </c>
      <c r="I6198" s="73">
        <f t="shared" si="261"/>
        <v>1.9835616438399484</v>
      </c>
    </row>
    <row r="6199" spans="1:9" ht="15.6" x14ac:dyDescent="0.3">
      <c r="A6199" s="1">
        <v>6195</v>
      </c>
      <c r="B6199" s="1">
        <v>2000</v>
      </c>
      <c r="C6199" s="1">
        <v>7</v>
      </c>
      <c r="D6199" s="1">
        <v>18</v>
      </c>
      <c r="E6199" s="7">
        <v>2000.63264840183</v>
      </c>
      <c r="F6199" s="7">
        <v>25.344676</v>
      </c>
      <c r="G6199" s="57">
        <f t="shared" si="260"/>
        <v>23.051637793103442</v>
      </c>
      <c r="I6199" s="73">
        <f t="shared" si="261"/>
        <v>1.9835616438299439</v>
      </c>
    </row>
    <row r="6200" spans="1:9" ht="15.6" x14ac:dyDescent="0.3">
      <c r="A6200" s="1">
        <v>6196</v>
      </c>
      <c r="B6200" s="1">
        <v>2000</v>
      </c>
      <c r="C6200" s="1">
        <v>7</v>
      </c>
      <c r="D6200" s="1">
        <v>19</v>
      </c>
      <c r="E6200" s="7">
        <v>2000.6353881278501</v>
      </c>
      <c r="F6200" s="7">
        <v>25.313879</v>
      </c>
      <c r="G6200" s="57">
        <f t="shared" si="260"/>
        <v>23.052676173793095</v>
      </c>
      <c r="I6200" s="73">
        <f t="shared" si="261"/>
        <v>1.9835616438301713</v>
      </c>
    </row>
    <row r="6201" spans="1:9" ht="15.6" x14ac:dyDescent="0.3">
      <c r="A6201" s="1">
        <v>6197</v>
      </c>
      <c r="B6201" s="1">
        <v>2000</v>
      </c>
      <c r="C6201" s="1">
        <v>7</v>
      </c>
      <c r="D6201" s="1">
        <v>20</v>
      </c>
      <c r="E6201" s="7">
        <v>2000.63812785388</v>
      </c>
      <c r="F6201" s="7">
        <v>25.302606999999998</v>
      </c>
      <c r="G6201" s="57">
        <f t="shared" si="260"/>
        <v>23.053796547586202</v>
      </c>
      <c r="I6201" s="73">
        <f t="shared" si="261"/>
        <v>1.9835616438399484</v>
      </c>
    </row>
    <row r="6202" spans="1:9" ht="15.6" x14ac:dyDescent="0.3">
      <c r="A6202" s="1">
        <v>6198</v>
      </c>
      <c r="B6202" s="1">
        <v>2000</v>
      </c>
      <c r="C6202" s="1">
        <v>7</v>
      </c>
      <c r="D6202" s="1">
        <v>21</v>
      </c>
      <c r="E6202" s="7">
        <v>2000.64086757991</v>
      </c>
      <c r="F6202" s="7">
        <v>25.285813999999998</v>
      </c>
      <c r="G6202" s="57">
        <f t="shared" si="260"/>
        <v>23.054984339310337</v>
      </c>
      <c r="I6202" s="73">
        <f t="shared" si="261"/>
        <v>1.9835616438399484</v>
      </c>
    </row>
    <row r="6203" spans="1:9" ht="15.6" x14ac:dyDescent="0.3">
      <c r="A6203" s="1">
        <v>6199</v>
      </c>
      <c r="B6203" s="1">
        <v>2000</v>
      </c>
      <c r="C6203" s="1">
        <v>7</v>
      </c>
      <c r="D6203" s="1">
        <v>22</v>
      </c>
      <c r="E6203" s="7">
        <v>2000.6436073059399</v>
      </c>
      <c r="F6203" s="7">
        <v>25.229168000000001</v>
      </c>
      <c r="G6203" s="57">
        <f t="shared" si="260"/>
        <v>23.056179365517234</v>
      </c>
      <c r="I6203" s="73">
        <f t="shared" si="261"/>
        <v>1.9835616438301713</v>
      </c>
    </row>
    <row r="6204" spans="1:9" ht="15.6" x14ac:dyDescent="0.3">
      <c r="A6204" s="1">
        <v>6200</v>
      </c>
      <c r="B6204" s="1">
        <v>2000</v>
      </c>
      <c r="C6204" s="1">
        <v>7</v>
      </c>
      <c r="D6204" s="1">
        <v>23</v>
      </c>
      <c r="E6204" s="7">
        <v>2000.64634703196</v>
      </c>
      <c r="F6204" s="7">
        <v>25.195125999999998</v>
      </c>
      <c r="G6204" s="57">
        <f t="shared" si="260"/>
        <v>23.057363095172402</v>
      </c>
      <c r="I6204" s="73">
        <f t="shared" si="261"/>
        <v>1.9835616438299439</v>
      </c>
    </row>
    <row r="6205" spans="1:9" ht="15.6" x14ac:dyDescent="0.3">
      <c r="A6205" s="1">
        <v>6201</v>
      </c>
      <c r="B6205" s="1">
        <v>2000</v>
      </c>
      <c r="C6205" s="1">
        <v>7</v>
      </c>
      <c r="D6205" s="1">
        <v>24</v>
      </c>
      <c r="E6205" s="7">
        <v>2000.6490867579901</v>
      </c>
      <c r="F6205" s="7">
        <v>25.225258</v>
      </c>
      <c r="G6205" s="57">
        <f t="shared" si="260"/>
        <v>23.058493638620678</v>
      </c>
      <c r="I6205" s="73">
        <f t="shared" si="261"/>
        <v>1.9835616438399484</v>
      </c>
    </row>
    <row r="6206" spans="1:9" ht="15.6" x14ac:dyDescent="0.3">
      <c r="A6206" s="1">
        <v>6202</v>
      </c>
      <c r="B6206" s="1">
        <v>2000</v>
      </c>
      <c r="C6206" s="1">
        <v>7</v>
      </c>
      <c r="D6206" s="1">
        <v>25</v>
      </c>
      <c r="E6206" s="7">
        <v>2000.6518264840199</v>
      </c>
      <c r="F6206" s="7">
        <v>25.192568999999999</v>
      </c>
      <c r="G6206" s="57">
        <f t="shared" si="260"/>
        <v>23.059557259310335</v>
      </c>
      <c r="I6206" s="73">
        <f t="shared" si="261"/>
        <v>1.9835616438399484</v>
      </c>
    </row>
    <row r="6207" spans="1:9" ht="15.6" x14ac:dyDescent="0.3">
      <c r="A6207" s="1">
        <v>6203</v>
      </c>
      <c r="B6207" s="1">
        <v>2000</v>
      </c>
      <c r="C6207" s="1">
        <v>7</v>
      </c>
      <c r="D6207" s="1">
        <v>26</v>
      </c>
      <c r="E6207" s="7">
        <v>2000.65456621005</v>
      </c>
      <c r="F6207" s="7">
        <v>25.182808000000001</v>
      </c>
      <c r="G6207" s="57">
        <f t="shared" si="260"/>
        <v>23.0605666413793</v>
      </c>
      <c r="I6207" s="73">
        <f t="shared" si="261"/>
        <v>1.9835616438299439</v>
      </c>
    </row>
    <row r="6208" spans="1:9" ht="15.6" x14ac:dyDescent="0.3">
      <c r="A6208" s="1">
        <v>6204</v>
      </c>
      <c r="B6208" s="1">
        <v>2000</v>
      </c>
      <c r="C6208" s="1">
        <v>7</v>
      </c>
      <c r="D6208" s="1">
        <v>27</v>
      </c>
      <c r="E6208" s="7">
        <v>2000.6573059360701</v>
      </c>
      <c r="F6208" s="7">
        <v>25.207411</v>
      </c>
      <c r="G6208" s="57">
        <f t="shared" si="260"/>
        <v>23.061542251034478</v>
      </c>
      <c r="I6208" s="73">
        <f t="shared" si="261"/>
        <v>1.9835616438301713</v>
      </c>
    </row>
    <row r="6209" spans="1:9" ht="15.6" x14ac:dyDescent="0.3">
      <c r="A6209" s="1">
        <v>6205</v>
      </c>
      <c r="B6209" s="1">
        <v>2000</v>
      </c>
      <c r="C6209" s="1">
        <v>7</v>
      </c>
      <c r="D6209" s="1">
        <v>28</v>
      </c>
      <c r="E6209" s="7">
        <v>2000.6600456620999</v>
      </c>
      <c r="F6209" s="7">
        <v>25.225557999999999</v>
      </c>
      <c r="G6209" s="57">
        <f t="shared" si="260"/>
        <v>23.062477292413789</v>
      </c>
      <c r="I6209" s="73">
        <f t="shared" si="261"/>
        <v>1.9835616438399484</v>
      </c>
    </row>
    <row r="6210" spans="1:9" ht="15.6" x14ac:dyDescent="0.3">
      <c r="A6210" s="1">
        <v>6206</v>
      </c>
      <c r="B6210" s="1">
        <v>2000</v>
      </c>
      <c r="C6210" s="1">
        <v>7</v>
      </c>
      <c r="D6210" s="1">
        <v>29</v>
      </c>
      <c r="E6210" s="7">
        <v>2000.66278538813</v>
      </c>
      <c r="F6210" s="7">
        <v>25.255879</v>
      </c>
      <c r="G6210" s="57">
        <f t="shared" si="260"/>
        <v>23.063410037241376</v>
      </c>
      <c r="I6210" s="73">
        <f t="shared" si="261"/>
        <v>1.9851598173599996</v>
      </c>
    </row>
    <row r="6211" spans="1:9" ht="15.6" x14ac:dyDescent="0.3">
      <c r="A6211" s="1">
        <v>6207</v>
      </c>
      <c r="B6211" s="1">
        <v>2000</v>
      </c>
      <c r="C6211" s="1">
        <v>7</v>
      </c>
      <c r="D6211" s="1">
        <v>30</v>
      </c>
      <c r="E6211" s="7">
        <v>2000.6655251141499</v>
      </c>
      <c r="F6211" s="7">
        <v>25.313967999999999</v>
      </c>
      <c r="G6211" s="57">
        <f t="shared" si="260"/>
        <v>23.064329226206898</v>
      </c>
      <c r="I6211" s="73">
        <f t="shared" si="261"/>
        <v>1.9851598173499951</v>
      </c>
    </row>
    <row r="6212" spans="1:9" ht="15.6" x14ac:dyDescent="0.3">
      <c r="A6212" s="1">
        <v>6208</v>
      </c>
      <c r="B6212" s="1">
        <v>2000</v>
      </c>
      <c r="C6212" s="1">
        <v>7</v>
      </c>
      <c r="D6212" s="1">
        <v>31</v>
      </c>
      <c r="E6212" s="7">
        <v>2000.66826484018</v>
      </c>
      <c r="F6212" s="7">
        <v>25.335730000000002</v>
      </c>
      <c r="G6212" s="57">
        <f t="shared" si="260"/>
        <v>23.06530607862069</v>
      </c>
      <c r="I6212" s="73">
        <f t="shared" si="261"/>
        <v>1.9851598173499951</v>
      </c>
    </row>
    <row r="6213" spans="1:9" ht="15.6" x14ac:dyDescent="0.3">
      <c r="A6213" s="1">
        <v>6209</v>
      </c>
      <c r="B6213" s="1">
        <v>2000</v>
      </c>
      <c r="C6213" s="1">
        <v>8</v>
      </c>
      <c r="D6213" s="1">
        <v>1</v>
      </c>
      <c r="E6213" s="7">
        <v>2000.66940639269</v>
      </c>
      <c r="F6213" s="7">
        <v>25.340648999999999</v>
      </c>
      <c r="G6213" s="57">
        <f t="shared" si="260"/>
        <v>23.066276830344822</v>
      </c>
      <c r="I6213" s="73">
        <f t="shared" si="261"/>
        <v>1.9851598173499951</v>
      </c>
    </row>
    <row r="6214" spans="1:9" ht="15.6" x14ac:dyDescent="0.3">
      <c r="A6214" s="1">
        <v>6210</v>
      </c>
      <c r="B6214" s="1">
        <v>2000</v>
      </c>
      <c r="C6214" s="1">
        <v>8</v>
      </c>
      <c r="D6214" s="1">
        <v>2</v>
      </c>
      <c r="E6214" s="7">
        <v>2000.6721461187201</v>
      </c>
      <c r="F6214" s="7">
        <v>25.391041999999999</v>
      </c>
      <c r="G6214" s="57">
        <f t="shared" si="260"/>
        <v>23.067285811034477</v>
      </c>
      <c r="I6214" s="73">
        <f t="shared" si="261"/>
        <v>1.9851598173599996</v>
      </c>
    </row>
    <row r="6215" spans="1:9" ht="15.6" x14ac:dyDescent="0.3">
      <c r="A6215" s="1">
        <v>6211</v>
      </c>
      <c r="B6215" s="1">
        <v>2000</v>
      </c>
      <c r="C6215" s="1">
        <v>8</v>
      </c>
      <c r="D6215" s="1">
        <v>3</v>
      </c>
      <c r="E6215" s="7">
        <v>2000.67488584475</v>
      </c>
      <c r="F6215" s="7">
        <v>25.444437000000001</v>
      </c>
      <c r="G6215" s="57">
        <f t="shared" si="260"/>
        <v>23.068320168275857</v>
      </c>
      <c r="I6215" s="73">
        <f t="shared" si="261"/>
        <v>1.9851598173499951</v>
      </c>
    </row>
    <row r="6216" spans="1:9" ht="15.6" x14ac:dyDescent="0.3">
      <c r="A6216" s="1">
        <v>6212</v>
      </c>
      <c r="B6216" s="1">
        <v>2000</v>
      </c>
      <c r="C6216" s="1">
        <v>8</v>
      </c>
      <c r="D6216" s="1">
        <v>4</v>
      </c>
      <c r="E6216" s="7">
        <v>2000.67762557078</v>
      </c>
      <c r="F6216" s="7">
        <v>25.487455000000001</v>
      </c>
      <c r="G6216" s="57">
        <f t="shared" si="260"/>
        <v>23.069334347586203</v>
      </c>
      <c r="I6216" s="73">
        <f t="shared" si="261"/>
        <v>1.9835616438299439</v>
      </c>
    </row>
    <row r="6217" spans="1:9" ht="15.6" x14ac:dyDescent="0.3">
      <c r="A6217" s="1">
        <v>6213</v>
      </c>
      <c r="B6217" s="1">
        <v>2000</v>
      </c>
      <c r="C6217" s="1">
        <v>8</v>
      </c>
      <c r="D6217" s="1">
        <v>5</v>
      </c>
      <c r="E6217" s="7">
        <v>2000.6803652967999</v>
      </c>
      <c r="F6217" s="7">
        <v>25.519486000000001</v>
      </c>
      <c r="G6217" s="57">
        <f t="shared" si="260"/>
        <v>23.070241183448275</v>
      </c>
      <c r="I6217" s="73">
        <f t="shared" si="261"/>
        <v>1.9835616438301713</v>
      </c>
    </row>
    <row r="6218" spans="1:9" ht="15.6" x14ac:dyDescent="0.3">
      <c r="A6218" s="1">
        <v>6214</v>
      </c>
      <c r="B6218" s="1">
        <v>2000</v>
      </c>
      <c r="C6218" s="1">
        <v>8</v>
      </c>
      <c r="D6218" s="1">
        <v>6</v>
      </c>
      <c r="E6218" s="7">
        <v>2000.68310502283</v>
      </c>
      <c r="F6218" s="7">
        <v>25.575723</v>
      </c>
      <c r="G6218" s="57">
        <f t="shared" si="260"/>
        <v>23.071076852413785</v>
      </c>
      <c r="I6218" s="73">
        <f t="shared" si="261"/>
        <v>1.9835616438399484</v>
      </c>
    </row>
    <row r="6219" spans="1:9" ht="15.6" x14ac:dyDescent="0.3">
      <c r="A6219" s="1">
        <v>6215</v>
      </c>
      <c r="B6219" s="1">
        <v>2000</v>
      </c>
      <c r="C6219" s="1">
        <v>8</v>
      </c>
      <c r="D6219" s="1">
        <v>7</v>
      </c>
      <c r="E6219" s="7">
        <v>2000.6858447488601</v>
      </c>
      <c r="F6219" s="7">
        <v>25.611491000000001</v>
      </c>
      <c r="G6219" s="57">
        <f t="shared" ref="G6219:G6282" si="262">AVERAGE(F5675:F6399)</f>
        <v>23.071790364137922</v>
      </c>
      <c r="I6219" s="73">
        <f t="shared" si="261"/>
        <v>1.9835616438399484</v>
      </c>
    </row>
    <row r="6220" spans="1:9" ht="15.6" x14ac:dyDescent="0.3">
      <c r="A6220" s="1">
        <v>6216</v>
      </c>
      <c r="B6220" s="1">
        <v>2000</v>
      </c>
      <c r="C6220" s="1">
        <v>8</v>
      </c>
      <c r="D6220" s="1">
        <v>8</v>
      </c>
      <c r="E6220" s="7">
        <v>2000.6885844748899</v>
      </c>
      <c r="F6220" s="7">
        <v>25.615214000000002</v>
      </c>
      <c r="G6220" s="57">
        <f t="shared" si="262"/>
        <v>23.072351559999991</v>
      </c>
      <c r="I6220" s="73">
        <f t="shared" ref="I6220:I6283" si="263">E6400-E5676</f>
        <v>1.9835616438299439</v>
      </c>
    </row>
    <row r="6221" spans="1:9" ht="15.6" x14ac:dyDescent="0.3">
      <c r="A6221" s="1">
        <v>6217</v>
      </c>
      <c r="B6221" s="1">
        <v>2000</v>
      </c>
      <c r="C6221" s="1">
        <v>8</v>
      </c>
      <c r="D6221" s="1">
        <v>9</v>
      </c>
      <c r="E6221" s="7">
        <v>2000.69132420091</v>
      </c>
      <c r="F6221" s="7">
        <v>25.614702000000001</v>
      </c>
      <c r="G6221" s="57">
        <f t="shared" si="262"/>
        <v>23.072861704827584</v>
      </c>
      <c r="I6221" s="73">
        <f t="shared" si="263"/>
        <v>1.9835616438299439</v>
      </c>
    </row>
    <row r="6222" spans="1:9" ht="15.6" x14ac:dyDescent="0.3">
      <c r="A6222" s="1">
        <v>6218</v>
      </c>
      <c r="B6222" s="1">
        <v>2000</v>
      </c>
      <c r="C6222" s="1">
        <v>8</v>
      </c>
      <c r="D6222" s="1">
        <v>10</v>
      </c>
      <c r="E6222" s="7">
        <v>2000.6940639269401</v>
      </c>
      <c r="F6222" s="7">
        <v>25.582263000000001</v>
      </c>
      <c r="G6222" s="57">
        <f t="shared" si="262"/>
        <v>23.073375844137928</v>
      </c>
      <c r="I6222" s="73">
        <f t="shared" si="263"/>
        <v>1.9835616438401757</v>
      </c>
    </row>
    <row r="6223" spans="1:9" ht="15.6" x14ac:dyDescent="0.3">
      <c r="A6223" s="1">
        <v>6219</v>
      </c>
      <c r="B6223" s="1">
        <v>2000</v>
      </c>
      <c r="C6223" s="1">
        <v>8</v>
      </c>
      <c r="D6223" s="1">
        <v>11</v>
      </c>
      <c r="E6223" s="7">
        <v>2000.6968036529699</v>
      </c>
      <c r="F6223" s="7">
        <v>25.569911999999999</v>
      </c>
      <c r="G6223" s="57">
        <f t="shared" si="262"/>
        <v>23.073926183448272</v>
      </c>
      <c r="I6223" s="73">
        <f t="shared" si="263"/>
        <v>1.9835616438399484</v>
      </c>
    </row>
    <row r="6224" spans="1:9" ht="15.6" x14ac:dyDescent="0.3">
      <c r="A6224" s="1">
        <v>6220</v>
      </c>
      <c r="B6224" s="1">
        <v>2000</v>
      </c>
      <c r="C6224" s="1">
        <v>8</v>
      </c>
      <c r="D6224" s="1">
        <v>12</v>
      </c>
      <c r="E6224" s="7">
        <v>2000.699543379</v>
      </c>
      <c r="F6224" s="7">
        <v>25.515346999999998</v>
      </c>
      <c r="G6224" s="57">
        <f t="shared" si="262"/>
        <v>23.07451949517241</v>
      </c>
      <c r="I6224" s="73">
        <f t="shared" si="263"/>
        <v>1.9835616438299439</v>
      </c>
    </row>
    <row r="6225" spans="1:9" ht="15.6" x14ac:dyDescent="0.3">
      <c r="A6225" s="1">
        <v>6221</v>
      </c>
      <c r="B6225" s="1">
        <v>2000</v>
      </c>
      <c r="C6225" s="1">
        <v>8</v>
      </c>
      <c r="D6225" s="1">
        <v>13</v>
      </c>
      <c r="E6225" s="7">
        <v>2000.7022831050199</v>
      </c>
      <c r="F6225" s="7">
        <v>25.460802000000001</v>
      </c>
      <c r="G6225" s="57">
        <f t="shared" si="262"/>
        <v>23.07518108551724</v>
      </c>
      <c r="I6225" s="73">
        <f t="shared" si="263"/>
        <v>1.9835616438301713</v>
      </c>
    </row>
    <row r="6226" spans="1:9" ht="15.6" x14ac:dyDescent="0.3">
      <c r="A6226" s="1">
        <v>6222</v>
      </c>
      <c r="B6226" s="1">
        <v>2000</v>
      </c>
      <c r="C6226" s="1">
        <v>8</v>
      </c>
      <c r="D6226" s="1">
        <v>14</v>
      </c>
      <c r="E6226" s="7">
        <v>2000.70502283105</v>
      </c>
      <c r="F6226" s="7">
        <v>25.462209000000001</v>
      </c>
      <c r="G6226" s="57">
        <f t="shared" si="262"/>
        <v>23.075898689655165</v>
      </c>
      <c r="I6226" s="73">
        <f t="shared" si="263"/>
        <v>1.9835616438399484</v>
      </c>
    </row>
    <row r="6227" spans="1:9" ht="15.6" x14ac:dyDescent="0.3">
      <c r="A6227" s="1">
        <v>6223</v>
      </c>
      <c r="B6227" s="1">
        <v>2000</v>
      </c>
      <c r="C6227" s="1">
        <v>8</v>
      </c>
      <c r="D6227" s="1">
        <v>15</v>
      </c>
      <c r="E6227" s="7">
        <v>2000.7077625570801</v>
      </c>
      <c r="F6227" s="7">
        <v>25.457174999999999</v>
      </c>
      <c r="G6227" s="57">
        <f t="shared" si="262"/>
        <v>23.076602390344824</v>
      </c>
      <c r="I6227" s="73">
        <f t="shared" si="263"/>
        <v>1.9835616438399484</v>
      </c>
    </row>
    <row r="6228" spans="1:9" ht="15.6" x14ac:dyDescent="0.3">
      <c r="A6228" s="1">
        <v>6224</v>
      </c>
      <c r="B6228" s="1">
        <v>2000</v>
      </c>
      <c r="C6228" s="1">
        <v>8</v>
      </c>
      <c r="D6228" s="1">
        <v>16</v>
      </c>
      <c r="E6228" s="7">
        <v>2000.7105022830999</v>
      </c>
      <c r="F6228" s="7">
        <v>25.490265999999998</v>
      </c>
      <c r="G6228" s="57">
        <f t="shared" si="262"/>
        <v>23.077380835862066</v>
      </c>
      <c r="I6228" s="73">
        <f t="shared" si="263"/>
        <v>1.9835616438299439</v>
      </c>
    </row>
    <row r="6229" spans="1:9" ht="15.6" x14ac:dyDescent="0.3">
      <c r="A6229" s="1">
        <v>6225</v>
      </c>
      <c r="B6229" s="1">
        <v>2000</v>
      </c>
      <c r="C6229" s="1">
        <v>8</v>
      </c>
      <c r="D6229" s="1">
        <v>17</v>
      </c>
      <c r="E6229" s="7">
        <v>2000.71324200913</v>
      </c>
      <c r="F6229" s="7">
        <v>25.470165000000001</v>
      </c>
      <c r="G6229" s="57">
        <f t="shared" si="262"/>
        <v>23.078196910344825</v>
      </c>
      <c r="I6229" s="73">
        <f t="shared" si="263"/>
        <v>1.9835616438399484</v>
      </c>
    </row>
    <row r="6230" spans="1:9" ht="15.6" x14ac:dyDescent="0.3">
      <c r="A6230" s="1">
        <v>6226</v>
      </c>
      <c r="B6230" s="1">
        <v>2000</v>
      </c>
      <c r="C6230" s="1">
        <v>8</v>
      </c>
      <c r="D6230" s="1">
        <v>18</v>
      </c>
      <c r="E6230" s="7">
        <v>2000.7159817351601</v>
      </c>
      <c r="F6230" s="7">
        <v>25.411265</v>
      </c>
      <c r="G6230" s="57">
        <f t="shared" si="262"/>
        <v>23.07909432965517</v>
      </c>
      <c r="I6230" s="73">
        <f t="shared" si="263"/>
        <v>1.9835616438399484</v>
      </c>
    </row>
    <row r="6231" spans="1:9" ht="15.6" x14ac:dyDescent="0.3">
      <c r="A6231" s="1">
        <v>6227</v>
      </c>
      <c r="B6231" s="1">
        <v>2000</v>
      </c>
      <c r="C6231" s="1">
        <v>8</v>
      </c>
      <c r="D6231" s="1">
        <v>19</v>
      </c>
      <c r="E6231" s="7">
        <v>2000.7187214611899</v>
      </c>
      <c r="F6231" s="7">
        <v>25.365576000000001</v>
      </c>
      <c r="G6231" s="57">
        <f t="shared" si="262"/>
        <v>23.08005103034483</v>
      </c>
      <c r="I6231" s="73">
        <f t="shared" si="263"/>
        <v>1.9835616438399484</v>
      </c>
    </row>
    <row r="6232" spans="1:9" ht="15.6" x14ac:dyDescent="0.3">
      <c r="A6232" s="1">
        <v>6228</v>
      </c>
      <c r="B6232" s="1">
        <v>2000</v>
      </c>
      <c r="C6232" s="1">
        <v>8</v>
      </c>
      <c r="D6232" s="1">
        <v>20</v>
      </c>
      <c r="E6232" s="7">
        <v>2000.72146118721</v>
      </c>
      <c r="F6232" s="7">
        <v>25.318068</v>
      </c>
      <c r="G6232" s="57">
        <f t="shared" si="262"/>
        <v>23.081024423448277</v>
      </c>
      <c r="I6232" s="73">
        <f t="shared" si="263"/>
        <v>1.9835616438299439</v>
      </c>
    </row>
    <row r="6233" spans="1:9" ht="15.6" x14ac:dyDescent="0.3">
      <c r="A6233" s="1">
        <v>6229</v>
      </c>
      <c r="B6233" s="1">
        <v>2000</v>
      </c>
      <c r="C6233" s="1">
        <v>8</v>
      </c>
      <c r="D6233" s="1">
        <v>21</v>
      </c>
      <c r="E6233" s="7">
        <v>2000.7242009132401</v>
      </c>
      <c r="F6233" s="7">
        <v>25.242408999999999</v>
      </c>
      <c r="G6233" s="57">
        <f t="shared" si="262"/>
        <v>23.082003277241387</v>
      </c>
      <c r="I6233" s="73">
        <f t="shared" si="263"/>
        <v>1.9835616438401757</v>
      </c>
    </row>
    <row r="6234" spans="1:9" ht="15.6" x14ac:dyDescent="0.3">
      <c r="A6234" s="1">
        <v>6230</v>
      </c>
      <c r="B6234" s="1">
        <v>2000</v>
      </c>
      <c r="C6234" s="1">
        <v>8</v>
      </c>
      <c r="D6234" s="1">
        <v>22</v>
      </c>
      <c r="E6234" s="7">
        <v>2000.72694063927</v>
      </c>
      <c r="F6234" s="7">
        <v>25.182293000000001</v>
      </c>
      <c r="G6234" s="57">
        <f t="shared" si="262"/>
        <v>23.082962660689653</v>
      </c>
      <c r="I6234" s="73">
        <f t="shared" si="263"/>
        <v>1.9835616438399484</v>
      </c>
    </row>
    <row r="6235" spans="1:9" ht="15.6" x14ac:dyDescent="0.3">
      <c r="A6235" s="1">
        <v>6231</v>
      </c>
      <c r="B6235" s="1">
        <v>2000</v>
      </c>
      <c r="C6235" s="1">
        <v>8</v>
      </c>
      <c r="D6235" s="1">
        <v>23</v>
      </c>
      <c r="E6235" s="7">
        <v>2000.7296803653001</v>
      </c>
      <c r="F6235" s="7">
        <v>25.112088</v>
      </c>
      <c r="G6235" s="57">
        <f t="shared" si="262"/>
        <v>23.083832798620691</v>
      </c>
      <c r="I6235" s="73">
        <f t="shared" si="263"/>
        <v>1.9835616438299439</v>
      </c>
    </row>
    <row r="6236" spans="1:9" ht="15.6" x14ac:dyDescent="0.3">
      <c r="A6236" s="1">
        <v>6232</v>
      </c>
      <c r="B6236" s="1">
        <v>2000</v>
      </c>
      <c r="C6236" s="1">
        <v>8</v>
      </c>
      <c r="D6236" s="1">
        <v>24</v>
      </c>
      <c r="E6236" s="7">
        <v>2000.7324200913199</v>
      </c>
      <c r="F6236" s="7">
        <v>25.056450000000002</v>
      </c>
      <c r="G6236" s="57">
        <f t="shared" si="262"/>
        <v>23.084690313103451</v>
      </c>
      <c r="I6236" s="73">
        <f t="shared" si="263"/>
        <v>1.9835616438301713</v>
      </c>
    </row>
    <row r="6237" spans="1:9" ht="15.6" x14ac:dyDescent="0.3">
      <c r="A6237" s="1">
        <v>6233</v>
      </c>
      <c r="B6237" s="1">
        <v>2000</v>
      </c>
      <c r="C6237" s="1">
        <v>8</v>
      </c>
      <c r="D6237" s="1">
        <v>25</v>
      </c>
      <c r="E6237" s="7">
        <v>2000.73515981735</v>
      </c>
      <c r="F6237" s="7">
        <v>25.019803</v>
      </c>
      <c r="G6237" s="57">
        <f t="shared" si="262"/>
        <v>23.085612041379314</v>
      </c>
      <c r="I6237" s="73">
        <f t="shared" si="263"/>
        <v>1.9835616438399484</v>
      </c>
    </row>
    <row r="6238" spans="1:9" ht="15.6" x14ac:dyDescent="0.3">
      <c r="A6238" s="1">
        <v>6234</v>
      </c>
      <c r="B6238" s="1">
        <v>2000</v>
      </c>
      <c r="C6238" s="1">
        <v>8</v>
      </c>
      <c r="D6238" s="1">
        <v>26</v>
      </c>
      <c r="E6238" s="7">
        <v>2000.7378995433801</v>
      </c>
      <c r="F6238" s="7">
        <v>24.966191999999999</v>
      </c>
      <c r="G6238" s="57">
        <f t="shared" si="262"/>
        <v>23.086673504827591</v>
      </c>
      <c r="I6238" s="73">
        <f t="shared" si="263"/>
        <v>1.9769406392699693</v>
      </c>
    </row>
    <row r="6239" spans="1:9" ht="15.6" x14ac:dyDescent="0.3">
      <c r="A6239" s="1">
        <v>6235</v>
      </c>
      <c r="B6239" s="1">
        <v>2000</v>
      </c>
      <c r="C6239" s="1">
        <v>8</v>
      </c>
      <c r="D6239" s="1">
        <v>27</v>
      </c>
      <c r="E6239" s="7">
        <v>2000.7406392694099</v>
      </c>
      <c r="F6239" s="7">
        <v>24.927005000000001</v>
      </c>
      <c r="G6239" s="57">
        <f t="shared" si="262"/>
        <v>23.087962129655178</v>
      </c>
      <c r="I6239" s="73">
        <f t="shared" si="263"/>
        <v>1.9769406392699693</v>
      </c>
    </row>
    <row r="6240" spans="1:9" ht="15.6" x14ac:dyDescent="0.3">
      <c r="A6240" s="1">
        <v>6236</v>
      </c>
      <c r="B6240" s="1">
        <v>2000</v>
      </c>
      <c r="C6240" s="1">
        <v>8</v>
      </c>
      <c r="D6240" s="1">
        <v>28</v>
      </c>
      <c r="E6240" s="7">
        <v>2000.74337899543</v>
      </c>
      <c r="F6240" s="7">
        <v>24.869340999999999</v>
      </c>
      <c r="G6240" s="57">
        <f t="shared" si="262"/>
        <v>23.089462468965522</v>
      </c>
      <c r="I6240" s="73">
        <f t="shared" si="263"/>
        <v>1.9769406392699693</v>
      </c>
    </row>
    <row r="6241" spans="1:9" ht="15.6" x14ac:dyDescent="0.3">
      <c r="A6241" s="1">
        <v>6237</v>
      </c>
      <c r="B6241" s="1">
        <v>2000</v>
      </c>
      <c r="C6241" s="1">
        <v>8</v>
      </c>
      <c r="D6241" s="1">
        <v>29</v>
      </c>
      <c r="E6241" s="7">
        <v>2000.7461187214601</v>
      </c>
      <c r="F6241" s="7">
        <v>24.83164</v>
      </c>
      <c r="G6241" s="57">
        <f t="shared" si="262"/>
        <v>23.091078943448284</v>
      </c>
      <c r="I6241" s="73">
        <f t="shared" si="263"/>
        <v>1.9769406392699693</v>
      </c>
    </row>
    <row r="6242" spans="1:9" ht="15.6" x14ac:dyDescent="0.3">
      <c r="A6242" s="1">
        <v>6238</v>
      </c>
      <c r="B6242" s="1">
        <v>2000</v>
      </c>
      <c r="C6242" s="1">
        <v>8</v>
      </c>
      <c r="D6242" s="1">
        <v>30</v>
      </c>
      <c r="E6242" s="7">
        <v>2000.74885844749</v>
      </c>
      <c r="F6242" s="7">
        <v>24.822414999999999</v>
      </c>
      <c r="G6242" s="57">
        <f t="shared" si="262"/>
        <v>23.092817859310351</v>
      </c>
      <c r="I6242" s="73">
        <f t="shared" si="263"/>
        <v>1.9769406392699693</v>
      </c>
    </row>
    <row r="6243" spans="1:9" ht="15.6" x14ac:dyDescent="0.3">
      <c r="A6243" s="1">
        <v>6239</v>
      </c>
      <c r="B6243" s="1">
        <v>2000</v>
      </c>
      <c r="C6243" s="1">
        <v>8</v>
      </c>
      <c r="D6243" s="1">
        <v>31</v>
      </c>
      <c r="E6243" s="7">
        <v>2000.7515981735201</v>
      </c>
      <c r="F6243" s="7">
        <v>24.802665999999999</v>
      </c>
      <c r="G6243" s="57">
        <f t="shared" si="262"/>
        <v>23.094621055172421</v>
      </c>
      <c r="I6243" s="73">
        <f t="shared" si="263"/>
        <v>1.9769406392699693</v>
      </c>
    </row>
    <row r="6244" spans="1:9" ht="15.6" x14ac:dyDescent="0.3">
      <c r="A6244" s="1">
        <v>6240</v>
      </c>
      <c r="B6244" s="1">
        <v>2000</v>
      </c>
      <c r="C6244" s="1">
        <v>9</v>
      </c>
      <c r="D6244" s="1">
        <v>1</v>
      </c>
      <c r="E6244" s="7">
        <v>2000.7527397260301</v>
      </c>
      <c r="F6244" s="7">
        <v>24.801580999999999</v>
      </c>
      <c r="G6244" s="57">
        <f t="shared" si="262"/>
        <v>23.096415580689666</v>
      </c>
      <c r="I6244" s="73">
        <f t="shared" si="263"/>
        <v>1.9835616438401757</v>
      </c>
    </row>
    <row r="6245" spans="1:9" ht="15.6" x14ac:dyDescent="0.3">
      <c r="A6245" s="1">
        <v>6241</v>
      </c>
      <c r="B6245" s="1">
        <v>2000</v>
      </c>
      <c r="C6245" s="1">
        <v>9</v>
      </c>
      <c r="D6245" s="1">
        <v>2</v>
      </c>
      <c r="E6245" s="7">
        <v>2000.7554794520499</v>
      </c>
      <c r="F6245" s="7">
        <v>24.790035</v>
      </c>
      <c r="G6245" s="57">
        <f t="shared" si="262"/>
        <v>23.098123753103462</v>
      </c>
      <c r="I6245" s="73">
        <f t="shared" si="263"/>
        <v>1.9835616438299439</v>
      </c>
    </row>
    <row r="6246" spans="1:9" ht="15.6" x14ac:dyDescent="0.3">
      <c r="A6246" s="1">
        <v>6242</v>
      </c>
      <c r="B6246" s="1">
        <v>2000</v>
      </c>
      <c r="C6246" s="1">
        <v>9</v>
      </c>
      <c r="D6246" s="1">
        <v>3</v>
      </c>
      <c r="E6246" s="7">
        <v>2000.75821917808</v>
      </c>
      <c r="F6246" s="7">
        <v>24.80969</v>
      </c>
      <c r="G6246" s="57">
        <f t="shared" si="262"/>
        <v>23.099780707586213</v>
      </c>
      <c r="I6246" s="73">
        <f t="shared" si="263"/>
        <v>1.9835616438299439</v>
      </c>
    </row>
    <row r="6247" spans="1:9" ht="15.6" x14ac:dyDescent="0.3">
      <c r="A6247" s="1">
        <v>6243</v>
      </c>
      <c r="B6247" s="1">
        <v>2000</v>
      </c>
      <c r="C6247" s="1">
        <v>9</v>
      </c>
      <c r="D6247" s="1">
        <v>4</v>
      </c>
      <c r="E6247" s="7">
        <v>2000.7609589041101</v>
      </c>
      <c r="F6247" s="7">
        <v>24.853534</v>
      </c>
      <c r="G6247" s="57">
        <f t="shared" si="262"/>
        <v>23.101310325517247</v>
      </c>
      <c r="I6247" s="73">
        <f t="shared" si="263"/>
        <v>1.9835616438401757</v>
      </c>
    </row>
    <row r="6248" spans="1:9" ht="15.6" x14ac:dyDescent="0.3">
      <c r="A6248" s="1">
        <v>6244</v>
      </c>
      <c r="B6248" s="1">
        <v>2000</v>
      </c>
      <c r="C6248" s="1">
        <v>9</v>
      </c>
      <c r="D6248" s="1">
        <v>5</v>
      </c>
      <c r="E6248" s="7">
        <v>2000.76369863014</v>
      </c>
      <c r="F6248" s="7">
        <v>24.915296999999999</v>
      </c>
      <c r="G6248" s="57">
        <f t="shared" si="262"/>
        <v>23.102639253793107</v>
      </c>
      <c r="I6248" s="73">
        <f t="shared" si="263"/>
        <v>1.9835616438399484</v>
      </c>
    </row>
    <row r="6249" spans="1:9" ht="15.6" x14ac:dyDescent="0.3">
      <c r="A6249" s="1">
        <v>6245</v>
      </c>
      <c r="B6249" s="1">
        <v>2000</v>
      </c>
      <c r="C6249" s="1">
        <v>9</v>
      </c>
      <c r="D6249" s="1">
        <v>6</v>
      </c>
      <c r="E6249" s="7">
        <v>2000.7664383561601</v>
      </c>
      <c r="F6249" s="7">
        <v>24.975852</v>
      </c>
      <c r="G6249" s="57">
        <f t="shared" si="262"/>
        <v>23.103788245517244</v>
      </c>
      <c r="I6249" s="73">
        <f t="shared" si="263"/>
        <v>1.9835616438299439</v>
      </c>
    </row>
    <row r="6250" spans="1:9" ht="15.6" x14ac:dyDescent="0.3">
      <c r="A6250" s="1">
        <v>6246</v>
      </c>
      <c r="B6250" s="1">
        <v>2000</v>
      </c>
      <c r="C6250" s="1">
        <v>9</v>
      </c>
      <c r="D6250" s="1">
        <v>7</v>
      </c>
      <c r="E6250" s="7">
        <v>2000.7691780821899</v>
      </c>
      <c r="F6250" s="7">
        <v>25.009383</v>
      </c>
      <c r="G6250" s="57">
        <f t="shared" si="262"/>
        <v>23.104826361379306</v>
      </c>
      <c r="I6250" s="73">
        <f t="shared" si="263"/>
        <v>1.9835616438299439</v>
      </c>
    </row>
    <row r="6251" spans="1:9" ht="15.6" x14ac:dyDescent="0.3">
      <c r="A6251" s="1">
        <v>6247</v>
      </c>
      <c r="B6251" s="1">
        <v>2000</v>
      </c>
      <c r="C6251" s="1">
        <v>9</v>
      </c>
      <c r="D6251" s="1">
        <v>8</v>
      </c>
      <c r="E6251" s="7">
        <v>2000.77191780822</v>
      </c>
      <c r="F6251" s="7">
        <v>25.025105</v>
      </c>
      <c r="G6251" s="57">
        <f t="shared" si="262"/>
        <v>23.105797015172413</v>
      </c>
      <c r="I6251" s="73">
        <f t="shared" si="263"/>
        <v>1.9835616438399484</v>
      </c>
    </row>
    <row r="6252" spans="1:9" ht="15.6" x14ac:dyDescent="0.3">
      <c r="A6252" s="1">
        <v>6248</v>
      </c>
      <c r="B6252" s="1">
        <v>2000</v>
      </c>
      <c r="C6252" s="1">
        <v>9</v>
      </c>
      <c r="D6252" s="1">
        <v>9</v>
      </c>
      <c r="E6252" s="7">
        <v>2000.7746575342501</v>
      </c>
      <c r="F6252" s="7">
        <v>25.054281</v>
      </c>
      <c r="G6252" s="57">
        <f t="shared" si="262"/>
        <v>23.106697775172417</v>
      </c>
      <c r="I6252" s="73">
        <f t="shared" si="263"/>
        <v>1.9835616438401757</v>
      </c>
    </row>
    <row r="6253" spans="1:9" ht="15.6" x14ac:dyDescent="0.3">
      <c r="A6253" s="1">
        <v>6249</v>
      </c>
      <c r="B6253" s="1">
        <v>2000</v>
      </c>
      <c r="C6253" s="1">
        <v>9</v>
      </c>
      <c r="D6253" s="1">
        <v>10</v>
      </c>
      <c r="E6253" s="7">
        <v>2000.7773972602699</v>
      </c>
      <c r="F6253" s="7">
        <v>25.041430999999999</v>
      </c>
      <c r="G6253" s="57">
        <f t="shared" si="262"/>
        <v>23.10748858344828</v>
      </c>
      <c r="I6253" s="73">
        <f t="shared" si="263"/>
        <v>1.9835616438299439</v>
      </c>
    </row>
    <row r="6254" spans="1:9" ht="15.6" x14ac:dyDescent="0.3">
      <c r="A6254" s="1">
        <v>6250</v>
      </c>
      <c r="B6254" s="1">
        <v>2000</v>
      </c>
      <c r="C6254" s="1">
        <v>9</v>
      </c>
      <c r="D6254" s="1">
        <v>11</v>
      </c>
      <c r="E6254" s="7">
        <v>2000.7801369863</v>
      </c>
      <c r="F6254" s="7">
        <v>25.046955000000001</v>
      </c>
      <c r="G6254" s="57">
        <f t="shared" si="262"/>
        <v>23.10823001655173</v>
      </c>
      <c r="I6254" s="73">
        <f t="shared" si="263"/>
        <v>1.9835616438299439</v>
      </c>
    </row>
    <row r="6255" spans="1:9" ht="15.6" x14ac:dyDescent="0.3">
      <c r="A6255" s="1">
        <v>6251</v>
      </c>
      <c r="B6255" s="1">
        <v>2000</v>
      </c>
      <c r="C6255" s="1">
        <v>9</v>
      </c>
      <c r="D6255" s="1">
        <v>12</v>
      </c>
      <c r="E6255" s="7">
        <v>2000.7828767123301</v>
      </c>
      <c r="F6255" s="7">
        <v>24.998142999999999</v>
      </c>
      <c r="G6255" s="57">
        <f t="shared" si="262"/>
        <v>23.108956062068966</v>
      </c>
      <c r="I6255" s="73">
        <f t="shared" si="263"/>
        <v>1.9835616438401757</v>
      </c>
    </row>
    <row r="6256" spans="1:9" ht="15.6" x14ac:dyDescent="0.3">
      <c r="A6256" s="1">
        <v>6252</v>
      </c>
      <c r="B6256" s="1">
        <v>2000</v>
      </c>
      <c r="C6256" s="1">
        <v>9</v>
      </c>
      <c r="D6256" s="1">
        <v>13</v>
      </c>
      <c r="E6256" s="7">
        <v>2000.78561643836</v>
      </c>
      <c r="F6256" s="7">
        <v>24.98011</v>
      </c>
      <c r="G6256" s="57">
        <f t="shared" si="262"/>
        <v>23.109668765517242</v>
      </c>
      <c r="I6256" s="73">
        <f t="shared" si="263"/>
        <v>1.9835616438399484</v>
      </c>
    </row>
    <row r="6257" spans="1:9" ht="15.6" x14ac:dyDescent="0.3">
      <c r="A6257" s="1">
        <v>6253</v>
      </c>
      <c r="B6257" s="1">
        <v>2000</v>
      </c>
      <c r="C6257" s="1">
        <v>9</v>
      </c>
      <c r="D6257" s="1">
        <v>14</v>
      </c>
      <c r="E6257" s="7">
        <v>2000.78835616438</v>
      </c>
      <c r="F6257" s="7">
        <v>24.969231000000001</v>
      </c>
      <c r="G6257" s="57">
        <f t="shared" si="262"/>
        <v>23.110320809655175</v>
      </c>
      <c r="I6257" s="73">
        <f t="shared" si="263"/>
        <v>1.9835616438299439</v>
      </c>
    </row>
    <row r="6258" spans="1:9" ht="15.6" x14ac:dyDescent="0.3">
      <c r="A6258" s="1">
        <v>6254</v>
      </c>
      <c r="B6258" s="1">
        <v>2000</v>
      </c>
      <c r="C6258" s="1">
        <v>9</v>
      </c>
      <c r="D6258" s="1">
        <v>15</v>
      </c>
      <c r="E6258" s="7">
        <v>2000.7910958904099</v>
      </c>
      <c r="F6258" s="7">
        <v>24.947889</v>
      </c>
      <c r="G6258" s="57">
        <f t="shared" si="262"/>
        <v>23.110879880000002</v>
      </c>
      <c r="I6258" s="73">
        <f t="shared" si="263"/>
        <v>1.9835616438299439</v>
      </c>
    </row>
    <row r="6259" spans="1:9" ht="15.6" x14ac:dyDescent="0.3">
      <c r="A6259" s="1">
        <v>6255</v>
      </c>
      <c r="B6259" s="1">
        <v>2000</v>
      </c>
      <c r="C6259" s="1">
        <v>9</v>
      </c>
      <c r="D6259" s="1">
        <v>16</v>
      </c>
      <c r="E6259" s="7">
        <v>2000.79383561644</v>
      </c>
      <c r="F6259" s="7">
        <v>24.934488000000002</v>
      </c>
      <c r="G6259" s="57">
        <f t="shared" si="262"/>
        <v>23.111322177931036</v>
      </c>
      <c r="I6259" s="73">
        <f t="shared" si="263"/>
        <v>1.9835616438399484</v>
      </c>
    </row>
    <row r="6260" spans="1:9" ht="15.6" x14ac:dyDescent="0.3">
      <c r="A6260" s="1">
        <v>6256</v>
      </c>
      <c r="B6260" s="1">
        <v>2000</v>
      </c>
      <c r="C6260" s="1">
        <v>9</v>
      </c>
      <c r="D6260" s="1">
        <v>17</v>
      </c>
      <c r="E6260" s="7">
        <v>2000.7965753424701</v>
      </c>
      <c r="F6260" s="7">
        <v>24.956717000000001</v>
      </c>
      <c r="G6260" s="57">
        <f t="shared" si="262"/>
        <v>23.111673344827587</v>
      </c>
      <c r="I6260" s="73">
        <f t="shared" si="263"/>
        <v>1.9835616438401757</v>
      </c>
    </row>
    <row r="6261" spans="1:9" ht="15.6" x14ac:dyDescent="0.3">
      <c r="A6261" s="1">
        <v>6257</v>
      </c>
      <c r="B6261" s="1">
        <v>2000</v>
      </c>
      <c r="C6261" s="1">
        <v>9</v>
      </c>
      <c r="D6261" s="1">
        <v>18</v>
      </c>
      <c r="E6261" s="7">
        <v>2000.7993150684899</v>
      </c>
      <c r="F6261" s="7">
        <v>24.997821999999999</v>
      </c>
      <c r="G6261" s="57">
        <f t="shared" si="262"/>
        <v>23.112009121379309</v>
      </c>
      <c r="I6261" s="73">
        <f t="shared" si="263"/>
        <v>1.9835616438299439</v>
      </c>
    </row>
    <row r="6262" spans="1:9" ht="15.6" x14ac:dyDescent="0.3">
      <c r="A6262" s="1">
        <v>6258</v>
      </c>
      <c r="B6262" s="1">
        <v>2000</v>
      </c>
      <c r="C6262" s="1">
        <v>9</v>
      </c>
      <c r="D6262" s="1">
        <v>19</v>
      </c>
      <c r="E6262" s="7">
        <v>2000.80205479452</v>
      </c>
      <c r="F6262" s="7">
        <v>25.090264000000001</v>
      </c>
      <c r="G6262" s="57">
        <f t="shared" si="262"/>
        <v>23.112230024827586</v>
      </c>
      <c r="I6262" s="73">
        <f t="shared" si="263"/>
        <v>1.9835616438399484</v>
      </c>
    </row>
    <row r="6263" spans="1:9" ht="15.6" x14ac:dyDescent="0.3">
      <c r="A6263" s="1">
        <v>6259</v>
      </c>
      <c r="B6263" s="1">
        <v>2000</v>
      </c>
      <c r="C6263" s="1">
        <v>9</v>
      </c>
      <c r="D6263" s="1">
        <v>20</v>
      </c>
      <c r="E6263" s="7">
        <v>2000.8047945205501</v>
      </c>
      <c r="F6263" s="7">
        <v>25.178805000000001</v>
      </c>
      <c r="G6263" s="57">
        <f t="shared" si="262"/>
        <v>23.112243244137929</v>
      </c>
      <c r="I6263" s="73">
        <f t="shared" si="263"/>
        <v>1.9835616438401757</v>
      </c>
    </row>
    <row r="6264" spans="1:9" ht="15.6" x14ac:dyDescent="0.3">
      <c r="A6264" s="1">
        <v>6260</v>
      </c>
      <c r="B6264" s="1">
        <v>2000</v>
      </c>
      <c r="C6264" s="1">
        <v>9</v>
      </c>
      <c r="D6264" s="1">
        <v>21</v>
      </c>
      <c r="E6264" s="7">
        <v>2000.80753424658</v>
      </c>
      <c r="F6264" s="7">
        <v>25.316092000000001</v>
      </c>
      <c r="G6264" s="57">
        <f t="shared" si="262"/>
        <v>23.112161998620689</v>
      </c>
      <c r="I6264" s="73">
        <f t="shared" si="263"/>
        <v>1.9835616438399484</v>
      </c>
    </row>
    <row r="6265" spans="1:9" ht="15.6" x14ac:dyDescent="0.3">
      <c r="A6265" s="1">
        <v>6261</v>
      </c>
      <c r="B6265" s="1">
        <v>2000</v>
      </c>
      <c r="C6265" s="1">
        <v>9</v>
      </c>
      <c r="D6265" s="1">
        <v>22</v>
      </c>
      <c r="E6265" s="7">
        <v>2000.8102739726</v>
      </c>
      <c r="F6265" s="7">
        <v>25.407678000000001</v>
      </c>
      <c r="G6265" s="57">
        <f t="shared" si="262"/>
        <v>23.112020310344825</v>
      </c>
      <c r="I6265" s="73">
        <f t="shared" si="263"/>
        <v>1.9835616438299439</v>
      </c>
    </row>
    <row r="6266" spans="1:9" ht="15.6" x14ac:dyDescent="0.3">
      <c r="A6266" s="1">
        <v>6262</v>
      </c>
      <c r="B6266" s="1">
        <v>2000</v>
      </c>
      <c r="C6266" s="1">
        <v>9</v>
      </c>
      <c r="D6266" s="1">
        <v>23</v>
      </c>
      <c r="E6266" s="7">
        <v>2000.8130136986299</v>
      </c>
      <c r="F6266" s="7">
        <v>25.464615999999999</v>
      </c>
      <c r="G6266" s="57">
        <f t="shared" si="262"/>
        <v>23.111865493793108</v>
      </c>
      <c r="I6266" s="73">
        <f t="shared" si="263"/>
        <v>1.9835616438399484</v>
      </c>
    </row>
    <row r="6267" spans="1:9" ht="15.6" x14ac:dyDescent="0.3">
      <c r="A6267" s="1">
        <v>6263</v>
      </c>
      <c r="B6267" s="1">
        <v>2000</v>
      </c>
      <c r="C6267" s="1">
        <v>9</v>
      </c>
      <c r="D6267" s="1">
        <v>24</v>
      </c>
      <c r="E6267" s="7">
        <v>2000.81575342466</v>
      </c>
      <c r="F6267" s="7">
        <v>25.493120999999999</v>
      </c>
      <c r="G6267" s="57">
        <f t="shared" si="262"/>
        <v>23.111765267586211</v>
      </c>
      <c r="I6267" s="73">
        <f t="shared" si="263"/>
        <v>1.9835616438399484</v>
      </c>
    </row>
    <row r="6268" spans="1:9" ht="15.6" x14ac:dyDescent="0.3">
      <c r="A6268" s="1">
        <v>6264</v>
      </c>
      <c r="B6268" s="1">
        <v>2000</v>
      </c>
      <c r="C6268" s="1">
        <v>9</v>
      </c>
      <c r="D6268" s="1">
        <v>25</v>
      </c>
      <c r="E6268" s="7">
        <v>2000.8184931506801</v>
      </c>
      <c r="F6268" s="7">
        <v>25.531566000000002</v>
      </c>
      <c r="G6268" s="57">
        <f t="shared" si="262"/>
        <v>23.111682772413801</v>
      </c>
      <c r="I6268" s="73">
        <f t="shared" si="263"/>
        <v>1.9835616438301713</v>
      </c>
    </row>
    <row r="6269" spans="1:9" ht="15.6" x14ac:dyDescent="0.3">
      <c r="A6269" s="1">
        <v>6265</v>
      </c>
      <c r="B6269" s="1">
        <v>2000</v>
      </c>
      <c r="C6269" s="1">
        <v>9</v>
      </c>
      <c r="D6269" s="1">
        <v>26</v>
      </c>
      <c r="E6269" s="7">
        <v>2000.8212328767099</v>
      </c>
      <c r="F6269" s="7">
        <v>25.566918000000001</v>
      </c>
      <c r="G6269" s="57">
        <f t="shared" si="262"/>
        <v>23.111612867586214</v>
      </c>
      <c r="I6269" s="73">
        <f t="shared" si="263"/>
        <v>1.9851598173499951</v>
      </c>
    </row>
    <row r="6270" spans="1:9" ht="15.6" x14ac:dyDescent="0.3">
      <c r="A6270" s="1">
        <v>6266</v>
      </c>
      <c r="B6270" s="1">
        <v>2000</v>
      </c>
      <c r="C6270" s="1">
        <v>9</v>
      </c>
      <c r="D6270" s="1">
        <v>27</v>
      </c>
      <c r="E6270" s="7">
        <v>2000.82397260274</v>
      </c>
      <c r="F6270" s="7">
        <v>25.627589</v>
      </c>
      <c r="G6270" s="57">
        <f t="shared" si="262"/>
        <v>23.111481194482764</v>
      </c>
      <c r="I6270" s="73">
        <f t="shared" si="263"/>
        <v>1.9851598173499951</v>
      </c>
    </row>
    <row r="6271" spans="1:9" ht="15.6" x14ac:dyDescent="0.3">
      <c r="A6271" s="1">
        <v>6267</v>
      </c>
      <c r="B6271" s="1">
        <v>2000</v>
      </c>
      <c r="C6271" s="1">
        <v>9</v>
      </c>
      <c r="D6271" s="1">
        <v>28</v>
      </c>
      <c r="E6271" s="7">
        <v>2000.8267123287701</v>
      </c>
      <c r="F6271" s="7">
        <v>25.650590000000001</v>
      </c>
      <c r="G6271" s="57">
        <f t="shared" si="262"/>
        <v>23.111264379310349</v>
      </c>
      <c r="I6271" s="73">
        <f t="shared" si="263"/>
        <v>1.9851598173499951</v>
      </c>
    </row>
    <row r="6272" spans="1:9" ht="15.6" x14ac:dyDescent="0.3">
      <c r="A6272" s="1">
        <v>6268</v>
      </c>
      <c r="B6272" s="1">
        <v>2000</v>
      </c>
      <c r="C6272" s="1">
        <v>9</v>
      </c>
      <c r="D6272" s="1">
        <v>29</v>
      </c>
      <c r="E6272" s="7">
        <v>2000.82945205479</v>
      </c>
      <c r="F6272" s="7">
        <v>25.676648</v>
      </c>
      <c r="G6272" s="57">
        <f t="shared" si="262"/>
        <v>23.110872897931042</v>
      </c>
      <c r="I6272" s="73">
        <f t="shared" si="263"/>
        <v>1.9851598173499951</v>
      </c>
    </row>
    <row r="6273" spans="1:9" ht="15.6" x14ac:dyDescent="0.3">
      <c r="A6273" s="1">
        <v>6269</v>
      </c>
      <c r="B6273" s="1">
        <v>2000</v>
      </c>
      <c r="C6273" s="1">
        <v>9</v>
      </c>
      <c r="D6273" s="1">
        <v>30</v>
      </c>
      <c r="E6273" s="7">
        <v>2000.83219178082</v>
      </c>
      <c r="F6273" s="7">
        <v>25.684996999999999</v>
      </c>
      <c r="G6273" s="57">
        <f t="shared" si="262"/>
        <v>23.110327324137938</v>
      </c>
      <c r="I6273" s="73">
        <f t="shared" si="263"/>
        <v>1.9851598173499951</v>
      </c>
    </row>
    <row r="6274" spans="1:9" ht="15.6" x14ac:dyDescent="0.3">
      <c r="A6274" s="1">
        <v>6270</v>
      </c>
      <c r="B6274" s="1">
        <v>2000</v>
      </c>
      <c r="C6274" s="1">
        <v>10</v>
      </c>
      <c r="D6274" s="1">
        <v>1</v>
      </c>
      <c r="E6274" s="7">
        <v>2000.8360730593599</v>
      </c>
      <c r="F6274" s="7">
        <v>25.692378000000001</v>
      </c>
      <c r="G6274" s="57">
        <f t="shared" si="262"/>
        <v>23.109674551724144</v>
      </c>
      <c r="I6274" s="73">
        <f t="shared" si="263"/>
        <v>1.9851598173499951</v>
      </c>
    </row>
    <row r="6275" spans="1:9" ht="15.6" x14ac:dyDescent="0.3">
      <c r="A6275" s="1">
        <v>6271</v>
      </c>
      <c r="B6275" s="1">
        <v>2000</v>
      </c>
      <c r="C6275" s="1">
        <v>10</v>
      </c>
      <c r="D6275" s="1">
        <v>2</v>
      </c>
      <c r="E6275" s="7">
        <v>2000.83881278539</v>
      </c>
      <c r="F6275" s="7">
        <v>25.672823000000001</v>
      </c>
      <c r="G6275" s="57">
        <f t="shared" si="262"/>
        <v>23.108956751724147</v>
      </c>
      <c r="I6275" s="73">
        <f t="shared" si="263"/>
        <v>1.9835616438299439</v>
      </c>
    </row>
    <row r="6276" spans="1:9" ht="15.6" x14ac:dyDescent="0.3">
      <c r="A6276" s="1">
        <v>6272</v>
      </c>
      <c r="B6276" s="1">
        <v>2000</v>
      </c>
      <c r="C6276" s="1">
        <v>10</v>
      </c>
      <c r="D6276" s="1">
        <v>3</v>
      </c>
      <c r="E6276" s="7">
        <v>2000.8415525114201</v>
      </c>
      <c r="F6276" s="7">
        <v>25.707989999999999</v>
      </c>
      <c r="G6276" s="57">
        <f t="shared" si="262"/>
        <v>23.108180942068977</v>
      </c>
      <c r="I6276" s="73">
        <f t="shared" si="263"/>
        <v>1.9835616438399484</v>
      </c>
    </row>
    <row r="6277" spans="1:9" ht="15.6" x14ac:dyDescent="0.3">
      <c r="A6277" s="1">
        <v>6273</v>
      </c>
      <c r="B6277" s="1">
        <v>2000</v>
      </c>
      <c r="C6277" s="1">
        <v>10</v>
      </c>
      <c r="D6277" s="1">
        <v>4</v>
      </c>
      <c r="E6277" s="7">
        <v>2000.84429223744</v>
      </c>
      <c r="F6277" s="7">
        <v>25.772925000000001</v>
      </c>
      <c r="G6277" s="57">
        <f t="shared" si="262"/>
        <v>23.107399422068976</v>
      </c>
      <c r="I6277" s="73">
        <f t="shared" si="263"/>
        <v>1.9835616438401757</v>
      </c>
    </row>
    <row r="6278" spans="1:9" ht="15.6" x14ac:dyDescent="0.3">
      <c r="A6278" s="1">
        <v>6274</v>
      </c>
      <c r="B6278" s="1">
        <v>2000</v>
      </c>
      <c r="C6278" s="1">
        <v>10</v>
      </c>
      <c r="D6278" s="1">
        <v>5</v>
      </c>
      <c r="E6278" s="7">
        <v>2000.84703196347</v>
      </c>
      <c r="F6278" s="7">
        <v>25.906893</v>
      </c>
      <c r="G6278" s="57">
        <f t="shared" si="262"/>
        <v>23.106637230344841</v>
      </c>
      <c r="I6278" s="73">
        <f t="shared" si="263"/>
        <v>1.9835616438299439</v>
      </c>
    </row>
    <row r="6279" spans="1:9" ht="15.6" x14ac:dyDescent="0.3">
      <c r="A6279" s="1">
        <v>6275</v>
      </c>
      <c r="B6279" s="1">
        <v>2000</v>
      </c>
      <c r="C6279" s="1">
        <v>10</v>
      </c>
      <c r="D6279" s="1">
        <v>6</v>
      </c>
      <c r="E6279" s="7">
        <v>2000.8497716894999</v>
      </c>
      <c r="F6279" s="7">
        <v>26.037617000000001</v>
      </c>
      <c r="G6279" s="57">
        <f t="shared" si="262"/>
        <v>23.105922553103461</v>
      </c>
      <c r="I6279" s="73">
        <f t="shared" si="263"/>
        <v>1.9835616438399484</v>
      </c>
    </row>
    <row r="6280" spans="1:9" ht="15.6" x14ac:dyDescent="0.3">
      <c r="A6280" s="1">
        <v>6276</v>
      </c>
      <c r="B6280" s="1">
        <v>2000</v>
      </c>
      <c r="C6280" s="1">
        <v>10</v>
      </c>
      <c r="D6280" s="1">
        <v>7</v>
      </c>
      <c r="E6280" s="7">
        <v>2000.85251141552</v>
      </c>
      <c r="F6280" s="7">
        <v>26.186069</v>
      </c>
      <c r="G6280" s="57">
        <f t="shared" si="262"/>
        <v>23.105320783448285</v>
      </c>
      <c r="I6280" s="73">
        <f t="shared" si="263"/>
        <v>1.9835616438399484</v>
      </c>
    </row>
    <row r="6281" spans="1:9" ht="15.6" x14ac:dyDescent="0.3">
      <c r="A6281" s="1">
        <v>6277</v>
      </c>
      <c r="B6281" s="1">
        <v>2000</v>
      </c>
      <c r="C6281" s="1">
        <v>10</v>
      </c>
      <c r="D6281" s="1">
        <v>8</v>
      </c>
      <c r="E6281" s="7">
        <v>2000.8552511415501</v>
      </c>
      <c r="F6281" s="7">
        <v>26.279305999999998</v>
      </c>
      <c r="G6281" s="57">
        <f t="shared" si="262"/>
        <v>23.104723424827593</v>
      </c>
      <c r="I6281" s="73">
        <f t="shared" si="263"/>
        <v>1.9835616438299439</v>
      </c>
    </row>
    <row r="6282" spans="1:9" ht="15.6" x14ac:dyDescent="0.3">
      <c r="A6282" s="1">
        <v>6278</v>
      </c>
      <c r="B6282" s="1">
        <v>2000</v>
      </c>
      <c r="C6282" s="1">
        <v>10</v>
      </c>
      <c r="D6282" s="1">
        <v>9</v>
      </c>
      <c r="E6282" s="7">
        <v>2000.8579908675799</v>
      </c>
      <c r="F6282" s="7">
        <v>26.342119</v>
      </c>
      <c r="G6282" s="57">
        <f t="shared" si="262"/>
        <v>23.104107082758635</v>
      </c>
      <c r="I6282" s="73">
        <f t="shared" si="263"/>
        <v>1.9835616438301713</v>
      </c>
    </row>
    <row r="6283" spans="1:9" ht="15.6" x14ac:dyDescent="0.3">
      <c r="A6283" s="1">
        <v>6279</v>
      </c>
      <c r="B6283" s="1">
        <v>2000</v>
      </c>
      <c r="C6283" s="1">
        <v>10</v>
      </c>
      <c r="D6283" s="1">
        <v>10</v>
      </c>
      <c r="E6283" s="7">
        <v>2000.86073059361</v>
      </c>
      <c r="F6283" s="7">
        <v>26.431377999999999</v>
      </c>
      <c r="G6283" s="57">
        <f t="shared" ref="G6283:G6346" si="264">AVERAGE(F5739:F6463)</f>
        <v>23.103434609655181</v>
      </c>
      <c r="I6283" s="73">
        <f t="shared" si="263"/>
        <v>1.9835616438399484</v>
      </c>
    </row>
    <row r="6284" spans="1:9" ht="15.6" x14ac:dyDescent="0.3">
      <c r="A6284" s="1">
        <v>6280</v>
      </c>
      <c r="B6284" s="1">
        <v>2000</v>
      </c>
      <c r="C6284" s="1">
        <v>10</v>
      </c>
      <c r="D6284" s="1">
        <v>11</v>
      </c>
      <c r="E6284" s="7">
        <v>2000.8634703196301</v>
      </c>
      <c r="F6284" s="7">
        <v>26.521412999999999</v>
      </c>
      <c r="G6284" s="57">
        <f t="shared" si="264"/>
        <v>23.102709463448278</v>
      </c>
      <c r="I6284" s="73">
        <f t="shared" ref="I6284:I6347" si="265">E6464-E5740</f>
        <v>1.9835616438399484</v>
      </c>
    </row>
    <row r="6285" spans="1:9" ht="15.6" x14ac:dyDescent="0.3">
      <c r="A6285" s="1">
        <v>6281</v>
      </c>
      <c r="B6285" s="1">
        <v>2000</v>
      </c>
      <c r="C6285" s="1">
        <v>10</v>
      </c>
      <c r="D6285" s="1">
        <v>12</v>
      </c>
      <c r="E6285" s="7">
        <v>2000.86621004566</v>
      </c>
      <c r="F6285" s="7">
        <v>26.491254000000001</v>
      </c>
      <c r="G6285" s="57">
        <f t="shared" si="264"/>
        <v>23.101961412413804</v>
      </c>
      <c r="I6285" s="73">
        <f t="shared" si="265"/>
        <v>1.9835616438301713</v>
      </c>
    </row>
    <row r="6286" spans="1:9" ht="15.6" x14ac:dyDescent="0.3">
      <c r="A6286" s="1">
        <v>6282</v>
      </c>
      <c r="B6286" s="1">
        <v>2000</v>
      </c>
      <c r="C6286" s="1">
        <v>10</v>
      </c>
      <c r="D6286" s="1">
        <v>13</v>
      </c>
      <c r="E6286" s="7">
        <v>2000.86894977169</v>
      </c>
      <c r="F6286" s="7">
        <v>26.418063</v>
      </c>
      <c r="G6286" s="57">
        <f t="shared" si="264"/>
        <v>23.101256093793108</v>
      </c>
      <c r="I6286" s="73">
        <f t="shared" si="265"/>
        <v>1.9835616438299439</v>
      </c>
    </row>
    <row r="6287" spans="1:9" ht="15.6" x14ac:dyDescent="0.3">
      <c r="A6287" s="1">
        <v>6283</v>
      </c>
      <c r="B6287" s="1">
        <v>2000</v>
      </c>
      <c r="C6287" s="1">
        <v>10</v>
      </c>
      <c r="D6287" s="1">
        <v>14</v>
      </c>
      <c r="E6287" s="7">
        <v>2000.8716894977199</v>
      </c>
      <c r="F6287" s="7">
        <v>26.362818000000001</v>
      </c>
      <c r="G6287" s="57">
        <f t="shared" si="264"/>
        <v>23.100647708965528</v>
      </c>
      <c r="I6287" s="73">
        <f t="shared" si="265"/>
        <v>1.9835616438399484</v>
      </c>
    </row>
    <row r="6288" spans="1:9" ht="15.6" x14ac:dyDescent="0.3">
      <c r="A6288" s="1">
        <v>6284</v>
      </c>
      <c r="B6288" s="1">
        <v>2000</v>
      </c>
      <c r="C6288" s="1">
        <v>10</v>
      </c>
      <c r="D6288" s="1">
        <v>15</v>
      </c>
      <c r="E6288" s="7">
        <v>2000.87442922374</v>
      </c>
      <c r="F6288" s="7">
        <v>26.351794000000002</v>
      </c>
      <c r="G6288" s="57">
        <f t="shared" si="264"/>
        <v>23.100160103448289</v>
      </c>
      <c r="I6288" s="73">
        <f t="shared" si="265"/>
        <v>1.9835616438399484</v>
      </c>
    </row>
    <row r="6289" spans="1:9" ht="15.6" x14ac:dyDescent="0.3">
      <c r="A6289" s="1">
        <v>6285</v>
      </c>
      <c r="B6289" s="1">
        <v>2000</v>
      </c>
      <c r="C6289" s="1">
        <v>10</v>
      </c>
      <c r="D6289" s="1">
        <v>16</v>
      </c>
      <c r="E6289" s="7">
        <v>2000.8771689497701</v>
      </c>
      <c r="F6289" s="7">
        <v>26.386931000000001</v>
      </c>
      <c r="G6289" s="57">
        <f t="shared" si="264"/>
        <v>23.099809990344838</v>
      </c>
      <c r="I6289" s="73">
        <f t="shared" si="265"/>
        <v>1.9835616438299439</v>
      </c>
    </row>
    <row r="6290" spans="1:9" ht="15.6" x14ac:dyDescent="0.3">
      <c r="A6290" s="1">
        <v>6286</v>
      </c>
      <c r="B6290" s="1">
        <v>2000</v>
      </c>
      <c r="C6290" s="1">
        <v>10</v>
      </c>
      <c r="D6290" s="1">
        <v>17</v>
      </c>
      <c r="E6290" s="7">
        <v>2000.8799086757999</v>
      </c>
      <c r="F6290" s="7">
        <v>26.424994999999999</v>
      </c>
      <c r="G6290" s="57">
        <f t="shared" si="264"/>
        <v>23.099478783448284</v>
      </c>
      <c r="I6290" s="73">
        <f t="shared" si="265"/>
        <v>1.9835616438301713</v>
      </c>
    </row>
    <row r="6291" spans="1:9" ht="15.6" x14ac:dyDescent="0.3">
      <c r="A6291" s="1">
        <v>6287</v>
      </c>
      <c r="B6291" s="1">
        <v>2000</v>
      </c>
      <c r="C6291" s="1">
        <v>10</v>
      </c>
      <c r="D6291" s="1">
        <v>18</v>
      </c>
      <c r="E6291" s="7">
        <v>2000.88264840183</v>
      </c>
      <c r="F6291" s="7">
        <v>26.41085</v>
      </c>
      <c r="G6291" s="57">
        <f t="shared" si="264"/>
        <v>23.099109155862074</v>
      </c>
      <c r="I6291" s="73">
        <f t="shared" si="265"/>
        <v>1.9835616438399484</v>
      </c>
    </row>
    <row r="6292" spans="1:9" ht="15.6" x14ac:dyDescent="0.3">
      <c r="A6292" s="1">
        <v>6288</v>
      </c>
      <c r="B6292" s="1">
        <v>2000</v>
      </c>
      <c r="C6292" s="1">
        <v>10</v>
      </c>
      <c r="D6292" s="1">
        <v>19</v>
      </c>
      <c r="E6292" s="7">
        <v>2000.8853881278501</v>
      </c>
      <c r="F6292" s="7">
        <v>26.369790999999999</v>
      </c>
      <c r="G6292" s="57">
        <f t="shared" si="264"/>
        <v>23.098721016551732</v>
      </c>
      <c r="I6292" s="73">
        <f t="shared" si="265"/>
        <v>1.9835616438399484</v>
      </c>
    </row>
    <row r="6293" spans="1:9" ht="15.6" x14ac:dyDescent="0.3">
      <c r="A6293" s="1">
        <v>6289</v>
      </c>
      <c r="B6293" s="1">
        <v>2000</v>
      </c>
      <c r="C6293" s="1">
        <v>10</v>
      </c>
      <c r="D6293" s="1">
        <v>20</v>
      </c>
      <c r="E6293" s="7">
        <v>2000.88812785388</v>
      </c>
      <c r="F6293" s="7">
        <v>26.335355</v>
      </c>
      <c r="G6293" s="57">
        <f t="shared" si="264"/>
        <v>23.098307233103451</v>
      </c>
      <c r="I6293" s="73">
        <f t="shared" si="265"/>
        <v>1.9835616438301713</v>
      </c>
    </row>
    <row r="6294" spans="1:9" ht="15.6" x14ac:dyDescent="0.3">
      <c r="A6294" s="1">
        <v>6290</v>
      </c>
      <c r="B6294" s="1">
        <v>2000</v>
      </c>
      <c r="C6294" s="1">
        <v>10</v>
      </c>
      <c r="D6294" s="1">
        <v>21</v>
      </c>
      <c r="E6294" s="7">
        <v>2000.89086757991</v>
      </c>
      <c r="F6294" s="7">
        <v>26.326060999999999</v>
      </c>
      <c r="G6294" s="57">
        <f t="shared" si="264"/>
        <v>23.097936434482762</v>
      </c>
      <c r="I6294" s="73">
        <f t="shared" si="265"/>
        <v>1.9835616438299439</v>
      </c>
    </row>
    <row r="6295" spans="1:9" ht="15.6" x14ac:dyDescent="0.3">
      <c r="A6295" s="1">
        <v>6291</v>
      </c>
      <c r="B6295" s="1">
        <v>2000</v>
      </c>
      <c r="C6295" s="1">
        <v>10</v>
      </c>
      <c r="D6295" s="1">
        <v>22</v>
      </c>
      <c r="E6295" s="7">
        <v>2000.8936073059399</v>
      </c>
      <c r="F6295" s="7">
        <v>26.363941000000001</v>
      </c>
      <c r="G6295" s="57">
        <f t="shared" si="264"/>
        <v>23.09760162344827</v>
      </c>
      <c r="I6295" s="73">
        <f t="shared" si="265"/>
        <v>1.9835616438399484</v>
      </c>
    </row>
    <row r="6296" spans="1:9" ht="15.6" x14ac:dyDescent="0.3">
      <c r="A6296" s="1">
        <v>6292</v>
      </c>
      <c r="B6296" s="1">
        <v>2000</v>
      </c>
      <c r="C6296" s="1">
        <v>10</v>
      </c>
      <c r="D6296" s="1">
        <v>23</v>
      </c>
      <c r="E6296" s="7">
        <v>2000.89634703196</v>
      </c>
      <c r="F6296" s="7">
        <v>26.405836999999998</v>
      </c>
      <c r="G6296" s="57">
        <f t="shared" si="264"/>
        <v>23.097239197241372</v>
      </c>
      <c r="I6296" s="73">
        <f t="shared" si="265"/>
        <v>1.9835616438399484</v>
      </c>
    </row>
    <row r="6297" spans="1:9" ht="15.6" x14ac:dyDescent="0.3">
      <c r="A6297" s="1">
        <v>6293</v>
      </c>
      <c r="B6297" s="1">
        <v>2000</v>
      </c>
      <c r="C6297" s="1">
        <v>10</v>
      </c>
      <c r="D6297" s="1">
        <v>24</v>
      </c>
      <c r="E6297" s="7">
        <v>2000.8990867579901</v>
      </c>
      <c r="F6297" s="7">
        <v>26.439717999999999</v>
      </c>
      <c r="G6297" s="57">
        <f t="shared" si="264"/>
        <v>23.096800510344824</v>
      </c>
      <c r="I6297" s="73">
        <f t="shared" si="265"/>
        <v>1.9835616438299439</v>
      </c>
    </row>
    <row r="6298" spans="1:9" ht="15.6" x14ac:dyDescent="0.3">
      <c r="A6298" s="1">
        <v>6294</v>
      </c>
      <c r="B6298" s="1">
        <v>2000</v>
      </c>
      <c r="C6298" s="1">
        <v>10</v>
      </c>
      <c r="D6298" s="1">
        <v>25</v>
      </c>
      <c r="E6298" s="7">
        <v>2000.9018264840199</v>
      </c>
      <c r="F6298" s="7">
        <v>26.467416</v>
      </c>
      <c r="G6298" s="57">
        <f t="shared" si="264"/>
        <v>23.096260422068966</v>
      </c>
      <c r="I6298" s="73">
        <f t="shared" si="265"/>
        <v>1.9835616438301713</v>
      </c>
    </row>
    <row r="6299" spans="1:9" ht="15.6" x14ac:dyDescent="0.3">
      <c r="A6299" s="1">
        <v>6295</v>
      </c>
      <c r="B6299" s="1">
        <v>2000</v>
      </c>
      <c r="C6299" s="1">
        <v>10</v>
      </c>
      <c r="D6299" s="1">
        <v>26</v>
      </c>
      <c r="E6299" s="7">
        <v>2000.90456621005</v>
      </c>
      <c r="F6299" s="7">
        <v>26.494627999999999</v>
      </c>
      <c r="G6299" s="57">
        <f t="shared" si="264"/>
        <v>23.095628750344822</v>
      </c>
      <c r="I6299" s="73">
        <f t="shared" si="265"/>
        <v>1.9824200913299137</v>
      </c>
    </row>
    <row r="6300" spans="1:9" ht="15.6" x14ac:dyDescent="0.3">
      <c r="A6300" s="1">
        <v>6296</v>
      </c>
      <c r="B6300" s="1">
        <v>2000</v>
      </c>
      <c r="C6300" s="1">
        <v>10</v>
      </c>
      <c r="D6300" s="1">
        <v>27</v>
      </c>
      <c r="E6300" s="7">
        <v>2000.9073059360701</v>
      </c>
      <c r="F6300" s="7">
        <v>26.533211000000001</v>
      </c>
      <c r="G6300" s="57">
        <f t="shared" si="264"/>
        <v>23.094951242758622</v>
      </c>
      <c r="I6300" s="73">
        <f t="shared" si="265"/>
        <v>1.9824200913299137</v>
      </c>
    </row>
    <row r="6301" spans="1:9" ht="15.6" x14ac:dyDescent="0.3">
      <c r="A6301" s="1">
        <v>6297</v>
      </c>
      <c r="B6301" s="1">
        <v>2000</v>
      </c>
      <c r="C6301" s="1">
        <v>10</v>
      </c>
      <c r="D6301" s="1">
        <v>28</v>
      </c>
      <c r="E6301" s="7">
        <v>2000.9100456620999</v>
      </c>
      <c r="F6301" s="7">
        <v>26.552769999999999</v>
      </c>
      <c r="G6301" s="57">
        <f t="shared" si="264"/>
        <v>23.094271325517244</v>
      </c>
      <c r="I6301" s="73">
        <f t="shared" si="265"/>
        <v>1.9824200913201366</v>
      </c>
    </row>
    <row r="6302" spans="1:9" ht="15.6" x14ac:dyDescent="0.3">
      <c r="A6302" s="1">
        <v>6298</v>
      </c>
      <c r="B6302" s="1">
        <v>2000</v>
      </c>
      <c r="C6302" s="1">
        <v>10</v>
      </c>
      <c r="D6302" s="1">
        <v>29</v>
      </c>
      <c r="E6302" s="7">
        <v>2000.91278538813</v>
      </c>
      <c r="F6302" s="7">
        <v>26.522955</v>
      </c>
      <c r="G6302" s="57">
        <f t="shared" si="264"/>
        <v>23.09357286896552</v>
      </c>
      <c r="I6302" s="73">
        <f t="shared" si="265"/>
        <v>1.9824200913199093</v>
      </c>
    </row>
    <row r="6303" spans="1:9" ht="15.6" x14ac:dyDescent="0.3">
      <c r="A6303" s="1">
        <v>6299</v>
      </c>
      <c r="B6303" s="1">
        <v>2000</v>
      </c>
      <c r="C6303" s="1">
        <v>10</v>
      </c>
      <c r="D6303" s="1">
        <v>30</v>
      </c>
      <c r="E6303" s="7">
        <v>2000.9155251141599</v>
      </c>
      <c r="F6303" s="7">
        <v>26.501652</v>
      </c>
      <c r="G6303" s="57">
        <f t="shared" si="264"/>
        <v>23.092957537931035</v>
      </c>
      <c r="I6303" s="73">
        <f t="shared" si="265"/>
        <v>1.9824200913301411</v>
      </c>
    </row>
    <row r="6304" spans="1:9" ht="15.6" x14ac:dyDescent="0.3">
      <c r="A6304" s="1">
        <v>6300</v>
      </c>
      <c r="B6304" s="1">
        <v>2000</v>
      </c>
      <c r="C6304" s="1">
        <v>10</v>
      </c>
      <c r="D6304" s="1">
        <v>31</v>
      </c>
      <c r="E6304" s="7">
        <v>2000.91826484018</v>
      </c>
      <c r="F6304" s="7">
        <v>26.493044999999999</v>
      </c>
      <c r="G6304" s="57">
        <f t="shared" si="264"/>
        <v>23.092390788965517</v>
      </c>
      <c r="I6304" s="73">
        <f t="shared" si="265"/>
        <v>1.9824200913199093</v>
      </c>
    </row>
    <row r="6305" spans="1:9" ht="15.6" x14ac:dyDescent="0.3">
      <c r="A6305" s="1">
        <v>6301</v>
      </c>
      <c r="B6305" s="1">
        <v>2000</v>
      </c>
      <c r="C6305" s="1">
        <v>11</v>
      </c>
      <c r="D6305" s="1">
        <v>1</v>
      </c>
      <c r="E6305" s="7">
        <v>2000.91940639269</v>
      </c>
      <c r="F6305" s="7">
        <v>26.502343</v>
      </c>
      <c r="G6305" s="57">
        <f t="shared" si="264"/>
        <v>23.091883399999997</v>
      </c>
      <c r="I6305" s="73">
        <f t="shared" si="265"/>
        <v>1.9835616438299439</v>
      </c>
    </row>
    <row r="6306" spans="1:9" ht="15.6" x14ac:dyDescent="0.3">
      <c r="A6306" s="1">
        <v>6302</v>
      </c>
      <c r="B6306" s="1">
        <v>2000</v>
      </c>
      <c r="C6306" s="1">
        <v>11</v>
      </c>
      <c r="D6306" s="1">
        <v>2</v>
      </c>
      <c r="E6306" s="7">
        <v>2000.9221461187201</v>
      </c>
      <c r="F6306" s="7">
        <v>26.480540999999999</v>
      </c>
      <c r="G6306" s="57">
        <f t="shared" si="264"/>
        <v>23.09143431586207</v>
      </c>
      <c r="I6306" s="73">
        <f t="shared" si="265"/>
        <v>1.9835616438301713</v>
      </c>
    </row>
    <row r="6307" spans="1:9" ht="15.6" x14ac:dyDescent="0.3">
      <c r="A6307" s="1">
        <v>6303</v>
      </c>
      <c r="B6307" s="1">
        <v>2000</v>
      </c>
      <c r="C6307" s="1">
        <v>11</v>
      </c>
      <c r="D6307" s="1">
        <v>3</v>
      </c>
      <c r="E6307" s="7">
        <v>2000.92488584475</v>
      </c>
      <c r="F6307" s="7">
        <v>26.438587999999999</v>
      </c>
      <c r="G6307" s="57">
        <f t="shared" si="264"/>
        <v>23.090989153103447</v>
      </c>
      <c r="I6307" s="73">
        <f t="shared" si="265"/>
        <v>1.9835616438399484</v>
      </c>
    </row>
    <row r="6308" spans="1:9" ht="15.6" x14ac:dyDescent="0.3">
      <c r="A6308" s="1">
        <v>6304</v>
      </c>
      <c r="B6308" s="1">
        <v>2000</v>
      </c>
      <c r="C6308" s="1">
        <v>11</v>
      </c>
      <c r="D6308" s="1">
        <v>4</v>
      </c>
      <c r="E6308" s="7">
        <v>2000.92762557078</v>
      </c>
      <c r="F6308" s="7">
        <v>26.394779</v>
      </c>
      <c r="G6308" s="57">
        <f t="shared" si="264"/>
        <v>23.090489535172409</v>
      </c>
      <c r="I6308" s="73">
        <f t="shared" si="265"/>
        <v>1.9835616438399484</v>
      </c>
    </row>
    <row r="6309" spans="1:9" ht="15.6" x14ac:dyDescent="0.3">
      <c r="A6309" s="1">
        <v>6305</v>
      </c>
      <c r="B6309" s="1">
        <v>2000</v>
      </c>
      <c r="C6309" s="1">
        <v>11</v>
      </c>
      <c r="D6309" s="1">
        <v>5</v>
      </c>
      <c r="E6309" s="7">
        <v>2000.9303652967999</v>
      </c>
      <c r="F6309" s="7">
        <v>26.321394999999999</v>
      </c>
      <c r="G6309" s="57">
        <f t="shared" si="264"/>
        <v>23.089981594482754</v>
      </c>
      <c r="I6309" s="73">
        <f t="shared" si="265"/>
        <v>1.9835616438299439</v>
      </c>
    </row>
    <row r="6310" spans="1:9" ht="15.6" x14ac:dyDescent="0.3">
      <c r="A6310" s="1">
        <v>6306</v>
      </c>
      <c r="B6310" s="1">
        <v>2000</v>
      </c>
      <c r="C6310" s="1">
        <v>11</v>
      </c>
      <c r="D6310" s="1">
        <v>6</v>
      </c>
      <c r="E6310" s="7">
        <v>2000.93310502283</v>
      </c>
      <c r="F6310" s="7">
        <v>26.244681</v>
      </c>
      <c r="G6310" s="57">
        <f t="shared" si="264"/>
        <v>23.089517626206899</v>
      </c>
      <c r="I6310" s="73">
        <f t="shared" si="265"/>
        <v>1.9835616438299439</v>
      </c>
    </row>
    <row r="6311" spans="1:9" ht="15.6" x14ac:dyDescent="0.3">
      <c r="A6311" s="1">
        <v>6307</v>
      </c>
      <c r="B6311" s="1">
        <v>2000</v>
      </c>
      <c r="C6311" s="1">
        <v>11</v>
      </c>
      <c r="D6311" s="1">
        <v>7</v>
      </c>
      <c r="E6311" s="7">
        <v>2000.9358447488601</v>
      </c>
      <c r="F6311" s="7">
        <v>26.177430999999999</v>
      </c>
      <c r="G6311" s="57">
        <f t="shared" si="264"/>
        <v>23.089078551724143</v>
      </c>
      <c r="I6311" s="73">
        <f t="shared" si="265"/>
        <v>1.9835616438401757</v>
      </c>
    </row>
    <row r="6312" spans="1:9" ht="15.6" x14ac:dyDescent="0.3">
      <c r="A6312" s="1">
        <v>6308</v>
      </c>
      <c r="B6312" s="1">
        <v>2000</v>
      </c>
      <c r="C6312" s="1">
        <v>11</v>
      </c>
      <c r="D6312" s="1">
        <v>8</v>
      </c>
      <c r="E6312" s="7">
        <v>2000.9385844748899</v>
      </c>
      <c r="F6312" s="7">
        <v>26.147866</v>
      </c>
      <c r="G6312" s="57">
        <f t="shared" si="264"/>
        <v>23.088665456551727</v>
      </c>
      <c r="I6312" s="73">
        <f t="shared" si="265"/>
        <v>1.9835616438399484</v>
      </c>
    </row>
    <row r="6313" spans="1:9" ht="15.6" x14ac:dyDescent="0.3">
      <c r="A6313" s="1">
        <v>6309</v>
      </c>
      <c r="B6313" s="1">
        <v>2000</v>
      </c>
      <c r="C6313" s="1">
        <v>11</v>
      </c>
      <c r="D6313" s="1">
        <v>9</v>
      </c>
      <c r="E6313" s="7">
        <v>2000.94132420091</v>
      </c>
      <c r="F6313" s="7">
        <v>26.139232</v>
      </c>
      <c r="G6313" s="57">
        <f t="shared" si="264"/>
        <v>23.088255568275866</v>
      </c>
      <c r="I6313" s="73">
        <f t="shared" si="265"/>
        <v>1.9835616438299439</v>
      </c>
    </row>
    <row r="6314" spans="1:9" ht="15.6" x14ac:dyDescent="0.3">
      <c r="A6314" s="1">
        <v>6310</v>
      </c>
      <c r="B6314" s="1">
        <v>2000</v>
      </c>
      <c r="C6314" s="1">
        <v>11</v>
      </c>
      <c r="D6314" s="1">
        <v>10</v>
      </c>
      <c r="E6314" s="7">
        <v>2000.9440639269401</v>
      </c>
      <c r="F6314" s="7">
        <v>26.101911999999999</v>
      </c>
      <c r="G6314" s="57">
        <f t="shared" si="264"/>
        <v>23.087877488275868</v>
      </c>
      <c r="I6314" s="73">
        <f t="shared" si="265"/>
        <v>1.9835616438301713</v>
      </c>
    </row>
    <row r="6315" spans="1:9" ht="15.6" x14ac:dyDescent="0.3">
      <c r="A6315" s="1">
        <v>6311</v>
      </c>
      <c r="B6315" s="1">
        <v>2000</v>
      </c>
      <c r="C6315" s="1">
        <v>11</v>
      </c>
      <c r="D6315" s="1">
        <v>11</v>
      </c>
      <c r="E6315" s="7">
        <v>2000.9468036529699</v>
      </c>
      <c r="F6315" s="7">
        <v>26.063566999999999</v>
      </c>
      <c r="G6315" s="57">
        <f t="shared" si="264"/>
        <v>23.087496293793109</v>
      </c>
      <c r="I6315" s="73">
        <f t="shared" si="265"/>
        <v>1.9835616438399484</v>
      </c>
    </row>
    <row r="6316" spans="1:9" ht="15.6" x14ac:dyDescent="0.3">
      <c r="A6316" s="1">
        <v>6312</v>
      </c>
      <c r="B6316" s="1">
        <v>2000</v>
      </c>
      <c r="C6316" s="1">
        <v>11</v>
      </c>
      <c r="D6316" s="1">
        <v>12</v>
      </c>
      <c r="E6316" s="7">
        <v>2000.949543379</v>
      </c>
      <c r="F6316" s="7">
        <v>26.068660000000001</v>
      </c>
      <c r="G6316" s="57">
        <f t="shared" si="264"/>
        <v>23.087058019310348</v>
      </c>
      <c r="I6316" s="73">
        <f t="shared" si="265"/>
        <v>1.9835616438399484</v>
      </c>
    </row>
    <row r="6317" spans="1:9" ht="15.6" x14ac:dyDescent="0.3">
      <c r="A6317" s="1">
        <v>6313</v>
      </c>
      <c r="B6317" s="1">
        <v>2000</v>
      </c>
      <c r="C6317" s="1">
        <v>11</v>
      </c>
      <c r="D6317" s="1">
        <v>13</v>
      </c>
      <c r="E6317" s="7">
        <v>2000.9522831050199</v>
      </c>
      <c r="F6317" s="7">
        <v>26.043814999999999</v>
      </c>
      <c r="G6317" s="57">
        <f t="shared" si="264"/>
        <v>23.086526022068966</v>
      </c>
      <c r="I6317" s="73">
        <f t="shared" si="265"/>
        <v>1.9835616438299439</v>
      </c>
    </row>
    <row r="6318" spans="1:9" ht="15.6" x14ac:dyDescent="0.3">
      <c r="A6318" s="1">
        <v>6314</v>
      </c>
      <c r="B6318" s="1">
        <v>2000</v>
      </c>
      <c r="C6318" s="1">
        <v>11</v>
      </c>
      <c r="D6318" s="1">
        <v>14</v>
      </c>
      <c r="E6318" s="7">
        <v>2000.95502283105</v>
      </c>
      <c r="F6318" s="7">
        <v>26.003233999999999</v>
      </c>
      <c r="G6318" s="57">
        <f t="shared" si="264"/>
        <v>23.08591026896552</v>
      </c>
      <c r="I6318" s="73">
        <f t="shared" si="265"/>
        <v>1.9835616438399484</v>
      </c>
    </row>
    <row r="6319" spans="1:9" ht="15.6" x14ac:dyDescent="0.3">
      <c r="A6319" s="1">
        <v>6315</v>
      </c>
      <c r="B6319" s="1">
        <v>2000</v>
      </c>
      <c r="C6319" s="1">
        <v>11</v>
      </c>
      <c r="D6319" s="1">
        <v>15</v>
      </c>
      <c r="E6319" s="7">
        <v>2000.9577625570801</v>
      </c>
      <c r="F6319" s="7">
        <v>25.912072999999999</v>
      </c>
      <c r="G6319" s="57">
        <f t="shared" si="264"/>
        <v>23.085267009655173</v>
      </c>
      <c r="I6319" s="73">
        <f t="shared" si="265"/>
        <v>1.9835616438399484</v>
      </c>
    </row>
    <row r="6320" spans="1:9" ht="15.6" x14ac:dyDescent="0.3">
      <c r="A6320" s="1">
        <v>6316</v>
      </c>
      <c r="B6320" s="1">
        <v>2000</v>
      </c>
      <c r="C6320" s="1">
        <v>11</v>
      </c>
      <c r="D6320" s="1">
        <v>16</v>
      </c>
      <c r="E6320" s="7">
        <v>2000.9605022830999</v>
      </c>
      <c r="F6320" s="7">
        <v>25.788404</v>
      </c>
      <c r="G6320" s="57">
        <f t="shared" si="264"/>
        <v>23.084670144827587</v>
      </c>
      <c r="I6320" s="73">
        <f t="shared" si="265"/>
        <v>1.9835616438399484</v>
      </c>
    </row>
    <row r="6321" spans="1:9" ht="15.6" x14ac:dyDescent="0.3">
      <c r="A6321" s="1">
        <v>6317</v>
      </c>
      <c r="B6321" s="1">
        <v>2000</v>
      </c>
      <c r="C6321" s="1">
        <v>11</v>
      </c>
      <c r="D6321" s="1">
        <v>17</v>
      </c>
      <c r="E6321" s="7">
        <v>2000.96324200913</v>
      </c>
      <c r="F6321" s="7">
        <v>25.708364</v>
      </c>
      <c r="G6321" s="57">
        <f t="shared" si="264"/>
        <v>23.084000096551723</v>
      </c>
      <c r="I6321" s="73">
        <f t="shared" si="265"/>
        <v>1.9835616438299439</v>
      </c>
    </row>
    <row r="6322" spans="1:9" ht="15.6" x14ac:dyDescent="0.3">
      <c r="A6322" s="1">
        <v>6318</v>
      </c>
      <c r="B6322" s="1">
        <v>2000</v>
      </c>
      <c r="C6322" s="1">
        <v>11</v>
      </c>
      <c r="D6322" s="1">
        <v>18</v>
      </c>
      <c r="E6322" s="7">
        <v>2000.9659817351601</v>
      </c>
      <c r="F6322" s="7">
        <v>25.632857000000001</v>
      </c>
      <c r="G6322" s="57">
        <f t="shared" si="264"/>
        <v>23.083189081379313</v>
      </c>
      <c r="I6322" s="73">
        <f t="shared" si="265"/>
        <v>1.9835616438401757</v>
      </c>
    </row>
    <row r="6323" spans="1:9" ht="15.6" x14ac:dyDescent="0.3">
      <c r="A6323" s="1">
        <v>6319</v>
      </c>
      <c r="B6323" s="1">
        <v>2000</v>
      </c>
      <c r="C6323" s="1">
        <v>11</v>
      </c>
      <c r="D6323" s="1">
        <v>19</v>
      </c>
      <c r="E6323" s="7">
        <v>2000.9687214611899</v>
      </c>
      <c r="F6323" s="7">
        <v>25.584285000000001</v>
      </c>
      <c r="G6323" s="57">
        <f t="shared" si="264"/>
        <v>23.082309613793107</v>
      </c>
      <c r="I6323" s="73">
        <f t="shared" si="265"/>
        <v>1.9835616438399484</v>
      </c>
    </row>
    <row r="6324" spans="1:9" ht="15.6" x14ac:dyDescent="0.3">
      <c r="A6324" s="1">
        <v>6320</v>
      </c>
      <c r="B6324" s="1">
        <v>2000</v>
      </c>
      <c r="C6324" s="1">
        <v>11</v>
      </c>
      <c r="D6324" s="1">
        <v>20</v>
      </c>
      <c r="E6324" s="7">
        <v>2000.97146118721</v>
      </c>
      <c r="F6324" s="7">
        <v>25.561920000000001</v>
      </c>
      <c r="G6324" s="57">
        <f t="shared" si="264"/>
        <v>23.081384700689657</v>
      </c>
      <c r="I6324" s="73">
        <f t="shared" si="265"/>
        <v>1.9835616438299439</v>
      </c>
    </row>
    <row r="6325" spans="1:9" ht="15.6" x14ac:dyDescent="0.3">
      <c r="A6325" s="1">
        <v>6321</v>
      </c>
      <c r="B6325" s="1">
        <v>2000</v>
      </c>
      <c r="C6325" s="1">
        <v>11</v>
      </c>
      <c r="D6325" s="1">
        <v>21</v>
      </c>
      <c r="E6325" s="7">
        <v>2000.9742009132401</v>
      </c>
      <c r="F6325" s="7">
        <v>25.515053999999999</v>
      </c>
      <c r="G6325" s="57">
        <f t="shared" si="264"/>
        <v>23.080387040000005</v>
      </c>
      <c r="I6325" s="73">
        <f t="shared" si="265"/>
        <v>1.9835616438301713</v>
      </c>
    </row>
    <row r="6326" spans="1:9" ht="15.6" x14ac:dyDescent="0.3">
      <c r="A6326" s="1">
        <v>6322</v>
      </c>
      <c r="B6326" s="1">
        <v>2000</v>
      </c>
      <c r="C6326" s="1">
        <v>11</v>
      </c>
      <c r="D6326" s="1">
        <v>22</v>
      </c>
      <c r="E6326" s="7">
        <v>2000.97694063927</v>
      </c>
      <c r="F6326" s="7">
        <v>25.500339</v>
      </c>
      <c r="G6326" s="57">
        <f t="shared" si="264"/>
        <v>23.079295148965521</v>
      </c>
      <c r="I6326" s="73">
        <f t="shared" si="265"/>
        <v>1.9835616438399484</v>
      </c>
    </row>
    <row r="6327" spans="1:9" ht="15.6" x14ac:dyDescent="0.3">
      <c r="A6327" s="1">
        <v>6323</v>
      </c>
      <c r="B6327" s="1">
        <v>2000</v>
      </c>
      <c r="C6327" s="1">
        <v>11</v>
      </c>
      <c r="D6327" s="1">
        <v>23</v>
      </c>
      <c r="E6327" s="7">
        <v>2000.9796803653001</v>
      </c>
      <c r="F6327" s="7">
        <v>25.444998999999999</v>
      </c>
      <c r="G6327" s="57">
        <f t="shared" si="264"/>
        <v>23.078150383448278</v>
      </c>
      <c r="I6327" s="73">
        <f t="shared" si="265"/>
        <v>1.9835616438399484</v>
      </c>
    </row>
    <row r="6328" spans="1:9" ht="15.6" x14ac:dyDescent="0.3">
      <c r="A6328" s="1">
        <v>6324</v>
      </c>
      <c r="B6328" s="1">
        <v>2000</v>
      </c>
      <c r="C6328" s="1">
        <v>11</v>
      </c>
      <c r="D6328" s="1">
        <v>24</v>
      </c>
      <c r="E6328" s="7">
        <v>2000.9824200913199</v>
      </c>
      <c r="F6328" s="7">
        <v>25.339724</v>
      </c>
      <c r="G6328" s="57">
        <f t="shared" si="264"/>
        <v>23.076929809655173</v>
      </c>
      <c r="I6328" s="73">
        <f t="shared" si="265"/>
        <v>1.9835616438299439</v>
      </c>
    </row>
    <row r="6329" spans="1:9" ht="15.6" x14ac:dyDescent="0.3">
      <c r="A6329" s="1">
        <v>6325</v>
      </c>
      <c r="B6329" s="1">
        <v>2000</v>
      </c>
      <c r="C6329" s="1">
        <v>11</v>
      </c>
      <c r="D6329" s="1">
        <v>25</v>
      </c>
      <c r="E6329" s="7">
        <v>2000.98515981735</v>
      </c>
      <c r="F6329" s="7">
        <v>25.231684999999999</v>
      </c>
      <c r="G6329" s="57">
        <f t="shared" si="264"/>
        <v>23.075578219310344</v>
      </c>
      <c r="I6329" s="73">
        <f t="shared" si="265"/>
        <v>1.9835616438299439</v>
      </c>
    </row>
    <row r="6330" spans="1:9" ht="15.6" x14ac:dyDescent="0.3">
      <c r="A6330" s="1">
        <v>6326</v>
      </c>
      <c r="B6330" s="1">
        <v>2000</v>
      </c>
      <c r="C6330" s="1">
        <v>11</v>
      </c>
      <c r="D6330" s="1">
        <v>26</v>
      </c>
      <c r="E6330" s="7">
        <v>2000.9878995433801</v>
      </c>
      <c r="F6330" s="7">
        <v>25.124127000000001</v>
      </c>
      <c r="G6330" s="57">
        <f t="shared" si="264"/>
        <v>23.074140075862072</v>
      </c>
      <c r="I6330" s="73">
        <f t="shared" si="265"/>
        <v>1.9851598173499951</v>
      </c>
    </row>
    <row r="6331" spans="1:9" ht="15.6" x14ac:dyDescent="0.3">
      <c r="A6331" s="1">
        <v>6327</v>
      </c>
      <c r="B6331" s="1">
        <v>2000</v>
      </c>
      <c r="C6331" s="1">
        <v>11</v>
      </c>
      <c r="D6331" s="1">
        <v>27</v>
      </c>
      <c r="E6331" s="7">
        <v>2000.9906392694099</v>
      </c>
      <c r="F6331" s="7">
        <v>24.975691000000001</v>
      </c>
      <c r="G6331" s="57">
        <f t="shared" si="264"/>
        <v>23.072651805517239</v>
      </c>
      <c r="I6331" s="73">
        <f t="shared" si="265"/>
        <v>1.9851598173599996</v>
      </c>
    </row>
    <row r="6332" spans="1:9" ht="15.6" x14ac:dyDescent="0.3">
      <c r="A6332" s="1">
        <v>6328</v>
      </c>
      <c r="B6332" s="1">
        <v>2000</v>
      </c>
      <c r="C6332" s="1">
        <v>11</v>
      </c>
      <c r="D6332" s="1">
        <v>28</v>
      </c>
      <c r="E6332" s="7">
        <v>2000.99337899543</v>
      </c>
      <c r="F6332" s="7">
        <v>24.843467</v>
      </c>
      <c r="G6332" s="57">
        <f t="shared" si="264"/>
        <v>23.071134355862068</v>
      </c>
      <c r="I6332" s="73">
        <f t="shared" si="265"/>
        <v>1.9851598173499951</v>
      </c>
    </row>
    <row r="6333" spans="1:9" ht="15.6" x14ac:dyDescent="0.3">
      <c r="A6333" s="1">
        <v>6329</v>
      </c>
      <c r="B6333" s="1">
        <v>2000</v>
      </c>
      <c r="C6333" s="1">
        <v>11</v>
      </c>
      <c r="D6333" s="1">
        <v>29</v>
      </c>
      <c r="E6333" s="7">
        <v>2000.9961187214601</v>
      </c>
      <c r="F6333" s="7">
        <v>24.747429</v>
      </c>
      <c r="G6333" s="57">
        <f t="shared" si="264"/>
        <v>23.069607797241375</v>
      </c>
      <c r="I6333" s="73">
        <f t="shared" si="265"/>
        <v>1.9851598173499951</v>
      </c>
    </row>
    <row r="6334" spans="1:9" ht="15.6" x14ac:dyDescent="0.3">
      <c r="A6334" s="1">
        <v>6330</v>
      </c>
      <c r="B6334" s="1">
        <v>2000</v>
      </c>
      <c r="C6334" s="1">
        <v>11</v>
      </c>
      <c r="D6334" s="1">
        <v>30</v>
      </c>
      <c r="E6334" s="7">
        <v>2000.99885844749</v>
      </c>
      <c r="F6334" s="7">
        <v>24.717572000000001</v>
      </c>
      <c r="G6334" s="57">
        <f t="shared" si="264"/>
        <v>23.068107074482747</v>
      </c>
      <c r="I6334" s="73">
        <f t="shared" si="265"/>
        <v>1.9851598173499951</v>
      </c>
    </row>
    <row r="6335" spans="1:9" ht="15.6" x14ac:dyDescent="0.3">
      <c r="A6335" s="1">
        <v>6331</v>
      </c>
      <c r="B6335" s="1">
        <v>2000</v>
      </c>
      <c r="C6335" s="1">
        <v>12</v>
      </c>
      <c r="D6335" s="1">
        <v>2</v>
      </c>
      <c r="E6335" s="7">
        <v>2001.0054794520499</v>
      </c>
      <c r="F6335" s="7">
        <v>24.387391999999998</v>
      </c>
      <c r="G6335" s="57">
        <f t="shared" si="264"/>
        <v>23.06659838344827</v>
      </c>
      <c r="I6335" s="73">
        <f t="shared" si="265"/>
        <v>1.9851598173599996</v>
      </c>
    </row>
    <row r="6336" spans="1:9" ht="15.6" x14ac:dyDescent="0.3">
      <c r="A6336" s="1">
        <v>6332</v>
      </c>
      <c r="B6336" s="1">
        <v>2000</v>
      </c>
      <c r="C6336" s="1">
        <v>12</v>
      </c>
      <c r="D6336" s="1">
        <v>3</v>
      </c>
      <c r="E6336" s="7">
        <v>2001.00821917808</v>
      </c>
      <c r="F6336" s="7">
        <v>24.169671000000001</v>
      </c>
      <c r="G6336" s="57">
        <f t="shared" si="264"/>
        <v>23.065143455172414</v>
      </c>
      <c r="I6336" s="73">
        <f t="shared" si="265"/>
        <v>1.9835616438401757</v>
      </c>
    </row>
    <row r="6337" spans="1:9" ht="15.6" x14ac:dyDescent="0.3">
      <c r="A6337" s="1">
        <v>6333</v>
      </c>
      <c r="B6337" s="1">
        <v>2000</v>
      </c>
      <c r="C6337" s="1">
        <v>12</v>
      </c>
      <c r="D6337" s="1">
        <v>4</v>
      </c>
      <c r="E6337" s="7">
        <v>2001.0109589041101</v>
      </c>
      <c r="F6337" s="7">
        <v>24.116094</v>
      </c>
      <c r="G6337" s="57">
        <f t="shared" si="264"/>
        <v>23.063754605517236</v>
      </c>
      <c r="I6337" s="73">
        <f t="shared" si="265"/>
        <v>1.9835616438299439</v>
      </c>
    </row>
    <row r="6338" spans="1:9" ht="15.6" x14ac:dyDescent="0.3">
      <c r="A6338" s="1">
        <v>6334</v>
      </c>
      <c r="B6338" s="1">
        <v>2000</v>
      </c>
      <c r="C6338" s="1">
        <v>12</v>
      </c>
      <c r="D6338" s="1">
        <v>5</v>
      </c>
      <c r="E6338" s="7">
        <v>2001.01369863014</v>
      </c>
      <c r="F6338" s="7">
        <v>24.062359000000001</v>
      </c>
      <c r="G6338" s="57">
        <f t="shared" si="264"/>
        <v>23.062335664827575</v>
      </c>
      <c r="I6338" s="73">
        <f t="shared" si="265"/>
        <v>1.9835616438299439</v>
      </c>
    </row>
    <row r="6339" spans="1:9" ht="15.6" x14ac:dyDescent="0.3">
      <c r="A6339" s="1">
        <v>6335</v>
      </c>
      <c r="B6339" s="1">
        <v>2000</v>
      </c>
      <c r="C6339" s="1">
        <v>12</v>
      </c>
      <c r="D6339" s="1">
        <v>6</v>
      </c>
      <c r="E6339" s="7">
        <v>2001.0164383561601</v>
      </c>
      <c r="F6339" s="7">
        <v>23.909087</v>
      </c>
      <c r="G6339" s="57">
        <f t="shared" si="264"/>
        <v>23.060861005517232</v>
      </c>
      <c r="I6339" s="73">
        <f t="shared" si="265"/>
        <v>1.9835616438401757</v>
      </c>
    </row>
    <row r="6340" spans="1:9" ht="15.6" x14ac:dyDescent="0.3">
      <c r="A6340" s="1">
        <v>6336</v>
      </c>
      <c r="B6340" s="1">
        <v>2000</v>
      </c>
      <c r="C6340" s="1">
        <v>12</v>
      </c>
      <c r="D6340" s="1">
        <v>7</v>
      </c>
      <c r="E6340" s="7">
        <v>2001.0191780821899</v>
      </c>
      <c r="F6340" s="7">
        <v>23.749863999999999</v>
      </c>
      <c r="G6340" s="57">
        <f t="shared" si="264"/>
        <v>23.059403652413785</v>
      </c>
      <c r="I6340" s="73">
        <f t="shared" si="265"/>
        <v>1.9835616438399484</v>
      </c>
    </row>
    <row r="6341" spans="1:9" ht="15.6" x14ac:dyDescent="0.3">
      <c r="A6341" s="1">
        <v>6337</v>
      </c>
      <c r="B6341" s="1">
        <v>2000</v>
      </c>
      <c r="C6341" s="1">
        <v>12</v>
      </c>
      <c r="D6341" s="1">
        <v>8</v>
      </c>
      <c r="E6341" s="7">
        <v>2001.02191780822</v>
      </c>
      <c r="F6341" s="7">
        <v>23.59478</v>
      </c>
      <c r="G6341" s="57">
        <f t="shared" si="264"/>
        <v>23.057999968275855</v>
      </c>
      <c r="I6341" s="73">
        <f t="shared" si="265"/>
        <v>1.9835616438299439</v>
      </c>
    </row>
    <row r="6342" spans="1:9" ht="15.6" x14ac:dyDescent="0.3">
      <c r="A6342" s="1">
        <v>6338</v>
      </c>
      <c r="B6342" s="1">
        <v>2000</v>
      </c>
      <c r="C6342" s="1">
        <v>12</v>
      </c>
      <c r="D6342" s="1">
        <v>9</v>
      </c>
      <c r="E6342" s="7">
        <v>2001.0246575342501</v>
      </c>
      <c r="F6342" s="7">
        <v>23.401558999999999</v>
      </c>
      <c r="G6342" s="57">
        <f t="shared" si="264"/>
        <v>23.056746246896545</v>
      </c>
      <c r="I6342" s="73">
        <f t="shared" si="265"/>
        <v>1.9835616438299439</v>
      </c>
    </row>
    <row r="6343" spans="1:9" ht="15.6" x14ac:dyDescent="0.3">
      <c r="A6343" s="1">
        <v>6339</v>
      </c>
      <c r="B6343" s="1">
        <v>2000</v>
      </c>
      <c r="C6343" s="1">
        <v>12</v>
      </c>
      <c r="D6343" s="1">
        <v>10</v>
      </c>
      <c r="E6343" s="7">
        <v>2001.0273972602699</v>
      </c>
      <c r="F6343" s="7">
        <v>23.142215</v>
      </c>
      <c r="G6343" s="57">
        <f t="shared" si="264"/>
        <v>23.055633715862058</v>
      </c>
      <c r="I6343" s="73">
        <f t="shared" si="265"/>
        <v>1.9835616438399484</v>
      </c>
    </row>
    <row r="6344" spans="1:9" ht="15.6" x14ac:dyDescent="0.3">
      <c r="A6344" s="1">
        <v>6340</v>
      </c>
      <c r="B6344" s="1">
        <v>2000</v>
      </c>
      <c r="C6344" s="1">
        <v>12</v>
      </c>
      <c r="D6344" s="1">
        <v>11</v>
      </c>
      <c r="E6344" s="7">
        <v>2001.0301369863</v>
      </c>
      <c r="F6344" s="7">
        <v>22.956524000000002</v>
      </c>
      <c r="G6344" s="57">
        <f t="shared" si="264"/>
        <v>23.054649860689654</v>
      </c>
      <c r="I6344" s="73">
        <f t="shared" si="265"/>
        <v>1.9835616438401757</v>
      </c>
    </row>
    <row r="6345" spans="1:9" ht="15.6" x14ac:dyDescent="0.3">
      <c r="A6345" s="1">
        <v>6341</v>
      </c>
      <c r="B6345" s="1">
        <v>2000</v>
      </c>
      <c r="C6345" s="1">
        <v>12</v>
      </c>
      <c r="D6345" s="1">
        <v>12</v>
      </c>
      <c r="E6345" s="7">
        <v>2001.0328767123301</v>
      </c>
      <c r="F6345" s="7">
        <v>22.782875000000001</v>
      </c>
      <c r="G6345" s="57">
        <f t="shared" si="264"/>
        <v>23.053769766896551</v>
      </c>
      <c r="I6345" s="73">
        <f t="shared" si="265"/>
        <v>1.9835616438299439</v>
      </c>
    </row>
    <row r="6346" spans="1:9" ht="15.6" x14ac:dyDescent="0.3">
      <c r="A6346" s="1">
        <v>6342</v>
      </c>
      <c r="B6346" s="1">
        <v>2000</v>
      </c>
      <c r="C6346" s="1">
        <v>12</v>
      </c>
      <c r="D6346" s="1">
        <v>13</v>
      </c>
      <c r="E6346" s="7">
        <v>2001.03561643836</v>
      </c>
      <c r="F6346" s="7">
        <v>22.576094999999999</v>
      </c>
      <c r="G6346" s="57">
        <f t="shared" si="264"/>
        <v>23.052993380689657</v>
      </c>
      <c r="I6346" s="73">
        <f t="shared" si="265"/>
        <v>1.9835616438299439</v>
      </c>
    </row>
    <row r="6347" spans="1:9" ht="15.6" x14ac:dyDescent="0.3">
      <c r="A6347" s="1">
        <v>6343</v>
      </c>
      <c r="B6347" s="1">
        <v>2000</v>
      </c>
      <c r="C6347" s="1">
        <v>12</v>
      </c>
      <c r="D6347" s="1">
        <v>14</v>
      </c>
      <c r="E6347" s="7">
        <v>2001.03835616438</v>
      </c>
      <c r="F6347" s="7">
        <v>22.371255999999999</v>
      </c>
      <c r="G6347" s="57">
        <f t="shared" ref="G6347:G6410" si="266">AVERAGE(F5803:F6527)</f>
        <v>23.052272173793106</v>
      </c>
      <c r="I6347" s="73">
        <f t="shared" si="265"/>
        <v>1.9835616438401757</v>
      </c>
    </row>
    <row r="6348" spans="1:9" ht="15.6" x14ac:dyDescent="0.3">
      <c r="A6348" s="1">
        <v>6344</v>
      </c>
      <c r="B6348" s="1">
        <v>2000</v>
      </c>
      <c r="C6348" s="1">
        <v>12</v>
      </c>
      <c r="D6348" s="1">
        <v>15</v>
      </c>
      <c r="E6348" s="7">
        <v>2001.0410958904099</v>
      </c>
      <c r="F6348" s="7">
        <v>22.161386</v>
      </c>
      <c r="G6348" s="57">
        <f t="shared" si="266"/>
        <v>23.05163277793104</v>
      </c>
      <c r="I6348" s="73">
        <f t="shared" ref="I6348:I6411" si="267">E6528-E5804</f>
        <v>1.9835616438399484</v>
      </c>
    </row>
    <row r="6349" spans="1:9" ht="15.6" x14ac:dyDescent="0.3">
      <c r="A6349" s="1">
        <v>6345</v>
      </c>
      <c r="B6349" s="1">
        <v>2000</v>
      </c>
      <c r="C6349" s="1">
        <v>12</v>
      </c>
      <c r="D6349" s="1">
        <v>16</v>
      </c>
      <c r="E6349" s="7">
        <v>2001.04383561644</v>
      </c>
      <c r="F6349" s="7">
        <v>21.952145999999999</v>
      </c>
      <c r="G6349" s="57">
        <f t="shared" si="266"/>
        <v>23.051008659310348</v>
      </c>
      <c r="I6349" s="73">
        <f t="shared" si="267"/>
        <v>1.9835616438299439</v>
      </c>
    </row>
    <row r="6350" spans="1:9" ht="15.6" x14ac:dyDescent="0.3">
      <c r="A6350" s="1">
        <v>6346</v>
      </c>
      <c r="B6350" s="1">
        <v>2000</v>
      </c>
      <c r="C6350" s="1">
        <v>12</v>
      </c>
      <c r="D6350" s="1">
        <v>17</v>
      </c>
      <c r="E6350" s="7">
        <v>2001.0465753424701</v>
      </c>
      <c r="F6350" s="7">
        <v>21.784538999999999</v>
      </c>
      <c r="G6350" s="57">
        <f t="shared" si="266"/>
        <v>23.050376228965519</v>
      </c>
      <c r="I6350" s="73">
        <f t="shared" si="267"/>
        <v>1.9835616438299439</v>
      </c>
    </row>
    <row r="6351" spans="1:9" ht="15.6" x14ac:dyDescent="0.3">
      <c r="A6351" s="1">
        <v>6347</v>
      </c>
      <c r="B6351" s="1">
        <v>2000</v>
      </c>
      <c r="C6351" s="1">
        <v>12</v>
      </c>
      <c r="D6351" s="1">
        <v>18</v>
      </c>
      <c r="E6351" s="7">
        <v>2001.0493150684899</v>
      </c>
      <c r="F6351" s="7">
        <v>21.620225999999999</v>
      </c>
      <c r="G6351" s="57">
        <f t="shared" si="266"/>
        <v>23.049801404137938</v>
      </c>
      <c r="I6351" s="73">
        <f t="shared" si="267"/>
        <v>1.9835616438399484</v>
      </c>
    </row>
    <row r="6352" spans="1:9" ht="15.6" x14ac:dyDescent="0.3">
      <c r="A6352" s="1">
        <v>6348</v>
      </c>
      <c r="B6352" s="1">
        <v>2000</v>
      </c>
      <c r="C6352" s="1">
        <v>12</v>
      </c>
      <c r="D6352" s="1">
        <v>19</v>
      </c>
      <c r="E6352" s="7">
        <v>2001.05205479452</v>
      </c>
      <c r="F6352" s="7">
        <v>21.403326</v>
      </c>
      <c r="G6352" s="57">
        <f t="shared" si="266"/>
        <v>23.049401863448288</v>
      </c>
      <c r="I6352" s="73">
        <f t="shared" si="267"/>
        <v>1.9835616438401757</v>
      </c>
    </row>
    <row r="6353" spans="1:9" ht="15.6" x14ac:dyDescent="0.3">
      <c r="A6353" s="1">
        <v>6349</v>
      </c>
      <c r="B6353" s="1">
        <v>2000</v>
      </c>
      <c r="C6353" s="1">
        <v>12</v>
      </c>
      <c r="D6353" s="1">
        <v>20</v>
      </c>
      <c r="E6353" s="7">
        <v>2001.0547945205501</v>
      </c>
      <c r="F6353" s="7">
        <v>21.164870000000001</v>
      </c>
      <c r="G6353" s="57">
        <f t="shared" si="266"/>
        <v>23.049140285517257</v>
      </c>
      <c r="I6353" s="73">
        <f t="shared" si="267"/>
        <v>1.9835616438299439</v>
      </c>
    </row>
    <row r="6354" spans="1:9" ht="15.6" x14ac:dyDescent="0.3">
      <c r="A6354" s="1">
        <v>6350</v>
      </c>
      <c r="B6354" s="1">
        <v>2000</v>
      </c>
      <c r="C6354" s="1">
        <v>12</v>
      </c>
      <c r="D6354" s="1">
        <v>21</v>
      </c>
      <c r="E6354" s="7">
        <v>2001.05753424658</v>
      </c>
      <c r="F6354" s="7">
        <v>20.996759999999998</v>
      </c>
      <c r="G6354" s="57">
        <f t="shared" si="266"/>
        <v>23.048845235862078</v>
      </c>
      <c r="I6354" s="73">
        <f t="shared" si="267"/>
        <v>1.9835616438399484</v>
      </c>
    </row>
    <row r="6355" spans="1:9" ht="15.6" x14ac:dyDescent="0.3">
      <c r="A6355" s="1">
        <v>6351</v>
      </c>
      <c r="B6355" s="1">
        <v>2000</v>
      </c>
      <c r="C6355" s="1">
        <v>12</v>
      </c>
      <c r="D6355" s="1">
        <v>22</v>
      </c>
      <c r="E6355" s="7">
        <v>2001.0602739726</v>
      </c>
      <c r="F6355" s="7">
        <v>20.842734</v>
      </c>
      <c r="G6355" s="57">
        <f t="shared" si="266"/>
        <v>23.048465114482774</v>
      </c>
      <c r="I6355" s="73">
        <f t="shared" si="267"/>
        <v>1.9835616438401757</v>
      </c>
    </row>
    <row r="6356" spans="1:9" ht="15.6" x14ac:dyDescent="0.3">
      <c r="A6356" s="1">
        <v>6352</v>
      </c>
      <c r="B6356" s="1">
        <v>2000</v>
      </c>
      <c r="C6356" s="1">
        <v>12</v>
      </c>
      <c r="D6356" s="1">
        <v>23</v>
      </c>
      <c r="E6356" s="7">
        <v>2001.0630136986299</v>
      </c>
      <c r="F6356" s="7">
        <v>20.723018</v>
      </c>
      <c r="G6356" s="57">
        <f t="shared" si="266"/>
        <v>23.047964081379323</v>
      </c>
      <c r="I6356" s="73">
        <f t="shared" si="267"/>
        <v>1.9835616438399484</v>
      </c>
    </row>
    <row r="6357" spans="1:9" ht="15.6" x14ac:dyDescent="0.3">
      <c r="A6357" s="1">
        <v>6353</v>
      </c>
      <c r="B6357" s="1">
        <v>2000</v>
      </c>
      <c r="C6357" s="1">
        <v>12</v>
      </c>
      <c r="D6357" s="1">
        <v>24</v>
      </c>
      <c r="E6357" s="7">
        <v>2001.06575342466</v>
      </c>
      <c r="F6357" s="7">
        <v>20.648205999999998</v>
      </c>
      <c r="G6357" s="57">
        <f t="shared" si="266"/>
        <v>23.047276518620702</v>
      </c>
      <c r="I6357" s="73">
        <f t="shared" si="267"/>
        <v>1.9835616438299439</v>
      </c>
    </row>
    <row r="6358" spans="1:9" ht="15.6" x14ac:dyDescent="0.3">
      <c r="A6358" s="1">
        <v>6354</v>
      </c>
      <c r="B6358" s="1">
        <v>2000</v>
      </c>
      <c r="C6358" s="1">
        <v>12</v>
      </c>
      <c r="D6358" s="1">
        <v>25</v>
      </c>
      <c r="E6358" s="7">
        <v>2001.0684931506801</v>
      </c>
      <c r="F6358" s="7">
        <v>20.542414000000001</v>
      </c>
      <c r="G6358" s="57">
        <f t="shared" si="266"/>
        <v>23.046455048275874</v>
      </c>
      <c r="I6358" s="73">
        <f t="shared" si="267"/>
        <v>1.9835616438399484</v>
      </c>
    </row>
    <row r="6359" spans="1:9" ht="15.6" x14ac:dyDescent="0.3">
      <c r="A6359" s="1">
        <v>6355</v>
      </c>
      <c r="B6359" s="1">
        <v>2000</v>
      </c>
      <c r="C6359" s="1">
        <v>12</v>
      </c>
      <c r="D6359" s="1">
        <v>26</v>
      </c>
      <c r="E6359" s="7">
        <v>2001.0712328767099</v>
      </c>
      <c r="F6359" s="7">
        <v>20.405033</v>
      </c>
      <c r="G6359" s="57">
        <f t="shared" si="266"/>
        <v>23.045532842758632</v>
      </c>
      <c r="I6359" s="73">
        <f t="shared" si="267"/>
        <v>1.9835616438399484</v>
      </c>
    </row>
    <row r="6360" spans="1:9" ht="15.6" x14ac:dyDescent="0.3">
      <c r="A6360" s="1">
        <v>6356</v>
      </c>
      <c r="B6360" s="1">
        <v>2000</v>
      </c>
      <c r="C6360" s="1">
        <v>12</v>
      </c>
      <c r="D6360" s="1">
        <v>27</v>
      </c>
      <c r="E6360" s="7">
        <v>2001.07397260274</v>
      </c>
      <c r="F6360" s="7">
        <v>20.239242999999998</v>
      </c>
      <c r="G6360" s="57">
        <f t="shared" si="266"/>
        <v>23.044494313103456</v>
      </c>
      <c r="I6360" s="73">
        <f t="shared" si="267"/>
        <v>1.9824200913201366</v>
      </c>
    </row>
    <row r="6361" spans="1:9" ht="15.6" x14ac:dyDescent="0.3">
      <c r="A6361" s="1">
        <v>6357</v>
      </c>
      <c r="B6361" s="1">
        <v>2000</v>
      </c>
      <c r="C6361" s="1">
        <v>12</v>
      </c>
      <c r="D6361" s="1">
        <v>28</v>
      </c>
      <c r="E6361" s="7">
        <v>2001.0767123287701</v>
      </c>
      <c r="F6361" s="7">
        <v>20.122520000000002</v>
      </c>
      <c r="G6361" s="57">
        <f t="shared" si="266"/>
        <v>23.043395507586212</v>
      </c>
      <c r="I6361" s="73">
        <f t="shared" si="267"/>
        <v>1.9824200913199093</v>
      </c>
    </row>
    <row r="6362" spans="1:9" ht="15.6" x14ac:dyDescent="0.3">
      <c r="A6362" s="1">
        <v>6358</v>
      </c>
      <c r="B6362" s="1">
        <v>2000</v>
      </c>
      <c r="C6362" s="1">
        <v>12</v>
      </c>
      <c r="D6362" s="1">
        <v>29</v>
      </c>
      <c r="E6362" s="7">
        <v>2001.07945205479</v>
      </c>
      <c r="F6362" s="7">
        <v>19.992749</v>
      </c>
      <c r="G6362" s="57">
        <f t="shared" si="266"/>
        <v>23.042334747586214</v>
      </c>
      <c r="I6362" s="73">
        <f t="shared" si="267"/>
        <v>1.9824200913199093</v>
      </c>
    </row>
    <row r="6363" spans="1:9" ht="15.6" x14ac:dyDescent="0.3">
      <c r="A6363" s="1">
        <v>6359</v>
      </c>
      <c r="B6363" s="1">
        <v>2000</v>
      </c>
      <c r="C6363" s="1">
        <v>12</v>
      </c>
      <c r="D6363" s="1">
        <v>30</v>
      </c>
      <c r="E6363" s="7">
        <v>2001.08219178082</v>
      </c>
      <c r="F6363" s="7">
        <v>19.864103</v>
      </c>
      <c r="G6363" s="57">
        <f t="shared" si="266"/>
        <v>23.041307331034488</v>
      </c>
      <c r="I6363" s="73">
        <f t="shared" si="267"/>
        <v>1.9824200913301411</v>
      </c>
    </row>
    <row r="6364" spans="1:9" ht="15.6" x14ac:dyDescent="0.3">
      <c r="A6364" s="1">
        <v>6360</v>
      </c>
      <c r="B6364" s="1">
        <v>2000</v>
      </c>
      <c r="C6364" s="1">
        <v>12</v>
      </c>
      <c r="D6364" s="1">
        <v>31</v>
      </c>
      <c r="E6364" s="7">
        <v>2001.0849315068499</v>
      </c>
      <c r="F6364" s="7">
        <v>19.733975000000001</v>
      </c>
      <c r="G6364" s="57">
        <f t="shared" si="266"/>
        <v>23.040331726896557</v>
      </c>
      <c r="H6364" s="31"/>
      <c r="I6364" s="73">
        <f t="shared" si="267"/>
        <v>1.9824200913199093</v>
      </c>
    </row>
    <row r="6365" spans="1:9" ht="15.6" x14ac:dyDescent="0.3">
      <c r="A6365" s="1">
        <v>6361</v>
      </c>
      <c r="B6365" s="1">
        <v>2001</v>
      </c>
      <c r="C6365" s="1">
        <v>1</v>
      </c>
      <c r="D6365" s="1">
        <v>1</v>
      </c>
      <c r="E6365" s="7">
        <v>2001.0860730593599</v>
      </c>
      <c r="F6365" s="7">
        <v>19.609314000000001</v>
      </c>
      <c r="G6365" s="57">
        <f t="shared" si="266"/>
        <v>23.039424308965522</v>
      </c>
      <c r="I6365" s="73">
        <f t="shared" si="267"/>
        <v>1.9824200913201366</v>
      </c>
    </row>
    <row r="6366" spans="1:9" ht="15.6" x14ac:dyDescent="0.3">
      <c r="A6366" s="1">
        <v>6362</v>
      </c>
      <c r="B6366" s="1">
        <v>2001</v>
      </c>
      <c r="C6366" s="1">
        <v>1</v>
      </c>
      <c r="D6366" s="1">
        <v>2</v>
      </c>
      <c r="E6366" s="7">
        <v>2001.08881278539</v>
      </c>
      <c r="F6366" s="7">
        <v>19.459213999999999</v>
      </c>
      <c r="G6366" s="57">
        <f t="shared" si="266"/>
        <v>23.038525484137935</v>
      </c>
      <c r="I6366" s="73">
        <f t="shared" si="267"/>
        <v>1.9835616438399484</v>
      </c>
    </row>
    <row r="6367" spans="1:9" ht="15.6" x14ac:dyDescent="0.3">
      <c r="A6367" s="1">
        <v>6363</v>
      </c>
      <c r="B6367" s="1">
        <v>2001</v>
      </c>
      <c r="C6367" s="1">
        <v>1</v>
      </c>
      <c r="D6367" s="1">
        <v>3</v>
      </c>
      <c r="E6367" s="7">
        <v>2001.0915525114201</v>
      </c>
      <c r="F6367" s="7">
        <v>19.307086000000002</v>
      </c>
      <c r="G6367" s="57">
        <f t="shared" si="266"/>
        <v>23.037617275862068</v>
      </c>
      <c r="I6367" s="73">
        <f t="shared" si="267"/>
        <v>1.9835616438399484</v>
      </c>
    </row>
    <row r="6368" spans="1:9" ht="15.6" x14ac:dyDescent="0.3">
      <c r="A6368" s="1">
        <v>6364</v>
      </c>
      <c r="B6368" s="1">
        <v>2001</v>
      </c>
      <c r="C6368" s="1">
        <v>1</v>
      </c>
      <c r="D6368" s="1">
        <v>4</v>
      </c>
      <c r="E6368" s="7">
        <v>2001.09429223744</v>
      </c>
      <c r="F6368" s="7">
        <v>19.209564</v>
      </c>
      <c r="G6368" s="57">
        <f t="shared" si="266"/>
        <v>23.036590371034489</v>
      </c>
      <c r="I6368" s="73">
        <f t="shared" si="267"/>
        <v>1.9835616438401757</v>
      </c>
    </row>
    <row r="6369" spans="1:9" ht="15.6" x14ac:dyDescent="0.3">
      <c r="A6369" s="1">
        <v>6365</v>
      </c>
      <c r="B6369" s="1">
        <v>2001</v>
      </c>
      <c r="C6369" s="1">
        <v>1</v>
      </c>
      <c r="D6369" s="1">
        <v>5</v>
      </c>
      <c r="E6369" s="7">
        <v>2001.09703196347</v>
      </c>
      <c r="F6369" s="7">
        <v>19.176144000000001</v>
      </c>
      <c r="G6369" s="57">
        <f t="shared" si="266"/>
        <v>23.035479994482763</v>
      </c>
      <c r="I6369" s="73">
        <f t="shared" si="267"/>
        <v>1.9835616438299439</v>
      </c>
    </row>
    <row r="6370" spans="1:9" ht="15.6" x14ac:dyDescent="0.3">
      <c r="A6370" s="1">
        <v>6366</v>
      </c>
      <c r="B6370" s="1">
        <v>2001</v>
      </c>
      <c r="C6370" s="1">
        <v>1</v>
      </c>
      <c r="D6370" s="1">
        <v>6</v>
      </c>
      <c r="E6370" s="7">
        <v>2001.0997716894999</v>
      </c>
      <c r="F6370" s="7">
        <v>19.166692000000001</v>
      </c>
      <c r="G6370" s="57">
        <f t="shared" si="266"/>
        <v>23.034272726896557</v>
      </c>
      <c r="I6370" s="73">
        <f t="shared" si="267"/>
        <v>1.9835616438399484</v>
      </c>
    </row>
    <row r="6371" spans="1:9" ht="15.6" x14ac:dyDescent="0.3">
      <c r="A6371" s="1">
        <v>6367</v>
      </c>
      <c r="B6371" s="1">
        <v>2001</v>
      </c>
      <c r="C6371" s="1">
        <v>1</v>
      </c>
      <c r="D6371" s="1">
        <v>7</v>
      </c>
      <c r="E6371" s="7">
        <v>2001.10251141552</v>
      </c>
      <c r="F6371" s="7">
        <v>19.187698999999999</v>
      </c>
      <c r="G6371" s="57">
        <f t="shared" si="266"/>
        <v>23.033003095172418</v>
      </c>
      <c r="I6371" s="73">
        <f t="shared" si="267"/>
        <v>1.9835616438399484</v>
      </c>
    </row>
    <row r="6372" spans="1:9" ht="15.6" x14ac:dyDescent="0.3">
      <c r="A6372" s="1">
        <v>6368</v>
      </c>
      <c r="B6372" s="1">
        <v>2001</v>
      </c>
      <c r="C6372" s="1">
        <v>1</v>
      </c>
      <c r="D6372" s="1">
        <v>8</v>
      </c>
      <c r="E6372" s="7">
        <v>2001.1052511415501</v>
      </c>
      <c r="F6372" s="7">
        <v>19.208162999999999</v>
      </c>
      <c r="G6372" s="57">
        <f t="shared" si="266"/>
        <v>23.031722613793111</v>
      </c>
      <c r="I6372" s="73">
        <f t="shared" si="267"/>
        <v>1.9835616438399484</v>
      </c>
    </row>
    <row r="6373" spans="1:9" ht="15.6" x14ac:dyDescent="0.3">
      <c r="A6373" s="1">
        <v>6369</v>
      </c>
      <c r="B6373" s="1">
        <v>2001</v>
      </c>
      <c r="C6373" s="1">
        <v>1</v>
      </c>
      <c r="D6373" s="1">
        <v>9</v>
      </c>
      <c r="E6373" s="7">
        <v>2001.1079908675799</v>
      </c>
      <c r="F6373" s="7">
        <v>19.215403999999999</v>
      </c>
      <c r="G6373" s="57">
        <f t="shared" si="266"/>
        <v>23.030425852413799</v>
      </c>
      <c r="I6373" s="73">
        <f t="shared" si="267"/>
        <v>1.9835616438301713</v>
      </c>
    </row>
    <row r="6374" spans="1:9" ht="15.6" x14ac:dyDescent="0.3">
      <c r="A6374" s="1">
        <v>6370</v>
      </c>
      <c r="B6374" s="1">
        <v>2001</v>
      </c>
      <c r="C6374" s="1">
        <v>1</v>
      </c>
      <c r="D6374" s="1">
        <v>10</v>
      </c>
      <c r="E6374" s="7">
        <v>2001.11073059361</v>
      </c>
      <c r="F6374" s="7">
        <v>19.219245000000001</v>
      </c>
      <c r="G6374" s="57">
        <f t="shared" si="266"/>
        <v>23.029211631724149</v>
      </c>
      <c r="I6374" s="73">
        <f t="shared" si="267"/>
        <v>1.9835616438399484</v>
      </c>
    </row>
    <row r="6375" spans="1:9" ht="15.6" x14ac:dyDescent="0.3">
      <c r="A6375" s="1">
        <v>6371</v>
      </c>
      <c r="B6375" s="1">
        <v>2001</v>
      </c>
      <c r="C6375" s="1">
        <v>1</v>
      </c>
      <c r="D6375" s="1">
        <v>11</v>
      </c>
      <c r="E6375" s="7">
        <v>2001.1134703196301</v>
      </c>
      <c r="F6375" s="7">
        <v>19.162337000000001</v>
      </c>
      <c r="G6375" s="57">
        <f t="shared" si="266"/>
        <v>23.028033786206908</v>
      </c>
      <c r="I6375" s="73">
        <f t="shared" si="267"/>
        <v>1.9835616438399484</v>
      </c>
    </row>
    <row r="6376" spans="1:9" ht="15.6" x14ac:dyDescent="0.3">
      <c r="A6376" s="1">
        <v>6372</v>
      </c>
      <c r="B6376" s="1">
        <v>2001</v>
      </c>
      <c r="C6376" s="1">
        <v>1</v>
      </c>
      <c r="D6376" s="1">
        <v>12</v>
      </c>
      <c r="E6376" s="7">
        <v>2001.11621004566</v>
      </c>
      <c r="F6376" s="7">
        <v>19.089608999999999</v>
      </c>
      <c r="G6376" s="57">
        <f t="shared" si="266"/>
        <v>23.026809640000007</v>
      </c>
      <c r="I6376" s="73">
        <f t="shared" si="267"/>
        <v>1.9835616438301713</v>
      </c>
    </row>
    <row r="6377" spans="1:9" ht="15.6" x14ac:dyDescent="0.3">
      <c r="A6377" s="1">
        <v>6373</v>
      </c>
      <c r="B6377" s="1">
        <v>2001</v>
      </c>
      <c r="C6377" s="1">
        <v>1</v>
      </c>
      <c r="D6377" s="1">
        <v>13</v>
      </c>
      <c r="E6377" s="7">
        <v>2001.11894977169</v>
      </c>
      <c r="F6377" s="7">
        <v>19.010891000000001</v>
      </c>
      <c r="G6377" s="57">
        <f t="shared" si="266"/>
        <v>23.02558748413794</v>
      </c>
      <c r="I6377" s="73">
        <f t="shared" si="267"/>
        <v>1.9835616438299439</v>
      </c>
    </row>
    <row r="6378" spans="1:9" ht="15.6" x14ac:dyDescent="0.3">
      <c r="A6378" s="1">
        <v>6374</v>
      </c>
      <c r="B6378" s="1">
        <v>2001</v>
      </c>
      <c r="C6378" s="1">
        <v>1</v>
      </c>
      <c r="D6378" s="1">
        <v>14</v>
      </c>
      <c r="E6378" s="7">
        <v>2001.1216894977199</v>
      </c>
      <c r="F6378" s="7">
        <v>18.962145</v>
      </c>
      <c r="G6378" s="57">
        <f t="shared" si="266"/>
        <v>23.024381176551739</v>
      </c>
      <c r="I6378" s="73">
        <f t="shared" si="267"/>
        <v>1.9835616438399484</v>
      </c>
    </row>
    <row r="6379" spans="1:9" ht="15.6" x14ac:dyDescent="0.3">
      <c r="A6379" s="1">
        <v>6375</v>
      </c>
      <c r="B6379" s="1">
        <v>2001</v>
      </c>
      <c r="C6379" s="1">
        <v>1</v>
      </c>
      <c r="D6379" s="1">
        <v>15</v>
      </c>
      <c r="E6379" s="7">
        <v>2001.12442922374</v>
      </c>
      <c r="F6379" s="7">
        <v>18.933910000000001</v>
      </c>
      <c r="G6379" s="57">
        <f t="shared" si="266"/>
        <v>23.023086493793116</v>
      </c>
      <c r="I6379" s="73">
        <f t="shared" si="267"/>
        <v>1.9835616438399484</v>
      </c>
    </row>
    <row r="6380" spans="1:9" ht="15.6" x14ac:dyDescent="0.3">
      <c r="A6380" s="1">
        <v>6376</v>
      </c>
      <c r="B6380" s="1">
        <v>2001</v>
      </c>
      <c r="C6380" s="1">
        <v>1</v>
      </c>
      <c r="D6380" s="1">
        <v>16</v>
      </c>
      <c r="E6380" s="7">
        <v>2001.1271689497701</v>
      </c>
      <c r="F6380" s="7">
        <v>18.914549000000001</v>
      </c>
      <c r="G6380" s="57">
        <f t="shared" si="266"/>
        <v>23.021695620689666</v>
      </c>
      <c r="I6380" s="73">
        <f t="shared" si="267"/>
        <v>1.9835616438299439</v>
      </c>
    </row>
    <row r="6381" spans="1:9" ht="15.6" x14ac:dyDescent="0.3">
      <c r="A6381" s="1">
        <v>6377</v>
      </c>
      <c r="B6381" s="1">
        <v>2001</v>
      </c>
      <c r="C6381" s="1">
        <v>1</v>
      </c>
      <c r="D6381" s="1">
        <v>17</v>
      </c>
      <c r="E6381" s="7">
        <v>2001.1299086757999</v>
      </c>
      <c r="F6381" s="7">
        <v>18.917542000000001</v>
      </c>
      <c r="G6381" s="57">
        <f t="shared" si="266"/>
        <v>23.02017956551725</v>
      </c>
      <c r="I6381" s="73">
        <f t="shared" si="267"/>
        <v>1.9835616438301713</v>
      </c>
    </row>
    <row r="6382" spans="1:9" ht="15.6" x14ac:dyDescent="0.3">
      <c r="A6382" s="1">
        <v>6378</v>
      </c>
      <c r="B6382" s="1">
        <v>2001</v>
      </c>
      <c r="C6382" s="1">
        <v>1</v>
      </c>
      <c r="D6382" s="1">
        <v>18</v>
      </c>
      <c r="E6382" s="7">
        <v>2001.13264840183</v>
      </c>
      <c r="F6382" s="7">
        <v>18.930941000000001</v>
      </c>
      <c r="G6382" s="57">
        <f t="shared" si="266"/>
        <v>23.018499440000003</v>
      </c>
      <c r="I6382" s="73">
        <f t="shared" si="267"/>
        <v>1.9835616438399484</v>
      </c>
    </row>
    <row r="6383" spans="1:9" ht="15.6" x14ac:dyDescent="0.3">
      <c r="A6383" s="1">
        <v>6379</v>
      </c>
      <c r="B6383" s="1">
        <v>2001</v>
      </c>
      <c r="C6383" s="1">
        <v>1</v>
      </c>
      <c r="D6383" s="1">
        <v>19</v>
      </c>
      <c r="E6383" s="7">
        <v>2001.1353881278501</v>
      </c>
      <c r="F6383" s="7">
        <v>18.920617</v>
      </c>
      <c r="G6383" s="57">
        <f t="shared" si="266"/>
        <v>23.016661226206899</v>
      </c>
      <c r="I6383" s="73">
        <f t="shared" si="267"/>
        <v>1.9835616438399484</v>
      </c>
    </row>
    <row r="6384" spans="1:9" ht="15.6" x14ac:dyDescent="0.3">
      <c r="A6384" s="1">
        <v>6380</v>
      </c>
      <c r="B6384" s="1">
        <v>2001</v>
      </c>
      <c r="C6384" s="1">
        <v>1</v>
      </c>
      <c r="D6384" s="1">
        <v>20</v>
      </c>
      <c r="E6384" s="7">
        <v>2001.13812785388</v>
      </c>
      <c r="F6384" s="7">
        <v>18.912230999999998</v>
      </c>
      <c r="G6384" s="57">
        <f t="shared" si="266"/>
        <v>23.014841350344835</v>
      </c>
      <c r="I6384" s="73">
        <f t="shared" si="267"/>
        <v>1.9835616438301713</v>
      </c>
    </row>
    <row r="6385" spans="1:9" ht="15.6" x14ac:dyDescent="0.3">
      <c r="A6385" s="1">
        <v>6381</v>
      </c>
      <c r="B6385" s="1">
        <v>2001</v>
      </c>
      <c r="C6385" s="1">
        <v>1</v>
      </c>
      <c r="D6385" s="1">
        <v>21</v>
      </c>
      <c r="E6385" s="7">
        <v>2001.14086757991</v>
      </c>
      <c r="F6385" s="7">
        <v>18.873087999999999</v>
      </c>
      <c r="G6385" s="57">
        <f t="shared" si="266"/>
        <v>23.013083342068974</v>
      </c>
      <c r="I6385" s="73">
        <f t="shared" si="267"/>
        <v>1.9835616438299439</v>
      </c>
    </row>
    <row r="6386" spans="1:9" ht="15.6" x14ac:dyDescent="0.3">
      <c r="A6386" s="1">
        <v>6382</v>
      </c>
      <c r="B6386" s="1">
        <v>2001</v>
      </c>
      <c r="C6386" s="1">
        <v>1</v>
      </c>
      <c r="D6386" s="1">
        <v>22</v>
      </c>
      <c r="E6386" s="7">
        <v>2001.1436073059399</v>
      </c>
      <c r="F6386" s="7">
        <v>18.839893</v>
      </c>
      <c r="G6386" s="57">
        <f t="shared" si="266"/>
        <v>23.011450729655174</v>
      </c>
      <c r="I6386" s="73">
        <f t="shared" si="267"/>
        <v>1.9835616438399484</v>
      </c>
    </row>
    <row r="6387" spans="1:9" ht="15.6" x14ac:dyDescent="0.3">
      <c r="A6387" s="1">
        <v>6383</v>
      </c>
      <c r="B6387" s="1">
        <v>2001</v>
      </c>
      <c r="C6387" s="1">
        <v>1</v>
      </c>
      <c r="D6387" s="1">
        <v>23</v>
      </c>
      <c r="E6387" s="7">
        <v>2001.14634703196</v>
      </c>
      <c r="F6387" s="7">
        <v>18.807072999999999</v>
      </c>
      <c r="G6387" s="57">
        <f t="shared" si="266"/>
        <v>23.010061766896559</v>
      </c>
      <c r="I6387" s="73">
        <f t="shared" si="267"/>
        <v>1.9835616438399484</v>
      </c>
    </row>
    <row r="6388" spans="1:9" ht="15.6" x14ac:dyDescent="0.3">
      <c r="A6388" s="1">
        <v>6384</v>
      </c>
      <c r="B6388" s="1">
        <v>2001</v>
      </c>
      <c r="C6388" s="1">
        <v>1</v>
      </c>
      <c r="D6388" s="1">
        <v>24</v>
      </c>
      <c r="E6388" s="7">
        <v>2001.1490867579901</v>
      </c>
      <c r="F6388" s="7">
        <v>18.779613999999999</v>
      </c>
      <c r="G6388" s="57">
        <f t="shared" si="266"/>
        <v>23.0089283862069</v>
      </c>
      <c r="I6388" s="73">
        <f t="shared" si="267"/>
        <v>1.9835616438299439</v>
      </c>
    </row>
    <row r="6389" spans="1:9" ht="15.6" x14ac:dyDescent="0.3">
      <c r="A6389" s="1">
        <v>6385</v>
      </c>
      <c r="B6389" s="1">
        <v>2001</v>
      </c>
      <c r="C6389" s="1">
        <v>1</v>
      </c>
      <c r="D6389" s="1">
        <v>25</v>
      </c>
      <c r="E6389" s="7">
        <v>2001.1518264840199</v>
      </c>
      <c r="F6389" s="7">
        <v>18.757617</v>
      </c>
      <c r="G6389" s="57">
        <f t="shared" si="266"/>
        <v>23.00787456827587</v>
      </c>
      <c r="I6389" s="73">
        <f t="shared" si="267"/>
        <v>1.9835616438301713</v>
      </c>
    </row>
    <row r="6390" spans="1:9" ht="15.6" x14ac:dyDescent="0.3">
      <c r="A6390" s="1">
        <v>6386</v>
      </c>
      <c r="B6390" s="1">
        <v>2001</v>
      </c>
      <c r="C6390" s="1">
        <v>1</v>
      </c>
      <c r="D6390" s="1">
        <v>26</v>
      </c>
      <c r="E6390" s="7">
        <v>2001.15456621005</v>
      </c>
      <c r="F6390" s="7">
        <v>18.743535000000001</v>
      </c>
      <c r="G6390" s="57">
        <f t="shared" si="266"/>
        <v>23.006933947586212</v>
      </c>
      <c r="I6390" s="73">
        <f t="shared" si="267"/>
        <v>1.9835616438399484</v>
      </c>
    </row>
    <row r="6391" spans="1:9" ht="15.6" x14ac:dyDescent="0.3">
      <c r="A6391" s="1">
        <v>6387</v>
      </c>
      <c r="B6391" s="1">
        <v>2001</v>
      </c>
      <c r="C6391" s="1">
        <v>1</v>
      </c>
      <c r="D6391" s="1">
        <v>27</v>
      </c>
      <c r="E6391" s="7">
        <v>2001.1573059360701</v>
      </c>
      <c r="F6391" s="7">
        <v>18.724039000000001</v>
      </c>
      <c r="G6391" s="57">
        <f t="shared" si="266"/>
        <v>23.006037371034488</v>
      </c>
      <c r="I6391" s="73">
        <f t="shared" si="267"/>
        <v>1.9851598173599996</v>
      </c>
    </row>
    <row r="6392" spans="1:9" ht="15.6" x14ac:dyDescent="0.3">
      <c r="A6392" s="1">
        <v>6388</v>
      </c>
      <c r="B6392" s="1">
        <v>2001</v>
      </c>
      <c r="C6392" s="1">
        <v>1</v>
      </c>
      <c r="D6392" s="1">
        <v>28</v>
      </c>
      <c r="E6392" s="7">
        <v>2001.1600456620999</v>
      </c>
      <c r="F6392" s="7">
        <v>18.723286999999999</v>
      </c>
      <c r="G6392" s="57">
        <f t="shared" si="266"/>
        <v>23.00516379172414</v>
      </c>
      <c r="I6392" s="73">
        <f t="shared" si="267"/>
        <v>1.9851598173499951</v>
      </c>
    </row>
    <row r="6393" spans="1:9" ht="15.6" x14ac:dyDescent="0.3">
      <c r="A6393" s="1">
        <v>6389</v>
      </c>
      <c r="B6393" s="1">
        <v>2001</v>
      </c>
      <c r="C6393" s="1">
        <v>1</v>
      </c>
      <c r="D6393" s="1">
        <v>29</v>
      </c>
      <c r="E6393" s="7">
        <v>2001.16278538813</v>
      </c>
      <c r="F6393" s="7">
        <v>18.683541999999999</v>
      </c>
      <c r="G6393" s="57">
        <f t="shared" si="266"/>
        <v>23.004386437241383</v>
      </c>
      <c r="I6393" s="73">
        <f t="shared" si="267"/>
        <v>1.9851598173499951</v>
      </c>
    </row>
    <row r="6394" spans="1:9" ht="15.6" x14ac:dyDescent="0.3">
      <c r="A6394" s="1">
        <v>6390</v>
      </c>
      <c r="B6394" s="1">
        <v>2001</v>
      </c>
      <c r="C6394" s="1">
        <v>1</v>
      </c>
      <c r="D6394" s="1">
        <v>30</v>
      </c>
      <c r="E6394" s="7">
        <v>2001.1655251141599</v>
      </c>
      <c r="F6394" s="7">
        <v>18.654163</v>
      </c>
      <c r="G6394" s="57">
        <f t="shared" si="266"/>
        <v>23.003666874482764</v>
      </c>
      <c r="I6394" s="73">
        <f t="shared" si="267"/>
        <v>1.9851598173499951</v>
      </c>
    </row>
    <row r="6395" spans="1:9" ht="15.6" x14ac:dyDescent="0.3">
      <c r="A6395" s="1">
        <v>6391</v>
      </c>
      <c r="B6395" s="1">
        <v>2001</v>
      </c>
      <c r="C6395" s="1">
        <v>1</v>
      </c>
      <c r="D6395" s="1">
        <v>31</v>
      </c>
      <c r="E6395" s="7">
        <v>2001.16826484018</v>
      </c>
      <c r="F6395" s="7">
        <v>18.624939000000001</v>
      </c>
      <c r="G6395" s="57">
        <f t="shared" si="266"/>
        <v>23.00292258068966</v>
      </c>
      <c r="I6395" s="73">
        <f t="shared" si="267"/>
        <v>1.9851598173599996</v>
      </c>
    </row>
    <row r="6396" spans="1:9" ht="15.6" x14ac:dyDescent="0.3">
      <c r="A6396" s="1">
        <v>6392</v>
      </c>
      <c r="B6396" s="1">
        <v>2001</v>
      </c>
      <c r="C6396" s="1">
        <v>2</v>
      </c>
      <c r="D6396" s="1">
        <v>1</v>
      </c>
      <c r="E6396" s="7">
        <v>2001.16940639269</v>
      </c>
      <c r="F6396" s="7">
        <v>18.582684</v>
      </c>
      <c r="G6396" s="57">
        <f t="shared" si="266"/>
        <v>23.002128532413796</v>
      </c>
      <c r="I6396" s="73">
        <f t="shared" si="267"/>
        <v>1.9851598173499951</v>
      </c>
    </row>
    <row r="6397" spans="1:9" ht="15.6" x14ac:dyDescent="0.3">
      <c r="A6397" s="1">
        <v>6393</v>
      </c>
      <c r="B6397" s="1">
        <v>2001</v>
      </c>
      <c r="C6397" s="1">
        <v>2</v>
      </c>
      <c r="D6397" s="1">
        <v>2</v>
      </c>
      <c r="E6397" s="7">
        <v>2001.1721461187201</v>
      </c>
      <c r="F6397" s="7">
        <v>18.516126</v>
      </c>
      <c r="G6397" s="57">
        <f t="shared" si="266"/>
        <v>23.001333195862074</v>
      </c>
      <c r="I6397" s="73">
        <f t="shared" si="267"/>
        <v>1.9835616438299439</v>
      </c>
    </row>
    <row r="6398" spans="1:9" ht="15.6" x14ac:dyDescent="0.3">
      <c r="A6398" s="1">
        <v>6394</v>
      </c>
      <c r="B6398" s="1">
        <v>2001</v>
      </c>
      <c r="C6398" s="1">
        <v>2</v>
      </c>
      <c r="D6398" s="1">
        <v>3</v>
      </c>
      <c r="E6398" s="7">
        <v>2001.17488584475</v>
      </c>
      <c r="F6398" s="7">
        <v>18.417921</v>
      </c>
      <c r="G6398" s="57">
        <f t="shared" si="266"/>
        <v>23.000532475862073</v>
      </c>
      <c r="I6398" s="73">
        <f t="shared" si="267"/>
        <v>1.9835616438301713</v>
      </c>
    </row>
    <row r="6399" spans="1:9" ht="15.6" x14ac:dyDescent="0.3">
      <c r="A6399" s="1">
        <v>6395</v>
      </c>
      <c r="B6399" s="1">
        <v>2001</v>
      </c>
      <c r="C6399" s="1">
        <v>2</v>
      </c>
      <c r="D6399" s="1">
        <v>4</v>
      </c>
      <c r="E6399" s="7">
        <v>2001.17762557078</v>
      </c>
      <c r="F6399" s="7">
        <v>18.329014000000001</v>
      </c>
      <c r="G6399" s="57">
        <f t="shared" si="266"/>
        <v>22.999735851034487</v>
      </c>
      <c r="I6399" s="73">
        <f t="shared" si="267"/>
        <v>1.9835616438399484</v>
      </c>
    </row>
    <row r="6400" spans="1:9" ht="15.6" x14ac:dyDescent="0.3">
      <c r="A6400" s="1">
        <v>6396</v>
      </c>
      <c r="B6400" s="1">
        <v>2001</v>
      </c>
      <c r="C6400" s="1">
        <v>2</v>
      </c>
      <c r="D6400" s="1">
        <v>5</v>
      </c>
      <c r="E6400" s="7">
        <v>2001.1803652967999</v>
      </c>
      <c r="F6400" s="7">
        <v>18.243607999999998</v>
      </c>
      <c r="G6400" s="57">
        <f t="shared" si="266"/>
        <v>22.998945828965521</v>
      </c>
      <c r="I6400" s="73">
        <f t="shared" si="267"/>
        <v>1.9835616438399484</v>
      </c>
    </row>
    <row r="6401" spans="1:9" ht="15.6" x14ac:dyDescent="0.3">
      <c r="A6401" s="1">
        <v>6397</v>
      </c>
      <c r="B6401" s="1">
        <v>2001</v>
      </c>
      <c r="C6401" s="1">
        <v>2</v>
      </c>
      <c r="D6401" s="1">
        <v>6</v>
      </c>
      <c r="E6401" s="7">
        <v>2001.18310502283</v>
      </c>
      <c r="F6401" s="7">
        <v>18.207027</v>
      </c>
      <c r="G6401" s="57">
        <f t="shared" si="266"/>
        <v>22.998177951724145</v>
      </c>
      <c r="I6401" s="73">
        <f t="shared" si="267"/>
        <v>1.9835616438299439</v>
      </c>
    </row>
    <row r="6402" spans="1:9" ht="15.6" x14ac:dyDescent="0.3">
      <c r="A6402" s="1">
        <v>6398</v>
      </c>
      <c r="B6402" s="1">
        <v>2001</v>
      </c>
      <c r="C6402" s="1">
        <v>2</v>
      </c>
      <c r="D6402" s="1">
        <v>7</v>
      </c>
      <c r="E6402" s="7">
        <v>2001.1858447488601</v>
      </c>
      <c r="F6402" s="7">
        <v>18.189080000000001</v>
      </c>
      <c r="G6402" s="57">
        <f t="shared" si="266"/>
        <v>22.997473248275867</v>
      </c>
      <c r="I6402" s="73">
        <f t="shared" si="267"/>
        <v>1.9835616438299439</v>
      </c>
    </row>
    <row r="6403" spans="1:9" ht="15.6" x14ac:dyDescent="0.3">
      <c r="A6403" s="1">
        <v>6399</v>
      </c>
      <c r="B6403" s="1">
        <v>2001</v>
      </c>
      <c r="C6403" s="1">
        <v>2</v>
      </c>
      <c r="D6403" s="1">
        <v>8</v>
      </c>
      <c r="E6403" s="7">
        <v>2001.1885844748899</v>
      </c>
      <c r="F6403" s="7">
        <v>18.185663000000002</v>
      </c>
      <c r="G6403" s="57">
        <f t="shared" si="266"/>
        <v>22.996766630344837</v>
      </c>
      <c r="I6403" s="73">
        <f t="shared" si="267"/>
        <v>1.9835616438401757</v>
      </c>
    </row>
    <row r="6404" spans="1:9" ht="15.6" x14ac:dyDescent="0.3">
      <c r="A6404" s="1">
        <v>6400</v>
      </c>
      <c r="B6404" s="1">
        <v>2001</v>
      </c>
      <c r="C6404" s="1">
        <v>2</v>
      </c>
      <c r="D6404" s="1">
        <v>9</v>
      </c>
      <c r="E6404" s="7">
        <v>2001.19132420091</v>
      </c>
      <c r="F6404" s="7">
        <v>18.185555000000001</v>
      </c>
      <c r="G6404" s="57">
        <f t="shared" si="266"/>
        <v>22.996124453793112</v>
      </c>
      <c r="I6404" s="73">
        <f t="shared" si="267"/>
        <v>1.9835616438399484</v>
      </c>
    </row>
    <row r="6405" spans="1:9" ht="15.6" x14ac:dyDescent="0.3">
      <c r="A6405" s="1">
        <v>6401</v>
      </c>
      <c r="B6405" s="1">
        <v>2001</v>
      </c>
      <c r="C6405" s="1">
        <v>2</v>
      </c>
      <c r="D6405" s="1">
        <v>10</v>
      </c>
      <c r="E6405" s="7">
        <v>2001.1940639269401</v>
      </c>
      <c r="F6405" s="7">
        <v>18.198888</v>
      </c>
      <c r="G6405" s="57">
        <f t="shared" si="266"/>
        <v>22.995608628965524</v>
      </c>
      <c r="I6405" s="73">
        <f t="shared" si="267"/>
        <v>1.9835616438299439</v>
      </c>
    </row>
    <row r="6406" spans="1:9" ht="15.6" x14ac:dyDescent="0.3">
      <c r="A6406" s="1">
        <v>6402</v>
      </c>
      <c r="B6406" s="1">
        <v>2001</v>
      </c>
      <c r="C6406" s="1">
        <v>2</v>
      </c>
      <c r="D6406" s="1">
        <v>11</v>
      </c>
      <c r="E6406" s="7">
        <v>2001.1968036529699</v>
      </c>
      <c r="F6406" s="7">
        <v>18.236222000000001</v>
      </c>
      <c r="G6406" s="57">
        <f t="shared" si="266"/>
        <v>22.995181550344839</v>
      </c>
      <c r="I6406" s="73">
        <f t="shared" si="267"/>
        <v>1.9835616438301713</v>
      </c>
    </row>
    <row r="6407" spans="1:9" ht="15.6" x14ac:dyDescent="0.3">
      <c r="A6407" s="1">
        <v>6403</v>
      </c>
      <c r="B6407" s="1">
        <v>2001</v>
      </c>
      <c r="C6407" s="1">
        <v>2</v>
      </c>
      <c r="D6407" s="1">
        <v>12</v>
      </c>
      <c r="E6407" s="7">
        <v>2001.199543379</v>
      </c>
      <c r="F6407" s="7">
        <v>18.245512999999999</v>
      </c>
      <c r="G6407" s="57">
        <f t="shared" si="266"/>
        <v>22.994792925517256</v>
      </c>
      <c r="I6407" s="73">
        <f t="shared" si="267"/>
        <v>1.9835616438399484</v>
      </c>
    </row>
    <row r="6408" spans="1:9" ht="15.6" x14ac:dyDescent="0.3">
      <c r="A6408" s="1">
        <v>6404</v>
      </c>
      <c r="B6408" s="1">
        <v>2001</v>
      </c>
      <c r="C6408" s="1">
        <v>2</v>
      </c>
      <c r="D6408" s="1">
        <v>13</v>
      </c>
      <c r="E6408" s="7">
        <v>2001.2022831050199</v>
      </c>
      <c r="F6408" s="7">
        <v>18.29804</v>
      </c>
      <c r="G6408" s="57">
        <f t="shared" si="266"/>
        <v>22.994506913103461</v>
      </c>
      <c r="I6408" s="73">
        <f t="shared" si="267"/>
        <v>1.9835616438399484</v>
      </c>
    </row>
    <row r="6409" spans="1:9" ht="15.6" x14ac:dyDescent="0.3">
      <c r="A6409" s="1">
        <v>6405</v>
      </c>
      <c r="B6409" s="1">
        <v>2001</v>
      </c>
      <c r="C6409" s="1">
        <v>2</v>
      </c>
      <c r="D6409" s="1">
        <v>14</v>
      </c>
      <c r="E6409" s="7">
        <v>2001.20502283105</v>
      </c>
      <c r="F6409" s="7">
        <v>18.344185</v>
      </c>
      <c r="G6409" s="57">
        <f t="shared" si="266"/>
        <v>22.99430523448277</v>
      </c>
      <c r="I6409" s="73">
        <f t="shared" si="267"/>
        <v>1.9835616438299439</v>
      </c>
    </row>
    <row r="6410" spans="1:9" ht="15.6" x14ac:dyDescent="0.3">
      <c r="A6410" s="1">
        <v>6406</v>
      </c>
      <c r="B6410" s="1">
        <v>2001</v>
      </c>
      <c r="C6410" s="1">
        <v>2</v>
      </c>
      <c r="D6410" s="1">
        <v>15</v>
      </c>
      <c r="E6410" s="7">
        <v>2001.2077625570801</v>
      </c>
      <c r="F6410" s="7">
        <v>18.401408</v>
      </c>
      <c r="G6410" s="57">
        <f t="shared" si="266"/>
        <v>22.994186935172419</v>
      </c>
      <c r="I6410" s="73">
        <f t="shared" si="267"/>
        <v>1.9835616438399484</v>
      </c>
    </row>
    <row r="6411" spans="1:9" ht="15.6" x14ac:dyDescent="0.3">
      <c r="A6411" s="1">
        <v>6407</v>
      </c>
      <c r="B6411" s="1">
        <v>2001</v>
      </c>
      <c r="C6411" s="1">
        <v>2</v>
      </c>
      <c r="D6411" s="1">
        <v>16</v>
      </c>
      <c r="E6411" s="7">
        <v>2001.2105022831099</v>
      </c>
      <c r="F6411" s="7">
        <v>18.425529999999998</v>
      </c>
      <c r="G6411" s="57">
        <f t="shared" ref="G6411:G6474" si="268">AVERAGE(F5867:F6591)</f>
        <v>22.994161376551727</v>
      </c>
      <c r="I6411" s="73">
        <f t="shared" si="267"/>
        <v>1.9835616438399484</v>
      </c>
    </row>
    <row r="6412" spans="1:9" ht="15.6" x14ac:dyDescent="0.3">
      <c r="A6412" s="1">
        <v>6408</v>
      </c>
      <c r="B6412" s="1">
        <v>2001</v>
      </c>
      <c r="C6412" s="1">
        <v>2</v>
      </c>
      <c r="D6412" s="1">
        <v>17</v>
      </c>
      <c r="E6412" s="7">
        <v>2001.21324200913</v>
      </c>
      <c r="F6412" s="7">
        <v>18.449072999999999</v>
      </c>
      <c r="G6412" s="57">
        <f t="shared" si="268"/>
        <v>22.994249157241381</v>
      </c>
      <c r="I6412" s="73">
        <f t="shared" ref="I6412:I6475" si="269">E6592-E5868</f>
        <v>1.9835616438299439</v>
      </c>
    </row>
    <row r="6413" spans="1:9" ht="15.6" x14ac:dyDescent="0.3">
      <c r="A6413" s="1">
        <v>6409</v>
      </c>
      <c r="B6413" s="1">
        <v>2001</v>
      </c>
      <c r="C6413" s="1">
        <v>2</v>
      </c>
      <c r="D6413" s="1">
        <v>18</v>
      </c>
      <c r="E6413" s="7">
        <v>2001.2159817351601</v>
      </c>
      <c r="F6413" s="7">
        <v>18.442385000000002</v>
      </c>
      <c r="G6413" s="57">
        <f t="shared" si="268"/>
        <v>22.994282419310341</v>
      </c>
      <c r="I6413" s="73">
        <f t="shared" si="269"/>
        <v>1.9835616438299439</v>
      </c>
    </row>
    <row r="6414" spans="1:9" ht="15.6" x14ac:dyDescent="0.3">
      <c r="A6414" s="1">
        <v>6410</v>
      </c>
      <c r="B6414" s="1">
        <v>2001</v>
      </c>
      <c r="C6414" s="1">
        <v>2</v>
      </c>
      <c r="D6414" s="1">
        <v>19</v>
      </c>
      <c r="E6414" s="7">
        <v>2001.2187214611899</v>
      </c>
      <c r="F6414" s="7">
        <v>18.431370000000001</v>
      </c>
      <c r="G6414" s="57">
        <f t="shared" si="268"/>
        <v>22.994237399999999</v>
      </c>
      <c r="I6414" s="73">
        <f t="shared" si="269"/>
        <v>1.9835616438401757</v>
      </c>
    </row>
    <row r="6415" spans="1:9" ht="15.6" x14ac:dyDescent="0.3">
      <c r="A6415" s="1">
        <v>6411</v>
      </c>
      <c r="B6415" s="1">
        <v>2001</v>
      </c>
      <c r="C6415" s="1">
        <v>2</v>
      </c>
      <c r="D6415" s="1">
        <v>20</v>
      </c>
      <c r="E6415" s="7">
        <v>2001.22146118721</v>
      </c>
      <c r="F6415" s="7">
        <v>18.384515</v>
      </c>
      <c r="G6415" s="57">
        <f t="shared" si="268"/>
        <v>22.99409848275862</v>
      </c>
      <c r="I6415" s="73">
        <f t="shared" si="269"/>
        <v>1.9835616438399484</v>
      </c>
    </row>
    <row r="6416" spans="1:9" ht="15.6" x14ac:dyDescent="0.3">
      <c r="A6416" s="1">
        <v>6412</v>
      </c>
      <c r="B6416" s="1">
        <v>2001</v>
      </c>
      <c r="C6416" s="1">
        <v>2</v>
      </c>
      <c r="D6416" s="1">
        <v>21</v>
      </c>
      <c r="E6416" s="7">
        <v>2001.2242009132401</v>
      </c>
      <c r="F6416" s="7">
        <v>18.380879</v>
      </c>
      <c r="G6416" s="57">
        <f t="shared" si="268"/>
        <v>22.993907144827585</v>
      </c>
      <c r="I6416" s="73">
        <f t="shared" si="269"/>
        <v>1.9835616438299439</v>
      </c>
    </row>
    <row r="6417" spans="1:9" ht="15.6" x14ac:dyDescent="0.3">
      <c r="A6417" s="1">
        <v>6413</v>
      </c>
      <c r="B6417" s="1">
        <v>2001</v>
      </c>
      <c r="C6417" s="1">
        <v>2</v>
      </c>
      <c r="D6417" s="1">
        <v>22</v>
      </c>
      <c r="E6417" s="7">
        <v>2001.22694063927</v>
      </c>
      <c r="F6417" s="7">
        <v>18.381841999999999</v>
      </c>
      <c r="G6417" s="57">
        <f t="shared" si="268"/>
        <v>22.993656594482754</v>
      </c>
      <c r="I6417" s="73">
        <f t="shared" si="269"/>
        <v>1.9835616438301713</v>
      </c>
    </row>
    <row r="6418" spans="1:9" ht="15.6" x14ac:dyDescent="0.3">
      <c r="A6418" s="1">
        <v>6414</v>
      </c>
      <c r="B6418" s="1">
        <v>2001</v>
      </c>
      <c r="C6418" s="1">
        <v>2</v>
      </c>
      <c r="D6418" s="1">
        <v>23</v>
      </c>
      <c r="E6418" s="7">
        <v>2001.2296803653001</v>
      </c>
      <c r="F6418" s="7">
        <v>18.426842000000001</v>
      </c>
      <c r="G6418" s="57">
        <f t="shared" si="268"/>
        <v>22.993433510344826</v>
      </c>
      <c r="I6418" s="73">
        <f t="shared" si="269"/>
        <v>1.9835616438399484</v>
      </c>
    </row>
    <row r="6419" spans="1:9" ht="15.6" x14ac:dyDescent="0.3">
      <c r="A6419" s="1">
        <v>6415</v>
      </c>
      <c r="B6419" s="1">
        <v>2001</v>
      </c>
      <c r="C6419" s="1">
        <v>2</v>
      </c>
      <c r="D6419" s="1">
        <v>24</v>
      </c>
      <c r="E6419" s="7">
        <v>2001.2324200913199</v>
      </c>
      <c r="F6419" s="7">
        <v>18.529817000000001</v>
      </c>
      <c r="G6419" s="57">
        <f t="shared" si="268"/>
        <v>22.993266815172412</v>
      </c>
      <c r="I6419" s="73">
        <f t="shared" si="269"/>
        <v>1.9835616438399484</v>
      </c>
    </row>
    <row r="6420" spans="1:9" ht="15.6" x14ac:dyDescent="0.3">
      <c r="A6420" s="1">
        <v>6416</v>
      </c>
      <c r="B6420" s="1">
        <v>2001</v>
      </c>
      <c r="C6420" s="1">
        <v>2</v>
      </c>
      <c r="D6420" s="1">
        <v>25</v>
      </c>
      <c r="E6420" s="7">
        <v>2001.23515981735</v>
      </c>
      <c r="F6420" s="7">
        <v>18.636469000000002</v>
      </c>
      <c r="G6420" s="57">
        <f t="shared" si="268"/>
        <v>22.993089437241377</v>
      </c>
      <c r="I6420" s="73">
        <f t="shared" si="269"/>
        <v>1.9835616438299439</v>
      </c>
    </row>
    <row r="6421" spans="1:9" ht="15.6" x14ac:dyDescent="0.3">
      <c r="A6421" s="1">
        <v>6417</v>
      </c>
      <c r="B6421" s="1">
        <v>2001</v>
      </c>
      <c r="C6421" s="1">
        <v>2</v>
      </c>
      <c r="D6421" s="1">
        <v>26</v>
      </c>
      <c r="E6421" s="7">
        <v>2001.2378995433801</v>
      </c>
      <c r="F6421" s="7">
        <v>18.739158</v>
      </c>
      <c r="G6421" s="57">
        <f t="shared" si="268"/>
        <v>22.992867495172415</v>
      </c>
      <c r="I6421" s="73">
        <f t="shared" si="269"/>
        <v>1.9835616438299439</v>
      </c>
    </row>
    <row r="6422" spans="1:9" ht="15.6" x14ac:dyDescent="0.3">
      <c r="A6422" s="1">
        <v>6418</v>
      </c>
      <c r="B6422" s="1">
        <v>2001</v>
      </c>
      <c r="C6422" s="1">
        <v>2</v>
      </c>
      <c r="D6422" s="1">
        <v>27</v>
      </c>
      <c r="E6422" s="7">
        <v>2001.2406392694099</v>
      </c>
      <c r="F6422" s="7">
        <v>18.833672</v>
      </c>
      <c r="G6422" s="57">
        <f t="shared" si="268"/>
        <v>22.992663813793108</v>
      </c>
      <c r="I6422" s="73">
        <f t="shared" si="269"/>
        <v>1.9851598173499951</v>
      </c>
    </row>
    <row r="6423" spans="1:9" ht="15.6" x14ac:dyDescent="0.3">
      <c r="A6423" s="1">
        <v>6419</v>
      </c>
      <c r="B6423" s="1">
        <v>2001</v>
      </c>
      <c r="C6423" s="1">
        <v>2</v>
      </c>
      <c r="D6423" s="1">
        <v>28</v>
      </c>
      <c r="E6423" s="7">
        <v>2001.24337899543</v>
      </c>
      <c r="F6423" s="7">
        <v>18.925847999999998</v>
      </c>
      <c r="G6423" s="57">
        <f t="shared" si="268"/>
        <v>22.992502057931038</v>
      </c>
      <c r="I6423" s="73">
        <f t="shared" si="269"/>
        <v>1.9851598173599996</v>
      </c>
    </row>
    <row r="6424" spans="1:9" ht="15.6" x14ac:dyDescent="0.3">
      <c r="A6424" s="1">
        <v>6420</v>
      </c>
      <c r="B6424" s="1">
        <v>2001</v>
      </c>
      <c r="C6424" s="1">
        <v>3</v>
      </c>
      <c r="D6424" s="1">
        <v>1</v>
      </c>
      <c r="E6424" s="7">
        <v>2001.2527397260301</v>
      </c>
      <c r="F6424" s="7">
        <v>18.999690999999999</v>
      </c>
      <c r="G6424" s="57">
        <f t="shared" si="268"/>
        <v>22.992336697931037</v>
      </c>
      <c r="I6424" s="73">
        <f t="shared" si="269"/>
        <v>1.9851598173499951</v>
      </c>
    </row>
    <row r="6425" spans="1:9" ht="15.6" x14ac:dyDescent="0.3">
      <c r="A6425" s="1">
        <v>6421</v>
      </c>
      <c r="B6425" s="1">
        <v>2001</v>
      </c>
      <c r="C6425" s="1">
        <v>3</v>
      </c>
      <c r="D6425" s="1">
        <v>2</v>
      </c>
      <c r="E6425" s="7">
        <v>2001.2554794520499</v>
      </c>
      <c r="F6425" s="7">
        <v>19.038637000000001</v>
      </c>
      <c r="G6425" s="57">
        <f t="shared" si="268"/>
        <v>22.992118435862071</v>
      </c>
      <c r="I6425" s="73">
        <f t="shared" si="269"/>
        <v>1.9851598173499951</v>
      </c>
    </row>
    <row r="6426" spans="1:9" ht="15.6" x14ac:dyDescent="0.3">
      <c r="A6426" s="1">
        <v>6422</v>
      </c>
      <c r="B6426" s="1">
        <v>2001</v>
      </c>
      <c r="C6426" s="1">
        <v>3</v>
      </c>
      <c r="D6426" s="1">
        <v>3</v>
      </c>
      <c r="E6426" s="7">
        <v>2001.25821917808</v>
      </c>
      <c r="F6426" s="7">
        <v>19.108319999999999</v>
      </c>
      <c r="G6426" s="57">
        <f t="shared" si="268"/>
        <v>22.991885296551722</v>
      </c>
      <c r="I6426" s="73">
        <f t="shared" si="269"/>
        <v>1.9851598173499951</v>
      </c>
    </row>
    <row r="6427" spans="1:9" ht="15.6" x14ac:dyDescent="0.3">
      <c r="A6427" s="1">
        <v>6423</v>
      </c>
      <c r="B6427" s="1">
        <v>2001</v>
      </c>
      <c r="C6427" s="1">
        <v>3</v>
      </c>
      <c r="D6427" s="1">
        <v>4</v>
      </c>
      <c r="E6427" s="7">
        <v>2001.2609589041101</v>
      </c>
      <c r="F6427" s="7">
        <v>19.183706000000001</v>
      </c>
      <c r="G6427" s="57">
        <f t="shared" si="268"/>
        <v>22.991630354482758</v>
      </c>
      <c r="I6427" s="73">
        <f t="shared" si="269"/>
        <v>1.9851598173599996</v>
      </c>
    </row>
    <row r="6428" spans="1:9" ht="15.6" x14ac:dyDescent="0.3">
      <c r="A6428" s="1">
        <v>6424</v>
      </c>
      <c r="B6428" s="1">
        <v>2001</v>
      </c>
      <c r="C6428" s="1">
        <v>3</v>
      </c>
      <c r="D6428" s="1">
        <v>5</v>
      </c>
      <c r="E6428" s="7">
        <v>2001.26369863014</v>
      </c>
      <c r="F6428" s="7">
        <v>19.221496999999999</v>
      </c>
      <c r="G6428" s="57">
        <f t="shared" si="268"/>
        <v>22.991399153103448</v>
      </c>
      <c r="I6428" s="73">
        <f t="shared" si="269"/>
        <v>1.9835616438401757</v>
      </c>
    </row>
    <row r="6429" spans="1:9" ht="15.6" x14ac:dyDescent="0.3">
      <c r="A6429" s="1">
        <v>6425</v>
      </c>
      <c r="B6429" s="1">
        <v>2001</v>
      </c>
      <c r="C6429" s="1">
        <v>3</v>
      </c>
      <c r="D6429" s="1">
        <v>6</v>
      </c>
      <c r="E6429" s="7">
        <v>2001.2664383561601</v>
      </c>
      <c r="F6429" s="7">
        <v>19.269183000000002</v>
      </c>
      <c r="G6429" s="57">
        <f t="shared" si="268"/>
        <v>22.991257133793106</v>
      </c>
      <c r="I6429" s="73">
        <f t="shared" si="269"/>
        <v>1.9835616438299439</v>
      </c>
    </row>
    <row r="6430" spans="1:9" ht="15.6" x14ac:dyDescent="0.3">
      <c r="A6430" s="1">
        <v>6426</v>
      </c>
      <c r="B6430" s="1">
        <v>2001</v>
      </c>
      <c r="C6430" s="1">
        <v>3</v>
      </c>
      <c r="D6430" s="1">
        <v>7</v>
      </c>
      <c r="E6430" s="7">
        <v>2001.2691780821899</v>
      </c>
      <c r="F6430" s="7">
        <v>19.317539</v>
      </c>
      <c r="G6430" s="57">
        <f t="shared" si="268"/>
        <v>22.991125416551728</v>
      </c>
      <c r="I6430" s="73">
        <f t="shared" si="269"/>
        <v>1.9835616438299439</v>
      </c>
    </row>
    <row r="6431" spans="1:9" ht="15.6" x14ac:dyDescent="0.3">
      <c r="A6431" s="1">
        <v>6427</v>
      </c>
      <c r="B6431" s="1">
        <v>2001</v>
      </c>
      <c r="C6431" s="1">
        <v>3</v>
      </c>
      <c r="D6431" s="1">
        <v>8</v>
      </c>
      <c r="E6431" s="7">
        <v>2001.27191780822</v>
      </c>
      <c r="F6431" s="7">
        <v>19.404088999999999</v>
      </c>
      <c r="G6431" s="57">
        <f t="shared" si="268"/>
        <v>22.991035291034486</v>
      </c>
      <c r="I6431" s="73">
        <f t="shared" si="269"/>
        <v>1.9835616438401757</v>
      </c>
    </row>
    <row r="6432" spans="1:9" ht="15.6" x14ac:dyDescent="0.3">
      <c r="A6432" s="1">
        <v>6428</v>
      </c>
      <c r="B6432" s="1">
        <v>2001</v>
      </c>
      <c r="C6432" s="1">
        <v>3</v>
      </c>
      <c r="D6432" s="1">
        <v>9</v>
      </c>
      <c r="E6432" s="7">
        <v>2001.2746575342501</v>
      </c>
      <c r="F6432" s="7">
        <v>19.482406999999998</v>
      </c>
      <c r="G6432" s="57">
        <f t="shared" si="268"/>
        <v>22.991002308965513</v>
      </c>
      <c r="I6432" s="73">
        <f t="shared" si="269"/>
        <v>1.9835616438399484</v>
      </c>
    </row>
    <row r="6433" spans="1:9" ht="15.6" x14ac:dyDescent="0.3">
      <c r="A6433" s="1">
        <v>6429</v>
      </c>
      <c r="B6433" s="1">
        <v>2001</v>
      </c>
      <c r="C6433" s="1">
        <v>3</v>
      </c>
      <c r="D6433" s="1">
        <v>10</v>
      </c>
      <c r="E6433" s="7">
        <v>2001.2773972602699</v>
      </c>
      <c r="F6433" s="7">
        <v>19.544658999999999</v>
      </c>
      <c r="G6433" s="57">
        <f t="shared" si="268"/>
        <v>22.991025681379313</v>
      </c>
      <c r="I6433" s="73">
        <f t="shared" si="269"/>
        <v>1.9835616438299439</v>
      </c>
    </row>
    <row r="6434" spans="1:9" ht="15.6" x14ac:dyDescent="0.3">
      <c r="A6434" s="1">
        <v>6430</v>
      </c>
      <c r="B6434" s="1">
        <v>2001</v>
      </c>
      <c r="C6434" s="1">
        <v>3</v>
      </c>
      <c r="D6434" s="1">
        <v>11</v>
      </c>
      <c r="E6434" s="7">
        <v>2001.2801369863</v>
      </c>
      <c r="F6434" s="7">
        <v>19.607441999999999</v>
      </c>
      <c r="G6434" s="57">
        <f t="shared" si="268"/>
        <v>22.991084633103451</v>
      </c>
      <c r="I6434" s="73">
        <f t="shared" si="269"/>
        <v>1.9835616438299439</v>
      </c>
    </row>
    <row r="6435" spans="1:9" ht="15.6" x14ac:dyDescent="0.3">
      <c r="A6435" s="1">
        <v>6431</v>
      </c>
      <c r="B6435" s="1">
        <v>2001</v>
      </c>
      <c r="C6435" s="1">
        <v>3</v>
      </c>
      <c r="D6435" s="1">
        <v>12</v>
      </c>
      <c r="E6435" s="7">
        <v>2001.2828767123301</v>
      </c>
      <c r="F6435" s="7">
        <v>19.697641999999998</v>
      </c>
      <c r="G6435" s="57">
        <f t="shared" si="268"/>
        <v>22.991173913103449</v>
      </c>
      <c r="I6435" s="73">
        <f t="shared" si="269"/>
        <v>1.9835616438399484</v>
      </c>
    </row>
    <row r="6436" spans="1:9" ht="15.6" x14ac:dyDescent="0.3">
      <c r="A6436" s="1">
        <v>6432</v>
      </c>
      <c r="B6436" s="1">
        <v>2001</v>
      </c>
      <c r="C6436" s="1">
        <v>3</v>
      </c>
      <c r="D6436" s="1">
        <v>13</v>
      </c>
      <c r="E6436" s="7">
        <v>2001.28561643836</v>
      </c>
      <c r="F6436" s="7">
        <v>19.767491</v>
      </c>
      <c r="G6436" s="57">
        <f t="shared" si="268"/>
        <v>22.99136527448276</v>
      </c>
      <c r="I6436" s="73">
        <f t="shared" si="269"/>
        <v>1.9835616438401757</v>
      </c>
    </row>
    <row r="6437" spans="1:9" ht="15.6" x14ac:dyDescent="0.3">
      <c r="A6437" s="1">
        <v>6433</v>
      </c>
      <c r="B6437" s="1">
        <v>2001</v>
      </c>
      <c r="C6437" s="1">
        <v>3</v>
      </c>
      <c r="D6437" s="1">
        <v>14</v>
      </c>
      <c r="E6437" s="7">
        <v>2001.28835616438</v>
      </c>
      <c r="F6437" s="7">
        <v>19.837992</v>
      </c>
      <c r="G6437" s="57">
        <f t="shared" si="268"/>
        <v>22.991622480000004</v>
      </c>
      <c r="I6437" s="73">
        <f t="shared" si="269"/>
        <v>1.9835616438299439</v>
      </c>
    </row>
    <row r="6438" spans="1:9" ht="15.6" x14ac:dyDescent="0.3">
      <c r="A6438" s="1">
        <v>6434</v>
      </c>
      <c r="B6438" s="1">
        <v>2001</v>
      </c>
      <c r="C6438" s="1">
        <v>3</v>
      </c>
      <c r="D6438" s="1">
        <v>15</v>
      </c>
      <c r="E6438" s="7">
        <v>2001.2910958904099</v>
      </c>
      <c r="F6438" s="7">
        <v>19.905291999999999</v>
      </c>
      <c r="G6438" s="57">
        <f t="shared" si="268"/>
        <v>22.99192762896552</v>
      </c>
      <c r="I6438" s="73">
        <f t="shared" si="269"/>
        <v>1.9835616438299439</v>
      </c>
    </row>
    <row r="6439" spans="1:9" ht="15.6" x14ac:dyDescent="0.3">
      <c r="A6439" s="1">
        <v>6435</v>
      </c>
      <c r="B6439" s="1">
        <v>2001</v>
      </c>
      <c r="C6439" s="1">
        <v>3</v>
      </c>
      <c r="D6439" s="1">
        <v>16</v>
      </c>
      <c r="E6439" s="7">
        <v>2001.29383561644</v>
      </c>
      <c r="F6439" s="7">
        <v>19.973852000000001</v>
      </c>
      <c r="G6439" s="57">
        <f t="shared" si="268"/>
        <v>22.992249453793107</v>
      </c>
      <c r="I6439" s="73">
        <f t="shared" si="269"/>
        <v>1.9835616438401757</v>
      </c>
    </row>
    <row r="6440" spans="1:9" ht="15.6" x14ac:dyDescent="0.3">
      <c r="A6440" s="1">
        <v>6436</v>
      </c>
      <c r="B6440" s="1">
        <v>2001</v>
      </c>
      <c r="C6440" s="1">
        <v>3</v>
      </c>
      <c r="D6440" s="1">
        <v>17</v>
      </c>
      <c r="E6440" s="7">
        <v>2001.2965753424701</v>
      </c>
      <c r="F6440" s="7">
        <v>20.002939000000001</v>
      </c>
      <c r="G6440" s="57">
        <f t="shared" si="268"/>
        <v>22.992524848275863</v>
      </c>
      <c r="I6440" s="73">
        <f t="shared" si="269"/>
        <v>1.9835616438399484</v>
      </c>
    </row>
    <row r="6441" spans="1:9" ht="15.6" x14ac:dyDescent="0.3">
      <c r="A6441" s="1">
        <v>6437</v>
      </c>
      <c r="B6441" s="1">
        <v>2001</v>
      </c>
      <c r="C6441" s="1">
        <v>3</v>
      </c>
      <c r="D6441" s="1">
        <v>18</v>
      </c>
      <c r="E6441" s="7">
        <v>2001.2993150684899</v>
      </c>
      <c r="F6441" s="7">
        <v>20.067633000000001</v>
      </c>
      <c r="G6441" s="57">
        <f t="shared" si="268"/>
        <v>22.992618641379305</v>
      </c>
      <c r="I6441" s="73">
        <f t="shared" si="269"/>
        <v>1.9835616438299439</v>
      </c>
    </row>
    <row r="6442" spans="1:9" ht="15.6" x14ac:dyDescent="0.3">
      <c r="A6442" s="1">
        <v>6438</v>
      </c>
      <c r="B6442" s="1">
        <v>2001</v>
      </c>
      <c r="C6442" s="1">
        <v>3</v>
      </c>
      <c r="D6442" s="1">
        <v>19</v>
      </c>
      <c r="E6442" s="7">
        <v>2001.30205479452</v>
      </c>
      <c r="F6442" s="7">
        <v>20.07602</v>
      </c>
      <c r="G6442" s="57">
        <f t="shared" si="268"/>
        <v>22.992565177931034</v>
      </c>
      <c r="I6442" s="73">
        <f t="shared" si="269"/>
        <v>1.9835616438299439</v>
      </c>
    </row>
    <row r="6443" spans="1:9" ht="15.6" x14ac:dyDescent="0.3">
      <c r="A6443" s="1">
        <v>6439</v>
      </c>
      <c r="B6443" s="1">
        <v>2001</v>
      </c>
      <c r="C6443" s="1">
        <v>3</v>
      </c>
      <c r="D6443" s="1">
        <v>20</v>
      </c>
      <c r="E6443" s="7">
        <v>2001.3047945205501</v>
      </c>
      <c r="F6443" s="7">
        <v>20.025393000000001</v>
      </c>
      <c r="G6443" s="57">
        <f t="shared" si="268"/>
        <v>22.992282103448279</v>
      </c>
      <c r="I6443" s="73">
        <f t="shared" si="269"/>
        <v>1.9835616438399484</v>
      </c>
    </row>
    <row r="6444" spans="1:9" ht="15.6" x14ac:dyDescent="0.3">
      <c r="A6444" s="1">
        <v>6440</v>
      </c>
      <c r="B6444" s="1">
        <v>2001</v>
      </c>
      <c r="C6444" s="1">
        <v>3</v>
      </c>
      <c r="D6444" s="1">
        <v>21</v>
      </c>
      <c r="E6444" s="7">
        <v>2001.30753424658</v>
      </c>
      <c r="F6444" s="7">
        <v>20.028641</v>
      </c>
      <c r="G6444" s="57">
        <f t="shared" si="268"/>
        <v>22.991834657931037</v>
      </c>
      <c r="I6444" s="73">
        <f t="shared" si="269"/>
        <v>1.9835616438401757</v>
      </c>
    </row>
    <row r="6445" spans="1:9" ht="15.6" x14ac:dyDescent="0.3">
      <c r="A6445" s="1">
        <v>6441</v>
      </c>
      <c r="B6445" s="1">
        <v>2001</v>
      </c>
      <c r="C6445" s="1">
        <v>3</v>
      </c>
      <c r="D6445" s="1">
        <v>22</v>
      </c>
      <c r="E6445" s="7">
        <v>2001.3102739726</v>
      </c>
      <c r="F6445" s="7">
        <v>20.064723999999998</v>
      </c>
      <c r="G6445" s="57">
        <f t="shared" si="268"/>
        <v>22.991293401379306</v>
      </c>
      <c r="I6445" s="73">
        <f t="shared" si="269"/>
        <v>1.9835616438299439</v>
      </c>
    </row>
    <row r="6446" spans="1:9" ht="15.6" x14ac:dyDescent="0.3">
      <c r="A6446" s="1">
        <v>6442</v>
      </c>
      <c r="B6446" s="1">
        <v>2001</v>
      </c>
      <c r="C6446" s="1">
        <v>3</v>
      </c>
      <c r="D6446" s="1">
        <v>23</v>
      </c>
      <c r="E6446" s="7">
        <v>2001.3130136986299</v>
      </c>
      <c r="F6446" s="7">
        <v>20.125938999999999</v>
      </c>
      <c r="G6446" s="57">
        <f t="shared" si="268"/>
        <v>22.990678942068957</v>
      </c>
      <c r="I6446" s="73">
        <f t="shared" si="269"/>
        <v>1.9835616438399484</v>
      </c>
    </row>
    <row r="6447" spans="1:9" ht="15.6" x14ac:dyDescent="0.3">
      <c r="A6447" s="1">
        <v>6443</v>
      </c>
      <c r="B6447" s="1">
        <v>2001</v>
      </c>
      <c r="C6447" s="1">
        <v>3</v>
      </c>
      <c r="D6447" s="1">
        <v>24</v>
      </c>
      <c r="E6447" s="7">
        <v>2001.31575342466</v>
      </c>
      <c r="F6447" s="7">
        <v>20.214055999999999</v>
      </c>
      <c r="G6447" s="57">
        <f t="shared" si="268"/>
        <v>22.990031216551721</v>
      </c>
      <c r="I6447" s="73">
        <f t="shared" si="269"/>
        <v>1.9835616438401757</v>
      </c>
    </row>
    <row r="6448" spans="1:9" ht="15.6" x14ac:dyDescent="0.3">
      <c r="A6448" s="1">
        <v>6444</v>
      </c>
      <c r="B6448" s="1">
        <v>2001</v>
      </c>
      <c r="C6448" s="1">
        <v>3</v>
      </c>
      <c r="D6448" s="1">
        <v>25</v>
      </c>
      <c r="E6448" s="7">
        <v>2001.3184931506801</v>
      </c>
      <c r="F6448" s="7">
        <v>20.267009999999999</v>
      </c>
      <c r="G6448" s="57">
        <f t="shared" si="268"/>
        <v>22.989297773793098</v>
      </c>
      <c r="I6448" s="73">
        <f t="shared" si="269"/>
        <v>1.9835616438399484</v>
      </c>
    </row>
    <row r="6449" spans="1:9" ht="15.6" x14ac:dyDescent="0.3">
      <c r="A6449" s="1">
        <v>6445</v>
      </c>
      <c r="B6449" s="1">
        <v>2001</v>
      </c>
      <c r="C6449" s="1">
        <v>3</v>
      </c>
      <c r="D6449" s="1">
        <v>26</v>
      </c>
      <c r="E6449" s="7">
        <v>2001.3212328767099</v>
      </c>
      <c r="F6449" s="7">
        <v>20.313472999999998</v>
      </c>
      <c r="G6449" s="57">
        <f t="shared" si="268"/>
        <v>22.988444786206891</v>
      </c>
      <c r="I6449" s="73">
        <f t="shared" si="269"/>
        <v>1.9835616438299439</v>
      </c>
    </row>
    <row r="6450" spans="1:9" ht="15.6" x14ac:dyDescent="0.3">
      <c r="A6450" s="1">
        <v>6446</v>
      </c>
      <c r="B6450" s="1">
        <v>2001</v>
      </c>
      <c r="C6450" s="1">
        <v>3</v>
      </c>
      <c r="D6450" s="1">
        <v>27</v>
      </c>
      <c r="E6450" s="7">
        <v>2001.32397260274</v>
      </c>
      <c r="F6450" s="7">
        <v>20.337122999999998</v>
      </c>
      <c r="G6450" s="57">
        <f t="shared" si="268"/>
        <v>22.987407826206894</v>
      </c>
      <c r="I6450" s="73">
        <f t="shared" si="269"/>
        <v>1.9835616438399484</v>
      </c>
    </row>
    <row r="6451" spans="1:9" ht="15.6" x14ac:dyDescent="0.3">
      <c r="A6451" s="1">
        <v>6447</v>
      </c>
      <c r="B6451" s="1">
        <v>2001</v>
      </c>
      <c r="C6451" s="1">
        <v>3</v>
      </c>
      <c r="D6451" s="1">
        <v>28</v>
      </c>
      <c r="E6451" s="7">
        <v>2001.3267123287701</v>
      </c>
      <c r="F6451" s="7">
        <v>20.352201999999998</v>
      </c>
      <c r="G6451" s="57">
        <f t="shared" si="268"/>
        <v>22.986293348965511</v>
      </c>
      <c r="I6451" s="73">
        <f t="shared" si="269"/>
        <v>1.9835616438399484</v>
      </c>
    </row>
    <row r="6452" spans="1:9" ht="15.6" x14ac:dyDescent="0.3">
      <c r="A6452" s="1">
        <v>6448</v>
      </c>
      <c r="B6452" s="1">
        <v>2001</v>
      </c>
      <c r="C6452" s="1">
        <v>3</v>
      </c>
      <c r="D6452" s="1">
        <v>29</v>
      </c>
      <c r="E6452" s="7">
        <v>2001.32945205479</v>
      </c>
      <c r="F6452" s="7">
        <v>20.352523999999999</v>
      </c>
      <c r="G6452" s="57">
        <f t="shared" si="268"/>
        <v>22.985178115862066</v>
      </c>
      <c r="I6452" s="73">
        <f t="shared" si="269"/>
        <v>1.9824200913201366</v>
      </c>
    </row>
    <row r="6453" spans="1:9" ht="15.6" x14ac:dyDescent="0.3">
      <c r="A6453" s="1">
        <v>6449</v>
      </c>
      <c r="B6453" s="1">
        <v>2001</v>
      </c>
      <c r="C6453" s="1">
        <v>3</v>
      </c>
      <c r="D6453" s="1">
        <v>30</v>
      </c>
      <c r="E6453" s="7">
        <v>2001.33219178082</v>
      </c>
      <c r="F6453" s="7">
        <v>20.352174000000002</v>
      </c>
      <c r="G6453" s="57">
        <f t="shared" si="268"/>
        <v>22.984122117241373</v>
      </c>
      <c r="I6453" s="73">
        <f t="shared" si="269"/>
        <v>1.9824200913199093</v>
      </c>
    </row>
    <row r="6454" spans="1:9" ht="15.6" x14ac:dyDescent="0.3">
      <c r="A6454" s="1">
        <v>6450</v>
      </c>
      <c r="B6454" s="1">
        <v>2001</v>
      </c>
      <c r="C6454" s="1">
        <v>3</v>
      </c>
      <c r="D6454" s="1">
        <v>31</v>
      </c>
      <c r="E6454" s="7">
        <v>2001.3349315068499</v>
      </c>
      <c r="F6454" s="7">
        <v>20.370508999999998</v>
      </c>
      <c r="G6454" s="57">
        <f t="shared" si="268"/>
        <v>22.983129402758621</v>
      </c>
      <c r="I6454" s="73">
        <f t="shared" si="269"/>
        <v>1.9824200913199093</v>
      </c>
    </row>
    <row r="6455" spans="1:9" ht="15.6" x14ac:dyDescent="0.3">
      <c r="A6455" s="1">
        <v>6451</v>
      </c>
      <c r="B6455" s="1">
        <v>2001</v>
      </c>
      <c r="C6455" s="1">
        <v>4</v>
      </c>
      <c r="D6455" s="1">
        <v>1</v>
      </c>
      <c r="E6455" s="7">
        <v>2001.3360730593599</v>
      </c>
      <c r="F6455" s="7">
        <v>20.408753999999998</v>
      </c>
      <c r="G6455" s="57">
        <f t="shared" si="268"/>
        <v>22.982184339310347</v>
      </c>
      <c r="I6455" s="73">
        <f t="shared" si="269"/>
        <v>1.9824200913301411</v>
      </c>
    </row>
    <row r="6456" spans="1:9" ht="15.6" x14ac:dyDescent="0.3">
      <c r="A6456" s="1">
        <v>6452</v>
      </c>
      <c r="B6456" s="1">
        <v>2001</v>
      </c>
      <c r="C6456" s="1">
        <v>4</v>
      </c>
      <c r="D6456" s="1">
        <v>2</v>
      </c>
      <c r="E6456" s="7">
        <v>2001.33881278539</v>
      </c>
      <c r="F6456" s="7">
        <v>20.437773</v>
      </c>
      <c r="G6456" s="57">
        <f t="shared" si="268"/>
        <v>22.981259302068974</v>
      </c>
      <c r="I6456" s="73">
        <f t="shared" si="269"/>
        <v>1.9824200913199093</v>
      </c>
    </row>
    <row r="6457" spans="1:9" ht="15.6" x14ac:dyDescent="0.3">
      <c r="A6457" s="1">
        <v>6453</v>
      </c>
      <c r="B6457" s="1">
        <v>2001</v>
      </c>
      <c r="C6457" s="1">
        <v>4</v>
      </c>
      <c r="D6457" s="1">
        <v>3</v>
      </c>
      <c r="E6457" s="7">
        <v>2001.3415525114201</v>
      </c>
      <c r="F6457" s="7">
        <v>20.497499999999999</v>
      </c>
      <c r="G6457" s="57">
        <f t="shared" si="268"/>
        <v>22.980316744827594</v>
      </c>
      <c r="I6457" s="73">
        <f t="shared" si="269"/>
        <v>1.9824200913201366</v>
      </c>
    </row>
    <row r="6458" spans="1:9" ht="15.6" x14ac:dyDescent="0.3">
      <c r="A6458" s="1">
        <v>6454</v>
      </c>
      <c r="B6458" s="1">
        <v>2001</v>
      </c>
      <c r="C6458" s="1">
        <v>4</v>
      </c>
      <c r="D6458" s="1">
        <v>4</v>
      </c>
      <c r="E6458" s="7">
        <v>2001.34429223744</v>
      </c>
      <c r="F6458" s="7">
        <v>20.562763</v>
      </c>
      <c r="G6458" s="57">
        <f t="shared" si="268"/>
        <v>22.979387812413805</v>
      </c>
      <c r="I6458" s="73">
        <f t="shared" si="269"/>
        <v>1.9835616438299439</v>
      </c>
    </row>
    <row r="6459" spans="1:9" ht="15.6" x14ac:dyDescent="0.3">
      <c r="A6459" s="1">
        <v>6455</v>
      </c>
      <c r="B6459" s="1">
        <v>2001</v>
      </c>
      <c r="C6459" s="1">
        <v>4</v>
      </c>
      <c r="D6459" s="1">
        <v>5</v>
      </c>
      <c r="E6459" s="7">
        <v>2001.34703196347</v>
      </c>
      <c r="F6459" s="7">
        <v>20.645050000000001</v>
      </c>
      <c r="G6459" s="57">
        <f t="shared" si="268"/>
        <v>22.978320358620699</v>
      </c>
      <c r="I6459" s="73">
        <f t="shared" si="269"/>
        <v>1.9835616438399484</v>
      </c>
    </row>
    <row r="6460" spans="1:9" ht="15.6" x14ac:dyDescent="0.3">
      <c r="A6460" s="1">
        <v>6456</v>
      </c>
      <c r="B6460" s="1">
        <v>2001</v>
      </c>
      <c r="C6460" s="1">
        <v>4</v>
      </c>
      <c r="D6460" s="1">
        <v>6</v>
      </c>
      <c r="E6460" s="7">
        <v>2001.3497716894999</v>
      </c>
      <c r="F6460" s="7">
        <v>20.742118000000001</v>
      </c>
      <c r="G6460" s="57">
        <f t="shared" si="268"/>
        <v>22.977164488275868</v>
      </c>
      <c r="I6460" s="73">
        <f t="shared" si="269"/>
        <v>1.9835616438401757</v>
      </c>
    </row>
    <row r="6461" spans="1:9" ht="15.6" x14ac:dyDescent="0.3">
      <c r="A6461" s="1">
        <v>6457</v>
      </c>
      <c r="B6461" s="1">
        <v>2001</v>
      </c>
      <c r="C6461" s="1">
        <v>4</v>
      </c>
      <c r="D6461" s="1">
        <v>7</v>
      </c>
      <c r="E6461" s="7">
        <v>2001.35251141552</v>
      </c>
      <c r="F6461" s="7">
        <v>20.813752999999998</v>
      </c>
      <c r="G6461" s="57">
        <f t="shared" si="268"/>
        <v>22.975888171034487</v>
      </c>
      <c r="I6461" s="73">
        <f t="shared" si="269"/>
        <v>1.9835616438299439</v>
      </c>
    </row>
    <row r="6462" spans="1:9" ht="15.6" x14ac:dyDescent="0.3">
      <c r="A6462" s="1">
        <v>6458</v>
      </c>
      <c r="B6462" s="1">
        <v>2001</v>
      </c>
      <c r="C6462" s="1">
        <v>4</v>
      </c>
      <c r="D6462" s="1">
        <v>8</v>
      </c>
      <c r="E6462" s="7">
        <v>2001.3552511415501</v>
      </c>
      <c r="F6462" s="7">
        <v>20.888845</v>
      </c>
      <c r="G6462" s="57">
        <f t="shared" si="268"/>
        <v>22.974524864827593</v>
      </c>
      <c r="I6462" s="73">
        <f t="shared" si="269"/>
        <v>1.9835616438399484</v>
      </c>
    </row>
    <row r="6463" spans="1:9" ht="15.6" x14ac:dyDescent="0.3">
      <c r="A6463" s="1">
        <v>6459</v>
      </c>
      <c r="B6463" s="1">
        <v>2001</v>
      </c>
      <c r="C6463" s="1">
        <v>4</v>
      </c>
      <c r="D6463" s="1">
        <v>9</v>
      </c>
      <c r="E6463" s="7">
        <v>2001.3579908675799</v>
      </c>
      <c r="F6463" s="7">
        <v>20.950438999999999</v>
      </c>
      <c r="G6463" s="57">
        <f t="shared" si="268"/>
        <v>22.973206962758624</v>
      </c>
      <c r="I6463" s="73">
        <f t="shared" si="269"/>
        <v>1.9835616438399484</v>
      </c>
    </row>
    <row r="6464" spans="1:9" ht="15.6" x14ac:dyDescent="0.3">
      <c r="A6464" s="1">
        <v>6460</v>
      </c>
      <c r="B6464" s="1">
        <v>2001</v>
      </c>
      <c r="C6464" s="1">
        <v>4</v>
      </c>
      <c r="D6464" s="1">
        <v>10</v>
      </c>
      <c r="E6464" s="7">
        <v>2001.36073059361</v>
      </c>
      <c r="F6464" s="7">
        <v>21.01116</v>
      </c>
      <c r="G6464" s="57">
        <f t="shared" si="268"/>
        <v>22.971853962758626</v>
      </c>
      <c r="I6464" s="73">
        <f t="shared" si="269"/>
        <v>1.9835616438299439</v>
      </c>
    </row>
    <row r="6465" spans="1:9" ht="15.6" x14ac:dyDescent="0.3">
      <c r="A6465" s="1">
        <v>6461</v>
      </c>
      <c r="B6465" s="1">
        <v>2001</v>
      </c>
      <c r="C6465" s="1">
        <v>4</v>
      </c>
      <c r="D6465" s="1">
        <v>11</v>
      </c>
      <c r="E6465" s="7">
        <v>2001.3634703196301</v>
      </c>
      <c r="F6465" s="7">
        <v>21.063241999999999</v>
      </c>
      <c r="G6465" s="57">
        <f t="shared" si="268"/>
        <v>22.970301884137928</v>
      </c>
      <c r="I6465" s="73">
        <f t="shared" si="269"/>
        <v>1.9835616438301713</v>
      </c>
    </row>
    <row r="6466" spans="1:9" ht="15.6" x14ac:dyDescent="0.3">
      <c r="A6466" s="1">
        <v>6462</v>
      </c>
      <c r="B6466" s="1">
        <v>2001</v>
      </c>
      <c r="C6466" s="1">
        <v>4</v>
      </c>
      <c r="D6466" s="1">
        <v>12</v>
      </c>
      <c r="E6466" s="7">
        <v>2001.36621004566</v>
      </c>
      <c r="F6466" s="7">
        <v>21.133597999999999</v>
      </c>
      <c r="G6466" s="57">
        <f t="shared" si="268"/>
        <v>22.968603948965516</v>
      </c>
      <c r="I6466" s="73">
        <f t="shared" si="269"/>
        <v>1.9835616438399484</v>
      </c>
    </row>
    <row r="6467" spans="1:9" ht="15.6" x14ac:dyDescent="0.3">
      <c r="A6467" s="1">
        <v>6463</v>
      </c>
      <c r="B6467" s="1">
        <v>2001</v>
      </c>
      <c r="C6467" s="1">
        <v>4</v>
      </c>
      <c r="D6467" s="1">
        <v>13</v>
      </c>
      <c r="E6467" s="7">
        <v>2001.36894977169</v>
      </c>
      <c r="F6467" s="7">
        <v>21.183539</v>
      </c>
      <c r="G6467" s="57">
        <f t="shared" si="268"/>
        <v>22.966738263448274</v>
      </c>
      <c r="I6467" s="73">
        <f t="shared" si="269"/>
        <v>1.9835616438399484</v>
      </c>
    </row>
    <row r="6468" spans="1:9" ht="15.6" x14ac:dyDescent="0.3">
      <c r="A6468" s="1">
        <v>6464</v>
      </c>
      <c r="B6468" s="1">
        <v>2001</v>
      </c>
      <c r="C6468" s="1">
        <v>4</v>
      </c>
      <c r="D6468" s="1">
        <v>14</v>
      </c>
      <c r="E6468" s="7">
        <v>2001.3716894977199</v>
      </c>
      <c r="F6468" s="7">
        <v>21.252282000000001</v>
      </c>
      <c r="G6468" s="57">
        <f t="shared" si="268"/>
        <v>22.96471661517241</v>
      </c>
      <c r="I6468" s="73">
        <f t="shared" si="269"/>
        <v>1.9835616438301713</v>
      </c>
    </row>
    <row r="6469" spans="1:9" ht="15.6" x14ac:dyDescent="0.3">
      <c r="A6469" s="1">
        <v>6465</v>
      </c>
      <c r="B6469" s="1">
        <v>2001</v>
      </c>
      <c r="C6469" s="1">
        <v>4</v>
      </c>
      <c r="D6469" s="1">
        <v>15</v>
      </c>
      <c r="E6469" s="7">
        <v>2001.37442922374</v>
      </c>
      <c r="F6469" s="7">
        <v>21.315946</v>
      </c>
      <c r="G6469" s="57">
        <f t="shared" si="268"/>
        <v>22.962679100689655</v>
      </c>
      <c r="I6469" s="73">
        <f t="shared" si="269"/>
        <v>1.9835616438299439</v>
      </c>
    </row>
    <row r="6470" spans="1:9" ht="15.6" x14ac:dyDescent="0.3">
      <c r="A6470" s="1">
        <v>6466</v>
      </c>
      <c r="B6470" s="1">
        <v>2001</v>
      </c>
      <c r="C6470" s="1">
        <v>4</v>
      </c>
      <c r="D6470" s="1">
        <v>16</v>
      </c>
      <c r="E6470" s="7">
        <v>2001.3771689497701</v>
      </c>
      <c r="F6470" s="7">
        <v>21.384709999999998</v>
      </c>
      <c r="G6470" s="57">
        <f t="shared" si="268"/>
        <v>22.960649722758621</v>
      </c>
      <c r="I6470" s="73">
        <f t="shared" si="269"/>
        <v>1.9835616438399484</v>
      </c>
    </row>
    <row r="6471" spans="1:9" ht="15.6" x14ac:dyDescent="0.3">
      <c r="A6471" s="1">
        <v>6467</v>
      </c>
      <c r="B6471" s="1">
        <v>2001</v>
      </c>
      <c r="C6471" s="1">
        <v>4</v>
      </c>
      <c r="D6471" s="1">
        <v>17</v>
      </c>
      <c r="E6471" s="7">
        <v>2001.3799086757999</v>
      </c>
      <c r="F6471" s="7">
        <v>21.433320999999999</v>
      </c>
      <c r="G6471" s="57">
        <f t="shared" si="268"/>
        <v>22.958677308965523</v>
      </c>
      <c r="I6471" s="73">
        <f t="shared" si="269"/>
        <v>1.9835616438399484</v>
      </c>
    </row>
    <row r="6472" spans="1:9" ht="15.6" x14ac:dyDescent="0.3">
      <c r="A6472" s="1">
        <v>6468</v>
      </c>
      <c r="B6472" s="1">
        <v>2001</v>
      </c>
      <c r="C6472" s="1">
        <v>4</v>
      </c>
      <c r="D6472" s="1">
        <v>18</v>
      </c>
      <c r="E6472" s="7">
        <v>2001.38264840183</v>
      </c>
      <c r="F6472" s="7">
        <v>21.511683000000001</v>
      </c>
      <c r="G6472" s="57">
        <f t="shared" si="268"/>
        <v>22.956737550344833</v>
      </c>
      <c r="I6472" s="73">
        <f t="shared" si="269"/>
        <v>1.9835616438299439</v>
      </c>
    </row>
    <row r="6473" spans="1:9" ht="15.6" x14ac:dyDescent="0.3">
      <c r="A6473" s="1">
        <v>6469</v>
      </c>
      <c r="B6473" s="1">
        <v>2001</v>
      </c>
      <c r="C6473" s="1">
        <v>4</v>
      </c>
      <c r="D6473" s="1">
        <v>19</v>
      </c>
      <c r="E6473" s="7">
        <v>2001.3853881278501</v>
      </c>
      <c r="F6473" s="7">
        <v>21.578208</v>
      </c>
      <c r="G6473" s="57">
        <f t="shared" si="268"/>
        <v>22.954927889655178</v>
      </c>
      <c r="I6473" s="73">
        <f t="shared" si="269"/>
        <v>1.9835616438301713</v>
      </c>
    </row>
    <row r="6474" spans="1:9" ht="15.6" x14ac:dyDescent="0.3">
      <c r="A6474" s="1">
        <v>6470</v>
      </c>
      <c r="B6474" s="1">
        <v>2001</v>
      </c>
      <c r="C6474" s="1">
        <v>4</v>
      </c>
      <c r="D6474" s="1">
        <v>20</v>
      </c>
      <c r="E6474" s="7">
        <v>2001.38812785388</v>
      </c>
      <c r="F6474" s="7">
        <v>21.660641999999999</v>
      </c>
      <c r="G6474" s="57">
        <f t="shared" si="268"/>
        <v>22.953132380689656</v>
      </c>
      <c r="I6474" s="73">
        <f t="shared" si="269"/>
        <v>1.9835616438399484</v>
      </c>
    </row>
    <row r="6475" spans="1:9" ht="15.6" x14ac:dyDescent="0.3">
      <c r="A6475" s="1">
        <v>6471</v>
      </c>
      <c r="B6475" s="1">
        <v>2001</v>
      </c>
      <c r="C6475" s="1">
        <v>4</v>
      </c>
      <c r="D6475" s="1">
        <v>21</v>
      </c>
      <c r="E6475" s="7">
        <v>2001.39086757991</v>
      </c>
      <c r="F6475" s="7">
        <v>21.751884</v>
      </c>
      <c r="G6475" s="57">
        <f t="shared" ref="G6475:G6538" si="270">AVERAGE(F5931:F6655)</f>
        <v>22.951424649655177</v>
      </c>
      <c r="I6475" s="73">
        <f t="shared" si="269"/>
        <v>1.9835616438399484</v>
      </c>
    </row>
    <row r="6476" spans="1:9" ht="15.6" x14ac:dyDescent="0.3">
      <c r="A6476" s="1">
        <v>6472</v>
      </c>
      <c r="B6476" s="1">
        <v>2001</v>
      </c>
      <c r="C6476" s="1">
        <v>4</v>
      </c>
      <c r="D6476" s="1">
        <v>22</v>
      </c>
      <c r="E6476" s="7">
        <v>2001.3936073059399</v>
      </c>
      <c r="F6476" s="7">
        <v>21.826853</v>
      </c>
      <c r="G6476" s="57">
        <f t="shared" si="270"/>
        <v>22.949700728275864</v>
      </c>
      <c r="I6476" s="73">
        <f t="shared" ref="I6476:I6539" si="271">E6656-E5932</f>
        <v>1.9835616438301713</v>
      </c>
    </row>
    <row r="6477" spans="1:9" ht="15.6" x14ac:dyDescent="0.3">
      <c r="A6477" s="1">
        <v>6473</v>
      </c>
      <c r="B6477" s="1">
        <v>2001</v>
      </c>
      <c r="C6477" s="1">
        <v>4</v>
      </c>
      <c r="D6477" s="1">
        <v>23</v>
      </c>
      <c r="E6477" s="7">
        <v>2001.39634703196</v>
      </c>
      <c r="F6477" s="7">
        <v>21.901330999999999</v>
      </c>
      <c r="G6477" s="57">
        <f t="shared" si="270"/>
        <v>22.947967668965521</v>
      </c>
      <c r="I6477" s="73">
        <f t="shared" si="271"/>
        <v>1.9835616438299439</v>
      </c>
    </row>
    <row r="6478" spans="1:9" ht="15.6" x14ac:dyDescent="0.3">
      <c r="A6478" s="1">
        <v>6474</v>
      </c>
      <c r="B6478" s="1">
        <v>2001</v>
      </c>
      <c r="C6478" s="1">
        <v>4</v>
      </c>
      <c r="D6478" s="1">
        <v>24</v>
      </c>
      <c r="E6478" s="7">
        <v>2001.3990867579901</v>
      </c>
      <c r="F6478" s="7">
        <v>21.944936999999999</v>
      </c>
      <c r="G6478" s="57">
        <f t="shared" si="270"/>
        <v>22.946202376551728</v>
      </c>
      <c r="I6478" s="73">
        <f t="shared" si="271"/>
        <v>1.9835616438399484</v>
      </c>
    </row>
    <row r="6479" spans="1:9" ht="15.6" x14ac:dyDescent="0.3">
      <c r="A6479" s="1">
        <v>6475</v>
      </c>
      <c r="B6479" s="1">
        <v>2001</v>
      </c>
      <c r="C6479" s="1">
        <v>4</v>
      </c>
      <c r="D6479" s="1">
        <v>25</v>
      </c>
      <c r="E6479" s="7">
        <v>2001.4018264840199</v>
      </c>
      <c r="F6479" s="7">
        <v>21.994337999999999</v>
      </c>
      <c r="G6479" s="57">
        <f t="shared" si="270"/>
        <v>22.944450788965522</v>
      </c>
      <c r="I6479" s="73">
        <f t="shared" si="271"/>
        <v>1.9835616438399484</v>
      </c>
    </row>
    <row r="6480" spans="1:9" ht="15.6" x14ac:dyDescent="0.3">
      <c r="A6480" s="1">
        <v>6476</v>
      </c>
      <c r="B6480" s="1">
        <v>2001</v>
      </c>
      <c r="C6480" s="1">
        <v>4</v>
      </c>
      <c r="D6480" s="1">
        <v>26</v>
      </c>
      <c r="E6480" s="7">
        <v>2001.40456621005</v>
      </c>
      <c r="F6480" s="7">
        <v>22.066208</v>
      </c>
      <c r="G6480" s="57">
        <f t="shared" si="270"/>
        <v>22.942732808275871</v>
      </c>
      <c r="I6480" s="73">
        <f t="shared" si="271"/>
        <v>1.9835616438299439</v>
      </c>
    </row>
    <row r="6481" spans="1:9" ht="15.6" x14ac:dyDescent="0.3">
      <c r="A6481" s="1">
        <v>6477</v>
      </c>
      <c r="B6481" s="1">
        <v>2001</v>
      </c>
      <c r="C6481" s="1">
        <v>4</v>
      </c>
      <c r="D6481" s="1">
        <v>27</v>
      </c>
      <c r="E6481" s="7">
        <v>2001.4073059360701</v>
      </c>
      <c r="F6481" s="7">
        <v>22.155652</v>
      </c>
      <c r="G6481" s="57">
        <f t="shared" si="270"/>
        <v>22.941108783448286</v>
      </c>
      <c r="I6481" s="73">
        <f t="shared" si="271"/>
        <v>1.9835616438301713</v>
      </c>
    </row>
    <row r="6482" spans="1:9" ht="15.6" x14ac:dyDescent="0.3">
      <c r="A6482" s="1">
        <v>6478</v>
      </c>
      <c r="B6482" s="1">
        <v>2001</v>
      </c>
      <c r="C6482" s="1">
        <v>4</v>
      </c>
      <c r="D6482" s="1">
        <v>28</v>
      </c>
      <c r="E6482" s="7">
        <v>2001.4100456620999</v>
      </c>
      <c r="F6482" s="7">
        <v>22.226507000000002</v>
      </c>
      <c r="G6482" s="57">
        <f t="shared" si="270"/>
        <v>22.939523724137945</v>
      </c>
      <c r="I6482" s="73">
        <f t="shared" si="271"/>
        <v>1.9835616438399484</v>
      </c>
    </row>
    <row r="6483" spans="1:9" ht="15.6" x14ac:dyDescent="0.3">
      <c r="A6483" s="1">
        <v>6479</v>
      </c>
      <c r="B6483" s="1">
        <v>2001</v>
      </c>
      <c r="C6483" s="1">
        <v>4</v>
      </c>
      <c r="D6483" s="1">
        <v>29</v>
      </c>
      <c r="E6483" s="7">
        <v>2001.41278538813</v>
      </c>
      <c r="F6483" s="7">
        <v>22.339243</v>
      </c>
      <c r="G6483" s="57">
        <f t="shared" si="270"/>
        <v>22.937981095172425</v>
      </c>
      <c r="I6483" s="73">
        <f t="shared" si="271"/>
        <v>1.9851598173599996</v>
      </c>
    </row>
    <row r="6484" spans="1:9" ht="15.6" x14ac:dyDescent="0.3">
      <c r="A6484" s="1">
        <v>6480</v>
      </c>
      <c r="B6484" s="1">
        <v>2001</v>
      </c>
      <c r="C6484" s="1">
        <v>4</v>
      </c>
      <c r="D6484" s="1">
        <v>30</v>
      </c>
      <c r="E6484" s="7">
        <v>2001.4155251141499</v>
      </c>
      <c r="F6484" s="7">
        <v>22.437268</v>
      </c>
      <c r="G6484" s="57">
        <f t="shared" si="270"/>
        <v>22.936583147586216</v>
      </c>
      <c r="I6484" s="73">
        <f t="shared" si="271"/>
        <v>1.9851598173499951</v>
      </c>
    </row>
    <row r="6485" spans="1:9" ht="15.6" x14ac:dyDescent="0.3">
      <c r="A6485" s="1">
        <v>6481</v>
      </c>
      <c r="B6485" s="1">
        <v>2001</v>
      </c>
      <c r="C6485" s="1">
        <v>5</v>
      </c>
      <c r="D6485" s="1">
        <v>1</v>
      </c>
      <c r="E6485" s="7">
        <v>2001.41940639269</v>
      </c>
      <c r="F6485" s="7">
        <v>22.548106000000001</v>
      </c>
      <c r="G6485" s="57">
        <f t="shared" si="270"/>
        <v>22.935293906206908</v>
      </c>
      <c r="I6485" s="73">
        <f t="shared" si="271"/>
        <v>1.9851598173499951</v>
      </c>
    </row>
    <row r="6486" spans="1:9" ht="15.6" x14ac:dyDescent="0.3">
      <c r="A6486" s="1">
        <v>6482</v>
      </c>
      <c r="B6486" s="1">
        <v>2001</v>
      </c>
      <c r="C6486" s="1">
        <v>5</v>
      </c>
      <c r="D6486" s="1">
        <v>2</v>
      </c>
      <c r="E6486" s="7">
        <v>2001.4221461187201</v>
      </c>
      <c r="F6486" s="7">
        <v>22.669591</v>
      </c>
      <c r="G6486" s="57">
        <f t="shared" si="270"/>
        <v>22.934126790344841</v>
      </c>
      <c r="I6486" s="73">
        <f t="shared" si="271"/>
        <v>1.9851598173499951</v>
      </c>
    </row>
    <row r="6487" spans="1:9" ht="15.6" x14ac:dyDescent="0.3">
      <c r="A6487" s="1">
        <v>6483</v>
      </c>
      <c r="B6487" s="1">
        <v>2001</v>
      </c>
      <c r="C6487" s="1">
        <v>5</v>
      </c>
      <c r="D6487" s="1">
        <v>3</v>
      </c>
      <c r="E6487" s="7">
        <v>2001.42488584475</v>
      </c>
      <c r="F6487" s="7">
        <v>22.751501000000001</v>
      </c>
      <c r="G6487" s="57">
        <f t="shared" si="270"/>
        <v>22.933094034482767</v>
      </c>
      <c r="I6487" s="73">
        <f t="shared" si="271"/>
        <v>1.9851598173599996</v>
      </c>
    </row>
    <row r="6488" spans="1:9" ht="15.6" x14ac:dyDescent="0.3">
      <c r="A6488" s="1">
        <v>6484</v>
      </c>
      <c r="B6488" s="1">
        <v>2001</v>
      </c>
      <c r="C6488" s="1">
        <v>5</v>
      </c>
      <c r="D6488" s="1">
        <v>4</v>
      </c>
      <c r="E6488" s="7">
        <v>2001.42762557078</v>
      </c>
      <c r="F6488" s="7">
        <v>22.835440999999999</v>
      </c>
      <c r="G6488" s="57">
        <f t="shared" si="270"/>
        <v>22.932165761379323</v>
      </c>
      <c r="I6488" s="73">
        <f t="shared" si="271"/>
        <v>1.9851598173499951</v>
      </c>
    </row>
    <row r="6489" spans="1:9" ht="15.6" x14ac:dyDescent="0.3">
      <c r="A6489" s="1">
        <v>6485</v>
      </c>
      <c r="B6489" s="1">
        <v>2001</v>
      </c>
      <c r="C6489" s="1">
        <v>5</v>
      </c>
      <c r="D6489" s="1">
        <v>5</v>
      </c>
      <c r="E6489" s="7">
        <v>2001.4303652967999</v>
      </c>
      <c r="F6489" s="7">
        <v>22.910578000000001</v>
      </c>
      <c r="G6489" s="57">
        <f t="shared" si="270"/>
        <v>22.931306275862077</v>
      </c>
      <c r="I6489" s="73">
        <f t="shared" si="271"/>
        <v>1.9835616438299439</v>
      </c>
    </row>
    <row r="6490" spans="1:9" ht="15.6" x14ac:dyDescent="0.3">
      <c r="A6490" s="1">
        <v>6486</v>
      </c>
      <c r="B6490" s="1">
        <v>2001</v>
      </c>
      <c r="C6490" s="1">
        <v>5</v>
      </c>
      <c r="D6490" s="1">
        <v>6</v>
      </c>
      <c r="E6490" s="7">
        <v>2001.43310502283</v>
      </c>
      <c r="F6490" s="7">
        <v>22.998930000000001</v>
      </c>
      <c r="G6490" s="57">
        <f t="shared" si="270"/>
        <v>22.93045392827587</v>
      </c>
      <c r="I6490" s="73">
        <f t="shared" si="271"/>
        <v>1.9835616438301713</v>
      </c>
    </row>
    <row r="6491" spans="1:9" ht="15.6" x14ac:dyDescent="0.3">
      <c r="A6491" s="1">
        <v>6487</v>
      </c>
      <c r="B6491" s="1">
        <v>2001</v>
      </c>
      <c r="C6491" s="1">
        <v>5</v>
      </c>
      <c r="D6491" s="1">
        <v>7</v>
      </c>
      <c r="E6491" s="7">
        <v>2001.4358447488601</v>
      </c>
      <c r="F6491" s="7">
        <v>23.093235</v>
      </c>
      <c r="G6491" s="57">
        <f t="shared" si="270"/>
        <v>22.92971565931035</v>
      </c>
      <c r="I6491" s="73">
        <f t="shared" si="271"/>
        <v>1.9835616438399484</v>
      </c>
    </row>
    <row r="6492" spans="1:9" ht="15.6" x14ac:dyDescent="0.3">
      <c r="A6492" s="1">
        <v>6488</v>
      </c>
      <c r="B6492" s="1">
        <v>2001</v>
      </c>
      <c r="C6492" s="1">
        <v>5</v>
      </c>
      <c r="D6492" s="1">
        <v>8</v>
      </c>
      <c r="E6492" s="7">
        <v>2001.4385844748899</v>
      </c>
      <c r="F6492" s="7">
        <v>23.145420000000001</v>
      </c>
      <c r="G6492" s="57">
        <f t="shared" si="270"/>
        <v>22.929018510344832</v>
      </c>
      <c r="I6492" s="73">
        <f t="shared" si="271"/>
        <v>1.9835616438399484</v>
      </c>
    </row>
    <row r="6493" spans="1:9" ht="15.6" x14ac:dyDescent="0.3">
      <c r="A6493" s="1">
        <v>6489</v>
      </c>
      <c r="B6493" s="1">
        <v>2001</v>
      </c>
      <c r="C6493" s="1">
        <v>5</v>
      </c>
      <c r="D6493" s="1">
        <v>9</v>
      </c>
      <c r="E6493" s="7">
        <v>2001.44132420091</v>
      </c>
      <c r="F6493" s="7">
        <v>23.161660000000001</v>
      </c>
      <c r="G6493" s="57">
        <f t="shared" si="270"/>
        <v>22.92836257793104</v>
      </c>
      <c r="I6493" s="73">
        <f t="shared" si="271"/>
        <v>1.9835616438299439</v>
      </c>
    </row>
    <row r="6494" spans="1:9" ht="15.6" x14ac:dyDescent="0.3">
      <c r="A6494" s="1">
        <v>6490</v>
      </c>
      <c r="B6494" s="1">
        <v>2001</v>
      </c>
      <c r="C6494" s="1">
        <v>5</v>
      </c>
      <c r="D6494" s="1">
        <v>10</v>
      </c>
      <c r="E6494" s="7">
        <v>2001.4440639269401</v>
      </c>
      <c r="F6494" s="7">
        <v>23.162697999999999</v>
      </c>
      <c r="G6494" s="57">
        <f t="shared" si="270"/>
        <v>22.927672790344836</v>
      </c>
      <c r="I6494" s="73">
        <f t="shared" si="271"/>
        <v>1.9835616438299439</v>
      </c>
    </row>
    <row r="6495" spans="1:9" ht="15.6" x14ac:dyDescent="0.3">
      <c r="A6495" s="1">
        <v>6491</v>
      </c>
      <c r="B6495" s="1">
        <v>2001</v>
      </c>
      <c r="C6495" s="1">
        <v>5</v>
      </c>
      <c r="D6495" s="1">
        <v>11</v>
      </c>
      <c r="E6495" s="7">
        <v>2001.4468036529699</v>
      </c>
      <c r="F6495" s="7">
        <v>23.13571</v>
      </c>
      <c r="G6495" s="57">
        <f t="shared" si="270"/>
        <v>22.926862975172419</v>
      </c>
      <c r="I6495" s="73">
        <f t="shared" si="271"/>
        <v>1.9835616438401757</v>
      </c>
    </row>
    <row r="6496" spans="1:9" ht="15.6" x14ac:dyDescent="0.3">
      <c r="A6496" s="1">
        <v>6492</v>
      </c>
      <c r="B6496" s="1">
        <v>2001</v>
      </c>
      <c r="C6496" s="1">
        <v>5</v>
      </c>
      <c r="D6496" s="1">
        <v>12</v>
      </c>
      <c r="E6496" s="7">
        <v>2001.449543379</v>
      </c>
      <c r="F6496" s="7">
        <v>23.109307999999999</v>
      </c>
      <c r="G6496" s="57">
        <f t="shared" si="270"/>
        <v>22.925969611034485</v>
      </c>
      <c r="I6496" s="73">
        <f t="shared" si="271"/>
        <v>1.9835616438399484</v>
      </c>
    </row>
    <row r="6497" spans="1:9" ht="15.6" x14ac:dyDescent="0.3">
      <c r="A6497" s="1">
        <v>6493</v>
      </c>
      <c r="B6497" s="1">
        <v>2001</v>
      </c>
      <c r="C6497" s="1">
        <v>5</v>
      </c>
      <c r="D6497" s="1">
        <v>13</v>
      </c>
      <c r="E6497" s="7">
        <v>2001.4522831050199</v>
      </c>
      <c r="F6497" s="7">
        <v>23.104496999999999</v>
      </c>
      <c r="G6497" s="57">
        <f t="shared" si="270"/>
        <v>22.925090420689656</v>
      </c>
      <c r="I6497" s="73">
        <f t="shared" si="271"/>
        <v>1.9835616438299439</v>
      </c>
    </row>
    <row r="6498" spans="1:9" ht="15.6" x14ac:dyDescent="0.3">
      <c r="A6498" s="1">
        <v>6494</v>
      </c>
      <c r="B6498" s="1">
        <v>2001</v>
      </c>
      <c r="C6498" s="1">
        <v>5</v>
      </c>
      <c r="D6498" s="1">
        <v>14</v>
      </c>
      <c r="E6498" s="7">
        <v>2001.45502283105</v>
      </c>
      <c r="F6498" s="7">
        <v>23.166979000000001</v>
      </c>
      <c r="G6498" s="57">
        <f t="shared" si="270"/>
        <v>22.924312364137933</v>
      </c>
      <c r="I6498" s="73">
        <f t="shared" si="271"/>
        <v>1.9835616438301713</v>
      </c>
    </row>
    <row r="6499" spans="1:9" ht="15.6" x14ac:dyDescent="0.3">
      <c r="A6499" s="1">
        <v>6495</v>
      </c>
      <c r="B6499" s="1">
        <v>2001</v>
      </c>
      <c r="C6499" s="1">
        <v>5</v>
      </c>
      <c r="D6499" s="1">
        <v>15</v>
      </c>
      <c r="E6499" s="7">
        <v>2001.4577625570801</v>
      </c>
      <c r="F6499" s="7">
        <v>23.269556999999999</v>
      </c>
      <c r="G6499" s="57">
        <f t="shared" si="270"/>
        <v>22.923744035862068</v>
      </c>
      <c r="I6499" s="73">
        <f t="shared" si="271"/>
        <v>1.9835616438399484</v>
      </c>
    </row>
    <row r="6500" spans="1:9" ht="15.6" x14ac:dyDescent="0.3">
      <c r="A6500" s="1">
        <v>6496</v>
      </c>
      <c r="B6500" s="1">
        <v>2001</v>
      </c>
      <c r="C6500" s="1">
        <v>5</v>
      </c>
      <c r="D6500" s="1">
        <v>16</v>
      </c>
      <c r="E6500" s="7">
        <v>2001.4605022831099</v>
      </c>
      <c r="F6500" s="7">
        <v>23.361977</v>
      </c>
      <c r="G6500" s="57">
        <f t="shared" si="270"/>
        <v>22.923308486896556</v>
      </c>
      <c r="I6500" s="73">
        <f t="shared" si="271"/>
        <v>1.9835616438399484</v>
      </c>
    </row>
    <row r="6501" spans="1:9" ht="15.6" x14ac:dyDescent="0.3">
      <c r="A6501" s="1">
        <v>6497</v>
      </c>
      <c r="B6501" s="1">
        <v>2001</v>
      </c>
      <c r="C6501" s="1">
        <v>5</v>
      </c>
      <c r="D6501" s="1">
        <v>17</v>
      </c>
      <c r="E6501" s="7">
        <v>2001.46324200913</v>
      </c>
      <c r="F6501" s="7">
        <v>23.375836</v>
      </c>
      <c r="G6501" s="57">
        <f t="shared" si="270"/>
        <v>22.923069662068968</v>
      </c>
      <c r="I6501" s="73">
        <f t="shared" si="271"/>
        <v>1.9835616438299439</v>
      </c>
    </row>
    <row r="6502" spans="1:9" ht="15.6" x14ac:dyDescent="0.3">
      <c r="A6502" s="1">
        <v>6498</v>
      </c>
      <c r="B6502" s="1">
        <v>2001</v>
      </c>
      <c r="C6502" s="1">
        <v>5</v>
      </c>
      <c r="D6502" s="1">
        <v>18</v>
      </c>
      <c r="E6502" s="7">
        <v>2001.4659817351601</v>
      </c>
      <c r="F6502" s="7">
        <v>23.365466999999999</v>
      </c>
      <c r="G6502" s="57">
        <f t="shared" si="270"/>
        <v>22.922993609655176</v>
      </c>
      <c r="I6502" s="73">
        <f t="shared" si="271"/>
        <v>1.9835616438299439</v>
      </c>
    </row>
    <row r="6503" spans="1:9" ht="15.6" x14ac:dyDescent="0.3">
      <c r="A6503" s="1">
        <v>6499</v>
      </c>
      <c r="B6503" s="1">
        <v>2001</v>
      </c>
      <c r="C6503" s="1">
        <v>5</v>
      </c>
      <c r="D6503" s="1">
        <v>19</v>
      </c>
      <c r="E6503" s="7">
        <v>2001.4687214611899</v>
      </c>
      <c r="F6503" s="7">
        <v>23.371178</v>
      </c>
      <c r="G6503" s="57">
        <f t="shared" si="270"/>
        <v>22.922933819310355</v>
      </c>
      <c r="I6503" s="73">
        <f t="shared" si="271"/>
        <v>1.9835616438399484</v>
      </c>
    </row>
    <row r="6504" spans="1:9" ht="15.6" x14ac:dyDescent="0.3">
      <c r="A6504" s="1">
        <v>6500</v>
      </c>
      <c r="B6504" s="1">
        <v>2001</v>
      </c>
      <c r="C6504" s="1">
        <v>5</v>
      </c>
      <c r="D6504" s="1">
        <v>20</v>
      </c>
      <c r="E6504" s="7">
        <v>2001.47146118721</v>
      </c>
      <c r="F6504" s="7">
        <v>23.411539000000001</v>
      </c>
      <c r="G6504" s="57">
        <f t="shared" si="270"/>
        <v>22.922871790344839</v>
      </c>
      <c r="I6504" s="73">
        <f t="shared" si="271"/>
        <v>1.9835616438399484</v>
      </c>
    </row>
    <row r="6505" spans="1:9" ht="15.6" x14ac:dyDescent="0.3">
      <c r="A6505" s="1">
        <v>6501</v>
      </c>
      <c r="B6505" s="1">
        <v>2001</v>
      </c>
      <c r="C6505" s="1">
        <v>5</v>
      </c>
      <c r="D6505" s="1">
        <v>21</v>
      </c>
      <c r="E6505" s="7">
        <v>2001.4742009132401</v>
      </c>
      <c r="F6505" s="7">
        <v>23.453195999999998</v>
      </c>
      <c r="G6505" s="57">
        <f t="shared" si="270"/>
        <v>22.922816520000012</v>
      </c>
      <c r="I6505" s="73">
        <f t="shared" si="271"/>
        <v>1.9835616438299439</v>
      </c>
    </row>
    <row r="6506" spans="1:9" ht="15.6" x14ac:dyDescent="0.3">
      <c r="A6506" s="1">
        <v>6502</v>
      </c>
      <c r="B6506" s="1">
        <v>2001</v>
      </c>
      <c r="C6506" s="1">
        <v>5</v>
      </c>
      <c r="D6506" s="1">
        <v>22</v>
      </c>
      <c r="E6506" s="7">
        <v>2001.47694063927</v>
      </c>
      <c r="F6506" s="7">
        <v>23.493279999999999</v>
      </c>
      <c r="G6506" s="57">
        <f t="shared" si="270"/>
        <v>22.922835856551732</v>
      </c>
      <c r="I6506" s="73">
        <f t="shared" si="271"/>
        <v>1.9835616438401757</v>
      </c>
    </row>
    <row r="6507" spans="1:9" ht="15.6" x14ac:dyDescent="0.3">
      <c r="A6507" s="1">
        <v>6503</v>
      </c>
      <c r="B6507" s="1">
        <v>2001</v>
      </c>
      <c r="C6507" s="1">
        <v>5</v>
      </c>
      <c r="D6507" s="1">
        <v>23</v>
      </c>
      <c r="E6507" s="7">
        <v>2001.4796803653001</v>
      </c>
      <c r="F6507" s="7">
        <v>23.549821000000001</v>
      </c>
      <c r="G6507" s="57">
        <f t="shared" si="270"/>
        <v>22.922833532413804</v>
      </c>
      <c r="I6507" s="73">
        <f t="shared" si="271"/>
        <v>1.9835616438399484</v>
      </c>
    </row>
    <row r="6508" spans="1:9" ht="15.6" x14ac:dyDescent="0.3">
      <c r="A6508" s="1">
        <v>6504</v>
      </c>
      <c r="B6508" s="1">
        <v>2001</v>
      </c>
      <c r="C6508" s="1">
        <v>5</v>
      </c>
      <c r="D6508" s="1">
        <v>24</v>
      </c>
      <c r="E6508" s="7">
        <v>2001.4824200913199</v>
      </c>
      <c r="F6508" s="7">
        <v>23.623550999999999</v>
      </c>
      <c r="G6508" s="57">
        <f t="shared" si="270"/>
        <v>22.922848686896565</v>
      </c>
      <c r="I6508" s="73">
        <f t="shared" si="271"/>
        <v>1.9835616438299439</v>
      </c>
    </row>
    <row r="6509" spans="1:9" ht="15.6" x14ac:dyDescent="0.3">
      <c r="A6509" s="1">
        <v>6505</v>
      </c>
      <c r="B6509" s="1">
        <v>2001</v>
      </c>
      <c r="C6509" s="1">
        <v>5</v>
      </c>
      <c r="D6509" s="1">
        <v>25</v>
      </c>
      <c r="E6509" s="7">
        <v>2001.48515981735</v>
      </c>
      <c r="F6509" s="7">
        <v>23.652009</v>
      </c>
      <c r="G6509" s="57">
        <f t="shared" si="270"/>
        <v>22.922930695172418</v>
      </c>
      <c r="I6509" s="73">
        <f t="shared" si="271"/>
        <v>1.9835616438301713</v>
      </c>
    </row>
    <row r="6510" spans="1:9" ht="15.6" x14ac:dyDescent="0.3">
      <c r="A6510" s="1">
        <v>6506</v>
      </c>
      <c r="B6510" s="1">
        <v>2001</v>
      </c>
      <c r="C6510" s="1">
        <v>5</v>
      </c>
      <c r="D6510" s="1">
        <v>26</v>
      </c>
      <c r="E6510" s="7">
        <v>2001.4878995433801</v>
      </c>
      <c r="F6510" s="7">
        <v>23.666153999999999</v>
      </c>
      <c r="G6510" s="57">
        <f t="shared" si="270"/>
        <v>22.923046473103454</v>
      </c>
      <c r="I6510" s="73">
        <f t="shared" si="271"/>
        <v>1.9835616438399484</v>
      </c>
    </row>
    <row r="6511" spans="1:9" ht="15.6" x14ac:dyDescent="0.3">
      <c r="A6511" s="1">
        <v>6507</v>
      </c>
      <c r="B6511" s="1">
        <v>2001</v>
      </c>
      <c r="C6511" s="1">
        <v>5</v>
      </c>
      <c r="D6511" s="1">
        <v>27</v>
      </c>
      <c r="E6511" s="7">
        <v>2001.4906392694099</v>
      </c>
      <c r="F6511" s="7">
        <v>23.686682000000001</v>
      </c>
      <c r="G6511" s="57">
        <f t="shared" si="270"/>
        <v>22.923116637241382</v>
      </c>
      <c r="I6511" s="73">
        <f t="shared" si="271"/>
        <v>1.9835616438399484</v>
      </c>
    </row>
    <row r="6512" spans="1:9" ht="15.6" x14ac:dyDescent="0.3">
      <c r="A6512" s="1">
        <v>6508</v>
      </c>
      <c r="B6512" s="1">
        <v>2001</v>
      </c>
      <c r="C6512" s="1">
        <v>5</v>
      </c>
      <c r="D6512" s="1">
        <v>28</v>
      </c>
      <c r="E6512" s="7">
        <v>2001.49337899543</v>
      </c>
      <c r="F6512" s="7">
        <v>23.736414</v>
      </c>
      <c r="G6512" s="57">
        <f t="shared" si="270"/>
        <v>22.923219782068973</v>
      </c>
      <c r="I6512" s="73">
        <f t="shared" si="271"/>
        <v>1.9835616438299439</v>
      </c>
    </row>
    <row r="6513" spans="1:9" ht="15.6" x14ac:dyDescent="0.3">
      <c r="A6513" s="1">
        <v>6509</v>
      </c>
      <c r="B6513" s="1">
        <v>2001</v>
      </c>
      <c r="C6513" s="1">
        <v>5</v>
      </c>
      <c r="D6513" s="1">
        <v>29</v>
      </c>
      <c r="E6513" s="7">
        <v>2001.4961187214601</v>
      </c>
      <c r="F6513" s="7">
        <v>23.790662000000001</v>
      </c>
      <c r="G6513" s="57">
        <f t="shared" si="270"/>
        <v>22.923344637241378</v>
      </c>
      <c r="I6513" s="73">
        <f t="shared" si="271"/>
        <v>1.9824200913199093</v>
      </c>
    </row>
    <row r="6514" spans="1:9" ht="15.6" x14ac:dyDescent="0.3">
      <c r="A6514" s="1">
        <v>6510</v>
      </c>
      <c r="B6514" s="1">
        <v>2001</v>
      </c>
      <c r="C6514" s="1">
        <v>5</v>
      </c>
      <c r="D6514" s="1">
        <v>30</v>
      </c>
      <c r="E6514" s="7">
        <v>2001.49885844749</v>
      </c>
      <c r="F6514" s="7">
        <v>23.863099999999999</v>
      </c>
      <c r="G6514" s="57">
        <f t="shared" si="270"/>
        <v>22.92344510344828</v>
      </c>
      <c r="I6514" s="73">
        <f t="shared" si="271"/>
        <v>1.9824200913301411</v>
      </c>
    </row>
    <row r="6515" spans="1:9" ht="15.6" x14ac:dyDescent="0.3">
      <c r="A6515" s="1">
        <v>6511</v>
      </c>
      <c r="B6515" s="1">
        <v>2001</v>
      </c>
      <c r="C6515" s="1">
        <v>5</v>
      </c>
      <c r="D6515" s="1">
        <v>31</v>
      </c>
      <c r="E6515" s="7">
        <v>2001.5015981735201</v>
      </c>
      <c r="F6515" s="7">
        <v>23.897452999999999</v>
      </c>
      <c r="G6515" s="57">
        <f t="shared" si="270"/>
        <v>22.9234722662069</v>
      </c>
      <c r="I6515" s="73">
        <f t="shared" si="271"/>
        <v>1.9824200913299137</v>
      </c>
    </row>
    <row r="6516" spans="1:9" ht="15.6" x14ac:dyDescent="0.3">
      <c r="A6516" s="1">
        <v>6512</v>
      </c>
      <c r="B6516" s="1">
        <v>2001</v>
      </c>
      <c r="C6516" s="1">
        <v>6</v>
      </c>
      <c r="D6516" s="1">
        <v>1</v>
      </c>
      <c r="E6516" s="7">
        <v>2001.5027397260301</v>
      </c>
      <c r="F6516" s="7">
        <v>23.966563000000001</v>
      </c>
      <c r="G6516" s="57">
        <f t="shared" si="270"/>
        <v>22.923487204137931</v>
      </c>
      <c r="I6516" s="73">
        <f t="shared" si="271"/>
        <v>1.9824200913199093</v>
      </c>
    </row>
    <row r="6517" spans="1:9" ht="15.6" x14ac:dyDescent="0.3">
      <c r="A6517" s="1">
        <v>6513</v>
      </c>
      <c r="B6517" s="1">
        <v>2001</v>
      </c>
      <c r="C6517" s="1">
        <v>6</v>
      </c>
      <c r="D6517" s="1">
        <v>2</v>
      </c>
      <c r="E6517" s="7">
        <v>2001.5054794520499</v>
      </c>
      <c r="F6517" s="7">
        <v>24.039746999999998</v>
      </c>
      <c r="G6517" s="57">
        <f t="shared" si="270"/>
        <v>22.923517478620695</v>
      </c>
      <c r="I6517" s="73">
        <f t="shared" si="271"/>
        <v>1.9824200913201366</v>
      </c>
    </row>
    <row r="6518" spans="1:9" ht="15.6" x14ac:dyDescent="0.3">
      <c r="A6518" s="1">
        <v>6514</v>
      </c>
      <c r="B6518" s="1">
        <v>2001</v>
      </c>
      <c r="C6518" s="1">
        <v>6</v>
      </c>
      <c r="D6518" s="1">
        <v>3</v>
      </c>
      <c r="E6518" s="7">
        <v>2001.50821917808</v>
      </c>
      <c r="F6518" s="7">
        <v>24.083335999999999</v>
      </c>
      <c r="G6518" s="57">
        <f t="shared" si="270"/>
        <v>22.923541201379315</v>
      </c>
      <c r="I6518" s="73">
        <f t="shared" si="271"/>
        <v>1.9824200913299137</v>
      </c>
    </row>
    <row r="6519" spans="1:9" ht="15.6" x14ac:dyDescent="0.3">
      <c r="A6519" s="1">
        <v>6515</v>
      </c>
      <c r="B6519" s="1">
        <v>2001</v>
      </c>
      <c r="C6519" s="1">
        <v>6</v>
      </c>
      <c r="D6519" s="1">
        <v>4</v>
      </c>
      <c r="E6519" s="7">
        <v>2001.5109589041101</v>
      </c>
      <c r="F6519" s="7">
        <v>24.128457000000001</v>
      </c>
      <c r="G6519" s="57">
        <f t="shared" si="270"/>
        <v>22.923524542068971</v>
      </c>
      <c r="I6519" s="73">
        <f t="shared" si="271"/>
        <v>1.9835616438401757</v>
      </c>
    </row>
    <row r="6520" spans="1:9" ht="15.6" x14ac:dyDescent="0.3">
      <c r="A6520" s="1">
        <v>6516</v>
      </c>
      <c r="B6520" s="1">
        <v>2001</v>
      </c>
      <c r="C6520" s="1">
        <v>6</v>
      </c>
      <c r="D6520" s="1">
        <v>5</v>
      </c>
      <c r="E6520" s="7">
        <v>2001.51369863014</v>
      </c>
      <c r="F6520" s="7">
        <v>24.18337</v>
      </c>
      <c r="G6520" s="57">
        <f t="shared" si="270"/>
        <v>22.923519471724138</v>
      </c>
      <c r="I6520" s="73">
        <f t="shared" si="271"/>
        <v>1.9835616438299439</v>
      </c>
    </row>
    <row r="6521" spans="1:9" ht="15.6" x14ac:dyDescent="0.3">
      <c r="A6521" s="1">
        <v>6517</v>
      </c>
      <c r="B6521" s="1">
        <v>2001</v>
      </c>
      <c r="C6521" s="1">
        <v>6</v>
      </c>
      <c r="D6521" s="1">
        <v>6</v>
      </c>
      <c r="E6521" s="7">
        <v>2001.5164383561601</v>
      </c>
      <c r="F6521" s="7">
        <v>24.251617</v>
      </c>
      <c r="G6521" s="57">
        <f t="shared" si="270"/>
        <v>22.923464456551724</v>
      </c>
      <c r="I6521" s="73">
        <f t="shared" si="271"/>
        <v>1.9835616438299439</v>
      </c>
    </row>
    <row r="6522" spans="1:9" ht="15.6" x14ac:dyDescent="0.3">
      <c r="A6522" s="1">
        <v>6518</v>
      </c>
      <c r="B6522" s="1">
        <v>2001</v>
      </c>
      <c r="C6522" s="1">
        <v>6</v>
      </c>
      <c r="D6522" s="1">
        <v>7</v>
      </c>
      <c r="E6522" s="7">
        <v>2001.5191780821899</v>
      </c>
      <c r="F6522" s="7">
        <v>24.330701000000001</v>
      </c>
      <c r="G6522" s="57">
        <f t="shared" si="270"/>
        <v>22.92337274206897</v>
      </c>
      <c r="I6522" s="73">
        <f t="shared" si="271"/>
        <v>1.9835616438401757</v>
      </c>
    </row>
    <row r="6523" spans="1:9" ht="15.6" x14ac:dyDescent="0.3">
      <c r="A6523" s="1">
        <v>6519</v>
      </c>
      <c r="B6523" s="1">
        <v>2001</v>
      </c>
      <c r="C6523" s="1">
        <v>6</v>
      </c>
      <c r="D6523" s="1">
        <v>8</v>
      </c>
      <c r="E6523" s="7">
        <v>2001.52191780822</v>
      </c>
      <c r="F6523" s="7">
        <v>24.411944999999999</v>
      </c>
      <c r="G6523" s="57">
        <f t="shared" si="270"/>
        <v>22.92326870758621</v>
      </c>
      <c r="I6523" s="73">
        <f t="shared" si="271"/>
        <v>1.9835616438399484</v>
      </c>
    </row>
    <row r="6524" spans="1:9" ht="15.6" x14ac:dyDescent="0.3">
      <c r="A6524" s="1">
        <v>6520</v>
      </c>
      <c r="B6524" s="1">
        <v>2001</v>
      </c>
      <c r="C6524" s="1">
        <v>6</v>
      </c>
      <c r="D6524" s="1">
        <v>9</v>
      </c>
      <c r="E6524" s="7">
        <v>2001.5246575342501</v>
      </c>
      <c r="F6524" s="7">
        <v>24.487376999999999</v>
      </c>
      <c r="G6524" s="57">
        <f t="shared" si="270"/>
        <v>22.923171908965521</v>
      </c>
      <c r="I6524" s="73">
        <f t="shared" si="271"/>
        <v>1.9835616438299439</v>
      </c>
    </row>
    <row r="6525" spans="1:9" ht="15.6" x14ac:dyDescent="0.3">
      <c r="A6525" s="1">
        <v>6521</v>
      </c>
      <c r="B6525" s="1">
        <v>2001</v>
      </c>
      <c r="C6525" s="1">
        <v>6</v>
      </c>
      <c r="D6525" s="1">
        <v>10</v>
      </c>
      <c r="E6525" s="7">
        <v>2001.5273972602699</v>
      </c>
      <c r="F6525" s="7">
        <v>24.515411</v>
      </c>
      <c r="G6525" s="57">
        <f t="shared" si="270"/>
        <v>22.922998348965518</v>
      </c>
      <c r="I6525" s="73">
        <f t="shared" si="271"/>
        <v>1.9835616438299439</v>
      </c>
    </row>
    <row r="6526" spans="1:9" ht="15.6" x14ac:dyDescent="0.3">
      <c r="A6526" s="1">
        <v>6522</v>
      </c>
      <c r="B6526" s="1">
        <v>2001</v>
      </c>
      <c r="C6526" s="1">
        <v>6</v>
      </c>
      <c r="D6526" s="1">
        <v>11</v>
      </c>
      <c r="E6526" s="7">
        <v>2001.5301369863</v>
      </c>
      <c r="F6526" s="7">
        <v>24.541259</v>
      </c>
      <c r="G6526" s="57">
        <f t="shared" si="270"/>
        <v>22.922790907586212</v>
      </c>
      <c r="I6526" s="73">
        <f t="shared" si="271"/>
        <v>1.9835616438399484</v>
      </c>
    </row>
    <row r="6527" spans="1:9" ht="15.6" x14ac:dyDescent="0.3">
      <c r="A6527" s="1">
        <v>6523</v>
      </c>
      <c r="B6527" s="1">
        <v>2001</v>
      </c>
      <c r="C6527" s="1">
        <v>6</v>
      </c>
      <c r="D6527" s="1">
        <v>12</v>
      </c>
      <c r="E6527" s="7">
        <v>2001.5328767123301</v>
      </c>
      <c r="F6527" s="7">
        <v>24.547868999999999</v>
      </c>
      <c r="G6527" s="57">
        <f t="shared" si="270"/>
        <v>22.922656827586213</v>
      </c>
      <c r="I6527" s="73">
        <f t="shared" si="271"/>
        <v>1.9835616438401757</v>
      </c>
    </row>
    <row r="6528" spans="1:9" ht="15.6" x14ac:dyDescent="0.3">
      <c r="A6528" s="1">
        <v>6524</v>
      </c>
      <c r="B6528" s="1">
        <v>2001</v>
      </c>
      <c r="C6528" s="1">
        <v>6</v>
      </c>
      <c r="D6528" s="1">
        <v>13</v>
      </c>
      <c r="E6528" s="7">
        <v>2001.53561643836</v>
      </c>
      <c r="F6528" s="7">
        <v>24.550958999999999</v>
      </c>
      <c r="G6528" s="57">
        <f t="shared" si="270"/>
        <v>22.922677402758623</v>
      </c>
      <c r="I6528" s="73">
        <f t="shared" si="271"/>
        <v>1.9835616438299439</v>
      </c>
    </row>
    <row r="6529" spans="1:9" ht="15.6" x14ac:dyDescent="0.3">
      <c r="A6529" s="1">
        <v>6525</v>
      </c>
      <c r="B6529" s="1">
        <v>2001</v>
      </c>
      <c r="C6529" s="1">
        <v>6</v>
      </c>
      <c r="D6529" s="1">
        <v>14</v>
      </c>
      <c r="E6529" s="7">
        <v>2001.53835616438</v>
      </c>
      <c r="F6529" s="7">
        <v>24.547969999999999</v>
      </c>
      <c r="G6529" s="57">
        <f t="shared" si="270"/>
        <v>22.922854111724149</v>
      </c>
      <c r="I6529" s="73">
        <f t="shared" si="271"/>
        <v>1.9835616438299439</v>
      </c>
    </row>
    <row r="6530" spans="1:9" ht="15.6" x14ac:dyDescent="0.3">
      <c r="A6530" s="1">
        <v>6526</v>
      </c>
      <c r="B6530" s="1">
        <v>2001</v>
      </c>
      <c r="C6530" s="1">
        <v>6</v>
      </c>
      <c r="D6530" s="1">
        <v>15</v>
      </c>
      <c r="E6530" s="7">
        <v>2001.5410958904099</v>
      </c>
      <c r="F6530" s="7">
        <v>24.537264</v>
      </c>
      <c r="G6530" s="57">
        <f t="shared" si="270"/>
        <v>22.923165260689665</v>
      </c>
      <c r="I6530" s="73">
        <f t="shared" si="271"/>
        <v>1.9835616438401757</v>
      </c>
    </row>
    <row r="6531" spans="1:9" ht="15.6" x14ac:dyDescent="0.3">
      <c r="A6531" s="1">
        <v>6527</v>
      </c>
      <c r="B6531" s="1">
        <v>2001</v>
      </c>
      <c r="C6531" s="1">
        <v>6</v>
      </c>
      <c r="D6531" s="1">
        <v>16</v>
      </c>
      <c r="E6531" s="7">
        <v>2001.54383561644</v>
      </c>
      <c r="F6531" s="7">
        <v>24.549282999999999</v>
      </c>
      <c r="G6531" s="57">
        <f t="shared" si="270"/>
        <v>22.923601059310354</v>
      </c>
      <c r="I6531" s="73">
        <f t="shared" si="271"/>
        <v>1.9835616438399484</v>
      </c>
    </row>
    <row r="6532" spans="1:9" ht="15.6" x14ac:dyDescent="0.3">
      <c r="A6532" s="1">
        <v>6528</v>
      </c>
      <c r="B6532" s="1">
        <v>2001</v>
      </c>
      <c r="C6532" s="1">
        <v>6</v>
      </c>
      <c r="D6532" s="1">
        <v>17</v>
      </c>
      <c r="E6532" s="7">
        <v>2001.5465753424701</v>
      </c>
      <c r="F6532" s="7">
        <v>24.577376000000001</v>
      </c>
      <c r="G6532" s="57">
        <f t="shared" si="270"/>
        <v>22.924156017931047</v>
      </c>
      <c r="I6532" s="73">
        <f t="shared" si="271"/>
        <v>1.9835616438299439</v>
      </c>
    </row>
    <row r="6533" spans="1:9" ht="15.6" x14ac:dyDescent="0.3">
      <c r="A6533" s="1">
        <v>6529</v>
      </c>
      <c r="B6533" s="1">
        <v>2001</v>
      </c>
      <c r="C6533" s="1">
        <v>6</v>
      </c>
      <c r="D6533" s="1">
        <v>18</v>
      </c>
      <c r="E6533" s="7">
        <v>2001.5493150684899</v>
      </c>
      <c r="F6533" s="7">
        <v>24.634381999999999</v>
      </c>
      <c r="G6533" s="57">
        <f t="shared" si="270"/>
        <v>22.924709547586215</v>
      </c>
      <c r="I6533" s="73">
        <f t="shared" si="271"/>
        <v>1.9835616438299439</v>
      </c>
    </row>
    <row r="6534" spans="1:9" ht="15.6" x14ac:dyDescent="0.3">
      <c r="A6534" s="1">
        <v>6530</v>
      </c>
      <c r="B6534" s="1">
        <v>2001</v>
      </c>
      <c r="C6534" s="1">
        <v>6</v>
      </c>
      <c r="D6534" s="1">
        <v>19</v>
      </c>
      <c r="E6534" s="7">
        <v>2001.55205479452</v>
      </c>
      <c r="F6534" s="7">
        <v>24.658086999999998</v>
      </c>
      <c r="G6534" s="57">
        <f t="shared" si="270"/>
        <v>22.925292427586221</v>
      </c>
      <c r="I6534" s="73">
        <f t="shared" si="271"/>
        <v>1.9835616438399484</v>
      </c>
    </row>
    <row r="6535" spans="1:9" ht="15.6" x14ac:dyDescent="0.3">
      <c r="A6535" s="1">
        <v>6531</v>
      </c>
      <c r="B6535" s="1">
        <v>2001</v>
      </c>
      <c r="C6535" s="1">
        <v>6</v>
      </c>
      <c r="D6535" s="1">
        <v>20</v>
      </c>
      <c r="E6535" s="7">
        <v>2001.5547945205501</v>
      </c>
      <c r="F6535" s="7">
        <v>24.670235999999999</v>
      </c>
      <c r="G6535" s="57">
        <f t="shared" si="270"/>
        <v>22.925909811034494</v>
      </c>
      <c r="I6535" s="73">
        <f t="shared" si="271"/>
        <v>1.9835616438401757</v>
      </c>
    </row>
    <row r="6536" spans="1:9" ht="15.6" x14ac:dyDescent="0.3">
      <c r="A6536" s="1">
        <v>6532</v>
      </c>
      <c r="B6536" s="1">
        <v>2001</v>
      </c>
      <c r="C6536" s="1">
        <v>6</v>
      </c>
      <c r="D6536" s="1">
        <v>21</v>
      </c>
      <c r="E6536" s="7">
        <v>2001.55753424658</v>
      </c>
      <c r="F6536" s="7">
        <v>24.695779999999999</v>
      </c>
      <c r="G6536" s="57">
        <f t="shared" si="270"/>
        <v>22.926506659310352</v>
      </c>
      <c r="I6536" s="73">
        <f t="shared" si="271"/>
        <v>1.9835616438299439</v>
      </c>
    </row>
    <row r="6537" spans="1:9" ht="15.6" x14ac:dyDescent="0.3">
      <c r="A6537" s="1">
        <v>6533</v>
      </c>
      <c r="B6537" s="1">
        <v>2001</v>
      </c>
      <c r="C6537" s="1">
        <v>6</v>
      </c>
      <c r="D6537" s="1">
        <v>22</v>
      </c>
      <c r="E6537" s="7">
        <v>2001.5602739726</v>
      </c>
      <c r="F6537" s="7">
        <v>24.693071</v>
      </c>
      <c r="G6537" s="57">
        <f t="shared" si="270"/>
        <v>22.92707047172415</v>
      </c>
      <c r="I6537" s="73">
        <f t="shared" si="271"/>
        <v>1.9835616438399484</v>
      </c>
    </row>
    <row r="6538" spans="1:9" ht="15.6" x14ac:dyDescent="0.3">
      <c r="A6538" s="1">
        <v>6534</v>
      </c>
      <c r="B6538" s="1">
        <v>2001</v>
      </c>
      <c r="C6538" s="1">
        <v>6</v>
      </c>
      <c r="D6538" s="1">
        <v>23</v>
      </c>
      <c r="E6538" s="7">
        <v>2001.5630136986299</v>
      </c>
      <c r="F6538" s="7">
        <v>24.677085999999999</v>
      </c>
      <c r="G6538" s="57">
        <f t="shared" si="270"/>
        <v>22.927589720000011</v>
      </c>
      <c r="I6538" s="73">
        <f t="shared" si="271"/>
        <v>1.9835616438401757</v>
      </c>
    </row>
    <row r="6539" spans="1:9" ht="15.6" x14ac:dyDescent="0.3">
      <c r="A6539" s="1">
        <v>6535</v>
      </c>
      <c r="B6539" s="1">
        <v>2001</v>
      </c>
      <c r="C6539" s="1">
        <v>6</v>
      </c>
      <c r="D6539" s="1">
        <v>24</v>
      </c>
      <c r="E6539" s="7">
        <v>2001.56575342466</v>
      </c>
      <c r="F6539" s="7">
        <v>24.659723</v>
      </c>
      <c r="G6539" s="57">
        <f t="shared" ref="G6539:G6602" si="272">AVERAGE(F5995:F6719)</f>
        <v>22.928299980689662</v>
      </c>
      <c r="I6539" s="73">
        <f t="shared" si="271"/>
        <v>1.9835616438399484</v>
      </c>
    </row>
    <row r="6540" spans="1:9" ht="15.6" x14ac:dyDescent="0.3">
      <c r="A6540" s="1">
        <v>6536</v>
      </c>
      <c r="B6540" s="1">
        <v>2001</v>
      </c>
      <c r="C6540" s="1">
        <v>6</v>
      </c>
      <c r="D6540" s="1">
        <v>25</v>
      </c>
      <c r="E6540" s="7">
        <v>2001.5684931506801</v>
      </c>
      <c r="F6540" s="7">
        <v>24.618924</v>
      </c>
      <c r="G6540" s="57">
        <f t="shared" si="272"/>
        <v>22.929159186206906</v>
      </c>
      <c r="I6540" s="73">
        <f t="shared" ref="I6540:I6603" si="273">E6720-E5996</f>
        <v>1.9835616438299439</v>
      </c>
    </row>
    <row r="6541" spans="1:9" ht="15.6" x14ac:dyDescent="0.3">
      <c r="A6541" s="1">
        <v>6537</v>
      </c>
      <c r="B6541" s="1">
        <v>2001</v>
      </c>
      <c r="C6541" s="1">
        <v>6</v>
      </c>
      <c r="D6541" s="1">
        <v>26</v>
      </c>
      <c r="E6541" s="7">
        <v>2001.5712328767099</v>
      </c>
      <c r="F6541" s="7">
        <v>24.596304</v>
      </c>
      <c r="G6541" s="57">
        <f t="shared" si="272"/>
        <v>22.930216030344841</v>
      </c>
      <c r="I6541" s="73">
        <f t="shared" si="273"/>
        <v>1.9835616438399484</v>
      </c>
    </row>
    <row r="6542" spans="1:9" ht="15.6" x14ac:dyDescent="0.3">
      <c r="A6542" s="1">
        <v>6538</v>
      </c>
      <c r="B6542" s="1">
        <v>2001</v>
      </c>
      <c r="C6542" s="1">
        <v>6</v>
      </c>
      <c r="D6542" s="1">
        <v>27</v>
      </c>
      <c r="E6542" s="7">
        <v>2001.57397260274</v>
      </c>
      <c r="F6542" s="7">
        <v>24.636498</v>
      </c>
      <c r="G6542" s="57">
        <f t="shared" si="272"/>
        <v>22.93140454620691</v>
      </c>
      <c r="I6542" s="73">
        <f t="shared" si="273"/>
        <v>1.9835616438399484</v>
      </c>
    </row>
    <row r="6543" spans="1:9" ht="15.6" x14ac:dyDescent="0.3">
      <c r="A6543" s="1">
        <v>6539</v>
      </c>
      <c r="B6543" s="1">
        <v>2001</v>
      </c>
      <c r="C6543" s="1">
        <v>6</v>
      </c>
      <c r="D6543" s="1">
        <v>28</v>
      </c>
      <c r="E6543" s="7">
        <v>2001.5767123287701</v>
      </c>
      <c r="F6543" s="7">
        <v>24.654558999999999</v>
      </c>
      <c r="G6543" s="57">
        <f t="shared" si="272"/>
        <v>22.932746750344837</v>
      </c>
      <c r="I6543" s="73">
        <f t="shared" si="273"/>
        <v>1.9835616438301713</v>
      </c>
    </row>
    <row r="6544" spans="1:9" ht="15.6" x14ac:dyDescent="0.3">
      <c r="A6544" s="1">
        <v>6540</v>
      </c>
      <c r="B6544" s="1">
        <v>2001</v>
      </c>
      <c r="C6544" s="1">
        <v>6</v>
      </c>
      <c r="D6544" s="1">
        <v>29</v>
      </c>
      <c r="E6544" s="7">
        <v>2001.57945205479</v>
      </c>
      <c r="F6544" s="7">
        <v>24.636441999999999</v>
      </c>
      <c r="G6544" s="57">
        <f t="shared" si="272"/>
        <v>22.934183212413803</v>
      </c>
      <c r="I6544" s="73">
        <f t="shared" si="273"/>
        <v>1.9851598173499951</v>
      </c>
    </row>
    <row r="6545" spans="1:9" ht="15.6" x14ac:dyDescent="0.3">
      <c r="A6545" s="1">
        <v>6541</v>
      </c>
      <c r="B6545" s="1">
        <v>2001</v>
      </c>
      <c r="C6545" s="1">
        <v>6</v>
      </c>
      <c r="D6545" s="1">
        <v>30</v>
      </c>
      <c r="E6545" s="7">
        <v>2001.58219178082</v>
      </c>
      <c r="F6545" s="7">
        <v>24.666640000000001</v>
      </c>
      <c r="G6545" s="57">
        <f t="shared" si="272"/>
        <v>22.935770714482768</v>
      </c>
      <c r="I6545" s="73">
        <f t="shared" si="273"/>
        <v>1.9851598173499951</v>
      </c>
    </row>
    <row r="6546" spans="1:9" ht="15.6" x14ac:dyDescent="0.3">
      <c r="A6546" s="1">
        <v>6542</v>
      </c>
      <c r="B6546" s="1">
        <v>2001</v>
      </c>
      <c r="C6546" s="1">
        <v>7</v>
      </c>
      <c r="D6546" s="1">
        <v>1</v>
      </c>
      <c r="E6546" s="7">
        <v>2001.5860730593599</v>
      </c>
      <c r="F6546" s="7">
        <v>24.703168999999999</v>
      </c>
      <c r="G6546" s="57">
        <f t="shared" si="272"/>
        <v>22.937401086896561</v>
      </c>
      <c r="I6546" s="73">
        <f t="shared" si="273"/>
        <v>1.9851598173499951</v>
      </c>
    </row>
    <row r="6547" spans="1:9" ht="15.6" x14ac:dyDescent="0.3">
      <c r="A6547" s="1">
        <v>6543</v>
      </c>
      <c r="B6547" s="1">
        <v>2001</v>
      </c>
      <c r="C6547" s="1">
        <v>7</v>
      </c>
      <c r="D6547" s="1">
        <v>2</v>
      </c>
      <c r="E6547" s="7">
        <v>2001.58881278539</v>
      </c>
      <c r="F6547" s="7">
        <v>24.751849</v>
      </c>
      <c r="G6547" s="57">
        <f t="shared" si="272"/>
        <v>22.93902230896553</v>
      </c>
      <c r="I6547" s="73">
        <f t="shared" si="273"/>
        <v>1.9851598173499951</v>
      </c>
    </row>
    <row r="6548" spans="1:9" ht="15.6" x14ac:dyDescent="0.3">
      <c r="A6548" s="1">
        <v>6544</v>
      </c>
      <c r="B6548" s="1">
        <v>2001</v>
      </c>
      <c r="C6548" s="1">
        <v>7</v>
      </c>
      <c r="D6548" s="1">
        <v>3</v>
      </c>
      <c r="E6548" s="7">
        <v>2001.5915525114201</v>
      </c>
      <c r="F6548" s="7">
        <v>24.722397999999998</v>
      </c>
      <c r="G6548" s="57">
        <f t="shared" si="272"/>
        <v>22.940624339310361</v>
      </c>
      <c r="I6548" s="73">
        <f t="shared" si="273"/>
        <v>1.9851598173499951</v>
      </c>
    </row>
    <row r="6549" spans="1:9" ht="15.6" x14ac:dyDescent="0.3">
      <c r="A6549" s="1">
        <v>6545</v>
      </c>
      <c r="B6549" s="1">
        <v>2001</v>
      </c>
      <c r="C6549" s="1">
        <v>7</v>
      </c>
      <c r="D6549" s="1">
        <v>4</v>
      </c>
      <c r="E6549" s="7">
        <v>2001.59429223744</v>
      </c>
      <c r="F6549" s="7">
        <v>24.700990000000001</v>
      </c>
      <c r="G6549" s="57">
        <f t="shared" si="272"/>
        <v>22.942111095172429</v>
      </c>
      <c r="I6549" s="73">
        <f t="shared" si="273"/>
        <v>1.9851598173499951</v>
      </c>
    </row>
    <row r="6550" spans="1:9" ht="15.6" x14ac:dyDescent="0.3">
      <c r="A6550" s="1">
        <v>6546</v>
      </c>
      <c r="B6550" s="1">
        <v>2001</v>
      </c>
      <c r="C6550" s="1">
        <v>7</v>
      </c>
      <c r="D6550" s="1">
        <v>5</v>
      </c>
      <c r="E6550" s="7">
        <v>2001.59703196347</v>
      </c>
      <c r="F6550" s="7">
        <v>24.665123999999999</v>
      </c>
      <c r="G6550" s="57">
        <f t="shared" si="272"/>
        <v>22.94349253793105</v>
      </c>
      <c r="I6550" s="73">
        <f t="shared" si="273"/>
        <v>1.9835616438399484</v>
      </c>
    </row>
    <row r="6551" spans="1:9" ht="15.6" x14ac:dyDescent="0.3">
      <c r="A6551" s="1">
        <v>6547</v>
      </c>
      <c r="B6551" s="1">
        <v>2001</v>
      </c>
      <c r="C6551" s="1">
        <v>7</v>
      </c>
      <c r="D6551" s="1">
        <v>6</v>
      </c>
      <c r="E6551" s="7">
        <v>2001.5997716894999</v>
      </c>
      <c r="F6551" s="7">
        <v>24.641969</v>
      </c>
      <c r="G6551" s="57">
        <f t="shared" si="272"/>
        <v>22.944706260689674</v>
      </c>
      <c r="I6551" s="73">
        <f t="shared" si="273"/>
        <v>1.9835616438399484</v>
      </c>
    </row>
    <row r="6552" spans="1:9" ht="15.6" x14ac:dyDescent="0.3">
      <c r="A6552" s="1">
        <v>6548</v>
      </c>
      <c r="B6552" s="1">
        <v>2001</v>
      </c>
      <c r="C6552" s="1">
        <v>7</v>
      </c>
      <c r="D6552" s="1">
        <v>7</v>
      </c>
      <c r="E6552" s="7">
        <v>2001.60251141553</v>
      </c>
      <c r="F6552" s="7">
        <v>24.650186999999999</v>
      </c>
      <c r="G6552" s="57">
        <f t="shared" si="272"/>
        <v>22.945747849655188</v>
      </c>
      <c r="I6552" s="73">
        <f t="shared" si="273"/>
        <v>1.9835616438401757</v>
      </c>
    </row>
    <row r="6553" spans="1:9" ht="15.6" x14ac:dyDescent="0.3">
      <c r="A6553" s="1">
        <v>6549</v>
      </c>
      <c r="B6553" s="1">
        <v>2001</v>
      </c>
      <c r="C6553" s="1">
        <v>7</v>
      </c>
      <c r="D6553" s="1">
        <v>8</v>
      </c>
      <c r="E6553" s="7">
        <v>2001.6052511415501</v>
      </c>
      <c r="F6553" s="7">
        <v>24.686264999999999</v>
      </c>
      <c r="G6553" s="57">
        <f t="shared" si="272"/>
        <v>22.946686492413804</v>
      </c>
      <c r="I6553" s="73">
        <f t="shared" si="273"/>
        <v>1.9835616438299439</v>
      </c>
    </row>
    <row r="6554" spans="1:9" ht="15.6" x14ac:dyDescent="0.3">
      <c r="A6554" s="1">
        <v>6550</v>
      </c>
      <c r="B6554" s="1">
        <v>2001</v>
      </c>
      <c r="C6554" s="1">
        <v>7</v>
      </c>
      <c r="D6554" s="1">
        <v>9</v>
      </c>
      <c r="E6554" s="7">
        <v>2001.6079908675799</v>
      </c>
      <c r="F6554" s="7">
        <v>24.739232999999999</v>
      </c>
      <c r="G6554" s="57">
        <f t="shared" si="272"/>
        <v>22.947559990344839</v>
      </c>
      <c r="I6554" s="73">
        <f t="shared" si="273"/>
        <v>1.9835616438399484</v>
      </c>
    </row>
    <row r="6555" spans="1:9" ht="15.6" x14ac:dyDescent="0.3">
      <c r="A6555" s="1">
        <v>6551</v>
      </c>
      <c r="B6555" s="1">
        <v>2001</v>
      </c>
      <c r="C6555" s="1">
        <v>7</v>
      </c>
      <c r="D6555" s="1">
        <v>10</v>
      </c>
      <c r="E6555" s="7">
        <v>2001.61073059361</v>
      </c>
      <c r="F6555" s="7">
        <v>24.753309000000002</v>
      </c>
      <c r="G6555" s="57">
        <f t="shared" si="272"/>
        <v>22.948398649655186</v>
      </c>
      <c r="I6555" s="73">
        <f t="shared" si="273"/>
        <v>1.9835616438399484</v>
      </c>
    </row>
    <row r="6556" spans="1:9" ht="15.6" x14ac:dyDescent="0.3">
      <c r="A6556" s="1">
        <v>6552</v>
      </c>
      <c r="B6556" s="1">
        <v>2001</v>
      </c>
      <c r="C6556" s="1">
        <v>7</v>
      </c>
      <c r="D6556" s="1">
        <v>11</v>
      </c>
      <c r="E6556" s="7">
        <v>2001.6134703196301</v>
      </c>
      <c r="F6556" s="7">
        <v>24.734490000000001</v>
      </c>
      <c r="G6556" s="57">
        <f t="shared" si="272"/>
        <v>22.949268980689666</v>
      </c>
      <c r="I6556" s="73">
        <f t="shared" si="273"/>
        <v>1.9835616438299439</v>
      </c>
    </row>
    <row r="6557" spans="1:9" ht="15.6" x14ac:dyDescent="0.3">
      <c r="A6557" s="1">
        <v>6553</v>
      </c>
      <c r="B6557" s="1">
        <v>2001</v>
      </c>
      <c r="C6557" s="1">
        <v>7</v>
      </c>
      <c r="D6557" s="1">
        <v>12</v>
      </c>
      <c r="E6557" s="7">
        <v>2001.61621004566</v>
      </c>
      <c r="F6557" s="7">
        <v>24.698727999999999</v>
      </c>
      <c r="G6557" s="57">
        <f t="shared" si="272"/>
        <v>22.950048198620699</v>
      </c>
      <c r="I6557" s="73">
        <f t="shared" si="273"/>
        <v>1.9835616438301713</v>
      </c>
    </row>
    <row r="6558" spans="1:9" ht="15.6" x14ac:dyDescent="0.3">
      <c r="A6558" s="1">
        <v>6554</v>
      </c>
      <c r="B6558" s="1">
        <v>2001</v>
      </c>
      <c r="C6558" s="1">
        <v>7</v>
      </c>
      <c r="D6558" s="1">
        <v>13</v>
      </c>
      <c r="E6558" s="7">
        <v>2001.61894977169</v>
      </c>
      <c r="F6558" s="7">
        <v>24.706116999999999</v>
      </c>
      <c r="G6558" s="57">
        <f t="shared" si="272"/>
        <v>22.950701488275868</v>
      </c>
      <c r="I6558" s="73">
        <f t="shared" si="273"/>
        <v>1.9835616438399484</v>
      </c>
    </row>
    <row r="6559" spans="1:9" ht="15.6" x14ac:dyDescent="0.3">
      <c r="A6559" s="1">
        <v>6555</v>
      </c>
      <c r="B6559" s="1">
        <v>2001</v>
      </c>
      <c r="C6559" s="1">
        <v>7</v>
      </c>
      <c r="D6559" s="1">
        <v>14</v>
      </c>
      <c r="E6559" s="7">
        <v>2001.6216894977199</v>
      </c>
      <c r="F6559" s="7">
        <v>24.661248000000001</v>
      </c>
      <c r="G6559" s="57">
        <f t="shared" si="272"/>
        <v>22.951213420689665</v>
      </c>
      <c r="I6559" s="73">
        <f t="shared" si="273"/>
        <v>1.9835616438399484</v>
      </c>
    </row>
    <row r="6560" spans="1:9" ht="15.6" x14ac:dyDescent="0.3">
      <c r="A6560" s="1">
        <v>6556</v>
      </c>
      <c r="B6560" s="1">
        <v>2001</v>
      </c>
      <c r="C6560" s="1">
        <v>7</v>
      </c>
      <c r="D6560" s="1">
        <v>15</v>
      </c>
      <c r="E6560" s="7">
        <v>2001.62442922374</v>
      </c>
      <c r="F6560" s="7">
        <v>24.645785</v>
      </c>
      <c r="G6560" s="57">
        <f t="shared" si="272"/>
        <v>22.951550099310353</v>
      </c>
      <c r="I6560" s="73">
        <f t="shared" si="273"/>
        <v>1.9835616438301713</v>
      </c>
    </row>
    <row r="6561" spans="1:9" ht="15.6" x14ac:dyDescent="0.3">
      <c r="A6561" s="1">
        <v>6557</v>
      </c>
      <c r="B6561" s="1">
        <v>2001</v>
      </c>
      <c r="C6561" s="1">
        <v>7</v>
      </c>
      <c r="D6561" s="1">
        <v>16</v>
      </c>
      <c r="E6561" s="7">
        <v>2001.6271689497701</v>
      </c>
      <c r="F6561" s="7">
        <v>24.605018999999999</v>
      </c>
      <c r="G6561" s="57">
        <f t="shared" si="272"/>
        <v>22.951851715862073</v>
      </c>
      <c r="I6561" s="73">
        <f t="shared" si="273"/>
        <v>1.9835616438299439</v>
      </c>
    </row>
    <row r="6562" spans="1:9" ht="15.6" x14ac:dyDescent="0.3">
      <c r="A6562" s="1">
        <v>6558</v>
      </c>
      <c r="B6562" s="1">
        <v>2001</v>
      </c>
      <c r="C6562" s="1">
        <v>7</v>
      </c>
      <c r="D6562" s="1">
        <v>17</v>
      </c>
      <c r="E6562" s="7">
        <v>2001.6299086757999</v>
      </c>
      <c r="F6562" s="7">
        <v>24.574487999999999</v>
      </c>
      <c r="G6562" s="57">
        <f t="shared" si="272"/>
        <v>22.952128740689659</v>
      </c>
      <c r="I6562" s="73">
        <f t="shared" si="273"/>
        <v>1.9835616438399484</v>
      </c>
    </row>
    <row r="6563" spans="1:9" ht="15.6" x14ac:dyDescent="0.3">
      <c r="A6563" s="1">
        <v>6559</v>
      </c>
      <c r="B6563" s="1">
        <v>2001</v>
      </c>
      <c r="C6563" s="1">
        <v>7</v>
      </c>
      <c r="D6563" s="1">
        <v>18</v>
      </c>
      <c r="E6563" s="7">
        <v>2001.63264840183</v>
      </c>
      <c r="F6563" s="7">
        <v>24.530346000000002</v>
      </c>
      <c r="G6563" s="57">
        <f t="shared" si="272"/>
        <v>22.952408674482761</v>
      </c>
      <c r="I6563" s="73">
        <f t="shared" si="273"/>
        <v>1.9835616438399484</v>
      </c>
    </row>
    <row r="6564" spans="1:9" ht="15.6" x14ac:dyDescent="0.3">
      <c r="A6564" s="1">
        <v>6560</v>
      </c>
      <c r="B6564" s="1">
        <v>2001</v>
      </c>
      <c r="C6564" s="1">
        <v>7</v>
      </c>
      <c r="D6564" s="1">
        <v>19</v>
      </c>
      <c r="E6564" s="7">
        <v>2001.6353881278501</v>
      </c>
      <c r="F6564" s="7">
        <v>24.542901000000001</v>
      </c>
      <c r="G6564" s="57">
        <f t="shared" si="272"/>
        <v>22.952734924137939</v>
      </c>
      <c r="I6564" s="73">
        <f t="shared" si="273"/>
        <v>1.9835616438299439</v>
      </c>
    </row>
    <row r="6565" spans="1:9" ht="15.6" x14ac:dyDescent="0.3">
      <c r="A6565" s="1">
        <v>6561</v>
      </c>
      <c r="B6565" s="1">
        <v>2001</v>
      </c>
      <c r="C6565" s="1">
        <v>7</v>
      </c>
      <c r="D6565" s="1">
        <v>20</v>
      </c>
      <c r="E6565" s="7">
        <v>2001.63812785388</v>
      </c>
      <c r="F6565" s="7">
        <v>24.535041</v>
      </c>
      <c r="G6565" s="57">
        <f t="shared" si="272"/>
        <v>22.953033929655177</v>
      </c>
      <c r="I6565" s="73">
        <f t="shared" si="273"/>
        <v>1.9835616438301713</v>
      </c>
    </row>
    <row r="6566" spans="1:9" ht="15.6" x14ac:dyDescent="0.3">
      <c r="A6566" s="1">
        <v>6562</v>
      </c>
      <c r="B6566" s="1">
        <v>2001</v>
      </c>
      <c r="C6566" s="1">
        <v>7</v>
      </c>
      <c r="D6566" s="1">
        <v>21</v>
      </c>
      <c r="E6566" s="7">
        <v>2001.64086757991</v>
      </c>
      <c r="F6566" s="7">
        <v>24.542822000000001</v>
      </c>
      <c r="G6566" s="57">
        <f t="shared" si="272"/>
        <v>22.953316587586215</v>
      </c>
      <c r="I6566" s="73">
        <f t="shared" si="273"/>
        <v>1.9835616438399484</v>
      </c>
    </row>
    <row r="6567" spans="1:9" ht="15.6" x14ac:dyDescent="0.3">
      <c r="A6567" s="1">
        <v>6563</v>
      </c>
      <c r="B6567" s="1">
        <v>2001</v>
      </c>
      <c r="C6567" s="1">
        <v>7</v>
      </c>
      <c r="D6567" s="1">
        <v>22</v>
      </c>
      <c r="E6567" s="7">
        <v>2001.6436073059399</v>
      </c>
      <c r="F6567" s="7">
        <v>24.624677999999999</v>
      </c>
      <c r="G6567" s="57">
        <f t="shared" si="272"/>
        <v>22.953598932413797</v>
      </c>
      <c r="I6567" s="73">
        <f t="shared" si="273"/>
        <v>1.9835616438399484</v>
      </c>
    </row>
    <row r="6568" spans="1:9" ht="15.6" x14ac:dyDescent="0.3">
      <c r="A6568" s="1">
        <v>6564</v>
      </c>
      <c r="B6568" s="1">
        <v>2001</v>
      </c>
      <c r="C6568" s="1">
        <v>7</v>
      </c>
      <c r="D6568" s="1">
        <v>23</v>
      </c>
      <c r="E6568" s="7">
        <v>2001.64634703196</v>
      </c>
      <c r="F6568" s="7">
        <v>24.723521999999999</v>
      </c>
      <c r="G6568" s="57">
        <f t="shared" si="272"/>
        <v>22.953872544827593</v>
      </c>
      <c r="I6568" s="73">
        <f t="shared" si="273"/>
        <v>1.9835616438301713</v>
      </c>
    </row>
    <row r="6569" spans="1:9" ht="15.6" x14ac:dyDescent="0.3">
      <c r="A6569" s="1">
        <v>6565</v>
      </c>
      <c r="B6569" s="1">
        <v>2001</v>
      </c>
      <c r="C6569" s="1">
        <v>7</v>
      </c>
      <c r="D6569" s="1">
        <v>24</v>
      </c>
      <c r="E6569" s="7">
        <v>2001.6490867579901</v>
      </c>
      <c r="F6569" s="7">
        <v>24.755545999999999</v>
      </c>
      <c r="G6569" s="57">
        <f t="shared" si="272"/>
        <v>22.954107002758629</v>
      </c>
      <c r="I6569" s="73">
        <f t="shared" si="273"/>
        <v>1.9835616438299439</v>
      </c>
    </row>
    <row r="6570" spans="1:9" ht="15.6" x14ac:dyDescent="0.3">
      <c r="A6570" s="1">
        <v>6566</v>
      </c>
      <c r="B6570" s="1">
        <v>2001</v>
      </c>
      <c r="C6570" s="1">
        <v>7</v>
      </c>
      <c r="D6570" s="1">
        <v>25</v>
      </c>
      <c r="E6570" s="7">
        <v>2001.6518264840199</v>
      </c>
      <c r="F6570" s="7">
        <v>24.805340999999999</v>
      </c>
      <c r="G6570" s="57">
        <f t="shared" si="272"/>
        <v>22.954302324137942</v>
      </c>
      <c r="I6570" s="73">
        <f t="shared" si="273"/>
        <v>1.9835616438399484</v>
      </c>
    </row>
    <row r="6571" spans="1:9" ht="15.6" x14ac:dyDescent="0.3">
      <c r="A6571" s="1">
        <v>6567</v>
      </c>
      <c r="B6571" s="1">
        <v>2001</v>
      </c>
      <c r="C6571" s="1">
        <v>7</v>
      </c>
      <c r="D6571" s="1">
        <v>26</v>
      </c>
      <c r="E6571" s="7">
        <v>2001.65456621005</v>
      </c>
      <c r="F6571" s="7">
        <v>24.836981000000002</v>
      </c>
      <c r="G6571" s="57">
        <f t="shared" si="272"/>
        <v>22.954521063448283</v>
      </c>
      <c r="I6571" s="73">
        <f t="shared" si="273"/>
        <v>1.9835616438399484</v>
      </c>
    </row>
    <row r="6572" spans="1:9" ht="15.6" x14ac:dyDescent="0.3">
      <c r="A6572" s="1">
        <v>6568</v>
      </c>
      <c r="B6572" s="1">
        <v>2001</v>
      </c>
      <c r="C6572" s="1">
        <v>7</v>
      </c>
      <c r="D6572" s="1">
        <v>27</v>
      </c>
      <c r="E6572" s="7">
        <v>2001.6573059360701</v>
      </c>
      <c r="F6572" s="7">
        <v>24.838408999999999</v>
      </c>
      <c r="G6572" s="57">
        <f t="shared" si="272"/>
        <v>22.954652318620695</v>
      </c>
      <c r="I6572" s="73">
        <f t="shared" si="273"/>
        <v>1.9835616438299439</v>
      </c>
    </row>
    <row r="6573" spans="1:9" ht="15.6" x14ac:dyDescent="0.3">
      <c r="A6573" s="1">
        <v>6569</v>
      </c>
      <c r="B6573" s="1">
        <v>2001</v>
      </c>
      <c r="C6573" s="1">
        <v>7</v>
      </c>
      <c r="D6573" s="1">
        <v>28</v>
      </c>
      <c r="E6573" s="7">
        <v>2001.6600456620999</v>
      </c>
      <c r="F6573" s="7">
        <v>24.870830000000002</v>
      </c>
      <c r="G6573" s="57">
        <f t="shared" si="272"/>
        <v>22.954683160000005</v>
      </c>
      <c r="I6573" s="73">
        <f t="shared" si="273"/>
        <v>1.9835616438301713</v>
      </c>
    </row>
    <row r="6574" spans="1:9" ht="15.6" x14ac:dyDescent="0.3">
      <c r="A6574" s="1">
        <v>6570</v>
      </c>
      <c r="B6574" s="1">
        <v>2001</v>
      </c>
      <c r="C6574" s="1">
        <v>7</v>
      </c>
      <c r="D6574" s="1">
        <v>29</v>
      </c>
      <c r="E6574" s="7">
        <v>2001.66278538813</v>
      </c>
      <c r="F6574" s="7">
        <v>24.880322</v>
      </c>
      <c r="G6574" s="57">
        <f t="shared" si="272"/>
        <v>22.954741351724149</v>
      </c>
      <c r="I6574" s="73">
        <f t="shared" si="273"/>
        <v>1.9835616438399484</v>
      </c>
    </row>
    <row r="6575" spans="1:9" ht="15.6" x14ac:dyDescent="0.3">
      <c r="A6575" s="1">
        <v>6571</v>
      </c>
      <c r="B6575" s="1">
        <v>2001</v>
      </c>
      <c r="C6575" s="1">
        <v>7</v>
      </c>
      <c r="D6575" s="1">
        <v>30</v>
      </c>
      <c r="E6575" s="7">
        <v>2001.6655251141599</v>
      </c>
      <c r="F6575" s="7">
        <v>24.854793999999998</v>
      </c>
      <c r="G6575" s="57">
        <f t="shared" si="272"/>
        <v>22.954834242758633</v>
      </c>
      <c r="I6575" s="73">
        <f t="shared" si="273"/>
        <v>1.9851598173599996</v>
      </c>
    </row>
    <row r="6576" spans="1:9" ht="15.6" x14ac:dyDescent="0.3">
      <c r="A6576" s="1">
        <v>6572</v>
      </c>
      <c r="B6576" s="1">
        <v>2001</v>
      </c>
      <c r="C6576" s="1">
        <v>7</v>
      </c>
      <c r="D6576" s="1">
        <v>31</v>
      </c>
      <c r="E6576" s="7">
        <v>2001.66826484018</v>
      </c>
      <c r="F6576" s="7">
        <v>24.826557999999999</v>
      </c>
      <c r="G6576" s="57">
        <f t="shared" si="272"/>
        <v>22.955021513103461</v>
      </c>
      <c r="I6576" s="73">
        <f t="shared" si="273"/>
        <v>1.9851598173499951</v>
      </c>
    </row>
    <row r="6577" spans="1:9" ht="15.6" x14ac:dyDescent="0.3">
      <c r="A6577" s="1">
        <v>6573</v>
      </c>
      <c r="B6577" s="1">
        <v>2001</v>
      </c>
      <c r="C6577" s="1">
        <v>8</v>
      </c>
      <c r="D6577" s="1">
        <v>1</v>
      </c>
      <c r="E6577" s="7">
        <v>2001.66940639269</v>
      </c>
      <c r="F6577" s="7">
        <v>24.835792999999999</v>
      </c>
      <c r="G6577" s="57">
        <f t="shared" si="272"/>
        <v>22.955266235862084</v>
      </c>
      <c r="I6577" s="73">
        <f t="shared" si="273"/>
        <v>1.9851598173499951</v>
      </c>
    </row>
    <row r="6578" spans="1:9" ht="15.6" x14ac:dyDescent="0.3">
      <c r="A6578" s="1">
        <v>6574</v>
      </c>
      <c r="B6578" s="1">
        <v>2001</v>
      </c>
      <c r="C6578" s="1">
        <v>8</v>
      </c>
      <c r="D6578" s="1">
        <v>2</v>
      </c>
      <c r="E6578" s="7">
        <v>2001.6721461187201</v>
      </c>
      <c r="F6578" s="7">
        <v>24.856401000000002</v>
      </c>
      <c r="G6578" s="57">
        <f t="shared" si="272"/>
        <v>22.955584348965534</v>
      </c>
      <c r="I6578" s="73">
        <f t="shared" si="273"/>
        <v>1.9851598173499951</v>
      </c>
    </row>
    <row r="6579" spans="1:9" ht="15.6" x14ac:dyDescent="0.3">
      <c r="A6579" s="1">
        <v>6575</v>
      </c>
      <c r="B6579" s="1">
        <v>2001</v>
      </c>
      <c r="C6579" s="1">
        <v>8</v>
      </c>
      <c r="D6579" s="1">
        <v>3</v>
      </c>
      <c r="E6579" s="7">
        <v>2001.67488584475</v>
      </c>
      <c r="F6579" s="7">
        <v>24.884505000000001</v>
      </c>
      <c r="G6579" s="57">
        <f t="shared" si="272"/>
        <v>22.956003598620708</v>
      </c>
      <c r="I6579" s="73">
        <f t="shared" si="273"/>
        <v>1.9851598173499951</v>
      </c>
    </row>
    <row r="6580" spans="1:9" ht="15.6" x14ac:dyDescent="0.3">
      <c r="A6580" s="1">
        <v>6576</v>
      </c>
      <c r="B6580" s="1">
        <v>2001</v>
      </c>
      <c r="C6580" s="1">
        <v>8</v>
      </c>
      <c r="D6580" s="1">
        <v>4</v>
      </c>
      <c r="E6580" s="7">
        <v>2001.67762557078</v>
      </c>
      <c r="F6580" s="7">
        <v>24.901671</v>
      </c>
      <c r="G6580" s="57">
        <f t="shared" si="272"/>
        <v>22.956472115862091</v>
      </c>
      <c r="I6580" s="73">
        <f t="shared" si="273"/>
        <v>1.9851598173499951</v>
      </c>
    </row>
    <row r="6581" spans="1:9" ht="15.6" x14ac:dyDescent="0.3">
      <c r="A6581" s="1">
        <v>6577</v>
      </c>
      <c r="B6581" s="1">
        <v>2001</v>
      </c>
      <c r="C6581" s="1">
        <v>8</v>
      </c>
      <c r="D6581" s="1">
        <v>5</v>
      </c>
      <c r="E6581" s="7">
        <v>2001.6803652967999</v>
      </c>
      <c r="F6581" s="7">
        <v>24.905974000000001</v>
      </c>
      <c r="G6581" s="57">
        <f t="shared" si="272"/>
        <v>22.956984722758637</v>
      </c>
      <c r="I6581" s="73">
        <f t="shared" si="273"/>
        <v>1.9835616438299439</v>
      </c>
    </row>
    <row r="6582" spans="1:9" ht="15.6" x14ac:dyDescent="0.3">
      <c r="A6582" s="1">
        <v>6578</v>
      </c>
      <c r="B6582" s="1">
        <v>2001</v>
      </c>
      <c r="C6582" s="1">
        <v>8</v>
      </c>
      <c r="D6582" s="1">
        <v>6</v>
      </c>
      <c r="E6582" s="7">
        <v>2001.68310502283</v>
      </c>
      <c r="F6582" s="7">
        <v>24.915807999999998</v>
      </c>
      <c r="G6582" s="57">
        <f t="shared" si="272"/>
        <v>22.95752400689657</v>
      </c>
      <c r="I6582" s="73">
        <f t="shared" si="273"/>
        <v>1.9835616438301713</v>
      </c>
    </row>
    <row r="6583" spans="1:9" ht="15.6" x14ac:dyDescent="0.3">
      <c r="A6583" s="1">
        <v>6579</v>
      </c>
      <c r="B6583" s="1">
        <v>2001</v>
      </c>
      <c r="C6583" s="1">
        <v>8</v>
      </c>
      <c r="D6583" s="1">
        <v>7</v>
      </c>
      <c r="E6583" s="7">
        <v>2001.6858447488601</v>
      </c>
      <c r="F6583" s="7">
        <v>24.884668000000001</v>
      </c>
      <c r="G6583" s="57">
        <f t="shared" si="272"/>
        <v>22.95806315862071</v>
      </c>
      <c r="I6583" s="73">
        <f t="shared" si="273"/>
        <v>1.9835616438399484</v>
      </c>
    </row>
    <row r="6584" spans="1:9" ht="15.6" x14ac:dyDescent="0.3">
      <c r="A6584" s="1">
        <v>6580</v>
      </c>
      <c r="B6584" s="1">
        <v>2001</v>
      </c>
      <c r="C6584" s="1">
        <v>8</v>
      </c>
      <c r="D6584" s="1">
        <v>8</v>
      </c>
      <c r="E6584" s="7">
        <v>2001.6885844748899</v>
      </c>
      <c r="F6584" s="7">
        <v>24.867597</v>
      </c>
      <c r="G6584" s="57">
        <f t="shared" si="272"/>
        <v>22.958590260689672</v>
      </c>
      <c r="I6584" s="73">
        <f t="shared" si="273"/>
        <v>1.9835616438399484</v>
      </c>
    </row>
    <row r="6585" spans="1:9" ht="15.6" x14ac:dyDescent="0.3">
      <c r="A6585" s="1">
        <v>6581</v>
      </c>
      <c r="B6585" s="1">
        <v>2001</v>
      </c>
      <c r="C6585" s="1">
        <v>8</v>
      </c>
      <c r="D6585" s="1">
        <v>9</v>
      </c>
      <c r="E6585" s="7">
        <v>2001.69132420091</v>
      </c>
      <c r="F6585" s="7">
        <v>24.871006999999999</v>
      </c>
      <c r="G6585" s="57">
        <f t="shared" si="272"/>
        <v>22.9591348648276</v>
      </c>
      <c r="I6585" s="73">
        <f t="shared" si="273"/>
        <v>1.9835616438299439</v>
      </c>
    </row>
    <row r="6586" spans="1:9" ht="15.6" x14ac:dyDescent="0.3">
      <c r="A6586" s="1">
        <v>6582</v>
      </c>
      <c r="B6586" s="1">
        <v>2001</v>
      </c>
      <c r="C6586" s="1">
        <v>8</v>
      </c>
      <c r="D6586" s="1">
        <v>10</v>
      </c>
      <c r="E6586" s="7">
        <v>2001.6940639269401</v>
      </c>
      <c r="F6586" s="7">
        <v>24.840322</v>
      </c>
      <c r="G6586" s="57">
        <f t="shared" si="272"/>
        <v>22.959702215172427</v>
      </c>
      <c r="I6586" s="73">
        <f t="shared" si="273"/>
        <v>1.9835616438299439</v>
      </c>
    </row>
    <row r="6587" spans="1:9" ht="15.6" x14ac:dyDescent="0.3">
      <c r="A6587" s="1">
        <v>6583</v>
      </c>
      <c r="B6587" s="1">
        <v>2001</v>
      </c>
      <c r="C6587" s="1">
        <v>8</v>
      </c>
      <c r="D6587" s="1">
        <v>11</v>
      </c>
      <c r="E6587" s="7">
        <v>2001.6968036529699</v>
      </c>
      <c r="F6587" s="7">
        <v>24.817257000000001</v>
      </c>
      <c r="G6587" s="57">
        <f t="shared" si="272"/>
        <v>22.96030759586208</v>
      </c>
      <c r="I6587" s="73">
        <f t="shared" si="273"/>
        <v>1.9835616438401757</v>
      </c>
    </row>
    <row r="6588" spans="1:9" ht="15.6" x14ac:dyDescent="0.3">
      <c r="A6588" s="1">
        <v>6584</v>
      </c>
      <c r="B6588" s="1">
        <v>2001</v>
      </c>
      <c r="C6588" s="1">
        <v>8</v>
      </c>
      <c r="D6588" s="1">
        <v>12</v>
      </c>
      <c r="E6588" s="7">
        <v>2001.699543379</v>
      </c>
      <c r="F6588" s="7">
        <v>24.786660999999999</v>
      </c>
      <c r="G6588" s="57">
        <f t="shared" si="272"/>
        <v>22.960926067586215</v>
      </c>
      <c r="I6588" s="73">
        <f t="shared" si="273"/>
        <v>1.9835616438399484</v>
      </c>
    </row>
    <row r="6589" spans="1:9" ht="15.6" x14ac:dyDescent="0.3">
      <c r="A6589" s="1">
        <v>6585</v>
      </c>
      <c r="B6589" s="1">
        <v>2001</v>
      </c>
      <c r="C6589" s="1">
        <v>8</v>
      </c>
      <c r="D6589" s="1">
        <v>13</v>
      </c>
      <c r="E6589" s="7">
        <v>2001.7022831050199</v>
      </c>
      <c r="F6589" s="7">
        <v>24.779976999999999</v>
      </c>
      <c r="G6589" s="57">
        <f t="shared" si="272"/>
        <v>22.961628663448291</v>
      </c>
      <c r="I6589" s="73">
        <f t="shared" si="273"/>
        <v>1.9835616438299439</v>
      </c>
    </row>
    <row r="6590" spans="1:9" ht="15.6" x14ac:dyDescent="0.3">
      <c r="A6590" s="1">
        <v>6586</v>
      </c>
      <c r="B6590" s="1">
        <v>2001</v>
      </c>
      <c r="C6590" s="1">
        <v>8</v>
      </c>
      <c r="D6590" s="1">
        <v>14</v>
      </c>
      <c r="E6590" s="7">
        <v>2001.70502283105</v>
      </c>
      <c r="F6590" s="7">
        <v>24.806267999999999</v>
      </c>
      <c r="G6590" s="57">
        <f t="shared" si="272"/>
        <v>22.962417242758633</v>
      </c>
      <c r="I6590" s="73">
        <f t="shared" si="273"/>
        <v>1.9835616438401757</v>
      </c>
    </row>
    <row r="6591" spans="1:9" ht="15.6" x14ac:dyDescent="0.3">
      <c r="A6591" s="1">
        <v>6587</v>
      </c>
      <c r="B6591" s="1">
        <v>2001</v>
      </c>
      <c r="C6591" s="1">
        <v>8</v>
      </c>
      <c r="D6591" s="1">
        <v>15</v>
      </c>
      <c r="E6591" s="7">
        <v>2001.7077625570801</v>
      </c>
      <c r="F6591" s="7">
        <v>24.834806</v>
      </c>
      <c r="G6591" s="57">
        <f t="shared" si="272"/>
        <v>22.963246150344833</v>
      </c>
      <c r="I6591" s="73">
        <f t="shared" si="273"/>
        <v>1.9835616438399484</v>
      </c>
    </row>
    <row r="6592" spans="1:9" ht="15.6" x14ac:dyDescent="0.3">
      <c r="A6592" s="1">
        <v>6588</v>
      </c>
      <c r="B6592" s="1">
        <v>2001</v>
      </c>
      <c r="C6592" s="1">
        <v>8</v>
      </c>
      <c r="D6592" s="1">
        <v>16</v>
      </c>
      <c r="E6592" s="7">
        <v>2001.7105022830999</v>
      </c>
      <c r="F6592" s="7">
        <v>24.845948</v>
      </c>
      <c r="G6592" s="57">
        <f t="shared" si="272"/>
        <v>22.964025183448289</v>
      </c>
      <c r="I6592" s="73">
        <f t="shared" si="273"/>
        <v>1.9835616438399484</v>
      </c>
    </row>
    <row r="6593" spans="1:9" ht="15.6" x14ac:dyDescent="0.3">
      <c r="A6593" s="1">
        <v>6589</v>
      </c>
      <c r="B6593" s="1">
        <v>2001</v>
      </c>
      <c r="C6593" s="1">
        <v>8</v>
      </c>
      <c r="D6593" s="1">
        <v>17</v>
      </c>
      <c r="E6593" s="7">
        <v>2001.71324200913</v>
      </c>
      <c r="F6593" s="7">
        <v>24.799595</v>
      </c>
      <c r="G6593" s="57">
        <f t="shared" si="272"/>
        <v>22.964730177931045</v>
      </c>
      <c r="I6593" s="73">
        <f t="shared" si="273"/>
        <v>1.9835616438299439</v>
      </c>
    </row>
    <row r="6594" spans="1:9" ht="15.6" x14ac:dyDescent="0.3">
      <c r="A6594" s="1">
        <v>6590</v>
      </c>
      <c r="B6594" s="1">
        <v>2001</v>
      </c>
      <c r="C6594" s="1">
        <v>8</v>
      </c>
      <c r="D6594" s="1">
        <v>18</v>
      </c>
      <c r="E6594" s="7">
        <v>2001.7159817351601</v>
      </c>
      <c r="F6594" s="7">
        <v>24.768808</v>
      </c>
      <c r="G6594" s="57">
        <f t="shared" si="272"/>
        <v>22.965320760000012</v>
      </c>
      <c r="I6594" s="73">
        <f t="shared" si="273"/>
        <v>1.9835616438399484</v>
      </c>
    </row>
    <row r="6595" spans="1:9" ht="15.6" x14ac:dyDescent="0.3">
      <c r="A6595" s="1">
        <v>6591</v>
      </c>
      <c r="B6595" s="1">
        <v>2001</v>
      </c>
      <c r="C6595" s="1">
        <v>8</v>
      </c>
      <c r="D6595" s="1">
        <v>19</v>
      </c>
      <c r="E6595" s="7">
        <v>2001.7187214611899</v>
      </c>
      <c r="F6595" s="7">
        <v>24.703544999999998</v>
      </c>
      <c r="G6595" s="57">
        <f t="shared" si="272"/>
        <v>22.965770666206907</v>
      </c>
      <c r="I6595" s="73">
        <f t="shared" si="273"/>
        <v>1.9835616438399484</v>
      </c>
    </row>
    <row r="6596" spans="1:9" ht="15.6" x14ac:dyDescent="0.3">
      <c r="A6596" s="1">
        <v>6592</v>
      </c>
      <c r="B6596" s="1">
        <v>2001</v>
      </c>
      <c r="C6596" s="1">
        <v>8</v>
      </c>
      <c r="D6596" s="1">
        <v>20</v>
      </c>
      <c r="E6596" s="7">
        <v>2001.72146118721</v>
      </c>
      <c r="F6596" s="7">
        <v>24.654059</v>
      </c>
      <c r="G6596" s="57">
        <f t="shared" si="272"/>
        <v>22.96608338206898</v>
      </c>
      <c r="I6596" s="73">
        <f t="shared" si="273"/>
        <v>1.9835616438399484</v>
      </c>
    </row>
    <row r="6597" spans="1:9" ht="15.6" x14ac:dyDescent="0.3">
      <c r="A6597" s="1">
        <v>6593</v>
      </c>
      <c r="B6597" s="1">
        <v>2001</v>
      </c>
      <c r="C6597" s="1">
        <v>8</v>
      </c>
      <c r="D6597" s="1">
        <v>21</v>
      </c>
      <c r="E6597" s="7">
        <v>2001.7242009132401</v>
      </c>
      <c r="F6597" s="7">
        <v>24.599038</v>
      </c>
      <c r="G6597" s="57">
        <f t="shared" si="272"/>
        <v>22.966341462068979</v>
      </c>
      <c r="I6597" s="73">
        <f t="shared" si="273"/>
        <v>1.9835616438299439</v>
      </c>
    </row>
    <row r="6598" spans="1:9" ht="15.6" x14ac:dyDescent="0.3">
      <c r="A6598" s="1">
        <v>6594</v>
      </c>
      <c r="B6598" s="1">
        <v>2001</v>
      </c>
      <c r="C6598" s="1">
        <v>8</v>
      </c>
      <c r="D6598" s="1">
        <v>22</v>
      </c>
      <c r="E6598" s="7">
        <v>2001.72694063927</v>
      </c>
      <c r="F6598" s="7">
        <v>24.561105000000001</v>
      </c>
      <c r="G6598" s="57">
        <f t="shared" si="272"/>
        <v>22.966566085517261</v>
      </c>
      <c r="I6598" s="73">
        <f t="shared" si="273"/>
        <v>1.9835616438401757</v>
      </c>
    </row>
    <row r="6599" spans="1:9" ht="15.6" x14ac:dyDescent="0.3">
      <c r="A6599" s="1">
        <v>6595</v>
      </c>
      <c r="B6599" s="1">
        <v>2001</v>
      </c>
      <c r="C6599" s="1">
        <v>8</v>
      </c>
      <c r="D6599" s="1">
        <v>23</v>
      </c>
      <c r="E6599" s="7">
        <v>2001.7296803653001</v>
      </c>
      <c r="F6599" s="7">
        <v>24.516076000000002</v>
      </c>
      <c r="G6599" s="57">
        <f t="shared" si="272"/>
        <v>22.966778438620711</v>
      </c>
      <c r="I6599" s="73">
        <f t="shared" si="273"/>
        <v>1.9835616438399484</v>
      </c>
    </row>
    <row r="6600" spans="1:9" ht="15.6" x14ac:dyDescent="0.3">
      <c r="A6600" s="1">
        <v>6596</v>
      </c>
      <c r="B6600" s="1">
        <v>2001</v>
      </c>
      <c r="C6600" s="1">
        <v>8</v>
      </c>
      <c r="D6600" s="1">
        <v>24</v>
      </c>
      <c r="E6600" s="7">
        <v>2001.7324200913199</v>
      </c>
      <c r="F6600" s="7">
        <v>24.433695</v>
      </c>
      <c r="G6600" s="57">
        <f t="shared" si="272"/>
        <v>22.96698798620692</v>
      </c>
      <c r="I6600" s="73">
        <f t="shared" si="273"/>
        <v>1.9835616438299439</v>
      </c>
    </row>
    <row r="6601" spans="1:9" ht="15.6" x14ac:dyDescent="0.3">
      <c r="A6601" s="1">
        <v>6597</v>
      </c>
      <c r="B6601" s="1">
        <v>2001</v>
      </c>
      <c r="C6601" s="1">
        <v>8</v>
      </c>
      <c r="D6601" s="1">
        <v>25</v>
      </c>
      <c r="E6601" s="7">
        <v>2001.73515981735</v>
      </c>
      <c r="F6601" s="7">
        <v>24.365113999999998</v>
      </c>
      <c r="G6601" s="57">
        <f t="shared" si="272"/>
        <v>22.967135193103474</v>
      </c>
      <c r="I6601" s="73">
        <f t="shared" si="273"/>
        <v>1.9835616438301713</v>
      </c>
    </row>
    <row r="6602" spans="1:9" ht="15.6" x14ac:dyDescent="0.3">
      <c r="A6602" s="1">
        <v>6598</v>
      </c>
      <c r="B6602" s="1">
        <v>2001</v>
      </c>
      <c r="C6602" s="1">
        <v>8</v>
      </c>
      <c r="D6602" s="1">
        <v>26</v>
      </c>
      <c r="E6602" s="7">
        <v>2001.7378995433801</v>
      </c>
      <c r="F6602" s="7">
        <v>24.327586</v>
      </c>
      <c r="G6602" s="57">
        <f t="shared" si="272"/>
        <v>22.967221762758644</v>
      </c>
      <c r="I6602" s="73">
        <f t="shared" si="273"/>
        <v>1.9835616438399484</v>
      </c>
    </row>
    <row r="6603" spans="1:9" ht="15.6" x14ac:dyDescent="0.3">
      <c r="A6603" s="1">
        <v>6599</v>
      </c>
      <c r="B6603" s="1">
        <v>2001</v>
      </c>
      <c r="C6603" s="1">
        <v>8</v>
      </c>
      <c r="D6603" s="1">
        <v>27</v>
      </c>
      <c r="E6603" s="7">
        <v>2001.7406392694099</v>
      </c>
      <c r="F6603" s="7">
        <v>24.338251</v>
      </c>
      <c r="G6603" s="57">
        <f t="shared" ref="G6603:G6666" si="274">AVERAGE(F6059:F6783)</f>
        <v>22.967177885517263</v>
      </c>
      <c r="I6603" s="73">
        <f t="shared" si="273"/>
        <v>1.9835616438399484</v>
      </c>
    </row>
    <row r="6604" spans="1:9" ht="15.6" x14ac:dyDescent="0.3">
      <c r="A6604" s="1">
        <v>6600</v>
      </c>
      <c r="B6604" s="1">
        <v>2001</v>
      </c>
      <c r="C6604" s="1">
        <v>8</v>
      </c>
      <c r="D6604" s="1">
        <v>28</v>
      </c>
      <c r="E6604" s="7">
        <v>2001.74337899543</v>
      </c>
      <c r="F6604" s="7">
        <v>24.318712999999999</v>
      </c>
      <c r="G6604" s="57">
        <f t="shared" si="274"/>
        <v>22.967103171034502</v>
      </c>
      <c r="I6604" s="73">
        <f t="shared" ref="I6604:I6667" si="275">E6784-E6060</f>
        <v>1.9796803652898234</v>
      </c>
    </row>
    <row r="6605" spans="1:9" ht="15.6" x14ac:dyDescent="0.3">
      <c r="A6605" s="1">
        <v>6601</v>
      </c>
      <c r="B6605" s="1">
        <v>2001</v>
      </c>
      <c r="C6605" s="1">
        <v>8</v>
      </c>
      <c r="D6605" s="1">
        <v>29</v>
      </c>
      <c r="E6605" s="7">
        <v>2001.7461187214601</v>
      </c>
      <c r="F6605" s="7">
        <v>24.288723999999998</v>
      </c>
      <c r="G6605" s="57">
        <f t="shared" si="274"/>
        <v>22.96692423172415</v>
      </c>
      <c r="I6605" s="73">
        <f t="shared" si="275"/>
        <v>1.9796803653000552</v>
      </c>
    </row>
    <row r="6606" spans="1:9" ht="15.6" x14ac:dyDescent="0.3">
      <c r="A6606" s="1">
        <v>6602</v>
      </c>
      <c r="B6606" s="1">
        <v>2001</v>
      </c>
      <c r="C6606" s="1">
        <v>8</v>
      </c>
      <c r="D6606" s="1">
        <v>30</v>
      </c>
      <c r="E6606" s="7">
        <v>2001.74885844749</v>
      </c>
      <c r="F6606" s="7">
        <v>24.266632000000001</v>
      </c>
      <c r="G6606" s="57">
        <f t="shared" si="274"/>
        <v>22.96660921931036</v>
      </c>
      <c r="I6606" s="73">
        <f t="shared" si="275"/>
        <v>1.9796803653000552</v>
      </c>
    </row>
    <row r="6607" spans="1:9" ht="15.6" x14ac:dyDescent="0.3">
      <c r="A6607" s="1">
        <v>6603</v>
      </c>
      <c r="B6607" s="1">
        <v>2001</v>
      </c>
      <c r="C6607" s="1">
        <v>8</v>
      </c>
      <c r="D6607" s="1">
        <v>31</v>
      </c>
      <c r="E6607" s="7">
        <v>2001.7515981735201</v>
      </c>
      <c r="F6607" s="7">
        <v>24.282872000000001</v>
      </c>
      <c r="G6607" s="57">
        <f t="shared" si="274"/>
        <v>22.966260457931053</v>
      </c>
      <c r="I6607" s="73">
        <f t="shared" si="275"/>
        <v>1.9796803652998278</v>
      </c>
    </row>
    <row r="6608" spans="1:9" ht="15.6" x14ac:dyDescent="0.3">
      <c r="A6608" s="1">
        <v>6604</v>
      </c>
      <c r="B6608" s="1">
        <v>2001</v>
      </c>
      <c r="C6608" s="1">
        <v>9</v>
      </c>
      <c r="D6608" s="1">
        <v>1</v>
      </c>
      <c r="E6608" s="7">
        <v>2001.7527397260301</v>
      </c>
      <c r="F6608" s="7">
        <v>24.317537999999999</v>
      </c>
      <c r="G6608" s="57">
        <f t="shared" si="274"/>
        <v>22.965947452413811</v>
      </c>
      <c r="I6608" s="73">
        <f t="shared" si="275"/>
        <v>1.9796803652900508</v>
      </c>
    </row>
    <row r="6609" spans="1:9" ht="15.6" x14ac:dyDescent="0.3">
      <c r="A6609" s="1">
        <v>6605</v>
      </c>
      <c r="B6609" s="1">
        <v>2001</v>
      </c>
      <c r="C6609" s="1">
        <v>9</v>
      </c>
      <c r="D6609" s="1">
        <v>2</v>
      </c>
      <c r="E6609" s="7">
        <v>2001.7554794520499</v>
      </c>
      <c r="F6609" s="7">
        <v>24.386306999999999</v>
      </c>
      <c r="G6609" s="57">
        <f t="shared" si="274"/>
        <v>22.965607838620706</v>
      </c>
      <c r="I6609" s="73">
        <f t="shared" si="275"/>
        <v>1.9863013698700343</v>
      </c>
    </row>
    <row r="6610" spans="1:9" ht="15.6" x14ac:dyDescent="0.3">
      <c r="A6610" s="1">
        <v>6606</v>
      </c>
      <c r="B6610" s="1">
        <v>2001</v>
      </c>
      <c r="C6610" s="1">
        <v>9</v>
      </c>
      <c r="D6610" s="1">
        <v>3</v>
      </c>
      <c r="E6610" s="7">
        <v>2001.75821917808</v>
      </c>
      <c r="F6610" s="7">
        <v>24.406562000000001</v>
      </c>
      <c r="G6610" s="57">
        <f t="shared" si="274"/>
        <v>22.965278990344839</v>
      </c>
      <c r="I6610" s="73">
        <f t="shared" si="275"/>
        <v>1.9863013698600298</v>
      </c>
    </row>
    <row r="6611" spans="1:9" ht="15.6" x14ac:dyDescent="0.3">
      <c r="A6611" s="1">
        <v>6607</v>
      </c>
      <c r="B6611" s="1">
        <v>2001</v>
      </c>
      <c r="C6611" s="1">
        <v>9</v>
      </c>
      <c r="D6611" s="1">
        <v>4</v>
      </c>
      <c r="E6611" s="7">
        <v>2001.7609589041101</v>
      </c>
      <c r="F6611" s="7">
        <v>24.406203999999999</v>
      </c>
      <c r="G6611" s="57">
        <f t="shared" si="274"/>
        <v>22.964975566896559</v>
      </c>
      <c r="I6611" s="73">
        <f t="shared" si="275"/>
        <v>1.9863013698600298</v>
      </c>
    </row>
    <row r="6612" spans="1:9" ht="15.6" x14ac:dyDescent="0.3">
      <c r="A6612" s="1">
        <v>6608</v>
      </c>
      <c r="B6612" s="1">
        <v>2001</v>
      </c>
      <c r="C6612" s="1">
        <v>9</v>
      </c>
      <c r="D6612" s="1">
        <v>5</v>
      </c>
      <c r="E6612" s="7">
        <v>2001.76369863014</v>
      </c>
      <c r="F6612" s="7">
        <v>24.416167000000002</v>
      </c>
      <c r="G6612" s="57">
        <f t="shared" si="274"/>
        <v>22.9646846662069</v>
      </c>
      <c r="I6612" s="73">
        <f t="shared" si="275"/>
        <v>1.9863013698600298</v>
      </c>
    </row>
    <row r="6613" spans="1:9" ht="15.6" x14ac:dyDescent="0.3">
      <c r="A6613" s="1">
        <v>6609</v>
      </c>
      <c r="B6613" s="1">
        <v>2001</v>
      </c>
      <c r="C6613" s="1">
        <v>9</v>
      </c>
      <c r="D6613" s="1">
        <v>6</v>
      </c>
      <c r="E6613" s="7">
        <v>2001.7664383561601</v>
      </c>
      <c r="F6613" s="7">
        <v>24.443248000000001</v>
      </c>
      <c r="G6613" s="57">
        <f t="shared" si="274"/>
        <v>22.964343761379318</v>
      </c>
      <c r="I6613" s="73">
        <f t="shared" si="275"/>
        <v>1.9863013698700343</v>
      </c>
    </row>
    <row r="6614" spans="1:9" ht="15.6" x14ac:dyDescent="0.3">
      <c r="A6614" s="1">
        <v>6610</v>
      </c>
      <c r="B6614" s="1">
        <v>2001</v>
      </c>
      <c r="C6614" s="1">
        <v>9</v>
      </c>
      <c r="D6614" s="1">
        <v>7</v>
      </c>
      <c r="E6614" s="7">
        <v>2001.7691780821899</v>
      </c>
      <c r="F6614" s="7">
        <v>24.488043000000001</v>
      </c>
      <c r="G6614" s="57">
        <f t="shared" si="274"/>
        <v>22.963986582068966</v>
      </c>
      <c r="I6614" s="73">
        <f t="shared" si="275"/>
        <v>1.9863013698600298</v>
      </c>
    </row>
    <row r="6615" spans="1:9" ht="15.6" x14ac:dyDescent="0.3">
      <c r="A6615" s="1">
        <v>6611</v>
      </c>
      <c r="B6615" s="1">
        <v>2001</v>
      </c>
      <c r="C6615" s="1">
        <v>9</v>
      </c>
      <c r="D6615" s="1">
        <v>8</v>
      </c>
      <c r="E6615" s="7">
        <v>2001.77191780822</v>
      </c>
      <c r="F6615" s="7">
        <v>24.556398999999999</v>
      </c>
      <c r="G6615" s="57">
        <f t="shared" si="274"/>
        <v>22.963655856551728</v>
      </c>
      <c r="I6615" s="73">
        <f t="shared" si="275"/>
        <v>1.9863013698598024</v>
      </c>
    </row>
    <row r="6616" spans="1:9" ht="15.6" x14ac:dyDescent="0.3">
      <c r="A6616" s="1">
        <v>6612</v>
      </c>
      <c r="B6616" s="1">
        <v>2001</v>
      </c>
      <c r="C6616" s="1">
        <v>9</v>
      </c>
      <c r="D6616" s="1">
        <v>9</v>
      </c>
      <c r="E6616" s="7">
        <v>2001.7746575342501</v>
      </c>
      <c r="F6616" s="7">
        <v>24.655714</v>
      </c>
      <c r="G6616" s="57">
        <f t="shared" si="274"/>
        <v>22.963378452413799</v>
      </c>
      <c r="I6616" s="73">
        <f t="shared" si="275"/>
        <v>1.9863013698600298</v>
      </c>
    </row>
    <row r="6617" spans="1:9" ht="15.6" x14ac:dyDescent="0.3">
      <c r="A6617" s="1">
        <v>6613</v>
      </c>
      <c r="B6617" s="1">
        <v>2001</v>
      </c>
      <c r="C6617" s="1">
        <v>9</v>
      </c>
      <c r="D6617" s="1">
        <v>10</v>
      </c>
      <c r="E6617" s="7">
        <v>2001.7773972602699</v>
      </c>
      <c r="F6617" s="7">
        <v>24.729139</v>
      </c>
      <c r="G6617" s="57">
        <f t="shared" si="274"/>
        <v>22.963186515862073</v>
      </c>
      <c r="I6617" s="73">
        <f t="shared" si="275"/>
        <v>1.9863013698700343</v>
      </c>
    </row>
    <row r="6618" spans="1:9" ht="15.6" x14ac:dyDescent="0.3">
      <c r="A6618" s="1">
        <v>6614</v>
      </c>
      <c r="B6618" s="1">
        <v>2001</v>
      </c>
      <c r="C6618" s="1">
        <v>9</v>
      </c>
      <c r="D6618" s="1">
        <v>11</v>
      </c>
      <c r="E6618" s="7">
        <v>2001.7801369863</v>
      </c>
      <c r="F6618" s="7">
        <v>24.783324</v>
      </c>
      <c r="G6618" s="57">
        <f t="shared" si="274"/>
        <v>22.963083715862076</v>
      </c>
      <c r="I6618" s="73">
        <f t="shared" si="275"/>
        <v>1.9863013698600298</v>
      </c>
    </row>
    <row r="6619" spans="1:9" ht="15.6" x14ac:dyDescent="0.3">
      <c r="A6619" s="1">
        <v>6615</v>
      </c>
      <c r="B6619" s="1">
        <v>2001</v>
      </c>
      <c r="C6619" s="1">
        <v>9</v>
      </c>
      <c r="D6619" s="1">
        <v>12</v>
      </c>
      <c r="E6619" s="7">
        <v>2001.7828767123301</v>
      </c>
      <c r="F6619" s="7">
        <v>24.813649000000002</v>
      </c>
      <c r="G6619" s="57">
        <f t="shared" si="274"/>
        <v>22.963068950344834</v>
      </c>
      <c r="I6619" s="73">
        <f t="shared" si="275"/>
        <v>1.9863013698600298</v>
      </c>
    </row>
    <row r="6620" spans="1:9" ht="15.6" x14ac:dyDescent="0.3">
      <c r="A6620" s="1">
        <v>6616</v>
      </c>
      <c r="B6620" s="1">
        <v>2001</v>
      </c>
      <c r="C6620" s="1">
        <v>9</v>
      </c>
      <c r="D6620" s="1">
        <v>13</v>
      </c>
      <c r="E6620" s="7">
        <v>2001.78561643836</v>
      </c>
      <c r="F6620" s="7">
        <v>24.802367</v>
      </c>
      <c r="G6620" s="57">
        <f t="shared" si="274"/>
        <v>22.963041951724147</v>
      </c>
      <c r="I6620" s="73">
        <f t="shared" si="275"/>
        <v>1.9863013698600298</v>
      </c>
    </row>
    <row r="6621" spans="1:9" ht="15.6" x14ac:dyDescent="0.3">
      <c r="A6621" s="1">
        <v>6617</v>
      </c>
      <c r="B6621" s="1">
        <v>2001</v>
      </c>
      <c r="C6621" s="1">
        <v>9</v>
      </c>
      <c r="D6621" s="1">
        <v>14</v>
      </c>
      <c r="E6621" s="7">
        <v>2001.78835616438</v>
      </c>
      <c r="F6621" s="7">
        <v>24.783452</v>
      </c>
      <c r="G6621" s="57">
        <f t="shared" si="274"/>
        <v>22.963024023448295</v>
      </c>
      <c r="I6621" s="73">
        <f t="shared" si="275"/>
        <v>1.9863013698700343</v>
      </c>
    </row>
    <row r="6622" spans="1:9" ht="15.6" x14ac:dyDescent="0.3">
      <c r="A6622" s="1">
        <v>6618</v>
      </c>
      <c r="B6622" s="1">
        <v>2001</v>
      </c>
      <c r="C6622" s="1">
        <v>9</v>
      </c>
      <c r="D6622" s="1">
        <v>15</v>
      </c>
      <c r="E6622" s="7">
        <v>2001.7910958904099</v>
      </c>
      <c r="F6622" s="7">
        <v>24.774408000000001</v>
      </c>
      <c r="G6622" s="57">
        <f t="shared" si="274"/>
        <v>22.962915347586222</v>
      </c>
      <c r="I6622" s="73">
        <f t="shared" si="275"/>
        <v>1.9863013698600298</v>
      </c>
    </row>
    <row r="6623" spans="1:9" ht="15.6" x14ac:dyDescent="0.3">
      <c r="A6623" s="1">
        <v>6619</v>
      </c>
      <c r="B6623" s="1">
        <v>2001</v>
      </c>
      <c r="C6623" s="1">
        <v>9</v>
      </c>
      <c r="D6623" s="1">
        <v>16</v>
      </c>
      <c r="E6623" s="7">
        <v>2001.79383561644</v>
      </c>
      <c r="F6623" s="7">
        <v>24.759226999999999</v>
      </c>
      <c r="G6623" s="57">
        <f t="shared" si="274"/>
        <v>22.96270516551726</v>
      </c>
      <c r="I6623" s="73">
        <f t="shared" si="275"/>
        <v>1.9863013698598024</v>
      </c>
    </row>
    <row r="6624" spans="1:9" ht="15.6" x14ac:dyDescent="0.3">
      <c r="A6624" s="1">
        <v>6620</v>
      </c>
      <c r="B6624" s="1">
        <v>2001</v>
      </c>
      <c r="C6624" s="1">
        <v>9</v>
      </c>
      <c r="D6624" s="1">
        <v>17</v>
      </c>
      <c r="E6624" s="7">
        <v>2001.7965753424701</v>
      </c>
      <c r="F6624" s="7">
        <v>24.788005999999999</v>
      </c>
      <c r="G6624" s="57">
        <f t="shared" si="274"/>
        <v>22.962366708965533</v>
      </c>
      <c r="I6624" s="73">
        <f t="shared" si="275"/>
        <v>1.9863013698600298</v>
      </c>
    </row>
    <row r="6625" spans="1:9" ht="15.6" x14ac:dyDescent="0.3">
      <c r="A6625" s="1">
        <v>6621</v>
      </c>
      <c r="B6625" s="1">
        <v>2001</v>
      </c>
      <c r="C6625" s="1">
        <v>9</v>
      </c>
      <c r="D6625" s="1">
        <v>18</v>
      </c>
      <c r="E6625" s="7">
        <v>2001.7993150684899</v>
      </c>
      <c r="F6625" s="7">
        <v>24.874471</v>
      </c>
      <c r="G6625" s="57">
        <f t="shared" si="274"/>
        <v>22.962007201379336</v>
      </c>
      <c r="I6625" s="73">
        <f t="shared" si="275"/>
        <v>1.9863013698700343</v>
      </c>
    </row>
    <row r="6626" spans="1:9" ht="15.6" x14ac:dyDescent="0.3">
      <c r="A6626" s="1">
        <v>6622</v>
      </c>
      <c r="B6626" s="1">
        <v>2001</v>
      </c>
      <c r="C6626" s="1">
        <v>9</v>
      </c>
      <c r="D6626" s="1">
        <v>19</v>
      </c>
      <c r="E6626" s="7">
        <v>2001.80205479452</v>
      </c>
      <c r="F6626" s="7">
        <v>24.980352</v>
      </c>
      <c r="G6626" s="57">
        <f t="shared" si="274"/>
        <v>22.961576382068987</v>
      </c>
      <c r="I6626" s="73">
        <f t="shared" si="275"/>
        <v>1.9863013698600298</v>
      </c>
    </row>
    <row r="6627" spans="1:9" ht="15.6" x14ac:dyDescent="0.3">
      <c r="A6627" s="1">
        <v>6623</v>
      </c>
      <c r="B6627" s="1">
        <v>2001</v>
      </c>
      <c r="C6627" s="1">
        <v>9</v>
      </c>
      <c r="D6627" s="1">
        <v>20</v>
      </c>
      <c r="E6627" s="7">
        <v>2001.8047945205501</v>
      </c>
      <c r="F6627" s="7">
        <v>25.063869</v>
      </c>
      <c r="G6627" s="57">
        <f t="shared" si="274"/>
        <v>22.961081674482788</v>
      </c>
      <c r="I6627" s="73">
        <f t="shared" si="275"/>
        <v>1.9863013698600298</v>
      </c>
    </row>
    <row r="6628" spans="1:9" ht="15.6" x14ac:dyDescent="0.3">
      <c r="A6628" s="1">
        <v>6624</v>
      </c>
      <c r="B6628" s="1">
        <v>2001</v>
      </c>
      <c r="C6628" s="1">
        <v>9</v>
      </c>
      <c r="D6628" s="1">
        <v>21</v>
      </c>
      <c r="E6628" s="7">
        <v>2001.80753424658</v>
      </c>
      <c r="F6628" s="7">
        <v>25.096779000000002</v>
      </c>
      <c r="G6628" s="57">
        <f t="shared" si="274"/>
        <v>22.960436651034506</v>
      </c>
      <c r="I6628" s="73">
        <f t="shared" si="275"/>
        <v>1.9863013698700343</v>
      </c>
    </row>
    <row r="6629" spans="1:9" ht="15.6" x14ac:dyDescent="0.3">
      <c r="A6629" s="1">
        <v>6625</v>
      </c>
      <c r="B6629" s="1">
        <v>2001</v>
      </c>
      <c r="C6629" s="1">
        <v>9</v>
      </c>
      <c r="D6629" s="1">
        <v>22</v>
      </c>
      <c r="E6629" s="7">
        <v>2001.8102739726</v>
      </c>
      <c r="F6629" s="7">
        <v>25.102364000000001</v>
      </c>
      <c r="G6629" s="57">
        <f t="shared" si="274"/>
        <v>22.959678103448301</v>
      </c>
      <c r="I6629" s="73">
        <f t="shared" si="275"/>
        <v>1.9863013698700343</v>
      </c>
    </row>
    <row r="6630" spans="1:9" ht="15.6" x14ac:dyDescent="0.3">
      <c r="A6630" s="1">
        <v>6626</v>
      </c>
      <c r="B6630" s="1">
        <v>2001</v>
      </c>
      <c r="C6630" s="1">
        <v>9</v>
      </c>
      <c r="D6630" s="1">
        <v>23</v>
      </c>
      <c r="E6630" s="7">
        <v>2001.8130136986299</v>
      </c>
      <c r="F6630" s="7">
        <v>25.060296000000001</v>
      </c>
      <c r="G6630" s="57">
        <f t="shared" si="274"/>
        <v>22.958846915862097</v>
      </c>
      <c r="I6630" s="73">
        <f t="shared" si="275"/>
        <v>1.9863013698600298</v>
      </c>
    </row>
    <row r="6631" spans="1:9" ht="15.6" x14ac:dyDescent="0.3">
      <c r="A6631" s="1">
        <v>6627</v>
      </c>
      <c r="B6631" s="1">
        <v>2001</v>
      </c>
      <c r="C6631" s="1">
        <v>9</v>
      </c>
      <c r="D6631" s="1">
        <v>24</v>
      </c>
      <c r="E6631" s="7">
        <v>2001.81575342466</v>
      </c>
      <c r="F6631" s="7">
        <v>25.062671000000002</v>
      </c>
      <c r="G6631" s="57">
        <f t="shared" si="274"/>
        <v>22.957906499310372</v>
      </c>
      <c r="I6631" s="73">
        <f t="shared" si="275"/>
        <v>1.9863013698598024</v>
      </c>
    </row>
    <row r="6632" spans="1:9" ht="15.6" x14ac:dyDescent="0.3">
      <c r="A6632" s="1">
        <v>6628</v>
      </c>
      <c r="B6632" s="1">
        <v>2001</v>
      </c>
      <c r="C6632" s="1">
        <v>9</v>
      </c>
      <c r="D6632" s="1">
        <v>25</v>
      </c>
      <c r="E6632" s="7">
        <v>2001.8184931506801</v>
      </c>
      <c r="F6632" s="7">
        <v>25.120477999999999</v>
      </c>
      <c r="G6632" s="57">
        <f t="shared" si="274"/>
        <v>22.956866142068993</v>
      </c>
      <c r="I6632" s="73">
        <f t="shared" si="275"/>
        <v>1.9863013698700343</v>
      </c>
    </row>
    <row r="6633" spans="1:9" ht="15.6" x14ac:dyDescent="0.3">
      <c r="A6633" s="1">
        <v>6629</v>
      </c>
      <c r="B6633" s="1">
        <v>2001</v>
      </c>
      <c r="C6633" s="1">
        <v>9</v>
      </c>
      <c r="D6633" s="1">
        <v>26</v>
      </c>
      <c r="E6633" s="7">
        <v>2001.8212328767099</v>
      </c>
      <c r="F6633" s="7">
        <v>25.207986999999999</v>
      </c>
      <c r="G6633" s="57">
        <f t="shared" si="274"/>
        <v>22.955742764137952</v>
      </c>
      <c r="I6633" s="73">
        <f t="shared" si="275"/>
        <v>1.9863013698600298</v>
      </c>
    </row>
    <row r="6634" spans="1:9" ht="15.6" x14ac:dyDescent="0.3">
      <c r="A6634" s="1">
        <v>6630</v>
      </c>
      <c r="B6634" s="1">
        <v>2001</v>
      </c>
      <c r="C6634" s="1">
        <v>9</v>
      </c>
      <c r="D6634" s="1">
        <v>27</v>
      </c>
      <c r="E6634" s="7">
        <v>2001.82397260274</v>
      </c>
      <c r="F6634" s="7">
        <v>25.292566000000001</v>
      </c>
      <c r="G6634" s="57">
        <f t="shared" si="274"/>
        <v>22.95454960275864</v>
      </c>
      <c r="I6634" s="73">
        <f t="shared" si="275"/>
        <v>1.9863013698600298</v>
      </c>
    </row>
    <row r="6635" spans="1:9" ht="15.6" x14ac:dyDescent="0.3">
      <c r="A6635" s="1">
        <v>6631</v>
      </c>
      <c r="B6635" s="1">
        <v>2001</v>
      </c>
      <c r="C6635" s="1">
        <v>9</v>
      </c>
      <c r="D6635" s="1">
        <v>28</v>
      </c>
      <c r="E6635" s="7">
        <v>2001.8267123287701</v>
      </c>
      <c r="F6635" s="7">
        <v>25.341853</v>
      </c>
      <c r="G6635" s="57">
        <f t="shared" si="274"/>
        <v>22.953279644137947</v>
      </c>
      <c r="I6635" s="73">
        <f t="shared" si="275"/>
        <v>1.987899543380081</v>
      </c>
    </row>
    <row r="6636" spans="1:9" ht="15.6" x14ac:dyDescent="0.3">
      <c r="A6636" s="1">
        <v>6632</v>
      </c>
      <c r="B6636" s="1">
        <v>2001</v>
      </c>
      <c r="C6636" s="1">
        <v>9</v>
      </c>
      <c r="D6636" s="1">
        <v>29</v>
      </c>
      <c r="E6636" s="7">
        <v>2001.82945205479</v>
      </c>
      <c r="F6636" s="7">
        <v>25.406334000000001</v>
      </c>
      <c r="G6636" s="57">
        <f t="shared" si="274"/>
        <v>22.951891489655189</v>
      </c>
      <c r="I6636" s="73">
        <f t="shared" si="275"/>
        <v>1.987899543380081</v>
      </c>
    </row>
    <row r="6637" spans="1:9" ht="15.6" x14ac:dyDescent="0.3">
      <c r="A6637" s="1">
        <v>6633</v>
      </c>
      <c r="B6637" s="1">
        <v>2001</v>
      </c>
      <c r="C6637" s="1">
        <v>9</v>
      </c>
      <c r="D6637" s="1">
        <v>30</v>
      </c>
      <c r="E6637" s="7">
        <v>2001.83219178082</v>
      </c>
      <c r="F6637" s="7">
        <v>25.447581</v>
      </c>
      <c r="G6637" s="57">
        <f t="shared" si="274"/>
        <v>22.950371357241394</v>
      </c>
      <c r="I6637" s="73">
        <f t="shared" si="275"/>
        <v>1.9878995433698492</v>
      </c>
    </row>
    <row r="6638" spans="1:9" ht="15.6" x14ac:dyDescent="0.3">
      <c r="A6638" s="1">
        <v>6634</v>
      </c>
      <c r="B6638" s="1">
        <v>2001</v>
      </c>
      <c r="C6638" s="1">
        <v>10</v>
      </c>
      <c r="D6638" s="1">
        <v>1</v>
      </c>
      <c r="E6638" s="7">
        <v>2001.8360730593599</v>
      </c>
      <c r="F6638" s="7">
        <v>25.477080000000001</v>
      </c>
      <c r="G6638" s="57">
        <f t="shared" si="274"/>
        <v>22.948794951724157</v>
      </c>
      <c r="I6638" s="73">
        <f t="shared" si="275"/>
        <v>1.987899543380081</v>
      </c>
    </row>
    <row r="6639" spans="1:9" ht="15.6" x14ac:dyDescent="0.3">
      <c r="A6639" s="1">
        <v>6635</v>
      </c>
      <c r="B6639" s="1">
        <v>2001</v>
      </c>
      <c r="C6639" s="1">
        <v>10</v>
      </c>
      <c r="D6639" s="1">
        <v>2</v>
      </c>
      <c r="E6639" s="7">
        <v>2001.83881278539</v>
      </c>
      <c r="F6639" s="7">
        <v>25.442449</v>
      </c>
      <c r="G6639" s="57">
        <f t="shared" si="274"/>
        <v>22.947133899310359</v>
      </c>
      <c r="I6639" s="73">
        <f t="shared" si="275"/>
        <v>1.9878995433798536</v>
      </c>
    </row>
    <row r="6640" spans="1:9" ht="15.6" x14ac:dyDescent="0.3">
      <c r="A6640" s="1">
        <v>6636</v>
      </c>
      <c r="B6640" s="1">
        <v>2001</v>
      </c>
      <c r="C6640" s="1">
        <v>10</v>
      </c>
      <c r="D6640" s="1">
        <v>3</v>
      </c>
      <c r="E6640" s="7">
        <v>2001.8415525114201</v>
      </c>
      <c r="F6640" s="7">
        <v>25.432693</v>
      </c>
      <c r="G6640" s="57">
        <f t="shared" si="274"/>
        <v>22.945347274482771</v>
      </c>
      <c r="I6640" s="73">
        <f t="shared" si="275"/>
        <v>1.9863013698600298</v>
      </c>
    </row>
    <row r="6641" spans="1:9" ht="15.6" x14ac:dyDescent="0.3">
      <c r="A6641" s="1">
        <v>6637</v>
      </c>
      <c r="B6641" s="1">
        <v>2001</v>
      </c>
      <c r="C6641" s="1">
        <v>10</v>
      </c>
      <c r="D6641" s="1">
        <v>4</v>
      </c>
      <c r="E6641" s="7">
        <v>2001.84429223744</v>
      </c>
      <c r="F6641" s="7">
        <v>25.436917999999999</v>
      </c>
      <c r="G6641" s="57">
        <f t="shared" si="274"/>
        <v>22.943564059310358</v>
      </c>
      <c r="I6641" s="73">
        <f t="shared" si="275"/>
        <v>1.9863013698700343</v>
      </c>
    </row>
    <row r="6642" spans="1:9" ht="15.6" x14ac:dyDescent="0.3">
      <c r="A6642" s="1">
        <v>6638</v>
      </c>
      <c r="B6642" s="1">
        <v>2001</v>
      </c>
      <c r="C6642" s="1">
        <v>10</v>
      </c>
      <c r="D6642" s="1">
        <v>5</v>
      </c>
      <c r="E6642" s="7">
        <v>2001.84703196347</v>
      </c>
      <c r="F6642" s="7">
        <v>25.479510999999999</v>
      </c>
      <c r="G6642" s="57">
        <f t="shared" si="274"/>
        <v>22.941749473103453</v>
      </c>
      <c r="I6642" s="73">
        <f t="shared" si="275"/>
        <v>1.9863013698700343</v>
      </c>
    </row>
    <row r="6643" spans="1:9" ht="15.6" x14ac:dyDescent="0.3">
      <c r="A6643" s="1">
        <v>6639</v>
      </c>
      <c r="B6643" s="1">
        <v>2001</v>
      </c>
      <c r="C6643" s="1">
        <v>10</v>
      </c>
      <c r="D6643" s="1">
        <v>6</v>
      </c>
      <c r="E6643" s="7">
        <v>2001.8497716894999</v>
      </c>
      <c r="F6643" s="7">
        <v>25.563724000000001</v>
      </c>
      <c r="G6643" s="57">
        <f t="shared" si="274"/>
        <v>22.939856275862077</v>
      </c>
      <c r="I6643" s="73">
        <f t="shared" si="275"/>
        <v>1.9863013698600298</v>
      </c>
    </row>
    <row r="6644" spans="1:9" ht="15.6" x14ac:dyDescent="0.3">
      <c r="A6644" s="1">
        <v>6640</v>
      </c>
      <c r="B6644" s="1">
        <v>2001</v>
      </c>
      <c r="C6644" s="1">
        <v>10</v>
      </c>
      <c r="D6644" s="1">
        <v>7</v>
      </c>
      <c r="E6644" s="7">
        <v>2001.85251141552</v>
      </c>
      <c r="F6644" s="7">
        <v>25.594269000000001</v>
      </c>
      <c r="G6644" s="57">
        <f t="shared" si="274"/>
        <v>22.937987044137948</v>
      </c>
      <c r="I6644" s="73">
        <f t="shared" si="275"/>
        <v>1.9863013698600298</v>
      </c>
    </row>
    <row r="6645" spans="1:9" ht="15.6" x14ac:dyDescent="0.3">
      <c r="A6645" s="1">
        <v>6641</v>
      </c>
      <c r="B6645" s="1">
        <v>2001</v>
      </c>
      <c r="C6645" s="1">
        <v>10</v>
      </c>
      <c r="D6645" s="1">
        <v>8</v>
      </c>
      <c r="E6645" s="7">
        <v>2001.8552511415501</v>
      </c>
      <c r="F6645" s="7">
        <v>25.607374</v>
      </c>
      <c r="G6645" s="57">
        <f t="shared" si="274"/>
        <v>22.936094442758638</v>
      </c>
      <c r="I6645" s="73">
        <f t="shared" si="275"/>
        <v>1.9863013698698069</v>
      </c>
    </row>
    <row r="6646" spans="1:9" ht="15.6" x14ac:dyDescent="0.3">
      <c r="A6646" s="1">
        <v>6642</v>
      </c>
      <c r="B6646" s="1">
        <v>2001</v>
      </c>
      <c r="C6646" s="1">
        <v>10</v>
      </c>
      <c r="D6646" s="1">
        <v>9</v>
      </c>
      <c r="E6646" s="7">
        <v>2001.8579908675799</v>
      </c>
      <c r="F6646" s="7">
        <v>25.618064</v>
      </c>
      <c r="G6646" s="57">
        <f t="shared" si="274"/>
        <v>22.934208755862084</v>
      </c>
      <c r="I6646" s="73">
        <f t="shared" si="275"/>
        <v>1.9863013698700343</v>
      </c>
    </row>
    <row r="6647" spans="1:9" ht="15.6" x14ac:dyDescent="0.3">
      <c r="A6647" s="1">
        <v>6643</v>
      </c>
      <c r="B6647" s="1">
        <v>2001</v>
      </c>
      <c r="C6647" s="1">
        <v>10</v>
      </c>
      <c r="D6647" s="1">
        <v>10</v>
      </c>
      <c r="E6647" s="7">
        <v>2001.86073059361</v>
      </c>
      <c r="F6647" s="7">
        <v>25.611540000000002</v>
      </c>
      <c r="G6647" s="57">
        <f t="shared" si="274"/>
        <v>22.932286053793117</v>
      </c>
      <c r="I6647" s="73">
        <f t="shared" si="275"/>
        <v>1.9863013698600298</v>
      </c>
    </row>
    <row r="6648" spans="1:9" ht="15.6" x14ac:dyDescent="0.3">
      <c r="A6648" s="1">
        <v>6644</v>
      </c>
      <c r="B6648" s="1">
        <v>2001</v>
      </c>
      <c r="C6648" s="1">
        <v>10</v>
      </c>
      <c r="D6648" s="1">
        <v>11</v>
      </c>
      <c r="E6648" s="7">
        <v>2001.8634703196301</v>
      </c>
      <c r="F6648" s="7">
        <v>25.611142999999998</v>
      </c>
      <c r="G6648" s="57">
        <f t="shared" si="274"/>
        <v>22.930380579310359</v>
      </c>
      <c r="I6648" s="73">
        <f t="shared" si="275"/>
        <v>1.9863013698600298</v>
      </c>
    </row>
    <row r="6649" spans="1:9" ht="15.6" x14ac:dyDescent="0.3">
      <c r="A6649" s="1">
        <v>6645</v>
      </c>
      <c r="B6649" s="1">
        <v>2001</v>
      </c>
      <c r="C6649" s="1">
        <v>10</v>
      </c>
      <c r="D6649" s="1">
        <v>12</v>
      </c>
      <c r="E6649" s="7">
        <v>2001.86621004566</v>
      </c>
      <c r="F6649" s="7">
        <v>25.628736</v>
      </c>
      <c r="G6649" s="57">
        <f t="shared" si="274"/>
        <v>22.928557685517255</v>
      </c>
      <c r="I6649" s="73">
        <f t="shared" si="275"/>
        <v>1.9863013698700343</v>
      </c>
    </row>
    <row r="6650" spans="1:9" ht="15.6" x14ac:dyDescent="0.3">
      <c r="A6650" s="1">
        <v>6646</v>
      </c>
      <c r="B6650" s="1">
        <v>2001</v>
      </c>
      <c r="C6650" s="1">
        <v>10</v>
      </c>
      <c r="D6650" s="1">
        <v>13</v>
      </c>
      <c r="E6650" s="7">
        <v>2001.86894977169</v>
      </c>
      <c r="F6650" s="7">
        <v>25.655076000000001</v>
      </c>
      <c r="G6650" s="57">
        <f t="shared" si="274"/>
        <v>22.92672524000001</v>
      </c>
      <c r="I6650" s="73">
        <f t="shared" si="275"/>
        <v>1.9863013698600298</v>
      </c>
    </row>
    <row r="6651" spans="1:9" ht="15.6" x14ac:dyDescent="0.3">
      <c r="A6651" s="1">
        <v>6647</v>
      </c>
      <c r="B6651" s="1">
        <v>2001</v>
      </c>
      <c r="C6651" s="1">
        <v>10</v>
      </c>
      <c r="D6651" s="1">
        <v>14</v>
      </c>
      <c r="E6651" s="7">
        <v>2001.8716894977199</v>
      </c>
      <c r="F6651" s="7">
        <v>25.693415000000002</v>
      </c>
      <c r="G6651" s="57">
        <f t="shared" si="274"/>
        <v>22.92489792000001</v>
      </c>
      <c r="I6651" s="73">
        <f t="shared" si="275"/>
        <v>1.9863013698600298</v>
      </c>
    </row>
    <row r="6652" spans="1:9" ht="15.6" x14ac:dyDescent="0.3">
      <c r="A6652" s="1">
        <v>6648</v>
      </c>
      <c r="B6652" s="1">
        <v>2001</v>
      </c>
      <c r="C6652" s="1">
        <v>10</v>
      </c>
      <c r="D6652" s="1">
        <v>15</v>
      </c>
      <c r="E6652" s="7">
        <v>2001.87442922374</v>
      </c>
      <c r="F6652" s="7">
        <v>25.745267999999999</v>
      </c>
      <c r="G6652" s="57">
        <f t="shared" si="274"/>
        <v>22.923112878620696</v>
      </c>
      <c r="I6652" s="73">
        <f t="shared" si="275"/>
        <v>1.9863013698600298</v>
      </c>
    </row>
    <row r="6653" spans="1:9" ht="15.6" x14ac:dyDescent="0.3">
      <c r="A6653" s="1">
        <v>6649</v>
      </c>
      <c r="B6653" s="1">
        <v>2001</v>
      </c>
      <c r="C6653" s="1">
        <v>10</v>
      </c>
      <c r="D6653" s="1">
        <v>16</v>
      </c>
      <c r="E6653" s="7">
        <v>2001.8771689497701</v>
      </c>
      <c r="F6653" s="7">
        <v>25.842461</v>
      </c>
      <c r="G6653" s="57">
        <f t="shared" si="274"/>
        <v>22.921330983448289</v>
      </c>
      <c r="I6653" s="73">
        <f t="shared" si="275"/>
        <v>1.9863013698698069</v>
      </c>
    </row>
    <row r="6654" spans="1:9" ht="15.6" x14ac:dyDescent="0.3">
      <c r="A6654" s="1">
        <v>6650</v>
      </c>
      <c r="B6654" s="1">
        <v>2001</v>
      </c>
      <c r="C6654" s="1">
        <v>10</v>
      </c>
      <c r="D6654" s="1">
        <v>17</v>
      </c>
      <c r="E6654" s="7">
        <v>2001.8799086757999</v>
      </c>
      <c r="F6654" s="7">
        <v>25.898719</v>
      </c>
      <c r="G6654" s="57">
        <f t="shared" si="274"/>
        <v>22.919502686896564</v>
      </c>
      <c r="I6654" s="73">
        <f t="shared" si="275"/>
        <v>1.9863013698600298</v>
      </c>
    </row>
    <row r="6655" spans="1:9" ht="15.6" x14ac:dyDescent="0.3">
      <c r="A6655" s="1">
        <v>6651</v>
      </c>
      <c r="B6655" s="1">
        <v>2001</v>
      </c>
      <c r="C6655" s="1">
        <v>10</v>
      </c>
      <c r="D6655" s="1">
        <v>18</v>
      </c>
      <c r="E6655" s="7">
        <v>2001.88264840183</v>
      </c>
      <c r="F6655" s="7">
        <v>25.950247999999998</v>
      </c>
      <c r="G6655" s="57">
        <f t="shared" si="274"/>
        <v>22.917652151724148</v>
      </c>
      <c r="I6655" s="73">
        <f t="shared" si="275"/>
        <v>1.9863013698600298</v>
      </c>
    </row>
    <row r="6656" spans="1:9" ht="15.6" x14ac:dyDescent="0.3">
      <c r="A6656" s="1">
        <v>6652</v>
      </c>
      <c r="B6656" s="1">
        <v>2001</v>
      </c>
      <c r="C6656" s="1">
        <v>10</v>
      </c>
      <c r="D6656" s="1">
        <v>19</v>
      </c>
      <c r="E6656" s="7">
        <v>2001.8853881278501</v>
      </c>
      <c r="F6656" s="7">
        <v>25.934571999999999</v>
      </c>
      <c r="G6656" s="57">
        <f t="shared" si="274"/>
        <v>22.915803888275871</v>
      </c>
      <c r="I6656" s="73">
        <f t="shared" si="275"/>
        <v>1.9863013698600298</v>
      </c>
    </row>
    <row r="6657" spans="1:9" ht="15.6" x14ac:dyDescent="0.3">
      <c r="A6657" s="1">
        <v>6653</v>
      </c>
      <c r="B6657" s="1">
        <v>2001</v>
      </c>
      <c r="C6657" s="1">
        <v>10</v>
      </c>
      <c r="D6657" s="1">
        <v>20</v>
      </c>
      <c r="E6657" s="7">
        <v>2001.88812785388</v>
      </c>
      <c r="F6657" s="7">
        <v>25.907941000000001</v>
      </c>
      <c r="G6657" s="57">
        <f t="shared" si="274"/>
        <v>22.913971288275874</v>
      </c>
      <c r="I6657" s="73">
        <f t="shared" si="275"/>
        <v>1.9863013698700343</v>
      </c>
    </row>
    <row r="6658" spans="1:9" ht="15.6" x14ac:dyDescent="0.3">
      <c r="A6658" s="1">
        <v>6654</v>
      </c>
      <c r="B6658" s="1">
        <v>2001</v>
      </c>
      <c r="C6658" s="1">
        <v>10</v>
      </c>
      <c r="D6658" s="1">
        <v>21</v>
      </c>
      <c r="E6658" s="7">
        <v>2001.89086757991</v>
      </c>
      <c r="F6658" s="7">
        <v>25.874103999999999</v>
      </c>
      <c r="G6658" s="57">
        <f t="shared" si="274"/>
        <v>22.912158413793122</v>
      </c>
      <c r="I6658" s="73">
        <f t="shared" si="275"/>
        <v>1.9863013698600298</v>
      </c>
    </row>
    <row r="6659" spans="1:9" ht="15.6" x14ac:dyDescent="0.3">
      <c r="A6659" s="1">
        <v>6655</v>
      </c>
      <c r="B6659" s="1">
        <v>2001</v>
      </c>
      <c r="C6659" s="1">
        <v>10</v>
      </c>
      <c r="D6659" s="1">
        <v>22</v>
      </c>
      <c r="E6659" s="7">
        <v>2001.8936073059399</v>
      </c>
      <c r="F6659" s="7">
        <v>25.832525</v>
      </c>
      <c r="G6659" s="57">
        <f t="shared" si="274"/>
        <v>22.910403993103465</v>
      </c>
      <c r="I6659" s="73">
        <f t="shared" si="275"/>
        <v>1.9863013698600298</v>
      </c>
    </row>
    <row r="6660" spans="1:9" ht="15.6" x14ac:dyDescent="0.3">
      <c r="A6660" s="1">
        <v>6656</v>
      </c>
      <c r="B6660" s="1">
        <v>2001</v>
      </c>
      <c r="C6660" s="1">
        <v>10</v>
      </c>
      <c r="D6660" s="1">
        <v>23</v>
      </c>
      <c r="E6660" s="7">
        <v>2001.89634703196</v>
      </c>
      <c r="F6660" s="7">
        <v>25.817553</v>
      </c>
      <c r="G6660" s="57">
        <f t="shared" si="274"/>
        <v>22.908644280000022</v>
      </c>
      <c r="I6660" s="73">
        <f t="shared" si="275"/>
        <v>1.9863013698600298</v>
      </c>
    </row>
    <row r="6661" spans="1:9" ht="15.6" x14ac:dyDescent="0.3">
      <c r="A6661" s="1">
        <v>6657</v>
      </c>
      <c r="B6661" s="1">
        <v>2001</v>
      </c>
      <c r="C6661" s="1">
        <v>10</v>
      </c>
      <c r="D6661" s="1">
        <v>24</v>
      </c>
      <c r="E6661" s="7">
        <v>2001.8990867579901</v>
      </c>
      <c r="F6661" s="7">
        <v>25.847919999999998</v>
      </c>
      <c r="G6661" s="57">
        <f t="shared" si="274"/>
        <v>22.906861568275886</v>
      </c>
      <c r="I6661" s="73">
        <f t="shared" si="275"/>
        <v>1.9863013698698069</v>
      </c>
    </row>
    <row r="6662" spans="1:9" ht="15.6" x14ac:dyDescent="0.3">
      <c r="A6662" s="1">
        <v>6658</v>
      </c>
      <c r="B6662" s="1">
        <v>2001</v>
      </c>
      <c r="C6662" s="1">
        <v>10</v>
      </c>
      <c r="D6662" s="1">
        <v>25</v>
      </c>
      <c r="E6662" s="7">
        <v>2001.9018264840199</v>
      </c>
      <c r="F6662" s="7">
        <v>25.895797000000002</v>
      </c>
      <c r="G6662" s="57">
        <f t="shared" si="274"/>
        <v>22.90502720689658</v>
      </c>
      <c r="I6662" s="73">
        <f t="shared" si="275"/>
        <v>1.9863013698600298</v>
      </c>
    </row>
    <row r="6663" spans="1:9" ht="15.6" x14ac:dyDescent="0.3">
      <c r="A6663" s="1">
        <v>6659</v>
      </c>
      <c r="B6663" s="1">
        <v>2001</v>
      </c>
      <c r="C6663" s="1">
        <v>10</v>
      </c>
      <c r="D6663" s="1">
        <v>26</v>
      </c>
      <c r="E6663" s="7">
        <v>2001.90456621005</v>
      </c>
      <c r="F6663" s="7">
        <v>25.948623000000001</v>
      </c>
      <c r="G6663" s="57">
        <f t="shared" si="274"/>
        <v>22.903201837241408</v>
      </c>
      <c r="I6663" s="73">
        <f t="shared" si="275"/>
        <v>1.9863013698600298</v>
      </c>
    </row>
    <row r="6664" spans="1:9" ht="15.6" x14ac:dyDescent="0.3">
      <c r="A6664" s="1">
        <v>6660</v>
      </c>
      <c r="B6664" s="1">
        <v>2001</v>
      </c>
      <c r="C6664" s="1">
        <v>10</v>
      </c>
      <c r="D6664" s="1">
        <v>27</v>
      </c>
      <c r="E6664" s="7">
        <v>2001.9073059360701</v>
      </c>
      <c r="F6664" s="7">
        <v>26.046886000000001</v>
      </c>
      <c r="G6664" s="57">
        <f t="shared" si="274"/>
        <v>22.901400400000025</v>
      </c>
      <c r="I6664" s="73">
        <f t="shared" si="275"/>
        <v>1.9863013698700343</v>
      </c>
    </row>
    <row r="6665" spans="1:9" ht="15.6" x14ac:dyDescent="0.3">
      <c r="A6665" s="1">
        <v>6661</v>
      </c>
      <c r="B6665" s="1">
        <v>2001</v>
      </c>
      <c r="C6665" s="1">
        <v>10</v>
      </c>
      <c r="D6665" s="1">
        <v>28</v>
      </c>
      <c r="E6665" s="7">
        <v>2001.9100456620999</v>
      </c>
      <c r="F6665" s="7">
        <v>26.074793</v>
      </c>
      <c r="G6665" s="57">
        <f t="shared" si="274"/>
        <v>22.89959318206899</v>
      </c>
      <c r="I6665" s="73">
        <f t="shared" si="275"/>
        <v>1.9851598173599996</v>
      </c>
    </row>
    <row r="6666" spans="1:9" ht="15.6" x14ac:dyDescent="0.3">
      <c r="A6666" s="1">
        <v>6662</v>
      </c>
      <c r="B6666" s="1">
        <v>2001</v>
      </c>
      <c r="C6666" s="1">
        <v>10</v>
      </c>
      <c r="D6666" s="1">
        <v>29</v>
      </c>
      <c r="E6666" s="7">
        <v>2001.91278538813</v>
      </c>
      <c r="F6666" s="7">
        <v>26.138864000000002</v>
      </c>
      <c r="G6666" s="57">
        <f t="shared" si="274"/>
        <v>22.897825513103474</v>
      </c>
      <c r="I6666" s="73">
        <f t="shared" si="275"/>
        <v>1.9851598173499951</v>
      </c>
    </row>
    <row r="6667" spans="1:9" ht="15.6" x14ac:dyDescent="0.3">
      <c r="A6667" s="1">
        <v>6663</v>
      </c>
      <c r="B6667" s="1">
        <v>2001</v>
      </c>
      <c r="C6667" s="1">
        <v>10</v>
      </c>
      <c r="D6667" s="1">
        <v>30</v>
      </c>
      <c r="E6667" s="7">
        <v>2001.9155251141599</v>
      </c>
      <c r="F6667" s="7">
        <v>26.191880999999999</v>
      </c>
      <c r="G6667" s="57">
        <f t="shared" ref="G6667:G6730" si="276">AVERAGE(F6123:F6847)</f>
        <v>22.896033633103478</v>
      </c>
      <c r="I6667" s="73">
        <f t="shared" si="275"/>
        <v>1.9851598173499951</v>
      </c>
    </row>
    <row r="6668" spans="1:9" ht="15.6" x14ac:dyDescent="0.3">
      <c r="A6668" s="1">
        <v>6664</v>
      </c>
      <c r="B6668" s="1">
        <v>2001</v>
      </c>
      <c r="C6668" s="1">
        <v>10</v>
      </c>
      <c r="D6668" s="1">
        <v>31</v>
      </c>
      <c r="E6668" s="7">
        <v>2001.91826484018</v>
      </c>
      <c r="F6668" s="7">
        <v>26.227491000000001</v>
      </c>
      <c r="G6668" s="57">
        <f t="shared" si="276"/>
        <v>22.89421701103451</v>
      </c>
      <c r="I6668" s="73">
        <f t="shared" ref="I6668:I6731" si="277">E6848-E6124</f>
        <v>1.9851598173499951</v>
      </c>
    </row>
    <row r="6669" spans="1:9" ht="15.6" x14ac:dyDescent="0.3">
      <c r="A6669" s="1">
        <v>6665</v>
      </c>
      <c r="B6669" s="1">
        <v>2001</v>
      </c>
      <c r="C6669" s="1">
        <v>11</v>
      </c>
      <c r="D6669" s="1">
        <v>1</v>
      </c>
      <c r="E6669" s="7">
        <v>2001.91940639269</v>
      </c>
      <c r="F6669" s="7">
        <v>26.234158000000001</v>
      </c>
      <c r="G6669" s="57">
        <f t="shared" si="276"/>
        <v>22.892371685517269</v>
      </c>
      <c r="I6669" s="73">
        <f t="shared" si="277"/>
        <v>1.9851598173599996</v>
      </c>
    </row>
    <row r="6670" spans="1:9" ht="15.6" x14ac:dyDescent="0.3">
      <c r="A6670" s="1">
        <v>6666</v>
      </c>
      <c r="B6670" s="1">
        <v>2001</v>
      </c>
      <c r="C6670" s="1">
        <v>11</v>
      </c>
      <c r="D6670" s="1">
        <v>2</v>
      </c>
      <c r="E6670" s="7">
        <v>2001.9221461187201</v>
      </c>
      <c r="F6670" s="7">
        <v>26.234649999999998</v>
      </c>
      <c r="G6670" s="57">
        <f t="shared" si="276"/>
        <v>22.890505208275883</v>
      </c>
      <c r="I6670" s="73">
        <f t="shared" si="277"/>
        <v>1.9863013698600298</v>
      </c>
    </row>
    <row r="6671" spans="1:9" ht="15.6" x14ac:dyDescent="0.3">
      <c r="A6671" s="1">
        <v>6667</v>
      </c>
      <c r="B6671" s="1">
        <v>2001</v>
      </c>
      <c r="C6671" s="1">
        <v>11</v>
      </c>
      <c r="D6671" s="1">
        <v>3</v>
      </c>
      <c r="E6671" s="7">
        <v>2001.92488584475</v>
      </c>
      <c r="F6671" s="7">
        <v>26.249715999999999</v>
      </c>
      <c r="G6671" s="57">
        <f t="shared" si="276"/>
        <v>22.888577284137956</v>
      </c>
      <c r="I6671" s="73">
        <f t="shared" si="277"/>
        <v>1.9863013698600298</v>
      </c>
    </row>
    <row r="6672" spans="1:9" ht="15.6" x14ac:dyDescent="0.3">
      <c r="A6672" s="1">
        <v>6668</v>
      </c>
      <c r="B6672" s="1">
        <v>2001</v>
      </c>
      <c r="C6672" s="1">
        <v>11</v>
      </c>
      <c r="D6672" s="1">
        <v>4</v>
      </c>
      <c r="E6672" s="7">
        <v>2001.92762557078</v>
      </c>
      <c r="F6672" s="7">
        <v>26.226841</v>
      </c>
      <c r="G6672" s="57">
        <f t="shared" si="276"/>
        <v>22.886625241379331</v>
      </c>
      <c r="I6672" s="73">
        <f t="shared" si="277"/>
        <v>1.9863013698600298</v>
      </c>
    </row>
    <row r="6673" spans="1:9" ht="15.6" x14ac:dyDescent="0.3">
      <c r="A6673" s="1">
        <v>6669</v>
      </c>
      <c r="B6673" s="1">
        <v>2001</v>
      </c>
      <c r="C6673" s="1">
        <v>11</v>
      </c>
      <c r="D6673" s="1">
        <v>5</v>
      </c>
      <c r="E6673" s="7">
        <v>2001.9303652967999</v>
      </c>
      <c r="F6673" s="7">
        <v>26.222322999999999</v>
      </c>
      <c r="G6673" s="57">
        <f t="shared" si="276"/>
        <v>22.884668401379336</v>
      </c>
      <c r="I6673" s="73">
        <f t="shared" si="277"/>
        <v>1.9863013698700343</v>
      </c>
    </row>
    <row r="6674" spans="1:9" ht="15.6" x14ac:dyDescent="0.3">
      <c r="A6674" s="1">
        <v>6670</v>
      </c>
      <c r="B6674" s="1">
        <v>2001</v>
      </c>
      <c r="C6674" s="1">
        <v>11</v>
      </c>
      <c r="D6674" s="1">
        <v>6</v>
      </c>
      <c r="E6674" s="7">
        <v>2001.93310502283</v>
      </c>
      <c r="F6674" s="7">
        <v>26.205765</v>
      </c>
      <c r="G6674" s="57">
        <f t="shared" si="276"/>
        <v>22.882788550344859</v>
      </c>
      <c r="I6674" s="73">
        <f t="shared" si="277"/>
        <v>1.9863013698598024</v>
      </c>
    </row>
    <row r="6675" spans="1:9" ht="15.6" x14ac:dyDescent="0.3">
      <c r="A6675" s="1">
        <v>6671</v>
      </c>
      <c r="B6675" s="1">
        <v>2001</v>
      </c>
      <c r="C6675" s="1">
        <v>11</v>
      </c>
      <c r="D6675" s="1">
        <v>7</v>
      </c>
      <c r="E6675" s="7">
        <v>2001.9358447488601</v>
      </c>
      <c r="F6675" s="7">
        <v>26.158957000000001</v>
      </c>
      <c r="G6675" s="57">
        <f t="shared" si="276"/>
        <v>22.880880717241411</v>
      </c>
      <c r="I6675" s="73">
        <f t="shared" si="277"/>
        <v>1.9863013698600298</v>
      </c>
    </row>
    <row r="6676" spans="1:9" ht="15.6" x14ac:dyDescent="0.3">
      <c r="A6676" s="1">
        <v>6672</v>
      </c>
      <c r="B6676" s="1">
        <v>2001</v>
      </c>
      <c r="C6676" s="1">
        <v>11</v>
      </c>
      <c r="D6676" s="1">
        <v>8</v>
      </c>
      <c r="E6676" s="7">
        <v>2001.9385844748899</v>
      </c>
      <c r="F6676" s="7">
        <v>26.115306</v>
      </c>
      <c r="G6676" s="57">
        <f t="shared" si="276"/>
        <v>22.87892810896555</v>
      </c>
      <c r="I6676" s="73">
        <f t="shared" si="277"/>
        <v>1.9863013698600298</v>
      </c>
    </row>
    <row r="6677" spans="1:9" ht="15.6" x14ac:dyDescent="0.3">
      <c r="A6677" s="1">
        <v>6673</v>
      </c>
      <c r="B6677" s="1">
        <v>2001</v>
      </c>
      <c r="C6677" s="1">
        <v>11</v>
      </c>
      <c r="D6677" s="1">
        <v>9</v>
      </c>
      <c r="E6677" s="7">
        <v>2001.94132420091</v>
      </c>
      <c r="F6677" s="7">
        <v>26.103427</v>
      </c>
      <c r="G6677" s="57">
        <f t="shared" si="276"/>
        <v>22.876926427586241</v>
      </c>
      <c r="I6677" s="73">
        <f t="shared" si="277"/>
        <v>1.9863013698700343</v>
      </c>
    </row>
    <row r="6678" spans="1:9" ht="15.6" x14ac:dyDescent="0.3">
      <c r="A6678" s="1">
        <v>6674</v>
      </c>
      <c r="B6678" s="1">
        <v>2001</v>
      </c>
      <c r="C6678" s="1">
        <v>11</v>
      </c>
      <c r="D6678" s="1">
        <v>10</v>
      </c>
      <c r="E6678" s="7">
        <v>2001.9440639269401</v>
      </c>
      <c r="F6678" s="7">
        <v>26.128958000000001</v>
      </c>
      <c r="G6678" s="57">
        <f t="shared" si="276"/>
        <v>22.874827820689688</v>
      </c>
      <c r="I6678" s="73">
        <f t="shared" si="277"/>
        <v>1.9863013698600298</v>
      </c>
    </row>
    <row r="6679" spans="1:9" ht="15.6" x14ac:dyDescent="0.3">
      <c r="A6679" s="1">
        <v>6675</v>
      </c>
      <c r="B6679" s="1">
        <v>2001</v>
      </c>
      <c r="C6679" s="1">
        <v>11</v>
      </c>
      <c r="D6679" s="1">
        <v>11</v>
      </c>
      <c r="E6679" s="7">
        <v>2001.9468036529699</v>
      </c>
      <c r="F6679" s="7">
        <v>26.176998000000001</v>
      </c>
      <c r="G6679" s="57">
        <f t="shared" si="276"/>
        <v>22.872626856551758</v>
      </c>
      <c r="I6679" s="73">
        <f t="shared" si="277"/>
        <v>1.9863013698600298</v>
      </c>
    </row>
    <row r="6680" spans="1:9" ht="15.6" x14ac:dyDescent="0.3">
      <c r="A6680" s="1">
        <v>6676</v>
      </c>
      <c r="B6680" s="1">
        <v>2001</v>
      </c>
      <c r="C6680" s="1">
        <v>11</v>
      </c>
      <c r="D6680" s="1">
        <v>12</v>
      </c>
      <c r="E6680" s="7">
        <v>2001.949543379</v>
      </c>
      <c r="F6680" s="7">
        <v>26.192786999999999</v>
      </c>
      <c r="G6680" s="57">
        <f t="shared" si="276"/>
        <v>22.870296779310376</v>
      </c>
      <c r="I6680" s="73">
        <f t="shared" si="277"/>
        <v>1.9863013698600298</v>
      </c>
    </row>
    <row r="6681" spans="1:9" ht="15.6" x14ac:dyDescent="0.3">
      <c r="A6681" s="1">
        <v>6677</v>
      </c>
      <c r="B6681" s="1">
        <v>2001</v>
      </c>
      <c r="C6681" s="1">
        <v>11</v>
      </c>
      <c r="D6681" s="1">
        <v>13</v>
      </c>
      <c r="E6681" s="7">
        <v>2001.9522831050199</v>
      </c>
      <c r="F6681" s="7">
        <v>26.240380999999999</v>
      </c>
      <c r="G6681" s="57">
        <f t="shared" si="276"/>
        <v>22.867880033103475</v>
      </c>
      <c r="I6681" s="73">
        <f t="shared" si="277"/>
        <v>1.9863013698700343</v>
      </c>
    </row>
    <row r="6682" spans="1:9" ht="15.6" x14ac:dyDescent="0.3">
      <c r="A6682" s="1">
        <v>6678</v>
      </c>
      <c r="B6682" s="1">
        <v>2001</v>
      </c>
      <c r="C6682" s="1">
        <v>11</v>
      </c>
      <c r="D6682" s="1">
        <v>14</v>
      </c>
      <c r="E6682" s="7">
        <v>2001.95502283105</v>
      </c>
      <c r="F6682" s="7">
        <v>26.266905999999999</v>
      </c>
      <c r="G6682" s="57">
        <f t="shared" si="276"/>
        <v>22.865397118620713</v>
      </c>
      <c r="I6682" s="73">
        <f t="shared" si="277"/>
        <v>1.9863013698598024</v>
      </c>
    </row>
    <row r="6683" spans="1:9" ht="15.6" x14ac:dyDescent="0.3">
      <c r="A6683" s="1">
        <v>6679</v>
      </c>
      <c r="B6683" s="1">
        <v>2001</v>
      </c>
      <c r="C6683" s="1">
        <v>11</v>
      </c>
      <c r="D6683" s="1">
        <v>15</v>
      </c>
      <c r="E6683" s="7">
        <v>2001.9577625570801</v>
      </c>
      <c r="F6683" s="7">
        <v>26.249424999999999</v>
      </c>
      <c r="G6683" s="57">
        <f t="shared" si="276"/>
        <v>22.86289393655175</v>
      </c>
      <c r="I6683" s="73">
        <f t="shared" si="277"/>
        <v>1.9863013698600298</v>
      </c>
    </row>
    <row r="6684" spans="1:9" ht="15.6" x14ac:dyDescent="0.3">
      <c r="A6684" s="1">
        <v>6680</v>
      </c>
      <c r="B6684" s="1">
        <v>2001</v>
      </c>
      <c r="C6684" s="1">
        <v>11</v>
      </c>
      <c r="D6684" s="1">
        <v>16</v>
      </c>
      <c r="E6684" s="7">
        <v>2001.9605022831099</v>
      </c>
      <c r="F6684" s="7">
        <v>26.195710999999999</v>
      </c>
      <c r="G6684" s="57">
        <f t="shared" si="276"/>
        <v>22.86031517241382</v>
      </c>
      <c r="I6684" s="73">
        <f t="shared" si="277"/>
        <v>1.9863013698700343</v>
      </c>
    </row>
    <row r="6685" spans="1:9" ht="15.6" x14ac:dyDescent="0.3">
      <c r="A6685" s="1">
        <v>6681</v>
      </c>
      <c r="B6685" s="1">
        <v>2001</v>
      </c>
      <c r="C6685" s="1">
        <v>11</v>
      </c>
      <c r="D6685" s="1">
        <v>17</v>
      </c>
      <c r="E6685" s="7">
        <v>2001.96324200913</v>
      </c>
      <c r="F6685" s="7">
        <v>26.156479000000001</v>
      </c>
      <c r="G6685" s="57">
        <f t="shared" si="276"/>
        <v>22.857679933793129</v>
      </c>
      <c r="I6685" s="73">
        <f t="shared" si="277"/>
        <v>1.9863013698598024</v>
      </c>
    </row>
    <row r="6686" spans="1:9" ht="15.6" x14ac:dyDescent="0.3">
      <c r="A6686" s="1">
        <v>6682</v>
      </c>
      <c r="B6686" s="1">
        <v>2001</v>
      </c>
      <c r="C6686" s="1">
        <v>11</v>
      </c>
      <c r="D6686" s="1">
        <v>18</v>
      </c>
      <c r="E6686" s="7">
        <v>2001.9659817351601</v>
      </c>
      <c r="F6686" s="7">
        <v>26.117089</v>
      </c>
      <c r="G6686" s="57">
        <f t="shared" si="276"/>
        <v>22.854967240000025</v>
      </c>
      <c r="I6686" s="73">
        <f t="shared" si="277"/>
        <v>1.9863013698600298</v>
      </c>
    </row>
    <row r="6687" spans="1:9" ht="15.6" x14ac:dyDescent="0.3">
      <c r="A6687" s="1">
        <v>6683</v>
      </c>
      <c r="B6687" s="1">
        <v>2001</v>
      </c>
      <c r="C6687" s="1">
        <v>11</v>
      </c>
      <c r="D6687" s="1">
        <v>19</v>
      </c>
      <c r="E6687" s="7">
        <v>2001.9687214611899</v>
      </c>
      <c r="F6687" s="7">
        <v>26.045117999999999</v>
      </c>
      <c r="G6687" s="57">
        <f t="shared" si="276"/>
        <v>22.852156117241403</v>
      </c>
      <c r="I6687" s="73">
        <f t="shared" si="277"/>
        <v>1.9863013698600298</v>
      </c>
    </row>
    <row r="6688" spans="1:9" ht="15.6" x14ac:dyDescent="0.3">
      <c r="A6688" s="1">
        <v>6684</v>
      </c>
      <c r="B6688" s="1">
        <v>2001</v>
      </c>
      <c r="C6688" s="1">
        <v>11</v>
      </c>
      <c r="D6688" s="1">
        <v>20</v>
      </c>
      <c r="E6688" s="7">
        <v>2001.97146118721</v>
      </c>
      <c r="F6688" s="7">
        <v>25.9755</v>
      </c>
      <c r="G6688" s="57">
        <f t="shared" si="276"/>
        <v>22.849293348965546</v>
      </c>
      <c r="I6688" s="73">
        <f t="shared" si="277"/>
        <v>1.9863013698700343</v>
      </c>
    </row>
    <row r="6689" spans="1:9" ht="15.6" x14ac:dyDescent="0.3">
      <c r="A6689" s="1">
        <v>6685</v>
      </c>
      <c r="B6689" s="1">
        <v>2001</v>
      </c>
      <c r="C6689" s="1">
        <v>11</v>
      </c>
      <c r="D6689" s="1">
        <v>21</v>
      </c>
      <c r="E6689" s="7">
        <v>2001.9742009132401</v>
      </c>
      <c r="F6689" s="7">
        <v>25.860683000000002</v>
      </c>
      <c r="G6689" s="57">
        <f t="shared" si="276"/>
        <v>22.846412299310373</v>
      </c>
      <c r="I6689" s="73">
        <f t="shared" si="277"/>
        <v>1.9863013698600298</v>
      </c>
    </row>
    <row r="6690" spans="1:9" ht="15.6" x14ac:dyDescent="0.3">
      <c r="A6690" s="1">
        <v>6686</v>
      </c>
      <c r="B6690" s="1">
        <v>2001</v>
      </c>
      <c r="C6690" s="1">
        <v>11</v>
      </c>
      <c r="D6690" s="1">
        <v>22</v>
      </c>
      <c r="E6690" s="7">
        <v>2001.97694063927</v>
      </c>
      <c r="F6690" s="7">
        <v>25.723811000000001</v>
      </c>
      <c r="G6690" s="57">
        <f t="shared" si="276"/>
        <v>22.843588077241407</v>
      </c>
      <c r="I6690" s="73">
        <f t="shared" si="277"/>
        <v>1.9863013698600298</v>
      </c>
    </row>
    <row r="6691" spans="1:9" ht="15.6" x14ac:dyDescent="0.3">
      <c r="A6691" s="1">
        <v>6687</v>
      </c>
      <c r="B6691" s="1">
        <v>2001</v>
      </c>
      <c r="C6691" s="1">
        <v>11</v>
      </c>
      <c r="D6691" s="1">
        <v>23</v>
      </c>
      <c r="E6691" s="7">
        <v>2001.9796803653001</v>
      </c>
      <c r="F6691" s="7">
        <v>25.540742999999999</v>
      </c>
      <c r="G6691" s="57">
        <f t="shared" si="276"/>
        <v>22.840823960000026</v>
      </c>
      <c r="I6691" s="73">
        <f t="shared" si="277"/>
        <v>1.9863013698600298</v>
      </c>
    </row>
    <row r="6692" spans="1:9" ht="15.6" x14ac:dyDescent="0.3">
      <c r="A6692" s="1">
        <v>6688</v>
      </c>
      <c r="B6692" s="1">
        <v>2001</v>
      </c>
      <c r="C6692" s="1">
        <v>11</v>
      </c>
      <c r="D6692" s="1">
        <v>24</v>
      </c>
      <c r="E6692" s="7">
        <v>2001.9824200913199</v>
      </c>
      <c r="F6692" s="7">
        <v>25.403986</v>
      </c>
      <c r="G6692" s="57">
        <f t="shared" si="276"/>
        <v>22.838042987586231</v>
      </c>
      <c r="I6692" s="73">
        <f t="shared" si="277"/>
        <v>1.9863013698700343</v>
      </c>
    </row>
    <row r="6693" spans="1:9" ht="15.6" x14ac:dyDescent="0.3">
      <c r="A6693" s="1">
        <v>6689</v>
      </c>
      <c r="B6693" s="1">
        <v>2001</v>
      </c>
      <c r="C6693" s="1">
        <v>11</v>
      </c>
      <c r="D6693" s="1">
        <v>25</v>
      </c>
      <c r="E6693" s="7">
        <v>2001.98515981735</v>
      </c>
      <c r="F6693" s="7">
        <v>25.294430999999999</v>
      </c>
      <c r="G6693" s="57">
        <f t="shared" si="276"/>
        <v>22.835223430344858</v>
      </c>
      <c r="I6693" s="73">
        <f t="shared" si="277"/>
        <v>1.9863013698598024</v>
      </c>
    </row>
    <row r="6694" spans="1:9" ht="15.6" x14ac:dyDescent="0.3">
      <c r="A6694" s="1">
        <v>6690</v>
      </c>
      <c r="B6694" s="1">
        <v>2001</v>
      </c>
      <c r="C6694" s="1">
        <v>11</v>
      </c>
      <c r="D6694" s="1">
        <v>26</v>
      </c>
      <c r="E6694" s="7">
        <v>2001.9878995433801</v>
      </c>
      <c r="F6694" s="7">
        <v>25.181730999999999</v>
      </c>
      <c r="G6694" s="57">
        <f t="shared" si="276"/>
        <v>22.832319644137957</v>
      </c>
      <c r="I6694" s="73">
        <f t="shared" si="277"/>
        <v>1.9863013698600298</v>
      </c>
    </row>
    <row r="6695" spans="1:9" ht="15.6" x14ac:dyDescent="0.3">
      <c r="A6695" s="1">
        <v>6691</v>
      </c>
      <c r="B6695" s="1">
        <v>2001</v>
      </c>
      <c r="C6695" s="1">
        <v>11</v>
      </c>
      <c r="D6695" s="1">
        <v>27</v>
      </c>
      <c r="E6695" s="7">
        <v>2001.9906392694099</v>
      </c>
      <c r="F6695" s="7">
        <v>25.056532000000001</v>
      </c>
      <c r="G6695" s="57">
        <f t="shared" si="276"/>
        <v>22.82936130068968</v>
      </c>
      <c r="I6695" s="73">
        <f t="shared" si="277"/>
        <v>1.9863013698600298</v>
      </c>
    </row>
    <row r="6696" spans="1:9" ht="15.6" x14ac:dyDescent="0.3">
      <c r="A6696" s="1">
        <v>6692</v>
      </c>
      <c r="B6696" s="1">
        <v>2001</v>
      </c>
      <c r="C6696" s="1">
        <v>11</v>
      </c>
      <c r="D6696" s="1">
        <v>28</v>
      </c>
      <c r="E6696" s="7">
        <v>2001.99337899543</v>
      </c>
      <c r="F6696" s="7">
        <v>24.950837</v>
      </c>
      <c r="G6696" s="57">
        <f t="shared" si="276"/>
        <v>22.826516114482782</v>
      </c>
      <c r="I6696" s="73">
        <f t="shared" si="277"/>
        <v>1.9878995433798536</v>
      </c>
    </row>
    <row r="6697" spans="1:9" ht="15.6" x14ac:dyDescent="0.3">
      <c r="A6697" s="1">
        <v>6693</v>
      </c>
      <c r="B6697" s="1">
        <v>2001</v>
      </c>
      <c r="C6697" s="1">
        <v>11</v>
      </c>
      <c r="D6697" s="1">
        <v>29</v>
      </c>
      <c r="E6697" s="7">
        <v>2001.9961187214601</v>
      </c>
      <c r="F6697" s="7">
        <v>24.876825</v>
      </c>
      <c r="G6697" s="57">
        <f t="shared" si="276"/>
        <v>22.823757619310364</v>
      </c>
      <c r="I6697" s="73">
        <f t="shared" si="277"/>
        <v>1.987899543380081</v>
      </c>
    </row>
    <row r="6698" spans="1:9" ht="15.6" x14ac:dyDescent="0.3">
      <c r="A6698" s="1">
        <v>6694</v>
      </c>
      <c r="B6698" s="1">
        <v>2001</v>
      </c>
      <c r="C6698" s="1">
        <v>11</v>
      </c>
      <c r="D6698" s="1">
        <v>30</v>
      </c>
      <c r="E6698" s="7">
        <v>2001.99885844749</v>
      </c>
      <c r="F6698" s="7">
        <v>24.763850999999999</v>
      </c>
      <c r="G6698" s="57">
        <f t="shared" si="276"/>
        <v>22.821082772413813</v>
      </c>
      <c r="I6698" s="73">
        <f t="shared" si="277"/>
        <v>1.987899543380081</v>
      </c>
    </row>
    <row r="6699" spans="1:9" ht="15.6" x14ac:dyDescent="0.3">
      <c r="A6699" s="1">
        <v>6695</v>
      </c>
      <c r="B6699" s="1">
        <v>2001</v>
      </c>
      <c r="C6699" s="1">
        <v>12</v>
      </c>
      <c r="D6699" s="1">
        <v>1</v>
      </c>
      <c r="E6699" s="7">
        <v>2002.0027397260301</v>
      </c>
      <c r="F6699" s="7">
        <v>24.625661999999998</v>
      </c>
      <c r="G6699" s="57">
        <f t="shared" si="276"/>
        <v>22.81844693931037</v>
      </c>
      <c r="I6699" s="73">
        <f t="shared" si="277"/>
        <v>1.9878995433798536</v>
      </c>
    </row>
    <row r="6700" spans="1:9" ht="15.6" x14ac:dyDescent="0.3">
      <c r="A6700" s="1">
        <v>6696</v>
      </c>
      <c r="B6700" s="1">
        <v>2001</v>
      </c>
      <c r="C6700" s="1">
        <v>12</v>
      </c>
      <c r="D6700" s="1">
        <v>2</v>
      </c>
      <c r="E6700" s="7">
        <v>2002.0054794520499</v>
      </c>
      <c r="F6700" s="7">
        <v>24.477765999999999</v>
      </c>
      <c r="G6700" s="57">
        <f t="shared" si="276"/>
        <v>22.815750988965544</v>
      </c>
      <c r="I6700" s="73">
        <f t="shared" si="277"/>
        <v>1.987899543380081</v>
      </c>
    </row>
    <row r="6701" spans="1:9" ht="15.6" x14ac:dyDescent="0.3">
      <c r="A6701" s="1">
        <v>6697</v>
      </c>
      <c r="B6701" s="1">
        <v>2001</v>
      </c>
      <c r="C6701" s="1">
        <v>12</v>
      </c>
      <c r="D6701" s="1">
        <v>3</v>
      </c>
      <c r="E6701" s="7">
        <v>2002.00821917808</v>
      </c>
      <c r="F6701" s="7">
        <v>24.325241999999999</v>
      </c>
      <c r="G6701" s="57">
        <f t="shared" si="276"/>
        <v>22.812955284137953</v>
      </c>
      <c r="I6701" s="73">
        <f t="shared" si="277"/>
        <v>1.9863013698700343</v>
      </c>
    </row>
    <row r="6702" spans="1:9" ht="15.6" x14ac:dyDescent="0.3">
      <c r="A6702" s="1">
        <v>6698</v>
      </c>
      <c r="B6702" s="1">
        <v>2001</v>
      </c>
      <c r="C6702" s="1">
        <v>12</v>
      </c>
      <c r="D6702" s="1">
        <v>4</v>
      </c>
      <c r="E6702" s="7">
        <v>2002.0109589041101</v>
      </c>
      <c r="F6702" s="7">
        <v>24.187149999999999</v>
      </c>
      <c r="G6702" s="57">
        <f t="shared" si="276"/>
        <v>22.810076147586223</v>
      </c>
      <c r="I6702" s="73">
        <f t="shared" si="277"/>
        <v>1.9863013698600298</v>
      </c>
    </row>
    <row r="6703" spans="1:9" ht="15.6" x14ac:dyDescent="0.3">
      <c r="A6703" s="1">
        <v>6699</v>
      </c>
      <c r="B6703" s="1">
        <v>2001</v>
      </c>
      <c r="C6703" s="1">
        <v>12</v>
      </c>
      <c r="D6703" s="1">
        <v>5</v>
      </c>
      <c r="E6703" s="7">
        <v>2002.01369863014</v>
      </c>
      <c r="F6703" s="7">
        <v>24.034894999999999</v>
      </c>
      <c r="G6703" s="57">
        <f t="shared" si="276"/>
        <v>22.807150362758637</v>
      </c>
      <c r="I6703" s="73">
        <f t="shared" si="277"/>
        <v>1.9863013698600298</v>
      </c>
    </row>
    <row r="6704" spans="1:9" ht="15.6" x14ac:dyDescent="0.3">
      <c r="A6704" s="1">
        <v>6700</v>
      </c>
      <c r="B6704" s="1">
        <v>2001</v>
      </c>
      <c r="C6704" s="1">
        <v>12</v>
      </c>
      <c r="D6704" s="1">
        <v>6</v>
      </c>
      <c r="E6704" s="7">
        <v>2002.0164383561601</v>
      </c>
      <c r="F6704" s="7">
        <v>23.889032</v>
      </c>
      <c r="G6704" s="57">
        <f t="shared" si="276"/>
        <v>22.804217368275879</v>
      </c>
      <c r="I6704" s="73">
        <f t="shared" si="277"/>
        <v>1.9863013698600298</v>
      </c>
    </row>
    <row r="6705" spans="1:9" ht="15.6" x14ac:dyDescent="0.3">
      <c r="A6705" s="1">
        <v>6701</v>
      </c>
      <c r="B6705" s="1">
        <v>2001</v>
      </c>
      <c r="C6705" s="1">
        <v>12</v>
      </c>
      <c r="D6705" s="1">
        <v>7</v>
      </c>
      <c r="E6705" s="7">
        <v>2002.0191780821899</v>
      </c>
      <c r="F6705" s="7">
        <v>23.712530000000001</v>
      </c>
      <c r="G6705" s="57">
        <f t="shared" si="276"/>
        <v>22.80133001379312</v>
      </c>
      <c r="I6705" s="73">
        <f t="shared" si="277"/>
        <v>1.9863013698700343</v>
      </c>
    </row>
    <row r="6706" spans="1:9" ht="15.6" x14ac:dyDescent="0.3">
      <c r="A6706" s="1">
        <v>6702</v>
      </c>
      <c r="B6706" s="1">
        <v>2001</v>
      </c>
      <c r="C6706" s="1">
        <v>12</v>
      </c>
      <c r="D6706" s="1">
        <v>8</v>
      </c>
      <c r="E6706" s="7">
        <v>2002.02191780822</v>
      </c>
      <c r="F6706" s="7">
        <v>23.528796</v>
      </c>
      <c r="G6706" s="57">
        <f t="shared" si="276"/>
        <v>22.79848261241381</v>
      </c>
      <c r="I6706" s="73">
        <f t="shared" si="277"/>
        <v>1.9863013698600298</v>
      </c>
    </row>
    <row r="6707" spans="1:9" ht="15.6" x14ac:dyDescent="0.3">
      <c r="A6707" s="1">
        <v>6703</v>
      </c>
      <c r="B6707" s="1">
        <v>2001</v>
      </c>
      <c r="C6707" s="1">
        <v>12</v>
      </c>
      <c r="D6707" s="1">
        <v>9</v>
      </c>
      <c r="E6707" s="7">
        <v>2002.0246575342501</v>
      </c>
      <c r="F6707" s="7">
        <v>23.375966999999999</v>
      </c>
      <c r="G6707" s="57">
        <f t="shared" si="276"/>
        <v>22.795667238620709</v>
      </c>
      <c r="I6707" s="73">
        <f t="shared" si="277"/>
        <v>1.9863013698598024</v>
      </c>
    </row>
    <row r="6708" spans="1:9" ht="15.6" x14ac:dyDescent="0.3">
      <c r="A6708" s="1">
        <v>6704</v>
      </c>
      <c r="B6708" s="1">
        <v>2001</v>
      </c>
      <c r="C6708" s="1">
        <v>12</v>
      </c>
      <c r="D6708" s="1">
        <v>10</v>
      </c>
      <c r="E6708" s="7">
        <v>2002.0273972602699</v>
      </c>
      <c r="F6708" s="7">
        <v>23.261056</v>
      </c>
      <c r="G6708" s="57">
        <f t="shared" si="276"/>
        <v>22.792847793103462</v>
      </c>
      <c r="I6708" s="73">
        <f t="shared" si="277"/>
        <v>1.9863013698600298</v>
      </c>
    </row>
    <row r="6709" spans="1:9" ht="15.6" x14ac:dyDescent="0.3">
      <c r="A6709" s="1">
        <v>6705</v>
      </c>
      <c r="B6709" s="1">
        <v>2001</v>
      </c>
      <c r="C6709" s="1">
        <v>12</v>
      </c>
      <c r="D6709" s="1">
        <v>11</v>
      </c>
      <c r="E6709" s="7">
        <v>2002.0301369863</v>
      </c>
      <c r="F6709" s="7">
        <v>23.124347</v>
      </c>
      <c r="G6709" s="57">
        <f t="shared" si="276"/>
        <v>22.790041657931045</v>
      </c>
      <c r="I6709" s="73">
        <f t="shared" si="277"/>
        <v>1.9863013698700343</v>
      </c>
    </row>
    <row r="6710" spans="1:9" ht="15.6" x14ac:dyDescent="0.3">
      <c r="A6710" s="1">
        <v>6706</v>
      </c>
      <c r="B6710" s="1">
        <v>2001</v>
      </c>
      <c r="C6710" s="1">
        <v>12</v>
      </c>
      <c r="D6710" s="1">
        <v>12</v>
      </c>
      <c r="E6710" s="7">
        <v>2002.0328767123301</v>
      </c>
      <c r="F6710" s="7">
        <v>22.982861</v>
      </c>
      <c r="G6710" s="57">
        <f t="shared" si="276"/>
        <v>22.787253987586219</v>
      </c>
      <c r="I6710" s="73">
        <f t="shared" si="277"/>
        <v>1.9863013698600298</v>
      </c>
    </row>
    <row r="6711" spans="1:9" ht="15.6" x14ac:dyDescent="0.3">
      <c r="A6711" s="1">
        <v>6707</v>
      </c>
      <c r="B6711" s="1">
        <v>2001</v>
      </c>
      <c r="C6711" s="1">
        <v>12</v>
      </c>
      <c r="D6711" s="1">
        <v>13</v>
      </c>
      <c r="E6711" s="7">
        <v>2002.03561643836</v>
      </c>
      <c r="F6711" s="7">
        <v>22.831078000000002</v>
      </c>
      <c r="G6711" s="57">
        <f t="shared" si="276"/>
        <v>22.784500979310351</v>
      </c>
      <c r="I6711" s="73">
        <f t="shared" si="277"/>
        <v>1.9863013698600298</v>
      </c>
    </row>
    <row r="6712" spans="1:9" ht="15.6" x14ac:dyDescent="0.3">
      <c r="A6712" s="1">
        <v>6708</v>
      </c>
      <c r="B6712" s="1">
        <v>2001</v>
      </c>
      <c r="C6712" s="1">
        <v>12</v>
      </c>
      <c r="D6712" s="1">
        <v>14</v>
      </c>
      <c r="E6712" s="7">
        <v>2002.03835616438</v>
      </c>
      <c r="F6712" s="7">
        <v>22.670631</v>
      </c>
      <c r="G6712" s="57">
        <f t="shared" si="276"/>
        <v>22.781805411034483</v>
      </c>
      <c r="I6712" s="73">
        <f t="shared" si="277"/>
        <v>1.9863013698600298</v>
      </c>
    </row>
    <row r="6713" spans="1:9" ht="15.6" x14ac:dyDescent="0.3">
      <c r="A6713" s="1">
        <v>6709</v>
      </c>
      <c r="B6713" s="1">
        <v>2001</v>
      </c>
      <c r="C6713" s="1">
        <v>12</v>
      </c>
      <c r="D6713" s="1">
        <v>15</v>
      </c>
      <c r="E6713" s="7">
        <v>2002.0410958904099</v>
      </c>
      <c r="F6713" s="7">
        <v>22.496876</v>
      </c>
      <c r="G6713" s="57">
        <f t="shared" si="276"/>
        <v>22.779168251034481</v>
      </c>
      <c r="I6713" s="73">
        <f t="shared" si="277"/>
        <v>1.9863013698700343</v>
      </c>
    </row>
    <row r="6714" spans="1:9" ht="15.6" x14ac:dyDescent="0.3">
      <c r="A6714" s="1">
        <v>6710</v>
      </c>
      <c r="B6714" s="1">
        <v>2001</v>
      </c>
      <c r="C6714" s="1">
        <v>12</v>
      </c>
      <c r="D6714" s="1">
        <v>16</v>
      </c>
      <c r="E6714" s="7">
        <v>2002.04383561644</v>
      </c>
      <c r="F6714" s="7">
        <v>22.328333000000001</v>
      </c>
      <c r="G6714" s="57">
        <f t="shared" si="276"/>
        <v>22.776565496551719</v>
      </c>
      <c r="I6714" s="73">
        <f t="shared" si="277"/>
        <v>1.9863013698600298</v>
      </c>
    </row>
    <row r="6715" spans="1:9" ht="15.6" x14ac:dyDescent="0.3">
      <c r="A6715" s="1">
        <v>6711</v>
      </c>
      <c r="B6715" s="1">
        <v>2001</v>
      </c>
      <c r="C6715" s="1">
        <v>12</v>
      </c>
      <c r="D6715" s="1">
        <v>17</v>
      </c>
      <c r="E6715" s="7">
        <v>2002.0465753424701</v>
      </c>
      <c r="F6715" s="7">
        <v>22.20729</v>
      </c>
      <c r="G6715" s="57">
        <f t="shared" si="276"/>
        <v>22.774087702068968</v>
      </c>
      <c r="I6715" s="73">
        <f t="shared" si="277"/>
        <v>1.9863013698598024</v>
      </c>
    </row>
    <row r="6716" spans="1:9" ht="15.6" x14ac:dyDescent="0.3">
      <c r="A6716" s="1">
        <v>6712</v>
      </c>
      <c r="B6716" s="1">
        <v>2001</v>
      </c>
      <c r="C6716" s="1">
        <v>12</v>
      </c>
      <c r="D6716" s="1">
        <v>18</v>
      </c>
      <c r="E6716" s="7">
        <v>2002.0493150684899</v>
      </c>
      <c r="F6716" s="7">
        <v>22.074574999999999</v>
      </c>
      <c r="G6716" s="57">
        <f t="shared" si="276"/>
        <v>22.771701438620692</v>
      </c>
      <c r="I6716" s="73">
        <f t="shared" si="277"/>
        <v>1.9863013698600298</v>
      </c>
    </row>
    <row r="6717" spans="1:9" ht="15.6" x14ac:dyDescent="0.3">
      <c r="A6717" s="1">
        <v>6713</v>
      </c>
      <c r="B6717" s="1">
        <v>2001</v>
      </c>
      <c r="C6717" s="1">
        <v>12</v>
      </c>
      <c r="D6717" s="1">
        <v>19</v>
      </c>
      <c r="E6717" s="7">
        <v>2002.05205479452</v>
      </c>
      <c r="F6717" s="7">
        <v>21.94172</v>
      </c>
      <c r="G6717" s="57">
        <f t="shared" si="276"/>
        <v>22.769370586206897</v>
      </c>
      <c r="I6717" s="73">
        <f t="shared" si="277"/>
        <v>1.9863013698700343</v>
      </c>
    </row>
    <row r="6718" spans="1:9" ht="15.6" x14ac:dyDescent="0.3">
      <c r="A6718" s="1">
        <v>6714</v>
      </c>
      <c r="B6718" s="1">
        <v>2001</v>
      </c>
      <c r="C6718" s="1">
        <v>12</v>
      </c>
      <c r="D6718" s="1">
        <v>20</v>
      </c>
      <c r="E6718" s="7">
        <v>2002.0547945205501</v>
      </c>
      <c r="F6718" s="7">
        <v>21.830939999999998</v>
      </c>
      <c r="G6718" s="57">
        <f t="shared" si="276"/>
        <v>22.767120873103458</v>
      </c>
      <c r="I6718" s="73">
        <f t="shared" si="277"/>
        <v>1.9863013698600298</v>
      </c>
    </row>
    <row r="6719" spans="1:9" ht="15.6" x14ac:dyDescent="0.3">
      <c r="A6719" s="1">
        <v>6715</v>
      </c>
      <c r="B6719" s="1">
        <v>2001</v>
      </c>
      <c r="C6719" s="1">
        <v>12</v>
      </c>
      <c r="D6719" s="1">
        <v>21</v>
      </c>
      <c r="E6719" s="7">
        <v>2002.05753424658</v>
      </c>
      <c r="F6719" s="7">
        <v>21.778734</v>
      </c>
      <c r="G6719" s="57">
        <f t="shared" si="276"/>
        <v>22.764981280000011</v>
      </c>
      <c r="I6719" s="73">
        <f t="shared" si="277"/>
        <v>1.9863013698600298</v>
      </c>
    </row>
    <row r="6720" spans="1:9" ht="15.6" x14ac:dyDescent="0.3">
      <c r="A6720" s="1">
        <v>6716</v>
      </c>
      <c r="B6720" s="1">
        <v>2001</v>
      </c>
      <c r="C6720" s="1">
        <v>12</v>
      </c>
      <c r="D6720" s="1">
        <v>22</v>
      </c>
      <c r="E6720" s="7">
        <v>2002.0602739726</v>
      </c>
      <c r="F6720" s="7">
        <v>21.716750999999999</v>
      </c>
      <c r="G6720" s="57">
        <f t="shared" si="276"/>
        <v>22.762948993103457</v>
      </c>
      <c r="I6720" s="73">
        <f t="shared" si="277"/>
        <v>1.9863013698700343</v>
      </c>
    </row>
    <row r="6721" spans="1:9" ht="15.6" x14ac:dyDescent="0.3">
      <c r="A6721" s="1">
        <v>6717</v>
      </c>
      <c r="B6721" s="1">
        <v>2001</v>
      </c>
      <c r="C6721" s="1">
        <v>12</v>
      </c>
      <c r="D6721" s="1">
        <v>23</v>
      </c>
      <c r="E6721" s="7">
        <v>2002.0630136986299</v>
      </c>
      <c r="F6721" s="7">
        <v>21.624013999999999</v>
      </c>
      <c r="G6721" s="57">
        <f t="shared" si="276"/>
        <v>22.760523751724151</v>
      </c>
      <c r="I6721" s="73">
        <f t="shared" si="277"/>
        <v>1.9863013698700343</v>
      </c>
    </row>
    <row r="6722" spans="1:9" ht="15.6" x14ac:dyDescent="0.3">
      <c r="A6722" s="1">
        <v>6718</v>
      </c>
      <c r="B6722" s="1">
        <v>2001</v>
      </c>
      <c r="C6722" s="1">
        <v>12</v>
      </c>
      <c r="D6722" s="1">
        <v>24</v>
      </c>
      <c r="E6722" s="7">
        <v>2002.06575342466</v>
      </c>
      <c r="F6722" s="7">
        <v>21.485852000000001</v>
      </c>
      <c r="G6722" s="57">
        <f t="shared" si="276"/>
        <v>22.758428457931043</v>
      </c>
      <c r="I6722" s="73">
        <f t="shared" si="277"/>
        <v>1.9863013698600298</v>
      </c>
    </row>
    <row r="6723" spans="1:9" ht="15.6" x14ac:dyDescent="0.3">
      <c r="A6723" s="1">
        <v>6719</v>
      </c>
      <c r="B6723" s="1">
        <v>2001</v>
      </c>
      <c r="C6723" s="1">
        <v>12</v>
      </c>
      <c r="D6723" s="1">
        <v>25</v>
      </c>
      <c r="E6723" s="7">
        <v>2002.0684931506801</v>
      </c>
      <c r="F6723" s="7">
        <v>21.354581</v>
      </c>
      <c r="G6723" s="57">
        <f t="shared" si="276"/>
        <v>22.756479900689666</v>
      </c>
      <c r="I6723" s="73">
        <f t="shared" si="277"/>
        <v>1.9863013698598024</v>
      </c>
    </row>
    <row r="6724" spans="1:9" ht="15.6" x14ac:dyDescent="0.3">
      <c r="A6724" s="1">
        <v>6720</v>
      </c>
      <c r="B6724" s="1">
        <v>2001</v>
      </c>
      <c r="C6724" s="1">
        <v>12</v>
      </c>
      <c r="D6724" s="1">
        <v>26</v>
      </c>
      <c r="E6724" s="7">
        <v>2002.0712328767099</v>
      </c>
      <c r="F6724" s="7">
        <v>21.188953000000001</v>
      </c>
      <c r="G6724" s="57">
        <f t="shared" si="276"/>
        <v>22.754599711724151</v>
      </c>
      <c r="I6724" s="73">
        <f t="shared" si="277"/>
        <v>1.9863013698700343</v>
      </c>
    </row>
    <row r="6725" spans="1:9" ht="15.6" x14ac:dyDescent="0.3">
      <c r="A6725" s="1">
        <v>6721</v>
      </c>
      <c r="B6725" s="1">
        <v>2001</v>
      </c>
      <c r="C6725" s="1">
        <v>12</v>
      </c>
      <c r="D6725" s="1">
        <v>27</v>
      </c>
      <c r="E6725" s="7">
        <v>2002.07397260274</v>
      </c>
      <c r="F6725" s="7">
        <v>21.049444000000001</v>
      </c>
      <c r="G6725" s="57">
        <f t="shared" si="276"/>
        <v>22.752596131034494</v>
      </c>
      <c r="I6725" s="73">
        <f t="shared" si="277"/>
        <v>1.9863013698600298</v>
      </c>
    </row>
    <row r="6726" spans="1:9" ht="15.6" x14ac:dyDescent="0.3">
      <c r="A6726" s="1">
        <v>6722</v>
      </c>
      <c r="B6726" s="1">
        <v>2001</v>
      </c>
      <c r="C6726" s="1">
        <v>12</v>
      </c>
      <c r="D6726" s="1">
        <v>28</v>
      </c>
      <c r="E6726" s="7">
        <v>2002.0767123287701</v>
      </c>
      <c r="F6726" s="7">
        <v>20.858981</v>
      </c>
      <c r="G6726" s="57">
        <f t="shared" si="276"/>
        <v>22.750551002758641</v>
      </c>
      <c r="I6726" s="73">
        <f t="shared" si="277"/>
        <v>1.9851598173499951</v>
      </c>
    </row>
    <row r="6727" spans="1:9" ht="15.6" x14ac:dyDescent="0.3">
      <c r="A6727" s="1">
        <v>6723</v>
      </c>
      <c r="B6727" s="1">
        <v>2001</v>
      </c>
      <c r="C6727" s="1">
        <v>12</v>
      </c>
      <c r="D6727" s="1">
        <v>29</v>
      </c>
      <c r="E6727" s="7">
        <v>2002.07945205479</v>
      </c>
      <c r="F6727" s="7">
        <v>20.673027999999999</v>
      </c>
      <c r="G6727" s="57">
        <f t="shared" si="276"/>
        <v>22.748547591724154</v>
      </c>
      <c r="I6727" s="73">
        <f t="shared" si="277"/>
        <v>1.9851598173499951</v>
      </c>
    </row>
    <row r="6728" spans="1:9" ht="15.6" x14ac:dyDescent="0.3">
      <c r="A6728" s="1">
        <v>6724</v>
      </c>
      <c r="B6728" s="1">
        <v>2001</v>
      </c>
      <c r="C6728" s="1">
        <v>12</v>
      </c>
      <c r="D6728" s="1">
        <v>30</v>
      </c>
      <c r="E6728" s="7">
        <v>2002.08219178082</v>
      </c>
      <c r="F6728" s="7">
        <v>20.478363000000002</v>
      </c>
      <c r="G6728" s="57">
        <f t="shared" si="276"/>
        <v>22.746434387586216</v>
      </c>
      <c r="I6728" s="73">
        <f t="shared" si="277"/>
        <v>1.9851598173499951</v>
      </c>
    </row>
    <row r="6729" spans="1:9" ht="15.6" x14ac:dyDescent="0.3">
      <c r="A6729" s="1">
        <v>6725</v>
      </c>
      <c r="B6729" s="1">
        <v>2001</v>
      </c>
      <c r="C6729" s="1">
        <v>12</v>
      </c>
      <c r="D6729" s="1">
        <v>31</v>
      </c>
      <c r="E6729" s="7">
        <v>2002.0849315068499</v>
      </c>
      <c r="F6729" s="7">
        <v>20.258621999999999</v>
      </c>
      <c r="G6729" s="57">
        <f t="shared" si="276"/>
        <v>22.746067139310355</v>
      </c>
      <c r="I6729" s="73">
        <f t="shared" si="277"/>
        <v>1.9851598173499951</v>
      </c>
    </row>
    <row r="6730" spans="1:9" ht="15.6" x14ac:dyDescent="0.3">
      <c r="A6730" s="1">
        <v>6726</v>
      </c>
      <c r="B6730" s="1">
        <v>2002</v>
      </c>
      <c r="C6730" s="1">
        <v>1</v>
      </c>
      <c r="D6730" s="1">
        <v>1</v>
      </c>
      <c r="E6730" s="7">
        <v>2002.0860730593599</v>
      </c>
      <c r="F6730" s="7">
        <v>20.068503</v>
      </c>
      <c r="G6730" s="57">
        <f t="shared" si="276"/>
        <v>22.744250942068977</v>
      </c>
      <c r="I6730" s="73">
        <f t="shared" si="277"/>
        <v>1.9851598173499951</v>
      </c>
    </row>
    <row r="6731" spans="1:9" ht="15.6" x14ac:dyDescent="0.3">
      <c r="A6731" s="1">
        <v>6727</v>
      </c>
      <c r="B6731" s="1">
        <v>2002</v>
      </c>
      <c r="C6731" s="1">
        <v>1</v>
      </c>
      <c r="D6731" s="1">
        <v>2</v>
      </c>
      <c r="E6731" s="7">
        <v>2002.08881278539</v>
      </c>
      <c r="F6731" s="7">
        <v>19.832377999999999</v>
      </c>
      <c r="G6731" s="57">
        <f t="shared" ref="G6731:G6794" si="278">AVERAGE(F6187:F6911)</f>
        <v>22.741931212413796</v>
      </c>
      <c r="I6731" s="73">
        <f t="shared" si="277"/>
        <v>1.9863013698600298</v>
      </c>
    </row>
    <row r="6732" spans="1:9" ht="15.6" x14ac:dyDescent="0.3">
      <c r="A6732" s="1">
        <v>6728</v>
      </c>
      <c r="B6732" s="1">
        <v>2002</v>
      </c>
      <c r="C6732" s="1">
        <v>1</v>
      </c>
      <c r="D6732" s="1">
        <v>3</v>
      </c>
      <c r="E6732" s="7">
        <v>2002.0915525114201</v>
      </c>
      <c r="F6732" s="7">
        <v>19.611360000000001</v>
      </c>
      <c r="G6732" s="57">
        <f t="shared" si="278"/>
        <v>22.739511900689656</v>
      </c>
      <c r="I6732" s="73">
        <f t="shared" ref="I6732:I6795" si="279">E6912-E6188</f>
        <v>1.9863013698700343</v>
      </c>
    </row>
    <row r="6733" spans="1:9" ht="15.6" x14ac:dyDescent="0.3">
      <c r="A6733" s="1">
        <v>6729</v>
      </c>
      <c r="B6733" s="1">
        <v>2002</v>
      </c>
      <c r="C6733" s="1">
        <v>1</v>
      </c>
      <c r="D6733" s="1">
        <v>4</v>
      </c>
      <c r="E6733" s="7">
        <v>2002.09429223744</v>
      </c>
      <c r="F6733" s="7">
        <v>19.451685999999999</v>
      </c>
      <c r="G6733" s="57">
        <f t="shared" si="278"/>
        <v>22.737099202758621</v>
      </c>
      <c r="I6733" s="73">
        <f t="shared" si="279"/>
        <v>1.9863013698700343</v>
      </c>
    </row>
    <row r="6734" spans="1:9" ht="15.6" x14ac:dyDescent="0.3">
      <c r="A6734" s="1">
        <v>6730</v>
      </c>
      <c r="B6734" s="1">
        <v>2002</v>
      </c>
      <c r="C6734" s="1">
        <v>1</v>
      </c>
      <c r="D6734" s="1">
        <v>5</v>
      </c>
      <c r="E6734" s="7">
        <v>2002.09703196347</v>
      </c>
      <c r="F6734" s="7">
        <v>19.289338000000001</v>
      </c>
      <c r="G6734" s="57">
        <f t="shared" si="278"/>
        <v>22.73479384827586</v>
      </c>
      <c r="I6734" s="73">
        <f t="shared" si="279"/>
        <v>1.9863013698600298</v>
      </c>
    </row>
    <row r="6735" spans="1:9" ht="15.6" x14ac:dyDescent="0.3">
      <c r="A6735" s="1">
        <v>6731</v>
      </c>
      <c r="B6735" s="1">
        <v>2002</v>
      </c>
      <c r="C6735" s="1">
        <v>1</v>
      </c>
      <c r="D6735" s="1">
        <v>6</v>
      </c>
      <c r="E6735" s="7">
        <v>2002.0997716894999</v>
      </c>
      <c r="F6735" s="7">
        <v>19.184511000000001</v>
      </c>
      <c r="G6735" s="57">
        <f t="shared" si="278"/>
        <v>22.732680729655172</v>
      </c>
      <c r="I6735" s="73">
        <f t="shared" si="279"/>
        <v>1.9863013698600298</v>
      </c>
    </row>
    <row r="6736" spans="1:9" ht="15.6" x14ac:dyDescent="0.3">
      <c r="A6736" s="1">
        <v>6732</v>
      </c>
      <c r="B6736" s="1">
        <v>2002</v>
      </c>
      <c r="C6736" s="1">
        <v>1</v>
      </c>
      <c r="D6736" s="1">
        <v>7</v>
      </c>
      <c r="E6736" s="7">
        <v>2002.10251141552</v>
      </c>
      <c r="F6736" s="7">
        <v>19.095534000000001</v>
      </c>
      <c r="G6736" s="57">
        <f t="shared" si="278"/>
        <v>22.730876172413801</v>
      </c>
      <c r="I6736" s="73">
        <f t="shared" si="279"/>
        <v>1.9863013698698069</v>
      </c>
    </row>
    <row r="6737" spans="1:9" ht="15.6" x14ac:dyDescent="0.3">
      <c r="A6737" s="1">
        <v>6733</v>
      </c>
      <c r="B6737" s="1">
        <v>2002</v>
      </c>
      <c r="C6737" s="1">
        <v>1</v>
      </c>
      <c r="D6737" s="1">
        <v>8</v>
      </c>
      <c r="E6737" s="7">
        <v>2002.1052511415501</v>
      </c>
      <c r="F6737" s="7">
        <v>18.962392000000001</v>
      </c>
      <c r="G6737" s="57">
        <f t="shared" si="278"/>
        <v>22.729219572413797</v>
      </c>
      <c r="I6737" s="73">
        <f t="shared" si="279"/>
        <v>1.9863013698600298</v>
      </c>
    </row>
    <row r="6738" spans="1:9" ht="15.6" x14ac:dyDescent="0.3">
      <c r="A6738" s="1">
        <v>6734</v>
      </c>
      <c r="B6738" s="1">
        <v>2002</v>
      </c>
      <c r="C6738" s="1">
        <v>1</v>
      </c>
      <c r="D6738" s="1">
        <v>9</v>
      </c>
      <c r="E6738" s="7">
        <v>2002.1079908675799</v>
      </c>
      <c r="F6738" s="7">
        <v>18.821287000000002</v>
      </c>
      <c r="G6738" s="57">
        <f t="shared" si="278"/>
        <v>22.727611761379315</v>
      </c>
      <c r="I6738" s="73">
        <f t="shared" si="279"/>
        <v>1.9863013698600298</v>
      </c>
    </row>
    <row r="6739" spans="1:9" ht="15.6" x14ac:dyDescent="0.3">
      <c r="A6739" s="1">
        <v>6735</v>
      </c>
      <c r="B6739" s="1">
        <v>2002</v>
      </c>
      <c r="C6739" s="1">
        <v>1</v>
      </c>
      <c r="D6739" s="1">
        <v>10</v>
      </c>
      <c r="E6739" s="7">
        <v>2002.11073059361</v>
      </c>
      <c r="F6739" s="7">
        <v>18.698979000000001</v>
      </c>
      <c r="G6739" s="57">
        <f t="shared" si="278"/>
        <v>22.726028914482765</v>
      </c>
      <c r="I6739" s="73">
        <f t="shared" si="279"/>
        <v>1.9863013698600298</v>
      </c>
    </row>
    <row r="6740" spans="1:9" ht="15.6" x14ac:dyDescent="0.3">
      <c r="A6740" s="1">
        <v>6736</v>
      </c>
      <c r="B6740" s="1">
        <v>2002</v>
      </c>
      <c r="C6740" s="1">
        <v>1</v>
      </c>
      <c r="D6740" s="1">
        <v>11</v>
      </c>
      <c r="E6740" s="7">
        <v>2002.1134703196301</v>
      </c>
      <c r="F6740" s="7">
        <v>18.572012999999998</v>
      </c>
      <c r="G6740" s="57">
        <f t="shared" si="278"/>
        <v>22.724483308965524</v>
      </c>
      <c r="I6740" s="73">
        <f t="shared" si="279"/>
        <v>1.9863013698700343</v>
      </c>
    </row>
    <row r="6741" spans="1:9" ht="15.6" x14ac:dyDescent="0.3">
      <c r="A6741" s="1">
        <v>6737</v>
      </c>
      <c r="B6741" s="1">
        <v>2002</v>
      </c>
      <c r="C6741" s="1">
        <v>1</v>
      </c>
      <c r="D6741" s="1">
        <v>12</v>
      </c>
      <c r="E6741" s="7">
        <v>2002.11621004566</v>
      </c>
      <c r="F6741" s="7">
        <v>18.52394</v>
      </c>
      <c r="G6741" s="57">
        <f t="shared" si="278"/>
        <v>22.722964466206903</v>
      </c>
      <c r="I6741" s="73">
        <f t="shared" si="279"/>
        <v>1.9863013698600298</v>
      </c>
    </row>
    <row r="6742" spans="1:9" ht="15.6" x14ac:dyDescent="0.3">
      <c r="A6742" s="1">
        <v>6738</v>
      </c>
      <c r="B6742" s="1">
        <v>2002</v>
      </c>
      <c r="C6742" s="1">
        <v>1</v>
      </c>
      <c r="D6742" s="1">
        <v>13</v>
      </c>
      <c r="E6742" s="7">
        <v>2002.11894977169</v>
      </c>
      <c r="F6742" s="7">
        <v>18.469754999999999</v>
      </c>
      <c r="G6742" s="57">
        <f t="shared" si="278"/>
        <v>22.721489177931041</v>
      </c>
      <c r="I6742" s="73">
        <f t="shared" si="279"/>
        <v>1.9863013698600298</v>
      </c>
    </row>
    <row r="6743" spans="1:9" ht="15.6" x14ac:dyDescent="0.3">
      <c r="A6743" s="1">
        <v>6739</v>
      </c>
      <c r="B6743" s="1">
        <v>2002</v>
      </c>
      <c r="C6743" s="1">
        <v>1</v>
      </c>
      <c r="D6743" s="1">
        <v>14</v>
      </c>
      <c r="E6743" s="7">
        <v>2002.1216894977199</v>
      </c>
      <c r="F6743" s="7">
        <v>18.445298000000001</v>
      </c>
      <c r="G6743" s="57">
        <f t="shared" si="278"/>
        <v>22.720079933793109</v>
      </c>
      <c r="I6743" s="73">
        <f t="shared" si="279"/>
        <v>1.9863013698600298</v>
      </c>
    </row>
    <row r="6744" spans="1:9" ht="15.6" x14ac:dyDescent="0.3">
      <c r="A6744" s="1">
        <v>6740</v>
      </c>
      <c r="B6744" s="1">
        <v>2002</v>
      </c>
      <c r="C6744" s="1">
        <v>1</v>
      </c>
      <c r="D6744" s="1">
        <v>15</v>
      </c>
      <c r="E6744" s="7">
        <v>2002.12442922374</v>
      </c>
      <c r="F6744" s="7">
        <v>18.418538999999999</v>
      </c>
      <c r="G6744" s="57">
        <f t="shared" si="278"/>
        <v>22.718688524137935</v>
      </c>
      <c r="I6744" s="73">
        <f t="shared" si="279"/>
        <v>1.9863013698698069</v>
      </c>
    </row>
    <row r="6745" spans="1:9" ht="15.6" x14ac:dyDescent="0.3">
      <c r="A6745" s="1">
        <v>6741</v>
      </c>
      <c r="B6745" s="1">
        <v>2002</v>
      </c>
      <c r="C6745" s="1">
        <v>1</v>
      </c>
      <c r="D6745" s="1">
        <v>16</v>
      </c>
      <c r="E6745" s="7">
        <v>2002.1271689497701</v>
      </c>
      <c r="F6745" s="7">
        <v>18.357980000000001</v>
      </c>
      <c r="G6745" s="57">
        <f t="shared" si="278"/>
        <v>22.717323245517246</v>
      </c>
      <c r="I6745" s="73">
        <f t="shared" si="279"/>
        <v>1.9863013698600298</v>
      </c>
    </row>
    <row r="6746" spans="1:9" ht="15.6" x14ac:dyDescent="0.3">
      <c r="A6746" s="1">
        <v>6742</v>
      </c>
      <c r="B6746" s="1">
        <v>2002</v>
      </c>
      <c r="C6746" s="1">
        <v>1</v>
      </c>
      <c r="D6746" s="1">
        <v>17</v>
      </c>
      <c r="E6746" s="7">
        <v>2002.1299086757999</v>
      </c>
      <c r="F6746" s="7">
        <v>18.332889999999999</v>
      </c>
      <c r="G6746" s="57">
        <f t="shared" si="278"/>
        <v>22.715892009655182</v>
      </c>
      <c r="I6746" s="73">
        <f t="shared" si="279"/>
        <v>1.9863013698600298</v>
      </c>
    </row>
    <row r="6747" spans="1:9" ht="15.6" x14ac:dyDescent="0.3">
      <c r="A6747" s="1">
        <v>6743</v>
      </c>
      <c r="B6747" s="1">
        <v>2002</v>
      </c>
      <c r="C6747" s="1">
        <v>1</v>
      </c>
      <c r="D6747" s="1">
        <v>18</v>
      </c>
      <c r="E6747" s="7">
        <v>2002.13264840183</v>
      </c>
      <c r="F6747" s="7">
        <v>18.321791000000001</v>
      </c>
      <c r="G6747" s="57">
        <f t="shared" si="278"/>
        <v>22.714436102068973</v>
      </c>
      <c r="I6747" s="73">
        <f t="shared" si="279"/>
        <v>1.9863013698600298</v>
      </c>
    </row>
    <row r="6748" spans="1:9" ht="15.6" x14ac:dyDescent="0.3">
      <c r="A6748" s="1">
        <v>6744</v>
      </c>
      <c r="B6748" s="1">
        <v>2002</v>
      </c>
      <c r="C6748" s="1">
        <v>1</v>
      </c>
      <c r="D6748" s="1">
        <v>19</v>
      </c>
      <c r="E6748" s="7">
        <v>2002.1353881278501</v>
      </c>
      <c r="F6748" s="7">
        <v>18.307984000000001</v>
      </c>
      <c r="G6748" s="57">
        <f t="shared" si="278"/>
        <v>22.713004782068971</v>
      </c>
      <c r="I6748" s="73">
        <f t="shared" si="279"/>
        <v>1.9863013698700343</v>
      </c>
    </row>
    <row r="6749" spans="1:9" ht="15.6" x14ac:dyDescent="0.3">
      <c r="A6749" s="1">
        <v>6745</v>
      </c>
      <c r="B6749" s="1">
        <v>2002</v>
      </c>
      <c r="C6749" s="1">
        <v>1</v>
      </c>
      <c r="D6749" s="1">
        <v>20</v>
      </c>
      <c r="E6749" s="7">
        <v>2002.13812785388</v>
      </c>
      <c r="F6749" s="7">
        <v>18.289871999999999</v>
      </c>
      <c r="G6749" s="57">
        <f t="shared" si="278"/>
        <v>22.711609649655177</v>
      </c>
      <c r="I6749" s="73">
        <f t="shared" si="279"/>
        <v>1.9863013698600298</v>
      </c>
    </row>
    <row r="6750" spans="1:9" ht="15.6" x14ac:dyDescent="0.3">
      <c r="A6750" s="1">
        <v>6746</v>
      </c>
      <c r="B6750" s="1">
        <v>2002</v>
      </c>
      <c r="C6750" s="1">
        <v>1</v>
      </c>
      <c r="D6750" s="1">
        <v>21</v>
      </c>
      <c r="E6750" s="7">
        <v>2002.14086757991</v>
      </c>
      <c r="F6750" s="7">
        <v>18.274947000000001</v>
      </c>
      <c r="G6750" s="57">
        <f t="shared" si="278"/>
        <v>22.710277531034485</v>
      </c>
      <c r="I6750" s="73">
        <f t="shared" si="279"/>
        <v>1.9863013698600298</v>
      </c>
    </row>
    <row r="6751" spans="1:9" ht="15.6" x14ac:dyDescent="0.3">
      <c r="A6751" s="1">
        <v>6747</v>
      </c>
      <c r="B6751" s="1">
        <v>2002</v>
      </c>
      <c r="C6751" s="1">
        <v>1</v>
      </c>
      <c r="D6751" s="1">
        <v>22</v>
      </c>
      <c r="E6751" s="7">
        <v>2002.1436073059399</v>
      </c>
      <c r="F6751" s="7">
        <v>18.248546000000001</v>
      </c>
      <c r="G6751" s="57">
        <f t="shared" si="278"/>
        <v>22.709007751724151</v>
      </c>
      <c r="I6751" s="73">
        <f t="shared" si="279"/>
        <v>1.9863013698600298</v>
      </c>
    </row>
    <row r="6752" spans="1:9" ht="15.6" x14ac:dyDescent="0.3">
      <c r="A6752" s="1">
        <v>6748</v>
      </c>
      <c r="B6752" s="1">
        <v>2002</v>
      </c>
      <c r="C6752" s="1">
        <v>1</v>
      </c>
      <c r="D6752" s="1">
        <v>23</v>
      </c>
      <c r="E6752" s="7">
        <v>2002.14634703196</v>
      </c>
      <c r="F6752" s="7">
        <v>18.167351</v>
      </c>
      <c r="G6752" s="57">
        <f t="shared" si="278"/>
        <v>22.70771068965518</v>
      </c>
      <c r="I6752" s="73">
        <f t="shared" si="279"/>
        <v>1.9863013698698069</v>
      </c>
    </row>
    <row r="6753" spans="1:9" ht="15.6" x14ac:dyDescent="0.3">
      <c r="A6753" s="1">
        <v>6749</v>
      </c>
      <c r="B6753" s="1">
        <v>2002</v>
      </c>
      <c r="C6753" s="1">
        <v>1</v>
      </c>
      <c r="D6753" s="1">
        <v>24</v>
      </c>
      <c r="E6753" s="7">
        <v>2002.1490867579901</v>
      </c>
      <c r="F6753" s="7">
        <v>18.085249999999998</v>
      </c>
      <c r="G6753" s="57">
        <f t="shared" si="278"/>
        <v>22.706285080000008</v>
      </c>
      <c r="I6753" s="73">
        <f t="shared" si="279"/>
        <v>1.9863013698600298</v>
      </c>
    </row>
    <row r="6754" spans="1:9" ht="15.6" x14ac:dyDescent="0.3">
      <c r="A6754" s="1">
        <v>6750</v>
      </c>
      <c r="B6754" s="1">
        <v>2002</v>
      </c>
      <c r="C6754" s="1">
        <v>1</v>
      </c>
      <c r="D6754" s="1">
        <v>25</v>
      </c>
      <c r="E6754" s="7">
        <v>2002.1518264840199</v>
      </c>
      <c r="F6754" s="7">
        <v>18.069948</v>
      </c>
      <c r="G6754" s="57">
        <f t="shared" si="278"/>
        <v>22.704849576551737</v>
      </c>
      <c r="I6754" s="73">
        <f t="shared" si="279"/>
        <v>1.9863013698600298</v>
      </c>
    </row>
    <row r="6755" spans="1:9" ht="15.6" x14ac:dyDescent="0.3">
      <c r="A6755" s="1">
        <v>6751</v>
      </c>
      <c r="B6755" s="1">
        <v>2002</v>
      </c>
      <c r="C6755" s="1">
        <v>1</v>
      </c>
      <c r="D6755" s="1">
        <v>26</v>
      </c>
      <c r="E6755" s="7">
        <v>2002.15456621005</v>
      </c>
      <c r="F6755" s="7">
        <v>18.043638000000001</v>
      </c>
      <c r="G6755" s="57">
        <f t="shared" si="278"/>
        <v>22.703435867586222</v>
      </c>
      <c r="I6755" s="73">
        <f t="shared" si="279"/>
        <v>1.9863013698700343</v>
      </c>
    </row>
    <row r="6756" spans="1:9" ht="15.6" x14ac:dyDescent="0.3">
      <c r="A6756" s="1">
        <v>6752</v>
      </c>
      <c r="B6756" s="1">
        <v>2002</v>
      </c>
      <c r="C6756" s="1">
        <v>1</v>
      </c>
      <c r="D6756" s="1">
        <v>27</v>
      </c>
      <c r="E6756" s="7">
        <v>2002.1573059360701</v>
      </c>
      <c r="F6756" s="7">
        <v>18.046040000000001</v>
      </c>
      <c r="G6756" s="57">
        <f t="shared" si="278"/>
        <v>22.701933464827597</v>
      </c>
      <c r="I6756" s="73">
        <f t="shared" si="279"/>
        <v>1.9863013698700343</v>
      </c>
    </row>
    <row r="6757" spans="1:9" ht="15.6" x14ac:dyDescent="0.3">
      <c r="A6757" s="1">
        <v>6753</v>
      </c>
      <c r="B6757" s="1">
        <v>2002</v>
      </c>
      <c r="C6757" s="1">
        <v>1</v>
      </c>
      <c r="D6757" s="1">
        <v>28</v>
      </c>
      <c r="E6757" s="7">
        <v>2002.1600456620999</v>
      </c>
      <c r="F6757" s="7">
        <v>18.038805</v>
      </c>
      <c r="G6757" s="57">
        <f t="shared" si="278"/>
        <v>22.70026444275863</v>
      </c>
      <c r="I6757" s="73">
        <f t="shared" si="279"/>
        <v>1.987899543380081</v>
      </c>
    </row>
    <row r="6758" spans="1:9" ht="15.6" x14ac:dyDescent="0.3">
      <c r="A6758" s="1">
        <v>6754</v>
      </c>
      <c r="B6758" s="1">
        <v>2002</v>
      </c>
      <c r="C6758" s="1">
        <v>1</v>
      </c>
      <c r="D6758" s="1">
        <v>29</v>
      </c>
      <c r="E6758" s="7">
        <v>2002.16278538813</v>
      </c>
      <c r="F6758" s="7">
        <v>18.050355</v>
      </c>
      <c r="G6758" s="57">
        <f t="shared" si="278"/>
        <v>22.698443496551732</v>
      </c>
      <c r="I6758" s="73">
        <f t="shared" si="279"/>
        <v>1.9878995433798536</v>
      </c>
    </row>
    <row r="6759" spans="1:9" ht="15.6" x14ac:dyDescent="0.3">
      <c r="A6759" s="1">
        <v>6755</v>
      </c>
      <c r="B6759" s="1">
        <v>2002</v>
      </c>
      <c r="C6759" s="1">
        <v>1</v>
      </c>
      <c r="D6759" s="1">
        <v>30</v>
      </c>
      <c r="E6759" s="7">
        <v>2002.1655251141499</v>
      </c>
      <c r="F6759" s="7">
        <v>18.056322999999999</v>
      </c>
      <c r="G6759" s="57">
        <f t="shared" si="278"/>
        <v>22.696484635862078</v>
      </c>
      <c r="I6759" s="73">
        <f t="shared" si="279"/>
        <v>1.987899543380081</v>
      </c>
    </row>
    <row r="6760" spans="1:9" ht="15.6" x14ac:dyDescent="0.3">
      <c r="A6760" s="1">
        <v>6756</v>
      </c>
      <c r="B6760" s="1">
        <v>2002</v>
      </c>
      <c r="C6760" s="1">
        <v>1</v>
      </c>
      <c r="D6760" s="1">
        <v>31</v>
      </c>
      <c r="E6760" s="7">
        <v>2002.16826484018</v>
      </c>
      <c r="F6760" s="7">
        <v>18.057922000000001</v>
      </c>
      <c r="G6760" s="57">
        <f t="shared" si="278"/>
        <v>22.693482746206911</v>
      </c>
      <c r="I6760" s="73">
        <f t="shared" si="279"/>
        <v>2.0109589041098843</v>
      </c>
    </row>
    <row r="6761" spans="1:9" ht="15.6" x14ac:dyDescent="0.3">
      <c r="A6761" s="1">
        <v>6757</v>
      </c>
      <c r="B6761" s="1">
        <v>2002</v>
      </c>
      <c r="C6761" s="1">
        <v>2</v>
      </c>
      <c r="D6761" s="1">
        <v>1</v>
      </c>
      <c r="E6761" s="7">
        <v>2002.16940639269</v>
      </c>
      <c r="F6761" s="7">
        <v>18.076777</v>
      </c>
      <c r="G6761" s="57">
        <f t="shared" si="278"/>
        <v>22.690542321379322</v>
      </c>
      <c r="I6761" s="73">
        <f t="shared" si="279"/>
        <v>2.0109589041101117</v>
      </c>
    </row>
    <row r="6762" spans="1:9" ht="15.6" x14ac:dyDescent="0.3">
      <c r="A6762" s="1">
        <v>6758</v>
      </c>
      <c r="B6762" s="1">
        <v>2002</v>
      </c>
      <c r="C6762" s="1">
        <v>2</v>
      </c>
      <c r="D6762" s="1">
        <v>2</v>
      </c>
      <c r="E6762" s="7">
        <v>2002.1721461187201</v>
      </c>
      <c r="F6762" s="7">
        <v>18.087766999999999</v>
      </c>
      <c r="G6762" s="57">
        <f t="shared" si="278"/>
        <v>22.68763844689656</v>
      </c>
      <c r="I6762" s="73">
        <f t="shared" si="279"/>
        <v>2.0109589041101117</v>
      </c>
    </row>
    <row r="6763" spans="1:9" ht="15.6" x14ac:dyDescent="0.3">
      <c r="A6763" s="1">
        <v>6759</v>
      </c>
      <c r="B6763" s="1">
        <v>2002</v>
      </c>
      <c r="C6763" s="1">
        <v>2</v>
      </c>
      <c r="D6763" s="1">
        <v>3</v>
      </c>
      <c r="E6763" s="7">
        <v>2002.17488584475</v>
      </c>
      <c r="F6763" s="7">
        <v>18.054639000000002</v>
      </c>
      <c r="G6763" s="57">
        <f t="shared" si="278"/>
        <v>22.684659158620693</v>
      </c>
      <c r="I6763" s="73">
        <f t="shared" si="279"/>
        <v>2.0109589041098843</v>
      </c>
    </row>
    <row r="6764" spans="1:9" ht="15.6" x14ac:dyDescent="0.3">
      <c r="A6764" s="1">
        <v>6760</v>
      </c>
      <c r="B6764" s="1">
        <v>2002</v>
      </c>
      <c r="C6764" s="1">
        <v>2</v>
      </c>
      <c r="D6764" s="1">
        <v>4</v>
      </c>
      <c r="E6764" s="7">
        <v>2002.17762557078</v>
      </c>
      <c r="F6764" s="7">
        <v>18.011977000000002</v>
      </c>
      <c r="G6764" s="57">
        <f t="shared" si="278"/>
        <v>22.681594555862073</v>
      </c>
      <c r="I6764" s="73">
        <f t="shared" si="279"/>
        <v>2.0109589041101117</v>
      </c>
    </row>
    <row r="6765" spans="1:9" ht="15.6" x14ac:dyDescent="0.3">
      <c r="A6765" s="1">
        <v>6761</v>
      </c>
      <c r="B6765" s="1">
        <v>2002</v>
      </c>
      <c r="C6765" s="1">
        <v>2</v>
      </c>
      <c r="D6765" s="1">
        <v>5</v>
      </c>
      <c r="E6765" s="7">
        <v>2002.1803652967999</v>
      </c>
      <c r="F6765" s="7">
        <v>17.988049</v>
      </c>
      <c r="G6765" s="57">
        <f t="shared" si="278"/>
        <v>22.678403794482765</v>
      </c>
      <c r="I6765" s="73">
        <f t="shared" si="279"/>
        <v>2.0109589041098843</v>
      </c>
    </row>
    <row r="6766" spans="1:9" ht="15.6" x14ac:dyDescent="0.3">
      <c r="A6766" s="1">
        <v>6762</v>
      </c>
      <c r="B6766" s="1">
        <v>2002</v>
      </c>
      <c r="C6766" s="1">
        <v>2</v>
      </c>
      <c r="D6766" s="1">
        <v>6</v>
      </c>
      <c r="E6766" s="7">
        <v>2002.18310502283</v>
      </c>
      <c r="F6766" s="7">
        <v>17.947340000000001</v>
      </c>
      <c r="G6766" s="57">
        <f t="shared" si="278"/>
        <v>22.675105213793113</v>
      </c>
      <c r="I6766" s="73">
        <f t="shared" si="279"/>
        <v>2.0109589041098843</v>
      </c>
    </row>
    <row r="6767" spans="1:9" ht="15.6" x14ac:dyDescent="0.3">
      <c r="A6767" s="1">
        <v>6763</v>
      </c>
      <c r="B6767" s="1">
        <v>2002</v>
      </c>
      <c r="C6767" s="1">
        <v>2</v>
      </c>
      <c r="D6767" s="1">
        <v>7</v>
      </c>
      <c r="E6767" s="7">
        <v>2002.1858447488601</v>
      </c>
      <c r="F6767" s="7">
        <v>17.900198</v>
      </c>
      <c r="G6767" s="57">
        <f t="shared" si="278"/>
        <v>22.671750048275872</v>
      </c>
      <c r="I6767" s="73">
        <f t="shared" si="279"/>
        <v>2.0109589041101117</v>
      </c>
    </row>
    <row r="6768" spans="1:9" ht="15.6" x14ac:dyDescent="0.3">
      <c r="A6768" s="1">
        <v>6764</v>
      </c>
      <c r="B6768" s="1">
        <v>2002</v>
      </c>
      <c r="C6768" s="1">
        <v>2</v>
      </c>
      <c r="D6768" s="1">
        <v>8</v>
      </c>
      <c r="E6768" s="7">
        <v>2002.1885844748899</v>
      </c>
      <c r="F6768" s="7">
        <v>17.840439</v>
      </c>
      <c r="G6768" s="57">
        <f t="shared" si="278"/>
        <v>22.668428291034495</v>
      </c>
      <c r="I6768" s="73">
        <f t="shared" si="279"/>
        <v>2.0109589041098843</v>
      </c>
    </row>
    <row r="6769" spans="1:9" ht="15.6" x14ac:dyDescent="0.3">
      <c r="A6769" s="1">
        <v>6765</v>
      </c>
      <c r="B6769" s="1">
        <v>2002</v>
      </c>
      <c r="C6769" s="1">
        <v>2</v>
      </c>
      <c r="D6769" s="1">
        <v>9</v>
      </c>
      <c r="E6769" s="7">
        <v>2002.19132420091</v>
      </c>
      <c r="F6769" s="7">
        <v>17.834233999999999</v>
      </c>
      <c r="G6769" s="57">
        <f t="shared" si="278"/>
        <v>22.665137635862081</v>
      </c>
      <c r="I6769" s="73">
        <f t="shared" si="279"/>
        <v>2.0109589041101117</v>
      </c>
    </row>
    <row r="6770" spans="1:9" ht="15.6" x14ac:dyDescent="0.3">
      <c r="A6770" s="1">
        <v>6766</v>
      </c>
      <c r="B6770" s="1">
        <v>2002</v>
      </c>
      <c r="C6770" s="1">
        <v>2</v>
      </c>
      <c r="D6770" s="1">
        <v>10</v>
      </c>
      <c r="E6770" s="7">
        <v>2002.1940639269401</v>
      </c>
      <c r="F6770" s="7">
        <v>17.804323</v>
      </c>
      <c r="G6770" s="57">
        <f t="shared" si="278"/>
        <v>22.661853791724148</v>
      </c>
      <c r="I6770" s="73">
        <f t="shared" si="279"/>
        <v>2.0109589041101117</v>
      </c>
    </row>
    <row r="6771" spans="1:9" ht="15.6" x14ac:dyDescent="0.3">
      <c r="A6771" s="1">
        <v>6767</v>
      </c>
      <c r="B6771" s="1">
        <v>2002</v>
      </c>
      <c r="C6771" s="1">
        <v>2</v>
      </c>
      <c r="D6771" s="1">
        <v>11</v>
      </c>
      <c r="E6771" s="7">
        <v>2002.1968036529699</v>
      </c>
      <c r="F6771" s="7">
        <v>17.802669000000002</v>
      </c>
      <c r="G6771" s="57">
        <f t="shared" si="278"/>
        <v>22.65866438896553</v>
      </c>
      <c r="I6771" s="73">
        <f t="shared" si="279"/>
        <v>2.0109589041098843</v>
      </c>
    </row>
    <row r="6772" spans="1:9" ht="15.6" x14ac:dyDescent="0.3">
      <c r="A6772" s="1">
        <v>6768</v>
      </c>
      <c r="B6772" s="1">
        <v>2002</v>
      </c>
      <c r="C6772" s="1">
        <v>2</v>
      </c>
      <c r="D6772" s="1">
        <v>12</v>
      </c>
      <c r="E6772" s="7">
        <v>2002.199543379</v>
      </c>
      <c r="F6772" s="7">
        <v>17.796828999999999</v>
      </c>
      <c r="G6772" s="57">
        <f t="shared" si="278"/>
        <v>22.655585943448287</v>
      </c>
      <c r="I6772" s="73">
        <f t="shared" si="279"/>
        <v>2.0109589041101117</v>
      </c>
    </row>
    <row r="6773" spans="1:9" ht="15.6" x14ac:dyDescent="0.3">
      <c r="A6773" s="1">
        <v>6769</v>
      </c>
      <c r="B6773" s="1">
        <v>2002</v>
      </c>
      <c r="C6773" s="1">
        <v>2</v>
      </c>
      <c r="D6773" s="1">
        <v>13</v>
      </c>
      <c r="E6773" s="7">
        <v>2002.2022831050199</v>
      </c>
      <c r="F6773" s="7">
        <v>17.797737000000001</v>
      </c>
      <c r="G6773" s="57">
        <f t="shared" si="278"/>
        <v>22.652488135172423</v>
      </c>
      <c r="I6773" s="73">
        <f t="shared" si="279"/>
        <v>2.0109589041101117</v>
      </c>
    </row>
    <row r="6774" spans="1:9" ht="15.6" x14ac:dyDescent="0.3">
      <c r="A6774" s="1">
        <v>6770</v>
      </c>
      <c r="B6774" s="1">
        <v>2002</v>
      </c>
      <c r="C6774" s="1">
        <v>2</v>
      </c>
      <c r="D6774" s="1">
        <v>14</v>
      </c>
      <c r="E6774" s="7">
        <v>2002.20502283105</v>
      </c>
      <c r="F6774" s="7">
        <v>17.779408</v>
      </c>
      <c r="G6774" s="57">
        <f t="shared" si="278"/>
        <v>22.649568491034493</v>
      </c>
      <c r="I6774" s="73">
        <f t="shared" si="279"/>
        <v>2.0109589041098843</v>
      </c>
    </row>
    <row r="6775" spans="1:9" ht="15.6" x14ac:dyDescent="0.3">
      <c r="A6775" s="1">
        <v>6771</v>
      </c>
      <c r="B6775" s="1">
        <v>2002</v>
      </c>
      <c r="C6775" s="1">
        <v>2</v>
      </c>
      <c r="D6775" s="1">
        <v>15</v>
      </c>
      <c r="E6775" s="7">
        <v>2002.2077625570801</v>
      </c>
      <c r="F6775" s="7">
        <v>17.775493000000001</v>
      </c>
      <c r="G6775" s="57">
        <f t="shared" si="278"/>
        <v>22.646875722758629</v>
      </c>
      <c r="I6775" s="73">
        <f t="shared" si="279"/>
        <v>2.0109589041101117</v>
      </c>
    </row>
    <row r="6776" spans="1:9" ht="15.6" x14ac:dyDescent="0.3">
      <c r="A6776" s="1">
        <v>6772</v>
      </c>
      <c r="B6776" s="1">
        <v>2002</v>
      </c>
      <c r="C6776" s="1">
        <v>2</v>
      </c>
      <c r="D6776" s="1">
        <v>16</v>
      </c>
      <c r="E6776" s="7">
        <v>2002.2105022831099</v>
      </c>
      <c r="F6776" s="7">
        <v>17.772537</v>
      </c>
      <c r="G6776" s="57">
        <f t="shared" si="278"/>
        <v>22.644360097931042</v>
      </c>
      <c r="I6776" s="73">
        <f t="shared" si="279"/>
        <v>2.0109589041098843</v>
      </c>
    </row>
    <row r="6777" spans="1:9" ht="15.6" x14ac:dyDescent="0.3">
      <c r="A6777" s="1">
        <v>6773</v>
      </c>
      <c r="B6777" s="1">
        <v>2002</v>
      </c>
      <c r="C6777" s="1">
        <v>2</v>
      </c>
      <c r="D6777" s="1">
        <v>17</v>
      </c>
      <c r="E6777" s="7">
        <v>2002.21324200913</v>
      </c>
      <c r="F6777" s="7">
        <v>17.796061000000002</v>
      </c>
      <c r="G6777" s="57">
        <f t="shared" si="278"/>
        <v>22.641850922758628</v>
      </c>
      <c r="I6777" s="73">
        <f t="shared" si="279"/>
        <v>2.0109589041098843</v>
      </c>
    </row>
    <row r="6778" spans="1:9" ht="15.6" x14ac:dyDescent="0.3">
      <c r="A6778" s="1">
        <v>6774</v>
      </c>
      <c r="B6778" s="1">
        <v>2002</v>
      </c>
      <c r="C6778" s="1">
        <v>2</v>
      </c>
      <c r="D6778" s="1">
        <v>18</v>
      </c>
      <c r="E6778" s="7">
        <v>2002.2159817351601</v>
      </c>
      <c r="F6778" s="7">
        <v>17.822368999999998</v>
      </c>
      <c r="G6778" s="57">
        <f t="shared" si="278"/>
        <v>22.639387464827596</v>
      </c>
      <c r="I6778" s="73">
        <f t="shared" si="279"/>
        <v>2.0109589041101117</v>
      </c>
    </row>
    <row r="6779" spans="1:9" ht="15.6" x14ac:dyDescent="0.3">
      <c r="A6779" s="1">
        <v>6775</v>
      </c>
      <c r="B6779" s="1">
        <v>2002</v>
      </c>
      <c r="C6779" s="1">
        <v>2</v>
      </c>
      <c r="D6779" s="1">
        <v>19</v>
      </c>
      <c r="E6779" s="7">
        <v>2002.2187214611899</v>
      </c>
      <c r="F6779" s="7">
        <v>17.840433999999998</v>
      </c>
      <c r="G6779" s="57">
        <f t="shared" si="278"/>
        <v>22.636960555862075</v>
      </c>
      <c r="I6779" s="73">
        <f t="shared" si="279"/>
        <v>2.0109589041098843</v>
      </c>
    </row>
    <row r="6780" spans="1:9" ht="15.6" x14ac:dyDescent="0.3">
      <c r="A6780" s="1">
        <v>6776</v>
      </c>
      <c r="B6780" s="1">
        <v>2002</v>
      </c>
      <c r="C6780" s="1">
        <v>2</v>
      </c>
      <c r="D6780" s="1">
        <v>20</v>
      </c>
      <c r="E6780" s="7">
        <v>2002.22146118721</v>
      </c>
      <c r="F6780" s="7">
        <v>17.855926</v>
      </c>
      <c r="G6780" s="57">
        <f t="shared" si="278"/>
        <v>22.63474754482759</v>
      </c>
      <c r="I6780" s="73">
        <f t="shared" si="279"/>
        <v>2.0109589041101117</v>
      </c>
    </row>
    <row r="6781" spans="1:9" ht="15.6" x14ac:dyDescent="0.3">
      <c r="A6781" s="1">
        <v>6777</v>
      </c>
      <c r="B6781" s="1">
        <v>2002</v>
      </c>
      <c r="C6781" s="1">
        <v>2</v>
      </c>
      <c r="D6781" s="1">
        <v>21</v>
      </c>
      <c r="E6781" s="7">
        <v>2002.2242009132401</v>
      </c>
      <c r="F6781" s="7">
        <v>17.839441000000001</v>
      </c>
      <c r="G6781" s="57">
        <f t="shared" si="278"/>
        <v>22.632635998620696</v>
      </c>
      <c r="I6781" s="73">
        <f t="shared" si="279"/>
        <v>2.0109589041101117</v>
      </c>
    </row>
    <row r="6782" spans="1:9" ht="15.6" x14ac:dyDescent="0.3">
      <c r="A6782" s="1">
        <v>6778</v>
      </c>
      <c r="B6782" s="1">
        <v>2002</v>
      </c>
      <c r="C6782" s="1">
        <v>2</v>
      </c>
      <c r="D6782" s="1">
        <v>22</v>
      </c>
      <c r="E6782" s="7">
        <v>2002.22694063927</v>
      </c>
      <c r="F6782" s="7">
        <v>17.825057000000001</v>
      </c>
      <c r="G6782" s="57">
        <f t="shared" si="278"/>
        <v>22.630533536551727</v>
      </c>
      <c r="I6782" s="73">
        <f t="shared" si="279"/>
        <v>2.0109589041098843</v>
      </c>
    </row>
    <row r="6783" spans="1:9" ht="15.6" x14ac:dyDescent="0.3">
      <c r="A6783" s="1">
        <v>6779</v>
      </c>
      <c r="B6783" s="1">
        <v>2002</v>
      </c>
      <c r="C6783" s="1">
        <v>2</v>
      </c>
      <c r="D6783" s="1">
        <v>23</v>
      </c>
      <c r="E6783" s="7">
        <v>2002.2296803653001</v>
      </c>
      <c r="F6783" s="7">
        <v>17.796382000000001</v>
      </c>
      <c r="G6783" s="57">
        <f t="shared" si="278"/>
        <v>22.628477904827587</v>
      </c>
      <c r="I6783" s="73">
        <f t="shared" si="279"/>
        <v>2.0109589041101117</v>
      </c>
    </row>
    <row r="6784" spans="1:9" ht="15.6" x14ac:dyDescent="0.3">
      <c r="A6784" s="1">
        <v>6780</v>
      </c>
      <c r="B6784" s="1">
        <v>2002</v>
      </c>
      <c r="C6784" s="1">
        <v>2</v>
      </c>
      <c r="D6784" s="1">
        <v>24</v>
      </c>
      <c r="E6784" s="7">
        <v>2002.2324200913199</v>
      </c>
      <c r="F6784" s="7">
        <v>17.794398999999999</v>
      </c>
      <c r="G6784" s="57">
        <f t="shared" si="278"/>
        <v>22.626639697931036</v>
      </c>
      <c r="I6784" s="73">
        <f t="shared" si="279"/>
        <v>2.0093607306000649</v>
      </c>
    </row>
    <row r="6785" spans="1:9" ht="15.6" x14ac:dyDescent="0.3">
      <c r="A6785" s="1">
        <v>6781</v>
      </c>
      <c r="B6785" s="1">
        <v>2002</v>
      </c>
      <c r="C6785" s="1">
        <v>2</v>
      </c>
      <c r="D6785" s="1">
        <v>25</v>
      </c>
      <c r="E6785" s="7">
        <v>2002.23515981735</v>
      </c>
      <c r="F6785" s="7">
        <v>17.808025000000001</v>
      </c>
      <c r="G6785" s="57">
        <f t="shared" si="278"/>
        <v>22.624837337931041</v>
      </c>
      <c r="I6785" s="73">
        <f t="shared" si="279"/>
        <v>2.0093607305898331</v>
      </c>
    </row>
    <row r="6786" spans="1:9" ht="15.6" x14ac:dyDescent="0.3">
      <c r="A6786" s="1">
        <v>6782</v>
      </c>
      <c r="B6786" s="1">
        <v>2002</v>
      </c>
      <c r="C6786" s="1">
        <v>2</v>
      </c>
      <c r="D6786" s="1">
        <v>26</v>
      </c>
      <c r="E6786" s="7">
        <v>2002.2378995433801</v>
      </c>
      <c r="F6786" s="7">
        <v>17.833870999999998</v>
      </c>
      <c r="G6786" s="57">
        <f t="shared" si="278"/>
        <v>22.622901187586208</v>
      </c>
      <c r="I6786" s="73">
        <f t="shared" si="279"/>
        <v>2.0093607305900605</v>
      </c>
    </row>
    <row r="6787" spans="1:9" ht="15.6" x14ac:dyDescent="0.3">
      <c r="A6787" s="1">
        <v>6783</v>
      </c>
      <c r="B6787" s="1">
        <v>2002</v>
      </c>
      <c r="C6787" s="1">
        <v>2</v>
      </c>
      <c r="D6787" s="1">
        <v>27</v>
      </c>
      <c r="E6787" s="7">
        <v>2002.2406392694099</v>
      </c>
      <c r="F6787" s="7">
        <v>17.887103</v>
      </c>
      <c r="G6787" s="57">
        <f t="shared" si="278"/>
        <v>22.620868486896558</v>
      </c>
      <c r="I6787" s="73">
        <f t="shared" si="279"/>
        <v>2.0093607305900605</v>
      </c>
    </row>
    <row r="6788" spans="1:9" ht="15.6" x14ac:dyDescent="0.3">
      <c r="A6788" s="1">
        <v>6784</v>
      </c>
      <c r="B6788" s="1">
        <v>2002</v>
      </c>
      <c r="C6788" s="1">
        <v>2</v>
      </c>
      <c r="D6788" s="1">
        <v>28</v>
      </c>
      <c r="E6788" s="7">
        <v>2002.24337899543</v>
      </c>
      <c r="F6788" s="7">
        <v>17.961402</v>
      </c>
      <c r="G6788" s="57">
        <f t="shared" si="278"/>
        <v>22.61884440551724</v>
      </c>
      <c r="I6788" s="73">
        <f t="shared" si="279"/>
        <v>2.0109589041098843</v>
      </c>
    </row>
    <row r="6789" spans="1:9" ht="15.6" x14ac:dyDescent="0.3">
      <c r="A6789" s="1">
        <v>6785</v>
      </c>
      <c r="B6789" s="1">
        <v>2002</v>
      </c>
      <c r="C6789" s="1">
        <v>3</v>
      </c>
      <c r="D6789" s="1">
        <v>1</v>
      </c>
      <c r="E6789" s="7">
        <v>2002.2527397260301</v>
      </c>
      <c r="F6789" s="7">
        <v>18.021749</v>
      </c>
      <c r="G6789" s="57">
        <f t="shared" si="278"/>
        <v>22.616929249655179</v>
      </c>
      <c r="I6789" s="73">
        <f t="shared" si="279"/>
        <v>2.0109589041101117</v>
      </c>
    </row>
    <row r="6790" spans="1:9" ht="15.6" x14ac:dyDescent="0.3">
      <c r="A6790" s="1">
        <v>6786</v>
      </c>
      <c r="B6790" s="1">
        <v>2002</v>
      </c>
      <c r="C6790" s="1">
        <v>3</v>
      </c>
      <c r="D6790" s="1">
        <v>2</v>
      </c>
      <c r="E6790" s="7">
        <v>2002.2554794520499</v>
      </c>
      <c r="F6790" s="7">
        <v>18.079764999999998</v>
      </c>
      <c r="G6790" s="57">
        <f t="shared" si="278"/>
        <v>22.61512196551725</v>
      </c>
      <c r="I6790" s="73">
        <f t="shared" si="279"/>
        <v>2.0109589041098843</v>
      </c>
    </row>
    <row r="6791" spans="1:9" ht="15.6" x14ac:dyDescent="0.3">
      <c r="A6791" s="1">
        <v>6787</v>
      </c>
      <c r="B6791" s="1">
        <v>2002</v>
      </c>
      <c r="C6791" s="1">
        <v>3</v>
      </c>
      <c r="D6791" s="1">
        <v>3</v>
      </c>
      <c r="E6791" s="7">
        <v>2002.25821917808</v>
      </c>
      <c r="F6791" s="7">
        <v>18.134377000000001</v>
      </c>
      <c r="G6791" s="57">
        <f t="shared" si="278"/>
        <v>22.613325005517243</v>
      </c>
      <c r="I6791" s="73">
        <f t="shared" si="279"/>
        <v>2.0109589041098843</v>
      </c>
    </row>
    <row r="6792" spans="1:9" ht="15.6" x14ac:dyDescent="0.3">
      <c r="A6792" s="1">
        <v>6788</v>
      </c>
      <c r="B6792" s="1">
        <v>2002</v>
      </c>
      <c r="C6792" s="1">
        <v>3</v>
      </c>
      <c r="D6792" s="1">
        <v>4</v>
      </c>
      <c r="E6792" s="7">
        <v>2002.2609589041101</v>
      </c>
      <c r="F6792" s="7">
        <v>18.170603</v>
      </c>
      <c r="G6792" s="57">
        <f t="shared" si="278"/>
        <v>22.61148855172414</v>
      </c>
      <c r="I6792" s="73">
        <f t="shared" si="279"/>
        <v>2.0109589041101117</v>
      </c>
    </row>
    <row r="6793" spans="1:9" ht="15.6" x14ac:dyDescent="0.3">
      <c r="A6793" s="1">
        <v>6789</v>
      </c>
      <c r="B6793" s="1">
        <v>2002</v>
      </c>
      <c r="C6793" s="1">
        <v>3</v>
      </c>
      <c r="D6793" s="1">
        <v>5</v>
      </c>
      <c r="E6793" s="7">
        <v>2002.26369863014</v>
      </c>
      <c r="F6793" s="7">
        <v>18.183613999999999</v>
      </c>
      <c r="G6793" s="57">
        <f t="shared" si="278"/>
        <v>22.609508804137931</v>
      </c>
      <c r="I6793" s="73">
        <f t="shared" si="279"/>
        <v>2.0109589041098843</v>
      </c>
    </row>
    <row r="6794" spans="1:9" ht="15.6" x14ac:dyDescent="0.3">
      <c r="A6794" s="1">
        <v>6790</v>
      </c>
      <c r="B6794" s="1">
        <v>2002</v>
      </c>
      <c r="C6794" s="1">
        <v>3</v>
      </c>
      <c r="D6794" s="1">
        <v>6</v>
      </c>
      <c r="E6794" s="7">
        <v>2002.2664383561601</v>
      </c>
      <c r="F6794" s="7">
        <v>18.253848000000001</v>
      </c>
      <c r="G6794" s="57">
        <f t="shared" si="278"/>
        <v>22.607319463448277</v>
      </c>
      <c r="I6794" s="73">
        <f t="shared" si="279"/>
        <v>2.0109589041101117</v>
      </c>
    </row>
    <row r="6795" spans="1:9" ht="15.6" x14ac:dyDescent="0.3">
      <c r="A6795" s="1">
        <v>6791</v>
      </c>
      <c r="B6795" s="1">
        <v>2002</v>
      </c>
      <c r="C6795" s="1">
        <v>3</v>
      </c>
      <c r="D6795" s="1">
        <v>7</v>
      </c>
      <c r="E6795" s="7">
        <v>2002.2691780821899</v>
      </c>
      <c r="F6795" s="7">
        <v>18.320055</v>
      </c>
      <c r="G6795" s="57">
        <f t="shared" ref="G6795:G6858" si="280">AVERAGE(F6251:F6975)</f>
        <v>22.605001678620695</v>
      </c>
      <c r="I6795" s="73">
        <f t="shared" si="279"/>
        <v>2.0109589041101117</v>
      </c>
    </row>
    <row r="6796" spans="1:9" ht="15.6" x14ac:dyDescent="0.3">
      <c r="A6796" s="1">
        <v>6792</v>
      </c>
      <c r="B6796" s="1">
        <v>2002</v>
      </c>
      <c r="C6796" s="1">
        <v>3</v>
      </c>
      <c r="D6796" s="1">
        <v>8</v>
      </c>
      <c r="E6796" s="7">
        <v>2002.27191780822</v>
      </c>
      <c r="F6796" s="7">
        <v>18.401662999999999</v>
      </c>
      <c r="G6796" s="57">
        <f t="shared" si="280"/>
        <v>22.602824680000005</v>
      </c>
      <c r="I6796" s="73">
        <f t="shared" ref="I6796:I6859" si="281">E6976-E6252</f>
        <v>2.0301369863000218</v>
      </c>
    </row>
    <row r="6797" spans="1:9" ht="15.6" x14ac:dyDescent="0.3">
      <c r="A6797" s="1">
        <v>6793</v>
      </c>
      <c r="B6797" s="1">
        <v>2002</v>
      </c>
      <c r="C6797" s="1">
        <v>3</v>
      </c>
      <c r="D6797" s="1">
        <v>9</v>
      </c>
      <c r="E6797" s="7">
        <v>2002.2746575342501</v>
      </c>
      <c r="F6797" s="7">
        <v>18.500526000000001</v>
      </c>
      <c r="G6797" s="57">
        <f t="shared" si="280"/>
        <v>22.600737747586205</v>
      </c>
      <c r="I6797" s="73">
        <f t="shared" si="281"/>
        <v>2.0301369863100263</v>
      </c>
    </row>
    <row r="6798" spans="1:9" ht="15.6" x14ac:dyDescent="0.3">
      <c r="A6798" s="1">
        <v>6794</v>
      </c>
      <c r="B6798" s="1">
        <v>2002</v>
      </c>
      <c r="C6798" s="1">
        <v>3</v>
      </c>
      <c r="D6798" s="1">
        <v>10</v>
      </c>
      <c r="E6798" s="7">
        <v>2002.2773972602699</v>
      </c>
      <c r="F6798" s="7">
        <v>18.589976</v>
      </c>
      <c r="G6798" s="57">
        <f t="shared" si="280"/>
        <v>22.598666004137932</v>
      </c>
      <c r="I6798" s="73">
        <f t="shared" si="281"/>
        <v>2.0301369863000218</v>
      </c>
    </row>
    <row r="6799" spans="1:9" ht="15.6" x14ac:dyDescent="0.3">
      <c r="A6799" s="1">
        <v>6795</v>
      </c>
      <c r="B6799" s="1">
        <v>2002</v>
      </c>
      <c r="C6799" s="1">
        <v>3</v>
      </c>
      <c r="D6799" s="1">
        <v>11</v>
      </c>
      <c r="E6799" s="7">
        <v>2002.2801369863</v>
      </c>
      <c r="F6799" s="7">
        <v>18.663298000000001</v>
      </c>
      <c r="G6799" s="57">
        <f t="shared" si="280"/>
        <v>22.596612626206898</v>
      </c>
      <c r="I6799" s="73">
        <f t="shared" si="281"/>
        <v>2.0301369862997944</v>
      </c>
    </row>
    <row r="6800" spans="1:9" ht="15.6" x14ac:dyDescent="0.3">
      <c r="A6800" s="1">
        <v>6796</v>
      </c>
      <c r="B6800" s="1">
        <v>2002</v>
      </c>
      <c r="C6800" s="1">
        <v>3</v>
      </c>
      <c r="D6800" s="1">
        <v>12</v>
      </c>
      <c r="E6800" s="7">
        <v>2002.2828767123301</v>
      </c>
      <c r="F6800" s="7">
        <v>18.712886000000001</v>
      </c>
      <c r="G6800" s="57">
        <f t="shared" si="280"/>
        <v>22.59471690344828</v>
      </c>
      <c r="I6800" s="73">
        <f t="shared" si="281"/>
        <v>2.0301369863000218</v>
      </c>
    </row>
    <row r="6801" spans="1:9" ht="15.6" x14ac:dyDescent="0.3">
      <c r="A6801" s="1">
        <v>6797</v>
      </c>
      <c r="B6801" s="1">
        <v>2002</v>
      </c>
      <c r="C6801" s="1">
        <v>3</v>
      </c>
      <c r="D6801" s="1">
        <v>13</v>
      </c>
      <c r="E6801" s="7">
        <v>2002.28561643836</v>
      </c>
      <c r="F6801" s="7">
        <v>18.787745999999999</v>
      </c>
      <c r="G6801" s="57">
        <f t="shared" si="280"/>
        <v>22.592911673103451</v>
      </c>
      <c r="I6801" s="73">
        <f t="shared" si="281"/>
        <v>2.0301369863000218</v>
      </c>
    </row>
    <row r="6802" spans="1:9" ht="15.6" x14ac:dyDescent="0.3">
      <c r="A6802" s="1">
        <v>6798</v>
      </c>
      <c r="B6802" s="1">
        <v>2002</v>
      </c>
      <c r="C6802" s="1">
        <v>3</v>
      </c>
      <c r="D6802" s="1">
        <v>14</v>
      </c>
      <c r="E6802" s="7">
        <v>2002.28835616438</v>
      </c>
      <c r="F6802" s="7">
        <v>18.813500000000001</v>
      </c>
      <c r="G6802" s="57">
        <f t="shared" si="280"/>
        <v>22.591214332413802</v>
      </c>
      <c r="I6802" s="73">
        <f t="shared" si="281"/>
        <v>2.0301369863000218</v>
      </c>
    </row>
    <row r="6803" spans="1:9" ht="15.6" x14ac:dyDescent="0.3">
      <c r="A6803" s="1">
        <v>6799</v>
      </c>
      <c r="B6803" s="1">
        <v>2002</v>
      </c>
      <c r="C6803" s="1">
        <v>3</v>
      </c>
      <c r="D6803" s="1">
        <v>15</v>
      </c>
      <c r="E6803" s="7">
        <v>2002.2910958904099</v>
      </c>
      <c r="F6803" s="7">
        <v>18.823115000000001</v>
      </c>
      <c r="G6803" s="57">
        <f t="shared" si="280"/>
        <v>22.589739375172421</v>
      </c>
      <c r="I6803" s="73">
        <f t="shared" si="281"/>
        <v>2.0301369863000218</v>
      </c>
    </row>
    <row r="6804" spans="1:9" ht="15.6" x14ac:dyDescent="0.3">
      <c r="A6804" s="1">
        <v>6800</v>
      </c>
      <c r="B6804" s="1">
        <v>2002</v>
      </c>
      <c r="C6804" s="1">
        <v>3</v>
      </c>
      <c r="D6804" s="1">
        <v>16</v>
      </c>
      <c r="E6804" s="7">
        <v>2002.29383561644</v>
      </c>
      <c r="F6804" s="7">
        <v>18.807203999999999</v>
      </c>
      <c r="G6804" s="57">
        <f t="shared" si="280"/>
        <v>22.588391160000008</v>
      </c>
      <c r="I6804" s="73">
        <f t="shared" si="281"/>
        <v>2.0301369863000218</v>
      </c>
    </row>
    <row r="6805" spans="1:9" ht="15.6" x14ac:dyDescent="0.3">
      <c r="A6805" s="1">
        <v>6801</v>
      </c>
      <c r="B6805" s="1">
        <v>2002</v>
      </c>
      <c r="C6805" s="1">
        <v>3</v>
      </c>
      <c r="D6805" s="1">
        <v>17</v>
      </c>
      <c r="E6805" s="7">
        <v>2002.2965753424701</v>
      </c>
      <c r="F6805" s="7">
        <v>18.835906999999999</v>
      </c>
      <c r="G6805" s="57">
        <f t="shared" si="280"/>
        <v>22.587185038620699</v>
      </c>
      <c r="I6805" s="73">
        <f t="shared" si="281"/>
        <v>2.0301369863000218</v>
      </c>
    </row>
    <row r="6806" spans="1:9" ht="15.6" x14ac:dyDescent="0.3">
      <c r="A6806" s="1">
        <v>6802</v>
      </c>
      <c r="B6806" s="1">
        <v>2002</v>
      </c>
      <c r="C6806" s="1">
        <v>3</v>
      </c>
      <c r="D6806" s="1">
        <v>18</v>
      </c>
      <c r="E6806" s="7">
        <v>2002.2993150684899</v>
      </c>
      <c r="F6806" s="7">
        <v>18.854430000000001</v>
      </c>
      <c r="G6806" s="57">
        <f t="shared" si="280"/>
        <v>22.585986765517251</v>
      </c>
      <c r="I6806" s="73">
        <f t="shared" si="281"/>
        <v>2.0301369863000218</v>
      </c>
    </row>
    <row r="6807" spans="1:9" ht="15.6" x14ac:dyDescent="0.3">
      <c r="A6807" s="1">
        <v>6803</v>
      </c>
      <c r="B6807" s="1">
        <v>2002</v>
      </c>
      <c r="C6807" s="1">
        <v>3</v>
      </c>
      <c r="D6807" s="1">
        <v>19</v>
      </c>
      <c r="E6807" s="7">
        <v>2002.30205479452</v>
      </c>
      <c r="F6807" s="7">
        <v>18.860507999999999</v>
      </c>
      <c r="G6807" s="57">
        <f t="shared" si="280"/>
        <v>22.58476787172415</v>
      </c>
      <c r="I6807" s="73">
        <f t="shared" si="281"/>
        <v>2.0312785388098291</v>
      </c>
    </row>
    <row r="6808" spans="1:9" ht="15.6" x14ac:dyDescent="0.3">
      <c r="A6808" s="1">
        <v>6804</v>
      </c>
      <c r="B6808" s="1">
        <v>2002</v>
      </c>
      <c r="C6808" s="1">
        <v>3</v>
      </c>
      <c r="D6808" s="1">
        <v>20</v>
      </c>
      <c r="E6808" s="7">
        <v>2002.3047945205501</v>
      </c>
      <c r="F6808" s="7">
        <v>18.859397000000001</v>
      </c>
      <c r="G6808" s="57">
        <f t="shared" si="280"/>
        <v>22.583689190344838</v>
      </c>
      <c r="I6808" s="73">
        <f t="shared" si="281"/>
        <v>2.0312785388100565</v>
      </c>
    </row>
    <row r="6809" spans="1:9" ht="15.6" x14ac:dyDescent="0.3">
      <c r="A6809" s="1">
        <v>6805</v>
      </c>
      <c r="B6809" s="1">
        <v>2002</v>
      </c>
      <c r="C6809" s="1">
        <v>3</v>
      </c>
      <c r="D6809" s="1">
        <v>21</v>
      </c>
      <c r="E6809" s="7">
        <v>2002.30753424658</v>
      </c>
      <c r="F6809" s="7">
        <v>18.873313</v>
      </c>
      <c r="G6809" s="57">
        <f t="shared" si="280"/>
        <v>22.582759601379323</v>
      </c>
      <c r="I6809" s="73">
        <f t="shared" si="281"/>
        <v>2.0312785388200609</v>
      </c>
    </row>
    <row r="6810" spans="1:9" ht="15.6" x14ac:dyDescent="0.3">
      <c r="A6810" s="1">
        <v>6806</v>
      </c>
      <c r="B6810" s="1">
        <v>2002</v>
      </c>
      <c r="C6810" s="1">
        <v>3</v>
      </c>
      <c r="D6810" s="1">
        <v>22</v>
      </c>
      <c r="E6810" s="7">
        <v>2002.3102739726</v>
      </c>
      <c r="F6810" s="7">
        <v>18.890722</v>
      </c>
      <c r="G6810" s="57">
        <f t="shared" si="280"/>
        <v>22.581963995862079</v>
      </c>
      <c r="I6810" s="73">
        <f t="shared" si="281"/>
        <v>2.0312785388100565</v>
      </c>
    </row>
    <row r="6811" spans="1:9" ht="15.6" x14ac:dyDescent="0.3">
      <c r="A6811" s="1">
        <v>6807</v>
      </c>
      <c r="B6811" s="1">
        <v>2002</v>
      </c>
      <c r="C6811" s="1">
        <v>3</v>
      </c>
      <c r="D6811" s="1">
        <v>23</v>
      </c>
      <c r="E6811" s="7">
        <v>2002.3130136986299</v>
      </c>
      <c r="F6811" s="7">
        <v>18.909997000000001</v>
      </c>
      <c r="G6811" s="57">
        <f t="shared" si="280"/>
        <v>22.581300120000012</v>
      </c>
      <c r="I6811" s="73">
        <f t="shared" si="281"/>
        <v>2.0312785388100565</v>
      </c>
    </row>
    <row r="6812" spans="1:9" ht="15.6" x14ac:dyDescent="0.3">
      <c r="A6812" s="1">
        <v>6808</v>
      </c>
      <c r="B6812" s="1">
        <v>2002</v>
      </c>
      <c r="C6812" s="1">
        <v>3</v>
      </c>
      <c r="D6812" s="1">
        <v>24</v>
      </c>
      <c r="E6812" s="7">
        <v>2002.31575342466</v>
      </c>
      <c r="F6812" s="7">
        <v>18.942623000000001</v>
      </c>
      <c r="G6812" s="57">
        <f t="shared" si="280"/>
        <v>22.580754954482771</v>
      </c>
      <c r="I6812" s="73">
        <f t="shared" si="281"/>
        <v>2.0312785388198336</v>
      </c>
    </row>
    <row r="6813" spans="1:9" ht="15.6" x14ac:dyDescent="0.3">
      <c r="A6813" s="1">
        <v>6809</v>
      </c>
      <c r="B6813" s="1">
        <v>2002</v>
      </c>
      <c r="C6813" s="1">
        <v>3</v>
      </c>
      <c r="D6813" s="1">
        <v>25</v>
      </c>
      <c r="E6813" s="7">
        <v>2002.3184931506801</v>
      </c>
      <c r="F6813" s="7">
        <v>18.993991999999999</v>
      </c>
      <c r="G6813" s="57">
        <f t="shared" si="280"/>
        <v>22.580297971034494</v>
      </c>
      <c r="I6813" s="73">
        <f t="shared" si="281"/>
        <v>2.0312785388100565</v>
      </c>
    </row>
    <row r="6814" spans="1:9" ht="15.6" x14ac:dyDescent="0.3">
      <c r="A6814" s="1">
        <v>6810</v>
      </c>
      <c r="B6814" s="1">
        <v>2002</v>
      </c>
      <c r="C6814" s="1">
        <v>3</v>
      </c>
      <c r="D6814" s="1">
        <v>26</v>
      </c>
      <c r="E6814" s="7">
        <v>2002.3212328767099</v>
      </c>
      <c r="F6814" s="7">
        <v>19.007995999999999</v>
      </c>
      <c r="G6814" s="57">
        <f t="shared" si="280"/>
        <v>22.579935055172424</v>
      </c>
      <c r="I6814" s="73">
        <f t="shared" si="281"/>
        <v>2.0312785388100565</v>
      </c>
    </row>
    <row r="6815" spans="1:9" ht="15.6" x14ac:dyDescent="0.3">
      <c r="A6815" s="1">
        <v>6811</v>
      </c>
      <c r="B6815" s="1">
        <v>2002</v>
      </c>
      <c r="C6815" s="1">
        <v>3</v>
      </c>
      <c r="D6815" s="1">
        <v>27</v>
      </c>
      <c r="E6815" s="7">
        <v>2002.32397260274</v>
      </c>
      <c r="F6815" s="7">
        <v>19.024688000000001</v>
      </c>
      <c r="G6815" s="57">
        <f t="shared" si="280"/>
        <v>22.579629019310357</v>
      </c>
      <c r="I6815" s="73">
        <f t="shared" si="281"/>
        <v>2.0312785388098291</v>
      </c>
    </row>
    <row r="6816" spans="1:9" ht="15.6" x14ac:dyDescent="0.3">
      <c r="A6816" s="1">
        <v>6812</v>
      </c>
      <c r="B6816" s="1">
        <v>2002</v>
      </c>
      <c r="C6816" s="1">
        <v>3</v>
      </c>
      <c r="D6816" s="1">
        <v>28</v>
      </c>
      <c r="E6816" s="7">
        <v>2002.3267123287701</v>
      </c>
      <c r="F6816" s="7">
        <v>19.032212000000001</v>
      </c>
      <c r="G6816" s="57">
        <f t="shared" si="280"/>
        <v>22.579405670344837</v>
      </c>
      <c r="I6816" s="73">
        <f t="shared" si="281"/>
        <v>2.0312785388200609</v>
      </c>
    </row>
    <row r="6817" spans="1:9" ht="15.6" x14ac:dyDescent="0.3">
      <c r="A6817" s="1">
        <v>6813</v>
      </c>
      <c r="B6817" s="1">
        <v>2002</v>
      </c>
      <c r="C6817" s="1">
        <v>3</v>
      </c>
      <c r="D6817" s="1">
        <v>29</v>
      </c>
      <c r="E6817" s="7">
        <v>2002.32945205479</v>
      </c>
      <c r="F6817" s="7">
        <v>19.012243000000002</v>
      </c>
      <c r="G6817" s="57">
        <f t="shared" si="280"/>
        <v>22.579290841379322</v>
      </c>
      <c r="I6817" s="73">
        <f t="shared" si="281"/>
        <v>2.0312785388100565</v>
      </c>
    </row>
    <row r="6818" spans="1:9" ht="15.6" x14ac:dyDescent="0.3">
      <c r="A6818" s="1">
        <v>6814</v>
      </c>
      <c r="B6818" s="1">
        <v>2002</v>
      </c>
      <c r="C6818" s="1">
        <v>3</v>
      </c>
      <c r="D6818" s="1">
        <v>30</v>
      </c>
      <c r="E6818" s="7">
        <v>2002.33219178082</v>
      </c>
      <c r="F6818" s="7">
        <v>19.025365000000001</v>
      </c>
      <c r="G6818" s="57">
        <f t="shared" si="280"/>
        <v>22.579229131034491</v>
      </c>
      <c r="I6818" s="73">
        <f t="shared" si="281"/>
        <v>2.0301369863000218</v>
      </c>
    </row>
    <row r="6819" spans="1:9" ht="15.6" x14ac:dyDescent="0.3">
      <c r="A6819" s="1">
        <v>6815</v>
      </c>
      <c r="B6819" s="1">
        <v>2002</v>
      </c>
      <c r="C6819" s="1">
        <v>3</v>
      </c>
      <c r="D6819" s="1">
        <v>31</v>
      </c>
      <c r="E6819" s="7">
        <v>2002.3349315068499</v>
      </c>
      <c r="F6819" s="7">
        <v>19.017135</v>
      </c>
      <c r="G6819" s="57">
        <f t="shared" si="280"/>
        <v>22.579267306206905</v>
      </c>
      <c r="I6819" s="73">
        <f t="shared" si="281"/>
        <v>2.0301369863000218</v>
      </c>
    </row>
    <row r="6820" spans="1:9" ht="15.6" x14ac:dyDescent="0.3">
      <c r="A6820" s="1">
        <v>6816</v>
      </c>
      <c r="B6820" s="1">
        <v>2002</v>
      </c>
      <c r="C6820" s="1">
        <v>4</v>
      </c>
      <c r="D6820" s="1">
        <v>1</v>
      </c>
      <c r="E6820" s="7">
        <v>2002.3360730593599</v>
      </c>
      <c r="F6820" s="7">
        <v>19.002011</v>
      </c>
      <c r="G6820" s="57">
        <f t="shared" si="280"/>
        <v>22.579318052413797</v>
      </c>
      <c r="I6820" s="73">
        <f t="shared" si="281"/>
        <v>2.0301369862997944</v>
      </c>
    </row>
    <row r="6821" spans="1:9" ht="15.6" x14ac:dyDescent="0.3">
      <c r="A6821" s="1">
        <v>6817</v>
      </c>
      <c r="B6821" s="1">
        <v>2002</v>
      </c>
      <c r="C6821" s="1">
        <v>4</v>
      </c>
      <c r="D6821" s="1">
        <v>2</v>
      </c>
      <c r="E6821" s="7">
        <v>2002.33881278539</v>
      </c>
      <c r="F6821" s="7">
        <v>19.038136999999999</v>
      </c>
      <c r="G6821" s="57">
        <f t="shared" si="280"/>
        <v>22.579458182068972</v>
      </c>
      <c r="I6821" s="73">
        <f t="shared" si="281"/>
        <v>2.0301369863000218</v>
      </c>
    </row>
    <row r="6822" spans="1:9" ht="15.6" x14ac:dyDescent="0.3">
      <c r="A6822" s="1">
        <v>6818</v>
      </c>
      <c r="B6822" s="1">
        <v>2002</v>
      </c>
      <c r="C6822" s="1">
        <v>4</v>
      </c>
      <c r="D6822" s="1">
        <v>3</v>
      </c>
      <c r="E6822" s="7">
        <v>2002.3415525114201</v>
      </c>
      <c r="F6822" s="7">
        <v>19.083258000000001</v>
      </c>
      <c r="G6822" s="57">
        <f t="shared" si="280"/>
        <v>22.579608028965524</v>
      </c>
      <c r="I6822" s="73">
        <f t="shared" si="281"/>
        <v>2.0301369863000218</v>
      </c>
    </row>
    <row r="6823" spans="1:9" ht="15.6" x14ac:dyDescent="0.3">
      <c r="A6823" s="1">
        <v>6819</v>
      </c>
      <c r="B6823" s="1">
        <v>2002</v>
      </c>
      <c r="C6823" s="1">
        <v>4</v>
      </c>
      <c r="D6823" s="1">
        <v>4</v>
      </c>
      <c r="E6823" s="7">
        <v>2002.34429223744</v>
      </c>
      <c r="F6823" s="7">
        <v>19.145332</v>
      </c>
      <c r="G6823" s="57">
        <f t="shared" si="280"/>
        <v>22.579629064827593</v>
      </c>
      <c r="I6823" s="73">
        <f t="shared" si="281"/>
        <v>2.0301369863000218</v>
      </c>
    </row>
    <row r="6824" spans="1:9" ht="15.6" x14ac:dyDescent="0.3">
      <c r="A6824" s="1">
        <v>6820</v>
      </c>
      <c r="B6824" s="1">
        <v>2002</v>
      </c>
      <c r="C6824" s="1">
        <v>4</v>
      </c>
      <c r="D6824" s="1">
        <v>5</v>
      </c>
      <c r="E6824" s="7">
        <v>2002.34703196347</v>
      </c>
      <c r="F6824" s="7">
        <v>19.234807</v>
      </c>
      <c r="G6824" s="57">
        <f t="shared" si="280"/>
        <v>22.579516935172421</v>
      </c>
      <c r="I6824" s="73">
        <f t="shared" si="281"/>
        <v>2.0301369863100263</v>
      </c>
    </row>
    <row r="6825" spans="1:9" ht="15.6" x14ac:dyDescent="0.3">
      <c r="A6825" s="1">
        <v>6821</v>
      </c>
      <c r="B6825" s="1">
        <v>2002</v>
      </c>
      <c r="C6825" s="1">
        <v>4</v>
      </c>
      <c r="D6825" s="1">
        <v>6</v>
      </c>
      <c r="E6825" s="7">
        <v>2002.3497716894999</v>
      </c>
      <c r="F6825" s="7">
        <v>19.322437000000001</v>
      </c>
      <c r="G6825" s="57">
        <f t="shared" si="280"/>
        <v>22.579295875862076</v>
      </c>
      <c r="I6825" s="73">
        <f t="shared" si="281"/>
        <v>2.0301369863000218</v>
      </c>
    </row>
    <row r="6826" spans="1:9" ht="15.6" x14ac:dyDescent="0.3">
      <c r="A6826" s="1">
        <v>6822</v>
      </c>
      <c r="B6826" s="1">
        <v>2002</v>
      </c>
      <c r="C6826" s="1">
        <v>4</v>
      </c>
      <c r="D6826" s="1">
        <v>7</v>
      </c>
      <c r="E6826" s="7">
        <v>2002.35251141553</v>
      </c>
      <c r="F6826" s="7">
        <v>19.405144</v>
      </c>
      <c r="G6826" s="57">
        <f t="shared" si="280"/>
        <v>22.579059977931042</v>
      </c>
      <c r="I6826" s="73">
        <f t="shared" si="281"/>
        <v>2.0301369863000218</v>
      </c>
    </row>
    <row r="6827" spans="1:9" ht="15.6" x14ac:dyDescent="0.3">
      <c r="A6827" s="1">
        <v>6823</v>
      </c>
      <c r="B6827" s="1">
        <v>2002</v>
      </c>
      <c r="C6827" s="1">
        <v>4</v>
      </c>
      <c r="D6827" s="1">
        <v>8</v>
      </c>
      <c r="E6827" s="7">
        <v>2002.3552511415501</v>
      </c>
      <c r="F6827" s="7">
        <v>19.474613999999999</v>
      </c>
      <c r="G6827" s="57">
        <f t="shared" si="280"/>
        <v>22.578906153103457</v>
      </c>
      <c r="I6827" s="73">
        <f t="shared" si="281"/>
        <v>2.0301369863000218</v>
      </c>
    </row>
    <row r="6828" spans="1:9" ht="15.6" x14ac:dyDescent="0.3">
      <c r="A6828" s="1">
        <v>6824</v>
      </c>
      <c r="B6828" s="1">
        <v>2002</v>
      </c>
      <c r="C6828" s="1">
        <v>4</v>
      </c>
      <c r="D6828" s="1">
        <v>9</v>
      </c>
      <c r="E6828" s="7">
        <v>2002.3579908675799</v>
      </c>
      <c r="F6828" s="7">
        <v>19.578572999999999</v>
      </c>
      <c r="G6828" s="57">
        <f t="shared" si="280"/>
        <v>22.578755677241386</v>
      </c>
      <c r="I6828" s="73">
        <f t="shared" si="281"/>
        <v>2.0301369863097989</v>
      </c>
    </row>
    <row r="6829" spans="1:9" ht="15.6" x14ac:dyDescent="0.3">
      <c r="A6829" s="1">
        <v>6825</v>
      </c>
      <c r="B6829" s="1">
        <v>2002</v>
      </c>
      <c r="C6829" s="1">
        <v>4</v>
      </c>
      <c r="D6829" s="1">
        <v>10</v>
      </c>
      <c r="E6829" s="7">
        <v>2002.36073059361</v>
      </c>
      <c r="F6829" s="7">
        <v>19.696345000000001</v>
      </c>
      <c r="G6829" s="57">
        <f t="shared" si="280"/>
        <v>22.578640598620694</v>
      </c>
      <c r="I6829" s="73">
        <f t="shared" si="281"/>
        <v>2.0301369863000218</v>
      </c>
    </row>
    <row r="6830" spans="1:9" ht="15.6" x14ac:dyDescent="0.3">
      <c r="A6830" s="1">
        <v>6826</v>
      </c>
      <c r="B6830" s="1">
        <v>2002</v>
      </c>
      <c r="C6830" s="1">
        <v>4</v>
      </c>
      <c r="D6830" s="1">
        <v>11</v>
      </c>
      <c r="E6830" s="7">
        <v>2002.3634703196301</v>
      </c>
      <c r="F6830" s="7">
        <v>19.766244</v>
      </c>
      <c r="G6830" s="57">
        <f t="shared" si="280"/>
        <v>22.578577326896557</v>
      </c>
      <c r="I6830" s="73">
        <f t="shared" si="281"/>
        <v>2.0301369863000218</v>
      </c>
    </row>
    <row r="6831" spans="1:9" ht="15.6" x14ac:dyDescent="0.3">
      <c r="A6831" s="1">
        <v>6827</v>
      </c>
      <c r="B6831" s="1">
        <v>2002</v>
      </c>
      <c r="C6831" s="1">
        <v>4</v>
      </c>
      <c r="D6831" s="1">
        <v>12</v>
      </c>
      <c r="E6831" s="7">
        <v>2002.36621004566</v>
      </c>
      <c r="F6831" s="7">
        <v>19.826542</v>
      </c>
      <c r="G6831" s="57">
        <f t="shared" si="280"/>
        <v>22.578559697931041</v>
      </c>
      <c r="I6831" s="73">
        <f t="shared" si="281"/>
        <v>2.0301369863000218</v>
      </c>
    </row>
    <row r="6832" spans="1:9" ht="15.6" x14ac:dyDescent="0.3">
      <c r="A6832" s="1">
        <v>6828</v>
      </c>
      <c r="B6832" s="1">
        <v>2002</v>
      </c>
      <c r="C6832" s="1">
        <v>4</v>
      </c>
      <c r="D6832" s="1">
        <v>13</v>
      </c>
      <c r="E6832" s="7">
        <v>2002.36894977169</v>
      </c>
      <c r="F6832" s="7">
        <v>19.930751000000001</v>
      </c>
      <c r="G6832" s="57">
        <f t="shared" si="280"/>
        <v>22.578558834482767</v>
      </c>
      <c r="I6832" s="73">
        <f t="shared" si="281"/>
        <v>2.0301369863100263</v>
      </c>
    </row>
    <row r="6833" spans="1:9" ht="15.6" x14ac:dyDescent="0.3">
      <c r="A6833" s="1">
        <v>6829</v>
      </c>
      <c r="B6833" s="1">
        <v>2002</v>
      </c>
      <c r="C6833" s="1">
        <v>4</v>
      </c>
      <c r="D6833" s="1">
        <v>14</v>
      </c>
      <c r="E6833" s="7">
        <v>2002.3716894977199</v>
      </c>
      <c r="F6833" s="7">
        <v>20.043060000000001</v>
      </c>
      <c r="G6833" s="57">
        <f t="shared" si="280"/>
        <v>22.57850392551725</v>
      </c>
      <c r="I6833" s="73">
        <f t="shared" si="281"/>
        <v>2.0301369863000218</v>
      </c>
    </row>
    <row r="6834" spans="1:9" ht="15.6" x14ac:dyDescent="0.3">
      <c r="A6834" s="1">
        <v>6830</v>
      </c>
      <c r="B6834" s="1">
        <v>2002</v>
      </c>
      <c r="C6834" s="1">
        <v>4</v>
      </c>
      <c r="D6834" s="1">
        <v>15</v>
      </c>
      <c r="E6834" s="7">
        <v>2002.37442922374</v>
      </c>
      <c r="F6834" s="7">
        <v>20.135390999999998</v>
      </c>
      <c r="G6834" s="57">
        <f t="shared" si="280"/>
        <v>22.578375482758627</v>
      </c>
      <c r="I6834" s="73">
        <f t="shared" si="281"/>
        <v>2.0301369863000218</v>
      </c>
    </row>
    <row r="6835" spans="1:9" ht="15.6" x14ac:dyDescent="0.3">
      <c r="A6835" s="1">
        <v>6831</v>
      </c>
      <c r="B6835" s="1">
        <v>2002</v>
      </c>
      <c r="C6835" s="1">
        <v>4</v>
      </c>
      <c r="D6835" s="1">
        <v>16</v>
      </c>
      <c r="E6835" s="7">
        <v>2002.3771689497701</v>
      </c>
      <c r="F6835" s="7">
        <v>20.238603999999999</v>
      </c>
      <c r="G6835" s="57">
        <f t="shared" si="280"/>
        <v>22.578165453793108</v>
      </c>
      <c r="I6835" s="73">
        <f t="shared" si="281"/>
        <v>2.0301369863000218</v>
      </c>
    </row>
    <row r="6836" spans="1:9" ht="15.6" x14ac:dyDescent="0.3">
      <c r="A6836" s="1">
        <v>6832</v>
      </c>
      <c r="B6836" s="1">
        <v>2002</v>
      </c>
      <c r="C6836" s="1">
        <v>4</v>
      </c>
      <c r="D6836" s="1">
        <v>17</v>
      </c>
      <c r="E6836" s="7">
        <v>2002.3799086757999</v>
      </c>
      <c r="F6836" s="7">
        <v>20.336642000000001</v>
      </c>
      <c r="G6836" s="57">
        <f t="shared" si="280"/>
        <v>22.577941743448282</v>
      </c>
      <c r="I6836" s="73">
        <f t="shared" si="281"/>
        <v>2.0301369862997944</v>
      </c>
    </row>
    <row r="6837" spans="1:9" ht="15.6" x14ac:dyDescent="0.3">
      <c r="A6837" s="1">
        <v>6833</v>
      </c>
      <c r="B6837" s="1">
        <v>2002</v>
      </c>
      <c r="C6837" s="1">
        <v>4</v>
      </c>
      <c r="D6837" s="1">
        <v>18</v>
      </c>
      <c r="E6837" s="7">
        <v>2002.38264840183</v>
      </c>
      <c r="F6837" s="7">
        <v>20.447979</v>
      </c>
      <c r="G6837" s="57">
        <f t="shared" si="280"/>
        <v>22.577727503448283</v>
      </c>
      <c r="I6837" s="73">
        <f t="shared" si="281"/>
        <v>2.0301369863000218</v>
      </c>
    </row>
    <row r="6838" spans="1:9" ht="15.6" x14ac:dyDescent="0.3">
      <c r="A6838" s="1">
        <v>6834</v>
      </c>
      <c r="B6838" s="1">
        <v>2002</v>
      </c>
      <c r="C6838" s="1">
        <v>4</v>
      </c>
      <c r="D6838" s="1">
        <v>19</v>
      </c>
      <c r="E6838" s="7">
        <v>2002.3853881278501</v>
      </c>
      <c r="F6838" s="7">
        <v>20.541378000000002</v>
      </c>
      <c r="G6838" s="57">
        <f t="shared" si="280"/>
        <v>22.577548539310349</v>
      </c>
      <c r="I6838" s="73">
        <f t="shared" si="281"/>
        <v>2.0285388127799706</v>
      </c>
    </row>
    <row r="6839" spans="1:9" ht="15.6" x14ac:dyDescent="0.3">
      <c r="A6839" s="1">
        <v>6835</v>
      </c>
      <c r="B6839" s="1">
        <v>2002</v>
      </c>
      <c r="C6839" s="1">
        <v>4</v>
      </c>
      <c r="D6839" s="1">
        <v>20</v>
      </c>
      <c r="E6839" s="7">
        <v>2002.38812785388</v>
      </c>
      <c r="F6839" s="7">
        <v>20.64771</v>
      </c>
      <c r="G6839" s="57">
        <f t="shared" si="280"/>
        <v>22.577352304827588</v>
      </c>
      <c r="I6839" s="73">
        <f t="shared" si="281"/>
        <v>2.028538812780198</v>
      </c>
    </row>
    <row r="6840" spans="1:9" ht="15.6" x14ac:dyDescent="0.3">
      <c r="A6840" s="1">
        <v>6836</v>
      </c>
      <c r="B6840" s="1">
        <v>2002</v>
      </c>
      <c r="C6840" s="1">
        <v>4</v>
      </c>
      <c r="D6840" s="1">
        <v>21</v>
      </c>
      <c r="E6840" s="7">
        <v>2002.39086757991</v>
      </c>
      <c r="F6840" s="7">
        <v>20.722031999999999</v>
      </c>
      <c r="G6840" s="57">
        <f t="shared" si="280"/>
        <v>22.577076555862071</v>
      </c>
      <c r="I6840" s="73">
        <f t="shared" si="281"/>
        <v>2.0285388127899751</v>
      </c>
    </row>
    <row r="6841" spans="1:9" ht="15.6" x14ac:dyDescent="0.3">
      <c r="A6841" s="1">
        <v>6837</v>
      </c>
      <c r="B6841" s="1">
        <v>2002</v>
      </c>
      <c r="C6841" s="1">
        <v>4</v>
      </c>
      <c r="D6841" s="1">
        <v>22</v>
      </c>
      <c r="E6841" s="7">
        <v>2002.3936073059399</v>
      </c>
      <c r="F6841" s="7">
        <v>20.777473000000001</v>
      </c>
      <c r="G6841" s="57">
        <f t="shared" si="280"/>
        <v>22.576619955862068</v>
      </c>
      <c r="I6841" s="73">
        <f t="shared" si="281"/>
        <v>2.0285388127899751</v>
      </c>
    </row>
    <row r="6842" spans="1:9" ht="15.6" x14ac:dyDescent="0.3">
      <c r="A6842" s="1">
        <v>6838</v>
      </c>
      <c r="B6842" s="1">
        <v>2002</v>
      </c>
      <c r="C6842" s="1">
        <v>4</v>
      </c>
      <c r="D6842" s="1">
        <v>23</v>
      </c>
      <c r="E6842" s="7">
        <v>2002.39634703196</v>
      </c>
      <c r="F6842" s="7">
        <v>20.829483</v>
      </c>
      <c r="G6842" s="57">
        <f t="shared" si="280"/>
        <v>22.576005464827585</v>
      </c>
      <c r="I6842" s="73">
        <f t="shared" si="281"/>
        <v>2.0285388127799706</v>
      </c>
    </row>
    <row r="6843" spans="1:9" ht="15.6" x14ac:dyDescent="0.3">
      <c r="A6843" s="1">
        <v>6839</v>
      </c>
      <c r="B6843" s="1">
        <v>2002</v>
      </c>
      <c r="C6843" s="1">
        <v>4</v>
      </c>
      <c r="D6843" s="1">
        <v>24</v>
      </c>
      <c r="E6843" s="7">
        <v>2002.3990867579901</v>
      </c>
      <c r="F6843" s="7">
        <v>20.904563</v>
      </c>
      <c r="G6843" s="57">
        <f t="shared" si="280"/>
        <v>22.575254211034483</v>
      </c>
      <c r="I6843" s="73">
        <f t="shared" si="281"/>
        <v>2.0285388127799706</v>
      </c>
    </row>
    <row r="6844" spans="1:9" ht="15.6" x14ac:dyDescent="0.3">
      <c r="A6844" s="1">
        <v>6840</v>
      </c>
      <c r="B6844" s="1">
        <v>2002</v>
      </c>
      <c r="C6844" s="1">
        <v>4</v>
      </c>
      <c r="D6844" s="1">
        <v>25</v>
      </c>
      <c r="E6844" s="7">
        <v>2002.4018264840199</v>
      </c>
      <c r="F6844" s="7">
        <v>21.009076</v>
      </c>
      <c r="G6844" s="57">
        <f t="shared" si="280"/>
        <v>22.574352205517243</v>
      </c>
      <c r="I6844" s="73">
        <f t="shared" si="281"/>
        <v>2.0285388127899751</v>
      </c>
    </row>
    <row r="6845" spans="1:9" ht="15.6" x14ac:dyDescent="0.3">
      <c r="A6845" s="1">
        <v>6841</v>
      </c>
      <c r="B6845" s="1">
        <v>2002</v>
      </c>
      <c r="C6845" s="1">
        <v>4</v>
      </c>
      <c r="D6845" s="1">
        <v>26</v>
      </c>
      <c r="E6845" s="7">
        <v>2002.40456621005</v>
      </c>
      <c r="F6845" s="7">
        <v>21.096489999999999</v>
      </c>
      <c r="G6845" s="57">
        <f t="shared" si="280"/>
        <v>22.57325532137931</v>
      </c>
      <c r="I6845" s="73">
        <f t="shared" si="281"/>
        <v>2.0285388127899751</v>
      </c>
    </row>
    <row r="6846" spans="1:9" ht="15.6" x14ac:dyDescent="0.3">
      <c r="A6846" s="1">
        <v>6842</v>
      </c>
      <c r="B6846" s="1">
        <v>2002</v>
      </c>
      <c r="C6846" s="1">
        <v>4</v>
      </c>
      <c r="D6846" s="1">
        <v>27</v>
      </c>
      <c r="E6846" s="7">
        <v>2002.4073059360701</v>
      </c>
      <c r="F6846" s="7">
        <v>21.212809</v>
      </c>
      <c r="G6846" s="57">
        <f t="shared" si="280"/>
        <v>22.572054212413793</v>
      </c>
      <c r="I6846" s="73">
        <f t="shared" si="281"/>
        <v>2.0285388127799706</v>
      </c>
    </row>
    <row r="6847" spans="1:9" ht="15.6" x14ac:dyDescent="0.3">
      <c r="A6847" s="1">
        <v>6843</v>
      </c>
      <c r="B6847" s="1">
        <v>2002</v>
      </c>
      <c r="C6847" s="1">
        <v>4</v>
      </c>
      <c r="D6847" s="1">
        <v>28</v>
      </c>
      <c r="E6847" s="7">
        <v>2002.4100456620999</v>
      </c>
      <c r="F6847" s="7">
        <v>21.29609</v>
      </c>
      <c r="G6847" s="57">
        <f t="shared" si="280"/>
        <v>22.57090812827586</v>
      </c>
      <c r="I6847" s="73">
        <f t="shared" si="281"/>
        <v>2.028538812780198</v>
      </c>
    </row>
    <row r="6848" spans="1:9" ht="15.6" x14ac:dyDescent="0.3">
      <c r="A6848" s="1">
        <v>6844</v>
      </c>
      <c r="B6848" s="1">
        <v>2002</v>
      </c>
      <c r="C6848" s="1">
        <v>4</v>
      </c>
      <c r="D6848" s="1">
        <v>29</v>
      </c>
      <c r="E6848" s="7">
        <v>2002.41278538813</v>
      </c>
      <c r="F6848" s="7">
        <v>21.367809000000001</v>
      </c>
      <c r="G6848" s="57">
        <f t="shared" si="280"/>
        <v>22.569734502068965</v>
      </c>
      <c r="I6848" s="73">
        <f t="shared" si="281"/>
        <v>2.0285388127899751</v>
      </c>
    </row>
    <row r="6849" spans="1:9" ht="15.6" x14ac:dyDescent="0.3">
      <c r="A6849" s="1">
        <v>6845</v>
      </c>
      <c r="B6849" s="1">
        <v>2002</v>
      </c>
      <c r="C6849" s="1">
        <v>4</v>
      </c>
      <c r="D6849" s="1">
        <v>30</v>
      </c>
      <c r="E6849" s="7">
        <v>2002.4155251141599</v>
      </c>
      <c r="F6849" s="7">
        <v>21.409036</v>
      </c>
      <c r="G6849" s="57">
        <f t="shared" si="280"/>
        <v>22.56850795172414</v>
      </c>
      <c r="I6849" s="73">
        <f t="shared" si="281"/>
        <v>2.0301369863100263</v>
      </c>
    </row>
    <row r="6850" spans="1:9" ht="15.6" x14ac:dyDescent="0.3">
      <c r="A6850" s="1">
        <v>6846</v>
      </c>
      <c r="B6850" s="1">
        <v>2002</v>
      </c>
      <c r="C6850" s="1">
        <v>5</v>
      </c>
      <c r="D6850" s="1">
        <v>1</v>
      </c>
      <c r="E6850" s="7">
        <v>2002.41940639269</v>
      </c>
      <c r="F6850" s="7">
        <v>21.459325</v>
      </c>
      <c r="G6850" s="57">
        <f t="shared" si="280"/>
        <v>22.567219264827585</v>
      </c>
      <c r="I6850" s="73">
        <f t="shared" si="281"/>
        <v>2.0301369862997944</v>
      </c>
    </row>
    <row r="6851" spans="1:9" ht="15.6" x14ac:dyDescent="0.3">
      <c r="A6851" s="1">
        <v>6847</v>
      </c>
      <c r="B6851" s="1">
        <v>2002</v>
      </c>
      <c r="C6851" s="1">
        <v>5</v>
      </c>
      <c r="D6851" s="1">
        <v>2</v>
      </c>
      <c r="E6851" s="7">
        <v>2002.4221461187201</v>
      </c>
      <c r="F6851" s="7">
        <v>21.475321999999998</v>
      </c>
      <c r="G6851" s="57">
        <f t="shared" si="280"/>
        <v>22.565833961379312</v>
      </c>
      <c r="I6851" s="73">
        <f t="shared" si="281"/>
        <v>2.0301369863000218</v>
      </c>
    </row>
    <row r="6852" spans="1:9" ht="15.6" x14ac:dyDescent="0.3">
      <c r="A6852" s="1">
        <v>6848</v>
      </c>
      <c r="B6852" s="1">
        <v>2002</v>
      </c>
      <c r="C6852" s="1">
        <v>5</v>
      </c>
      <c r="D6852" s="1">
        <v>3</v>
      </c>
      <c r="E6852" s="7">
        <v>2002.42488584475</v>
      </c>
      <c r="F6852" s="7">
        <v>21.533069999999999</v>
      </c>
      <c r="G6852" s="57">
        <f t="shared" si="280"/>
        <v>22.564466986206895</v>
      </c>
      <c r="I6852" s="73">
        <f t="shared" si="281"/>
        <v>2.0301369863000218</v>
      </c>
    </row>
    <row r="6853" spans="1:9" ht="15.6" x14ac:dyDescent="0.3">
      <c r="A6853" s="1">
        <v>6849</v>
      </c>
      <c r="B6853" s="1">
        <v>2002</v>
      </c>
      <c r="C6853" s="1">
        <v>5</v>
      </c>
      <c r="D6853" s="1">
        <v>4</v>
      </c>
      <c r="E6853" s="7">
        <v>2002.42762557078</v>
      </c>
      <c r="F6853" s="7">
        <v>21.588517</v>
      </c>
      <c r="G6853" s="57">
        <f t="shared" si="280"/>
        <v>22.563087951724135</v>
      </c>
      <c r="I6853" s="73">
        <f t="shared" si="281"/>
        <v>2.0301369863100263</v>
      </c>
    </row>
    <row r="6854" spans="1:9" ht="15.6" x14ac:dyDescent="0.3">
      <c r="A6854" s="1">
        <v>6850</v>
      </c>
      <c r="B6854" s="1">
        <v>2002</v>
      </c>
      <c r="C6854" s="1">
        <v>5</v>
      </c>
      <c r="D6854" s="1">
        <v>5</v>
      </c>
      <c r="E6854" s="7">
        <v>2002.4303652967999</v>
      </c>
      <c r="F6854" s="7">
        <v>21.653127000000001</v>
      </c>
      <c r="G6854" s="57">
        <f t="shared" si="280"/>
        <v>22.561844282758617</v>
      </c>
      <c r="I6854" s="73">
        <f t="shared" si="281"/>
        <v>2.0301369863000218</v>
      </c>
    </row>
    <row r="6855" spans="1:9" ht="15.6" x14ac:dyDescent="0.3">
      <c r="A6855" s="1">
        <v>6851</v>
      </c>
      <c r="B6855" s="1">
        <v>2002</v>
      </c>
      <c r="C6855" s="1">
        <v>5</v>
      </c>
      <c r="D6855" s="1">
        <v>6</v>
      </c>
      <c r="E6855" s="7">
        <v>2002.43310502283</v>
      </c>
      <c r="F6855" s="7">
        <v>21.701314</v>
      </c>
      <c r="G6855" s="57">
        <f t="shared" si="280"/>
        <v>22.560626619310344</v>
      </c>
      <c r="I6855" s="73">
        <f t="shared" si="281"/>
        <v>2.0301369863000218</v>
      </c>
    </row>
    <row r="6856" spans="1:9" ht="15.6" x14ac:dyDescent="0.3">
      <c r="A6856" s="1">
        <v>6852</v>
      </c>
      <c r="B6856" s="1">
        <v>2002</v>
      </c>
      <c r="C6856" s="1">
        <v>5</v>
      </c>
      <c r="D6856" s="1">
        <v>7</v>
      </c>
      <c r="E6856" s="7">
        <v>2002.4358447488601</v>
      </c>
      <c r="F6856" s="7">
        <v>21.737348000000001</v>
      </c>
      <c r="G6856" s="57">
        <f t="shared" si="280"/>
        <v>22.559430441379309</v>
      </c>
      <c r="I6856" s="73">
        <f t="shared" si="281"/>
        <v>2.0301369863000218</v>
      </c>
    </row>
    <row r="6857" spans="1:9" ht="15.6" x14ac:dyDescent="0.3">
      <c r="A6857" s="1">
        <v>6853</v>
      </c>
      <c r="B6857" s="1">
        <v>2002</v>
      </c>
      <c r="C6857" s="1">
        <v>5</v>
      </c>
      <c r="D6857" s="1">
        <v>8</v>
      </c>
      <c r="E6857" s="7">
        <v>2002.4385844748899</v>
      </c>
      <c r="F6857" s="7">
        <v>21.762523999999999</v>
      </c>
      <c r="G6857" s="57">
        <f t="shared" si="280"/>
        <v>22.557953337931036</v>
      </c>
      <c r="I6857" s="73">
        <f t="shared" si="281"/>
        <v>2.0301369863000218</v>
      </c>
    </row>
    <row r="6858" spans="1:9" ht="15.6" x14ac:dyDescent="0.3">
      <c r="A6858" s="1">
        <v>6854</v>
      </c>
      <c r="B6858" s="1">
        <v>2002</v>
      </c>
      <c r="C6858" s="1">
        <v>5</v>
      </c>
      <c r="D6858" s="1">
        <v>9</v>
      </c>
      <c r="E6858" s="7">
        <v>2002.44132420091</v>
      </c>
      <c r="F6858" s="7">
        <v>21.772099000000001</v>
      </c>
      <c r="G6858" s="57">
        <f t="shared" si="280"/>
        <v>22.556465051034486</v>
      </c>
      <c r="I6858" s="73">
        <f t="shared" si="281"/>
        <v>2.0301369863000218</v>
      </c>
    </row>
    <row r="6859" spans="1:9" ht="15.6" x14ac:dyDescent="0.3">
      <c r="A6859" s="1">
        <v>6855</v>
      </c>
      <c r="B6859" s="1">
        <v>2002</v>
      </c>
      <c r="C6859" s="1">
        <v>5</v>
      </c>
      <c r="D6859" s="1">
        <v>10</v>
      </c>
      <c r="E6859" s="7">
        <v>2002.4440639269401</v>
      </c>
      <c r="F6859" s="7">
        <v>21.798283999999999</v>
      </c>
      <c r="G6859" s="57">
        <f t="shared" ref="G6859:G6922" si="282">AVERAGE(F6315:F7039)</f>
        <v>22.554974092413797</v>
      </c>
      <c r="I6859" s="73">
        <f t="shared" si="281"/>
        <v>2.0301369863000218</v>
      </c>
    </row>
    <row r="6860" spans="1:9" ht="15.6" x14ac:dyDescent="0.3">
      <c r="A6860" s="1">
        <v>6856</v>
      </c>
      <c r="B6860" s="1">
        <v>2002</v>
      </c>
      <c r="C6860" s="1">
        <v>5</v>
      </c>
      <c r="D6860" s="1">
        <v>11</v>
      </c>
      <c r="E6860" s="7">
        <v>2002.4468036529699</v>
      </c>
      <c r="F6860" s="7">
        <v>21.784011</v>
      </c>
      <c r="G6860" s="57">
        <f t="shared" si="282"/>
        <v>22.553302395862069</v>
      </c>
      <c r="I6860" s="73">
        <f t="shared" ref="I6860:I6923" si="283">E7040-E6316</f>
        <v>2.0301369863000218</v>
      </c>
    </row>
    <row r="6861" spans="1:9" ht="15.6" x14ac:dyDescent="0.3">
      <c r="A6861" s="1">
        <v>6857</v>
      </c>
      <c r="B6861" s="1">
        <v>2002</v>
      </c>
      <c r="C6861" s="1">
        <v>5</v>
      </c>
      <c r="D6861" s="1">
        <v>12</v>
      </c>
      <c r="E6861" s="7">
        <v>2002.449543379</v>
      </c>
      <c r="F6861" s="7">
        <v>21.810765</v>
      </c>
      <c r="G6861" s="57">
        <f t="shared" si="282"/>
        <v>22.551487273103451</v>
      </c>
      <c r="I6861" s="73">
        <f t="shared" si="283"/>
        <v>2.0301369863000218</v>
      </c>
    </row>
    <row r="6862" spans="1:9" ht="15.6" x14ac:dyDescent="0.3">
      <c r="A6862" s="1">
        <v>6858</v>
      </c>
      <c r="B6862" s="1">
        <v>2002</v>
      </c>
      <c r="C6862" s="1">
        <v>5</v>
      </c>
      <c r="D6862" s="1">
        <v>13</v>
      </c>
      <c r="E6862" s="7">
        <v>2002.4522831050199</v>
      </c>
      <c r="F6862" s="7">
        <v>21.854734000000001</v>
      </c>
      <c r="G6862" s="57">
        <f t="shared" si="282"/>
        <v>22.549594515862072</v>
      </c>
      <c r="I6862" s="73">
        <f t="shared" si="283"/>
        <v>2.0301369863000218</v>
      </c>
    </row>
    <row r="6863" spans="1:9" ht="15.6" x14ac:dyDescent="0.3">
      <c r="A6863" s="1">
        <v>6859</v>
      </c>
      <c r="B6863" s="1">
        <v>2002</v>
      </c>
      <c r="C6863" s="1">
        <v>5</v>
      </c>
      <c r="D6863" s="1">
        <v>14</v>
      </c>
      <c r="E6863" s="7">
        <v>2002.45502283105</v>
      </c>
      <c r="F6863" s="7">
        <v>21.899141</v>
      </c>
      <c r="G6863" s="57">
        <f t="shared" si="282"/>
        <v>22.547747653793103</v>
      </c>
      <c r="I6863" s="73">
        <f t="shared" si="283"/>
        <v>2.0301369863000218</v>
      </c>
    </row>
    <row r="6864" spans="1:9" ht="15.6" x14ac:dyDescent="0.3">
      <c r="A6864" s="1">
        <v>6860</v>
      </c>
      <c r="B6864" s="1">
        <v>2002</v>
      </c>
      <c r="C6864" s="1">
        <v>5</v>
      </c>
      <c r="D6864" s="1">
        <v>15</v>
      </c>
      <c r="E6864" s="7">
        <v>2002.4577625570801</v>
      </c>
      <c r="F6864" s="7">
        <v>21.937277999999999</v>
      </c>
      <c r="G6864" s="57">
        <f t="shared" si="282"/>
        <v>22.546045820689656</v>
      </c>
      <c r="I6864" s="73">
        <f t="shared" si="283"/>
        <v>2.0301369863100263</v>
      </c>
    </row>
    <row r="6865" spans="1:9" ht="15.6" x14ac:dyDescent="0.3">
      <c r="A6865" s="1">
        <v>6861</v>
      </c>
      <c r="B6865" s="1">
        <v>2002</v>
      </c>
      <c r="C6865" s="1">
        <v>5</v>
      </c>
      <c r="D6865" s="1">
        <v>16</v>
      </c>
      <c r="E6865" s="7">
        <v>2002.4605022830999</v>
      </c>
      <c r="F6865" s="7">
        <v>22.000862000000001</v>
      </c>
      <c r="G6865" s="57">
        <f t="shared" si="282"/>
        <v>22.54451270896552</v>
      </c>
      <c r="I6865" s="73">
        <f t="shared" si="283"/>
        <v>2.0301369863000218</v>
      </c>
    </row>
    <row r="6866" spans="1:9" ht="15.6" x14ac:dyDescent="0.3">
      <c r="A6866" s="1">
        <v>6862</v>
      </c>
      <c r="B6866" s="1">
        <v>2002</v>
      </c>
      <c r="C6866" s="1">
        <v>5</v>
      </c>
      <c r="D6866" s="1">
        <v>17</v>
      </c>
      <c r="E6866" s="7">
        <v>2002.46324200913</v>
      </c>
      <c r="F6866" s="7">
        <v>22.059456000000001</v>
      </c>
      <c r="G6866" s="57">
        <f t="shared" si="282"/>
        <v>22.542997845517245</v>
      </c>
      <c r="I6866" s="73">
        <f t="shared" si="283"/>
        <v>2.0301369863000218</v>
      </c>
    </row>
    <row r="6867" spans="1:9" ht="15.6" x14ac:dyDescent="0.3">
      <c r="A6867" s="1">
        <v>6863</v>
      </c>
      <c r="B6867" s="1">
        <v>2002</v>
      </c>
      <c r="C6867" s="1">
        <v>5</v>
      </c>
      <c r="D6867" s="1">
        <v>18</v>
      </c>
      <c r="E6867" s="7">
        <v>2002.4659817351601</v>
      </c>
      <c r="F6867" s="7">
        <v>22.089905999999999</v>
      </c>
      <c r="G6867" s="57">
        <f t="shared" si="282"/>
        <v>22.541478462068969</v>
      </c>
      <c r="I6867" s="73">
        <f t="shared" si="283"/>
        <v>2.0301369863000218</v>
      </c>
    </row>
    <row r="6868" spans="1:9" ht="15.6" x14ac:dyDescent="0.3">
      <c r="A6868" s="1">
        <v>6864</v>
      </c>
      <c r="B6868" s="1">
        <v>2002</v>
      </c>
      <c r="C6868" s="1">
        <v>5</v>
      </c>
      <c r="D6868" s="1">
        <v>19</v>
      </c>
      <c r="E6868" s="7">
        <v>2002.4687214611899</v>
      </c>
      <c r="F6868" s="7">
        <v>22.133806</v>
      </c>
      <c r="G6868" s="57">
        <f t="shared" si="282"/>
        <v>22.539935259310347</v>
      </c>
      <c r="I6868" s="73">
        <f t="shared" si="283"/>
        <v>2.0312785388200609</v>
      </c>
    </row>
    <row r="6869" spans="1:9" ht="15.6" x14ac:dyDescent="0.3">
      <c r="A6869" s="1">
        <v>6865</v>
      </c>
      <c r="B6869" s="1">
        <v>2002</v>
      </c>
      <c r="C6869" s="1">
        <v>5</v>
      </c>
      <c r="D6869" s="1">
        <v>20</v>
      </c>
      <c r="E6869" s="7">
        <v>2002.47146118721</v>
      </c>
      <c r="F6869" s="7">
        <v>22.175663</v>
      </c>
      <c r="G6869" s="57">
        <f t="shared" si="282"/>
        <v>22.538255635862075</v>
      </c>
      <c r="I6869" s="73">
        <f t="shared" si="283"/>
        <v>2.0312785388098291</v>
      </c>
    </row>
    <row r="6870" spans="1:9" ht="15.6" x14ac:dyDescent="0.3">
      <c r="A6870" s="1">
        <v>6866</v>
      </c>
      <c r="B6870" s="1">
        <v>2002</v>
      </c>
      <c r="C6870" s="1">
        <v>5</v>
      </c>
      <c r="D6870" s="1">
        <v>21</v>
      </c>
      <c r="E6870" s="7">
        <v>2002.4742009132401</v>
      </c>
      <c r="F6870" s="7">
        <v>22.249341000000001</v>
      </c>
      <c r="G6870" s="57">
        <f t="shared" si="282"/>
        <v>22.53653122068966</v>
      </c>
      <c r="I6870" s="73">
        <f t="shared" si="283"/>
        <v>2.0312785388100565</v>
      </c>
    </row>
    <row r="6871" spans="1:9" ht="15.6" x14ac:dyDescent="0.3">
      <c r="A6871" s="1">
        <v>6867</v>
      </c>
      <c r="B6871" s="1">
        <v>2002</v>
      </c>
      <c r="C6871" s="1">
        <v>5</v>
      </c>
      <c r="D6871" s="1">
        <v>22</v>
      </c>
      <c r="E6871" s="7">
        <v>2002.47694063927</v>
      </c>
      <c r="F6871" s="7">
        <v>22.341163999999999</v>
      </c>
      <c r="G6871" s="57">
        <f t="shared" si="282"/>
        <v>22.534705590344831</v>
      </c>
      <c r="I6871" s="73">
        <f t="shared" si="283"/>
        <v>2.0312785388100565</v>
      </c>
    </row>
    <row r="6872" spans="1:9" ht="15.6" x14ac:dyDescent="0.3">
      <c r="A6872" s="1">
        <v>6868</v>
      </c>
      <c r="B6872" s="1">
        <v>2002</v>
      </c>
      <c r="C6872" s="1">
        <v>5</v>
      </c>
      <c r="D6872" s="1">
        <v>23</v>
      </c>
      <c r="E6872" s="7">
        <v>2002.4796803653001</v>
      </c>
      <c r="F6872" s="7">
        <v>22.398779999999999</v>
      </c>
      <c r="G6872" s="57">
        <f t="shared" si="282"/>
        <v>22.532746166896562</v>
      </c>
      <c r="I6872" s="73">
        <f t="shared" si="283"/>
        <v>2.0312785388200609</v>
      </c>
    </row>
    <row r="6873" spans="1:9" ht="15.6" x14ac:dyDescent="0.3">
      <c r="A6873" s="1">
        <v>6869</v>
      </c>
      <c r="B6873" s="1">
        <v>2002</v>
      </c>
      <c r="C6873" s="1">
        <v>5</v>
      </c>
      <c r="D6873" s="1">
        <v>24</v>
      </c>
      <c r="E6873" s="7">
        <v>2002.4824200913199</v>
      </c>
      <c r="F6873" s="7">
        <v>22.403995999999999</v>
      </c>
      <c r="G6873" s="57">
        <f t="shared" si="282"/>
        <v>22.530758547586213</v>
      </c>
      <c r="I6873" s="73">
        <f t="shared" si="283"/>
        <v>2.0312785388100565</v>
      </c>
    </row>
    <row r="6874" spans="1:9" ht="15.6" x14ac:dyDescent="0.3">
      <c r="A6874" s="1">
        <v>6870</v>
      </c>
      <c r="B6874" s="1">
        <v>2002</v>
      </c>
      <c r="C6874" s="1">
        <v>5</v>
      </c>
      <c r="D6874" s="1">
        <v>25</v>
      </c>
      <c r="E6874" s="7">
        <v>2002.48515981735</v>
      </c>
      <c r="F6874" s="7">
        <v>22.383027999999999</v>
      </c>
      <c r="G6874" s="57">
        <f t="shared" si="282"/>
        <v>22.528779722758628</v>
      </c>
      <c r="I6874" s="73">
        <f t="shared" si="283"/>
        <v>2.0312785388098291</v>
      </c>
    </row>
    <row r="6875" spans="1:9" ht="15.6" x14ac:dyDescent="0.3">
      <c r="A6875" s="1">
        <v>6871</v>
      </c>
      <c r="B6875" s="1">
        <v>2002</v>
      </c>
      <c r="C6875" s="1">
        <v>5</v>
      </c>
      <c r="D6875" s="1">
        <v>26</v>
      </c>
      <c r="E6875" s="7">
        <v>2002.4878995433801</v>
      </c>
      <c r="F6875" s="7">
        <v>22.349855999999999</v>
      </c>
      <c r="G6875" s="57">
        <f t="shared" si="282"/>
        <v>22.526822144827591</v>
      </c>
      <c r="I6875" s="73">
        <f t="shared" si="283"/>
        <v>2.0312785388100565</v>
      </c>
    </row>
    <row r="6876" spans="1:9" ht="15.6" x14ac:dyDescent="0.3">
      <c r="A6876" s="1">
        <v>6872</v>
      </c>
      <c r="B6876" s="1">
        <v>2002</v>
      </c>
      <c r="C6876" s="1">
        <v>5</v>
      </c>
      <c r="D6876" s="1">
        <v>27</v>
      </c>
      <c r="E6876" s="7">
        <v>2002.4906392694099</v>
      </c>
      <c r="F6876" s="7">
        <v>22.399362</v>
      </c>
      <c r="G6876" s="57">
        <f t="shared" si="282"/>
        <v>22.524978230344836</v>
      </c>
      <c r="I6876" s="73">
        <f t="shared" si="283"/>
        <v>2.0312785388200609</v>
      </c>
    </row>
    <row r="6877" spans="1:9" ht="15.6" x14ac:dyDescent="0.3">
      <c r="A6877" s="1">
        <v>6873</v>
      </c>
      <c r="B6877" s="1">
        <v>2002</v>
      </c>
      <c r="C6877" s="1">
        <v>5</v>
      </c>
      <c r="D6877" s="1">
        <v>28</v>
      </c>
      <c r="E6877" s="7">
        <v>2002.49337899543</v>
      </c>
      <c r="F6877" s="7">
        <v>22.429245000000002</v>
      </c>
      <c r="G6877" s="57">
        <f t="shared" si="282"/>
        <v>22.523239462068972</v>
      </c>
      <c r="I6877" s="73">
        <f t="shared" si="283"/>
        <v>2.0312785388098291</v>
      </c>
    </row>
    <row r="6878" spans="1:9" ht="15.6" x14ac:dyDescent="0.3">
      <c r="A6878" s="1">
        <v>6874</v>
      </c>
      <c r="B6878" s="1">
        <v>2002</v>
      </c>
      <c r="C6878" s="1">
        <v>5</v>
      </c>
      <c r="D6878" s="1">
        <v>29</v>
      </c>
      <c r="E6878" s="7">
        <v>2002.4961187214601</v>
      </c>
      <c r="F6878" s="7">
        <v>22.480070999999999</v>
      </c>
      <c r="G6878" s="57">
        <f t="shared" si="282"/>
        <v>22.521515784827592</v>
      </c>
      <c r="I6878" s="73">
        <f t="shared" si="283"/>
        <v>2.0312785388100565</v>
      </c>
    </row>
    <row r="6879" spans="1:9" ht="15.6" x14ac:dyDescent="0.3">
      <c r="A6879" s="1">
        <v>6875</v>
      </c>
      <c r="B6879" s="1">
        <v>2002</v>
      </c>
      <c r="C6879" s="1">
        <v>5</v>
      </c>
      <c r="D6879" s="1">
        <v>30</v>
      </c>
      <c r="E6879" s="7">
        <v>2002.49885844749</v>
      </c>
      <c r="F6879" s="7">
        <v>22.573305000000001</v>
      </c>
      <c r="G6879" s="57">
        <f t="shared" si="282"/>
        <v>22.519734310344834</v>
      </c>
      <c r="I6879" s="73">
        <f t="shared" si="283"/>
        <v>2.0273972602801678</v>
      </c>
    </row>
    <row r="6880" spans="1:9" ht="15.6" x14ac:dyDescent="0.3">
      <c r="A6880" s="1">
        <v>6876</v>
      </c>
      <c r="B6880" s="1">
        <v>2002</v>
      </c>
      <c r="C6880" s="1">
        <v>5</v>
      </c>
      <c r="D6880" s="1">
        <v>31</v>
      </c>
      <c r="E6880" s="7">
        <v>2002.5015981735201</v>
      </c>
      <c r="F6880" s="7">
        <v>22.61675</v>
      </c>
      <c r="G6880" s="57">
        <f t="shared" si="282"/>
        <v>22.51828404827587</v>
      </c>
      <c r="I6880" s="73">
        <f t="shared" si="283"/>
        <v>2.0273972602799404</v>
      </c>
    </row>
    <row r="6881" spans="1:9" ht="15.6" x14ac:dyDescent="0.3">
      <c r="A6881" s="1">
        <v>6877</v>
      </c>
      <c r="B6881" s="1">
        <v>2002</v>
      </c>
      <c r="C6881" s="1">
        <v>6</v>
      </c>
      <c r="D6881" s="1">
        <v>1</v>
      </c>
      <c r="E6881" s="7">
        <v>2002.5027397260301</v>
      </c>
      <c r="F6881" s="7">
        <v>22.657603999999999</v>
      </c>
      <c r="G6881" s="57">
        <f t="shared" si="282"/>
        <v>22.516980445517245</v>
      </c>
      <c r="I6881" s="73">
        <f t="shared" si="283"/>
        <v>2.0273972602699359</v>
      </c>
    </row>
    <row r="6882" spans="1:9" ht="15.6" x14ac:dyDescent="0.3">
      <c r="A6882" s="1">
        <v>6878</v>
      </c>
      <c r="B6882" s="1">
        <v>2002</v>
      </c>
      <c r="C6882" s="1">
        <v>6</v>
      </c>
      <c r="D6882" s="1">
        <v>2</v>
      </c>
      <c r="E6882" s="7">
        <v>2002.5054794520499</v>
      </c>
      <c r="F6882" s="7">
        <v>22.713716999999999</v>
      </c>
      <c r="G6882" s="57">
        <f t="shared" si="282"/>
        <v>22.515556791724141</v>
      </c>
      <c r="I6882" s="73">
        <f t="shared" si="283"/>
        <v>2.0273972602699359</v>
      </c>
    </row>
    <row r="6883" spans="1:9" ht="15.6" x14ac:dyDescent="0.3">
      <c r="A6883" s="1">
        <v>6879</v>
      </c>
      <c r="B6883" s="1">
        <v>2002</v>
      </c>
      <c r="C6883" s="1">
        <v>6</v>
      </c>
      <c r="D6883" s="1">
        <v>3</v>
      </c>
      <c r="E6883" s="7">
        <v>2002.50821917808</v>
      </c>
      <c r="F6883" s="7">
        <v>22.792224000000001</v>
      </c>
      <c r="G6883" s="57">
        <f t="shared" si="282"/>
        <v>22.514134028965522</v>
      </c>
      <c r="I6883" s="73">
        <f t="shared" si="283"/>
        <v>2.0273972602799404</v>
      </c>
    </row>
    <row r="6884" spans="1:9" ht="15.6" x14ac:dyDescent="0.3">
      <c r="A6884" s="1">
        <v>6880</v>
      </c>
      <c r="B6884" s="1">
        <v>2002</v>
      </c>
      <c r="C6884" s="1">
        <v>6</v>
      </c>
      <c r="D6884" s="1">
        <v>4</v>
      </c>
      <c r="E6884" s="7">
        <v>2002.5109589041101</v>
      </c>
      <c r="F6884" s="7">
        <v>22.859055999999999</v>
      </c>
      <c r="G6884" s="57">
        <f t="shared" si="282"/>
        <v>22.512806435862075</v>
      </c>
      <c r="I6884" s="73">
        <f t="shared" si="283"/>
        <v>2.0273972602801678</v>
      </c>
    </row>
    <row r="6885" spans="1:9" ht="15.6" x14ac:dyDescent="0.3">
      <c r="A6885" s="1">
        <v>6881</v>
      </c>
      <c r="B6885" s="1">
        <v>2002</v>
      </c>
      <c r="C6885" s="1">
        <v>6</v>
      </c>
      <c r="D6885" s="1">
        <v>5</v>
      </c>
      <c r="E6885" s="7">
        <v>2002.51369863014</v>
      </c>
      <c r="F6885" s="7">
        <v>22.939781</v>
      </c>
      <c r="G6885" s="57">
        <f t="shared" si="282"/>
        <v>22.51156209379311</v>
      </c>
      <c r="I6885" s="73">
        <f t="shared" si="283"/>
        <v>2.0273972602699359</v>
      </c>
    </row>
    <row r="6886" spans="1:9" ht="15.6" x14ac:dyDescent="0.3">
      <c r="A6886" s="1">
        <v>6882</v>
      </c>
      <c r="B6886" s="1">
        <v>2002</v>
      </c>
      <c r="C6886" s="1">
        <v>6</v>
      </c>
      <c r="D6886" s="1">
        <v>6</v>
      </c>
      <c r="E6886" s="7">
        <v>2002.5164383561601</v>
      </c>
      <c r="F6886" s="7">
        <v>23.017346</v>
      </c>
      <c r="G6886" s="57">
        <f t="shared" si="282"/>
        <v>22.510308193103455</v>
      </c>
      <c r="I6886" s="73">
        <f t="shared" si="283"/>
        <v>2.0273972602699359</v>
      </c>
    </row>
    <row r="6887" spans="1:9" ht="15.6" x14ac:dyDescent="0.3">
      <c r="A6887" s="1">
        <v>6883</v>
      </c>
      <c r="B6887" s="1">
        <v>2002</v>
      </c>
      <c r="C6887" s="1">
        <v>6</v>
      </c>
      <c r="D6887" s="1">
        <v>7</v>
      </c>
      <c r="E6887" s="7">
        <v>2002.5191780821899</v>
      </c>
      <c r="F6887" s="7">
        <v>23.080480000000001</v>
      </c>
      <c r="G6887" s="57">
        <f t="shared" si="282"/>
        <v>22.508958299310354</v>
      </c>
      <c r="I6887" s="73">
        <f t="shared" si="283"/>
        <v>2.0273972602801678</v>
      </c>
    </row>
    <row r="6888" spans="1:9" ht="15.6" x14ac:dyDescent="0.3">
      <c r="A6888" s="1">
        <v>6884</v>
      </c>
      <c r="B6888" s="1">
        <v>2002</v>
      </c>
      <c r="C6888" s="1">
        <v>6</v>
      </c>
      <c r="D6888" s="1">
        <v>8</v>
      </c>
      <c r="E6888" s="7">
        <v>2002.52191780822</v>
      </c>
      <c r="F6888" s="7">
        <v>23.122972000000001</v>
      </c>
      <c r="G6888" s="57">
        <f t="shared" si="282"/>
        <v>22.507666108965527</v>
      </c>
      <c r="I6888" s="73">
        <f t="shared" si="283"/>
        <v>2.0273972602799404</v>
      </c>
    </row>
    <row r="6889" spans="1:9" ht="15.6" x14ac:dyDescent="0.3">
      <c r="A6889" s="1">
        <v>6885</v>
      </c>
      <c r="B6889" s="1">
        <v>2002</v>
      </c>
      <c r="C6889" s="1">
        <v>6</v>
      </c>
      <c r="D6889" s="1">
        <v>9</v>
      </c>
      <c r="E6889" s="7">
        <v>2002.5246575342501</v>
      </c>
      <c r="F6889" s="7">
        <v>23.194977000000002</v>
      </c>
      <c r="G6889" s="57">
        <f t="shared" si="282"/>
        <v>22.5063133324138</v>
      </c>
      <c r="I6889" s="73">
        <f t="shared" si="283"/>
        <v>2.0273972602699359</v>
      </c>
    </row>
    <row r="6890" spans="1:9" ht="15.6" x14ac:dyDescent="0.3">
      <c r="A6890" s="1">
        <v>6886</v>
      </c>
      <c r="B6890" s="1">
        <v>2002</v>
      </c>
      <c r="C6890" s="1">
        <v>6</v>
      </c>
      <c r="D6890" s="1">
        <v>10</v>
      </c>
      <c r="E6890" s="7">
        <v>2002.5273972602699</v>
      </c>
      <c r="F6890" s="7">
        <v>23.240409</v>
      </c>
      <c r="G6890" s="57">
        <f t="shared" si="282"/>
        <v>22.504997525517251</v>
      </c>
      <c r="I6890" s="73">
        <f t="shared" si="283"/>
        <v>2.0273972602699359</v>
      </c>
    </row>
    <row r="6891" spans="1:9" ht="15.6" x14ac:dyDescent="0.3">
      <c r="A6891" s="1">
        <v>6887</v>
      </c>
      <c r="B6891" s="1">
        <v>2002</v>
      </c>
      <c r="C6891" s="1">
        <v>6</v>
      </c>
      <c r="D6891" s="1">
        <v>11</v>
      </c>
      <c r="E6891" s="7">
        <v>2002.5301369863</v>
      </c>
      <c r="F6891" s="7">
        <v>23.280194000000002</v>
      </c>
      <c r="G6891" s="57">
        <f t="shared" si="282"/>
        <v>22.503709368275871</v>
      </c>
      <c r="I6891" s="73">
        <f t="shared" si="283"/>
        <v>2.0273972602799404</v>
      </c>
    </row>
    <row r="6892" spans="1:9" ht="15.6" x14ac:dyDescent="0.3">
      <c r="A6892" s="1">
        <v>6888</v>
      </c>
      <c r="B6892" s="1">
        <v>2002</v>
      </c>
      <c r="C6892" s="1">
        <v>6</v>
      </c>
      <c r="D6892" s="1">
        <v>12</v>
      </c>
      <c r="E6892" s="7">
        <v>2002.5328767123301</v>
      </c>
      <c r="F6892" s="7">
        <v>23.332837999999999</v>
      </c>
      <c r="G6892" s="57">
        <f t="shared" si="282"/>
        <v>22.50249606344828</v>
      </c>
      <c r="I6892" s="73">
        <f t="shared" si="283"/>
        <v>2.0273972602701633</v>
      </c>
    </row>
    <row r="6893" spans="1:9" ht="15.6" x14ac:dyDescent="0.3">
      <c r="A6893" s="1">
        <v>6889</v>
      </c>
      <c r="B6893" s="1">
        <v>2002</v>
      </c>
      <c r="C6893" s="1">
        <v>6</v>
      </c>
      <c r="D6893" s="1">
        <v>13</v>
      </c>
      <c r="E6893" s="7">
        <v>2002.53561643836</v>
      </c>
      <c r="F6893" s="7">
        <v>23.399317</v>
      </c>
      <c r="G6893" s="57">
        <f t="shared" si="282"/>
        <v>22.501482386206902</v>
      </c>
      <c r="I6893" s="73">
        <f t="shared" si="283"/>
        <v>2.0273972602699359</v>
      </c>
    </row>
    <row r="6894" spans="1:9" ht="15.6" x14ac:dyDescent="0.3">
      <c r="A6894" s="1">
        <v>6890</v>
      </c>
      <c r="B6894" s="1">
        <v>2002</v>
      </c>
      <c r="C6894" s="1">
        <v>6</v>
      </c>
      <c r="D6894" s="1">
        <v>14</v>
      </c>
      <c r="E6894" s="7">
        <v>2002.53835616438</v>
      </c>
      <c r="F6894" s="7">
        <v>23.429955</v>
      </c>
      <c r="G6894" s="57">
        <f t="shared" si="282"/>
        <v>22.500549395862077</v>
      </c>
      <c r="I6894" s="73">
        <f t="shared" si="283"/>
        <v>2.0273972602699359</v>
      </c>
    </row>
    <row r="6895" spans="1:9" ht="15.6" x14ac:dyDescent="0.3">
      <c r="A6895" s="1">
        <v>6891</v>
      </c>
      <c r="B6895" s="1">
        <v>2002</v>
      </c>
      <c r="C6895" s="1">
        <v>6</v>
      </c>
      <c r="D6895" s="1">
        <v>15</v>
      </c>
      <c r="E6895" s="7">
        <v>2002.5410958904099</v>
      </c>
      <c r="F6895" s="7">
        <v>23.547778000000001</v>
      </c>
      <c r="G6895" s="57">
        <f t="shared" si="282"/>
        <v>22.499657110344835</v>
      </c>
      <c r="I6895" s="73">
        <f t="shared" si="283"/>
        <v>2.0273972602801678</v>
      </c>
    </row>
    <row r="6896" spans="1:9" ht="15.6" x14ac:dyDescent="0.3">
      <c r="A6896" s="1">
        <v>6892</v>
      </c>
      <c r="B6896" s="1">
        <v>2002</v>
      </c>
      <c r="C6896" s="1">
        <v>6</v>
      </c>
      <c r="D6896" s="1">
        <v>16</v>
      </c>
      <c r="E6896" s="7">
        <v>2002.54383561644</v>
      </c>
      <c r="F6896" s="7">
        <v>23.664876</v>
      </c>
      <c r="G6896" s="57">
        <f t="shared" si="282"/>
        <v>22.498657678620695</v>
      </c>
      <c r="I6896" s="73">
        <f t="shared" si="283"/>
        <v>2.0273972602699359</v>
      </c>
    </row>
    <row r="6897" spans="1:9" ht="15.6" x14ac:dyDescent="0.3">
      <c r="A6897" s="1">
        <v>6893</v>
      </c>
      <c r="B6897" s="1">
        <v>2002</v>
      </c>
      <c r="C6897" s="1">
        <v>6</v>
      </c>
      <c r="D6897" s="1">
        <v>17</v>
      </c>
      <c r="E6897" s="7">
        <v>2002.5465753424701</v>
      </c>
      <c r="F6897" s="7">
        <v>23.755621000000001</v>
      </c>
      <c r="G6897" s="57">
        <f t="shared" si="282"/>
        <v>22.497789055172419</v>
      </c>
      <c r="I6897" s="73">
        <f t="shared" si="283"/>
        <v>2.0273972602699359</v>
      </c>
    </row>
    <row r="6898" spans="1:9" ht="15.6" x14ac:dyDescent="0.3">
      <c r="A6898" s="1">
        <v>6894</v>
      </c>
      <c r="B6898" s="1">
        <v>2002</v>
      </c>
      <c r="C6898" s="1">
        <v>6</v>
      </c>
      <c r="D6898" s="1">
        <v>18</v>
      </c>
      <c r="E6898" s="7">
        <v>2002.5493150684899</v>
      </c>
      <c r="F6898" s="7">
        <v>23.839022</v>
      </c>
      <c r="G6898" s="57">
        <f t="shared" si="282"/>
        <v>22.497052056551734</v>
      </c>
      <c r="I6898" s="73">
        <f t="shared" si="283"/>
        <v>2.0273972602699359</v>
      </c>
    </row>
    <row r="6899" spans="1:9" ht="15.6" x14ac:dyDescent="0.3">
      <c r="A6899" s="1">
        <v>6895</v>
      </c>
      <c r="B6899" s="1">
        <v>2002</v>
      </c>
      <c r="C6899" s="1">
        <v>6</v>
      </c>
      <c r="D6899" s="1">
        <v>19</v>
      </c>
      <c r="E6899" s="7">
        <v>2002.55205479452</v>
      </c>
      <c r="F6899" s="7">
        <v>23.938072999999999</v>
      </c>
      <c r="G6899" s="57">
        <f t="shared" si="282"/>
        <v>22.49642164827587</v>
      </c>
      <c r="I6899" s="73">
        <f t="shared" si="283"/>
        <v>2.0257990867598892</v>
      </c>
    </row>
    <row r="6900" spans="1:9" ht="15.6" x14ac:dyDescent="0.3">
      <c r="A6900" s="1">
        <v>6896</v>
      </c>
      <c r="B6900" s="1">
        <v>2002</v>
      </c>
      <c r="C6900" s="1">
        <v>6</v>
      </c>
      <c r="D6900" s="1">
        <v>20</v>
      </c>
      <c r="E6900" s="7">
        <v>2002.5547945205501</v>
      </c>
      <c r="F6900" s="7">
        <v>24.013466000000001</v>
      </c>
      <c r="G6900" s="57">
        <f t="shared" si="282"/>
        <v>22.49592414068966</v>
      </c>
      <c r="I6900" s="73">
        <f t="shared" si="283"/>
        <v>2.0257990867601166</v>
      </c>
    </row>
    <row r="6901" spans="1:9" ht="15.6" x14ac:dyDescent="0.3">
      <c r="A6901" s="1">
        <v>6897</v>
      </c>
      <c r="B6901" s="1">
        <v>2002</v>
      </c>
      <c r="C6901" s="1">
        <v>6</v>
      </c>
      <c r="D6901" s="1">
        <v>21</v>
      </c>
      <c r="E6901" s="7">
        <v>2002.55753424658</v>
      </c>
      <c r="F6901" s="7">
        <v>23.709937</v>
      </c>
      <c r="G6901" s="57">
        <f t="shared" si="282"/>
        <v>22.495526391724145</v>
      </c>
      <c r="I6901" s="73">
        <f t="shared" si="283"/>
        <v>2.0257990867601166</v>
      </c>
    </row>
    <row r="6902" spans="1:9" ht="15.6" x14ac:dyDescent="0.3">
      <c r="A6902" s="1">
        <v>6898</v>
      </c>
      <c r="B6902" s="1">
        <v>2002</v>
      </c>
      <c r="C6902" s="1">
        <v>6</v>
      </c>
      <c r="D6902" s="1">
        <v>22</v>
      </c>
      <c r="E6902" s="7">
        <v>2002.5602739726</v>
      </c>
      <c r="F6902" s="7">
        <v>23.926162000000001</v>
      </c>
      <c r="G6902" s="57">
        <f t="shared" si="282"/>
        <v>22.495180277241388</v>
      </c>
      <c r="I6902" s="73">
        <f t="shared" si="283"/>
        <v>2.0257990867598892</v>
      </c>
    </row>
    <row r="6903" spans="1:9" ht="15.6" x14ac:dyDescent="0.3">
      <c r="A6903" s="1">
        <v>6899</v>
      </c>
      <c r="B6903" s="1">
        <v>2002</v>
      </c>
      <c r="C6903" s="1">
        <v>6</v>
      </c>
      <c r="D6903" s="1">
        <v>23</v>
      </c>
      <c r="E6903" s="7">
        <v>2002.5630136986299</v>
      </c>
      <c r="F6903" s="7">
        <v>24.021421</v>
      </c>
      <c r="G6903" s="57">
        <f t="shared" si="282"/>
        <v>22.494945335172417</v>
      </c>
      <c r="I6903" s="73">
        <f t="shared" si="283"/>
        <v>2.0257990867601166</v>
      </c>
    </row>
    <row r="6904" spans="1:9" ht="15.6" x14ac:dyDescent="0.3">
      <c r="A6904" s="1">
        <v>6900</v>
      </c>
      <c r="B6904" s="1">
        <v>2002</v>
      </c>
      <c r="C6904" s="1">
        <v>6</v>
      </c>
      <c r="D6904" s="1">
        <v>24</v>
      </c>
      <c r="E6904" s="7">
        <v>2002.56575342466</v>
      </c>
      <c r="F6904" s="7">
        <v>24.082567000000001</v>
      </c>
      <c r="G6904" s="57">
        <f t="shared" si="282"/>
        <v>22.494821491034486</v>
      </c>
      <c r="I6904" s="73">
        <f t="shared" si="283"/>
        <v>2.0257990867598892</v>
      </c>
    </row>
    <row r="6905" spans="1:9" ht="15.6" x14ac:dyDescent="0.3">
      <c r="A6905" s="1">
        <v>6901</v>
      </c>
      <c r="B6905" s="1">
        <v>2002</v>
      </c>
      <c r="C6905" s="1">
        <v>6</v>
      </c>
      <c r="D6905" s="1">
        <v>25</v>
      </c>
      <c r="E6905" s="7">
        <v>2002.5684931506801</v>
      </c>
      <c r="F6905" s="7">
        <v>24.047035999999999</v>
      </c>
      <c r="G6905" s="57">
        <f t="shared" si="282"/>
        <v>22.494787517241384</v>
      </c>
      <c r="I6905" s="73">
        <f t="shared" si="283"/>
        <v>2.0257990867598892</v>
      </c>
    </row>
    <row r="6906" spans="1:9" ht="15.6" x14ac:dyDescent="0.3">
      <c r="A6906" s="1">
        <v>6902</v>
      </c>
      <c r="B6906" s="1">
        <v>2002</v>
      </c>
      <c r="C6906" s="1">
        <v>6</v>
      </c>
      <c r="D6906" s="1">
        <v>26</v>
      </c>
      <c r="E6906" s="7">
        <v>2002.5712328767099</v>
      </c>
      <c r="F6906" s="7">
        <v>24.084661000000001</v>
      </c>
      <c r="G6906" s="57">
        <f t="shared" si="282"/>
        <v>22.494757728275864</v>
      </c>
      <c r="I6906" s="73">
        <f t="shared" si="283"/>
        <v>2.0257990867601166</v>
      </c>
    </row>
    <row r="6907" spans="1:9" ht="15.6" x14ac:dyDescent="0.3">
      <c r="A6907" s="1">
        <v>6903</v>
      </c>
      <c r="B6907" s="1">
        <v>2002</v>
      </c>
      <c r="C6907" s="1">
        <v>6</v>
      </c>
      <c r="D6907" s="1">
        <v>27</v>
      </c>
      <c r="E6907" s="7">
        <v>2002.57397260274</v>
      </c>
      <c r="F6907" s="7">
        <v>24.124616</v>
      </c>
      <c r="G6907" s="57">
        <f t="shared" si="282"/>
        <v>22.494716066206902</v>
      </c>
      <c r="I6907" s="73">
        <f t="shared" si="283"/>
        <v>2.0257990867598892</v>
      </c>
    </row>
    <row r="6908" spans="1:9" ht="15.6" x14ac:dyDescent="0.3">
      <c r="A6908" s="1">
        <v>6904</v>
      </c>
      <c r="B6908" s="1">
        <v>2002</v>
      </c>
      <c r="C6908" s="1">
        <v>6</v>
      </c>
      <c r="D6908" s="1">
        <v>28</v>
      </c>
      <c r="E6908" s="7">
        <v>2002.5767123287701</v>
      </c>
      <c r="F6908" s="7">
        <v>24.077297999999999</v>
      </c>
      <c r="G6908" s="57">
        <f t="shared" si="282"/>
        <v>22.494675074482764</v>
      </c>
      <c r="I6908" s="73">
        <f t="shared" si="283"/>
        <v>2.0257990867601166</v>
      </c>
    </row>
    <row r="6909" spans="1:9" ht="15.6" x14ac:dyDescent="0.3">
      <c r="A6909" s="1">
        <v>6905</v>
      </c>
      <c r="B6909" s="1">
        <v>2002</v>
      </c>
      <c r="C6909" s="1">
        <v>6</v>
      </c>
      <c r="D6909" s="1">
        <v>29</v>
      </c>
      <c r="E6909" s="7">
        <v>2002.57945205479</v>
      </c>
      <c r="F6909" s="7">
        <v>25.383835999999999</v>
      </c>
      <c r="G6909" s="57">
        <f t="shared" si="282"/>
        <v>22.494711983448276</v>
      </c>
      <c r="I6909" s="73">
        <f t="shared" si="283"/>
        <v>2.0273972602701633</v>
      </c>
    </row>
    <row r="6910" spans="1:9" ht="15.6" x14ac:dyDescent="0.3">
      <c r="A6910" s="1">
        <v>6906</v>
      </c>
      <c r="B6910" s="1">
        <v>2002</v>
      </c>
      <c r="C6910" s="1">
        <v>6</v>
      </c>
      <c r="D6910" s="1">
        <v>30</v>
      </c>
      <c r="E6910" s="7">
        <v>2002.58219178082</v>
      </c>
      <c r="F6910" s="7">
        <v>24.368576999999998</v>
      </c>
      <c r="G6910" s="57">
        <f t="shared" si="282"/>
        <v>22.494801118620693</v>
      </c>
      <c r="I6910" s="73">
        <f t="shared" si="283"/>
        <v>2.0273972602699359</v>
      </c>
    </row>
    <row r="6911" spans="1:9" ht="15.6" x14ac:dyDescent="0.3">
      <c r="A6911" s="1">
        <v>6907</v>
      </c>
      <c r="B6911" s="1">
        <v>2002</v>
      </c>
      <c r="C6911" s="1">
        <v>7</v>
      </c>
      <c r="D6911" s="1">
        <v>1</v>
      </c>
      <c r="E6911" s="7">
        <v>2002.5860730593599</v>
      </c>
      <c r="F6911" s="7">
        <v>24.075057000000001</v>
      </c>
      <c r="G6911" s="57">
        <f t="shared" si="282"/>
        <v>22.494957646896552</v>
      </c>
      <c r="I6911" s="73">
        <f t="shared" si="283"/>
        <v>2.0273972602699359</v>
      </c>
    </row>
    <row r="6912" spans="1:9" ht="15.6" x14ac:dyDescent="0.3">
      <c r="A6912" s="1">
        <v>6908</v>
      </c>
      <c r="B6912" s="1">
        <v>2002</v>
      </c>
      <c r="C6912" s="1">
        <v>7</v>
      </c>
      <c r="D6912" s="1">
        <v>2</v>
      </c>
      <c r="E6912" s="7">
        <v>2002.58881278539</v>
      </c>
      <c r="F6912" s="7">
        <v>24.074380999999999</v>
      </c>
      <c r="G6912" s="57">
        <f t="shared" si="282"/>
        <v>22.495262736551723</v>
      </c>
      <c r="I6912" s="73">
        <f t="shared" si="283"/>
        <v>2.0273972602799404</v>
      </c>
    </row>
    <row r="6913" spans="1:9" ht="15.6" x14ac:dyDescent="0.3">
      <c r="A6913" s="1">
        <v>6909</v>
      </c>
      <c r="B6913" s="1">
        <v>2002</v>
      </c>
      <c r="C6913" s="1">
        <v>7</v>
      </c>
      <c r="D6913" s="1">
        <v>3</v>
      </c>
      <c r="E6913" s="7">
        <v>2002.5915525114201</v>
      </c>
      <c r="F6913" s="7">
        <v>24.123716000000002</v>
      </c>
      <c r="G6913" s="57">
        <f t="shared" si="282"/>
        <v>22.495662583448272</v>
      </c>
      <c r="I6913" s="73">
        <f t="shared" si="283"/>
        <v>2.0273972602699359</v>
      </c>
    </row>
    <row r="6914" spans="1:9" ht="15.6" x14ac:dyDescent="0.3">
      <c r="A6914" s="1">
        <v>6910</v>
      </c>
      <c r="B6914" s="1">
        <v>2002</v>
      </c>
      <c r="C6914" s="1">
        <v>7</v>
      </c>
      <c r="D6914" s="1">
        <v>4</v>
      </c>
      <c r="E6914" s="7">
        <v>2002.59429223744</v>
      </c>
      <c r="F6914" s="7">
        <v>24.207718</v>
      </c>
      <c r="G6914" s="57">
        <f t="shared" si="282"/>
        <v>22.496059644137929</v>
      </c>
      <c r="I6914" s="73">
        <f t="shared" si="283"/>
        <v>2.0273972602701633</v>
      </c>
    </row>
    <row r="6915" spans="1:9" ht="15.6" x14ac:dyDescent="0.3">
      <c r="A6915" s="1">
        <v>6911</v>
      </c>
      <c r="B6915" s="1">
        <v>2002</v>
      </c>
      <c r="C6915" s="1">
        <v>7</v>
      </c>
      <c r="D6915" s="1">
        <v>5</v>
      </c>
      <c r="E6915" s="7">
        <v>2002.59703196347</v>
      </c>
      <c r="F6915" s="7">
        <v>24.294606999999999</v>
      </c>
      <c r="G6915" s="57">
        <f t="shared" si="282"/>
        <v>22.496436052413795</v>
      </c>
      <c r="I6915" s="73">
        <f t="shared" si="283"/>
        <v>2.0273972602799404</v>
      </c>
    </row>
    <row r="6916" spans="1:9" ht="15.6" x14ac:dyDescent="0.3">
      <c r="A6916" s="1">
        <v>6912</v>
      </c>
      <c r="B6916" s="1">
        <v>2002</v>
      </c>
      <c r="C6916" s="1">
        <v>7</v>
      </c>
      <c r="D6916" s="1">
        <v>6</v>
      </c>
      <c r="E6916" s="7">
        <v>2002.5997716894999</v>
      </c>
      <c r="F6916" s="7">
        <v>24.377182000000001</v>
      </c>
      <c r="G6916" s="57">
        <f t="shared" si="282"/>
        <v>22.496739135172415</v>
      </c>
      <c r="I6916" s="73">
        <f t="shared" si="283"/>
        <v>2.0273972602799404</v>
      </c>
    </row>
    <row r="6917" spans="1:9" ht="15.6" x14ac:dyDescent="0.3">
      <c r="A6917" s="1">
        <v>6913</v>
      </c>
      <c r="B6917" s="1">
        <v>2002</v>
      </c>
      <c r="C6917" s="1">
        <v>7</v>
      </c>
      <c r="D6917" s="1">
        <v>7</v>
      </c>
      <c r="E6917" s="7">
        <v>2002.60251141552</v>
      </c>
      <c r="F6917" s="7">
        <v>24.419612999999998</v>
      </c>
      <c r="G6917" s="57">
        <f t="shared" si="282"/>
        <v>22.497009496551726</v>
      </c>
      <c r="I6917" s="73">
        <f t="shared" si="283"/>
        <v>2.0273972602701633</v>
      </c>
    </row>
    <row r="6918" spans="1:9" ht="15.6" x14ac:dyDescent="0.3">
      <c r="A6918" s="1">
        <v>6914</v>
      </c>
      <c r="B6918" s="1">
        <v>2002</v>
      </c>
      <c r="C6918" s="1">
        <v>7</v>
      </c>
      <c r="D6918" s="1">
        <v>8</v>
      </c>
      <c r="E6918" s="7">
        <v>2002.6052511415501</v>
      </c>
      <c r="F6918" s="7">
        <v>24.344930000000002</v>
      </c>
      <c r="G6918" s="57">
        <f t="shared" si="282"/>
        <v>22.497186820689659</v>
      </c>
      <c r="I6918" s="73">
        <f t="shared" si="283"/>
        <v>2.0273972602699359</v>
      </c>
    </row>
    <row r="6919" spans="1:9" ht="15.6" x14ac:dyDescent="0.3">
      <c r="A6919" s="1">
        <v>6915</v>
      </c>
      <c r="B6919" s="1">
        <v>2002</v>
      </c>
      <c r="C6919" s="1">
        <v>7</v>
      </c>
      <c r="D6919" s="1">
        <v>9</v>
      </c>
      <c r="E6919" s="7">
        <v>2002.6079908675799</v>
      </c>
      <c r="F6919" s="7">
        <v>24.279724999999999</v>
      </c>
      <c r="G6919" s="57">
        <f t="shared" si="282"/>
        <v>22.497171224827589</v>
      </c>
      <c r="I6919" s="73">
        <f t="shared" si="283"/>
        <v>2.0273972602799404</v>
      </c>
    </row>
    <row r="6920" spans="1:9" ht="15.6" x14ac:dyDescent="0.3">
      <c r="A6920" s="1">
        <v>6916</v>
      </c>
      <c r="B6920" s="1">
        <v>2002</v>
      </c>
      <c r="C6920" s="1">
        <v>7</v>
      </c>
      <c r="D6920" s="1">
        <v>10</v>
      </c>
      <c r="E6920" s="7">
        <v>2002.61073059361</v>
      </c>
      <c r="F6920" s="7">
        <v>24.267969000000001</v>
      </c>
      <c r="G6920" s="57">
        <f t="shared" si="282"/>
        <v>22.496928864827588</v>
      </c>
      <c r="I6920" s="73">
        <f t="shared" si="283"/>
        <v>2.0273972602799404</v>
      </c>
    </row>
    <row r="6921" spans="1:9" ht="15.6" x14ac:dyDescent="0.3">
      <c r="A6921" s="1">
        <v>6917</v>
      </c>
      <c r="B6921" s="1">
        <v>2002</v>
      </c>
      <c r="C6921" s="1">
        <v>7</v>
      </c>
      <c r="D6921" s="1">
        <v>11</v>
      </c>
      <c r="E6921" s="7">
        <v>2002.6134703196301</v>
      </c>
      <c r="F6921" s="7">
        <v>24.290382000000001</v>
      </c>
      <c r="G6921" s="57">
        <f t="shared" si="282"/>
        <v>22.496463068965518</v>
      </c>
      <c r="I6921" s="73">
        <f t="shared" si="283"/>
        <v>2.0273972602699359</v>
      </c>
    </row>
    <row r="6922" spans="1:9" ht="15.6" x14ac:dyDescent="0.3">
      <c r="A6922" s="1">
        <v>6918</v>
      </c>
      <c r="B6922" s="1">
        <v>2002</v>
      </c>
      <c r="C6922" s="1">
        <v>7</v>
      </c>
      <c r="D6922" s="1">
        <v>12</v>
      </c>
      <c r="E6922" s="7">
        <v>2002.61621004566</v>
      </c>
      <c r="F6922" s="7">
        <v>24.297141</v>
      </c>
      <c r="G6922" s="57">
        <f t="shared" si="282"/>
        <v>22.495946977931034</v>
      </c>
      <c r="I6922" s="73">
        <f t="shared" si="283"/>
        <v>2.0273972602701633</v>
      </c>
    </row>
    <row r="6923" spans="1:9" ht="15.6" x14ac:dyDescent="0.3">
      <c r="A6923" s="1">
        <v>6919</v>
      </c>
      <c r="B6923" s="1">
        <v>2002</v>
      </c>
      <c r="C6923" s="1">
        <v>7</v>
      </c>
      <c r="D6923" s="1">
        <v>13</v>
      </c>
      <c r="E6923" s="7">
        <v>2002.61894977169</v>
      </c>
      <c r="F6923" s="7">
        <v>24.321017000000001</v>
      </c>
      <c r="G6923" s="57">
        <f t="shared" ref="G6923:G6986" si="284">AVERAGE(F6379:F7103)</f>
        <v>22.495406106206897</v>
      </c>
      <c r="I6923" s="73">
        <f t="shared" si="283"/>
        <v>2.0273972602799404</v>
      </c>
    </row>
    <row r="6924" spans="1:9" ht="15.6" x14ac:dyDescent="0.3">
      <c r="A6924" s="1">
        <v>6920</v>
      </c>
      <c r="B6924" s="1">
        <v>2002</v>
      </c>
      <c r="C6924" s="1">
        <v>7</v>
      </c>
      <c r="D6924" s="1">
        <v>14</v>
      </c>
      <c r="E6924" s="7">
        <v>2002.6216894977199</v>
      </c>
      <c r="F6924" s="7">
        <v>24.335903999999999</v>
      </c>
      <c r="G6924" s="57">
        <f t="shared" si="284"/>
        <v>22.494850619310348</v>
      </c>
      <c r="I6924" s="73">
        <f t="shared" ref="I6924:I6987" si="285">E7104-E6380</f>
        <v>2.0273972602799404</v>
      </c>
    </row>
    <row r="6925" spans="1:9" ht="15.6" x14ac:dyDescent="0.3">
      <c r="A6925" s="1">
        <v>6921</v>
      </c>
      <c r="B6925" s="1">
        <v>2002</v>
      </c>
      <c r="C6925" s="1">
        <v>7</v>
      </c>
      <c r="D6925" s="1">
        <v>15</v>
      </c>
      <c r="E6925" s="7">
        <v>2002.62442922374</v>
      </c>
      <c r="F6925" s="7">
        <v>24.324051999999998</v>
      </c>
      <c r="G6925" s="57">
        <f t="shared" si="284"/>
        <v>22.494356864827587</v>
      </c>
      <c r="I6925" s="73">
        <f t="shared" si="285"/>
        <v>2.0273972602701633</v>
      </c>
    </row>
    <row r="6926" spans="1:9" ht="15.6" x14ac:dyDescent="0.3">
      <c r="A6926" s="1">
        <v>6922</v>
      </c>
      <c r="B6926" s="1">
        <v>2002</v>
      </c>
      <c r="C6926" s="1">
        <v>7</v>
      </c>
      <c r="D6926" s="1">
        <v>16</v>
      </c>
      <c r="E6926" s="7">
        <v>2002.6271689497701</v>
      </c>
      <c r="F6926" s="7">
        <v>24.264961</v>
      </c>
      <c r="G6926" s="57">
        <f t="shared" si="284"/>
        <v>22.493844733793104</v>
      </c>
      <c r="I6926" s="73">
        <f t="shared" si="285"/>
        <v>2.0273972602699359</v>
      </c>
    </row>
    <row r="6927" spans="1:9" ht="15.6" x14ac:dyDescent="0.3">
      <c r="A6927" s="1">
        <v>6923</v>
      </c>
      <c r="B6927" s="1">
        <v>2002</v>
      </c>
      <c r="C6927" s="1">
        <v>7</v>
      </c>
      <c r="D6927" s="1">
        <v>17</v>
      </c>
      <c r="E6927" s="7">
        <v>2002.6299086757999</v>
      </c>
      <c r="F6927" s="7">
        <v>24.230281000000002</v>
      </c>
      <c r="G6927" s="57">
        <f t="shared" si="284"/>
        <v>22.493244782068967</v>
      </c>
      <c r="I6927" s="73">
        <f t="shared" si="285"/>
        <v>2.0273972602799404</v>
      </c>
    </row>
    <row r="6928" spans="1:9" ht="15.6" x14ac:dyDescent="0.3">
      <c r="A6928" s="1">
        <v>6924</v>
      </c>
      <c r="B6928" s="1">
        <v>2002</v>
      </c>
      <c r="C6928" s="1">
        <v>7</v>
      </c>
      <c r="D6928" s="1">
        <v>18</v>
      </c>
      <c r="E6928" s="7">
        <v>2002.63264840183</v>
      </c>
      <c r="F6928" s="7">
        <v>24.191461</v>
      </c>
      <c r="G6928" s="57">
        <f t="shared" si="284"/>
        <v>22.492626154482757</v>
      </c>
      <c r="I6928" s="73">
        <f t="shared" si="285"/>
        <v>2.0273972602699359</v>
      </c>
    </row>
    <row r="6929" spans="1:9" ht="15.6" x14ac:dyDescent="0.3">
      <c r="A6929" s="1">
        <v>6925</v>
      </c>
      <c r="B6929" s="1">
        <v>2002</v>
      </c>
      <c r="C6929" s="1">
        <v>7</v>
      </c>
      <c r="D6929" s="1">
        <v>19</v>
      </c>
      <c r="E6929" s="7">
        <v>2002.6353881278501</v>
      </c>
      <c r="F6929" s="7">
        <v>24.183655000000002</v>
      </c>
      <c r="G6929" s="57">
        <f t="shared" si="284"/>
        <v>22.492085022068963</v>
      </c>
      <c r="I6929" s="73">
        <f t="shared" si="285"/>
        <v>2.0273972602699359</v>
      </c>
    </row>
    <row r="6930" spans="1:9" ht="15.6" x14ac:dyDescent="0.3">
      <c r="A6930" s="1">
        <v>6926</v>
      </c>
      <c r="B6930" s="1">
        <v>2002</v>
      </c>
      <c r="C6930" s="1">
        <v>7</v>
      </c>
      <c r="D6930" s="1">
        <v>20</v>
      </c>
      <c r="E6930" s="7">
        <v>2002.63812785388</v>
      </c>
      <c r="F6930" s="7">
        <v>24.259471999999999</v>
      </c>
      <c r="G6930" s="57">
        <f t="shared" si="284"/>
        <v>22.491643708965515</v>
      </c>
      <c r="I6930" s="73">
        <f t="shared" si="285"/>
        <v>2.0257990867501121</v>
      </c>
    </row>
    <row r="6931" spans="1:9" ht="15.6" x14ac:dyDescent="0.3">
      <c r="A6931" s="1">
        <v>6927</v>
      </c>
      <c r="B6931" s="1">
        <v>2002</v>
      </c>
      <c r="C6931" s="1">
        <v>7</v>
      </c>
      <c r="D6931" s="1">
        <v>21</v>
      </c>
      <c r="E6931" s="7">
        <v>2002.64086757991</v>
      </c>
      <c r="F6931" s="7">
        <v>24.271979000000002</v>
      </c>
      <c r="G6931" s="57">
        <f t="shared" si="284"/>
        <v>22.491170617931033</v>
      </c>
      <c r="I6931" s="73">
        <f t="shared" si="285"/>
        <v>2.0257990867601166</v>
      </c>
    </row>
    <row r="6932" spans="1:9" ht="15.6" x14ac:dyDescent="0.3">
      <c r="A6932" s="1">
        <v>6928</v>
      </c>
      <c r="B6932" s="1">
        <v>2002</v>
      </c>
      <c r="C6932" s="1">
        <v>7</v>
      </c>
      <c r="D6932" s="1">
        <v>22</v>
      </c>
      <c r="E6932" s="7">
        <v>2002.6436073059399</v>
      </c>
      <c r="F6932" s="7">
        <v>24.242438</v>
      </c>
      <c r="G6932" s="57">
        <f t="shared" si="284"/>
        <v>22.490595402758622</v>
      </c>
      <c r="I6932" s="73">
        <f t="shared" si="285"/>
        <v>2.0257990867598892</v>
      </c>
    </row>
    <row r="6933" spans="1:9" ht="15.6" x14ac:dyDescent="0.3">
      <c r="A6933" s="1">
        <v>6929</v>
      </c>
      <c r="B6933" s="1">
        <v>2002</v>
      </c>
      <c r="C6933" s="1">
        <v>7</v>
      </c>
      <c r="D6933" s="1">
        <v>23</v>
      </c>
      <c r="E6933" s="7">
        <v>2002.64634703196</v>
      </c>
      <c r="F6933" s="7">
        <v>24.173843999999999</v>
      </c>
      <c r="G6933" s="57">
        <f t="shared" si="284"/>
        <v>22.489908408275859</v>
      </c>
      <c r="I6933" s="73">
        <f t="shared" si="285"/>
        <v>2.0257990867601166</v>
      </c>
    </row>
    <row r="6934" spans="1:9" ht="15.6" x14ac:dyDescent="0.3">
      <c r="A6934" s="1">
        <v>6930</v>
      </c>
      <c r="B6934" s="1">
        <v>2002</v>
      </c>
      <c r="C6934" s="1">
        <v>7</v>
      </c>
      <c r="D6934" s="1">
        <v>24</v>
      </c>
      <c r="E6934" s="7">
        <v>2002.6490867579901</v>
      </c>
      <c r="F6934" s="7">
        <v>24.184818</v>
      </c>
      <c r="G6934" s="57">
        <f t="shared" si="284"/>
        <v>22.48919819586207</v>
      </c>
      <c r="I6934" s="73">
        <f t="shared" si="285"/>
        <v>2.0257990867498847</v>
      </c>
    </row>
    <row r="6935" spans="1:9" ht="15.6" x14ac:dyDescent="0.3">
      <c r="A6935" s="1">
        <v>6931</v>
      </c>
      <c r="B6935" s="1">
        <v>2002</v>
      </c>
      <c r="C6935" s="1">
        <v>7</v>
      </c>
      <c r="D6935" s="1">
        <v>25</v>
      </c>
      <c r="E6935" s="7">
        <v>2002.6518264840199</v>
      </c>
      <c r="F6935" s="7">
        <v>24.23094</v>
      </c>
      <c r="G6935" s="57">
        <f t="shared" si="284"/>
        <v>22.488441859310342</v>
      </c>
      <c r="I6935" s="73">
        <f t="shared" si="285"/>
        <v>2.0257990867598892</v>
      </c>
    </row>
    <row r="6936" spans="1:9" ht="15.6" x14ac:dyDescent="0.3">
      <c r="A6936" s="1">
        <v>6932</v>
      </c>
      <c r="B6936" s="1">
        <v>2002</v>
      </c>
      <c r="C6936" s="1">
        <v>7</v>
      </c>
      <c r="D6936" s="1">
        <v>26</v>
      </c>
      <c r="E6936" s="7">
        <v>2002.65456621005</v>
      </c>
      <c r="F6936" s="7">
        <v>24.224726</v>
      </c>
      <c r="G6936" s="57">
        <f t="shared" si="284"/>
        <v>22.487679517241379</v>
      </c>
      <c r="I6936" s="73">
        <f t="shared" si="285"/>
        <v>2.0257990867601166</v>
      </c>
    </row>
    <row r="6937" spans="1:9" ht="15.6" x14ac:dyDescent="0.3">
      <c r="A6937" s="1">
        <v>6933</v>
      </c>
      <c r="B6937" s="1">
        <v>2002</v>
      </c>
      <c r="C6937" s="1">
        <v>7</v>
      </c>
      <c r="D6937" s="1">
        <v>27</v>
      </c>
      <c r="E6937" s="7">
        <v>2002.6573059360701</v>
      </c>
      <c r="F6937" s="7">
        <v>24.125689000000001</v>
      </c>
      <c r="G6937" s="57">
        <f t="shared" si="284"/>
        <v>22.486987998620691</v>
      </c>
      <c r="I6937" s="73">
        <f t="shared" si="285"/>
        <v>2.0257990867598892</v>
      </c>
    </row>
    <row r="6938" spans="1:9" ht="15.6" x14ac:dyDescent="0.3">
      <c r="A6938" s="1">
        <v>6934</v>
      </c>
      <c r="B6938" s="1">
        <v>2002</v>
      </c>
      <c r="C6938" s="1">
        <v>7</v>
      </c>
      <c r="D6938" s="1">
        <v>28</v>
      </c>
      <c r="E6938" s="7">
        <v>2002.6600456620999</v>
      </c>
      <c r="F6938" s="7">
        <v>24.020462999999999</v>
      </c>
      <c r="G6938" s="57">
        <f t="shared" si="284"/>
        <v>22.486369077241378</v>
      </c>
      <c r="I6938" s="73">
        <f t="shared" si="285"/>
        <v>2.0257990867501121</v>
      </c>
    </row>
    <row r="6939" spans="1:9" ht="15.6" x14ac:dyDescent="0.3">
      <c r="A6939" s="1">
        <v>6935</v>
      </c>
      <c r="B6939" s="1">
        <v>2002</v>
      </c>
      <c r="C6939" s="1">
        <v>7</v>
      </c>
      <c r="D6939" s="1">
        <v>29</v>
      </c>
      <c r="E6939" s="7">
        <v>2002.66278538813</v>
      </c>
      <c r="F6939" s="7">
        <v>23.970867999999999</v>
      </c>
      <c r="G6939" s="57">
        <f t="shared" si="284"/>
        <v>22.485768582068964</v>
      </c>
      <c r="I6939" s="73">
        <f t="shared" si="285"/>
        <v>2.0257990867601166</v>
      </c>
    </row>
    <row r="6940" spans="1:9" ht="15.6" x14ac:dyDescent="0.3">
      <c r="A6940" s="1">
        <v>6936</v>
      </c>
      <c r="B6940" s="1">
        <v>2002</v>
      </c>
      <c r="C6940" s="1">
        <v>8</v>
      </c>
      <c r="D6940" s="1">
        <v>8</v>
      </c>
      <c r="E6940" s="7">
        <v>2002.6885844748899</v>
      </c>
      <c r="F6940" s="7">
        <v>23.268066999999999</v>
      </c>
      <c r="G6940" s="57">
        <f t="shared" si="284"/>
        <v>22.48520629103448</v>
      </c>
      <c r="I6940" s="73">
        <f t="shared" si="285"/>
        <v>2.0273972602799404</v>
      </c>
    </row>
    <row r="6941" spans="1:9" ht="15.6" x14ac:dyDescent="0.3">
      <c r="A6941" s="1">
        <v>6937</v>
      </c>
      <c r="B6941" s="1">
        <v>2002</v>
      </c>
      <c r="C6941" s="1">
        <v>8</v>
      </c>
      <c r="D6941" s="1">
        <v>9</v>
      </c>
      <c r="E6941" s="7">
        <v>2002.69132420091</v>
      </c>
      <c r="F6941" s="7">
        <v>23.355647000000001</v>
      </c>
      <c r="G6941" s="57">
        <f t="shared" si="284"/>
        <v>22.484673286896548</v>
      </c>
      <c r="I6941" s="73">
        <f t="shared" si="285"/>
        <v>2.0273972602799404</v>
      </c>
    </row>
    <row r="6942" spans="1:9" ht="15.6" x14ac:dyDescent="0.3">
      <c r="A6942" s="1">
        <v>6938</v>
      </c>
      <c r="B6942" s="1">
        <v>2002</v>
      </c>
      <c r="C6942" s="1">
        <v>8</v>
      </c>
      <c r="D6942" s="1">
        <v>10</v>
      </c>
      <c r="E6942" s="7">
        <v>2002.6940639269401</v>
      </c>
      <c r="F6942" s="7">
        <v>23.414176999999999</v>
      </c>
      <c r="G6942" s="57">
        <f t="shared" si="284"/>
        <v>22.484279766896549</v>
      </c>
      <c r="I6942" s="73">
        <f t="shared" si="285"/>
        <v>2.0273972602699359</v>
      </c>
    </row>
    <row r="6943" spans="1:9" ht="15.6" x14ac:dyDescent="0.3">
      <c r="A6943" s="1">
        <v>6939</v>
      </c>
      <c r="B6943" s="1">
        <v>2002</v>
      </c>
      <c r="C6943" s="1">
        <v>8</v>
      </c>
      <c r="D6943" s="1">
        <v>11</v>
      </c>
      <c r="E6943" s="7">
        <v>2002.6968036529699</v>
      </c>
      <c r="F6943" s="7">
        <v>23.415738999999999</v>
      </c>
      <c r="G6943" s="57">
        <f t="shared" si="284"/>
        <v>22.484055657931034</v>
      </c>
      <c r="I6943" s="73">
        <f t="shared" si="285"/>
        <v>2.0273972602699359</v>
      </c>
    </row>
    <row r="6944" spans="1:9" ht="15.6" x14ac:dyDescent="0.3">
      <c r="A6944" s="1">
        <v>6940</v>
      </c>
      <c r="B6944" s="1">
        <v>2002</v>
      </c>
      <c r="C6944" s="1">
        <v>8</v>
      </c>
      <c r="D6944" s="1">
        <v>12</v>
      </c>
      <c r="E6944" s="7">
        <v>2002.699543379</v>
      </c>
      <c r="F6944" s="7">
        <v>23.389654</v>
      </c>
      <c r="G6944" s="57">
        <f t="shared" si="284"/>
        <v>22.484011379310346</v>
      </c>
      <c r="I6944" s="73">
        <f t="shared" si="285"/>
        <v>2.0273972602801678</v>
      </c>
    </row>
    <row r="6945" spans="1:9" ht="15.6" x14ac:dyDescent="0.3">
      <c r="A6945" s="1">
        <v>6941</v>
      </c>
      <c r="B6945" s="1">
        <v>2002</v>
      </c>
      <c r="C6945" s="1">
        <v>8</v>
      </c>
      <c r="D6945" s="1">
        <v>13</v>
      </c>
      <c r="E6945" s="7">
        <v>2002.7022831050199</v>
      </c>
      <c r="F6945" s="7">
        <v>23.301912000000002</v>
      </c>
      <c r="G6945" s="57">
        <f t="shared" si="284"/>
        <v>22.484139131034482</v>
      </c>
      <c r="I6945" s="73">
        <f t="shared" si="285"/>
        <v>2.0273972602699359</v>
      </c>
    </row>
    <row r="6946" spans="1:9" ht="15.6" x14ac:dyDescent="0.3">
      <c r="A6946" s="1">
        <v>6942</v>
      </c>
      <c r="B6946" s="1">
        <v>2002</v>
      </c>
      <c r="C6946" s="1">
        <v>8</v>
      </c>
      <c r="D6946" s="1">
        <v>14</v>
      </c>
      <c r="E6946" s="7">
        <v>2002.70502283105</v>
      </c>
      <c r="F6946" s="7">
        <v>23.223230999999998</v>
      </c>
      <c r="G6946" s="57">
        <f t="shared" si="284"/>
        <v>22.484379811034486</v>
      </c>
      <c r="I6946" s="73">
        <f t="shared" si="285"/>
        <v>2.0273972602699359</v>
      </c>
    </row>
    <row r="6947" spans="1:9" ht="15.6" x14ac:dyDescent="0.3">
      <c r="A6947" s="1">
        <v>6943</v>
      </c>
      <c r="B6947" s="1">
        <v>2002</v>
      </c>
      <c r="C6947" s="1">
        <v>8</v>
      </c>
      <c r="D6947" s="1">
        <v>15</v>
      </c>
      <c r="E6947" s="7">
        <v>2002.7077625570801</v>
      </c>
      <c r="F6947" s="7">
        <v>23.149768000000002</v>
      </c>
      <c r="G6947" s="57">
        <f t="shared" si="284"/>
        <v>22.48464899034483</v>
      </c>
      <c r="I6947" s="73">
        <f t="shared" si="285"/>
        <v>2.0273972602701633</v>
      </c>
    </row>
    <row r="6948" spans="1:9" ht="15.6" x14ac:dyDescent="0.3">
      <c r="A6948" s="1">
        <v>6944</v>
      </c>
      <c r="B6948" s="1">
        <v>2002</v>
      </c>
      <c r="C6948" s="1">
        <v>8</v>
      </c>
      <c r="D6948" s="1">
        <v>16</v>
      </c>
      <c r="E6948" s="7">
        <v>2002.7105022831099</v>
      </c>
      <c r="F6948" s="7">
        <v>23.161638</v>
      </c>
      <c r="G6948" s="57">
        <f t="shared" si="284"/>
        <v>22.484974086896553</v>
      </c>
      <c r="I6948" s="73">
        <f t="shared" si="285"/>
        <v>2.0273972602799404</v>
      </c>
    </row>
    <row r="6949" spans="1:9" ht="15.6" x14ac:dyDescent="0.3">
      <c r="A6949" s="1">
        <v>6945</v>
      </c>
      <c r="B6949" s="1">
        <v>2002</v>
      </c>
      <c r="C6949" s="1">
        <v>8</v>
      </c>
      <c r="D6949" s="1">
        <v>17</v>
      </c>
      <c r="E6949" s="7">
        <v>2002.71324200913</v>
      </c>
      <c r="F6949" s="7">
        <v>23.129622000000001</v>
      </c>
      <c r="G6949" s="57">
        <f t="shared" si="284"/>
        <v>22.485355286896549</v>
      </c>
      <c r="I6949" s="73">
        <f t="shared" si="285"/>
        <v>2.0273972602699359</v>
      </c>
    </row>
    <row r="6950" spans="1:9" ht="15.6" x14ac:dyDescent="0.3">
      <c r="A6950" s="1">
        <v>6946</v>
      </c>
      <c r="B6950" s="1">
        <v>2002</v>
      </c>
      <c r="C6950" s="1">
        <v>8</v>
      </c>
      <c r="D6950" s="1">
        <v>18</v>
      </c>
      <c r="E6950" s="7">
        <v>2002.7159817351601</v>
      </c>
      <c r="F6950" s="7">
        <v>23.080015</v>
      </c>
      <c r="G6950" s="57">
        <f t="shared" si="284"/>
        <v>22.485821241379309</v>
      </c>
      <c r="I6950" s="73">
        <f t="shared" si="285"/>
        <v>2.0273972602701633</v>
      </c>
    </row>
    <row r="6951" spans="1:9" ht="15.6" x14ac:dyDescent="0.3">
      <c r="A6951" s="1">
        <v>6947</v>
      </c>
      <c r="B6951" s="1">
        <v>2002</v>
      </c>
      <c r="C6951" s="1">
        <v>8</v>
      </c>
      <c r="D6951" s="1">
        <v>19</v>
      </c>
      <c r="E6951" s="7">
        <v>2002.7187214611899</v>
      </c>
      <c r="F6951" s="7">
        <v>23.149892000000001</v>
      </c>
      <c r="G6951" s="57">
        <f t="shared" si="284"/>
        <v>22.486297241379312</v>
      </c>
      <c r="I6951" s="73">
        <f t="shared" si="285"/>
        <v>2.0273972602699359</v>
      </c>
    </row>
    <row r="6952" spans="1:9" ht="15.6" x14ac:dyDescent="0.3">
      <c r="A6952" s="1">
        <v>6948</v>
      </c>
      <c r="B6952" s="1">
        <v>2002</v>
      </c>
      <c r="C6952" s="1">
        <v>8</v>
      </c>
      <c r="D6952" s="1">
        <v>20</v>
      </c>
      <c r="E6952" s="7">
        <v>2002.72146118721</v>
      </c>
      <c r="F6952" s="7">
        <v>23.225301999999999</v>
      </c>
      <c r="G6952" s="57">
        <f t="shared" si="284"/>
        <v>22.486778026206895</v>
      </c>
      <c r="I6952" s="73">
        <f t="shared" si="285"/>
        <v>2.0273972602801678</v>
      </c>
    </row>
    <row r="6953" spans="1:9" ht="15.6" x14ac:dyDescent="0.3">
      <c r="A6953" s="1">
        <v>6949</v>
      </c>
      <c r="B6953" s="1">
        <v>2002</v>
      </c>
      <c r="C6953" s="1">
        <v>8</v>
      </c>
      <c r="D6953" s="1">
        <v>21</v>
      </c>
      <c r="E6953" s="7">
        <v>2002.7242009132401</v>
      </c>
      <c r="F6953" s="7">
        <v>23.244354999999999</v>
      </c>
      <c r="G6953" s="57">
        <f t="shared" si="284"/>
        <v>22.487176430344824</v>
      </c>
      <c r="I6953" s="73">
        <f t="shared" si="285"/>
        <v>2.0273972602699359</v>
      </c>
    </row>
    <row r="6954" spans="1:9" ht="15.6" x14ac:dyDescent="0.3">
      <c r="A6954" s="1">
        <v>6950</v>
      </c>
      <c r="B6954" s="1">
        <v>2002</v>
      </c>
      <c r="C6954" s="1">
        <v>8</v>
      </c>
      <c r="D6954" s="1">
        <v>22</v>
      </c>
      <c r="E6954" s="7">
        <v>2002.72694063927</v>
      </c>
      <c r="F6954" s="7">
        <v>23.353422999999999</v>
      </c>
      <c r="G6954" s="57">
        <f t="shared" si="284"/>
        <v>22.487506139310344</v>
      </c>
      <c r="I6954" s="73">
        <f t="shared" si="285"/>
        <v>2.0273972602699359</v>
      </c>
    </row>
    <row r="6955" spans="1:9" ht="15.6" x14ac:dyDescent="0.3">
      <c r="A6955" s="1">
        <v>6951</v>
      </c>
      <c r="B6955" s="1">
        <v>2002</v>
      </c>
      <c r="C6955" s="1">
        <v>8</v>
      </c>
      <c r="D6955" s="1">
        <v>23</v>
      </c>
      <c r="E6955" s="7">
        <v>2002.7296803653001</v>
      </c>
      <c r="F6955" s="7">
        <v>23.459008000000001</v>
      </c>
      <c r="G6955" s="57">
        <f t="shared" si="284"/>
        <v>22.487778055172413</v>
      </c>
      <c r="I6955" s="73">
        <f t="shared" si="285"/>
        <v>2.0273972602701633</v>
      </c>
    </row>
    <row r="6956" spans="1:9" ht="15.6" x14ac:dyDescent="0.3">
      <c r="A6956" s="1">
        <v>6952</v>
      </c>
      <c r="B6956" s="1">
        <v>2002</v>
      </c>
      <c r="C6956" s="1">
        <v>8</v>
      </c>
      <c r="D6956" s="1">
        <v>24</v>
      </c>
      <c r="E6956" s="7">
        <v>2002.7324200913199</v>
      </c>
      <c r="F6956" s="7">
        <v>23.541747999999998</v>
      </c>
      <c r="G6956" s="57">
        <f t="shared" si="284"/>
        <v>22.488036888275861</v>
      </c>
      <c r="I6956" s="73">
        <f t="shared" si="285"/>
        <v>2.0273972602799404</v>
      </c>
    </row>
    <row r="6957" spans="1:9" ht="15.6" x14ac:dyDescent="0.3">
      <c r="A6957" s="1">
        <v>6953</v>
      </c>
      <c r="B6957" s="1">
        <v>2002</v>
      </c>
      <c r="C6957" s="1">
        <v>8</v>
      </c>
      <c r="D6957" s="1">
        <v>25</v>
      </c>
      <c r="E6957" s="7">
        <v>2002.73515981735</v>
      </c>
      <c r="F6957" s="7">
        <v>23.498916000000001</v>
      </c>
      <c r="G6957" s="57">
        <f t="shared" si="284"/>
        <v>22.488334595862067</v>
      </c>
      <c r="I6957" s="73">
        <f t="shared" si="285"/>
        <v>2.0273972602699359</v>
      </c>
    </row>
    <row r="6958" spans="1:9" ht="15.6" x14ac:dyDescent="0.3">
      <c r="A6958" s="1">
        <v>6954</v>
      </c>
      <c r="B6958" s="1">
        <v>2002</v>
      </c>
      <c r="C6958" s="1">
        <v>8</v>
      </c>
      <c r="D6958" s="1">
        <v>26</v>
      </c>
      <c r="E6958" s="7">
        <v>2002.7378995433801</v>
      </c>
      <c r="F6958" s="7">
        <v>23.456402000000001</v>
      </c>
      <c r="G6958" s="57">
        <f t="shared" si="284"/>
        <v>22.488713983448275</v>
      </c>
      <c r="I6958" s="73">
        <f t="shared" si="285"/>
        <v>2.0340182648401424</v>
      </c>
    </row>
    <row r="6959" spans="1:9" ht="15.6" x14ac:dyDescent="0.3">
      <c r="A6959" s="1">
        <v>6955</v>
      </c>
      <c r="B6959" s="1">
        <v>2002</v>
      </c>
      <c r="C6959" s="1">
        <v>8</v>
      </c>
      <c r="D6959" s="1">
        <v>27</v>
      </c>
      <c r="E6959" s="7">
        <v>2002.7406392694099</v>
      </c>
      <c r="F6959" s="7">
        <v>23.422784</v>
      </c>
      <c r="G6959" s="57">
        <f t="shared" si="284"/>
        <v>22.489199659310341</v>
      </c>
      <c r="I6959" s="73">
        <f t="shared" si="285"/>
        <v>2.034018264839915</v>
      </c>
    </row>
    <row r="6960" spans="1:9" ht="15.6" x14ac:dyDescent="0.3">
      <c r="A6960" s="1">
        <v>6956</v>
      </c>
      <c r="B6960" s="1">
        <v>2002</v>
      </c>
      <c r="C6960" s="1">
        <v>8</v>
      </c>
      <c r="D6960" s="1">
        <v>28</v>
      </c>
      <c r="E6960" s="7">
        <v>2002.74337899543</v>
      </c>
      <c r="F6960" s="7">
        <v>23.507655</v>
      </c>
      <c r="G6960" s="57">
        <f t="shared" si="284"/>
        <v>22.489791595862062</v>
      </c>
      <c r="I6960" s="73">
        <f t="shared" si="285"/>
        <v>2.034018264839915</v>
      </c>
    </row>
    <row r="6961" spans="1:9" ht="15.6" x14ac:dyDescent="0.3">
      <c r="A6961" s="1">
        <v>6957</v>
      </c>
      <c r="B6961" s="1">
        <v>2002</v>
      </c>
      <c r="C6961" s="1">
        <v>8</v>
      </c>
      <c r="D6961" s="1">
        <v>29</v>
      </c>
      <c r="E6961" s="7">
        <v>2002.7461187214601</v>
      </c>
      <c r="F6961" s="7">
        <v>23.525579</v>
      </c>
      <c r="G6961" s="57">
        <f t="shared" si="284"/>
        <v>22.490300173793095</v>
      </c>
      <c r="I6961" s="73">
        <f t="shared" si="285"/>
        <v>2.0340182648401424</v>
      </c>
    </row>
    <row r="6962" spans="1:9" ht="15.6" x14ac:dyDescent="0.3">
      <c r="A6962" s="1">
        <v>6958</v>
      </c>
      <c r="B6962" s="1">
        <v>2002</v>
      </c>
      <c r="C6962" s="1">
        <v>8</v>
      </c>
      <c r="D6962" s="1">
        <v>30</v>
      </c>
      <c r="E6962" s="7">
        <v>2002.74885844749</v>
      </c>
      <c r="F6962" s="7">
        <v>23.495518000000001</v>
      </c>
      <c r="G6962" s="57">
        <f t="shared" si="284"/>
        <v>22.490746371034476</v>
      </c>
      <c r="I6962" s="73">
        <f t="shared" si="285"/>
        <v>2.034018264839915</v>
      </c>
    </row>
    <row r="6963" spans="1:9" ht="15.6" x14ac:dyDescent="0.3">
      <c r="A6963" s="1">
        <v>6959</v>
      </c>
      <c r="B6963" s="1">
        <v>2002</v>
      </c>
      <c r="C6963" s="1">
        <v>8</v>
      </c>
      <c r="D6963" s="1">
        <v>31</v>
      </c>
      <c r="E6963" s="7">
        <v>2002.7515981735201</v>
      </c>
      <c r="F6963" s="7">
        <v>23.475859</v>
      </c>
      <c r="G6963" s="57">
        <f t="shared" si="284"/>
        <v>22.491159402758615</v>
      </c>
      <c r="I6963" s="73">
        <f t="shared" si="285"/>
        <v>2.0340182648401424</v>
      </c>
    </row>
    <row r="6964" spans="1:9" ht="15.6" x14ac:dyDescent="0.3">
      <c r="A6964" s="1">
        <v>6960</v>
      </c>
      <c r="B6964" s="1">
        <v>2002</v>
      </c>
      <c r="C6964" s="1">
        <v>9</v>
      </c>
      <c r="D6964" s="1">
        <v>1</v>
      </c>
      <c r="E6964" s="7">
        <v>2002.7527397260301</v>
      </c>
      <c r="F6964" s="7">
        <v>23.594304999999999</v>
      </c>
      <c r="G6964" s="57">
        <f t="shared" si="284"/>
        <v>22.491438291034477</v>
      </c>
      <c r="I6964" s="73">
        <f t="shared" si="285"/>
        <v>2.034018264839915</v>
      </c>
    </row>
    <row r="6965" spans="1:9" ht="15.6" x14ac:dyDescent="0.3">
      <c r="A6965" s="1">
        <v>6961</v>
      </c>
      <c r="B6965" s="1">
        <v>2002</v>
      </c>
      <c r="C6965" s="1">
        <v>9</v>
      </c>
      <c r="D6965" s="1">
        <v>2</v>
      </c>
      <c r="E6965" s="7">
        <v>2002.7554794520499</v>
      </c>
      <c r="F6965" s="7">
        <v>23.562629999999999</v>
      </c>
      <c r="G6965" s="57">
        <f t="shared" si="284"/>
        <v>22.491623237241374</v>
      </c>
      <c r="I6965" s="73">
        <f t="shared" si="285"/>
        <v>2.034018264839915</v>
      </c>
    </row>
    <row r="6966" spans="1:9" ht="15.6" x14ac:dyDescent="0.3">
      <c r="A6966" s="1">
        <v>6962</v>
      </c>
      <c r="B6966" s="1">
        <v>2002</v>
      </c>
      <c r="C6966" s="1">
        <v>9</v>
      </c>
      <c r="D6966" s="1">
        <v>3</v>
      </c>
      <c r="E6966" s="7">
        <v>2002.75821917808</v>
      </c>
      <c r="F6966" s="7">
        <v>23.427931000000001</v>
      </c>
      <c r="G6966" s="57">
        <f t="shared" si="284"/>
        <v>22.4916889337931</v>
      </c>
      <c r="I6966" s="73">
        <f t="shared" si="285"/>
        <v>2.0340182648401424</v>
      </c>
    </row>
    <row r="6967" spans="1:9" ht="15.6" x14ac:dyDescent="0.3">
      <c r="A6967" s="1">
        <v>6963</v>
      </c>
      <c r="B6967" s="1">
        <v>2002</v>
      </c>
      <c r="C6967" s="1">
        <v>9</v>
      </c>
      <c r="D6967" s="1">
        <v>4</v>
      </c>
      <c r="E6967" s="7">
        <v>2002.7609589041101</v>
      </c>
      <c r="F6967" s="7">
        <v>23.348707000000001</v>
      </c>
      <c r="G6967" s="57">
        <f t="shared" si="284"/>
        <v>22.49167529517241</v>
      </c>
      <c r="I6967" s="73">
        <f t="shared" si="285"/>
        <v>2.034018264839915</v>
      </c>
    </row>
    <row r="6968" spans="1:9" ht="15.6" x14ac:dyDescent="0.3">
      <c r="A6968" s="1">
        <v>6964</v>
      </c>
      <c r="B6968" s="1">
        <v>2002</v>
      </c>
      <c r="C6968" s="1">
        <v>9</v>
      </c>
      <c r="D6968" s="1">
        <v>5</v>
      </c>
      <c r="E6968" s="7">
        <v>2002.76369863014</v>
      </c>
      <c r="F6968" s="7">
        <v>23.335207</v>
      </c>
      <c r="G6968" s="57">
        <f t="shared" si="284"/>
        <v>22.491653722758617</v>
      </c>
      <c r="I6968" s="73">
        <f t="shared" si="285"/>
        <v>2.0273972602699359</v>
      </c>
    </row>
    <row r="6969" spans="1:9" ht="15.6" x14ac:dyDescent="0.3">
      <c r="A6969" s="1">
        <v>6965</v>
      </c>
      <c r="B6969" s="1">
        <v>2002</v>
      </c>
      <c r="C6969" s="1">
        <v>9</v>
      </c>
      <c r="D6969" s="1">
        <v>6</v>
      </c>
      <c r="E6969" s="7">
        <v>2002.7664383561601</v>
      </c>
      <c r="F6969" s="7">
        <v>23.413093</v>
      </c>
      <c r="G6969" s="57">
        <f t="shared" si="284"/>
        <v>22.491696961379304</v>
      </c>
      <c r="I6969" s="73">
        <f t="shared" si="285"/>
        <v>2.0273972602801678</v>
      </c>
    </row>
    <row r="6970" spans="1:9" ht="15.6" x14ac:dyDescent="0.3">
      <c r="A6970" s="1">
        <v>6966</v>
      </c>
      <c r="B6970" s="1">
        <v>2002</v>
      </c>
      <c r="C6970" s="1">
        <v>9</v>
      </c>
      <c r="D6970" s="1">
        <v>7</v>
      </c>
      <c r="E6970" s="7">
        <v>2002.7691780821899</v>
      </c>
      <c r="F6970" s="7">
        <v>23.479754</v>
      </c>
      <c r="G6970" s="57">
        <f t="shared" si="284"/>
        <v>22.491748697931026</v>
      </c>
      <c r="I6970" s="73">
        <f t="shared" si="285"/>
        <v>2.0273972602799404</v>
      </c>
    </row>
    <row r="6971" spans="1:9" ht="15.6" x14ac:dyDescent="0.3">
      <c r="A6971" s="1">
        <v>6967</v>
      </c>
      <c r="B6971" s="1">
        <v>2002</v>
      </c>
      <c r="C6971" s="1">
        <v>9</v>
      </c>
      <c r="D6971" s="1">
        <v>8</v>
      </c>
      <c r="E6971" s="7">
        <v>2002.77191780822</v>
      </c>
      <c r="F6971" s="7">
        <v>23.506893999999999</v>
      </c>
      <c r="G6971" s="57">
        <f t="shared" si="284"/>
        <v>22.491753852413787</v>
      </c>
      <c r="I6971" s="73">
        <f t="shared" si="285"/>
        <v>2.0273972602699359</v>
      </c>
    </row>
    <row r="6972" spans="1:9" ht="15.6" x14ac:dyDescent="0.3">
      <c r="A6972" s="1">
        <v>6968</v>
      </c>
      <c r="B6972" s="1">
        <v>2002</v>
      </c>
      <c r="C6972" s="1">
        <v>9</v>
      </c>
      <c r="D6972" s="1">
        <v>9</v>
      </c>
      <c r="E6972" s="7">
        <v>2002.7746575342501</v>
      </c>
      <c r="F6972" s="7">
        <v>23.522105</v>
      </c>
      <c r="G6972" s="57">
        <f t="shared" si="284"/>
        <v>22.491777656551719</v>
      </c>
      <c r="I6972" s="73">
        <f t="shared" si="285"/>
        <v>2.0273972602699359</v>
      </c>
    </row>
    <row r="6973" spans="1:9" ht="15.6" x14ac:dyDescent="0.3">
      <c r="A6973" s="1">
        <v>6969</v>
      </c>
      <c r="B6973" s="1">
        <v>2002</v>
      </c>
      <c r="C6973" s="1">
        <v>9</v>
      </c>
      <c r="D6973" s="1">
        <v>10</v>
      </c>
      <c r="E6973" s="7">
        <v>2002.7773972602699</v>
      </c>
      <c r="F6973" s="7">
        <v>23.479980000000001</v>
      </c>
      <c r="G6973" s="57">
        <f t="shared" si="284"/>
        <v>22.491869177931029</v>
      </c>
      <c r="I6973" s="73">
        <f t="shared" si="285"/>
        <v>2.0273972602799404</v>
      </c>
    </row>
    <row r="6974" spans="1:9" ht="15.6" x14ac:dyDescent="0.3">
      <c r="A6974" s="1">
        <v>6970</v>
      </c>
      <c r="B6974" s="1">
        <v>2002</v>
      </c>
      <c r="C6974" s="1">
        <v>9</v>
      </c>
      <c r="D6974" s="1">
        <v>11</v>
      </c>
      <c r="E6974" s="7">
        <v>2002.7801369863</v>
      </c>
      <c r="F6974" s="7">
        <v>23.388580000000001</v>
      </c>
      <c r="G6974" s="57">
        <f t="shared" si="284"/>
        <v>22.492021427586202</v>
      </c>
      <c r="I6974" s="73">
        <f t="shared" si="285"/>
        <v>2.0273972602801678</v>
      </c>
    </row>
    <row r="6975" spans="1:9" ht="15.6" x14ac:dyDescent="0.3">
      <c r="A6975" s="1">
        <v>6971</v>
      </c>
      <c r="B6975" s="1">
        <v>2002</v>
      </c>
      <c r="C6975" s="1">
        <v>9</v>
      </c>
      <c r="D6975" s="1">
        <v>12</v>
      </c>
      <c r="E6975" s="7">
        <v>2002.7828767123301</v>
      </c>
      <c r="F6975" s="7">
        <v>23.328989</v>
      </c>
      <c r="G6975" s="57">
        <f t="shared" si="284"/>
        <v>22.492296424827579</v>
      </c>
      <c r="I6975" s="73">
        <f t="shared" si="285"/>
        <v>2.0273972602699359</v>
      </c>
    </row>
    <row r="6976" spans="1:9" ht="15.6" x14ac:dyDescent="0.3">
      <c r="A6976" s="1">
        <v>6972</v>
      </c>
      <c r="B6976" s="1">
        <v>2002</v>
      </c>
      <c r="C6976" s="1">
        <v>9</v>
      </c>
      <c r="D6976" s="1">
        <v>20</v>
      </c>
      <c r="E6976" s="7">
        <v>2002.8047945205501</v>
      </c>
      <c r="F6976" s="7">
        <v>23.446781000000001</v>
      </c>
      <c r="G6976" s="57">
        <f t="shared" si="284"/>
        <v>22.492582086896544</v>
      </c>
      <c r="I6976" s="73">
        <f t="shared" si="285"/>
        <v>2.0273972602699359</v>
      </c>
    </row>
    <row r="6977" spans="1:9" ht="15.6" x14ac:dyDescent="0.3">
      <c r="A6977" s="1">
        <v>6973</v>
      </c>
      <c r="B6977" s="1">
        <v>2002</v>
      </c>
      <c r="C6977" s="1">
        <v>9</v>
      </c>
      <c r="D6977" s="1">
        <v>21</v>
      </c>
      <c r="E6977" s="7">
        <v>2002.80753424658</v>
      </c>
      <c r="F6977" s="7">
        <v>23.541255</v>
      </c>
      <c r="G6977" s="57">
        <f t="shared" si="284"/>
        <v>22.492891988965511</v>
      </c>
      <c r="I6977" s="73">
        <f t="shared" si="285"/>
        <v>2.0273972602801678</v>
      </c>
    </row>
    <row r="6978" spans="1:9" ht="15.6" x14ac:dyDescent="0.3">
      <c r="A6978" s="1">
        <v>6974</v>
      </c>
      <c r="B6978" s="1">
        <v>2002</v>
      </c>
      <c r="C6978" s="1">
        <v>9</v>
      </c>
      <c r="D6978" s="1">
        <v>22</v>
      </c>
      <c r="E6978" s="7">
        <v>2002.8102739726</v>
      </c>
      <c r="F6978" s="7">
        <v>23.539417</v>
      </c>
      <c r="G6978" s="57">
        <f t="shared" si="284"/>
        <v>22.493224328275854</v>
      </c>
      <c r="I6978" s="73">
        <f t="shared" si="285"/>
        <v>2.0273972602799404</v>
      </c>
    </row>
    <row r="6979" spans="1:9" ht="15.6" x14ac:dyDescent="0.3">
      <c r="A6979" s="1">
        <v>6975</v>
      </c>
      <c r="B6979" s="1">
        <v>2002</v>
      </c>
      <c r="C6979" s="1">
        <v>9</v>
      </c>
      <c r="D6979" s="1">
        <v>23</v>
      </c>
      <c r="E6979" s="7">
        <v>2002.8130136986299</v>
      </c>
      <c r="F6979" s="7">
        <v>23.558256</v>
      </c>
      <c r="G6979" s="57">
        <f t="shared" si="284"/>
        <v>22.493664896551717</v>
      </c>
      <c r="I6979" s="73">
        <f t="shared" si="285"/>
        <v>2.0273972602699359</v>
      </c>
    </row>
    <row r="6980" spans="1:9" ht="15.6" x14ac:dyDescent="0.3">
      <c r="A6980" s="1">
        <v>6976</v>
      </c>
      <c r="B6980" s="1">
        <v>2002</v>
      </c>
      <c r="C6980" s="1">
        <v>9</v>
      </c>
      <c r="D6980" s="1">
        <v>24</v>
      </c>
      <c r="E6980" s="7">
        <v>2002.81575342466</v>
      </c>
      <c r="F6980" s="7">
        <v>23.623743999999999</v>
      </c>
      <c r="G6980" s="57">
        <f t="shared" si="284"/>
        <v>22.494049951724129</v>
      </c>
      <c r="I6980" s="73">
        <f t="shared" si="285"/>
        <v>2.0273972602699359</v>
      </c>
    </row>
    <row r="6981" spans="1:9" ht="15.6" x14ac:dyDescent="0.3">
      <c r="A6981" s="1">
        <v>6977</v>
      </c>
      <c r="B6981" s="1">
        <v>2002</v>
      </c>
      <c r="C6981" s="1">
        <v>9</v>
      </c>
      <c r="D6981" s="1">
        <v>25</v>
      </c>
      <c r="E6981" s="7">
        <v>2002.8184931506801</v>
      </c>
      <c r="F6981" s="7">
        <v>23.671317999999999</v>
      </c>
      <c r="G6981" s="57">
        <f t="shared" si="284"/>
        <v>22.494455609655159</v>
      </c>
      <c r="I6981" s="73">
        <f t="shared" si="285"/>
        <v>2.0273972602799404</v>
      </c>
    </row>
    <row r="6982" spans="1:9" ht="15.6" x14ac:dyDescent="0.3">
      <c r="A6982" s="1">
        <v>6978</v>
      </c>
      <c r="B6982" s="1">
        <v>2002</v>
      </c>
      <c r="C6982" s="1">
        <v>9</v>
      </c>
      <c r="D6982" s="1">
        <v>26</v>
      </c>
      <c r="E6982" s="7">
        <v>2002.8212328767099</v>
      </c>
      <c r="F6982" s="7">
        <v>23.738658999999998</v>
      </c>
      <c r="G6982" s="57">
        <f t="shared" si="284"/>
        <v>22.49486712827585</v>
      </c>
      <c r="I6982" s="73">
        <f t="shared" si="285"/>
        <v>2.0273972602701633</v>
      </c>
    </row>
    <row r="6983" spans="1:9" ht="15.6" x14ac:dyDescent="0.3">
      <c r="A6983" s="1">
        <v>6979</v>
      </c>
      <c r="B6983" s="1">
        <v>2002</v>
      </c>
      <c r="C6983" s="1">
        <v>9</v>
      </c>
      <c r="D6983" s="1">
        <v>27</v>
      </c>
      <c r="E6983" s="7">
        <v>2002.82397260274</v>
      </c>
      <c r="F6983" s="7">
        <v>23.878544999999999</v>
      </c>
      <c r="G6983" s="57">
        <f t="shared" si="284"/>
        <v>22.495240121379297</v>
      </c>
      <c r="I6983" s="73">
        <f t="shared" si="285"/>
        <v>2.0273972602699359</v>
      </c>
    </row>
    <row r="6984" spans="1:9" ht="15.6" x14ac:dyDescent="0.3">
      <c r="A6984" s="1">
        <v>6980</v>
      </c>
      <c r="B6984" s="1">
        <v>2002</v>
      </c>
      <c r="C6984" s="1">
        <v>9</v>
      </c>
      <c r="D6984" s="1">
        <v>28</v>
      </c>
      <c r="E6984" s="7">
        <v>2002.8267123287701</v>
      </c>
      <c r="F6984" s="7">
        <v>23.957032000000002</v>
      </c>
      <c r="G6984" s="57">
        <f t="shared" si="284"/>
        <v>22.495574039999987</v>
      </c>
      <c r="I6984" s="73">
        <f t="shared" si="285"/>
        <v>2.0273972602699359</v>
      </c>
    </row>
    <row r="6985" spans="1:9" ht="15.6" x14ac:dyDescent="0.3">
      <c r="A6985" s="1">
        <v>6981</v>
      </c>
      <c r="B6985" s="1">
        <v>2002</v>
      </c>
      <c r="C6985" s="1">
        <v>9</v>
      </c>
      <c r="D6985" s="1">
        <v>29</v>
      </c>
      <c r="E6985" s="7">
        <v>2002.82945205479</v>
      </c>
      <c r="F6985" s="7">
        <v>24.082279</v>
      </c>
      <c r="G6985" s="57">
        <f t="shared" si="284"/>
        <v>22.495900055172402</v>
      </c>
      <c r="I6985" s="73">
        <f t="shared" si="285"/>
        <v>2.0273972602801678</v>
      </c>
    </row>
    <row r="6986" spans="1:9" ht="15.6" x14ac:dyDescent="0.3">
      <c r="A6986" s="1">
        <v>6982</v>
      </c>
      <c r="B6986" s="1">
        <v>2002</v>
      </c>
      <c r="C6986" s="1">
        <v>9</v>
      </c>
      <c r="D6986" s="1">
        <v>30</v>
      </c>
      <c r="E6986" s="7">
        <v>2002.83219178082</v>
      </c>
      <c r="F6986" s="7">
        <v>24.129073999999999</v>
      </c>
      <c r="G6986" s="57">
        <f t="shared" si="284"/>
        <v>22.496213382068952</v>
      </c>
      <c r="I6986" s="73">
        <f t="shared" si="285"/>
        <v>2.0273972602699359</v>
      </c>
    </row>
    <row r="6987" spans="1:9" ht="15.6" x14ac:dyDescent="0.3">
      <c r="A6987" s="1">
        <v>6983</v>
      </c>
      <c r="B6987" s="1">
        <v>2002</v>
      </c>
      <c r="C6987" s="1">
        <v>10</v>
      </c>
      <c r="D6987" s="1">
        <v>1</v>
      </c>
      <c r="E6987" s="7">
        <v>2002.8360730593599</v>
      </c>
      <c r="F6987" s="7">
        <v>24.206565999999999</v>
      </c>
      <c r="G6987" s="57">
        <f t="shared" ref="G6987:G7050" si="286">AVERAGE(F6443:F7167)</f>
        <v>22.4965122413793</v>
      </c>
      <c r="I6987" s="73">
        <f t="shared" si="285"/>
        <v>2.0273972602699359</v>
      </c>
    </row>
    <row r="6988" spans="1:9" ht="15.6" x14ac:dyDescent="0.3">
      <c r="A6988" s="1">
        <v>6984</v>
      </c>
      <c r="B6988" s="1">
        <v>2002</v>
      </c>
      <c r="C6988" s="1">
        <v>10</v>
      </c>
      <c r="D6988" s="1">
        <v>2</v>
      </c>
      <c r="E6988" s="7">
        <v>2002.83881278539</v>
      </c>
      <c r="F6988" s="7">
        <v>24.396761000000001</v>
      </c>
      <c r="G6988" s="57">
        <f t="shared" si="286"/>
        <v>22.496866751724127</v>
      </c>
      <c r="I6988" s="73">
        <f t="shared" ref="I6988:I7051" si="287">E7168-E6444</f>
        <v>2.0273972602699359</v>
      </c>
    </row>
    <row r="6989" spans="1:9" ht="15.6" x14ac:dyDescent="0.3">
      <c r="A6989" s="1">
        <v>6985</v>
      </c>
      <c r="B6989" s="1">
        <v>2002</v>
      </c>
      <c r="C6989" s="1">
        <v>10</v>
      </c>
      <c r="D6989" s="1">
        <v>3</v>
      </c>
      <c r="E6989" s="7">
        <v>2002.8415525114201</v>
      </c>
      <c r="F6989" s="7">
        <v>24.642140000000001</v>
      </c>
      <c r="G6989" s="57">
        <f t="shared" si="286"/>
        <v>22.497249918620682</v>
      </c>
      <c r="I6989" s="73">
        <f t="shared" si="287"/>
        <v>2.0257990867598892</v>
      </c>
    </row>
    <row r="6990" spans="1:9" ht="15.6" x14ac:dyDescent="0.3">
      <c r="A6990" s="1">
        <v>6986</v>
      </c>
      <c r="B6990" s="1">
        <v>2002</v>
      </c>
      <c r="C6990" s="1">
        <v>10</v>
      </c>
      <c r="D6990" s="1">
        <v>4</v>
      </c>
      <c r="E6990" s="7">
        <v>2002.84429223744</v>
      </c>
      <c r="F6990" s="7">
        <v>24.830863999999998</v>
      </c>
      <c r="G6990" s="57">
        <f t="shared" si="286"/>
        <v>22.497591172413784</v>
      </c>
      <c r="I6990" s="73">
        <f t="shared" si="287"/>
        <v>2.0257990867601166</v>
      </c>
    </row>
    <row r="6991" spans="1:9" ht="15.6" x14ac:dyDescent="0.3">
      <c r="A6991" s="1">
        <v>6987</v>
      </c>
      <c r="B6991" s="1">
        <v>2002</v>
      </c>
      <c r="C6991" s="1">
        <v>10</v>
      </c>
      <c r="D6991" s="1">
        <v>5</v>
      </c>
      <c r="E6991" s="7">
        <v>2002.84703196347</v>
      </c>
      <c r="F6991" s="7">
        <v>24.983305999999999</v>
      </c>
      <c r="G6991" s="57">
        <f t="shared" si="286"/>
        <v>22.49787557655171</v>
      </c>
      <c r="I6991" s="73">
        <f t="shared" si="287"/>
        <v>2.0257990867601166</v>
      </c>
    </row>
    <row r="6992" spans="1:9" ht="15.6" x14ac:dyDescent="0.3">
      <c r="A6992" s="1">
        <v>6988</v>
      </c>
      <c r="B6992" s="1">
        <v>2002</v>
      </c>
      <c r="C6992" s="1">
        <v>10</v>
      </c>
      <c r="D6992" s="1">
        <v>6</v>
      </c>
      <c r="E6992" s="7">
        <v>2002.8497716894999</v>
      </c>
      <c r="F6992" s="7">
        <v>25.097875999999999</v>
      </c>
      <c r="G6992" s="57">
        <f t="shared" si="286"/>
        <v>22.498162155862055</v>
      </c>
      <c r="I6992" s="73">
        <f t="shared" si="287"/>
        <v>2.0257990867598892</v>
      </c>
    </row>
    <row r="6993" spans="1:9" ht="15.6" x14ac:dyDescent="0.3">
      <c r="A6993" s="1">
        <v>6989</v>
      </c>
      <c r="B6993" s="1">
        <v>2002</v>
      </c>
      <c r="C6993" s="1">
        <v>10</v>
      </c>
      <c r="D6993" s="1">
        <v>7</v>
      </c>
      <c r="E6993" s="7">
        <v>2002.85251141552</v>
      </c>
      <c r="F6993" s="7">
        <v>25.200253</v>
      </c>
      <c r="G6993" s="57">
        <f t="shared" si="286"/>
        <v>22.498480453793089</v>
      </c>
      <c r="I6993" s="73">
        <f t="shared" si="287"/>
        <v>2.0257990867601166</v>
      </c>
    </row>
    <row r="6994" spans="1:9" ht="15.6" x14ac:dyDescent="0.3">
      <c r="A6994" s="1">
        <v>6990</v>
      </c>
      <c r="B6994" s="1">
        <v>2002</v>
      </c>
      <c r="C6994" s="1">
        <v>10</v>
      </c>
      <c r="D6994" s="1">
        <v>8</v>
      </c>
      <c r="E6994" s="7">
        <v>2002.8552511415501</v>
      </c>
      <c r="F6994" s="7">
        <v>25.303804</v>
      </c>
      <c r="G6994" s="57">
        <f t="shared" si="286"/>
        <v>22.498804510344812</v>
      </c>
      <c r="I6994" s="73">
        <f t="shared" si="287"/>
        <v>2.0257990867598892</v>
      </c>
    </row>
    <row r="6995" spans="1:9" ht="15.6" x14ac:dyDescent="0.3">
      <c r="A6995" s="1">
        <v>6991</v>
      </c>
      <c r="B6995" s="1">
        <v>2002</v>
      </c>
      <c r="C6995" s="1">
        <v>10</v>
      </c>
      <c r="D6995" s="1">
        <v>9</v>
      </c>
      <c r="E6995" s="7">
        <v>2002.8579908675799</v>
      </c>
      <c r="F6995" s="7">
        <v>25.405712999999999</v>
      </c>
      <c r="G6995" s="57">
        <f t="shared" si="286"/>
        <v>22.499222642758607</v>
      </c>
      <c r="I6995" s="73">
        <f t="shared" si="287"/>
        <v>2.0257990867498847</v>
      </c>
    </row>
    <row r="6996" spans="1:9" ht="15.6" x14ac:dyDescent="0.3">
      <c r="A6996" s="1">
        <v>6992</v>
      </c>
      <c r="B6996" s="1">
        <v>2002</v>
      </c>
      <c r="C6996" s="1">
        <v>10</v>
      </c>
      <c r="D6996" s="1">
        <v>10</v>
      </c>
      <c r="E6996" s="7">
        <v>2002.86073059361</v>
      </c>
      <c r="F6996" s="7">
        <v>25.488662000000001</v>
      </c>
      <c r="G6996" s="57">
        <f t="shared" si="286"/>
        <v>22.499715564137919</v>
      </c>
      <c r="I6996" s="73">
        <f t="shared" si="287"/>
        <v>2.0257990867601166</v>
      </c>
    </row>
    <row r="6997" spans="1:9" ht="15.6" x14ac:dyDescent="0.3">
      <c r="A6997" s="1">
        <v>6993</v>
      </c>
      <c r="B6997" s="1">
        <v>2002</v>
      </c>
      <c r="C6997" s="1">
        <v>10</v>
      </c>
      <c r="D6997" s="1">
        <v>11</v>
      </c>
      <c r="E6997" s="7">
        <v>2002.8634703196301</v>
      </c>
      <c r="F6997" s="7">
        <v>25.593397</v>
      </c>
      <c r="G6997" s="57">
        <f t="shared" si="286"/>
        <v>22.50035089379309</v>
      </c>
      <c r="I6997" s="73">
        <f t="shared" si="287"/>
        <v>2.0257990867598892</v>
      </c>
    </row>
    <row r="6998" spans="1:9" ht="15.6" x14ac:dyDescent="0.3">
      <c r="A6998" s="1">
        <v>6994</v>
      </c>
      <c r="B6998" s="1">
        <v>2002</v>
      </c>
      <c r="C6998" s="1">
        <v>10</v>
      </c>
      <c r="D6998" s="1">
        <v>12</v>
      </c>
      <c r="E6998" s="7">
        <v>2002.86621004566</v>
      </c>
      <c r="F6998" s="7">
        <v>25.640256999999998</v>
      </c>
      <c r="G6998" s="57">
        <f t="shared" si="286"/>
        <v>22.501082648275851</v>
      </c>
      <c r="I6998" s="73">
        <f t="shared" si="287"/>
        <v>2.0257990867601166</v>
      </c>
    </row>
    <row r="6999" spans="1:9" ht="15.6" x14ac:dyDescent="0.3">
      <c r="A6999" s="1">
        <v>6995</v>
      </c>
      <c r="B6999" s="1">
        <v>2002</v>
      </c>
      <c r="C6999" s="1">
        <v>10</v>
      </c>
      <c r="D6999" s="1">
        <v>13</v>
      </c>
      <c r="E6999" s="7">
        <v>2002.86894977169</v>
      </c>
      <c r="F6999" s="7">
        <v>25.720054999999999</v>
      </c>
      <c r="G6999" s="57">
        <f t="shared" si="286"/>
        <v>22.501888882758607</v>
      </c>
      <c r="I6999" s="73">
        <f t="shared" si="287"/>
        <v>2.0273972602701633</v>
      </c>
    </row>
    <row r="7000" spans="1:9" ht="15.6" x14ac:dyDescent="0.3">
      <c r="A7000" s="1">
        <v>6996</v>
      </c>
      <c r="B7000" s="1">
        <v>2002</v>
      </c>
      <c r="C7000" s="1">
        <v>10</v>
      </c>
      <c r="D7000" s="1">
        <v>14</v>
      </c>
      <c r="E7000" s="7">
        <v>2002.8716894977199</v>
      </c>
      <c r="F7000" s="7">
        <v>25.709613999999998</v>
      </c>
      <c r="G7000" s="57">
        <f t="shared" si="286"/>
        <v>22.502637024827575</v>
      </c>
      <c r="I7000" s="73">
        <f t="shared" si="287"/>
        <v>2.0273972602699359</v>
      </c>
    </row>
    <row r="7001" spans="1:9" ht="15.6" x14ac:dyDescent="0.3">
      <c r="A7001" s="1">
        <v>6997</v>
      </c>
      <c r="B7001" s="1">
        <v>2002</v>
      </c>
      <c r="C7001" s="1">
        <v>10</v>
      </c>
      <c r="D7001" s="1">
        <v>15</v>
      </c>
      <c r="E7001" s="7">
        <v>2002.87442922374</v>
      </c>
      <c r="F7001" s="7">
        <v>25.809584000000001</v>
      </c>
      <c r="G7001" s="57">
        <f t="shared" si="286"/>
        <v>22.503335371034471</v>
      </c>
      <c r="I7001" s="73">
        <f t="shared" si="287"/>
        <v>2.0273972602699359</v>
      </c>
    </row>
    <row r="7002" spans="1:9" ht="15.6" x14ac:dyDescent="0.3">
      <c r="A7002" s="1">
        <v>6998</v>
      </c>
      <c r="B7002" s="1">
        <v>2002</v>
      </c>
      <c r="C7002" s="1">
        <v>10</v>
      </c>
      <c r="D7002" s="1">
        <v>16</v>
      </c>
      <c r="E7002" s="7">
        <v>2002.8771689497701</v>
      </c>
      <c r="F7002" s="7">
        <v>25.881564000000001</v>
      </c>
      <c r="G7002" s="57">
        <f t="shared" si="286"/>
        <v>22.504004983448265</v>
      </c>
      <c r="I7002" s="73">
        <f t="shared" si="287"/>
        <v>2.0273972602799404</v>
      </c>
    </row>
    <row r="7003" spans="1:9" ht="15.6" x14ac:dyDescent="0.3">
      <c r="A7003" s="1">
        <v>6999</v>
      </c>
      <c r="B7003" s="1">
        <v>2002</v>
      </c>
      <c r="C7003" s="1">
        <v>10</v>
      </c>
      <c r="D7003" s="1">
        <v>17</v>
      </c>
      <c r="E7003" s="7">
        <v>2002.8799086757999</v>
      </c>
      <c r="F7003" s="7">
        <v>25.922143999999999</v>
      </c>
      <c r="G7003" s="57">
        <f t="shared" si="286"/>
        <v>22.50458027172413</v>
      </c>
      <c r="I7003" s="73">
        <f t="shared" si="287"/>
        <v>2.0273972602699359</v>
      </c>
    </row>
    <row r="7004" spans="1:9" ht="15.6" x14ac:dyDescent="0.3">
      <c r="A7004" s="1">
        <v>7000</v>
      </c>
      <c r="B7004" s="1">
        <v>2002</v>
      </c>
      <c r="C7004" s="1">
        <v>10</v>
      </c>
      <c r="D7004" s="1">
        <v>18</v>
      </c>
      <c r="E7004" s="7">
        <v>2002.88264840183</v>
      </c>
      <c r="F7004" s="7">
        <v>25.956323000000001</v>
      </c>
      <c r="G7004" s="57">
        <f t="shared" si="286"/>
        <v>22.505030942068959</v>
      </c>
      <c r="I7004" s="73">
        <f t="shared" si="287"/>
        <v>2.0273972602701633</v>
      </c>
    </row>
    <row r="7005" spans="1:9" ht="15.6" x14ac:dyDescent="0.3">
      <c r="A7005" s="1">
        <v>7001</v>
      </c>
      <c r="B7005" s="1">
        <v>2002</v>
      </c>
      <c r="C7005" s="1">
        <v>10</v>
      </c>
      <c r="D7005" s="1">
        <v>19</v>
      </c>
      <c r="E7005" s="7">
        <v>2002.8853881278501</v>
      </c>
      <c r="F7005" s="7">
        <v>26.025801000000001</v>
      </c>
      <c r="G7005" s="57">
        <f t="shared" si="286"/>
        <v>22.50535293103448</v>
      </c>
      <c r="I7005" s="73">
        <f t="shared" si="287"/>
        <v>2.0273972602799404</v>
      </c>
    </row>
    <row r="7006" spans="1:9" ht="15.6" x14ac:dyDescent="0.3">
      <c r="A7006" s="1">
        <v>7002</v>
      </c>
      <c r="B7006" s="1">
        <v>2002</v>
      </c>
      <c r="C7006" s="1">
        <v>10</v>
      </c>
      <c r="D7006" s="1">
        <v>20</v>
      </c>
      <c r="E7006" s="7">
        <v>2002.88812785388</v>
      </c>
      <c r="F7006" s="7">
        <v>26.108280000000001</v>
      </c>
      <c r="G7006" s="57">
        <f t="shared" si="286"/>
        <v>22.505629542068959</v>
      </c>
      <c r="I7006" s="73">
        <f t="shared" si="287"/>
        <v>2.0273972602799404</v>
      </c>
    </row>
    <row r="7007" spans="1:9" ht="15.6" x14ac:dyDescent="0.3">
      <c r="A7007" s="1">
        <v>7003</v>
      </c>
      <c r="B7007" s="1">
        <v>2002</v>
      </c>
      <c r="C7007" s="1">
        <v>10</v>
      </c>
      <c r="D7007" s="1">
        <v>21</v>
      </c>
      <c r="E7007" s="7">
        <v>2002.89086757991</v>
      </c>
      <c r="F7007" s="7">
        <v>26.230595999999998</v>
      </c>
      <c r="G7007" s="57">
        <f t="shared" si="286"/>
        <v>22.505899586206887</v>
      </c>
      <c r="I7007" s="73">
        <f t="shared" si="287"/>
        <v>2.0273972602701633</v>
      </c>
    </row>
    <row r="7008" spans="1:9" ht="15.6" x14ac:dyDescent="0.3">
      <c r="A7008" s="1">
        <v>7004</v>
      </c>
      <c r="B7008" s="1">
        <v>2002</v>
      </c>
      <c r="C7008" s="1">
        <v>10</v>
      </c>
      <c r="D7008" s="1">
        <v>22</v>
      </c>
      <c r="E7008" s="7">
        <v>2002.8936073059399</v>
      </c>
      <c r="F7008" s="7">
        <v>26.322282999999999</v>
      </c>
      <c r="G7008" s="57">
        <f t="shared" si="286"/>
        <v>22.5062604413793</v>
      </c>
      <c r="I7008" s="73">
        <f t="shared" si="287"/>
        <v>2.0273972602699359</v>
      </c>
    </row>
    <row r="7009" spans="1:9" ht="15.6" x14ac:dyDescent="0.3">
      <c r="A7009" s="1">
        <v>7005</v>
      </c>
      <c r="B7009" s="1">
        <v>2002</v>
      </c>
      <c r="C7009" s="1">
        <v>10</v>
      </c>
      <c r="D7009" s="1">
        <v>23</v>
      </c>
      <c r="E7009" s="7">
        <v>2002.89634703196</v>
      </c>
      <c r="F7009" s="7">
        <v>26.437981000000001</v>
      </c>
      <c r="G7009" s="57">
        <f t="shared" si="286"/>
        <v>22.506729313103435</v>
      </c>
      <c r="I7009" s="73">
        <f t="shared" si="287"/>
        <v>2.0273972602799404</v>
      </c>
    </row>
    <row r="7010" spans="1:9" ht="15.6" x14ac:dyDescent="0.3">
      <c r="A7010" s="1">
        <v>7006</v>
      </c>
      <c r="B7010" s="1">
        <v>2002</v>
      </c>
      <c r="C7010" s="1">
        <v>10</v>
      </c>
      <c r="D7010" s="1">
        <v>24</v>
      </c>
      <c r="E7010" s="7">
        <v>2002.8990867579901</v>
      </c>
      <c r="F7010" s="7">
        <v>26.445381999999999</v>
      </c>
      <c r="G7010" s="57">
        <f t="shared" si="286"/>
        <v>22.507399176551711</v>
      </c>
      <c r="I7010" s="73">
        <f t="shared" si="287"/>
        <v>2.0273972602799404</v>
      </c>
    </row>
    <row r="7011" spans="1:9" ht="15.6" x14ac:dyDescent="0.3">
      <c r="A7011" s="1">
        <v>7007</v>
      </c>
      <c r="B7011" s="1">
        <v>2002</v>
      </c>
      <c r="C7011" s="1">
        <v>10</v>
      </c>
      <c r="D7011" s="1">
        <v>25</v>
      </c>
      <c r="E7011" s="7">
        <v>2002.9018264840199</v>
      </c>
      <c r="F7011" s="7">
        <v>26.405282</v>
      </c>
      <c r="G7011" s="57">
        <f t="shared" si="286"/>
        <v>22.508074609655164</v>
      </c>
      <c r="I7011" s="73">
        <f t="shared" si="287"/>
        <v>2.0273972602699359</v>
      </c>
    </row>
    <row r="7012" spans="1:9" ht="15.6" x14ac:dyDescent="0.3">
      <c r="A7012" s="1">
        <v>7008</v>
      </c>
      <c r="B7012" s="1">
        <v>2002</v>
      </c>
      <c r="C7012" s="1">
        <v>10</v>
      </c>
      <c r="D7012" s="1">
        <v>26</v>
      </c>
      <c r="E7012" s="7">
        <v>2002.90456621005</v>
      </c>
      <c r="F7012" s="7">
        <v>26.362192</v>
      </c>
      <c r="G7012" s="57">
        <f t="shared" si="286"/>
        <v>22.508724199999985</v>
      </c>
      <c r="I7012" s="73">
        <f t="shared" si="287"/>
        <v>2.0273972602701633</v>
      </c>
    </row>
    <row r="7013" spans="1:9" ht="15.6" x14ac:dyDescent="0.3">
      <c r="A7013" s="1">
        <v>7009</v>
      </c>
      <c r="B7013" s="1">
        <v>2002</v>
      </c>
      <c r="C7013" s="1">
        <v>10</v>
      </c>
      <c r="D7013" s="1">
        <v>27</v>
      </c>
      <c r="E7013" s="7">
        <v>2002.9073059360701</v>
      </c>
      <c r="F7013" s="7">
        <v>26.311985</v>
      </c>
      <c r="G7013" s="57">
        <f t="shared" si="286"/>
        <v>22.509314750344817</v>
      </c>
      <c r="I7013" s="73">
        <f t="shared" si="287"/>
        <v>2.0273972602799404</v>
      </c>
    </row>
    <row r="7014" spans="1:9" ht="15.6" x14ac:dyDescent="0.3">
      <c r="A7014" s="1">
        <v>7010</v>
      </c>
      <c r="B7014" s="1">
        <v>2002</v>
      </c>
      <c r="C7014" s="1">
        <v>10</v>
      </c>
      <c r="D7014" s="1">
        <v>28</v>
      </c>
      <c r="E7014" s="7">
        <v>2002.9100456620999</v>
      </c>
      <c r="F7014" s="7">
        <v>26.293810000000001</v>
      </c>
      <c r="G7014" s="57">
        <f t="shared" si="286"/>
        <v>22.509836958620674</v>
      </c>
      <c r="I7014" s="73">
        <f t="shared" si="287"/>
        <v>2.0273972602799404</v>
      </c>
    </row>
    <row r="7015" spans="1:9" ht="15.6" x14ac:dyDescent="0.3">
      <c r="A7015" s="1">
        <v>7011</v>
      </c>
      <c r="B7015" s="1">
        <v>2002</v>
      </c>
      <c r="C7015" s="1">
        <v>10</v>
      </c>
      <c r="D7015" s="1">
        <v>29</v>
      </c>
      <c r="E7015" s="7">
        <v>2002.91278538813</v>
      </c>
      <c r="F7015" s="7">
        <v>26.272724</v>
      </c>
      <c r="G7015" s="57">
        <f t="shared" si="286"/>
        <v>22.51034842344826</v>
      </c>
      <c r="I7015" s="73">
        <f t="shared" si="287"/>
        <v>2.0273972602701633</v>
      </c>
    </row>
    <row r="7016" spans="1:9" ht="15.6" x14ac:dyDescent="0.3">
      <c r="A7016" s="1">
        <v>7012</v>
      </c>
      <c r="B7016" s="1">
        <v>2002</v>
      </c>
      <c r="C7016" s="1">
        <v>10</v>
      </c>
      <c r="D7016" s="1">
        <v>30</v>
      </c>
      <c r="E7016" s="7">
        <v>2002.9155251141499</v>
      </c>
      <c r="F7016" s="7">
        <v>26.248660000000001</v>
      </c>
      <c r="G7016" s="57">
        <f t="shared" si="286"/>
        <v>22.510822558620674</v>
      </c>
      <c r="I7016" s="73">
        <f t="shared" si="287"/>
        <v>2.0273972602699359</v>
      </c>
    </row>
    <row r="7017" spans="1:9" ht="15.6" x14ac:dyDescent="0.3">
      <c r="A7017" s="1">
        <v>7013</v>
      </c>
      <c r="B7017" s="1">
        <v>2002</v>
      </c>
      <c r="C7017" s="1">
        <v>10</v>
      </c>
      <c r="D7017" s="1">
        <v>31</v>
      </c>
      <c r="E7017" s="7">
        <v>2002.91826484018</v>
      </c>
      <c r="F7017" s="7">
        <v>26.214466999999999</v>
      </c>
      <c r="G7017" s="57">
        <f t="shared" si="286"/>
        <v>22.511254822068949</v>
      </c>
      <c r="I7017" s="73">
        <f t="shared" si="287"/>
        <v>2.0273972602799404</v>
      </c>
    </row>
    <row r="7018" spans="1:9" ht="15.6" x14ac:dyDescent="0.3">
      <c r="A7018" s="1">
        <v>7014</v>
      </c>
      <c r="B7018" s="1">
        <v>2002</v>
      </c>
      <c r="C7018" s="1">
        <v>11</v>
      </c>
      <c r="D7018" s="1">
        <v>1</v>
      </c>
      <c r="E7018" s="7">
        <v>2002.91940639269</v>
      </c>
      <c r="F7018" s="7">
        <v>26.205606</v>
      </c>
      <c r="G7018" s="57">
        <f t="shared" si="286"/>
        <v>22.511669125517226</v>
      </c>
      <c r="I7018" s="73">
        <f t="shared" si="287"/>
        <v>2.0273972602799404</v>
      </c>
    </row>
    <row r="7019" spans="1:9" ht="15.6" x14ac:dyDescent="0.3">
      <c r="A7019" s="1">
        <v>7015</v>
      </c>
      <c r="B7019" s="1">
        <v>2002</v>
      </c>
      <c r="C7019" s="1">
        <v>11</v>
      </c>
      <c r="D7019" s="1">
        <v>2</v>
      </c>
      <c r="E7019" s="7">
        <v>2002.9221461187201</v>
      </c>
      <c r="F7019" s="7">
        <v>26.183790999999999</v>
      </c>
      <c r="G7019" s="57">
        <f t="shared" si="286"/>
        <v>22.51209887724136</v>
      </c>
      <c r="I7019" s="73">
        <f t="shared" si="287"/>
        <v>2.0285388127799706</v>
      </c>
    </row>
    <row r="7020" spans="1:9" ht="15.6" x14ac:dyDescent="0.3">
      <c r="A7020" s="1">
        <v>7016</v>
      </c>
      <c r="B7020" s="1">
        <v>2002</v>
      </c>
      <c r="C7020" s="1">
        <v>11</v>
      </c>
      <c r="D7020" s="1">
        <v>3</v>
      </c>
      <c r="E7020" s="7">
        <v>2002.92488584475</v>
      </c>
      <c r="F7020" s="7">
        <v>26.164023</v>
      </c>
      <c r="G7020" s="57">
        <f t="shared" si="286"/>
        <v>22.512521060689643</v>
      </c>
      <c r="I7020" s="73">
        <f t="shared" si="287"/>
        <v>2.028538812780198</v>
      </c>
    </row>
    <row r="7021" spans="1:9" ht="15.6" x14ac:dyDescent="0.3">
      <c r="A7021" s="1">
        <v>7017</v>
      </c>
      <c r="B7021" s="1">
        <v>2002</v>
      </c>
      <c r="C7021" s="1">
        <v>11</v>
      </c>
      <c r="D7021" s="1">
        <v>4</v>
      </c>
      <c r="E7021" s="7">
        <v>2002.92762557078</v>
      </c>
      <c r="F7021" s="7">
        <v>26.074801999999998</v>
      </c>
      <c r="G7021" s="57">
        <f t="shared" si="286"/>
        <v>22.512921055172399</v>
      </c>
      <c r="I7021" s="73">
        <f t="shared" si="287"/>
        <v>2.0285388127899751</v>
      </c>
    </row>
    <row r="7022" spans="1:9" ht="15.6" x14ac:dyDescent="0.3">
      <c r="A7022" s="1">
        <v>7018</v>
      </c>
      <c r="B7022" s="1">
        <v>2002</v>
      </c>
      <c r="C7022" s="1">
        <v>11</v>
      </c>
      <c r="D7022" s="1">
        <v>5</v>
      </c>
      <c r="E7022" s="7">
        <v>2002.9303652967999</v>
      </c>
      <c r="F7022" s="7">
        <v>25.994212000000001</v>
      </c>
      <c r="G7022" s="57">
        <f t="shared" si="286"/>
        <v>22.51333389103447</v>
      </c>
      <c r="I7022" s="73">
        <f t="shared" si="287"/>
        <v>2.0285388127899751</v>
      </c>
    </row>
    <row r="7023" spans="1:9" ht="15.6" x14ac:dyDescent="0.3">
      <c r="A7023" s="1">
        <v>7019</v>
      </c>
      <c r="B7023" s="1">
        <v>2002</v>
      </c>
      <c r="C7023" s="1">
        <v>11</v>
      </c>
      <c r="D7023" s="1">
        <v>6</v>
      </c>
      <c r="E7023" s="7">
        <v>2002.93310502283</v>
      </c>
      <c r="F7023" s="7">
        <v>25.922757000000001</v>
      </c>
      <c r="G7023" s="57">
        <f t="shared" si="286"/>
        <v>22.513726108965503</v>
      </c>
      <c r="I7023" s="73">
        <f t="shared" si="287"/>
        <v>2.0285388127799706</v>
      </c>
    </row>
    <row r="7024" spans="1:9" ht="15.6" x14ac:dyDescent="0.3">
      <c r="A7024" s="1">
        <v>7020</v>
      </c>
      <c r="B7024" s="1">
        <v>2002</v>
      </c>
      <c r="C7024" s="1">
        <v>11</v>
      </c>
      <c r="D7024" s="1">
        <v>7</v>
      </c>
      <c r="E7024" s="7">
        <v>2002.9358447488601</v>
      </c>
      <c r="F7024" s="7">
        <v>25.840674</v>
      </c>
      <c r="G7024" s="57">
        <f t="shared" si="286"/>
        <v>22.514046143448262</v>
      </c>
      <c r="I7024" s="73">
        <f t="shared" si="287"/>
        <v>2.0285388127799706</v>
      </c>
    </row>
    <row r="7025" spans="1:9" ht="15.6" x14ac:dyDescent="0.3">
      <c r="A7025" s="1">
        <v>7021</v>
      </c>
      <c r="B7025" s="1">
        <v>2002</v>
      </c>
      <c r="C7025" s="1">
        <v>11</v>
      </c>
      <c r="D7025" s="1">
        <v>8</v>
      </c>
      <c r="E7025" s="7">
        <v>2002.9385844748899</v>
      </c>
      <c r="F7025" s="7">
        <v>25.737970000000001</v>
      </c>
      <c r="G7025" s="57">
        <f t="shared" si="286"/>
        <v>22.514238903448263</v>
      </c>
      <c r="I7025" s="73">
        <f t="shared" si="287"/>
        <v>2.0285388127899751</v>
      </c>
    </row>
    <row r="7026" spans="1:9" ht="15.6" x14ac:dyDescent="0.3">
      <c r="A7026" s="1">
        <v>7022</v>
      </c>
      <c r="B7026" s="1">
        <v>2002</v>
      </c>
      <c r="C7026" s="1">
        <v>11</v>
      </c>
      <c r="D7026" s="1">
        <v>9</v>
      </c>
      <c r="E7026" s="7">
        <v>2002.94132420091</v>
      </c>
      <c r="F7026" s="7">
        <v>25.681965999999999</v>
      </c>
      <c r="G7026" s="57">
        <f t="shared" si="286"/>
        <v>22.514344506206886</v>
      </c>
      <c r="I7026" s="73">
        <f t="shared" si="287"/>
        <v>2.0285388127899751</v>
      </c>
    </row>
    <row r="7027" spans="1:9" ht="15.6" x14ac:dyDescent="0.3">
      <c r="A7027" s="1">
        <v>7023</v>
      </c>
      <c r="B7027" s="1">
        <v>2002</v>
      </c>
      <c r="C7027" s="1">
        <v>11</v>
      </c>
      <c r="D7027" s="1">
        <v>10</v>
      </c>
      <c r="E7027" s="7">
        <v>2002.9440639269401</v>
      </c>
      <c r="F7027" s="7">
        <v>25.692043999999999</v>
      </c>
      <c r="G7027" s="57">
        <f t="shared" si="286"/>
        <v>22.514363256551714</v>
      </c>
      <c r="I7027" s="73">
        <f t="shared" si="287"/>
        <v>2.0285388127799706</v>
      </c>
    </row>
    <row r="7028" spans="1:9" ht="15.6" x14ac:dyDescent="0.3">
      <c r="A7028" s="1">
        <v>7024</v>
      </c>
      <c r="B7028" s="1">
        <v>2002</v>
      </c>
      <c r="C7028" s="1">
        <v>11</v>
      </c>
      <c r="D7028" s="1">
        <v>11</v>
      </c>
      <c r="E7028" s="7">
        <v>2002.9468036529699</v>
      </c>
      <c r="F7028" s="7">
        <v>25.650773000000001</v>
      </c>
      <c r="G7028" s="57">
        <f t="shared" si="286"/>
        <v>22.514321413793091</v>
      </c>
      <c r="I7028" s="73">
        <f t="shared" si="287"/>
        <v>2.0285388127902024</v>
      </c>
    </row>
    <row r="7029" spans="1:9" ht="15.6" x14ac:dyDescent="0.3">
      <c r="A7029" s="1">
        <v>7025</v>
      </c>
      <c r="B7029" s="1">
        <v>2002</v>
      </c>
      <c r="C7029" s="1">
        <v>11</v>
      </c>
      <c r="D7029" s="1">
        <v>12</v>
      </c>
      <c r="E7029" s="7">
        <v>2002.949543379</v>
      </c>
      <c r="F7029" s="7">
        <v>25.603795999999999</v>
      </c>
      <c r="G7029" s="57">
        <f t="shared" si="286"/>
        <v>22.514302188965505</v>
      </c>
      <c r="I7029" s="73">
        <f t="shared" si="287"/>
        <v>2.0273972602799404</v>
      </c>
    </row>
    <row r="7030" spans="1:9" ht="15.6" x14ac:dyDescent="0.3">
      <c r="A7030" s="1">
        <v>7026</v>
      </c>
      <c r="B7030" s="1">
        <v>2002</v>
      </c>
      <c r="C7030" s="1">
        <v>11</v>
      </c>
      <c r="D7030" s="1">
        <v>13</v>
      </c>
      <c r="E7030" s="7">
        <v>2002.9522831050199</v>
      </c>
      <c r="F7030" s="7">
        <v>25.568045000000001</v>
      </c>
      <c r="G7030" s="57">
        <f t="shared" si="286"/>
        <v>22.514291350344813</v>
      </c>
      <c r="I7030" s="73">
        <f t="shared" si="287"/>
        <v>2.0273972602799404</v>
      </c>
    </row>
    <row r="7031" spans="1:9" ht="15.6" x14ac:dyDescent="0.3">
      <c r="A7031" s="1">
        <v>7027</v>
      </c>
      <c r="B7031" s="1">
        <v>2002</v>
      </c>
      <c r="C7031" s="1">
        <v>11</v>
      </c>
      <c r="D7031" s="1">
        <v>14</v>
      </c>
      <c r="E7031" s="7">
        <v>2002.95502283105</v>
      </c>
      <c r="F7031" s="7">
        <v>25.476196000000002</v>
      </c>
      <c r="G7031" s="57">
        <f t="shared" si="286"/>
        <v>22.514292954482748</v>
      </c>
      <c r="I7031" s="73">
        <f t="shared" si="287"/>
        <v>2.0273972602699359</v>
      </c>
    </row>
    <row r="7032" spans="1:9" ht="15.6" x14ac:dyDescent="0.3">
      <c r="A7032" s="1">
        <v>7028</v>
      </c>
      <c r="B7032" s="1">
        <v>2002</v>
      </c>
      <c r="C7032" s="1">
        <v>11</v>
      </c>
      <c r="D7032" s="1">
        <v>15</v>
      </c>
      <c r="E7032" s="7">
        <v>2002.9577625570801</v>
      </c>
      <c r="F7032" s="7">
        <v>25.447531000000001</v>
      </c>
      <c r="G7032" s="57">
        <f t="shared" si="286"/>
        <v>22.514294732413784</v>
      </c>
      <c r="I7032" s="73">
        <f t="shared" si="287"/>
        <v>2.0273972602699359</v>
      </c>
    </row>
    <row r="7033" spans="1:9" ht="15.6" x14ac:dyDescent="0.3">
      <c r="A7033" s="1">
        <v>7029</v>
      </c>
      <c r="B7033" s="1">
        <v>2002</v>
      </c>
      <c r="C7033" s="1">
        <v>11</v>
      </c>
      <c r="D7033" s="1">
        <v>16</v>
      </c>
      <c r="E7033" s="7">
        <v>2002.9605022831099</v>
      </c>
      <c r="F7033" s="7">
        <v>25.394978999999999</v>
      </c>
      <c r="G7033" s="57">
        <f t="shared" si="286"/>
        <v>22.514258379310338</v>
      </c>
      <c r="I7033" s="73">
        <f t="shared" si="287"/>
        <v>2.0273972602801678</v>
      </c>
    </row>
    <row r="7034" spans="1:9" ht="15.6" x14ac:dyDescent="0.3">
      <c r="A7034" s="1">
        <v>7030</v>
      </c>
      <c r="B7034" s="1">
        <v>2002</v>
      </c>
      <c r="C7034" s="1">
        <v>11</v>
      </c>
      <c r="D7034" s="1">
        <v>17</v>
      </c>
      <c r="E7034" s="7">
        <v>2002.96324200913</v>
      </c>
      <c r="F7034" s="7">
        <v>25.419734999999999</v>
      </c>
      <c r="G7034" s="57">
        <f t="shared" si="286"/>
        <v>22.514167779310334</v>
      </c>
      <c r="I7034" s="73">
        <f t="shared" si="287"/>
        <v>2.0273972602799404</v>
      </c>
    </row>
    <row r="7035" spans="1:9" ht="15.6" x14ac:dyDescent="0.3">
      <c r="A7035" s="1">
        <v>7031</v>
      </c>
      <c r="B7035" s="1">
        <v>2002</v>
      </c>
      <c r="C7035" s="1">
        <v>11</v>
      </c>
      <c r="D7035" s="1">
        <v>18</v>
      </c>
      <c r="E7035" s="7">
        <v>2002.9659817351601</v>
      </c>
      <c r="F7035" s="7">
        <v>25.361875000000001</v>
      </c>
      <c r="G7035" s="57">
        <f t="shared" si="286"/>
        <v>22.514083456551717</v>
      </c>
      <c r="I7035" s="73">
        <f t="shared" si="287"/>
        <v>2.0273972602699359</v>
      </c>
    </row>
    <row r="7036" spans="1:9" ht="15.6" x14ac:dyDescent="0.3">
      <c r="A7036" s="1">
        <v>7032</v>
      </c>
      <c r="B7036" s="1">
        <v>2002</v>
      </c>
      <c r="C7036" s="1">
        <v>11</v>
      </c>
      <c r="D7036" s="1">
        <v>19</v>
      </c>
      <c r="E7036" s="7">
        <v>2002.9687214611899</v>
      </c>
      <c r="F7036" s="7">
        <v>25.310202</v>
      </c>
      <c r="G7036" s="57">
        <f t="shared" si="286"/>
        <v>22.514002486896544</v>
      </c>
      <c r="I7036" s="73">
        <f t="shared" si="287"/>
        <v>2.0273972602701633</v>
      </c>
    </row>
    <row r="7037" spans="1:9" ht="15.6" x14ac:dyDescent="0.3">
      <c r="A7037" s="1">
        <v>7033</v>
      </c>
      <c r="B7037" s="1">
        <v>2002</v>
      </c>
      <c r="C7037" s="1">
        <v>11</v>
      </c>
      <c r="D7037" s="1">
        <v>20</v>
      </c>
      <c r="E7037" s="7">
        <v>2002.97146118721</v>
      </c>
      <c r="F7037" s="7">
        <v>25.076965999999999</v>
      </c>
      <c r="G7037" s="57">
        <f t="shared" si="286"/>
        <v>22.514010079999991</v>
      </c>
      <c r="I7037" s="73">
        <f t="shared" si="287"/>
        <v>2.0273972602799404</v>
      </c>
    </row>
    <row r="7038" spans="1:9" ht="15.6" x14ac:dyDescent="0.3">
      <c r="A7038" s="1">
        <v>7034</v>
      </c>
      <c r="B7038" s="1">
        <v>2002</v>
      </c>
      <c r="C7038" s="1">
        <v>11</v>
      </c>
      <c r="D7038" s="1">
        <v>21</v>
      </c>
      <c r="E7038" s="7">
        <v>2002.9742009132401</v>
      </c>
      <c r="F7038" s="7">
        <v>25.060224000000002</v>
      </c>
      <c r="G7038" s="57">
        <f t="shared" si="286"/>
        <v>22.514250313103439</v>
      </c>
      <c r="I7038" s="73">
        <f t="shared" si="287"/>
        <v>2.0273972602699359</v>
      </c>
    </row>
    <row r="7039" spans="1:9" ht="15.6" x14ac:dyDescent="0.3">
      <c r="A7039" s="1">
        <v>7035</v>
      </c>
      <c r="B7039" s="1">
        <v>2002</v>
      </c>
      <c r="C7039" s="1">
        <v>11</v>
      </c>
      <c r="D7039" s="1">
        <v>22</v>
      </c>
      <c r="E7039" s="7">
        <v>2002.97694063927</v>
      </c>
      <c r="F7039" s="7">
        <v>25.020966999999999</v>
      </c>
      <c r="G7039" s="57">
        <f t="shared" si="286"/>
        <v>22.514660573793094</v>
      </c>
      <c r="I7039" s="73">
        <f t="shared" si="287"/>
        <v>2.0273972602701633</v>
      </c>
    </row>
    <row r="7040" spans="1:9" ht="15.6" x14ac:dyDescent="0.3">
      <c r="A7040" s="1">
        <v>7036</v>
      </c>
      <c r="B7040" s="1">
        <v>2002</v>
      </c>
      <c r="C7040" s="1">
        <v>11</v>
      </c>
      <c r="D7040" s="1">
        <v>23</v>
      </c>
      <c r="E7040" s="7">
        <v>2002.9796803653001</v>
      </c>
      <c r="F7040" s="7">
        <v>24.851586999999999</v>
      </c>
      <c r="G7040" s="57">
        <f t="shared" si="286"/>
        <v>22.515207226206886</v>
      </c>
      <c r="I7040" s="73">
        <f t="shared" si="287"/>
        <v>2.0273972602699359</v>
      </c>
    </row>
    <row r="7041" spans="1:9" ht="15.6" x14ac:dyDescent="0.3">
      <c r="A7041" s="1">
        <v>7037</v>
      </c>
      <c r="B7041" s="1">
        <v>2002</v>
      </c>
      <c r="C7041" s="1">
        <v>11</v>
      </c>
      <c r="D7041" s="1">
        <v>24</v>
      </c>
      <c r="E7041" s="7">
        <v>2002.9824200913199</v>
      </c>
      <c r="F7041" s="7">
        <v>24.752696</v>
      </c>
      <c r="G7041" s="57">
        <f t="shared" si="286"/>
        <v>22.515838114482744</v>
      </c>
      <c r="I7041" s="73">
        <f t="shared" si="287"/>
        <v>2.0273972602801678</v>
      </c>
    </row>
    <row r="7042" spans="1:9" ht="15.6" x14ac:dyDescent="0.3">
      <c r="A7042" s="1">
        <v>7038</v>
      </c>
      <c r="B7042" s="1">
        <v>2002</v>
      </c>
      <c r="C7042" s="1">
        <v>11</v>
      </c>
      <c r="D7042" s="1">
        <v>25</v>
      </c>
      <c r="E7042" s="7">
        <v>2002.98515981735</v>
      </c>
      <c r="F7042" s="7">
        <v>24.671565999999999</v>
      </c>
      <c r="G7042" s="57">
        <f t="shared" si="286"/>
        <v>22.516611710344819</v>
      </c>
      <c r="I7042" s="73">
        <f t="shared" si="287"/>
        <v>2.0273972602699359</v>
      </c>
    </row>
    <row r="7043" spans="1:9" ht="15.6" x14ac:dyDescent="0.3">
      <c r="A7043" s="1">
        <v>7039</v>
      </c>
      <c r="B7043" s="1">
        <v>2002</v>
      </c>
      <c r="C7043" s="1">
        <v>11</v>
      </c>
      <c r="D7043" s="1">
        <v>26</v>
      </c>
      <c r="E7043" s="7">
        <v>2002.9878995433801</v>
      </c>
      <c r="F7043" s="7">
        <v>24.664259000000001</v>
      </c>
      <c r="G7043" s="57">
        <f t="shared" si="286"/>
        <v>22.51743221241378</v>
      </c>
      <c r="I7043" s="73">
        <f t="shared" si="287"/>
        <v>2.0273972602699359</v>
      </c>
    </row>
    <row r="7044" spans="1:9" ht="15.6" x14ac:dyDescent="0.3">
      <c r="A7044" s="1">
        <v>7040</v>
      </c>
      <c r="B7044" s="1">
        <v>2002</v>
      </c>
      <c r="C7044" s="1">
        <v>11</v>
      </c>
      <c r="D7044" s="1">
        <v>27</v>
      </c>
      <c r="E7044" s="7">
        <v>2002.9906392694099</v>
      </c>
      <c r="F7044" s="7">
        <v>24.678243999999999</v>
      </c>
      <c r="G7044" s="57">
        <f t="shared" si="286"/>
        <v>22.518229302068953</v>
      </c>
      <c r="I7044" s="73">
        <f t="shared" si="287"/>
        <v>2.0273972602701633</v>
      </c>
    </row>
    <row r="7045" spans="1:9" ht="15.6" x14ac:dyDescent="0.3">
      <c r="A7045" s="1">
        <v>7041</v>
      </c>
      <c r="B7045" s="1">
        <v>2002</v>
      </c>
      <c r="C7045" s="1">
        <v>11</v>
      </c>
      <c r="D7045" s="1">
        <v>28</v>
      </c>
      <c r="E7045" s="7">
        <v>2002.99337899543</v>
      </c>
      <c r="F7045" s="7">
        <v>24.676898000000001</v>
      </c>
      <c r="G7045" s="57">
        <f t="shared" si="286"/>
        <v>22.51898204551723</v>
      </c>
      <c r="I7045" s="73">
        <f t="shared" si="287"/>
        <v>2.0273972602799404</v>
      </c>
    </row>
    <row r="7046" spans="1:9" ht="15.6" x14ac:dyDescent="0.3">
      <c r="A7046" s="1">
        <v>7042</v>
      </c>
      <c r="B7046" s="1">
        <v>2002</v>
      </c>
      <c r="C7046" s="1">
        <v>11</v>
      </c>
      <c r="D7046" s="1">
        <v>29</v>
      </c>
      <c r="E7046" s="7">
        <v>2002.9961187214601</v>
      </c>
      <c r="F7046" s="7">
        <v>24.610088000000001</v>
      </c>
      <c r="G7046" s="57">
        <f t="shared" si="286"/>
        <v>22.519831615172404</v>
      </c>
      <c r="I7046" s="73">
        <f t="shared" si="287"/>
        <v>2.0273972602699359</v>
      </c>
    </row>
    <row r="7047" spans="1:9" ht="15.6" x14ac:dyDescent="0.3">
      <c r="A7047" s="1">
        <v>7043</v>
      </c>
      <c r="B7047" s="1">
        <v>2002</v>
      </c>
      <c r="C7047" s="1">
        <v>11</v>
      </c>
      <c r="D7047" s="1">
        <v>30</v>
      </c>
      <c r="E7047" s="7">
        <v>2002.99885844749</v>
      </c>
      <c r="F7047" s="7">
        <v>24.531303999999999</v>
      </c>
      <c r="G7047" s="57">
        <f t="shared" si="286"/>
        <v>22.521014121379299</v>
      </c>
      <c r="I7047" s="73">
        <f t="shared" si="287"/>
        <v>2.0273972602701633</v>
      </c>
    </row>
    <row r="7048" spans="1:9" ht="15.6" x14ac:dyDescent="0.3">
      <c r="A7048" s="1">
        <v>7044</v>
      </c>
      <c r="B7048" s="1">
        <v>2002</v>
      </c>
      <c r="C7048" s="1">
        <v>12</v>
      </c>
      <c r="D7048" s="1">
        <v>1</v>
      </c>
      <c r="E7048" s="7">
        <v>2003.0027397260301</v>
      </c>
      <c r="F7048" s="7">
        <v>24.465463</v>
      </c>
      <c r="G7048" s="57">
        <f t="shared" si="286"/>
        <v>22.522283051034471</v>
      </c>
      <c r="I7048" s="73">
        <f t="shared" si="287"/>
        <v>2.0273972602799404</v>
      </c>
    </row>
    <row r="7049" spans="1:9" ht="15.6" x14ac:dyDescent="0.3">
      <c r="A7049" s="1">
        <v>7045</v>
      </c>
      <c r="B7049" s="1">
        <v>2002</v>
      </c>
      <c r="C7049" s="1">
        <v>12</v>
      </c>
      <c r="D7049" s="1">
        <v>2</v>
      </c>
      <c r="E7049" s="7">
        <v>2003.0054794520499</v>
      </c>
      <c r="F7049" s="7">
        <v>24.344193000000001</v>
      </c>
      <c r="G7049" s="57">
        <f t="shared" si="286"/>
        <v>22.523582980689643</v>
      </c>
      <c r="I7049" s="73">
        <f t="shared" si="287"/>
        <v>2.0273972602799404</v>
      </c>
    </row>
    <row r="7050" spans="1:9" ht="15.6" x14ac:dyDescent="0.3">
      <c r="A7050" s="1">
        <v>7046</v>
      </c>
      <c r="B7050" s="1">
        <v>2002</v>
      </c>
      <c r="C7050" s="1">
        <v>12</v>
      </c>
      <c r="D7050" s="1">
        <v>3</v>
      </c>
      <c r="E7050" s="7">
        <v>2003.00821917808</v>
      </c>
      <c r="F7050" s="7">
        <v>24.264852999999999</v>
      </c>
      <c r="G7050" s="57">
        <f t="shared" si="286"/>
        <v>22.524956244137922</v>
      </c>
      <c r="I7050" s="73">
        <f t="shared" si="287"/>
        <v>2.0257990867601166</v>
      </c>
    </row>
    <row r="7051" spans="1:9" ht="15.6" x14ac:dyDescent="0.3">
      <c r="A7051" s="1">
        <v>7047</v>
      </c>
      <c r="B7051" s="1">
        <v>2002</v>
      </c>
      <c r="C7051" s="1">
        <v>12</v>
      </c>
      <c r="D7051" s="1">
        <v>4</v>
      </c>
      <c r="E7051" s="7">
        <v>2003.0109589041101</v>
      </c>
      <c r="F7051" s="7">
        <v>24.176756999999998</v>
      </c>
      <c r="G7051" s="57">
        <f t="shared" ref="G7051:G7114" si="288">AVERAGE(F6507:F7231)</f>
        <v>22.526381953103439</v>
      </c>
      <c r="I7051" s="73">
        <f t="shared" si="287"/>
        <v>2.0257990867498847</v>
      </c>
    </row>
    <row r="7052" spans="1:9" ht="15.6" x14ac:dyDescent="0.3">
      <c r="A7052" s="1">
        <v>7048</v>
      </c>
      <c r="B7052" s="1">
        <v>2002</v>
      </c>
      <c r="C7052" s="1">
        <v>12</v>
      </c>
      <c r="D7052" s="1">
        <v>5</v>
      </c>
      <c r="E7052" s="7">
        <v>2003.01369863014</v>
      </c>
      <c r="F7052" s="7">
        <v>24.024417</v>
      </c>
      <c r="G7052" s="57">
        <f t="shared" si="288"/>
        <v>22.527759013793094</v>
      </c>
      <c r="I7052" s="73">
        <f t="shared" ref="I7052:I7115" si="289">E7232-E6508</f>
        <v>2.0257990867601166</v>
      </c>
    </row>
    <row r="7053" spans="1:9" ht="15.6" x14ac:dyDescent="0.3">
      <c r="A7053" s="1">
        <v>7049</v>
      </c>
      <c r="B7053" s="1">
        <v>2002</v>
      </c>
      <c r="C7053" s="1">
        <v>12</v>
      </c>
      <c r="D7053" s="1">
        <v>6</v>
      </c>
      <c r="E7053" s="7">
        <v>2003.0164383561601</v>
      </c>
      <c r="F7053" s="7">
        <v>23.898700000000002</v>
      </c>
      <c r="G7053" s="57">
        <f t="shared" si="288"/>
        <v>22.529041706206886</v>
      </c>
      <c r="I7053" s="73">
        <f t="shared" si="289"/>
        <v>2.0257990867601166</v>
      </c>
    </row>
    <row r="7054" spans="1:9" ht="15.6" x14ac:dyDescent="0.3">
      <c r="A7054" s="1">
        <v>7050</v>
      </c>
      <c r="B7054" s="1">
        <v>2002</v>
      </c>
      <c r="C7054" s="1">
        <v>12</v>
      </c>
      <c r="D7054" s="1">
        <v>7</v>
      </c>
      <c r="E7054" s="7">
        <v>2003.0191780821899</v>
      </c>
      <c r="F7054" s="7">
        <v>23.797037</v>
      </c>
      <c r="G7054" s="57">
        <f t="shared" si="288"/>
        <v>22.530314015172404</v>
      </c>
      <c r="I7054" s="73">
        <f t="shared" si="289"/>
        <v>2.0257990867598892</v>
      </c>
    </row>
    <row r="7055" spans="1:9" ht="15.6" x14ac:dyDescent="0.3">
      <c r="A7055" s="1">
        <v>7051</v>
      </c>
      <c r="B7055" s="1">
        <v>2002</v>
      </c>
      <c r="C7055" s="1">
        <v>12</v>
      </c>
      <c r="D7055" s="1">
        <v>8</v>
      </c>
      <c r="E7055" s="7">
        <v>2003.02191780822</v>
      </c>
      <c r="F7055" s="7">
        <v>23.704882999999999</v>
      </c>
      <c r="G7055" s="57">
        <f t="shared" si="288"/>
        <v>22.53158910206896</v>
      </c>
      <c r="I7055" s="73">
        <f t="shared" si="289"/>
        <v>2.0257990867501121</v>
      </c>
    </row>
    <row r="7056" spans="1:9" ht="15.6" x14ac:dyDescent="0.3">
      <c r="A7056" s="1">
        <v>7052</v>
      </c>
      <c r="B7056" s="1">
        <v>2002</v>
      </c>
      <c r="C7056" s="1">
        <v>12</v>
      </c>
      <c r="D7056" s="1">
        <v>9</v>
      </c>
      <c r="E7056" s="7">
        <v>2003.0246575342501</v>
      </c>
      <c r="F7056" s="7">
        <v>23.638853000000001</v>
      </c>
      <c r="G7056" s="57">
        <f t="shared" si="288"/>
        <v>22.53293701655172</v>
      </c>
      <c r="I7056" s="73">
        <f t="shared" si="289"/>
        <v>2.0257990867598892</v>
      </c>
    </row>
    <row r="7057" spans="1:9" ht="15.6" x14ac:dyDescent="0.3">
      <c r="A7057" s="1">
        <v>7053</v>
      </c>
      <c r="B7057" s="1">
        <v>2002</v>
      </c>
      <c r="C7057" s="1">
        <v>12</v>
      </c>
      <c r="D7057" s="1">
        <v>10</v>
      </c>
      <c r="E7057" s="7">
        <v>2003.0273972602699</v>
      </c>
      <c r="F7057" s="7">
        <v>23.58286</v>
      </c>
      <c r="G7057" s="57">
        <f t="shared" si="288"/>
        <v>22.534231439999992</v>
      </c>
      <c r="I7057" s="73">
        <f t="shared" si="289"/>
        <v>2.0257990867598892</v>
      </c>
    </row>
    <row r="7058" spans="1:9" ht="15.6" x14ac:dyDescent="0.3">
      <c r="A7058" s="1">
        <v>7054</v>
      </c>
      <c r="B7058" s="1">
        <v>2002</v>
      </c>
      <c r="C7058" s="1">
        <v>12</v>
      </c>
      <c r="D7058" s="1">
        <v>11</v>
      </c>
      <c r="E7058" s="7">
        <v>2003.0301369863</v>
      </c>
      <c r="F7058" s="7">
        <v>23.497762999999999</v>
      </c>
      <c r="G7058" s="57">
        <f t="shared" si="288"/>
        <v>22.535530889655163</v>
      </c>
      <c r="I7058" s="73">
        <f t="shared" si="289"/>
        <v>2.0257990867601166</v>
      </c>
    </row>
    <row r="7059" spans="1:9" ht="15.6" x14ac:dyDescent="0.3">
      <c r="A7059" s="1">
        <v>7055</v>
      </c>
      <c r="B7059" s="1">
        <v>2002</v>
      </c>
      <c r="C7059" s="1">
        <v>12</v>
      </c>
      <c r="D7059" s="1">
        <v>12</v>
      </c>
      <c r="E7059" s="7">
        <v>2003.0328767123301</v>
      </c>
      <c r="F7059" s="7">
        <v>23.426003000000001</v>
      </c>
      <c r="G7059" s="57">
        <f t="shared" si="288"/>
        <v>22.536849546206891</v>
      </c>
      <c r="I7059" s="73">
        <f t="shared" si="289"/>
        <v>2.0257990867498847</v>
      </c>
    </row>
    <row r="7060" spans="1:9" ht="15.6" x14ac:dyDescent="0.3">
      <c r="A7060" s="1">
        <v>7056</v>
      </c>
      <c r="B7060" s="1">
        <v>2002</v>
      </c>
      <c r="C7060" s="1">
        <v>12</v>
      </c>
      <c r="D7060" s="1">
        <v>13</v>
      </c>
      <c r="E7060" s="7">
        <v>2003.03561643836</v>
      </c>
      <c r="F7060" s="7">
        <v>23.335951999999999</v>
      </c>
      <c r="G7060" s="57">
        <f t="shared" si="288"/>
        <v>22.538264973793094</v>
      </c>
      <c r="I7060" s="73">
        <f t="shared" si="289"/>
        <v>2.0273972602699359</v>
      </c>
    </row>
    <row r="7061" spans="1:9" ht="15.6" x14ac:dyDescent="0.3">
      <c r="A7061" s="1">
        <v>7057</v>
      </c>
      <c r="B7061" s="1">
        <v>2002</v>
      </c>
      <c r="C7061" s="1">
        <v>12</v>
      </c>
      <c r="D7061" s="1">
        <v>14</v>
      </c>
      <c r="E7061" s="7">
        <v>2003.03835616438</v>
      </c>
      <c r="F7061" s="7">
        <v>23.224558999999999</v>
      </c>
      <c r="G7061" s="57">
        <f t="shared" si="288"/>
        <v>22.539629153103444</v>
      </c>
      <c r="I7061" s="73">
        <f t="shared" si="289"/>
        <v>2.0273972602801678</v>
      </c>
    </row>
    <row r="7062" spans="1:9" ht="15.6" x14ac:dyDescent="0.3">
      <c r="A7062" s="1">
        <v>7058</v>
      </c>
      <c r="B7062" s="1">
        <v>2002</v>
      </c>
      <c r="C7062" s="1">
        <v>12</v>
      </c>
      <c r="D7062" s="1">
        <v>15</v>
      </c>
      <c r="E7062" s="7">
        <v>2003.0410958904099</v>
      </c>
      <c r="F7062" s="7">
        <v>23.083945</v>
      </c>
      <c r="G7062" s="57">
        <f t="shared" si="288"/>
        <v>22.540873013793099</v>
      </c>
      <c r="I7062" s="73">
        <f t="shared" si="289"/>
        <v>2.0273972602799404</v>
      </c>
    </row>
    <row r="7063" spans="1:9" ht="15.6" x14ac:dyDescent="0.3">
      <c r="A7063" s="1">
        <v>7059</v>
      </c>
      <c r="B7063" s="1">
        <v>2002</v>
      </c>
      <c r="C7063" s="1">
        <v>12</v>
      </c>
      <c r="D7063" s="1">
        <v>16</v>
      </c>
      <c r="E7063" s="7">
        <v>2003.04383561644</v>
      </c>
      <c r="F7063" s="7">
        <v>23.030856</v>
      </c>
      <c r="G7063" s="57">
        <f t="shared" si="288"/>
        <v>22.542095798620682</v>
      </c>
      <c r="I7063" s="73">
        <f t="shared" si="289"/>
        <v>2.0273972602699359</v>
      </c>
    </row>
    <row r="7064" spans="1:9" ht="15.6" x14ac:dyDescent="0.3">
      <c r="A7064" s="1">
        <v>7060</v>
      </c>
      <c r="B7064" s="1">
        <v>2002</v>
      </c>
      <c r="C7064" s="1">
        <v>12</v>
      </c>
      <c r="D7064" s="1">
        <v>17</v>
      </c>
      <c r="E7064" s="7">
        <v>2003.0465753424701</v>
      </c>
      <c r="F7064" s="7">
        <v>22.946581999999999</v>
      </c>
      <c r="G7064" s="57">
        <f t="shared" si="288"/>
        <v>22.543254626206892</v>
      </c>
      <c r="I7064" s="73">
        <f t="shared" si="289"/>
        <v>2.0273972602699359</v>
      </c>
    </row>
    <row r="7065" spans="1:9" ht="15.6" x14ac:dyDescent="0.3">
      <c r="A7065" s="1">
        <v>7061</v>
      </c>
      <c r="B7065" s="1">
        <v>2002</v>
      </c>
      <c r="C7065" s="1">
        <v>12</v>
      </c>
      <c r="D7065" s="1">
        <v>18</v>
      </c>
      <c r="E7065" s="7">
        <v>2003.0493150684899</v>
      </c>
      <c r="F7065" s="7">
        <v>22.847715999999998</v>
      </c>
      <c r="G7065" s="57">
        <f t="shared" si="288"/>
        <v>22.544404571034477</v>
      </c>
      <c r="I7065" s="73">
        <f t="shared" si="289"/>
        <v>2.0273972602799404</v>
      </c>
    </row>
    <row r="7066" spans="1:9" ht="15.6" x14ac:dyDescent="0.3">
      <c r="A7066" s="1">
        <v>7062</v>
      </c>
      <c r="B7066" s="1">
        <v>2002</v>
      </c>
      <c r="C7066" s="1">
        <v>12</v>
      </c>
      <c r="D7066" s="1">
        <v>19</v>
      </c>
      <c r="E7066" s="7">
        <v>2003.05205479452</v>
      </c>
      <c r="F7066" s="7">
        <v>22.685701999999999</v>
      </c>
      <c r="G7066" s="57">
        <f t="shared" si="288"/>
        <v>22.545598580689649</v>
      </c>
      <c r="I7066" s="73">
        <f t="shared" si="289"/>
        <v>2.0273972602801678</v>
      </c>
    </row>
    <row r="7067" spans="1:9" ht="15.6" x14ac:dyDescent="0.3">
      <c r="A7067" s="1">
        <v>7063</v>
      </c>
      <c r="B7067" s="1">
        <v>2002</v>
      </c>
      <c r="C7067" s="1">
        <v>12</v>
      </c>
      <c r="D7067" s="1">
        <v>20</v>
      </c>
      <c r="E7067" s="7">
        <v>2003.0547945205501</v>
      </c>
      <c r="F7067" s="7">
        <v>22.422885999999998</v>
      </c>
      <c r="G7067" s="57">
        <f t="shared" si="288"/>
        <v>22.546711107586201</v>
      </c>
      <c r="I7067" s="73">
        <f t="shared" si="289"/>
        <v>2.0273972602699359</v>
      </c>
    </row>
    <row r="7068" spans="1:9" ht="15.6" x14ac:dyDescent="0.3">
      <c r="A7068" s="1">
        <v>7064</v>
      </c>
      <c r="B7068" s="1">
        <v>2002</v>
      </c>
      <c r="C7068" s="1">
        <v>12</v>
      </c>
      <c r="D7068" s="1">
        <v>21</v>
      </c>
      <c r="E7068" s="7">
        <v>2003.05753424658</v>
      </c>
      <c r="F7068" s="7">
        <v>22.205376999999999</v>
      </c>
      <c r="G7068" s="57">
        <f t="shared" si="288"/>
        <v>22.547676428965506</v>
      </c>
      <c r="I7068" s="73">
        <f t="shared" si="289"/>
        <v>2.0273972602699359</v>
      </c>
    </row>
    <row r="7069" spans="1:9" ht="15.6" x14ac:dyDescent="0.3">
      <c r="A7069" s="1">
        <v>7065</v>
      </c>
      <c r="B7069" s="1">
        <v>2002</v>
      </c>
      <c r="C7069" s="1">
        <v>12</v>
      </c>
      <c r="D7069" s="1">
        <v>22</v>
      </c>
      <c r="E7069" s="7">
        <v>2003.0602739726</v>
      </c>
      <c r="F7069" s="7">
        <v>21.975760999999999</v>
      </c>
      <c r="G7069" s="57">
        <f t="shared" si="288"/>
        <v>22.54847814482758</v>
      </c>
      <c r="I7069" s="73">
        <f t="shared" si="289"/>
        <v>2.0273972602801678</v>
      </c>
    </row>
    <row r="7070" spans="1:9" ht="15.6" x14ac:dyDescent="0.3">
      <c r="A7070" s="1">
        <v>7066</v>
      </c>
      <c r="B7070" s="1">
        <v>2002</v>
      </c>
      <c r="C7070" s="1">
        <v>12</v>
      </c>
      <c r="D7070" s="1">
        <v>23</v>
      </c>
      <c r="E7070" s="7">
        <v>2003.0630136986299</v>
      </c>
      <c r="F7070" s="7">
        <v>21.828914999999999</v>
      </c>
      <c r="G7070" s="57">
        <f t="shared" si="288"/>
        <v>22.54911994068965</v>
      </c>
      <c r="I7070" s="73">
        <f t="shared" si="289"/>
        <v>2.0273972602799404</v>
      </c>
    </row>
    <row r="7071" spans="1:9" ht="15.6" x14ac:dyDescent="0.3">
      <c r="A7071" s="1">
        <v>7067</v>
      </c>
      <c r="B7071" s="1">
        <v>2002</v>
      </c>
      <c r="C7071" s="1">
        <v>12</v>
      </c>
      <c r="D7071" s="1">
        <v>24</v>
      </c>
      <c r="E7071" s="7">
        <v>2003.06575342466</v>
      </c>
      <c r="F7071" s="7">
        <v>21.642181000000001</v>
      </c>
      <c r="G7071" s="57">
        <f t="shared" si="288"/>
        <v>22.549694824827576</v>
      </c>
      <c r="I7071" s="73">
        <f t="shared" si="289"/>
        <v>2.0273972602699359</v>
      </c>
    </row>
    <row r="7072" spans="1:9" ht="15.6" x14ac:dyDescent="0.3">
      <c r="A7072" s="1">
        <v>7068</v>
      </c>
      <c r="B7072" s="1">
        <v>2002</v>
      </c>
      <c r="C7072" s="1">
        <v>12</v>
      </c>
      <c r="D7072" s="1">
        <v>25</v>
      </c>
      <c r="E7072" s="7">
        <v>2003.0684931506801</v>
      </c>
      <c r="F7072" s="7">
        <v>21.491610000000001</v>
      </c>
      <c r="G7072" s="57">
        <f t="shared" si="288"/>
        <v>22.550362611034476</v>
      </c>
      <c r="I7072" s="73">
        <f t="shared" si="289"/>
        <v>2.0273972602699359</v>
      </c>
    </row>
    <row r="7073" spans="1:9" ht="15.6" x14ac:dyDescent="0.3">
      <c r="A7073" s="1">
        <v>7069</v>
      </c>
      <c r="B7073" s="1">
        <v>2002</v>
      </c>
      <c r="C7073" s="1">
        <v>12</v>
      </c>
      <c r="D7073" s="1">
        <v>26</v>
      </c>
      <c r="E7073" s="7">
        <v>2003.0712328767099</v>
      </c>
      <c r="F7073" s="7">
        <v>21.426469999999998</v>
      </c>
      <c r="G7073" s="57">
        <f t="shared" si="288"/>
        <v>22.551122729655166</v>
      </c>
      <c r="I7073" s="73">
        <f t="shared" si="289"/>
        <v>2.0273972602799404</v>
      </c>
    </row>
    <row r="7074" spans="1:9" ht="15.6" x14ac:dyDescent="0.3">
      <c r="A7074" s="1">
        <v>7070</v>
      </c>
      <c r="B7074" s="1">
        <v>2002</v>
      </c>
      <c r="C7074" s="1">
        <v>12</v>
      </c>
      <c r="D7074" s="1">
        <v>27</v>
      </c>
      <c r="E7074" s="7">
        <v>2003.07397260274</v>
      </c>
      <c r="F7074" s="7">
        <v>21.275728000000001</v>
      </c>
      <c r="G7074" s="57">
        <f t="shared" si="288"/>
        <v>22.552032045517233</v>
      </c>
      <c r="I7074" s="73">
        <f t="shared" si="289"/>
        <v>2.0273972602701633</v>
      </c>
    </row>
    <row r="7075" spans="1:9" ht="15.6" x14ac:dyDescent="0.3">
      <c r="A7075" s="1">
        <v>7071</v>
      </c>
      <c r="B7075" s="1">
        <v>2002</v>
      </c>
      <c r="C7075" s="1">
        <v>12</v>
      </c>
      <c r="D7075" s="1">
        <v>28</v>
      </c>
      <c r="E7075" s="7">
        <v>2003.0767123287701</v>
      </c>
      <c r="F7075" s="7">
        <v>21.137632</v>
      </c>
      <c r="G7075" s="57">
        <f t="shared" si="288"/>
        <v>22.55300053793103</v>
      </c>
      <c r="I7075" s="73">
        <f t="shared" si="289"/>
        <v>2.0273972602699359</v>
      </c>
    </row>
    <row r="7076" spans="1:9" ht="15.6" x14ac:dyDescent="0.3">
      <c r="A7076" s="1">
        <v>7072</v>
      </c>
      <c r="B7076" s="1">
        <v>2002</v>
      </c>
      <c r="C7076" s="1">
        <v>12</v>
      </c>
      <c r="D7076" s="1">
        <v>29</v>
      </c>
      <c r="E7076" s="7">
        <v>2003.07945205479</v>
      </c>
      <c r="F7076" s="7">
        <v>20.895638000000002</v>
      </c>
      <c r="G7076" s="57">
        <f t="shared" si="288"/>
        <v>22.55399385793103</v>
      </c>
      <c r="I7076" s="73">
        <f t="shared" si="289"/>
        <v>2.0273972602699359</v>
      </c>
    </row>
    <row r="7077" spans="1:9" ht="15.6" x14ac:dyDescent="0.3">
      <c r="A7077" s="1">
        <v>7073</v>
      </c>
      <c r="B7077" s="1">
        <v>2002</v>
      </c>
      <c r="C7077" s="1">
        <v>12</v>
      </c>
      <c r="D7077" s="1">
        <v>30</v>
      </c>
      <c r="E7077" s="7">
        <v>2003.08219178082</v>
      </c>
      <c r="F7077" s="7">
        <v>20.773574</v>
      </c>
      <c r="G7077" s="57">
        <f t="shared" si="288"/>
        <v>22.554921564137924</v>
      </c>
      <c r="I7077" s="73">
        <f t="shared" si="289"/>
        <v>2.0273972602801678</v>
      </c>
    </row>
    <row r="7078" spans="1:9" ht="15.6" x14ac:dyDescent="0.3">
      <c r="A7078" s="1">
        <v>7074</v>
      </c>
      <c r="B7078" s="1">
        <v>2002</v>
      </c>
      <c r="C7078" s="1">
        <v>12</v>
      </c>
      <c r="D7078" s="1">
        <v>31</v>
      </c>
      <c r="E7078" s="7">
        <v>2003.0849315068499</v>
      </c>
      <c r="F7078" s="7">
        <v>20.630545999999999</v>
      </c>
      <c r="G7078" s="57">
        <f t="shared" si="288"/>
        <v>22.555747068965513</v>
      </c>
      <c r="I7078" s="73">
        <f t="shared" si="289"/>
        <v>2.0273972602699359</v>
      </c>
    </row>
    <row r="7079" spans="1:9" ht="15.6" x14ac:dyDescent="0.3">
      <c r="A7079" s="1">
        <v>7075</v>
      </c>
      <c r="B7079" s="1">
        <v>2003</v>
      </c>
      <c r="C7079" s="1">
        <v>1</v>
      </c>
      <c r="D7079" s="1">
        <v>1</v>
      </c>
      <c r="E7079" s="7">
        <v>2003.0860730593599</v>
      </c>
      <c r="F7079" s="7">
        <v>20.539714</v>
      </c>
      <c r="G7079" s="57">
        <f t="shared" si="288"/>
        <v>22.556557164137924</v>
      </c>
      <c r="I7079" s="73">
        <f t="shared" si="289"/>
        <v>2.0273972602699359</v>
      </c>
    </row>
    <row r="7080" spans="1:9" ht="15.6" x14ac:dyDescent="0.3">
      <c r="A7080" s="1">
        <v>7076</v>
      </c>
      <c r="B7080" s="1">
        <v>2003</v>
      </c>
      <c r="C7080" s="1">
        <v>1</v>
      </c>
      <c r="D7080" s="1">
        <v>2</v>
      </c>
      <c r="E7080" s="7">
        <v>2003.08881278539</v>
      </c>
      <c r="F7080" s="7">
        <v>20.482040999999999</v>
      </c>
      <c r="G7080" s="57">
        <f t="shared" si="288"/>
        <v>22.557387655172406</v>
      </c>
      <c r="I7080" s="73">
        <f t="shared" si="289"/>
        <v>2.0285388127799706</v>
      </c>
    </row>
    <row r="7081" spans="1:9" ht="15.6" x14ac:dyDescent="0.3">
      <c r="A7081" s="1">
        <v>7077</v>
      </c>
      <c r="B7081" s="1">
        <v>2003</v>
      </c>
      <c r="C7081" s="1">
        <v>1</v>
      </c>
      <c r="D7081" s="1">
        <v>3</v>
      </c>
      <c r="E7081" s="7">
        <v>2003.0915525114201</v>
      </c>
      <c r="F7081" s="7">
        <v>20.434650000000001</v>
      </c>
      <c r="G7081" s="57">
        <f t="shared" si="288"/>
        <v>22.558194546206892</v>
      </c>
      <c r="I7081" s="73">
        <f t="shared" si="289"/>
        <v>2.0285388127899751</v>
      </c>
    </row>
    <row r="7082" spans="1:9" ht="15.6" x14ac:dyDescent="0.3">
      <c r="A7082" s="1">
        <v>7078</v>
      </c>
      <c r="B7082" s="1">
        <v>2003</v>
      </c>
      <c r="C7082" s="1">
        <v>1</v>
      </c>
      <c r="D7082" s="1">
        <v>4</v>
      </c>
      <c r="E7082" s="7">
        <v>2003.09429223744</v>
      </c>
      <c r="F7082" s="7">
        <v>20.397272999999998</v>
      </c>
      <c r="G7082" s="57">
        <f t="shared" si="288"/>
        <v>22.559029568275861</v>
      </c>
      <c r="I7082" s="73">
        <f t="shared" si="289"/>
        <v>2.0285388127902024</v>
      </c>
    </row>
    <row r="7083" spans="1:9" ht="15.6" x14ac:dyDescent="0.3">
      <c r="A7083" s="1">
        <v>7079</v>
      </c>
      <c r="B7083" s="1">
        <v>2003</v>
      </c>
      <c r="C7083" s="1">
        <v>1</v>
      </c>
      <c r="D7083" s="1">
        <v>5</v>
      </c>
      <c r="E7083" s="7">
        <v>2003.09703196347</v>
      </c>
      <c r="F7083" s="7">
        <v>20.372081000000001</v>
      </c>
      <c r="G7083" s="57">
        <f t="shared" si="288"/>
        <v>22.559882593103449</v>
      </c>
      <c r="I7083" s="73">
        <f t="shared" si="289"/>
        <v>2.0285388127799706</v>
      </c>
    </row>
    <row r="7084" spans="1:9" ht="15.6" x14ac:dyDescent="0.3">
      <c r="A7084" s="1">
        <v>7080</v>
      </c>
      <c r="B7084" s="1">
        <v>2003</v>
      </c>
      <c r="C7084" s="1">
        <v>1</v>
      </c>
      <c r="D7084" s="1">
        <v>6</v>
      </c>
      <c r="E7084" s="7">
        <v>2003.0997716894999</v>
      </c>
      <c r="F7084" s="7">
        <v>20.315245999999998</v>
      </c>
      <c r="G7084" s="57">
        <f t="shared" si="288"/>
        <v>22.560769186206898</v>
      </c>
      <c r="I7084" s="73">
        <f t="shared" si="289"/>
        <v>2.0285388127899751</v>
      </c>
    </row>
    <row r="7085" spans="1:9" ht="15.6" x14ac:dyDescent="0.3">
      <c r="A7085" s="1">
        <v>7081</v>
      </c>
      <c r="B7085" s="1">
        <v>2003</v>
      </c>
      <c r="C7085" s="1">
        <v>1</v>
      </c>
      <c r="D7085" s="1">
        <v>7</v>
      </c>
      <c r="E7085" s="7">
        <v>2003.10251141553</v>
      </c>
      <c r="F7085" s="7">
        <v>20.214611999999999</v>
      </c>
      <c r="G7085" s="57">
        <f t="shared" si="288"/>
        <v>22.561703151724142</v>
      </c>
      <c r="I7085" s="73">
        <f t="shared" si="289"/>
        <v>2.0285388127899751</v>
      </c>
    </row>
    <row r="7086" spans="1:9" ht="15.6" x14ac:dyDescent="0.3">
      <c r="A7086" s="1">
        <v>7082</v>
      </c>
      <c r="B7086" s="1">
        <v>2003</v>
      </c>
      <c r="C7086" s="1">
        <v>1</v>
      </c>
      <c r="D7086" s="1">
        <v>8</v>
      </c>
      <c r="E7086" s="7">
        <v>2003.1052511415501</v>
      </c>
      <c r="F7086" s="7">
        <v>20.100923000000002</v>
      </c>
      <c r="G7086" s="57">
        <f t="shared" si="288"/>
        <v>22.562694845517242</v>
      </c>
      <c r="I7086" s="73">
        <f t="shared" si="289"/>
        <v>2.0285388127799706</v>
      </c>
    </row>
    <row r="7087" spans="1:9" ht="15.6" x14ac:dyDescent="0.3">
      <c r="A7087" s="1">
        <v>7083</v>
      </c>
      <c r="B7087" s="1">
        <v>2003</v>
      </c>
      <c r="C7087" s="1">
        <v>1</v>
      </c>
      <c r="D7087" s="1">
        <v>9</v>
      </c>
      <c r="E7087" s="7">
        <v>2003.1079908675799</v>
      </c>
      <c r="F7087" s="7">
        <v>19.962544000000001</v>
      </c>
      <c r="G7087" s="57">
        <f t="shared" si="288"/>
        <v>22.563627609655171</v>
      </c>
      <c r="I7087" s="73">
        <f t="shared" si="289"/>
        <v>2.0285388127799706</v>
      </c>
    </row>
    <row r="7088" spans="1:9" ht="15.6" x14ac:dyDescent="0.3">
      <c r="A7088" s="1">
        <v>7084</v>
      </c>
      <c r="B7088" s="1">
        <v>2003</v>
      </c>
      <c r="C7088" s="1">
        <v>1</v>
      </c>
      <c r="D7088" s="1">
        <v>10</v>
      </c>
      <c r="E7088" s="7">
        <v>2003.11073059361</v>
      </c>
      <c r="F7088" s="7">
        <v>19.834384</v>
      </c>
      <c r="G7088" s="57">
        <f t="shared" si="288"/>
        <v>22.56454963862069</v>
      </c>
      <c r="I7088" s="73">
        <f t="shared" si="289"/>
        <v>2.0285388127899751</v>
      </c>
    </row>
    <row r="7089" spans="1:9" ht="15.6" x14ac:dyDescent="0.3">
      <c r="A7089" s="1">
        <v>7085</v>
      </c>
      <c r="B7089" s="1">
        <v>2003</v>
      </c>
      <c r="C7089" s="1">
        <v>1</v>
      </c>
      <c r="D7089" s="1">
        <v>11</v>
      </c>
      <c r="E7089" s="7">
        <v>2003.1134703196301</v>
      </c>
      <c r="F7089" s="7">
        <v>19.760733999999999</v>
      </c>
      <c r="G7089" s="57">
        <f t="shared" si="288"/>
        <v>22.565505739310343</v>
      </c>
      <c r="I7089" s="73">
        <f t="shared" si="289"/>
        <v>2.0285388127899751</v>
      </c>
    </row>
    <row r="7090" spans="1:9" ht="15.6" x14ac:dyDescent="0.3">
      <c r="A7090" s="1">
        <v>7086</v>
      </c>
      <c r="B7090" s="1">
        <v>2003</v>
      </c>
      <c r="C7090" s="1">
        <v>1</v>
      </c>
      <c r="D7090" s="1">
        <v>12</v>
      </c>
      <c r="E7090" s="7">
        <v>2003.11621004566</v>
      </c>
      <c r="F7090" s="7">
        <v>19.673936999999999</v>
      </c>
      <c r="G7090" s="57">
        <f t="shared" si="288"/>
        <v>22.566332674482759</v>
      </c>
      <c r="I7090" s="73">
        <f t="shared" si="289"/>
        <v>2.0273972602701633</v>
      </c>
    </row>
    <row r="7091" spans="1:9" ht="15.6" x14ac:dyDescent="0.3">
      <c r="A7091" s="1">
        <v>7087</v>
      </c>
      <c r="B7091" s="1">
        <v>2003</v>
      </c>
      <c r="C7091" s="1">
        <v>1</v>
      </c>
      <c r="D7091" s="1">
        <v>13</v>
      </c>
      <c r="E7091" s="7">
        <v>2003.11894977169</v>
      </c>
      <c r="F7091" s="7">
        <v>19.572697000000002</v>
      </c>
      <c r="G7091" s="57">
        <f t="shared" si="288"/>
        <v>22.567036466206893</v>
      </c>
      <c r="I7091" s="73">
        <f t="shared" si="289"/>
        <v>2.0273972602699359</v>
      </c>
    </row>
    <row r="7092" spans="1:9" ht="15.6" x14ac:dyDescent="0.3">
      <c r="A7092" s="1">
        <v>7088</v>
      </c>
      <c r="B7092" s="1">
        <v>2003</v>
      </c>
      <c r="C7092" s="1">
        <v>1</v>
      </c>
      <c r="D7092" s="1">
        <v>14</v>
      </c>
      <c r="E7092" s="7">
        <v>2003.1216894977199</v>
      </c>
      <c r="F7092" s="7">
        <v>19.528276000000002</v>
      </c>
      <c r="G7092" s="57">
        <f t="shared" si="288"/>
        <v>22.567651204137928</v>
      </c>
      <c r="I7092" s="73">
        <f t="shared" si="289"/>
        <v>2.0273972602699359</v>
      </c>
    </row>
    <row r="7093" spans="1:9" ht="15.6" x14ac:dyDescent="0.3">
      <c r="A7093" s="1">
        <v>7089</v>
      </c>
      <c r="B7093" s="1">
        <v>2003</v>
      </c>
      <c r="C7093" s="1">
        <v>1</v>
      </c>
      <c r="D7093" s="1">
        <v>15</v>
      </c>
      <c r="E7093" s="7">
        <v>2003.12442922374</v>
      </c>
      <c r="F7093" s="7">
        <v>19.499452999999999</v>
      </c>
      <c r="G7093" s="57">
        <f t="shared" si="288"/>
        <v>22.568242004137932</v>
      </c>
      <c r="I7093" s="73">
        <f t="shared" si="289"/>
        <v>2.0273972602799404</v>
      </c>
    </row>
    <row r="7094" spans="1:9" ht="15.6" x14ac:dyDescent="0.3">
      <c r="A7094" s="1">
        <v>7090</v>
      </c>
      <c r="B7094" s="1">
        <v>2003</v>
      </c>
      <c r="C7094" s="1">
        <v>1</v>
      </c>
      <c r="D7094" s="1">
        <v>16</v>
      </c>
      <c r="E7094" s="7">
        <v>2003.1271689497701</v>
      </c>
      <c r="F7094" s="7">
        <v>19.464013000000001</v>
      </c>
      <c r="G7094" s="57">
        <f t="shared" si="288"/>
        <v>22.568879972413793</v>
      </c>
      <c r="I7094" s="73">
        <f t="shared" si="289"/>
        <v>2.0273972602699359</v>
      </c>
    </row>
    <row r="7095" spans="1:9" ht="15.6" x14ac:dyDescent="0.3">
      <c r="A7095" s="1">
        <v>7091</v>
      </c>
      <c r="B7095" s="1">
        <v>2003</v>
      </c>
      <c r="C7095" s="1">
        <v>1</v>
      </c>
      <c r="D7095" s="1">
        <v>17</v>
      </c>
      <c r="E7095" s="7">
        <v>2003.1299086757999</v>
      </c>
      <c r="F7095" s="7">
        <v>19.439588000000001</v>
      </c>
      <c r="G7095" s="57">
        <f t="shared" si="288"/>
        <v>22.569595431724142</v>
      </c>
      <c r="I7095" s="73">
        <f t="shared" si="289"/>
        <v>2.0273972602701633</v>
      </c>
    </row>
    <row r="7096" spans="1:9" ht="15.6" x14ac:dyDescent="0.3">
      <c r="A7096" s="1">
        <v>7092</v>
      </c>
      <c r="B7096" s="1">
        <v>2003</v>
      </c>
      <c r="C7096" s="1">
        <v>1</v>
      </c>
      <c r="D7096" s="1">
        <v>18</v>
      </c>
      <c r="E7096" s="7">
        <v>2003.13264840183</v>
      </c>
      <c r="F7096" s="7">
        <v>19.407433999999999</v>
      </c>
      <c r="G7096" s="57">
        <f t="shared" si="288"/>
        <v>22.570301150344829</v>
      </c>
      <c r="I7096" s="73">
        <f t="shared" si="289"/>
        <v>2.0273972602699359</v>
      </c>
    </row>
    <row r="7097" spans="1:9" ht="15.6" x14ac:dyDescent="0.3">
      <c r="A7097" s="1">
        <v>7093</v>
      </c>
      <c r="B7097" s="1">
        <v>2003</v>
      </c>
      <c r="C7097" s="1">
        <v>1</v>
      </c>
      <c r="D7097" s="1">
        <v>19</v>
      </c>
      <c r="E7097" s="7">
        <v>2003.1353881278501</v>
      </c>
      <c r="F7097" s="7">
        <v>19.404174999999999</v>
      </c>
      <c r="G7097" s="57">
        <f t="shared" si="288"/>
        <v>22.571038920000003</v>
      </c>
      <c r="I7097" s="73">
        <f t="shared" si="289"/>
        <v>2.0273972602799404</v>
      </c>
    </row>
    <row r="7098" spans="1:9" ht="15.6" x14ac:dyDescent="0.3">
      <c r="A7098" s="1">
        <v>7094</v>
      </c>
      <c r="B7098" s="1">
        <v>2003</v>
      </c>
      <c r="C7098" s="1">
        <v>1</v>
      </c>
      <c r="D7098" s="1">
        <v>20</v>
      </c>
      <c r="E7098" s="7">
        <v>2003.13812785388</v>
      </c>
      <c r="F7098" s="7">
        <v>19.343964</v>
      </c>
      <c r="G7098" s="57">
        <f t="shared" si="288"/>
        <v>22.571788176551728</v>
      </c>
      <c r="I7098" s="73">
        <f t="shared" si="289"/>
        <v>2.0273972602701633</v>
      </c>
    </row>
    <row r="7099" spans="1:9" ht="15.6" x14ac:dyDescent="0.3">
      <c r="A7099" s="1">
        <v>7095</v>
      </c>
      <c r="B7099" s="1">
        <v>2003</v>
      </c>
      <c r="C7099" s="1">
        <v>1</v>
      </c>
      <c r="D7099" s="1">
        <v>21</v>
      </c>
      <c r="E7099" s="7">
        <v>2003.14086757991</v>
      </c>
      <c r="F7099" s="7">
        <v>19.207937999999999</v>
      </c>
      <c r="G7099" s="57">
        <f t="shared" si="288"/>
        <v>22.572468099310345</v>
      </c>
      <c r="I7099" s="73">
        <f t="shared" si="289"/>
        <v>2.0273972602699359</v>
      </c>
    </row>
    <row r="7100" spans="1:9" ht="15.6" x14ac:dyDescent="0.3">
      <c r="A7100" s="1">
        <v>7096</v>
      </c>
      <c r="B7100" s="1">
        <v>2003</v>
      </c>
      <c r="C7100" s="1">
        <v>1</v>
      </c>
      <c r="D7100" s="1">
        <v>22</v>
      </c>
      <c r="E7100" s="7">
        <v>2003.1436073059399</v>
      </c>
      <c r="F7100" s="7">
        <v>18.986626000000001</v>
      </c>
      <c r="G7100" s="57">
        <f t="shared" si="288"/>
        <v>22.573084417931039</v>
      </c>
      <c r="I7100" s="73">
        <f t="shared" si="289"/>
        <v>2.0273972602799404</v>
      </c>
    </row>
    <row r="7101" spans="1:9" ht="15.6" x14ac:dyDescent="0.3">
      <c r="A7101" s="1">
        <v>7097</v>
      </c>
      <c r="B7101" s="1">
        <v>2003</v>
      </c>
      <c r="C7101" s="1">
        <v>1</v>
      </c>
      <c r="D7101" s="1">
        <v>23</v>
      </c>
      <c r="E7101" s="7">
        <v>2003.14634703196</v>
      </c>
      <c r="F7101" s="7">
        <v>18.751906999999999</v>
      </c>
      <c r="G7101" s="57">
        <f t="shared" si="288"/>
        <v>22.573711655172421</v>
      </c>
      <c r="I7101" s="73">
        <f t="shared" si="289"/>
        <v>2.0273972602799404</v>
      </c>
    </row>
    <row r="7102" spans="1:9" ht="15.6" x14ac:dyDescent="0.3">
      <c r="A7102" s="1">
        <v>7098</v>
      </c>
      <c r="B7102" s="1">
        <v>2003</v>
      </c>
      <c r="C7102" s="1">
        <v>1</v>
      </c>
      <c r="D7102" s="1">
        <v>24</v>
      </c>
      <c r="E7102" s="7">
        <v>2003.1490867579901</v>
      </c>
      <c r="F7102" s="7">
        <v>18.636724999999998</v>
      </c>
      <c r="G7102" s="57">
        <f t="shared" si="288"/>
        <v>22.574380115862073</v>
      </c>
      <c r="I7102" s="73">
        <f t="shared" si="289"/>
        <v>2.0273972602699359</v>
      </c>
    </row>
    <row r="7103" spans="1:9" ht="15.6" x14ac:dyDescent="0.3">
      <c r="A7103" s="1">
        <v>7099</v>
      </c>
      <c r="B7103" s="1">
        <v>2003</v>
      </c>
      <c r="C7103" s="1">
        <v>1</v>
      </c>
      <c r="D7103" s="1">
        <v>25</v>
      </c>
      <c r="E7103" s="7">
        <v>2003.1518264840199</v>
      </c>
      <c r="F7103" s="7">
        <v>18.570012999999999</v>
      </c>
      <c r="G7103" s="57">
        <f t="shared" si="288"/>
        <v>22.574936241379319</v>
      </c>
      <c r="I7103" s="73">
        <f t="shared" si="289"/>
        <v>2.0273972602701633</v>
      </c>
    </row>
    <row r="7104" spans="1:9" ht="15.6" x14ac:dyDescent="0.3">
      <c r="A7104" s="1">
        <v>7100</v>
      </c>
      <c r="B7104" s="1">
        <v>2003</v>
      </c>
      <c r="C7104" s="1">
        <v>1</v>
      </c>
      <c r="D7104" s="1">
        <v>26</v>
      </c>
      <c r="E7104" s="7">
        <v>2003.15456621005</v>
      </c>
      <c r="F7104" s="7">
        <v>18.531182000000001</v>
      </c>
      <c r="G7104" s="57">
        <f t="shared" si="288"/>
        <v>22.575530104827592</v>
      </c>
      <c r="I7104" s="73">
        <f t="shared" si="289"/>
        <v>2.0273972602799404</v>
      </c>
    </row>
    <row r="7105" spans="1:9" ht="15.6" x14ac:dyDescent="0.3">
      <c r="A7105" s="1">
        <v>7101</v>
      </c>
      <c r="B7105" s="1">
        <v>2003</v>
      </c>
      <c r="C7105" s="1">
        <v>1</v>
      </c>
      <c r="D7105" s="1">
        <v>27</v>
      </c>
      <c r="E7105" s="7">
        <v>2003.1573059360701</v>
      </c>
      <c r="F7105" s="7">
        <v>18.556577000000001</v>
      </c>
      <c r="G7105" s="57">
        <f t="shared" si="288"/>
        <v>22.576061493793109</v>
      </c>
      <c r="I7105" s="73">
        <f t="shared" si="289"/>
        <v>2.0273972602799404</v>
      </c>
    </row>
    <row r="7106" spans="1:9" ht="15.6" x14ac:dyDescent="0.3">
      <c r="A7106" s="1">
        <v>7102</v>
      </c>
      <c r="B7106" s="1">
        <v>2003</v>
      </c>
      <c r="C7106" s="1">
        <v>1</v>
      </c>
      <c r="D7106" s="1">
        <v>28</v>
      </c>
      <c r="E7106" s="7">
        <v>2003.1600456620999</v>
      </c>
      <c r="F7106" s="7">
        <v>18.546247000000001</v>
      </c>
      <c r="G7106" s="57">
        <f t="shared" si="288"/>
        <v>22.576650648275866</v>
      </c>
      <c r="I7106" s="73">
        <f t="shared" si="289"/>
        <v>2.0273972602701633</v>
      </c>
    </row>
    <row r="7107" spans="1:9" ht="15.6" x14ac:dyDescent="0.3">
      <c r="A7107" s="1">
        <v>7103</v>
      </c>
      <c r="B7107" s="1">
        <v>2003</v>
      </c>
      <c r="C7107" s="1">
        <v>1</v>
      </c>
      <c r="D7107" s="1">
        <v>29</v>
      </c>
      <c r="E7107" s="7">
        <v>2003.16278538813</v>
      </c>
      <c r="F7107" s="7">
        <v>18.495975999999999</v>
      </c>
      <c r="G7107" s="57">
        <f t="shared" si="288"/>
        <v>22.577219935172412</v>
      </c>
      <c r="I7107" s="73">
        <f t="shared" si="289"/>
        <v>2.0273972602699359</v>
      </c>
    </row>
    <row r="7108" spans="1:9" ht="15.6" x14ac:dyDescent="0.3">
      <c r="A7108" s="1">
        <v>7104</v>
      </c>
      <c r="B7108" s="1">
        <v>2003</v>
      </c>
      <c r="C7108" s="1">
        <v>1</v>
      </c>
      <c r="D7108" s="1">
        <v>30</v>
      </c>
      <c r="E7108" s="7">
        <v>2003.1655251141499</v>
      </c>
      <c r="F7108" s="7">
        <v>18.472111999999999</v>
      </c>
      <c r="G7108" s="57">
        <f t="shared" si="288"/>
        <v>22.577710337931034</v>
      </c>
      <c r="I7108" s="73">
        <f t="shared" si="289"/>
        <v>2.0273972602799404</v>
      </c>
    </row>
    <row r="7109" spans="1:9" ht="15.6" x14ac:dyDescent="0.3">
      <c r="A7109" s="1">
        <v>7105</v>
      </c>
      <c r="B7109" s="1">
        <v>2003</v>
      </c>
      <c r="C7109" s="1">
        <v>1</v>
      </c>
      <c r="D7109" s="1">
        <v>31</v>
      </c>
      <c r="E7109" s="7">
        <v>2003.16826484018</v>
      </c>
      <c r="F7109" s="7">
        <v>18.519909999999999</v>
      </c>
      <c r="G7109" s="57">
        <f t="shared" si="288"/>
        <v>22.578098292413792</v>
      </c>
      <c r="I7109" s="73">
        <f t="shared" si="289"/>
        <v>2.0273972602699359</v>
      </c>
    </row>
    <row r="7110" spans="1:9" ht="15.6" x14ac:dyDescent="0.3">
      <c r="A7110" s="1">
        <v>7106</v>
      </c>
      <c r="B7110" s="1">
        <v>2003</v>
      </c>
      <c r="C7110" s="1">
        <v>2</v>
      </c>
      <c r="D7110" s="1">
        <v>1</v>
      </c>
      <c r="E7110" s="7">
        <v>2003.16940639269</v>
      </c>
      <c r="F7110" s="7">
        <v>18.553135999999999</v>
      </c>
      <c r="G7110" s="57">
        <f t="shared" si="288"/>
        <v>22.57848212551724</v>
      </c>
      <c r="I7110" s="73">
        <f t="shared" si="289"/>
        <v>2.0273972602699359</v>
      </c>
    </row>
    <row r="7111" spans="1:9" ht="15.6" x14ac:dyDescent="0.3">
      <c r="A7111" s="1">
        <v>7107</v>
      </c>
      <c r="B7111" s="1">
        <v>2003</v>
      </c>
      <c r="C7111" s="1">
        <v>2</v>
      </c>
      <c r="D7111" s="1">
        <v>2</v>
      </c>
      <c r="E7111" s="7">
        <v>2003.1721461187201</v>
      </c>
      <c r="F7111" s="7">
        <v>18.496901999999999</v>
      </c>
      <c r="G7111" s="57">
        <f t="shared" si="288"/>
        <v>22.578728384827585</v>
      </c>
      <c r="I7111" s="73">
        <f t="shared" si="289"/>
        <v>2.0257990867501121</v>
      </c>
    </row>
    <row r="7112" spans="1:9" ht="15.6" x14ac:dyDescent="0.3">
      <c r="A7112" s="1">
        <v>7108</v>
      </c>
      <c r="B7112" s="1">
        <v>2003</v>
      </c>
      <c r="C7112" s="1">
        <v>2</v>
      </c>
      <c r="D7112" s="1">
        <v>3</v>
      </c>
      <c r="E7112" s="7">
        <v>2003.17488584475</v>
      </c>
      <c r="F7112" s="7">
        <v>18.390042000000001</v>
      </c>
      <c r="G7112" s="57">
        <f t="shared" si="288"/>
        <v>22.57873349655172</v>
      </c>
      <c r="I7112" s="73">
        <f t="shared" si="289"/>
        <v>2.0257990867601166</v>
      </c>
    </row>
    <row r="7113" spans="1:9" ht="15.6" x14ac:dyDescent="0.3">
      <c r="A7113" s="1">
        <v>7109</v>
      </c>
      <c r="B7113" s="1">
        <v>2003</v>
      </c>
      <c r="C7113" s="1">
        <v>2</v>
      </c>
      <c r="D7113" s="1">
        <v>4</v>
      </c>
      <c r="E7113" s="7">
        <v>2003.17762557078</v>
      </c>
      <c r="F7113" s="7">
        <v>18.281542999999999</v>
      </c>
      <c r="G7113" s="57">
        <f t="shared" si="288"/>
        <v>22.578591855172412</v>
      </c>
      <c r="I7113" s="73">
        <f t="shared" si="289"/>
        <v>2.0257990867598892</v>
      </c>
    </row>
    <row r="7114" spans="1:9" ht="15.6" x14ac:dyDescent="0.3">
      <c r="A7114" s="1">
        <v>7110</v>
      </c>
      <c r="B7114" s="1">
        <v>2003</v>
      </c>
      <c r="C7114" s="1">
        <v>2</v>
      </c>
      <c r="D7114" s="1">
        <v>5</v>
      </c>
      <c r="E7114" s="7">
        <v>2003.1803652967999</v>
      </c>
      <c r="F7114" s="7">
        <v>18.242712999999998</v>
      </c>
      <c r="G7114" s="57">
        <f t="shared" si="288"/>
        <v>22.578172460689654</v>
      </c>
      <c r="I7114" s="73">
        <f t="shared" si="289"/>
        <v>2.0257990867601166</v>
      </c>
    </row>
    <row r="7115" spans="1:9" ht="15.6" x14ac:dyDescent="0.3">
      <c r="A7115" s="1">
        <v>7111</v>
      </c>
      <c r="B7115" s="1">
        <v>2003</v>
      </c>
      <c r="C7115" s="1">
        <v>2</v>
      </c>
      <c r="D7115" s="1">
        <v>6</v>
      </c>
      <c r="E7115" s="7">
        <v>2003.18310502283</v>
      </c>
      <c r="F7115" s="7">
        <v>18.195191000000001</v>
      </c>
      <c r="G7115" s="57">
        <f t="shared" ref="G7115:G7178" si="290">AVERAGE(F6571:F7295)</f>
        <v>22.577501220689655</v>
      </c>
      <c r="I7115" s="73">
        <f t="shared" si="289"/>
        <v>2.0257990867498847</v>
      </c>
    </row>
    <row r="7116" spans="1:9" ht="15.6" x14ac:dyDescent="0.3">
      <c r="A7116" s="1">
        <v>7112</v>
      </c>
      <c r="B7116" s="1">
        <v>2003</v>
      </c>
      <c r="C7116" s="1">
        <v>2</v>
      </c>
      <c r="D7116" s="1">
        <v>7</v>
      </c>
      <c r="E7116" s="7">
        <v>2003.1858447488601</v>
      </c>
      <c r="F7116" s="7">
        <v>18.171341000000002</v>
      </c>
      <c r="G7116" s="57">
        <f t="shared" si="290"/>
        <v>22.576737310344825</v>
      </c>
      <c r="I7116" s="73">
        <f t="shared" ref="I7116:I7179" si="291">E7296-E6572</f>
        <v>2.0257990867598892</v>
      </c>
    </row>
    <row r="7117" spans="1:9" ht="15.6" x14ac:dyDescent="0.3">
      <c r="A7117" s="1">
        <v>7113</v>
      </c>
      <c r="B7117" s="1">
        <v>2003</v>
      </c>
      <c r="C7117" s="1">
        <v>2</v>
      </c>
      <c r="D7117" s="1">
        <v>8</v>
      </c>
      <c r="E7117" s="7">
        <v>2003.1885844748899</v>
      </c>
      <c r="F7117" s="7">
        <v>18.221935999999999</v>
      </c>
      <c r="G7117" s="57">
        <f t="shared" si="290"/>
        <v>22.575957055172413</v>
      </c>
      <c r="I7117" s="73">
        <f t="shared" si="291"/>
        <v>2.0257990867601166</v>
      </c>
    </row>
    <row r="7118" spans="1:9" ht="15.6" x14ac:dyDescent="0.3">
      <c r="A7118" s="1">
        <v>7114</v>
      </c>
      <c r="B7118" s="1">
        <v>2003</v>
      </c>
      <c r="C7118" s="1">
        <v>2</v>
      </c>
      <c r="D7118" s="1">
        <v>9</v>
      </c>
      <c r="E7118" s="7">
        <v>2003.19132420091</v>
      </c>
      <c r="F7118" s="7">
        <v>18.234824</v>
      </c>
      <c r="G7118" s="57">
        <f t="shared" si="290"/>
        <v>22.575140521379311</v>
      </c>
      <c r="I7118" s="73">
        <f t="shared" si="291"/>
        <v>2.0257990867598892</v>
      </c>
    </row>
    <row r="7119" spans="1:9" ht="15.6" x14ac:dyDescent="0.3">
      <c r="A7119" s="1">
        <v>7115</v>
      </c>
      <c r="B7119" s="1">
        <v>2003</v>
      </c>
      <c r="C7119" s="1">
        <v>2</v>
      </c>
      <c r="D7119" s="1">
        <v>10</v>
      </c>
      <c r="E7119" s="7">
        <v>2003.1940639269401</v>
      </c>
      <c r="F7119" s="7">
        <v>18.218803999999999</v>
      </c>
      <c r="G7119" s="57">
        <f t="shared" si="290"/>
        <v>22.574257953103448</v>
      </c>
      <c r="I7119" s="73">
        <f t="shared" si="291"/>
        <v>2.0257990867501121</v>
      </c>
    </row>
    <row r="7120" spans="1:9" ht="15.6" x14ac:dyDescent="0.3">
      <c r="A7120" s="1">
        <v>7116</v>
      </c>
      <c r="B7120" s="1">
        <v>2003</v>
      </c>
      <c r="C7120" s="1">
        <v>2</v>
      </c>
      <c r="D7120" s="1">
        <v>11</v>
      </c>
      <c r="E7120" s="7">
        <v>2003.1968036529699</v>
      </c>
      <c r="F7120" s="7">
        <v>18.217278</v>
      </c>
      <c r="G7120" s="57">
        <f t="shared" si="290"/>
        <v>22.573430651034482</v>
      </c>
      <c r="I7120" s="73">
        <f t="shared" si="291"/>
        <v>2.0257990867601166</v>
      </c>
    </row>
    <row r="7121" spans="1:9" ht="15.6" x14ac:dyDescent="0.3">
      <c r="A7121" s="1">
        <v>7117</v>
      </c>
      <c r="B7121" s="1">
        <v>2003</v>
      </c>
      <c r="C7121" s="1">
        <v>2</v>
      </c>
      <c r="D7121" s="1">
        <v>12</v>
      </c>
      <c r="E7121" s="7">
        <v>2003.199543379</v>
      </c>
      <c r="F7121" s="7">
        <v>18.196256000000002</v>
      </c>
      <c r="G7121" s="57">
        <f t="shared" si="290"/>
        <v>22.57256960275862</v>
      </c>
      <c r="I7121" s="73">
        <f t="shared" si="291"/>
        <v>2.0273972602799404</v>
      </c>
    </row>
    <row r="7122" spans="1:9" ht="15.6" x14ac:dyDescent="0.3">
      <c r="A7122" s="1">
        <v>7118</v>
      </c>
      <c r="B7122" s="1">
        <v>2003</v>
      </c>
      <c r="C7122" s="1">
        <v>2</v>
      </c>
      <c r="D7122" s="1">
        <v>13</v>
      </c>
      <c r="E7122" s="7">
        <v>2003.2022831050199</v>
      </c>
      <c r="F7122" s="7">
        <v>18.230823999999998</v>
      </c>
      <c r="G7122" s="57">
        <f t="shared" si="290"/>
        <v>22.571609655172409</v>
      </c>
      <c r="I7122" s="73">
        <f t="shared" si="291"/>
        <v>2.0273972602799404</v>
      </c>
    </row>
    <row r="7123" spans="1:9" ht="15.6" x14ac:dyDescent="0.3">
      <c r="A7123" s="1">
        <v>7119</v>
      </c>
      <c r="B7123" s="1">
        <v>2003</v>
      </c>
      <c r="C7123" s="1">
        <v>2</v>
      </c>
      <c r="D7123" s="1">
        <v>14</v>
      </c>
      <c r="E7123" s="7">
        <v>2003.20502283105</v>
      </c>
      <c r="F7123" s="7">
        <v>18.255441999999999</v>
      </c>
      <c r="G7123" s="57">
        <f t="shared" si="290"/>
        <v>22.570538448275858</v>
      </c>
      <c r="I7123" s="73">
        <f t="shared" si="291"/>
        <v>2.0273972602699359</v>
      </c>
    </row>
    <row r="7124" spans="1:9" ht="15.6" x14ac:dyDescent="0.3">
      <c r="A7124" s="1">
        <v>7120</v>
      </c>
      <c r="B7124" s="1">
        <v>2003</v>
      </c>
      <c r="C7124" s="1">
        <v>2</v>
      </c>
      <c r="D7124" s="1">
        <v>15</v>
      </c>
      <c r="E7124" s="7">
        <v>2003.2077625570801</v>
      </c>
      <c r="F7124" s="7">
        <v>18.296911999999999</v>
      </c>
      <c r="G7124" s="57">
        <f t="shared" si="290"/>
        <v>22.56936772413793</v>
      </c>
      <c r="I7124" s="73">
        <f t="shared" si="291"/>
        <v>2.0273972602699359</v>
      </c>
    </row>
    <row r="7125" spans="1:9" ht="15.6" x14ac:dyDescent="0.3">
      <c r="A7125" s="1">
        <v>7121</v>
      </c>
      <c r="B7125" s="1">
        <v>2003</v>
      </c>
      <c r="C7125" s="1">
        <v>2</v>
      </c>
      <c r="D7125" s="1">
        <v>16</v>
      </c>
      <c r="E7125" s="7">
        <v>2003.2105022830999</v>
      </c>
      <c r="F7125" s="7">
        <v>18.336227999999998</v>
      </c>
      <c r="G7125" s="57">
        <f t="shared" si="290"/>
        <v>22.568139278620688</v>
      </c>
      <c r="I7125" s="73">
        <f t="shared" si="291"/>
        <v>2.0273972602801678</v>
      </c>
    </row>
    <row r="7126" spans="1:9" ht="15.6" x14ac:dyDescent="0.3">
      <c r="A7126" s="1">
        <v>7122</v>
      </c>
      <c r="B7126" s="1">
        <v>2003</v>
      </c>
      <c r="C7126" s="1">
        <v>2</v>
      </c>
      <c r="D7126" s="1">
        <v>17</v>
      </c>
      <c r="E7126" s="7">
        <v>2003.21324200913</v>
      </c>
      <c r="F7126" s="7">
        <v>18.381519999999998</v>
      </c>
      <c r="G7126" s="57">
        <f t="shared" si="290"/>
        <v>22.566897591724135</v>
      </c>
      <c r="I7126" s="73">
        <f t="shared" si="291"/>
        <v>2.0273972602799404</v>
      </c>
    </row>
    <row r="7127" spans="1:9" ht="15.6" x14ac:dyDescent="0.3">
      <c r="A7127" s="1">
        <v>7123</v>
      </c>
      <c r="B7127" s="1">
        <v>2003</v>
      </c>
      <c r="C7127" s="1">
        <v>2</v>
      </c>
      <c r="D7127" s="1">
        <v>18</v>
      </c>
      <c r="E7127" s="7">
        <v>2003.2159817351601</v>
      </c>
      <c r="F7127" s="7">
        <v>18.384235</v>
      </c>
      <c r="G7127" s="57">
        <f t="shared" si="290"/>
        <v>22.565687211034479</v>
      </c>
      <c r="I7127" s="73">
        <f t="shared" si="291"/>
        <v>2.0273972602699359</v>
      </c>
    </row>
    <row r="7128" spans="1:9" ht="15.6" x14ac:dyDescent="0.3">
      <c r="A7128" s="1">
        <v>7124</v>
      </c>
      <c r="B7128" s="1">
        <v>2003</v>
      </c>
      <c r="C7128" s="1">
        <v>2</v>
      </c>
      <c r="D7128" s="1">
        <v>19</v>
      </c>
      <c r="E7128" s="7">
        <v>2003.2187214611899</v>
      </c>
      <c r="F7128" s="7">
        <v>18.421358000000001</v>
      </c>
      <c r="G7128" s="57">
        <f t="shared" si="290"/>
        <v>22.564571653793099</v>
      </c>
      <c r="I7128" s="73">
        <f t="shared" si="291"/>
        <v>2.0273972602701633</v>
      </c>
    </row>
    <row r="7129" spans="1:9" ht="15.6" x14ac:dyDescent="0.3">
      <c r="A7129" s="1">
        <v>7125</v>
      </c>
      <c r="B7129" s="1">
        <v>2003</v>
      </c>
      <c r="C7129" s="1">
        <v>2</v>
      </c>
      <c r="D7129" s="1">
        <v>20</v>
      </c>
      <c r="E7129" s="7">
        <v>2003.22146118721</v>
      </c>
      <c r="F7129" s="7">
        <v>18.461925000000001</v>
      </c>
      <c r="G7129" s="57">
        <f t="shared" si="290"/>
        <v>22.563435725517238</v>
      </c>
      <c r="I7129" s="73">
        <f t="shared" si="291"/>
        <v>2.0273972602799404</v>
      </c>
    </row>
    <row r="7130" spans="1:9" ht="15.6" x14ac:dyDescent="0.3">
      <c r="A7130" s="1">
        <v>7126</v>
      </c>
      <c r="B7130" s="1">
        <v>2003</v>
      </c>
      <c r="C7130" s="1">
        <v>2</v>
      </c>
      <c r="D7130" s="1">
        <v>21</v>
      </c>
      <c r="E7130" s="7">
        <v>2003.2242009132401</v>
      </c>
      <c r="F7130" s="7">
        <v>18.536705000000001</v>
      </c>
      <c r="G7130" s="57">
        <f t="shared" si="290"/>
        <v>22.56219454482758</v>
      </c>
      <c r="I7130" s="73">
        <f t="shared" si="291"/>
        <v>2.0273972602699359</v>
      </c>
    </row>
    <row r="7131" spans="1:9" ht="15.6" x14ac:dyDescent="0.3">
      <c r="A7131" s="1">
        <v>7127</v>
      </c>
      <c r="B7131" s="1">
        <v>2003</v>
      </c>
      <c r="C7131" s="1">
        <v>2</v>
      </c>
      <c r="D7131" s="1">
        <v>22</v>
      </c>
      <c r="E7131" s="7">
        <v>2003.22694063927</v>
      </c>
      <c r="F7131" s="7">
        <v>18.581322</v>
      </c>
      <c r="G7131" s="57">
        <f t="shared" si="290"/>
        <v>22.560971728275856</v>
      </c>
      <c r="I7131" s="73">
        <f t="shared" si="291"/>
        <v>2.0273972602701633</v>
      </c>
    </row>
    <row r="7132" spans="1:9" ht="15.6" x14ac:dyDescent="0.3">
      <c r="A7132" s="1">
        <v>7128</v>
      </c>
      <c r="B7132" s="1">
        <v>2003</v>
      </c>
      <c r="C7132" s="1">
        <v>2</v>
      </c>
      <c r="D7132" s="1">
        <v>23</v>
      </c>
      <c r="E7132" s="7">
        <v>2003.2296803653001</v>
      </c>
      <c r="F7132" s="7">
        <v>18.594082</v>
      </c>
      <c r="G7132" s="57">
        <f t="shared" si="290"/>
        <v>22.559757182068957</v>
      </c>
      <c r="I7132" s="73">
        <f t="shared" si="291"/>
        <v>2.0273972602699359</v>
      </c>
    </row>
    <row r="7133" spans="1:9" ht="15.6" x14ac:dyDescent="0.3">
      <c r="A7133" s="1">
        <v>7129</v>
      </c>
      <c r="B7133" s="1">
        <v>2003</v>
      </c>
      <c r="C7133" s="1">
        <v>2</v>
      </c>
      <c r="D7133" s="1">
        <v>24</v>
      </c>
      <c r="E7133" s="7">
        <v>2003.2324200913199</v>
      </c>
      <c r="F7133" s="7">
        <v>18.586883</v>
      </c>
      <c r="G7133" s="57">
        <f t="shared" si="290"/>
        <v>22.558643202758613</v>
      </c>
      <c r="I7133" s="73">
        <f t="shared" si="291"/>
        <v>2.0273972602801678</v>
      </c>
    </row>
    <row r="7134" spans="1:9" ht="15.6" x14ac:dyDescent="0.3">
      <c r="A7134" s="1">
        <v>7130</v>
      </c>
      <c r="B7134" s="1">
        <v>2003</v>
      </c>
      <c r="C7134" s="1">
        <v>2</v>
      </c>
      <c r="D7134" s="1">
        <v>25</v>
      </c>
      <c r="E7134" s="7">
        <v>2003.23515981735</v>
      </c>
      <c r="F7134" s="7">
        <v>18.583224000000001</v>
      </c>
      <c r="G7134" s="57">
        <f t="shared" si="290"/>
        <v>22.55762079172413</v>
      </c>
      <c r="I7134" s="73">
        <f t="shared" si="291"/>
        <v>2.0273972602699359</v>
      </c>
    </row>
    <row r="7135" spans="1:9" ht="15.6" x14ac:dyDescent="0.3">
      <c r="A7135" s="1">
        <v>7131</v>
      </c>
      <c r="B7135" s="1">
        <v>2003</v>
      </c>
      <c r="C7135" s="1">
        <v>2</v>
      </c>
      <c r="D7135" s="1">
        <v>26</v>
      </c>
      <c r="E7135" s="7">
        <v>2003.2378995433801</v>
      </c>
      <c r="F7135" s="7">
        <v>18.598547</v>
      </c>
      <c r="G7135" s="57">
        <f t="shared" si="290"/>
        <v>22.55659935310344</v>
      </c>
      <c r="I7135" s="73">
        <f t="shared" si="291"/>
        <v>2.0273972602699359</v>
      </c>
    </row>
    <row r="7136" spans="1:9" ht="15.6" x14ac:dyDescent="0.3">
      <c r="A7136" s="1">
        <v>7132</v>
      </c>
      <c r="B7136" s="1">
        <v>2003</v>
      </c>
      <c r="C7136" s="1">
        <v>2</v>
      </c>
      <c r="D7136" s="1">
        <v>27</v>
      </c>
      <c r="E7136" s="7">
        <v>2003.2406392694099</v>
      </c>
      <c r="F7136" s="7">
        <v>18.613184</v>
      </c>
      <c r="G7136" s="57">
        <f t="shared" si="290"/>
        <v>22.55557382896551</v>
      </c>
      <c r="I7136" s="73">
        <f t="shared" si="291"/>
        <v>2.0273972602801678</v>
      </c>
    </row>
    <row r="7137" spans="1:9" ht="15.6" x14ac:dyDescent="0.3">
      <c r="A7137" s="1">
        <v>7133</v>
      </c>
      <c r="B7137" s="1">
        <v>2003</v>
      </c>
      <c r="C7137" s="1">
        <v>2</v>
      </c>
      <c r="D7137" s="1">
        <v>28</v>
      </c>
      <c r="E7137" s="7">
        <v>2003.24337899543</v>
      </c>
      <c r="F7137" s="7">
        <v>18.664911</v>
      </c>
      <c r="G7137" s="57">
        <f t="shared" si="290"/>
        <v>22.554556459310337</v>
      </c>
      <c r="I7137" s="73">
        <f t="shared" si="291"/>
        <v>2.0273972602799404</v>
      </c>
    </row>
    <row r="7138" spans="1:9" ht="15.6" x14ac:dyDescent="0.3">
      <c r="A7138" s="1">
        <v>7134</v>
      </c>
      <c r="B7138" s="1">
        <v>2003</v>
      </c>
      <c r="C7138" s="1">
        <v>3</v>
      </c>
      <c r="D7138" s="1">
        <v>1</v>
      </c>
      <c r="E7138" s="7">
        <v>2003.2527397260301</v>
      </c>
      <c r="F7138" s="7">
        <v>18.717441000000001</v>
      </c>
      <c r="G7138" s="57">
        <f t="shared" si="290"/>
        <v>22.553591078620688</v>
      </c>
      <c r="I7138" s="73">
        <f t="shared" si="291"/>
        <v>2.0273972602699359</v>
      </c>
    </row>
    <row r="7139" spans="1:9" ht="15.6" x14ac:dyDescent="0.3">
      <c r="A7139" s="1">
        <v>7135</v>
      </c>
      <c r="B7139" s="1">
        <v>2003</v>
      </c>
      <c r="C7139" s="1">
        <v>3</v>
      </c>
      <c r="D7139" s="1">
        <v>2</v>
      </c>
      <c r="E7139" s="7">
        <v>2003.2554794520499</v>
      </c>
      <c r="F7139" s="7">
        <v>18.783484999999999</v>
      </c>
      <c r="G7139" s="57">
        <f t="shared" si="290"/>
        <v>22.552686251034476</v>
      </c>
      <c r="I7139" s="73">
        <f t="shared" si="291"/>
        <v>2.0273972602701633</v>
      </c>
    </row>
    <row r="7140" spans="1:9" ht="15.6" x14ac:dyDescent="0.3">
      <c r="A7140" s="1">
        <v>7136</v>
      </c>
      <c r="B7140" s="1">
        <v>2003</v>
      </c>
      <c r="C7140" s="1">
        <v>3</v>
      </c>
      <c r="D7140" s="1">
        <v>3</v>
      </c>
      <c r="E7140" s="7">
        <v>2003.25821917808</v>
      </c>
      <c r="F7140" s="7">
        <v>18.813669000000001</v>
      </c>
      <c r="G7140" s="57">
        <f t="shared" si="290"/>
        <v>22.551871535172413</v>
      </c>
      <c r="I7140" s="73">
        <f t="shared" si="291"/>
        <v>2.0273972602799404</v>
      </c>
    </row>
    <row r="7141" spans="1:9" ht="15.6" x14ac:dyDescent="0.3">
      <c r="A7141" s="1">
        <v>7137</v>
      </c>
      <c r="B7141" s="1">
        <v>2003</v>
      </c>
      <c r="C7141" s="1">
        <v>3</v>
      </c>
      <c r="D7141" s="1">
        <v>4</v>
      </c>
      <c r="E7141" s="7">
        <v>2003.2609589041101</v>
      </c>
      <c r="F7141" s="7">
        <v>18.749597999999999</v>
      </c>
      <c r="G7141" s="57">
        <f t="shared" si="290"/>
        <v>22.551030748965509</v>
      </c>
      <c r="I7141" s="73">
        <f t="shared" si="291"/>
        <v>2.0273972602799404</v>
      </c>
    </row>
    <row r="7142" spans="1:9" ht="15.6" x14ac:dyDescent="0.3">
      <c r="A7142" s="1">
        <v>7138</v>
      </c>
      <c r="B7142" s="1">
        <v>2003</v>
      </c>
      <c r="C7142" s="1">
        <v>3</v>
      </c>
      <c r="D7142" s="1">
        <v>5</v>
      </c>
      <c r="E7142" s="7">
        <v>2003.26369863014</v>
      </c>
      <c r="F7142" s="7">
        <v>18.705335000000002</v>
      </c>
      <c r="G7142" s="57">
        <f t="shared" si="290"/>
        <v>22.550142001379303</v>
      </c>
      <c r="I7142" s="73">
        <f t="shared" si="291"/>
        <v>2.0257990867601166</v>
      </c>
    </row>
    <row r="7143" spans="1:9" ht="15.6" x14ac:dyDescent="0.3">
      <c r="A7143" s="1">
        <v>7139</v>
      </c>
      <c r="B7143" s="1">
        <v>2003</v>
      </c>
      <c r="C7143" s="1">
        <v>3</v>
      </c>
      <c r="D7143" s="1">
        <v>6</v>
      </c>
      <c r="E7143" s="7">
        <v>2003.2664383561601</v>
      </c>
      <c r="F7143" s="7">
        <v>18.726289999999999</v>
      </c>
      <c r="G7143" s="57">
        <f t="shared" si="290"/>
        <v>22.549303150344826</v>
      </c>
      <c r="I7143" s="73">
        <f t="shared" si="291"/>
        <v>2.0257990867498847</v>
      </c>
    </row>
    <row r="7144" spans="1:9" ht="15.6" x14ac:dyDescent="0.3">
      <c r="A7144" s="1">
        <v>7140</v>
      </c>
      <c r="B7144" s="1">
        <v>2003</v>
      </c>
      <c r="C7144" s="1">
        <v>3</v>
      </c>
      <c r="D7144" s="1">
        <v>7</v>
      </c>
      <c r="E7144" s="7">
        <v>2003.2691780821899</v>
      </c>
      <c r="F7144" s="7">
        <v>18.732011</v>
      </c>
      <c r="G7144" s="57">
        <f t="shared" si="290"/>
        <v>22.548464548965512</v>
      </c>
      <c r="I7144" s="73">
        <f t="shared" si="291"/>
        <v>2.0257990867601166</v>
      </c>
    </row>
    <row r="7145" spans="1:9" ht="15.6" x14ac:dyDescent="0.3">
      <c r="A7145" s="1">
        <v>7141</v>
      </c>
      <c r="B7145" s="1">
        <v>2003</v>
      </c>
      <c r="C7145" s="1">
        <v>3</v>
      </c>
      <c r="D7145" s="1">
        <v>8</v>
      </c>
      <c r="E7145" s="7">
        <v>2003.27191780822</v>
      </c>
      <c r="F7145" s="7">
        <v>18.770555000000002</v>
      </c>
      <c r="G7145" s="57">
        <f t="shared" si="290"/>
        <v>22.54763281517241</v>
      </c>
      <c r="I7145" s="73">
        <f t="shared" si="291"/>
        <v>2.0257990867601166</v>
      </c>
    </row>
    <row r="7146" spans="1:9" ht="15.6" x14ac:dyDescent="0.3">
      <c r="A7146" s="1">
        <v>7142</v>
      </c>
      <c r="B7146" s="1">
        <v>2003</v>
      </c>
      <c r="C7146" s="1">
        <v>3</v>
      </c>
      <c r="D7146" s="1">
        <v>9</v>
      </c>
      <c r="E7146" s="7">
        <v>2003.2746575342501</v>
      </c>
      <c r="F7146" s="7">
        <v>18.786788000000001</v>
      </c>
      <c r="G7146" s="57">
        <f t="shared" si="290"/>
        <v>22.546871122758617</v>
      </c>
      <c r="I7146" s="73">
        <f t="shared" si="291"/>
        <v>2.0257990867598892</v>
      </c>
    </row>
    <row r="7147" spans="1:9" ht="15.6" x14ac:dyDescent="0.3">
      <c r="A7147" s="1">
        <v>7143</v>
      </c>
      <c r="B7147" s="1">
        <v>2003</v>
      </c>
      <c r="C7147" s="1">
        <v>3</v>
      </c>
      <c r="D7147" s="1">
        <v>10</v>
      </c>
      <c r="E7147" s="7">
        <v>2003.2773972602699</v>
      </c>
      <c r="F7147" s="7">
        <v>18.823784</v>
      </c>
      <c r="G7147" s="57">
        <f t="shared" si="290"/>
        <v>22.546221344827586</v>
      </c>
      <c r="I7147" s="73">
        <f t="shared" si="291"/>
        <v>2.0257990867501121</v>
      </c>
    </row>
    <row r="7148" spans="1:9" ht="15.6" x14ac:dyDescent="0.3">
      <c r="A7148" s="1">
        <v>7144</v>
      </c>
      <c r="B7148" s="1">
        <v>2003</v>
      </c>
      <c r="C7148" s="1">
        <v>3</v>
      </c>
      <c r="D7148" s="1">
        <v>11</v>
      </c>
      <c r="E7148" s="7">
        <v>2003.2801369863</v>
      </c>
      <c r="F7148" s="7">
        <v>18.910208000000001</v>
      </c>
      <c r="G7148" s="57">
        <f t="shared" si="290"/>
        <v>22.54562431724138</v>
      </c>
      <c r="I7148" s="73">
        <f t="shared" si="291"/>
        <v>2.0257990867598892</v>
      </c>
    </row>
    <row r="7149" spans="1:9" ht="15.6" x14ac:dyDescent="0.3">
      <c r="A7149" s="1">
        <v>7145</v>
      </c>
      <c r="B7149" s="1">
        <v>2003</v>
      </c>
      <c r="C7149" s="1">
        <v>3</v>
      </c>
      <c r="D7149" s="1">
        <v>12</v>
      </c>
      <c r="E7149" s="7">
        <v>2003.2828767123301</v>
      </c>
      <c r="F7149" s="7">
        <v>19.031039</v>
      </c>
      <c r="G7149" s="57">
        <f t="shared" si="290"/>
        <v>22.545107940689654</v>
      </c>
      <c r="I7149" s="73">
        <f t="shared" si="291"/>
        <v>2.0257990867598892</v>
      </c>
    </row>
    <row r="7150" spans="1:9" ht="15.6" x14ac:dyDescent="0.3">
      <c r="A7150" s="1">
        <v>7146</v>
      </c>
      <c r="B7150" s="1">
        <v>2003</v>
      </c>
      <c r="C7150" s="1">
        <v>3</v>
      </c>
      <c r="D7150" s="1">
        <v>13</v>
      </c>
      <c r="E7150" s="7">
        <v>2003.28561643836</v>
      </c>
      <c r="F7150" s="7">
        <v>19.076146000000001</v>
      </c>
      <c r="G7150" s="57">
        <f t="shared" si="290"/>
        <v>22.544590739310344</v>
      </c>
      <c r="I7150" s="73">
        <f t="shared" si="291"/>
        <v>2.0257990867601166</v>
      </c>
    </row>
    <row r="7151" spans="1:9" ht="15.6" x14ac:dyDescent="0.3">
      <c r="A7151" s="1">
        <v>7147</v>
      </c>
      <c r="B7151" s="1">
        <v>2003</v>
      </c>
      <c r="C7151" s="1">
        <v>3</v>
      </c>
      <c r="D7151" s="1">
        <v>14</v>
      </c>
      <c r="E7151" s="7">
        <v>2003.28835616438</v>
      </c>
      <c r="F7151" s="7">
        <v>19.112057</v>
      </c>
      <c r="G7151" s="57">
        <f t="shared" si="290"/>
        <v>22.544071506206894</v>
      </c>
      <c r="I7151" s="73">
        <f t="shared" si="291"/>
        <v>2.0257990867498847</v>
      </c>
    </row>
    <row r="7152" spans="1:9" ht="15.6" x14ac:dyDescent="0.3">
      <c r="A7152" s="1">
        <v>7148</v>
      </c>
      <c r="B7152" s="1">
        <v>2003</v>
      </c>
      <c r="C7152" s="1">
        <v>3</v>
      </c>
      <c r="D7152" s="1">
        <v>15</v>
      </c>
      <c r="E7152" s="7">
        <v>2003.2910958904099</v>
      </c>
      <c r="F7152" s="7">
        <v>19.200963999999999</v>
      </c>
      <c r="G7152" s="57">
        <f t="shared" si="290"/>
        <v>22.543525626206893</v>
      </c>
      <c r="I7152" s="73">
        <f t="shared" si="291"/>
        <v>2.0273972602699359</v>
      </c>
    </row>
    <row r="7153" spans="1:9" ht="15.6" x14ac:dyDescent="0.3">
      <c r="A7153" s="1">
        <v>7149</v>
      </c>
      <c r="B7153" s="1">
        <v>2003</v>
      </c>
      <c r="C7153" s="1">
        <v>3</v>
      </c>
      <c r="D7153" s="1">
        <v>16</v>
      </c>
      <c r="E7153" s="7">
        <v>2003.29383561644</v>
      </c>
      <c r="F7153" s="7">
        <v>19.287849999999999</v>
      </c>
      <c r="G7153" s="57">
        <f t="shared" si="290"/>
        <v>22.543171591724132</v>
      </c>
      <c r="I7153" s="73">
        <f t="shared" si="291"/>
        <v>2.0273972602801678</v>
      </c>
    </row>
    <row r="7154" spans="1:9" ht="15.6" x14ac:dyDescent="0.3">
      <c r="A7154" s="1">
        <v>7150</v>
      </c>
      <c r="B7154" s="1">
        <v>2003</v>
      </c>
      <c r="C7154" s="1">
        <v>3</v>
      </c>
      <c r="D7154" s="1">
        <v>17</v>
      </c>
      <c r="E7154" s="7">
        <v>2003.2965753424701</v>
      </c>
      <c r="F7154" s="7">
        <v>19.379563999999998</v>
      </c>
      <c r="G7154" s="57">
        <f t="shared" si="290"/>
        <v>22.542980642758614</v>
      </c>
      <c r="I7154" s="73">
        <f t="shared" si="291"/>
        <v>2.0273972602799404</v>
      </c>
    </row>
    <row r="7155" spans="1:9" ht="15.6" x14ac:dyDescent="0.3">
      <c r="A7155" s="1">
        <v>7151</v>
      </c>
      <c r="B7155" s="1">
        <v>2003</v>
      </c>
      <c r="C7155" s="1">
        <v>3</v>
      </c>
      <c r="D7155" s="1">
        <v>18</v>
      </c>
      <c r="E7155" s="7">
        <v>2003.2993150684899</v>
      </c>
      <c r="F7155" s="7">
        <v>19.516912000000001</v>
      </c>
      <c r="G7155" s="57">
        <f t="shared" si="290"/>
        <v>22.542782413793102</v>
      </c>
      <c r="I7155" s="73">
        <f t="shared" si="291"/>
        <v>2.0273972602699359</v>
      </c>
    </row>
    <row r="7156" spans="1:9" ht="15.6" x14ac:dyDescent="0.3">
      <c r="A7156" s="1">
        <v>7152</v>
      </c>
      <c r="B7156" s="1">
        <v>2003</v>
      </c>
      <c r="C7156" s="1">
        <v>3</v>
      </c>
      <c r="D7156" s="1">
        <v>19</v>
      </c>
      <c r="E7156" s="7">
        <v>2003.30205479452</v>
      </c>
      <c r="F7156" s="7">
        <v>19.611194000000001</v>
      </c>
      <c r="G7156" s="57">
        <f t="shared" si="290"/>
        <v>22.542304859310342</v>
      </c>
      <c r="I7156" s="73">
        <f t="shared" si="291"/>
        <v>2.0273972602699359</v>
      </c>
    </row>
    <row r="7157" spans="1:9" ht="15.6" x14ac:dyDescent="0.3">
      <c r="A7157" s="1">
        <v>7153</v>
      </c>
      <c r="B7157" s="1">
        <v>2003</v>
      </c>
      <c r="C7157" s="1">
        <v>3</v>
      </c>
      <c r="D7157" s="1">
        <v>20</v>
      </c>
      <c r="E7157" s="7">
        <v>2003.3047945205501</v>
      </c>
      <c r="F7157" s="7">
        <v>19.707086</v>
      </c>
      <c r="G7157" s="57">
        <f t="shared" si="290"/>
        <v>22.541865359999996</v>
      </c>
      <c r="I7157" s="73">
        <f t="shared" si="291"/>
        <v>2.0273972602799404</v>
      </c>
    </row>
    <row r="7158" spans="1:9" ht="15.6" x14ac:dyDescent="0.3">
      <c r="A7158" s="1">
        <v>7154</v>
      </c>
      <c r="B7158" s="1">
        <v>2003</v>
      </c>
      <c r="C7158" s="1">
        <v>3</v>
      </c>
      <c r="D7158" s="1">
        <v>21</v>
      </c>
      <c r="E7158" s="7">
        <v>2003.30753424658</v>
      </c>
      <c r="F7158" s="7">
        <v>19.785605</v>
      </c>
      <c r="G7158" s="57">
        <f t="shared" si="290"/>
        <v>22.541512182068963</v>
      </c>
      <c r="I7158" s="73">
        <f t="shared" si="291"/>
        <v>2.0273972602801678</v>
      </c>
    </row>
    <row r="7159" spans="1:9" ht="15.6" x14ac:dyDescent="0.3">
      <c r="A7159" s="1">
        <v>7155</v>
      </c>
      <c r="B7159" s="1">
        <v>2003</v>
      </c>
      <c r="C7159" s="1">
        <v>3</v>
      </c>
      <c r="D7159" s="1">
        <v>22</v>
      </c>
      <c r="E7159" s="7">
        <v>2003.3102739726</v>
      </c>
      <c r="F7159" s="7">
        <v>19.926853999999999</v>
      </c>
      <c r="G7159" s="57">
        <f t="shared" si="290"/>
        <v>22.541144817931027</v>
      </c>
      <c r="I7159" s="73">
        <f t="shared" si="291"/>
        <v>2.0273972602699359</v>
      </c>
    </row>
    <row r="7160" spans="1:9" ht="15.6" x14ac:dyDescent="0.3">
      <c r="A7160" s="1">
        <v>7156</v>
      </c>
      <c r="B7160" s="1">
        <v>2003</v>
      </c>
      <c r="C7160" s="1">
        <v>3</v>
      </c>
      <c r="D7160" s="1">
        <v>23</v>
      </c>
      <c r="E7160" s="7">
        <v>2003.3130136986299</v>
      </c>
      <c r="F7160" s="7">
        <v>19.976807000000001</v>
      </c>
      <c r="G7160" s="57">
        <f t="shared" si="290"/>
        <v>22.540791286896546</v>
      </c>
      <c r="I7160" s="73">
        <f t="shared" si="291"/>
        <v>2.0273972602699359</v>
      </c>
    </row>
    <row r="7161" spans="1:9" ht="15.6" x14ac:dyDescent="0.3">
      <c r="A7161" s="1">
        <v>7157</v>
      </c>
      <c r="B7161" s="1">
        <v>2003</v>
      </c>
      <c r="C7161" s="1">
        <v>3</v>
      </c>
      <c r="D7161" s="1">
        <v>24</v>
      </c>
      <c r="E7161" s="7">
        <v>2003.31575342466</v>
      </c>
      <c r="F7161" s="7">
        <v>20.061592999999998</v>
      </c>
      <c r="G7161" s="57">
        <f t="shared" si="290"/>
        <v>22.540485961379304</v>
      </c>
      <c r="I7161" s="73">
        <f t="shared" si="291"/>
        <v>2.0273972602801678</v>
      </c>
    </row>
    <row r="7162" spans="1:9" ht="15.6" x14ac:dyDescent="0.3">
      <c r="A7162" s="1">
        <v>7158</v>
      </c>
      <c r="B7162" s="1">
        <v>2003</v>
      </c>
      <c r="C7162" s="1">
        <v>3</v>
      </c>
      <c r="D7162" s="1">
        <v>25</v>
      </c>
      <c r="E7162" s="7">
        <v>2003.3184931506801</v>
      </c>
      <c r="F7162" s="7">
        <v>20.136343</v>
      </c>
      <c r="G7162" s="57">
        <f t="shared" si="290"/>
        <v>22.54007337241379</v>
      </c>
      <c r="I7162" s="73">
        <f t="shared" si="291"/>
        <v>2.0273972602799404</v>
      </c>
    </row>
    <row r="7163" spans="1:9" ht="15.6" x14ac:dyDescent="0.3">
      <c r="A7163" s="1">
        <v>7159</v>
      </c>
      <c r="B7163" s="1">
        <v>2003</v>
      </c>
      <c r="C7163" s="1">
        <v>3</v>
      </c>
      <c r="D7163" s="1">
        <v>26</v>
      </c>
      <c r="E7163" s="7">
        <v>2003.3212328767099</v>
      </c>
      <c r="F7163" s="7">
        <v>20.175712000000001</v>
      </c>
      <c r="G7163" s="57">
        <f t="shared" si="290"/>
        <v>22.539514561379306</v>
      </c>
      <c r="I7163" s="73">
        <f t="shared" si="291"/>
        <v>2.0273972602699359</v>
      </c>
    </row>
    <row r="7164" spans="1:9" ht="15.6" x14ac:dyDescent="0.3">
      <c r="A7164" s="1">
        <v>7160</v>
      </c>
      <c r="B7164" s="1">
        <v>2003</v>
      </c>
      <c r="C7164" s="1">
        <v>3</v>
      </c>
      <c r="D7164" s="1">
        <v>27</v>
      </c>
      <c r="E7164" s="7">
        <v>2003.32397260274</v>
      </c>
      <c r="F7164" s="7">
        <v>20.215942999999999</v>
      </c>
      <c r="G7164" s="57">
        <f t="shared" si="290"/>
        <v>22.538933223448272</v>
      </c>
      <c r="I7164" s="73">
        <f t="shared" si="291"/>
        <v>2.0273972602699359</v>
      </c>
    </row>
    <row r="7165" spans="1:9" ht="15.6" x14ac:dyDescent="0.3">
      <c r="A7165" s="1">
        <v>7161</v>
      </c>
      <c r="B7165" s="1">
        <v>2003</v>
      </c>
      <c r="C7165" s="1">
        <v>3</v>
      </c>
      <c r="D7165" s="1">
        <v>28</v>
      </c>
      <c r="E7165" s="7">
        <v>2003.3267123287701</v>
      </c>
      <c r="F7165" s="7">
        <v>20.2393</v>
      </c>
      <c r="G7165" s="57">
        <f t="shared" si="290"/>
        <v>22.538550536551721</v>
      </c>
      <c r="I7165" s="73">
        <f t="shared" si="291"/>
        <v>2.0273972602799404</v>
      </c>
    </row>
    <row r="7166" spans="1:9" ht="15.6" x14ac:dyDescent="0.3">
      <c r="A7166" s="1">
        <v>7162</v>
      </c>
      <c r="B7166" s="1">
        <v>2003</v>
      </c>
      <c r="C7166" s="1">
        <v>3</v>
      </c>
      <c r="D7166" s="1">
        <v>29</v>
      </c>
      <c r="E7166" s="7">
        <v>2003.32945205479</v>
      </c>
      <c r="F7166" s="7">
        <v>20.294795000000001</v>
      </c>
      <c r="G7166" s="57">
        <f t="shared" si="290"/>
        <v>22.538287257931032</v>
      </c>
      <c r="I7166" s="73">
        <f t="shared" si="291"/>
        <v>2.0273972602701633</v>
      </c>
    </row>
    <row r="7167" spans="1:9" ht="15.6" x14ac:dyDescent="0.3">
      <c r="A7167" s="1">
        <v>7163</v>
      </c>
      <c r="B7167" s="1">
        <v>2003</v>
      </c>
      <c r="C7167" s="1">
        <v>3</v>
      </c>
      <c r="D7167" s="1">
        <v>30</v>
      </c>
      <c r="E7167" s="7">
        <v>2003.33219178082</v>
      </c>
      <c r="F7167" s="7">
        <v>20.292693</v>
      </c>
      <c r="G7167" s="57">
        <f t="shared" si="290"/>
        <v>22.53803117517241</v>
      </c>
      <c r="I7167" s="73">
        <f t="shared" si="291"/>
        <v>2.0273972602699359</v>
      </c>
    </row>
    <row r="7168" spans="1:9" ht="15.6" x14ac:dyDescent="0.3">
      <c r="A7168" s="1">
        <v>7164</v>
      </c>
      <c r="B7168" s="1">
        <v>2003</v>
      </c>
      <c r="C7168" s="1">
        <v>3</v>
      </c>
      <c r="D7168" s="1">
        <v>31</v>
      </c>
      <c r="E7168" s="7">
        <v>2003.3349315068499</v>
      </c>
      <c r="F7168" s="7">
        <v>20.282412999999998</v>
      </c>
      <c r="G7168" s="57">
        <f t="shared" si="290"/>
        <v>22.537774002758617</v>
      </c>
      <c r="I7168" s="73">
        <f t="shared" si="291"/>
        <v>2.0273972602699359</v>
      </c>
    </row>
    <row r="7169" spans="1:9" ht="15.6" x14ac:dyDescent="0.3">
      <c r="A7169" s="1">
        <v>7165</v>
      </c>
      <c r="B7169" s="1">
        <v>2003</v>
      </c>
      <c r="C7169" s="1">
        <v>4</v>
      </c>
      <c r="D7169" s="1">
        <v>1</v>
      </c>
      <c r="E7169" s="7">
        <v>2003.3360730593599</v>
      </c>
      <c r="F7169" s="7">
        <v>20.306436999999999</v>
      </c>
      <c r="G7169" s="57">
        <f t="shared" si="290"/>
        <v>22.537525202758619</v>
      </c>
      <c r="I7169" s="73">
        <f t="shared" si="291"/>
        <v>2.0273972602801678</v>
      </c>
    </row>
    <row r="7170" spans="1:9" ht="15.6" x14ac:dyDescent="0.3">
      <c r="A7170" s="1">
        <v>7166</v>
      </c>
      <c r="B7170" s="1">
        <v>2003</v>
      </c>
      <c r="C7170" s="1">
        <v>4</v>
      </c>
      <c r="D7170" s="1">
        <v>2</v>
      </c>
      <c r="E7170" s="7">
        <v>2003.33881278539</v>
      </c>
      <c r="F7170" s="7">
        <v>20.312132999999999</v>
      </c>
      <c r="G7170" s="57">
        <f t="shared" si="290"/>
        <v>22.537274348965511</v>
      </c>
      <c r="I7170" s="73">
        <f t="shared" si="291"/>
        <v>2.0273972602699359</v>
      </c>
    </row>
    <row r="7171" spans="1:9" ht="15.6" x14ac:dyDescent="0.3">
      <c r="A7171" s="1">
        <v>7167</v>
      </c>
      <c r="B7171" s="1">
        <v>2003</v>
      </c>
      <c r="C7171" s="1">
        <v>4</v>
      </c>
      <c r="D7171" s="1">
        <v>3</v>
      </c>
      <c r="E7171" s="7">
        <v>2003.3415525114201</v>
      </c>
      <c r="F7171" s="7">
        <v>20.332132000000001</v>
      </c>
      <c r="G7171" s="57">
        <f t="shared" si="290"/>
        <v>22.53700214206896</v>
      </c>
      <c r="I7171" s="73">
        <f t="shared" si="291"/>
        <v>2.0273972602699359</v>
      </c>
    </row>
    <row r="7172" spans="1:9" ht="15.6" x14ac:dyDescent="0.3">
      <c r="A7172" s="1">
        <v>7168</v>
      </c>
      <c r="B7172" s="1">
        <v>2003</v>
      </c>
      <c r="C7172" s="1">
        <v>4</v>
      </c>
      <c r="D7172" s="1">
        <v>4</v>
      </c>
      <c r="E7172" s="7">
        <v>2003.34429223744</v>
      </c>
      <c r="F7172" s="7">
        <v>20.421825999999999</v>
      </c>
      <c r="G7172" s="57">
        <f t="shared" si="290"/>
        <v>22.536750608275856</v>
      </c>
      <c r="I7172" s="73">
        <f t="shared" si="291"/>
        <v>2.0285388127799706</v>
      </c>
    </row>
    <row r="7173" spans="1:9" ht="15.6" x14ac:dyDescent="0.3">
      <c r="A7173" s="1">
        <v>7169</v>
      </c>
      <c r="B7173" s="1">
        <v>2003</v>
      </c>
      <c r="C7173" s="1">
        <v>4</v>
      </c>
      <c r="D7173" s="1">
        <v>5</v>
      </c>
      <c r="E7173" s="7">
        <v>2003.34703196347</v>
      </c>
      <c r="F7173" s="7">
        <v>20.497776000000002</v>
      </c>
      <c r="G7173" s="57">
        <f t="shared" si="290"/>
        <v>22.536587893793101</v>
      </c>
      <c r="I7173" s="73">
        <f t="shared" si="291"/>
        <v>2.0285388127899751</v>
      </c>
    </row>
    <row r="7174" spans="1:9" ht="15.6" x14ac:dyDescent="0.3">
      <c r="A7174" s="1">
        <v>7170</v>
      </c>
      <c r="B7174" s="1">
        <v>2003</v>
      </c>
      <c r="C7174" s="1">
        <v>4</v>
      </c>
      <c r="D7174" s="1">
        <v>6</v>
      </c>
      <c r="E7174" s="7">
        <v>2003.3497716894999</v>
      </c>
      <c r="F7174" s="7">
        <v>20.548414000000001</v>
      </c>
      <c r="G7174" s="57">
        <f t="shared" si="290"/>
        <v>22.536530630344824</v>
      </c>
      <c r="I7174" s="73">
        <f t="shared" si="291"/>
        <v>2.0285388127902024</v>
      </c>
    </row>
    <row r="7175" spans="1:9" ht="15.6" x14ac:dyDescent="0.3">
      <c r="A7175" s="1">
        <v>7171</v>
      </c>
      <c r="B7175" s="1">
        <v>2003</v>
      </c>
      <c r="C7175" s="1">
        <v>4</v>
      </c>
      <c r="D7175" s="1">
        <v>7</v>
      </c>
      <c r="E7175" s="7">
        <v>2003.35251141552</v>
      </c>
      <c r="F7175" s="7">
        <v>20.640269</v>
      </c>
      <c r="G7175" s="57">
        <f t="shared" si="290"/>
        <v>22.536505088275856</v>
      </c>
      <c r="I7175" s="73">
        <f t="shared" si="291"/>
        <v>2.0285388127799706</v>
      </c>
    </row>
    <row r="7176" spans="1:9" ht="15.6" x14ac:dyDescent="0.3">
      <c r="A7176" s="1">
        <v>7172</v>
      </c>
      <c r="B7176" s="1">
        <v>2003</v>
      </c>
      <c r="C7176" s="1">
        <v>4</v>
      </c>
      <c r="D7176" s="1">
        <v>8</v>
      </c>
      <c r="E7176" s="7">
        <v>2003.3552511415501</v>
      </c>
      <c r="F7176" s="7">
        <v>20.709569999999999</v>
      </c>
      <c r="G7176" s="57">
        <f t="shared" si="290"/>
        <v>22.536536177931033</v>
      </c>
      <c r="I7176" s="73">
        <f t="shared" si="291"/>
        <v>2.0285388127899751</v>
      </c>
    </row>
    <row r="7177" spans="1:9" ht="15.6" x14ac:dyDescent="0.3">
      <c r="A7177" s="1">
        <v>7173</v>
      </c>
      <c r="B7177" s="1">
        <v>2003</v>
      </c>
      <c r="C7177" s="1">
        <v>4</v>
      </c>
      <c r="D7177" s="1">
        <v>9</v>
      </c>
      <c r="E7177" s="7">
        <v>2003.3579908675799</v>
      </c>
      <c r="F7177" s="7">
        <v>20.813137999999999</v>
      </c>
      <c r="G7177" s="57">
        <f t="shared" si="290"/>
        <v>22.536479405517237</v>
      </c>
      <c r="I7177" s="73">
        <f t="shared" si="291"/>
        <v>2.0285388127899751</v>
      </c>
    </row>
    <row r="7178" spans="1:9" ht="15.6" x14ac:dyDescent="0.3">
      <c r="A7178" s="1">
        <v>7174</v>
      </c>
      <c r="B7178" s="1">
        <v>2003</v>
      </c>
      <c r="C7178" s="1">
        <v>4</v>
      </c>
      <c r="D7178" s="1">
        <v>10</v>
      </c>
      <c r="E7178" s="7">
        <v>2003.36073059361</v>
      </c>
      <c r="F7178" s="7">
        <v>20.882695999999999</v>
      </c>
      <c r="G7178" s="57">
        <f t="shared" si="290"/>
        <v>22.536233311724139</v>
      </c>
      <c r="I7178" s="73">
        <f t="shared" si="291"/>
        <v>2.0285388127799706</v>
      </c>
    </row>
    <row r="7179" spans="1:9" ht="15.6" x14ac:dyDescent="0.3">
      <c r="A7179" s="1">
        <v>7175</v>
      </c>
      <c r="B7179" s="1">
        <v>2003</v>
      </c>
      <c r="C7179" s="1">
        <v>4</v>
      </c>
      <c r="D7179" s="1">
        <v>11</v>
      </c>
      <c r="E7179" s="7">
        <v>2003.3634703196301</v>
      </c>
      <c r="F7179" s="7">
        <v>20.955029</v>
      </c>
      <c r="G7179" s="57">
        <f t="shared" ref="G7179:G7242" si="292">AVERAGE(F6635:F7359)</f>
        <v>22.535807106206896</v>
      </c>
      <c r="I7179" s="73">
        <f t="shared" si="291"/>
        <v>2.0285388127799706</v>
      </c>
    </row>
    <row r="7180" spans="1:9" ht="15.6" x14ac:dyDescent="0.3">
      <c r="A7180" s="1">
        <v>7176</v>
      </c>
      <c r="B7180" s="1">
        <v>2003</v>
      </c>
      <c r="C7180" s="1">
        <v>4</v>
      </c>
      <c r="D7180" s="1">
        <v>12</v>
      </c>
      <c r="E7180" s="7">
        <v>2003.36621004566</v>
      </c>
      <c r="F7180" s="7">
        <v>20.951156999999998</v>
      </c>
      <c r="G7180" s="57">
        <f t="shared" si="292"/>
        <v>22.535301944827584</v>
      </c>
      <c r="I7180" s="73">
        <f t="shared" ref="I7180:I7243" si="293">E7360-E6636</f>
        <v>2.0285388127899751</v>
      </c>
    </row>
    <row r="7181" spans="1:9" ht="15.6" x14ac:dyDescent="0.3">
      <c r="A7181" s="1">
        <v>7177</v>
      </c>
      <c r="B7181" s="1">
        <v>2003</v>
      </c>
      <c r="C7181" s="1">
        <v>4</v>
      </c>
      <c r="D7181" s="1">
        <v>13</v>
      </c>
      <c r="E7181" s="7">
        <v>2003.36894977169</v>
      </c>
      <c r="F7181" s="7">
        <v>20.944074000000001</v>
      </c>
      <c r="G7181" s="57">
        <f t="shared" si="292"/>
        <v>22.534678917241376</v>
      </c>
      <c r="I7181" s="73">
        <f t="shared" si="293"/>
        <v>2.0285388127899751</v>
      </c>
    </row>
    <row r="7182" spans="1:9" ht="15.6" x14ac:dyDescent="0.3">
      <c r="A7182" s="1">
        <v>7178</v>
      </c>
      <c r="B7182" s="1">
        <v>2003</v>
      </c>
      <c r="C7182" s="1">
        <v>4</v>
      </c>
      <c r="D7182" s="1">
        <v>14</v>
      </c>
      <c r="E7182" s="7">
        <v>2003.3716894977199</v>
      </c>
      <c r="F7182" s="7">
        <v>20.982969000000001</v>
      </c>
      <c r="G7182" s="57">
        <f t="shared" si="292"/>
        <v>22.533960150344829</v>
      </c>
      <c r="I7182" s="73">
        <f t="shared" si="293"/>
        <v>2.0273972602701633</v>
      </c>
    </row>
    <row r="7183" spans="1:9" ht="15.6" x14ac:dyDescent="0.3">
      <c r="A7183" s="1">
        <v>7179</v>
      </c>
      <c r="B7183" s="1">
        <v>2003</v>
      </c>
      <c r="C7183" s="1">
        <v>4</v>
      </c>
      <c r="D7183" s="1">
        <v>15</v>
      </c>
      <c r="E7183" s="7">
        <v>2003.37442922374</v>
      </c>
      <c r="F7183" s="7">
        <v>20.979846999999999</v>
      </c>
      <c r="G7183" s="57">
        <f t="shared" si="292"/>
        <v>22.533286708965512</v>
      </c>
      <c r="I7183" s="73">
        <f t="shared" si="293"/>
        <v>2.0273972602699359</v>
      </c>
    </row>
    <row r="7184" spans="1:9" ht="15.6" x14ac:dyDescent="0.3">
      <c r="A7184" s="1">
        <v>7180</v>
      </c>
      <c r="B7184" s="1">
        <v>2003</v>
      </c>
      <c r="C7184" s="1">
        <v>4</v>
      </c>
      <c r="D7184" s="1">
        <v>16</v>
      </c>
      <c r="E7184" s="7">
        <v>2003.3771689497701</v>
      </c>
      <c r="F7184" s="7">
        <v>20.971786000000002</v>
      </c>
      <c r="G7184" s="57">
        <f t="shared" si="292"/>
        <v>22.532886333793101</v>
      </c>
      <c r="I7184" s="73">
        <f t="shared" si="293"/>
        <v>2.0273972602699359</v>
      </c>
    </row>
    <row r="7185" spans="1:9" ht="15.6" x14ac:dyDescent="0.3">
      <c r="A7185" s="1">
        <v>7181</v>
      </c>
      <c r="B7185" s="1">
        <v>2003</v>
      </c>
      <c r="C7185" s="1">
        <v>4</v>
      </c>
      <c r="D7185" s="1">
        <v>17</v>
      </c>
      <c r="E7185" s="7">
        <v>2003.3799086757999</v>
      </c>
      <c r="F7185" s="7">
        <v>20.975560000000002</v>
      </c>
      <c r="G7185" s="57">
        <f t="shared" si="292"/>
        <v>22.532760289655172</v>
      </c>
      <c r="I7185" s="73">
        <f t="shared" si="293"/>
        <v>2.0273972602799404</v>
      </c>
    </row>
    <row r="7186" spans="1:9" ht="15.6" x14ac:dyDescent="0.3">
      <c r="A7186" s="1">
        <v>7182</v>
      </c>
      <c r="B7186" s="1">
        <v>2003</v>
      </c>
      <c r="C7186" s="1">
        <v>4</v>
      </c>
      <c r="D7186" s="1">
        <v>18</v>
      </c>
      <c r="E7186" s="7">
        <v>2003.38264840183</v>
      </c>
      <c r="F7186" s="7">
        <v>21.014296000000002</v>
      </c>
      <c r="G7186" s="57">
        <f t="shared" si="292"/>
        <v>22.532864241379311</v>
      </c>
      <c r="I7186" s="73">
        <f t="shared" si="293"/>
        <v>2.0273972602699359</v>
      </c>
    </row>
    <row r="7187" spans="1:9" ht="15.6" x14ac:dyDescent="0.3">
      <c r="A7187" s="1">
        <v>7183</v>
      </c>
      <c r="B7187" s="1">
        <v>2003</v>
      </c>
      <c r="C7187" s="1">
        <v>4</v>
      </c>
      <c r="D7187" s="1">
        <v>19</v>
      </c>
      <c r="E7187" s="7">
        <v>2003.3853881278501</v>
      </c>
      <c r="F7187" s="7">
        <v>21.084627000000001</v>
      </c>
      <c r="G7187" s="57">
        <f t="shared" si="292"/>
        <v>22.533098148965522</v>
      </c>
      <c r="I7187" s="73">
        <f t="shared" si="293"/>
        <v>2.0273972602701633</v>
      </c>
    </row>
    <row r="7188" spans="1:9" ht="15.6" x14ac:dyDescent="0.3">
      <c r="A7188" s="1">
        <v>7184</v>
      </c>
      <c r="B7188" s="1">
        <v>2003</v>
      </c>
      <c r="C7188" s="1">
        <v>4</v>
      </c>
      <c r="D7188" s="1">
        <v>20</v>
      </c>
      <c r="E7188" s="7">
        <v>2003.38812785388</v>
      </c>
      <c r="F7188" s="7">
        <v>21.212059</v>
      </c>
      <c r="G7188" s="57">
        <f t="shared" si="292"/>
        <v>22.533355456551728</v>
      </c>
      <c r="I7188" s="73">
        <f t="shared" si="293"/>
        <v>2.0273972602799404</v>
      </c>
    </row>
    <row r="7189" spans="1:9" ht="15.6" x14ac:dyDescent="0.3">
      <c r="A7189" s="1">
        <v>7185</v>
      </c>
      <c r="B7189" s="1">
        <v>2003</v>
      </c>
      <c r="C7189" s="1">
        <v>4</v>
      </c>
      <c r="D7189" s="1">
        <v>21</v>
      </c>
      <c r="E7189" s="7">
        <v>2003.39086757991</v>
      </c>
      <c r="F7189" s="7">
        <v>21.351092000000001</v>
      </c>
      <c r="G7189" s="57">
        <f t="shared" si="292"/>
        <v>22.533859270344831</v>
      </c>
      <c r="I7189" s="73">
        <f t="shared" si="293"/>
        <v>2.0273972602799404</v>
      </c>
    </row>
    <row r="7190" spans="1:9" ht="15.6" x14ac:dyDescent="0.3">
      <c r="A7190" s="1">
        <v>7186</v>
      </c>
      <c r="B7190" s="1">
        <v>2003</v>
      </c>
      <c r="C7190" s="1">
        <v>4</v>
      </c>
      <c r="D7190" s="1">
        <v>22</v>
      </c>
      <c r="E7190" s="7">
        <v>2003.3936073059399</v>
      </c>
      <c r="F7190" s="7">
        <v>21.548893</v>
      </c>
      <c r="G7190" s="57">
        <f t="shared" si="292"/>
        <v>22.534705543448275</v>
      </c>
      <c r="I7190" s="73">
        <f t="shared" si="293"/>
        <v>2.0273972602701633</v>
      </c>
    </row>
    <row r="7191" spans="1:9" ht="15.6" x14ac:dyDescent="0.3">
      <c r="A7191" s="1">
        <v>7187</v>
      </c>
      <c r="B7191" s="1">
        <v>2003</v>
      </c>
      <c r="C7191" s="1">
        <v>4</v>
      </c>
      <c r="D7191" s="1">
        <v>23</v>
      </c>
      <c r="E7191" s="7">
        <v>2003.39634703196</v>
      </c>
      <c r="F7191" s="7">
        <v>21.623287000000001</v>
      </c>
      <c r="G7191" s="57">
        <f t="shared" si="292"/>
        <v>22.535749533793105</v>
      </c>
      <c r="I7191" s="73">
        <f t="shared" si="293"/>
        <v>2.0273972602699359</v>
      </c>
    </row>
    <row r="7192" spans="1:9" ht="15.6" x14ac:dyDescent="0.3">
      <c r="A7192" s="1">
        <v>7188</v>
      </c>
      <c r="B7192" s="1">
        <v>2003</v>
      </c>
      <c r="C7192" s="1">
        <v>4</v>
      </c>
      <c r="D7192" s="1">
        <v>24</v>
      </c>
      <c r="E7192" s="7">
        <v>2003.3990867579901</v>
      </c>
      <c r="F7192" s="7">
        <v>21.654492000000001</v>
      </c>
      <c r="G7192" s="57">
        <f t="shared" si="292"/>
        <v>22.536922153103447</v>
      </c>
      <c r="I7192" s="73">
        <f t="shared" si="293"/>
        <v>2.0273972602799404</v>
      </c>
    </row>
    <row r="7193" spans="1:9" ht="15.6" x14ac:dyDescent="0.3">
      <c r="A7193" s="1">
        <v>7189</v>
      </c>
      <c r="B7193" s="1">
        <v>2003</v>
      </c>
      <c r="C7193" s="1">
        <v>4</v>
      </c>
      <c r="D7193" s="1">
        <v>25</v>
      </c>
      <c r="E7193" s="7">
        <v>2003.4018264840199</v>
      </c>
      <c r="F7193" s="7">
        <v>21.680430999999999</v>
      </c>
      <c r="G7193" s="57">
        <f t="shared" si="292"/>
        <v>22.538179933793103</v>
      </c>
      <c r="I7193" s="73">
        <f t="shared" si="293"/>
        <v>2.0273972602799404</v>
      </c>
    </row>
    <row r="7194" spans="1:9" ht="15.6" x14ac:dyDescent="0.3">
      <c r="A7194" s="1">
        <v>7190</v>
      </c>
      <c r="B7194" s="1">
        <v>2003</v>
      </c>
      <c r="C7194" s="1">
        <v>4</v>
      </c>
      <c r="D7194" s="1">
        <v>26</v>
      </c>
      <c r="E7194" s="7">
        <v>2003.40456621005</v>
      </c>
      <c r="F7194" s="7">
        <v>21.694547</v>
      </c>
      <c r="G7194" s="57">
        <f t="shared" si="292"/>
        <v>22.539486088275865</v>
      </c>
      <c r="I7194" s="73">
        <f t="shared" si="293"/>
        <v>2.0273972602699359</v>
      </c>
    </row>
    <row r="7195" spans="1:9" ht="15.6" x14ac:dyDescent="0.3">
      <c r="A7195" s="1">
        <v>7191</v>
      </c>
      <c r="B7195" s="1">
        <v>2003</v>
      </c>
      <c r="C7195" s="1">
        <v>4</v>
      </c>
      <c r="D7195" s="1">
        <v>27</v>
      </c>
      <c r="E7195" s="7">
        <v>2003.4073059360701</v>
      </c>
      <c r="F7195" s="7">
        <v>21.755521999999999</v>
      </c>
      <c r="G7195" s="57">
        <f t="shared" si="292"/>
        <v>22.54082657655173</v>
      </c>
      <c r="I7195" s="73">
        <f t="shared" si="293"/>
        <v>2.0273972602701633</v>
      </c>
    </row>
    <row r="7196" spans="1:9" ht="15.6" x14ac:dyDescent="0.3">
      <c r="A7196" s="1">
        <v>7192</v>
      </c>
      <c r="B7196" s="1">
        <v>2003</v>
      </c>
      <c r="C7196" s="1">
        <v>4</v>
      </c>
      <c r="D7196" s="1">
        <v>28</v>
      </c>
      <c r="E7196" s="7">
        <v>2003.4100456620999</v>
      </c>
      <c r="F7196" s="7">
        <v>21.777069000000001</v>
      </c>
      <c r="G7196" s="57">
        <f t="shared" si="292"/>
        <v>22.542134417931038</v>
      </c>
      <c r="I7196" s="73">
        <f t="shared" si="293"/>
        <v>2.0273972602799404</v>
      </c>
    </row>
    <row r="7197" spans="1:9" ht="15.6" x14ac:dyDescent="0.3">
      <c r="A7197" s="1">
        <v>7193</v>
      </c>
      <c r="B7197" s="1">
        <v>2003</v>
      </c>
      <c r="C7197" s="1">
        <v>4</v>
      </c>
      <c r="D7197" s="1">
        <v>29</v>
      </c>
      <c r="E7197" s="7">
        <v>2003.41278538813</v>
      </c>
      <c r="F7197" s="7">
        <v>21.825074000000001</v>
      </c>
      <c r="G7197" s="57">
        <f t="shared" si="292"/>
        <v>22.543417417931039</v>
      </c>
      <c r="I7197" s="73">
        <f t="shared" si="293"/>
        <v>2.0273972602799404</v>
      </c>
    </row>
    <row r="7198" spans="1:9" ht="15.6" x14ac:dyDescent="0.3">
      <c r="A7198" s="1">
        <v>7194</v>
      </c>
      <c r="B7198" s="1">
        <v>2003</v>
      </c>
      <c r="C7198" s="1">
        <v>4</v>
      </c>
      <c r="D7198" s="1">
        <v>30</v>
      </c>
      <c r="E7198" s="7">
        <v>2003.4155251141599</v>
      </c>
      <c r="F7198" s="7">
        <v>21.878578000000001</v>
      </c>
      <c r="G7198" s="57">
        <f t="shared" si="292"/>
        <v>22.544574715862073</v>
      </c>
      <c r="I7198" s="73">
        <f t="shared" si="293"/>
        <v>2.0273972602701633</v>
      </c>
    </row>
    <row r="7199" spans="1:9" ht="15.6" x14ac:dyDescent="0.3">
      <c r="A7199" s="1">
        <v>7195</v>
      </c>
      <c r="B7199" s="1">
        <v>2003</v>
      </c>
      <c r="C7199" s="1">
        <v>5</v>
      </c>
      <c r="D7199" s="1">
        <v>1</v>
      </c>
      <c r="E7199" s="7">
        <v>2003.41940639269</v>
      </c>
      <c r="F7199" s="7">
        <v>21.972211999999999</v>
      </c>
      <c r="G7199" s="57">
        <f t="shared" si="292"/>
        <v>22.545662662068974</v>
      </c>
      <c r="I7199" s="73">
        <f t="shared" si="293"/>
        <v>2.0273972602699359</v>
      </c>
    </row>
    <row r="7200" spans="1:9" ht="15.6" x14ac:dyDescent="0.3">
      <c r="A7200" s="1">
        <v>7196</v>
      </c>
      <c r="B7200" s="1">
        <v>2003</v>
      </c>
      <c r="C7200" s="1">
        <v>5</v>
      </c>
      <c r="D7200" s="1">
        <v>2</v>
      </c>
      <c r="E7200" s="7">
        <v>2003.4221461187201</v>
      </c>
      <c r="F7200" s="7">
        <v>22.057967000000001</v>
      </c>
      <c r="G7200" s="57">
        <f t="shared" si="292"/>
        <v>22.546626786206904</v>
      </c>
      <c r="I7200" s="73">
        <f t="shared" si="293"/>
        <v>2.0273972602799404</v>
      </c>
    </row>
    <row r="7201" spans="1:9" ht="15.6" x14ac:dyDescent="0.3">
      <c r="A7201" s="1">
        <v>7197</v>
      </c>
      <c r="B7201" s="1">
        <v>2003</v>
      </c>
      <c r="C7201" s="1">
        <v>5</v>
      </c>
      <c r="D7201" s="1">
        <v>3</v>
      </c>
      <c r="E7201" s="7">
        <v>2003.42488584475</v>
      </c>
      <c r="F7201" s="7">
        <v>22.116848999999998</v>
      </c>
      <c r="G7201" s="57">
        <f t="shared" si="292"/>
        <v>22.547039787586211</v>
      </c>
      <c r="I7201" s="73">
        <f t="shared" si="293"/>
        <v>2.0477168949801126</v>
      </c>
    </row>
    <row r="7202" spans="1:9" ht="15.6" x14ac:dyDescent="0.3">
      <c r="A7202" s="1">
        <v>7198</v>
      </c>
      <c r="B7202" s="1">
        <v>2003</v>
      </c>
      <c r="C7202" s="1">
        <v>5</v>
      </c>
      <c r="D7202" s="1">
        <v>4</v>
      </c>
      <c r="E7202" s="7">
        <v>2003.42762557078</v>
      </c>
      <c r="F7202" s="7">
        <v>22.200637</v>
      </c>
      <c r="G7202" s="57">
        <f t="shared" si="292"/>
        <v>22.547513622068973</v>
      </c>
      <c r="I7202" s="73">
        <f t="shared" si="293"/>
        <v>2.0477168949798852</v>
      </c>
    </row>
    <row r="7203" spans="1:9" ht="15.6" x14ac:dyDescent="0.3">
      <c r="A7203" s="1">
        <v>7199</v>
      </c>
      <c r="B7203" s="1">
        <v>2003</v>
      </c>
      <c r="C7203" s="1">
        <v>5</v>
      </c>
      <c r="D7203" s="1">
        <v>5</v>
      </c>
      <c r="E7203" s="7">
        <v>2003.4303652967999</v>
      </c>
      <c r="F7203" s="7">
        <v>22.229295</v>
      </c>
      <c r="G7203" s="57">
        <f t="shared" si="292"/>
        <v>22.547973755862078</v>
      </c>
      <c r="I7203" s="73">
        <f t="shared" si="293"/>
        <v>2.0477168949701081</v>
      </c>
    </row>
    <row r="7204" spans="1:9" ht="15.6" x14ac:dyDescent="0.3">
      <c r="A7204" s="1">
        <v>7200</v>
      </c>
      <c r="B7204" s="1">
        <v>2003</v>
      </c>
      <c r="C7204" s="1">
        <v>5</v>
      </c>
      <c r="D7204" s="1">
        <v>6</v>
      </c>
      <c r="E7204" s="7">
        <v>2003.43310502283</v>
      </c>
      <c r="F7204" s="7">
        <v>22.226362999999999</v>
      </c>
      <c r="G7204" s="57">
        <f t="shared" si="292"/>
        <v>22.54846730344828</v>
      </c>
      <c r="I7204" s="73">
        <f t="shared" si="293"/>
        <v>2.0477168949801126</v>
      </c>
    </row>
    <row r="7205" spans="1:9" ht="15.6" x14ac:dyDescent="0.3">
      <c r="A7205" s="1">
        <v>7201</v>
      </c>
      <c r="B7205" s="1">
        <v>2003</v>
      </c>
      <c r="C7205" s="1">
        <v>5</v>
      </c>
      <c r="D7205" s="1">
        <v>7</v>
      </c>
      <c r="E7205" s="7">
        <v>2003.4358447488601</v>
      </c>
      <c r="F7205" s="7">
        <v>22.205959</v>
      </c>
      <c r="G7205" s="57">
        <f t="shared" si="292"/>
        <v>22.548975790344837</v>
      </c>
      <c r="I7205" s="73">
        <f t="shared" si="293"/>
        <v>2.0477168949798852</v>
      </c>
    </row>
    <row r="7206" spans="1:9" ht="15.6" x14ac:dyDescent="0.3">
      <c r="A7206" s="1">
        <v>7202</v>
      </c>
      <c r="B7206" s="1">
        <v>2003</v>
      </c>
      <c r="C7206" s="1">
        <v>5</v>
      </c>
      <c r="D7206" s="1">
        <v>8</v>
      </c>
      <c r="E7206" s="7">
        <v>2003.4385844748899</v>
      </c>
      <c r="F7206" s="7">
        <v>22.232213999999999</v>
      </c>
      <c r="G7206" s="57">
        <f t="shared" si="292"/>
        <v>22.549383863448284</v>
      </c>
      <c r="I7206" s="73">
        <f t="shared" si="293"/>
        <v>2.0477168949801126</v>
      </c>
    </row>
    <row r="7207" spans="1:9" ht="15.6" x14ac:dyDescent="0.3">
      <c r="A7207" s="1">
        <v>7203</v>
      </c>
      <c r="B7207" s="1">
        <v>2003</v>
      </c>
      <c r="C7207" s="1">
        <v>5</v>
      </c>
      <c r="D7207" s="1">
        <v>9</v>
      </c>
      <c r="E7207" s="7">
        <v>2003.44132420091</v>
      </c>
      <c r="F7207" s="7">
        <v>22.240100999999999</v>
      </c>
      <c r="G7207" s="57">
        <f t="shared" si="292"/>
        <v>22.549676928275876</v>
      </c>
      <c r="I7207" s="73">
        <f t="shared" si="293"/>
        <v>2.0477168949698807</v>
      </c>
    </row>
    <row r="7208" spans="1:9" ht="15.6" x14ac:dyDescent="0.3">
      <c r="A7208" s="1">
        <v>7204</v>
      </c>
      <c r="B7208" s="1">
        <v>2003</v>
      </c>
      <c r="C7208" s="1">
        <v>5</v>
      </c>
      <c r="D7208" s="1">
        <v>10</v>
      </c>
      <c r="E7208" s="7">
        <v>2003.4440639269401</v>
      </c>
      <c r="F7208" s="7">
        <v>22.308907000000001</v>
      </c>
      <c r="G7208" s="57">
        <f t="shared" si="292"/>
        <v>22.549839297931047</v>
      </c>
      <c r="I7208" s="73">
        <f t="shared" si="293"/>
        <v>2.0477168949798852</v>
      </c>
    </row>
    <row r="7209" spans="1:9" ht="15.6" x14ac:dyDescent="0.3">
      <c r="A7209" s="1">
        <v>7205</v>
      </c>
      <c r="B7209" s="1">
        <v>2003</v>
      </c>
      <c r="C7209" s="1">
        <v>5</v>
      </c>
      <c r="D7209" s="1">
        <v>11</v>
      </c>
      <c r="E7209" s="7">
        <v>2003.4468036529699</v>
      </c>
      <c r="F7209" s="7">
        <v>22.42333</v>
      </c>
      <c r="G7209" s="57">
        <f t="shared" si="292"/>
        <v>22.549838172413807</v>
      </c>
      <c r="I7209" s="73">
        <f t="shared" si="293"/>
        <v>2.0477168949801126</v>
      </c>
    </row>
    <row r="7210" spans="1:9" ht="15.6" x14ac:dyDescent="0.3">
      <c r="A7210" s="1">
        <v>7206</v>
      </c>
      <c r="B7210" s="1">
        <v>2003</v>
      </c>
      <c r="C7210" s="1">
        <v>5</v>
      </c>
      <c r="D7210" s="1">
        <v>12</v>
      </c>
      <c r="E7210" s="7">
        <v>2003.449543379</v>
      </c>
      <c r="F7210" s="7">
        <v>22.540247999999998</v>
      </c>
      <c r="G7210" s="57">
        <f t="shared" si="292"/>
        <v>22.549622982068986</v>
      </c>
      <c r="I7210" s="73">
        <f t="shared" si="293"/>
        <v>2.0477168949698807</v>
      </c>
    </row>
    <row r="7211" spans="1:9" ht="15.6" x14ac:dyDescent="0.3">
      <c r="A7211" s="1">
        <v>7207</v>
      </c>
      <c r="B7211" s="1">
        <v>2003</v>
      </c>
      <c r="C7211" s="1">
        <v>5</v>
      </c>
      <c r="D7211" s="1">
        <v>13</v>
      </c>
      <c r="E7211" s="7">
        <v>2003.4522831050199</v>
      </c>
      <c r="F7211" s="7">
        <v>22.670753999999999</v>
      </c>
      <c r="G7211" s="57">
        <f t="shared" si="292"/>
        <v>22.549143122758636</v>
      </c>
      <c r="I7211" s="73">
        <f t="shared" si="293"/>
        <v>2.0477168949701081</v>
      </c>
    </row>
    <row r="7212" spans="1:9" ht="15.6" x14ac:dyDescent="0.3">
      <c r="A7212" s="1">
        <v>7208</v>
      </c>
      <c r="B7212" s="1">
        <v>2003</v>
      </c>
      <c r="C7212" s="1">
        <v>5</v>
      </c>
      <c r="D7212" s="1">
        <v>14</v>
      </c>
      <c r="E7212" s="7">
        <v>2003.45502283105</v>
      </c>
      <c r="F7212" s="7">
        <v>22.752790000000001</v>
      </c>
      <c r="G7212" s="57">
        <f t="shared" si="292"/>
        <v>22.548391466206912</v>
      </c>
      <c r="I7212" s="73">
        <f t="shared" si="293"/>
        <v>2.0477168949801126</v>
      </c>
    </row>
    <row r="7213" spans="1:9" ht="15.6" x14ac:dyDescent="0.3">
      <c r="A7213" s="1">
        <v>7209</v>
      </c>
      <c r="B7213" s="1">
        <v>2003</v>
      </c>
      <c r="C7213" s="1">
        <v>5</v>
      </c>
      <c r="D7213" s="1">
        <v>15</v>
      </c>
      <c r="E7213" s="7">
        <v>2003.4577625570801</v>
      </c>
      <c r="F7213" s="7">
        <v>22.809085</v>
      </c>
      <c r="G7213" s="57">
        <f t="shared" si="292"/>
        <v>22.547271584827602</v>
      </c>
      <c r="I7213" s="73">
        <f t="shared" si="293"/>
        <v>2.0520547945200178</v>
      </c>
    </row>
    <row r="7214" spans="1:9" ht="15.6" x14ac:dyDescent="0.3">
      <c r="A7214" s="1">
        <v>7210</v>
      </c>
      <c r="B7214" s="1">
        <v>2003</v>
      </c>
      <c r="C7214" s="1">
        <v>5</v>
      </c>
      <c r="D7214" s="1">
        <v>16</v>
      </c>
      <c r="E7214" s="7">
        <v>2003.4605022831099</v>
      </c>
      <c r="F7214" s="7">
        <v>22.844892999999999</v>
      </c>
      <c r="G7214" s="57">
        <f t="shared" si="292"/>
        <v>22.54608089517243</v>
      </c>
      <c r="I7214" s="73">
        <f t="shared" si="293"/>
        <v>2.0520547945200178</v>
      </c>
    </row>
    <row r="7215" spans="1:9" ht="15.6" x14ac:dyDescent="0.3">
      <c r="A7215" s="1">
        <v>7211</v>
      </c>
      <c r="B7215" s="1">
        <v>2003</v>
      </c>
      <c r="C7215" s="1">
        <v>5</v>
      </c>
      <c r="D7215" s="1">
        <v>17</v>
      </c>
      <c r="E7215" s="7">
        <v>2003.46324200913</v>
      </c>
      <c r="F7215" s="7">
        <v>22.937795999999999</v>
      </c>
      <c r="G7215" s="57">
        <f t="shared" si="292"/>
        <v>22.544787562758636</v>
      </c>
      <c r="I7215" s="73">
        <f t="shared" si="293"/>
        <v>2.0520547945200178</v>
      </c>
    </row>
    <row r="7216" spans="1:9" ht="15.6" x14ac:dyDescent="0.3">
      <c r="A7216" s="1">
        <v>7212</v>
      </c>
      <c r="B7216" s="1">
        <v>2003</v>
      </c>
      <c r="C7216" s="1">
        <v>5</v>
      </c>
      <c r="D7216" s="1">
        <v>18</v>
      </c>
      <c r="E7216" s="7">
        <v>2003.4659817351601</v>
      </c>
      <c r="F7216" s="7">
        <v>23.034531999999999</v>
      </c>
      <c r="G7216" s="57">
        <f t="shared" si="292"/>
        <v>22.543410024827597</v>
      </c>
      <c r="I7216" s="73">
        <f t="shared" si="293"/>
        <v>2.0520547945200178</v>
      </c>
    </row>
    <row r="7217" spans="1:9" ht="15.6" x14ac:dyDescent="0.3">
      <c r="A7217" s="1">
        <v>7213</v>
      </c>
      <c r="B7217" s="1">
        <v>2003</v>
      </c>
      <c r="C7217" s="1">
        <v>5</v>
      </c>
      <c r="D7217" s="1">
        <v>19</v>
      </c>
      <c r="E7217" s="7">
        <v>2003.4687214611899</v>
      </c>
      <c r="F7217" s="7">
        <v>23.150925000000001</v>
      </c>
      <c r="G7217" s="57">
        <f t="shared" si="292"/>
        <v>22.541971307586223</v>
      </c>
      <c r="I7217" s="73">
        <f t="shared" si="293"/>
        <v>2.0520547945200178</v>
      </c>
    </row>
    <row r="7218" spans="1:9" ht="15.6" x14ac:dyDescent="0.3">
      <c r="A7218" s="1">
        <v>7214</v>
      </c>
      <c r="B7218" s="1">
        <v>2003</v>
      </c>
      <c r="C7218" s="1">
        <v>5</v>
      </c>
      <c r="D7218" s="1">
        <v>20</v>
      </c>
      <c r="E7218" s="7">
        <v>2003.47146118721</v>
      </c>
      <c r="F7218" s="7">
        <v>23.335829</v>
      </c>
      <c r="G7218" s="57">
        <f t="shared" si="292"/>
        <v>22.540566357241396</v>
      </c>
      <c r="I7218" s="73">
        <f t="shared" si="293"/>
        <v>2.0520547945200178</v>
      </c>
    </row>
    <row r="7219" spans="1:9" ht="15.6" x14ac:dyDescent="0.3">
      <c r="A7219" s="1">
        <v>7215</v>
      </c>
      <c r="B7219" s="1">
        <v>2003</v>
      </c>
      <c r="C7219" s="1">
        <v>5</v>
      </c>
      <c r="D7219" s="1">
        <v>21</v>
      </c>
      <c r="E7219" s="7">
        <v>2003.4742009132401</v>
      </c>
      <c r="F7219" s="7">
        <v>23.460137</v>
      </c>
      <c r="G7219" s="57">
        <f t="shared" si="292"/>
        <v>22.539084428965531</v>
      </c>
      <c r="I7219" s="73">
        <f t="shared" si="293"/>
        <v>2.0520547945200178</v>
      </c>
    </row>
    <row r="7220" spans="1:9" ht="15.6" x14ac:dyDescent="0.3">
      <c r="A7220" s="1">
        <v>7216</v>
      </c>
      <c r="B7220" s="1">
        <v>2003</v>
      </c>
      <c r="C7220" s="1">
        <v>5</v>
      </c>
      <c r="D7220" s="1">
        <v>22</v>
      </c>
      <c r="E7220" s="7">
        <v>2003.47694063927</v>
      </c>
      <c r="F7220" s="7">
        <v>23.532032999999998</v>
      </c>
      <c r="G7220" s="57">
        <f t="shared" si="292"/>
        <v>22.537567176551736</v>
      </c>
      <c r="I7220" s="73">
        <f t="shared" si="293"/>
        <v>2.0520547945200178</v>
      </c>
    </row>
    <row r="7221" spans="1:9" ht="15.6" x14ac:dyDescent="0.3">
      <c r="A7221" s="1">
        <v>7217</v>
      </c>
      <c r="B7221" s="1">
        <v>2003</v>
      </c>
      <c r="C7221" s="1">
        <v>5</v>
      </c>
      <c r="D7221" s="1">
        <v>23</v>
      </c>
      <c r="E7221" s="7">
        <v>2003.4796803653001</v>
      </c>
      <c r="F7221" s="7">
        <v>23.566701999999999</v>
      </c>
      <c r="G7221" s="57">
        <f t="shared" si="292"/>
        <v>22.53596887310346</v>
      </c>
      <c r="I7221" s="73">
        <f t="shared" si="293"/>
        <v>2.0520547945200178</v>
      </c>
    </row>
    <row r="7222" spans="1:9" ht="15.6" x14ac:dyDescent="0.3">
      <c r="A7222" s="1">
        <v>7218</v>
      </c>
      <c r="B7222" s="1">
        <v>2003</v>
      </c>
      <c r="C7222" s="1">
        <v>5</v>
      </c>
      <c r="D7222" s="1">
        <v>24</v>
      </c>
      <c r="E7222" s="7">
        <v>2003.4824200913199</v>
      </c>
      <c r="F7222" s="7">
        <v>23.665354000000001</v>
      </c>
      <c r="G7222" s="57">
        <f t="shared" si="292"/>
        <v>22.534385918620707</v>
      </c>
      <c r="I7222" s="73">
        <f t="shared" si="293"/>
        <v>2.0520547945200178</v>
      </c>
    </row>
    <row r="7223" spans="1:9" ht="15.6" x14ac:dyDescent="0.3">
      <c r="A7223" s="1">
        <v>7219</v>
      </c>
      <c r="B7223" s="1">
        <v>2003</v>
      </c>
      <c r="C7223" s="1">
        <v>5</v>
      </c>
      <c r="D7223" s="1">
        <v>25</v>
      </c>
      <c r="E7223" s="7">
        <v>2003.48515981735</v>
      </c>
      <c r="F7223" s="7">
        <v>23.761842999999999</v>
      </c>
      <c r="G7223" s="57">
        <f t="shared" si="292"/>
        <v>22.532553140689668</v>
      </c>
      <c r="I7223" s="73">
        <f t="shared" si="293"/>
        <v>2.0520547945200178</v>
      </c>
    </row>
    <row r="7224" spans="1:9" ht="15.6" x14ac:dyDescent="0.3">
      <c r="A7224" s="1">
        <v>7220</v>
      </c>
      <c r="B7224" s="1">
        <v>2003</v>
      </c>
      <c r="C7224" s="1">
        <v>5</v>
      </c>
      <c r="D7224" s="1">
        <v>26</v>
      </c>
      <c r="E7224" s="7">
        <v>2003.4878995433801</v>
      </c>
      <c r="F7224" s="7">
        <v>23.847446999999999</v>
      </c>
      <c r="G7224" s="57">
        <f t="shared" si="292"/>
        <v>22.530466827586221</v>
      </c>
      <c r="I7224" s="73">
        <f t="shared" si="293"/>
        <v>2.0531963470300525</v>
      </c>
    </row>
    <row r="7225" spans="1:9" ht="15.6" x14ac:dyDescent="0.3">
      <c r="A7225" s="1">
        <v>7221</v>
      </c>
      <c r="B7225" s="1">
        <v>2003</v>
      </c>
      <c r="C7225" s="1">
        <v>5</v>
      </c>
      <c r="D7225" s="1">
        <v>27</v>
      </c>
      <c r="E7225" s="7">
        <v>2003.4906392694099</v>
      </c>
      <c r="F7225" s="7">
        <v>23.907716000000001</v>
      </c>
      <c r="G7225" s="57">
        <f t="shared" si="292"/>
        <v>22.528187626206911</v>
      </c>
      <c r="I7225" s="73">
        <f t="shared" si="293"/>
        <v>2.0531963470300525</v>
      </c>
    </row>
    <row r="7226" spans="1:9" ht="15.6" x14ac:dyDescent="0.3">
      <c r="A7226" s="1">
        <v>7222</v>
      </c>
      <c r="B7226" s="1">
        <v>2003</v>
      </c>
      <c r="C7226" s="1">
        <v>5</v>
      </c>
      <c r="D7226" s="1">
        <v>28</v>
      </c>
      <c r="E7226" s="7">
        <v>2003.49337899543</v>
      </c>
      <c r="F7226" s="7">
        <v>23.991773999999999</v>
      </c>
      <c r="G7226" s="57">
        <f t="shared" si="292"/>
        <v>22.525703246896565</v>
      </c>
      <c r="I7226" s="73">
        <f t="shared" si="293"/>
        <v>2.0531963470300525</v>
      </c>
    </row>
    <row r="7227" spans="1:9" ht="15.6" x14ac:dyDescent="0.3">
      <c r="A7227" s="1">
        <v>7223</v>
      </c>
      <c r="B7227" s="1">
        <v>2003</v>
      </c>
      <c r="C7227" s="1">
        <v>5</v>
      </c>
      <c r="D7227" s="1">
        <v>29</v>
      </c>
      <c r="E7227" s="7">
        <v>2003.4961187214601</v>
      </c>
      <c r="F7227" s="7">
        <v>24.222784000000001</v>
      </c>
      <c r="G7227" s="57">
        <f t="shared" si="292"/>
        <v>22.522973168275868</v>
      </c>
      <c r="I7227" s="73">
        <f t="shared" si="293"/>
        <v>2.0531963470300525</v>
      </c>
    </row>
    <row r="7228" spans="1:9" ht="15.6" x14ac:dyDescent="0.3">
      <c r="A7228" s="1">
        <v>7224</v>
      </c>
      <c r="B7228" s="1">
        <v>2003</v>
      </c>
      <c r="C7228" s="1">
        <v>5</v>
      </c>
      <c r="D7228" s="1">
        <v>30</v>
      </c>
      <c r="E7228" s="7">
        <v>2003.49885844749</v>
      </c>
      <c r="F7228" s="7">
        <v>24.291152</v>
      </c>
      <c r="G7228" s="57">
        <f t="shared" si="292"/>
        <v>22.519992633103456</v>
      </c>
      <c r="I7228" s="73">
        <f t="shared" si="293"/>
        <v>2.0531963470300525</v>
      </c>
    </row>
    <row r="7229" spans="1:9" ht="15.6" x14ac:dyDescent="0.3">
      <c r="A7229" s="1">
        <v>7225</v>
      </c>
      <c r="B7229" s="1">
        <v>2003</v>
      </c>
      <c r="C7229" s="1">
        <v>5</v>
      </c>
      <c r="D7229" s="1">
        <v>31</v>
      </c>
      <c r="E7229" s="7">
        <v>2003.5015981735201</v>
      </c>
      <c r="F7229" s="7">
        <v>24.353988000000001</v>
      </c>
      <c r="G7229" s="57">
        <f t="shared" si="292"/>
        <v>22.516838005517251</v>
      </c>
      <c r="I7229" s="73">
        <f t="shared" si="293"/>
        <v>2.0531963470300525</v>
      </c>
    </row>
    <row r="7230" spans="1:9" ht="15.6" x14ac:dyDescent="0.3">
      <c r="A7230" s="1">
        <v>7226</v>
      </c>
      <c r="B7230" s="1">
        <v>2003</v>
      </c>
      <c r="C7230" s="1">
        <v>6</v>
      </c>
      <c r="D7230" s="1">
        <v>1</v>
      </c>
      <c r="E7230" s="7">
        <v>2003.5027397260301</v>
      </c>
      <c r="F7230" s="7">
        <v>24.448812</v>
      </c>
      <c r="G7230" s="57">
        <f t="shared" si="292"/>
        <v>22.513584452413799</v>
      </c>
      <c r="I7230" s="73">
        <f t="shared" si="293"/>
        <v>2.0531963470298251</v>
      </c>
    </row>
    <row r="7231" spans="1:9" ht="15.6" x14ac:dyDescent="0.3">
      <c r="A7231" s="1">
        <v>7227</v>
      </c>
      <c r="B7231" s="1">
        <v>2003</v>
      </c>
      <c r="C7231" s="1">
        <v>6</v>
      </c>
      <c r="D7231" s="1">
        <v>2</v>
      </c>
      <c r="E7231" s="7">
        <v>2003.5054794520499</v>
      </c>
      <c r="F7231" s="7">
        <v>24.526918999999999</v>
      </c>
      <c r="G7231" s="57">
        <f t="shared" si="292"/>
        <v>22.510243004137937</v>
      </c>
      <c r="I7231" s="73">
        <f t="shared" si="293"/>
        <v>2.0531963470300525</v>
      </c>
    </row>
    <row r="7232" spans="1:9" ht="15.6" x14ac:dyDescent="0.3">
      <c r="A7232" s="1">
        <v>7228</v>
      </c>
      <c r="B7232" s="1">
        <v>2003</v>
      </c>
      <c r="C7232" s="1">
        <v>6</v>
      </c>
      <c r="D7232" s="1">
        <v>3</v>
      </c>
      <c r="E7232" s="7">
        <v>2003.50821917808</v>
      </c>
      <c r="F7232" s="7">
        <v>24.548190000000002</v>
      </c>
      <c r="G7232" s="57">
        <f t="shared" si="292"/>
        <v>22.506777253793114</v>
      </c>
      <c r="I7232" s="73">
        <f t="shared" si="293"/>
        <v>2.0531963470400569</v>
      </c>
    </row>
    <row r="7233" spans="1:9" ht="15.6" x14ac:dyDescent="0.3">
      <c r="A7233" s="1">
        <v>7229</v>
      </c>
      <c r="B7233" s="1">
        <v>2003</v>
      </c>
      <c r="C7233" s="1">
        <v>6</v>
      </c>
      <c r="D7233" s="1">
        <v>4</v>
      </c>
      <c r="E7233" s="7">
        <v>2003.5109589041101</v>
      </c>
      <c r="F7233" s="7">
        <v>24.553502999999999</v>
      </c>
      <c r="G7233" s="57">
        <f t="shared" si="292"/>
        <v>22.50331155586208</v>
      </c>
      <c r="I7233" s="73">
        <f t="shared" si="293"/>
        <v>2.0531963470298251</v>
      </c>
    </row>
    <row r="7234" spans="1:9" ht="15.6" x14ac:dyDescent="0.3">
      <c r="A7234" s="1">
        <v>7230</v>
      </c>
      <c r="B7234" s="1">
        <v>2003</v>
      </c>
      <c r="C7234" s="1">
        <v>6</v>
      </c>
      <c r="D7234" s="1">
        <v>5</v>
      </c>
      <c r="E7234" s="7">
        <v>2003.51369863014</v>
      </c>
      <c r="F7234" s="7">
        <v>24.574432999999999</v>
      </c>
      <c r="G7234" s="57">
        <f t="shared" si="292"/>
        <v>22.499883011034495</v>
      </c>
      <c r="I7234" s="73">
        <f t="shared" si="293"/>
        <v>2.0531963470300525</v>
      </c>
    </row>
    <row r="7235" spans="1:9" ht="15.6" x14ac:dyDescent="0.3">
      <c r="A7235" s="1">
        <v>7231</v>
      </c>
      <c r="B7235" s="1">
        <v>2003</v>
      </c>
      <c r="C7235" s="1">
        <v>6</v>
      </c>
      <c r="D7235" s="1">
        <v>6</v>
      </c>
      <c r="E7235" s="7">
        <v>2003.5164383561601</v>
      </c>
      <c r="F7235" s="7">
        <v>24.590592000000001</v>
      </c>
      <c r="G7235" s="57">
        <f t="shared" si="292"/>
        <v>22.496469659310357</v>
      </c>
      <c r="I7235" s="73">
        <f t="shared" si="293"/>
        <v>2.0531963470300525</v>
      </c>
    </row>
    <row r="7236" spans="1:9" ht="15.6" x14ac:dyDescent="0.3">
      <c r="A7236" s="1">
        <v>7232</v>
      </c>
      <c r="B7236" s="1">
        <v>2003</v>
      </c>
      <c r="C7236" s="1">
        <v>6</v>
      </c>
      <c r="D7236" s="1">
        <v>7</v>
      </c>
      <c r="E7236" s="7">
        <v>2003.5191780821899</v>
      </c>
      <c r="F7236" s="7">
        <v>24.663920000000001</v>
      </c>
      <c r="G7236" s="57">
        <f t="shared" si="292"/>
        <v>22.493107336551734</v>
      </c>
      <c r="I7236" s="73">
        <f t="shared" si="293"/>
        <v>2.0531963470400569</v>
      </c>
    </row>
    <row r="7237" spans="1:9" ht="15.6" x14ac:dyDescent="0.3">
      <c r="A7237" s="1">
        <v>7233</v>
      </c>
      <c r="B7237" s="1">
        <v>2003</v>
      </c>
      <c r="C7237" s="1">
        <v>6</v>
      </c>
      <c r="D7237" s="1">
        <v>8</v>
      </c>
      <c r="E7237" s="7">
        <v>2003.52191780822</v>
      </c>
      <c r="F7237" s="7">
        <v>24.674871</v>
      </c>
      <c r="G7237" s="57">
        <f t="shared" si="292"/>
        <v>22.489684002758629</v>
      </c>
      <c r="I7237" s="73">
        <f t="shared" si="293"/>
        <v>2.0531963470300525</v>
      </c>
    </row>
    <row r="7238" spans="1:9" ht="15.6" x14ac:dyDescent="0.3">
      <c r="A7238" s="1">
        <v>7234</v>
      </c>
      <c r="B7238" s="1">
        <v>2003</v>
      </c>
      <c r="C7238" s="1">
        <v>6</v>
      </c>
      <c r="D7238" s="1">
        <v>9</v>
      </c>
      <c r="E7238" s="7">
        <v>2003.5246575342501</v>
      </c>
      <c r="F7238" s="7">
        <v>24.732762999999998</v>
      </c>
      <c r="G7238" s="57">
        <f t="shared" si="292"/>
        <v>22.486251904827597</v>
      </c>
      <c r="I7238" s="73">
        <f t="shared" si="293"/>
        <v>2.0531963470298251</v>
      </c>
    </row>
    <row r="7239" spans="1:9" ht="15.6" x14ac:dyDescent="0.3">
      <c r="A7239" s="1">
        <v>7235</v>
      </c>
      <c r="B7239" s="1">
        <v>2003</v>
      </c>
      <c r="C7239" s="1">
        <v>6</v>
      </c>
      <c r="D7239" s="1">
        <v>10</v>
      </c>
      <c r="E7239" s="7">
        <v>2003.5273972602699</v>
      </c>
      <c r="F7239" s="7">
        <v>24.819126000000001</v>
      </c>
      <c r="G7239" s="57">
        <f t="shared" si="292"/>
        <v>22.482764257931048</v>
      </c>
      <c r="I7239" s="73">
        <f t="shared" si="293"/>
        <v>2.0531963470300525</v>
      </c>
    </row>
    <row r="7240" spans="1:9" ht="15.6" x14ac:dyDescent="0.3">
      <c r="A7240" s="1">
        <v>7236</v>
      </c>
      <c r="B7240" s="1">
        <v>2003</v>
      </c>
      <c r="C7240" s="1">
        <v>6</v>
      </c>
      <c r="D7240" s="1">
        <v>11</v>
      </c>
      <c r="E7240" s="7">
        <v>2003.5301369863</v>
      </c>
      <c r="F7240" s="7">
        <v>24.923638</v>
      </c>
      <c r="G7240" s="57">
        <f t="shared" si="292"/>
        <v>22.479252111724151</v>
      </c>
      <c r="I7240" s="73">
        <f t="shared" si="293"/>
        <v>2.0531963470400569</v>
      </c>
    </row>
    <row r="7241" spans="1:9" ht="15.6" x14ac:dyDescent="0.3">
      <c r="A7241" s="1">
        <v>7237</v>
      </c>
      <c r="B7241" s="1">
        <v>2003</v>
      </c>
      <c r="C7241" s="1">
        <v>6</v>
      </c>
      <c r="D7241" s="1">
        <v>12</v>
      </c>
      <c r="E7241" s="7">
        <v>2003.5328767123301</v>
      </c>
      <c r="F7241" s="7">
        <v>24.955593</v>
      </c>
      <c r="G7241" s="57">
        <f t="shared" si="292"/>
        <v>22.475578958620702</v>
      </c>
      <c r="I7241" s="73">
        <f t="shared" si="293"/>
        <v>2.0531963470298251</v>
      </c>
    </row>
    <row r="7242" spans="1:9" ht="15.6" x14ac:dyDescent="0.3">
      <c r="A7242" s="1">
        <v>7238</v>
      </c>
      <c r="B7242" s="1">
        <v>2003</v>
      </c>
      <c r="C7242" s="1">
        <v>6</v>
      </c>
      <c r="D7242" s="1">
        <v>13</v>
      </c>
      <c r="E7242" s="7">
        <v>2003.53561643836</v>
      </c>
      <c r="F7242" s="7">
        <v>24.941545999999999</v>
      </c>
      <c r="G7242" s="57">
        <f t="shared" si="292"/>
        <v>22.471637733793113</v>
      </c>
      <c r="I7242" s="73">
        <f t="shared" si="293"/>
        <v>2.0531963470300525</v>
      </c>
    </row>
    <row r="7243" spans="1:9" ht="15.6" x14ac:dyDescent="0.3">
      <c r="A7243" s="1">
        <v>7239</v>
      </c>
      <c r="B7243" s="1">
        <v>2003</v>
      </c>
      <c r="C7243" s="1">
        <v>6</v>
      </c>
      <c r="D7243" s="1">
        <v>14</v>
      </c>
      <c r="E7243" s="7">
        <v>2003.53835616438</v>
      </c>
      <c r="F7243" s="7">
        <v>24.969854999999999</v>
      </c>
      <c r="G7243" s="57">
        <f t="shared" ref="G7243:G7306" si="294">AVERAGE(F6699:F7423)</f>
        <v>22.467582670344836</v>
      </c>
      <c r="I7243" s="73">
        <f t="shared" si="293"/>
        <v>2.0520547945200178</v>
      </c>
    </row>
    <row r="7244" spans="1:9" ht="15.6" x14ac:dyDescent="0.3">
      <c r="A7244" s="1">
        <v>7240</v>
      </c>
      <c r="B7244" s="1">
        <v>2003</v>
      </c>
      <c r="C7244" s="1">
        <v>6</v>
      </c>
      <c r="D7244" s="1">
        <v>15</v>
      </c>
      <c r="E7244" s="7">
        <v>2003.5410958904099</v>
      </c>
      <c r="F7244" s="7">
        <v>24.968606999999999</v>
      </c>
      <c r="G7244" s="57">
        <f t="shared" si="294"/>
        <v>22.463571874482771</v>
      </c>
      <c r="I7244" s="73">
        <f t="shared" ref="I7244:I7307" si="295">E7424-E6700</f>
        <v>2.0520547945300223</v>
      </c>
    </row>
    <row r="7245" spans="1:9" ht="15.6" x14ac:dyDescent="0.3">
      <c r="A7245" s="1">
        <v>7241</v>
      </c>
      <c r="B7245" s="1">
        <v>2003</v>
      </c>
      <c r="C7245" s="1">
        <v>6</v>
      </c>
      <c r="D7245" s="1">
        <v>16</v>
      </c>
      <c r="E7245" s="7">
        <v>2003.54383561644</v>
      </c>
      <c r="F7245" s="7">
        <v>25.01708</v>
      </c>
      <c r="G7245" s="57">
        <f t="shared" si="294"/>
        <v>22.459706943448289</v>
      </c>
      <c r="I7245" s="73">
        <f t="shared" si="295"/>
        <v>2.0520547945200178</v>
      </c>
    </row>
    <row r="7246" spans="1:9" ht="15.6" x14ac:dyDescent="0.3">
      <c r="A7246" s="1">
        <v>7242</v>
      </c>
      <c r="B7246" s="1">
        <v>2003</v>
      </c>
      <c r="C7246" s="1">
        <v>6</v>
      </c>
      <c r="D7246" s="1">
        <v>17</v>
      </c>
      <c r="E7246" s="7">
        <v>2003.5465753424701</v>
      </c>
      <c r="F7246" s="7">
        <v>25.117273999999998</v>
      </c>
      <c r="G7246" s="57">
        <f t="shared" si="294"/>
        <v>22.45586920965518</v>
      </c>
      <c r="I7246" s="73">
        <f t="shared" si="295"/>
        <v>2.0520547945197904</v>
      </c>
    </row>
    <row r="7247" spans="1:9" ht="15.6" x14ac:dyDescent="0.3">
      <c r="A7247" s="1">
        <v>7243</v>
      </c>
      <c r="B7247" s="1">
        <v>2003</v>
      </c>
      <c r="C7247" s="1">
        <v>6</v>
      </c>
      <c r="D7247" s="1">
        <v>18</v>
      </c>
      <c r="E7247" s="7">
        <v>2003.5493150684899</v>
      </c>
      <c r="F7247" s="7">
        <v>25.137283</v>
      </c>
      <c r="G7247" s="57">
        <f t="shared" si="294"/>
        <v>22.452016831724148</v>
      </c>
      <c r="I7247" s="73">
        <f t="shared" si="295"/>
        <v>2.0520547945200178</v>
      </c>
    </row>
    <row r="7248" spans="1:9" ht="15.6" x14ac:dyDescent="0.3">
      <c r="A7248" s="1">
        <v>7244</v>
      </c>
      <c r="B7248" s="1">
        <v>2003</v>
      </c>
      <c r="C7248" s="1">
        <v>6</v>
      </c>
      <c r="D7248" s="1">
        <v>19</v>
      </c>
      <c r="E7248" s="7">
        <v>2003.55205479452</v>
      </c>
      <c r="F7248" s="7">
        <v>25.111802999999998</v>
      </c>
      <c r="G7248" s="57">
        <f t="shared" si="294"/>
        <v>22.448052162758632</v>
      </c>
      <c r="I7248" s="73">
        <f t="shared" si="295"/>
        <v>2.0520547945200178</v>
      </c>
    </row>
    <row r="7249" spans="1:9" ht="15.6" x14ac:dyDescent="0.3">
      <c r="A7249" s="1">
        <v>7245</v>
      </c>
      <c r="B7249" s="1">
        <v>2003</v>
      </c>
      <c r="C7249" s="1">
        <v>6</v>
      </c>
      <c r="D7249" s="1">
        <v>20</v>
      </c>
      <c r="E7249" s="7">
        <v>2003.5547945205501</v>
      </c>
      <c r="F7249" s="7">
        <v>25.068621</v>
      </c>
      <c r="G7249" s="57">
        <f t="shared" si="294"/>
        <v>22.443972190344837</v>
      </c>
      <c r="I7249" s="73">
        <f t="shared" si="295"/>
        <v>2.0520547945200178</v>
      </c>
    </row>
    <row r="7250" spans="1:9" ht="15.6" x14ac:dyDescent="0.3">
      <c r="A7250" s="1">
        <v>7246</v>
      </c>
      <c r="B7250" s="1">
        <v>2003</v>
      </c>
      <c r="C7250" s="1">
        <v>6</v>
      </c>
      <c r="D7250" s="1">
        <v>21</v>
      </c>
      <c r="E7250" s="7">
        <v>2003.55753424658</v>
      </c>
      <c r="F7250" s="7">
        <v>24.980713000000002</v>
      </c>
      <c r="G7250" s="57">
        <f t="shared" si="294"/>
        <v>22.439877637241391</v>
      </c>
      <c r="I7250" s="73">
        <f t="shared" si="295"/>
        <v>2.0520547945200178</v>
      </c>
    </row>
    <row r="7251" spans="1:9" ht="15.6" x14ac:dyDescent="0.3">
      <c r="A7251" s="1">
        <v>7247</v>
      </c>
      <c r="B7251" s="1">
        <v>2003</v>
      </c>
      <c r="C7251" s="1">
        <v>6</v>
      </c>
      <c r="D7251" s="1">
        <v>22</v>
      </c>
      <c r="E7251" s="7">
        <v>2003.5602739726</v>
      </c>
      <c r="F7251" s="7">
        <v>24.95805</v>
      </c>
      <c r="G7251" s="57">
        <f t="shared" si="294"/>
        <v>22.435777315862076</v>
      </c>
      <c r="I7251" s="73">
        <f t="shared" si="295"/>
        <v>2.0520547945200178</v>
      </c>
    </row>
    <row r="7252" spans="1:9" ht="15.6" x14ac:dyDescent="0.3">
      <c r="A7252" s="1">
        <v>7248</v>
      </c>
      <c r="B7252" s="1">
        <v>2003</v>
      </c>
      <c r="C7252" s="1">
        <v>6</v>
      </c>
      <c r="D7252" s="1">
        <v>23</v>
      </c>
      <c r="E7252" s="7">
        <v>2003.5630136986299</v>
      </c>
      <c r="F7252" s="7">
        <v>25.032014</v>
      </c>
      <c r="G7252" s="57">
        <f t="shared" si="294"/>
        <v>22.43173072275863</v>
      </c>
      <c r="I7252" s="73">
        <f t="shared" si="295"/>
        <v>2.0520547945200178</v>
      </c>
    </row>
    <row r="7253" spans="1:9" ht="15.6" x14ac:dyDescent="0.3">
      <c r="A7253" s="1">
        <v>7249</v>
      </c>
      <c r="B7253" s="1">
        <v>2003</v>
      </c>
      <c r="C7253" s="1">
        <v>6</v>
      </c>
      <c r="D7253" s="1">
        <v>24</v>
      </c>
      <c r="E7253" s="7">
        <v>2003.56575342466</v>
      </c>
      <c r="F7253" s="7">
        <v>25.102045</v>
      </c>
      <c r="G7253" s="57">
        <f t="shared" si="294"/>
        <v>22.427645951724145</v>
      </c>
      <c r="I7253" s="73">
        <f t="shared" si="295"/>
        <v>2.0520547945200178</v>
      </c>
    </row>
    <row r="7254" spans="1:9" ht="15.6" x14ac:dyDescent="0.3">
      <c r="A7254" s="1">
        <v>7250</v>
      </c>
      <c r="B7254" s="1">
        <v>2003</v>
      </c>
      <c r="C7254" s="1">
        <v>6</v>
      </c>
      <c r="D7254" s="1">
        <v>25</v>
      </c>
      <c r="E7254" s="7">
        <v>2003.5684931506801</v>
      </c>
      <c r="F7254" s="7">
        <v>25.207224</v>
      </c>
      <c r="G7254" s="57">
        <f t="shared" si="294"/>
        <v>22.423653131034492</v>
      </c>
      <c r="I7254" s="73">
        <f t="shared" si="295"/>
        <v>2.0520547945197904</v>
      </c>
    </row>
    <row r="7255" spans="1:9" ht="15.6" x14ac:dyDescent="0.3">
      <c r="A7255" s="1">
        <v>7251</v>
      </c>
      <c r="B7255" s="1">
        <v>2003</v>
      </c>
      <c r="C7255" s="1">
        <v>6</v>
      </c>
      <c r="D7255" s="1">
        <v>26</v>
      </c>
      <c r="E7255" s="7">
        <v>2003.5712328767099</v>
      </c>
      <c r="F7255" s="7">
        <v>25.239421</v>
      </c>
      <c r="G7255" s="57">
        <f t="shared" si="294"/>
        <v>22.419740411034493</v>
      </c>
      <c r="I7255" s="73">
        <f t="shared" si="295"/>
        <v>2.0504566209999666</v>
      </c>
    </row>
    <row r="7256" spans="1:9" ht="15.6" x14ac:dyDescent="0.3">
      <c r="A7256" s="1">
        <v>7252</v>
      </c>
      <c r="B7256" s="1">
        <v>2003</v>
      </c>
      <c r="C7256" s="1">
        <v>6</v>
      </c>
      <c r="D7256" s="1">
        <v>27</v>
      </c>
      <c r="E7256" s="7">
        <v>2003.57397260274</v>
      </c>
      <c r="F7256" s="7">
        <v>25.269439999999999</v>
      </c>
      <c r="G7256" s="57">
        <f t="shared" si="294"/>
        <v>22.415864289655183</v>
      </c>
      <c r="I7256" s="73">
        <f t="shared" si="295"/>
        <v>2.0504566210099711</v>
      </c>
    </row>
    <row r="7257" spans="1:9" ht="15.6" x14ac:dyDescent="0.3">
      <c r="A7257" s="1">
        <v>7253</v>
      </c>
      <c r="B7257" s="1">
        <v>2003</v>
      </c>
      <c r="C7257" s="1">
        <v>6</v>
      </c>
      <c r="D7257" s="1">
        <v>28</v>
      </c>
      <c r="E7257" s="7">
        <v>2003.5767123287701</v>
      </c>
      <c r="F7257" s="7">
        <v>25.249963000000001</v>
      </c>
      <c r="G7257" s="57">
        <f t="shared" si="294"/>
        <v>22.412002965517249</v>
      </c>
      <c r="I7257" s="73">
        <f t="shared" si="295"/>
        <v>2.0504566210101984</v>
      </c>
    </row>
    <row r="7258" spans="1:9" ht="15.6" x14ac:dyDescent="0.3">
      <c r="A7258" s="1">
        <v>7254</v>
      </c>
      <c r="B7258" s="1">
        <v>2003</v>
      </c>
      <c r="C7258" s="1">
        <v>6</v>
      </c>
      <c r="D7258" s="1">
        <v>29</v>
      </c>
      <c r="E7258" s="7">
        <v>2003.57945205479</v>
      </c>
      <c r="F7258" s="7">
        <v>25.232873000000001</v>
      </c>
      <c r="G7258" s="57">
        <f t="shared" si="294"/>
        <v>22.408204547586219</v>
      </c>
      <c r="I7258" s="73">
        <f t="shared" si="295"/>
        <v>2.0504566209999666</v>
      </c>
    </row>
    <row r="7259" spans="1:9" ht="15.6" x14ac:dyDescent="0.3">
      <c r="A7259" s="1">
        <v>7255</v>
      </c>
      <c r="B7259" s="1">
        <v>2003</v>
      </c>
      <c r="C7259" s="1">
        <v>6</v>
      </c>
      <c r="D7259" s="1">
        <v>30</v>
      </c>
      <c r="E7259" s="7">
        <v>2003.58219178082</v>
      </c>
      <c r="F7259" s="7">
        <v>25.245405999999999</v>
      </c>
      <c r="G7259" s="57">
        <f t="shared" si="294"/>
        <v>22.404506554482772</v>
      </c>
      <c r="I7259" s="73">
        <f t="shared" si="295"/>
        <v>2.0504566209999666</v>
      </c>
    </row>
    <row r="7260" spans="1:9" ht="15.6" x14ac:dyDescent="0.3">
      <c r="A7260" s="1">
        <v>7256</v>
      </c>
      <c r="B7260" s="1">
        <v>2003</v>
      </c>
      <c r="C7260" s="1">
        <v>7</v>
      </c>
      <c r="D7260" s="1">
        <v>1</v>
      </c>
      <c r="E7260" s="7">
        <v>2003.5860730593599</v>
      </c>
      <c r="F7260" s="7">
        <v>25.272341999999998</v>
      </c>
      <c r="G7260" s="57">
        <f t="shared" si="294"/>
        <v>22.400759772413807</v>
      </c>
      <c r="I7260" s="73">
        <f t="shared" si="295"/>
        <v>2.0504566210099711</v>
      </c>
    </row>
    <row r="7261" spans="1:9" ht="15.6" x14ac:dyDescent="0.3">
      <c r="A7261" s="1">
        <v>7257</v>
      </c>
      <c r="B7261" s="1">
        <v>2003</v>
      </c>
      <c r="C7261" s="1">
        <v>7</v>
      </c>
      <c r="D7261" s="1">
        <v>2</v>
      </c>
      <c r="E7261" s="7">
        <v>2003.58881278539</v>
      </c>
      <c r="F7261" s="7">
        <v>25.280775999999999</v>
      </c>
      <c r="G7261" s="57">
        <f t="shared" si="294"/>
        <v>22.397040402758638</v>
      </c>
      <c r="I7261" s="73">
        <f t="shared" si="295"/>
        <v>2.0504566209999666</v>
      </c>
    </row>
    <row r="7262" spans="1:9" ht="15.6" x14ac:dyDescent="0.3">
      <c r="A7262" s="1">
        <v>7258</v>
      </c>
      <c r="B7262" s="1">
        <v>2003</v>
      </c>
      <c r="C7262" s="1">
        <v>7</v>
      </c>
      <c r="D7262" s="1">
        <v>3</v>
      </c>
      <c r="E7262" s="7">
        <v>2003.5915525114201</v>
      </c>
      <c r="F7262" s="7">
        <v>25.298462000000001</v>
      </c>
      <c r="G7262" s="57">
        <f t="shared" si="294"/>
        <v>22.393392405517254</v>
      </c>
      <c r="I7262" s="73">
        <f t="shared" si="295"/>
        <v>2.0504566209999666</v>
      </c>
    </row>
    <row r="7263" spans="1:9" ht="15.6" x14ac:dyDescent="0.3">
      <c r="A7263" s="1">
        <v>7259</v>
      </c>
      <c r="B7263" s="1">
        <v>2003</v>
      </c>
      <c r="C7263" s="1">
        <v>7</v>
      </c>
      <c r="D7263" s="1">
        <v>4</v>
      </c>
      <c r="E7263" s="7">
        <v>2003.59429223744</v>
      </c>
      <c r="F7263" s="7">
        <v>25.295528999999998</v>
      </c>
      <c r="G7263" s="57">
        <f t="shared" si="294"/>
        <v>22.389841369655187</v>
      </c>
      <c r="I7263" s="73">
        <f t="shared" si="295"/>
        <v>2.0504566209999666</v>
      </c>
    </row>
    <row r="7264" spans="1:9" ht="15.6" x14ac:dyDescent="0.3">
      <c r="A7264" s="1">
        <v>7260</v>
      </c>
      <c r="B7264" s="1">
        <v>2003</v>
      </c>
      <c r="C7264" s="1">
        <v>7</v>
      </c>
      <c r="D7264" s="1">
        <v>5</v>
      </c>
      <c r="E7264" s="7">
        <v>2003.59703196347</v>
      </c>
      <c r="F7264" s="7">
        <v>25.302503000000002</v>
      </c>
      <c r="G7264" s="57">
        <f t="shared" si="294"/>
        <v>22.386261870344843</v>
      </c>
      <c r="I7264" s="73">
        <f t="shared" si="295"/>
        <v>2.0504566210099711</v>
      </c>
    </row>
    <row r="7265" spans="1:9" ht="15.6" x14ac:dyDescent="0.3">
      <c r="A7265" s="1">
        <v>7261</v>
      </c>
      <c r="B7265" s="1">
        <v>2003</v>
      </c>
      <c r="C7265" s="1">
        <v>7</v>
      </c>
      <c r="D7265" s="1">
        <v>6</v>
      </c>
      <c r="E7265" s="7">
        <v>2003.5997716894999</v>
      </c>
      <c r="F7265" s="7">
        <v>25.296049</v>
      </c>
      <c r="G7265" s="57">
        <f t="shared" si="294"/>
        <v>22.382698215172429</v>
      </c>
      <c r="I7265" s="73">
        <f t="shared" si="295"/>
        <v>2.050456621000194</v>
      </c>
    </row>
    <row r="7266" spans="1:9" ht="15.6" x14ac:dyDescent="0.3">
      <c r="A7266" s="1">
        <v>7262</v>
      </c>
      <c r="B7266" s="1">
        <v>2003</v>
      </c>
      <c r="C7266" s="1">
        <v>7</v>
      </c>
      <c r="D7266" s="1">
        <v>7</v>
      </c>
      <c r="E7266" s="7">
        <v>2003.60251141552</v>
      </c>
      <c r="F7266" s="7">
        <v>25.315282</v>
      </c>
      <c r="G7266" s="57">
        <f t="shared" si="294"/>
        <v>22.379231201379323</v>
      </c>
      <c r="I7266" s="73">
        <f t="shared" si="295"/>
        <v>2.0504566209999666</v>
      </c>
    </row>
    <row r="7267" spans="1:9" ht="15.6" x14ac:dyDescent="0.3">
      <c r="A7267" s="1">
        <v>7263</v>
      </c>
      <c r="B7267" s="1">
        <v>2003</v>
      </c>
      <c r="C7267" s="1">
        <v>7</v>
      </c>
      <c r="D7267" s="1">
        <v>8</v>
      </c>
      <c r="E7267" s="7">
        <v>2003.6052511415501</v>
      </c>
      <c r="F7267" s="7">
        <v>25.312752</v>
      </c>
      <c r="G7267" s="57">
        <f t="shared" si="294"/>
        <v>22.375884273103463</v>
      </c>
      <c r="I7267" s="73">
        <f t="shared" si="295"/>
        <v>2.0504566210099711</v>
      </c>
    </row>
    <row r="7268" spans="1:9" ht="15.6" x14ac:dyDescent="0.3">
      <c r="A7268" s="1">
        <v>7264</v>
      </c>
      <c r="B7268" s="1">
        <v>2003</v>
      </c>
      <c r="C7268" s="1">
        <v>7</v>
      </c>
      <c r="D7268" s="1">
        <v>9</v>
      </c>
      <c r="E7268" s="7">
        <v>2003.6079908675799</v>
      </c>
      <c r="F7268" s="7">
        <v>25.323029999999999</v>
      </c>
      <c r="G7268" s="57">
        <f t="shared" si="294"/>
        <v>22.372671525517255</v>
      </c>
      <c r="I7268" s="73">
        <f t="shared" si="295"/>
        <v>2.0504566210099711</v>
      </c>
    </row>
    <row r="7269" spans="1:9" ht="15.6" x14ac:dyDescent="0.3">
      <c r="A7269" s="1">
        <v>7265</v>
      </c>
      <c r="B7269" s="1">
        <v>2003</v>
      </c>
      <c r="C7269" s="1">
        <v>7</v>
      </c>
      <c r="D7269" s="1">
        <v>10</v>
      </c>
      <c r="E7269" s="7">
        <v>2003.61073059361</v>
      </c>
      <c r="F7269" s="7">
        <v>25.329615</v>
      </c>
      <c r="G7269" s="57">
        <f t="shared" si="294"/>
        <v>22.369531524137948</v>
      </c>
      <c r="I7269" s="73">
        <f t="shared" si="295"/>
        <v>2.0504566209999666</v>
      </c>
    </row>
    <row r="7270" spans="1:9" ht="15.6" x14ac:dyDescent="0.3">
      <c r="A7270" s="1">
        <v>7266</v>
      </c>
      <c r="B7270" s="1">
        <v>2003</v>
      </c>
      <c r="C7270" s="1">
        <v>7</v>
      </c>
      <c r="D7270" s="1">
        <v>11</v>
      </c>
      <c r="E7270" s="7">
        <v>2003.6134703196301</v>
      </c>
      <c r="F7270" s="7">
        <v>25.266168</v>
      </c>
      <c r="G7270" s="57">
        <f t="shared" si="294"/>
        <v>22.36652466620691</v>
      </c>
      <c r="I7270" s="73">
        <f t="shared" si="295"/>
        <v>2.0504566209999666</v>
      </c>
    </row>
    <row r="7271" spans="1:9" ht="15.6" x14ac:dyDescent="0.3">
      <c r="A7271" s="1">
        <v>7267</v>
      </c>
      <c r="B7271" s="1">
        <v>2003</v>
      </c>
      <c r="C7271" s="1">
        <v>7</v>
      </c>
      <c r="D7271" s="1">
        <v>12</v>
      </c>
      <c r="E7271" s="7">
        <v>2003.61621004566</v>
      </c>
      <c r="F7271" s="7">
        <v>25.213418000000001</v>
      </c>
      <c r="G7271" s="57">
        <f t="shared" si="294"/>
        <v>22.363700513103467</v>
      </c>
      <c r="I7271" s="73">
        <f t="shared" si="295"/>
        <v>2.0504566210099711</v>
      </c>
    </row>
    <row r="7272" spans="1:9" ht="15.6" x14ac:dyDescent="0.3">
      <c r="A7272" s="1">
        <v>7268</v>
      </c>
      <c r="B7272" s="1">
        <v>2003</v>
      </c>
      <c r="C7272" s="1">
        <v>7</v>
      </c>
      <c r="D7272" s="1">
        <v>13</v>
      </c>
      <c r="E7272" s="7">
        <v>2003.61894977169</v>
      </c>
      <c r="F7272" s="7">
        <v>25.197534000000001</v>
      </c>
      <c r="G7272" s="57">
        <f t="shared" si="294"/>
        <v>22.361067224827604</v>
      </c>
      <c r="I7272" s="73">
        <f t="shared" si="295"/>
        <v>2.0504566210099711</v>
      </c>
    </row>
    <row r="7273" spans="1:9" ht="15.6" x14ac:dyDescent="0.3">
      <c r="A7273" s="1">
        <v>7269</v>
      </c>
      <c r="B7273" s="1">
        <v>2003</v>
      </c>
      <c r="C7273" s="1">
        <v>7</v>
      </c>
      <c r="D7273" s="1">
        <v>14</v>
      </c>
      <c r="E7273" s="7">
        <v>2003.6216894977199</v>
      </c>
      <c r="F7273" s="7">
        <v>25.150728000000001</v>
      </c>
      <c r="G7273" s="57">
        <f t="shared" si="294"/>
        <v>22.358662773793117</v>
      </c>
      <c r="I7273" s="73">
        <f t="shared" si="295"/>
        <v>2.050456621000194</v>
      </c>
    </row>
    <row r="7274" spans="1:9" ht="15.6" x14ac:dyDescent="0.3">
      <c r="A7274" s="1">
        <v>7270</v>
      </c>
      <c r="B7274" s="1">
        <v>2003</v>
      </c>
      <c r="C7274" s="1">
        <v>7</v>
      </c>
      <c r="D7274" s="1">
        <v>15</v>
      </c>
      <c r="E7274" s="7">
        <v>2003.62442922374</v>
      </c>
      <c r="F7274" s="7">
        <v>25.163516999999999</v>
      </c>
      <c r="G7274" s="57">
        <f t="shared" si="294"/>
        <v>22.356427751724155</v>
      </c>
      <c r="I7274" s="73">
        <f t="shared" si="295"/>
        <v>2.0520547945200178</v>
      </c>
    </row>
    <row r="7275" spans="1:9" ht="15.6" x14ac:dyDescent="0.3">
      <c r="A7275" s="1">
        <v>7271</v>
      </c>
      <c r="B7275" s="1">
        <v>2003</v>
      </c>
      <c r="C7275" s="1">
        <v>7</v>
      </c>
      <c r="D7275" s="1">
        <v>16</v>
      </c>
      <c r="E7275" s="7">
        <v>2003.6271689497701</v>
      </c>
      <c r="F7275" s="7">
        <v>25.183831999999999</v>
      </c>
      <c r="G7275" s="57">
        <f t="shared" si="294"/>
        <v>22.354308148965533</v>
      </c>
      <c r="I7275" s="73">
        <f t="shared" si="295"/>
        <v>2.0520547945200178</v>
      </c>
    </row>
    <row r="7276" spans="1:9" ht="15.6" x14ac:dyDescent="0.3">
      <c r="A7276" s="1">
        <v>7272</v>
      </c>
      <c r="B7276" s="1">
        <v>2003</v>
      </c>
      <c r="C7276" s="1">
        <v>7</v>
      </c>
      <c r="D7276" s="1">
        <v>17</v>
      </c>
      <c r="E7276" s="7">
        <v>2003.6299086757999</v>
      </c>
      <c r="F7276" s="7">
        <v>25.153614999999999</v>
      </c>
      <c r="G7276" s="57">
        <f t="shared" si="294"/>
        <v>22.352431126896562</v>
      </c>
      <c r="I7276" s="73">
        <f t="shared" si="295"/>
        <v>2.0520547945197904</v>
      </c>
    </row>
    <row r="7277" spans="1:9" ht="15.6" x14ac:dyDescent="0.3">
      <c r="A7277" s="1">
        <v>7273</v>
      </c>
      <c r="B7277" s="1">
        <v>2003</v>
      </c>
      <c r="C7277" s="1">
        <v>7</v>
      </c>
      <c r="D7277" s="1">
        <v>18</v>
      </c>
      <c r="E7277" s="7">
        <v>2003.63264840183</v>
      </c>
      <c r="F7277" s="7">
        <v>25.18507</v>
      </c>
      <c r="G7277" s="57">
        <f t="shared" si="294"/>
        <v>22.350811812413806</v>
      </c>
      <c r="I7277" s="73">
        <f t="shared" si="295"/>
        <v>2.0520547945200178</v>
      </c>
    </row>
    <row r="7278" spans="1:9" ht="15.6" x14ac:dyDescent="0.3">
      <c r="A7278" s="1">
        <v>7274</v>
      </c>
      <c r="B7278" s="1">
        <v>2003</v>
      </c>
      <c r="C7278" s="1">
        <v>7</v>
      </c>
      <c r="D7278" s="1">
        <v>19</v>
      </c>
      <c r="E7278" s="7">
        <v>2003.6353881278501</v>
      </c>
      <c r="F7278" s="7">
        <v>25.229475999999998</v>
      </c>
      <c r="G7278" s="57">
        <f t="shared" si="294"/>
        <v>22.349352344827601</v>
      </c>
      <c r="I7278" s="73">
        <f t="shared" si="295"/>
        <v>2.0520547945200178</v>
      </c>
    </row>
    <row r="7279" spans="1:9" ht="15.6" x14ac:dyDescent="0.3">
      <c r="A7279" s="1">
        <v>7275</v>
      </c>
      <c r="B7279" s="1">
        <v>2003</v>
      </c>
      <c r="C7279" s="1">
        <v>7</v>
      </c>
      <c r="D7279" s="1">
        <v>20</v>
      </c>
      <c r="E7279" s="7">
        <v>2003.63812785388</v>
      </c>
      <c r="F7279" s="7">
        <v>25.232177</v>
      </c>
      <c r="G7279" s="57">
        <f t="shared" si="294"/>
        <v>22.347969104827605</v>
      </c>
      <c r="I7279" s="73">
        <f t="shared" si="295"/>
        <v>2.0520547945200178</v>
      </c>
    </row>
    <row r="7280" spans="1:9" ht="15.6" x14ac:dyDescent="0.3">
      <c r="A7280" s="1">
        <v>7276</v>
      </c>
      <c r="B7280" s="1">
        <v>2003</v>
      </c>
      <c r="C7280" s="1">
        <v>7</v>
      </c>
      <c r="D7280" s="1">
        <v>21</v>
      </c>
      <c r="E7280" s="7">
        <v>2003.64086757991</v>
      </c>
      <c r="F7280" s="7">
        <v>25.200140000000001</v>
      </c>
      <c r="G7280" s="57">
        <f t="shared" si="294"/>
        <v>22.346721144827601</v>
      </c>
      <c r="I7280" s="73">
        <f t="shared" si="295"/>
        <v>2.0520547945300223</v>
      </c>
    </row>
    <row r="7281" spans="1:9" ht="15.6" x14ac:dyDescent="0.3">
      <c r="A7281" s="1">
        <v>7277</v>
      </c>
      <c r="B7281" s="1">
        <v>2003</v>
      </c>
      <c r="C7281" s="1">
        <v>7</v>
      </c>
      <c r="D7281" s="1">
        <v>22</v>
      </c>
      <c r="E7281" s="7">
        <v>2003.6436073059399</v>
      </c>
      <c r="F7281" s="7">
        <v>25.189236999999999</v>
      </c>
      <c r="G7281" s="57">
        <f t="shared" si="294"/>
        <v>22.345657496551738</v>
      </c>
      <c r="I7281" s="73">
        <f t="shared" si="295"/>
        <v>2.0520547945200178</v>
      </c>
    </row>
    <row r="7282" spans="1:9" ht="15.6" x14ac:dyDescent="0.3">
      <c r="A7282" s="1">
        <v>7278</v>
      </c>
      <c r="B7282" s="1">
        <v>2003</v>
      </c>
      <c r="C7282" s="1">
        <v>7</v>
      </c>
      <c r="D7282" s="1">
        <v>23</v>
      </c>
      <c r="E7282" s="7">
        <v>2003.64634703196</v>
      </c>
      <c r="F7282" s="7">
        <v>25.183361999999999</v>
      </c>
      <c r="G7282" s="57">
        <f t="shared" si="294"/>
        <v>22.344734931034495</v>
      </c>
      <c r="I7282" s="73">
        <f t="shared" si="295"/>
        <v>2.0520547945200178</v>
      </c>
    </row>
    <row r="7283" spans="1:9" ht="15.6" x14ac:dyDescent="0.3">
      <c r="A7283" s="1">
        <v>7279</v>
      </c>
      <c r="B7283" s="1">
        <v>2003</v>
      </c>
      <c r="C7283" s="1">
        <v>7</v>
      </c>
      <c r="D7283" s="1">
        <v>24</v>
      </c>
      <c r="E7283" s="7">
        <v>2003.6490867579901</v>
      </c>
      <c r="F7283" s="7">
        <v>25.109307999999999</v>
      </c>
      <c r="G7283" s="57">
        <f t="shared" si="294"/>
        <v>22.343867533793119</v>
      </c>
      <c r="I7283" s="73">
        <f t="shared" si="295"/>
        <v>2.0520547945200178</v>
      </c>
    </row>
    <row r="7284" spans="1:9" ht="15.6" x14ac:dyDescent="0.3">
      <c r="A7284" s="1">
        <v>7280</v>
      </c>
      <c r="B7284" s="1">
        <v>2003</v>
      </c>
      <c r="C7284" s="1">
        <v>7</v>
      </c>
      <c r="D7284" s="1">
        <v>25</v>
      </c>
      <c r="E7284" s="7">
        <v>2003.6518264840199</v>
      </c>
      <c r="F7284" s="7">
        <v>25.091799000000002</v>
      </c>
      <c r="G7284" s="57">
        <f t="shared" si="294"/>
        <v>22.342974673103463</v>
      </c>
      <c r="I7284" s="73">
        <f t="shared" si="295"/>
        <v>2.0520547945297949</v>
      </c>
    </row>
    <row r="7285" spans="1:9" ht="15.6" x14ac:dyDescent="0.3">
      <c r="A7285" s="1">
        <v>7281</v>
      </c>
      <c r="B7285" s="1">
        <v>2003</v>
      </c>
      <c r="C7285" s="1">
        <v>7</v>
      </c>
      <c r="D7285" s="1">
        <v>26</v>
      </c>
      <c r="E7285" s="7">
        <v>2003.65456621005</v>
      </c>
      <c r="F7285" s="7">
        <v>25.031041999999999</v>
      </c>
      <c r="G7285" s="57">
        <f t="shared" si="294"/>
        <v>22.342127897931046</v>
      </c>
      <c r="I7285" s="73">
        <f t="shared" si="295"/>
        <v>2.0520547945200178</v>
      </c>
    </row>
    <row r="7286" spans="1:9" ht="15.6" x14ac:dyDescent="0.3">
      <c r="A7286" s="1">
        <v>7282</v>
      </c>
      <c r="B7286" s="1">
        <v>2003</v>
      </c>
      <c r="C7286" s="1">
        <v>7</v>
      </c>
      <c r="D7286" s="1">
        <v>27</v>
      </c>
      <c r="E7286" s="7">
        <v>2003.6573059360701</v>
      </c>
      <c r="F7286" s="7">
        <v>25.032156000000001</v>
      </c>
      <c r="G7286" s="57">
        <f t="shared" si="294"/>
        <v>22.341263929655188</v>
      </c>
      <c r="I7286" s="73">
        <f t="shared" si="295"/>
        <v>2.0504566209999666</v>
      </c>
    </row>
    <row r="7287" spans="1:9" ht="15.6" x14ac:dyDescent="0.3">
      <c r="A7287" s="1">
        <v>7283</v>
      </c>
      <c r="B7287" s="1">
        <v>2003</v>
      </c>
      <c r="C7287" s="1">
        <v>7</v>
      </c>
      <c r="D7287" s="1">
        <v>28</v>
      </c>
      <c r="E7287" s="7">
        <v>2003.6600456620999</v>
      </c>
      <c r="F7287" s="7">
        <v>24.987221000000002</v>
      </c>
      <c r="G7287" s="57">
        <f t="shared" si="294"/>
        <v>22.340396674482772</v>
      </c>
      <c r="I7287" s="73">
        <f t="shared" si="295"/>
        <v>2.050456621000194</v>
      </c>
    </row>
    <row r="7288" spans="1:9" ht="15.6" x14ac:dyDescent="0.3">
      <c r="A7288" s="1">
        <v>7284</v>
      </c>
      <c r="B7288" s="1">
        <v>2003</v>
      </c>
      <c r="C7288" s="1">
        <v>7</v>
      </c>
      <c r="D7288" s="1">
        <v>29</v>
      </c>
      <c r="E7288" s="7">
        <v>2003.66278538813</v>
      </c>
      <c r="F7288" s="7">
        <v>24.885888000000001</v>
      </c>
      <c r="G7288" s="57">
        <f t="shared" si="294"/>
        <v>22.339614040000015</v>
      </c>
      <c r="I7288" s="73">
        <f t="shared" si="295"/>
        <v>2.0504566210099711</v>
      </c>
    </row>
    <row r="7289" spans="1:9" ht="15.6" x14ac:dyDescent="0.3">
      <c r="A7289" s="1">
        <v>7285</v>
      </c>
      <c r="B7289" s="1">
        <v>2003</v>
      </c>
      <c r="C7289" s="1">
        <v>7</v>
      </c>
      <c r="D7289" s="1">
        <v>30</v>
      </c>
      <c r="E7289" s="7">
        <v>2003.6655251141499</v>
      </c>
      <c r="F7289" s="7">
        <v>24.824168</v>
      </c>
      <c r="G7289" s="57">
        <f t="shared" si="294"/>
        <v>22.338891448275881</v>
      </c>
      <c r="I7289" s="73">
        <f t="shared" si="295"/>
        <v>2.0504566210099711</v>
      </c>
    </row>
    <row r="7290" spans="1:9" ht="15.6" x14ac:dyDescent="0.3">
      <c r="A7290" s="1">
        <v>7286</v>
      </c>
      <c r="B7290" s="1">
        <v>2003</v>
      </c>
      <c r="C7290" s="1">
        <v>7</v>
      </c>
      <c r="D7290" s="1">
        <v>31</v>
      </c>
      <c r="E7290" s="7">
        <v>2003.66826484018</v>
      </c>
      <c r="F7290" s="7">
        <v>24.813320000000001</v>
      </c>
      <c r="G7290" s="57">
        <f t="shared" si="294"/>
        <v>22.33826841931036</v>
      </c>
      <c r="I7290" s="73">
        <f t="shared" si="295"/>
        <v>2.0504566209999666</v>
      </c>
    </row>
    <row r="7291" spans="1:9" ht="15.6" x14ac:dyDescent="0.3">
      <c r="A7291" s="1">
        <v>7287</v>
      </c>
      <c r="B7291" s="1">
        <v>2003</v>
      </c>
      <c r="C7291" s="1">
        <v>8</v>
      </c>
      <c r="D7291" s="1">
        <v>1</v>
      </c>
      <c r="E7291" s="7">
        <v>2003.66940639269</v>
      </c>
      <c r="F7291" s="7">
        <v>24.721360000000001</v>
      </c>
      <c r="G7291" s="57">
        <f t="shared" si="294"/>
        <v>22.337679997241395</v>
      </c>
      <c r="I7291" s="73">
        <f t="shared" si="295"/>
        <v>2.0504566209999666</v>
      </c>
    </row>
    <row r="7292" spans="1:9" ht="15.6" x14ac:dyDescent="0.3">
      <c r="A7292" s="1">
        <v>7288</v>
      </c>
      <c r="B7292" s="1">
        <v>2003</v>
      </c>
      <c r="C7292" s="1">
        <v>8</v>
      </c>
      <c r="D7292" s="1">
        <v>2</v>
      </c>
      <c r="E7292" s="7">
        <v>2003.6721461187201</v>
      </c>
      <c r="F7292" s="7">
        <v>24.628384</v>
      </c>
      <c r="G7292" s="57">
        <f t="shared" si="294"/>
        <v>22.337093148965536</v>
      </c>
      <c r="I7292" s="73">
        <f t="shared" si="295"/>
        <v>2.0504566210099711</v>
      </c>
    </row>
    <row r="7293" spans="1:9" ht="15.6" x14ac:dyDescent="0.3">
      <c r="A7293" s="1">
        <v>7289</v>
      </c>
      <c r="B7293" s="1">
        <v>2003</v>
      </c>
      <c r="C7293" s="1">
        <v>8</v>
      </c>
      <c r="D7293" s="1">
        <v>3</v>
      </c>
      <c r="E7293" s="7">
        <v>2003.67488584475</v>
      </c>
      <c r="F7293" s="7">
        <v>24.620832</v>
      </c>
      <c r="G7293" s="57">
        <f t="shared" si="294"/>
        <v>22.33650608689657</v>
      </c>
      <c r="I7293" s="73">
        <f t="shared" si="295"/>
        <v>2.0504566210099711</v>
      </c>
    </row>
    <row r="7294" spans="1:9" ht="15.6" x14ac:dyDescent="0.3">
      <c r="A7294" s="1">
        <v>7290</v>
      </c>
      <c r="B7294" s="1">
        <v>2003</v>
      </c>
      <c r="C7294" s="1">
        <v>8</v>
      </c>
      <c r="D7294" s="1">
        <v>4</v>
      </c>
      <c r="E7294" s="7">
        <v>2003.67762557078</v>
      </c>
      <c r="F7294" s="7">
        <v>24.451485000000002</v>
      </c>
      <c r="G7294" s="57">
        <f t="shared" si="294"/>
        <v>22.3359445310345</v>
      </c>
      <c r="I7294" s="73">
        <f t="shared" si="295"/>
        <v>2.0504566209999666</v>
      </c>
    </row>
    <row r="7295" spans="1:9" ht="15.6" x14ac:dyDescent="0.3">
      <c r="A7295" s="1">
        <v>7291</v>
      </c>
      <c r="B7295" s="1">
        <v>2003</v>
      </c>
      <c r="C7295" s="1">
        <v>8</v>
      </c>
      <c r="D7295" s="1">
        <v>5</v>
      </c>
      <c r="E7295" s="7">
        <v>2003.6803652967999</v>
      </c>
      <c r="F7295" s="7">
        <v>24.318691999999999</v>
      </c>
      <c r="G7295" s="57">
        <f t="shared" si="294"/>
        <v>22.335433495172435</v>
      </c>
      <c r="I7295" s="73">
        <f t="shared" si="295"/>
        <v>2.050456621000194</v>
      </c>
    </row>
    <row r="7296" spans="1:9" ht="15.6" x14ac:dyDescent="0.3">
      <c r="A7296" s="1">
        <v>7292</v>
      </c>
      <c r="B7296" s="1">
        <v>2003</v>
      </c>
      <c r="C7296" s="1">
        <v>8</v>
      </c>
      <c r="D7296" s="1">
        <v>6</v>
      </c>
      <c r="E7296" s="7">
        <v>2003.68310502283</v>
      </c>
      <c r="F7296" s="7">
        <v>24.283145999999999</v>
      </c>
      <c r="G7296" s="57">
        <f t="shared" si="294"/>
        <v>22.335006201379333</v>
      </c>
      <c r="I7296" s="73">
        <f t="shared" si="295"/>
        <v>2.0504566210099711</v>
      </c>
    </row>
    <row r="7297" spans="1:9" ht="15.6" x14ac:dyDescent="0.3">
      <c r="A7297" s="1">
        <v>7293</v>
      </c>
      <c r="B7297" s="1">
        <v>2003</v>
      </c>
      <c r="C7297" s="1">
        <v>8</v>
      </c>
      <c r="D7297" s="1">
        <v>7</v>
      </c>
      <c r="E7297" s="7">
        <v>2003.6858447488601</v>
      </c>
      <c r="F7297" s="7">
        <v>24.272724</v>
      </c>
      <c r="G7297" s="57">
        <f t="shared" si="294"/>
        <v>22.334703615172437</v>
      </c>
      <c r="I7297" s="73">
        <f t="shared" si="295"/>
        <v>2.0504566210099711</v>
      </c>
    </row>
    <row r="7298" spans="1:9" ht="15.6" x14ac:dyDescent="0.3">
      <c r="A7298" s="1">
        <v>7294</v>
      </c>
      <c r="B7298" s="1">
        <v>2003</v>
      </c>
      <c r="C7298" s="1">
        <v>8</v>
      </c>
      <c r="D7298" s="1">
        <v>8</v>
      </c>
      <c r="E7298" s="7">
        <v>2003.6885844748899</v>
      </c>
      <c r="F7298" s="7">
        <v>24.278842999999998</v>
      </c>
      <c r="G7298" s="57">
        <f t="shared" si="294"/>
        <v>22.334469893793123</v>
      </c>
      <c r="I7298" s="73">
        <f t="shared" si="295"/>
        <v>2.0504566209999666</v>
      </c>
    </row>
    <row r="7299" spans="1:9" ht="15.6" x14ac:dyDescent="0.3">
      <c r="A7299" s="1">
        <v>7295</v>
      </c>
      <c r="B7299" s="1">
        <v>2003</v>
      </c>
      <c r="C7299" s="1">
        <v>8</v>
      </c>
      <c r="D7299" s="1">
        <v>9</v>
      </c>
      <c r="E7299" s="7">
        <v>2003.69132420091</v>
      </c>
      <c r="F7299" s="7">
        <v>24.240459999999999</v>
      </c>
      <c r="G7299" s="57">
        <f t="shared" si="294"/>
        <v>22.334231215172434</v>
      </c>
      <c r="I7299" s="73">
        <f t="shared" si="295"/>
        <v>2.0504566209999666</v>
      </c>
    </row>
    <row r="7300" spans="1:9" ht="15.6" x14ac:dyDescent="0.3">
      <c r="A7300" s="1">
        <v>7296</v>
      </c>
      <c r="B7300" s="1">
        <v>2003</v>
      </c>
      <c r="C7300" s="1">
        <v>8</v>
      </c>
      <c r="D7300" s="1">
        <v>10</v>
      </c>
      <c r="E7300" s="7">
        <v>2003.6940639269401</v>
      </c>
      <c r="F7300" s="7">
        <v>24.254999999999999</v>
      </c>
      <c r="G7300" s="57">
        <f t="shared" si="294"/>
        <v>22.333990841379325</v>
      </c>
      <c r="I7300" s="73">
        <f t="shared" si="295"/>
        <v>2.0504566210099711</v>
      </c>
    </row>
    <row r="7301" spans="1:9" ht="15.6" x14ac:dyDescent="0.3">
      <c r="A7301" s="1">
        <v>7297</v>
      </c>
      <c r="B7301" s="1">
        <v>2003</v>
      </c>
      <c r="C7301" s="1">
        <v>8</v>
      </c>
      <c r="D7301" s="1">
        <v>11</v>
      </c>
      <c r="E7301" s="7">
        <v>2003.6968036529699</v>
      </c>
      <c r="F7301" s="7">
        <v>24.202297999999999</v>
      </c>
      <c r="G7301" s="57">
        <f t="shared" si="294"/>
        <v>22.333696878620707</v>
      </c>
      <c r="I7301" s="73">
        <f t="shared" si="295"/>
        <v>2.0504566209999666</v>
      </c>
    </row>
    <row r="7302" spans="1:9" ht="15.6" x14ac:dyDescent="0.3">
      <c r="A7302" s="1">
        <v>7298</v>
      </c>
      <c r="B7302" s="1">
        <v>2003</v>
      </c>
      <c r="C7302" s="1">
        <v>8</v>
      </c>
      <c r="D7302" s="1">
        <v>12</v>
      </c>
      <c r="E7302" s="7">
        <v>2003.699543379</v>
      </c>
      <c r="F7302" s="7">
        <v>24.139831000000001</v>
      </c>
      <c r="G7302" s="57">
        <f t="shared" si="294"/>
        <v>22.333356435862086</v>
      </c>
      <c r="I7302" s="73">
        <f t="shared" si="295"/>
        <v>2.0504566209999666</v>
      </c>
    </row>
    <row r="7303" spans="1:9" ht="15.6" x14ac:dyDescent="0.3">
      <c r="A7303" s="1">
        <v>7299</v>
      </c>
      <c r="B7303" s="1">
        <v>2003</v>
      </c>
      <c r="C7303" s="1">
        <v>8</v>
      </c>
      <c r="D7303" s="1">
        <v>13</v>
      </c>
      <c r="E7303" s="7">
        <v>2003.7022831050199</v>
      </c>
      <c r="F7303" s="7">
        <v>24.079775999999999</v>
      </c>
      <c r="G7303" s="57">
        <f t="shared" si="294"/>
        <v>22.333120935172431</v>
      </c>
      <c r="I7303" s="73">
        <f t="shared" si="295"/>
        <v>2.0504566210101984</v>
      </c>
    </row>
    <row r="7304" spans="1:9" ht="15.6" x14ac:dyDescent="0.3">
      <c r="A7304" s="1">
        <v>7300</v>
      </c>
      <c r="B7304" s="1">
        <v>2003</v>
      </c>
      <c r="C7304" s="1">
        <v>8</v>
      </c>
      <c r="D7304" s="1">
        <v>14</v>
      </c>
      <c r="E7304" s="7">
        <v>2003.70502283105</v>
      </c>
      <c r="F7304" s="7">
        <v>24.035730000000001</v>
      </c>
      <c r="G7304" s="57">
        <f t="shared" si="294"/>
        <v>22.33289892413795</v>
      </c>
      <c r="I7304" s="73">
        <f t="shared" si="295"/>
        <v>2.0504566210099711</v>
      </c>
    </row>
    <row r="7305" spans="1:9" ht="15.6" x14ac:dyDescent="0.3">
      <c r="A7305" s="1">
        <v>7301</v>
      </c>
      <c r="B7305" s="1">
        <v>2003</v>
      </c>
      <c r="C7305" s="1">
        <v>8</v>
      </c>
      <c r="D7305" s="1">
        <v>15</v>
      </c>
      <c r="E7305" s="7">
        <v>2003.7077625570801</v>
      </c>
      <c r="F7305" s="7">
        <v>24.011047999999999</v>
      </c>
      <c r="G7305" s="57">
        <f t="shared" si="294"/>
        <v>22.332581228965534</v>
      </c>
      <c r="I7305" s="73">
        <f t="shared" si="295"/>
        <v>2.0520547945200178</v>
      </c>
    </row>
    <row r="7306" spans="1:9" ht="15.6" x14ac:dyDescent="0.3">
      <c r="A7306" s="1">
        <v>7302</v>
      </c>
      <c r="B7306" s="1">
        <v>2003</v>
      </c>
      <c r="C7306" s="1">
        <v>8</v>
      </c>
      <c r="D7306" s="1">
        <v>16</v>
      </c>
      <c r="E7306" s="7">
        <v>2003.7105022831099</v>
      </c>
      <c r="F7306" s="7">
        <v>24.005751</v>
      </c>
      <c r="G7306" s="57">
        <f t="shared" si="294"/>
        <v>22.332202765517263</v>
      </c>
      <c r="I7306" s="73">
        <f t="shared" si="295"/>
        <v>2.0520547945200178</v>
      </c>
    </row>
    <row r="7307" spans="1:9" ht="15.6" x14ac:dyDescent="0.3">
      <c r="A7307" s="1">
        <v>7303</v>
      </c>
      <c r="B7307" s="1">
        <v>2003</v>
      </c>
      <c r="C7307" s="1">
        <v>8</v>
      </c>
      <c r="D7307" s="1">
        <v>17</v>
      </c>
      <c r="E7307" s="7">
        <v>2003.71324200913</v>
      </c>
      <c r="F7307" s="7">
        <v>24.038281999999999</v>
      </c>
      <c r="G7307" s="57">
        <f t="shared" ref="G7307:G7370" si="296">AVERAGE(F6763:F7487)</f>
        <v>22.331913980689674</v>
      </c>
      <c r="I7307" s="73">
        <f t="shared" si="295"/>
        <v>2.0520547945200178</v>
      </c>
    </row>
    <row r="7308" spans="1:9" ht="15.6" x14ac:dyDescent="0.3">
      <c r="A7308" s="1">
        <v>7304</v>
      </c>
      <c r="B7308" s="1">
        <v>2003</v>
      </c>
      <c r="C7308" s="1">
        <v>8</v>
      </c>
      <c r="D7308" s="1">
        <v>18</v>
      </c>
      <c r="E7308" s="7">
        <v>2003.7159817351601</v>
      </c>
      <c r="F7308" s="7">
        <v>24.075889</v>
      </c>
      <c r="G7308" s="57">
        <f t="shared" si="296"/>
        <v>22.331729143448296</v>
      </c>
      <c r="I7308" s="73">
        <f t="shared" ref="I7308:I7371" si="297">E7488-E6764</f>
        <v>2.0520547945200178</v>
      </c>
    </row>
    <row r="7309" spans="1:9" ht="15.6" x14ac:dyDescent="0.3">
      <c r="A7309" s="1">
        <v>7305</v>
      </c>
      <c r="B7309" s="1">
        <v>2003</v>
      </c>
      <c r="C7309" s="1">
        <v>8</v>
      </c>
      <c r="D7309" s="1">
        <v>19</v>
      </c>
      <c r="E7309" s="7">
        <v>2003.7187214611899</v>
      </c>
      <c r="F7309" s="7">
        <v>24.044049000000001</v>
      </c>
      <c r="G7309" s="57">
        <f t="shared" si="296"/>
        <v>22.331642600000016</v>
      </c>
      <c r="I7309" s="73">
        <f t="shared" si="297"/>
        <v>2.0520547945200178</v>
      </c>
    </row>
    <row r="7310" spans="1:9" ht="15.6" x14ac:dyDescent="0.3">
      <c r="A7310" s="1">
        <v>7306</v>
      </c>
      <c r="B7310" s="1">
        <v>2003</v>
      </c>
      <c r="C7310" s="1">
        <v>8</v>
      </c>
      <c r="D7310" s="1">
        <v>20</v>
      </c>
      <c r="E7310" s="7">
        <v>2003.72146118721</v>
      </c>
      <c r="F7310" s="7">
        <v>23.971150999999999</v>
      </c>
      <c r="G7310" s="57">
        <f t="shared" si="296"/>
        <v>22.331568401379329</v>
      </c>
      <c r="I7310" s="73">
        <f t="shared" si="297"/>
        <v>2.0520547945200178</v>
      </c>
    </row>
    <row r="7311" spans="1:9" ht="15.6" x14ac:dyDescent="0.3">
      <c r="A7311" s="1">
        <v>7307</v>
      </c>
      <c r="B7311" s="1">
        <v>2003</v>
      </c>
      <c r="C7311" s="1">
        <v>8</v>
      </c>
      <c r="D7311" s="1">
        <v>21</v>
      </c>
      <c r="E7311" s="7">
        <v>2003.7242009132401</v>
      </c>
      <c r="F7311" s="7">
        <v>23.953779999999998</v>
      </c>
      <c r="G7311" s="57">
        <f t="shared" si="296"/>
        <v>22.331552496551744</v>
      </c>
      <c r="I7311" s="73">
        <f t="shared" si="297"/>
        <v>2.0520547945200178</v>
      </c>
    </row>
    <row r="7312" spans="1:9" ht="15.6" x14ac:dyDescent="0.3">
      <c r="A7312" s="1">
        <v>7308</v>
      </c>
      <c r="B7312" s="1">
        <v>2003</v>
      </c>
      <c r="C7312" s="1">
        <v>8</v>
      </c>
      <c r="D7312" s="1">
        <v>22</v>
      </c>
      <c r="E7312" s="7">
        <v>2003.72694063927</v>
      </c>
      <c r="F7312" s="7">
        <v>23.936710999999999</v>
      </c>
      <c r="G7312" s="57">
        <f t="shared" si="296"/>
        <v>22.33169088137933</v>
      </c>
      <c r="I7312" s="73">
        <f t="shared" si="297"/>
        <v>2.0520547945200178</v>
      </c>
    </row>
    <row r="7313" spans="1:9" ht="15.6" x14ac:dyDescent="0.3">
      <c r="A7313" s="1">
        <v>7309</v>
      </c>
      <c r="B7313" s="1">
        <v>2003</v>
      </c>
      <c r="C7313" s="1">
        <v>8</v>
      </c>
      <c r="D7313" s="1">
        <v>23</v>
      </c>
      <c r="E7313" s="7">
        <v>2003.7296803653001</v>
      </c>
      <c r="F7313" s="7">
        <v>23.979026000000001</v>
      </c>
      <c r="G7313" s="57">
        <f t="shared" si="296"/>
        <v>22.332008548965536</v>
      </c>
      <c r="I7313" s="73">
        <f t="shared" si="297"/>
        <v>2.0520547945200178</v>
      </c>
    </row>
    <row r="7314" spans="1:9" ht="15.6" x14ac:dyDescent="0.3">
      <c r="A7314" s="1">
        <v>7310</v>
      </c>
      <c r="B7314" s="1">
        <v>2003</v>
      </c>
      <c r="C7314" s="1">
        <v>8</v>
      </c>
      <c r="D7314" s="1">
        <v>24</v>
      </c>
      <c r="E7314" s="7">
        <v>2003.7324200913199</v>
      </c>
      <c r="F7314" s="7">
        <v>24.038729</v>
      </c>
      <c r="G7314" s="57">
        <f t="shared" si="296"/>
        <v>22.332391031724157</v>
      </c>
      <c r="I7314" s="73">
        <f t="shared" si="297"/>
        <v>2.0520547945200178</v>
      </c>
    </row>
    <row r="7315" spans="1:9" ht="15.6" x14ac:dyDescent="0.3">
      <c r="A7315" s="1">
        <v>7311</v>
      </c>
      <c r="B7315" s="1">
        <v>2003</v>
      </c>
      <c r="C7315" s="1">
        <v>8</v>
      </c>
      <c r="D7315" s="1">
        <v>25</v>
      </c>
      <c r="E7315" s="7">
        <v>2003.73515981735</v>
      </c>
      <c r="F7315" s="7">
        <v>24.065725</v>
      </c>
      <c r="G7315" s="57">
        <f t="shared" si="296"/>
        <v>22.332806812413807</v>
      </c>
      <c r="I7315" s="73">
        <f t="shared" si="297"/>
        <v>2.0559360730601384</v>
      </c>
    </row>
    <row r="7316" spans="1:9" ht="15.6" x14ac:dyDescent="0.3">
      <c r="A7316" s="1">
        <v>7312</v>
      </c>
      <c r="B7316" s="1">
        <v>2003</v>
      </c>
      <c r="C7316" s="1">
        <v>8</v>
      </c>
      <c r="D7316" s="1">
        <v>26</v>
      </c>
      <c r="E7316" s="7">
        <v>2003.7378995433801</v>
      </c>
      <c r="F7316" s="7">
        <v>24.091301000000001</v>
      </c>
      <c r="G7316" s="57">
        <f t="shared" si="296"/>
        <v>22.333236033103461</v>
      </c>
      <c r="I7316" s="73">
        <f t="shared" si="297"/>
        <v>2.0559360730499066</v>
      </c>
    </row>
    <row r="7317" spans="1:9" ht="15.6" x14ac:dyDescent="0.3">
      <c r="A7317" s="1">
        <v>7313</v>
      </c>
      <c r="B7317" s="1">
        <v>2003</v>
      </c>
      <c r="C7317" s="1">
        <v>8</v>
      </c>
      <c r="D7317" s="1">
        <v>27</v>
      </c>
      <c r="E7317" s="7">
        <v>2003.7406392694099</v>
      </c>
      <c r="F7317" s="7">
        <v>24.108355</v>
      </c>
      <c r="G7317" s="57">
        <f t="shared" si="296"/>
        <v>22.333743340689669</v>
      </c>
      <c r="I7317" s="73">
        <f t="shared" si="297"/>
        <v>2.0559360730601384</v>
      </c>
    </row>
    <row r="7318" spans="1:9" ht="15.6" x14ac:dyDescent="0.3">
      <c r="A7318" s="1">
        <v>7314</v>
      </c>
      <c r="B7318" s="1">
        <v>2003</v>
      </c>
      <c r="C7318" s="1">
        <v>8</v>
      </c>
      <c r="D7318" s="1">
        <v>28</v>
      </c>
      <c r="E7318" s="7">
        <v>2003.74337899543</v>
      </c>
      <c r="F7318" s="7">
        <v>24.099694</v>
      </c>
      <c r="G7318" s="57">
        <f t="shared" si="296"/>
        <v>22.334322557241396</v>
      </c>
      <c r="I7318" s="73">
        <f t="shared" si="297"/>
        <v>2.0559360730601384</v>
      </c>
    </row>
    <row r="7319" spans="1:9" ht="15.6" x14ac:dyDescent="0.3">
      <c r="A7319" s="1">
        <v>7315</v>
      </c>
      <c r="B7319" s="1">
        <v>2003</v>
      </c>
      <c r="C7319" s="1">
        <v>8</v>
      </c>
      <c r="D7319" s="1">
        <v>29</v>
      </c>
      <c r="E7319" s="7">
        <v>2003.7461187214601</v>
      </c>
      <c r="F7319" s="7">
        <v>24.112808000000001</v>
      </c>
      <c r="G7319" s="57">
        <f t="shared" si="296"/>
        <v>22.335068128275882</v>
      </c>
      <c r="I7319" s="73">
        <f t="shared" si="297"/>
        <v>2.055936073059911</v>
      </c>
    </row>
    <row r="7320" spans="1:9" ht="15.6" x14ac:dyDescent="0.3">
      <c r="A7320" s="1">
        <v>7316</v>
      </c>
      <c r="B7320" s="1">
        <v>2003</v>
      </c>
      <c r="C7320" s="1">
        <v>8</v>
      </c>
      <c r="D7320" s="1">
        <v>30</v>
      </c>
      <c r="E7320" s="7">
        <v>2003.74885844749</v>
      </c>
      <c r="F7320" s="7">
        <v>24.112876</v>
      </c>
      <c r="G7320" s="57">
        <f t="shared" si="296"/>
        <v>22.335948702068983</v>
      </c>
      <c r="I7320" s="73">
        <f t="shared" si="297"/>
        <v>2.0559360730501339</v>
      </c>
    </row>
    <row r="7321" spans="1:9" ht="15.6" x14ac:dyDescent="0.3">
      <c r="A7321" s="1">
        <v>7317</v>
      </c>
      <c r="B7321" s="1">
        <v>2003</v>
      </c>
      <c r="C7321" s="1">
        <v>8</v>
      </c>
      <c r="D7321" s="1">
        <v>31</v>
      </c>
      <c r="E7321" s="7">
        <v>2003.7515981735201</v>
      </c>
      <c r="F7321" s="7">
        <v>24.044488999999999</v>
      </c>
      <c r="G7321" s="57">
        <f t="shared" si="296"/>
        <v>22.336938944827608</v>
      </c>
      <c r="I7321" s="73">
        <f t="shared" si="297"/>
        <v>2.055936073059911</v>
      </c>
    </row>
    <row r="7322" spans="1:9" ht="15.6" x14ac:dyDescent="0.3">
      <c r="A7322" s="1">
        <v>7318</v>
      </c>
      <c r="B7322" s="1">
        <v>2003</v>
      </c>
      <c r="C7322" s="1">
        <v>9</v>
      </c>
      <c r="D7322" s="1">
        <v>1</v>
      </c>
      <c r="E7322" s="7">
        <v>2003.7527397260301</v>
      </c>
      <c r="F7322" s="7">
        <v>23.954695999999998</v>
      </c>
      <c r="G7322" s="57">
        <f t="shared" si="296"/>
        <v>22.338008929655192</v>
      </c>
      <c r="I7322" s="73">
        <f t="shared" si="297"/>
        <v>2.055936073059911</v>
      </c>
    </row>
    <row r="7323" spans="1:9" ht="15.6" x14ac:dyDescent="0.3">
      <c r="A7323" s="1">
        <v>7319</v>
      </c>
      <c r="B7323" s="1">
        <v>2003</v>
      </c>
      <c r="C7323" s="1">
        <v>9</v>
      </c>
      <c r="D7323" s="1">
        <v>2</v>
      </c>
      <c r="E7323" s="7">
        <v>2003.7554794520499</v>
      </c>
      <c r="F7323" s="7">
        <v>23.952938</v>
      </c>
      <c r="G7323" s="57">
        <f t="shared" si="296"/>
        <v>22.339125823448295</v>
      </c>
      <c r="I7323" s="73">
        <f t="shared" si="297"/>
        <v>2.0559360730601384</v>
      </c>
    </row>
    <row r="7324" spans="1:9" ht="15.6" x14ac:dyDescent="0.3">
      <c r="A7324" s="1">
        <v>7320</v>
      </c>
      <c r="B7324" s="1">
        <v>2003</v>
      </c>
      <c r="C7324" s="1">
        <v>9</v>
      </c>
      <c r="D7324" s="1">
        <v>3</v>
      </c>
      <c r="E7324" s="7">
        <v>2003.75821917808</v>
      </c>
      <c r="F7324" s="7">
        <v>23.908090000000001</v>
      </c>
      <c r="G7324" s="57">
        <f t="shared" si="296"/>
        <v>22.340379144827608</v>
      </c>
      <c r="I7324" s="73">
        <f t="shared" si="297"/>
        <v>2.055936073059911</v>
      </c>
    </row>
    <row r="7325" spans="1:9" ht="15.6" x14ac:dyDescent="0.3">
      <c r="A7325" s="1">
        <v>7321</v>
      </c>
      <c r="B7325" s="1">
        <v>2003</v>
      </c>
      <c r="C7325" s="1">
        <v>9</v>
      </c>
      <c r="D7325" s="1">
        <v>4</v>
      </c>
      <c r="E7325" s="7">
        <v>2003.7609589041101</v>
      </c>
      <c r="F7325" s="7">
        <v>23.830687999999999</v>
      </c>
      <c r="G7325" s="57">
        <f t="shared" si="296"/>
        <v>22.341722924137951</v>
      </c>
      <c r="I7325" s="73">
        <f t="shared" si="297"/>
        <v>2.055936073059911</v>
      </c>
    </row>
    <row r="7326" spans="1:9" ht="15.6" x14ac:dyDescent="0.3">
      <c r="A7326" s="1">
        <v>7322</v>
      </c>
      <c r="B7326" s="1">
        <v>2003</v>
      </c>
      <c r="C7326" s="1">
        <v>9</v>
      </c>
      <c r="D7326" s="1">
        <v>5</v>
      </c>
      <c r="E7326" s="7">
        <v>2003.76369863014</v>
      </c>
      <c r="F7326" s="7">
        <v>23.812887</v>
      </c>
      <c r="G7326" s="57">
        <f t="shared" si="296"/>
        <v>22.343107824827609</v>
      </c>
      <c r="I7326" s="73">
        <f t="shared" si="297"/>
        <v>2.0559360730601384</v>
      </c>
    </row>
    <row r="7327" spans="1:9" ht="15.6" x14ac:dyDescent="0.3">
      <c r="A7327" s="1">
        <v>7323</v>
      </c>
      <c r="B7327" s="1">
        <v>2003</v>
      </c>
      <c r="C7327" s="1">
        <v>9</v>
      </c>
      <c r="D7327" s="1">
        <v>6</v>
      </c>
      <c r="E7327" s="7">
        <v>2003.7664383561601</v>
      </c>
      <c r="F7327" s="7">
        <v>23.856497000000001</v>
      </c>
      <c r="G7327" s="57">
        <f t="shared" si="296"/>
        <v>22.344434906206914</v>
      </c>
      <c r="I7327" s="73">
        <f t="shared" si="297"/>
        <v>2.055936073059911</v>
      </c>
    </row>
    <row r="7328" spans="1:9" ht="15.6" x14ac:dyDescent="0.3">
      <c r="A7328" s="1">
        <v>7324</v>
      </c>
      <c r="B7328" s="1">
        <v>2003</v>
      </c>
      <c r="C7328" s="1">
        <v>9</v>
      </c>
      <c r="D7328" s="1">
        <v>7</v>
      </c>
      <c r="E7328" s="7">
        <v>2003.7691780821899</v>
      </c>
      <c r="F7328" s="7">
        <v>23.905405999999999</v>
      </c>
      <c r="G7328" s="57">
        <f t="shared" si="296"/>
        <v>22.345768361379328</v>
      </c>
      <c r="I7328" s="73">
        <f t="shared" si="297"/>
        <v>2.0559360730601384</v>
      </c>
    </row>
    <row r="7329" spans="1:9" ht="15.6" x14ac:dyDescent="0.3">
      <c r="A7329" s="1">
        <v>7325</v>
      </c>
      <c r="B7329" s="1">
        <v>2003</v>
      </c>
      <c r="C7329" s="1">
        <v>9</v>
      </c>
      <c r="D7329" s="1">
        <v>8</v>
      </c>
      <c r="E7329" s="7">
        <v>2003.77191780822</v>
      </c>
      <c r="F7329" s="7">
        <v>23.94434</v>
      </c>
      <c r="G7329" s="57">
        <f t="shared" si="296"/>
        <v>22.34717564137933</v>
      </c>
      <c r="I7329" s="73">
        <f t="shared" si="297"/>
        <v>2.055936073059911</v>
      </c>
    </row>
    <row r="7330" spans="1:9" ht="15.6" x14ac:dyDescent="0.3">
      <c r="A7330" s="1">
        <v>7326</v>
      </c>
      <c r="B7330" s="1">
        <v>2003</v>
      </c>
      <c r="C7330" s="1">
        <v>9</v>
      </c>
      <c r="D7330" s="1">
        <v>9</v>
      </c>
      <c r="E7330" s="7">
        <v>2003.7746575342501</v>
      </c>
      <c r="F7330" s="7">
        <v>23.913753</v>
      </c>
      <c r="G7330" s="57">
        <f t="shared" si="296"/>
        <v>22.348682422068983</v>
      </c>
      <c r="I7330" s="73">
        <f t="shared" si="297"/>
        <v>2.055936073059911</v>
      </c>
    </row>
    <row r="7331" spans="1:9" ht="15.6" x14ac:dyDescent="0.3">
      <c r="A7331" s="1">
        <v>7327</v>
      </c>
      <c r="B7331" s="1">
        <v>2003</v>
      </c>
      <c r="C7331" s="1">
        <v>9</v>
      </c>
      <c r="D7331" s="1">
        <v>10</v>
      </c>
      <c r="E7331" s="7">
        <v>2003.7773972602699</v>
      </c>
      <c r="F7331" s="7">
        <v>23.890187999999998</v>
      </c>
      <c r="G7331" s="57">
        <f t="shared" si="296"/>
        <v>22.350301835862091</v>
      </c>
      <c r="I7331" s="73">
        <f t="shared" si="297"/>
        <v>2.0559360730601384</v>
      </c>
    </row>
    <row r="7332" spans="1:9" ht="15.6" x14ac:dyDescent="0.3">
      <c r="A7332" s="1">
        <v>7328</v>
      </c>
      <c r="B7332" s="1">
        <v>2003</v>
      </c>
      <c r="C7332" s="1">
        <v>9</v>
      </c>
      <c r="D7332" s="1">
        <v>11</v>
      </c>
      <c r="E7332" s="7">
        <v>2003.7801369863</v>
      </c>
      <c r="F7332" s="7">
        <v>23.887108999999999</v>
      </c>
      <c r="G7332" s="57">
        <f t="shared" si="296"/>
        <v>22.35199491586209</v>
      </c>
      <c r="I7332" s="73">
        <f t="shared" si="297"/>
        <v>2.055936073059911</v>
      </c>
    </row>
    <row r="7333" spans="1:9" ht="15.6" x14ac:dyDescent="0.3">
      <c r="A7333" s="1">
        <v>7329</v>
      </c>
      <c r="B7333" s="1">
        <v>2003</v>
      </c>
      <c r="C7333" s="1">
        <v>9</v>
      </c>
      <c r="D7333" s="1">
        <v>12</v>
      </c>
      <c r="E7333" s="7">
        <v>2003.7828767123301</v>
      </c>
      <c r="F7333" s="7">
        <v>24.060863000000001</v>
      </c>
      <c r="G7333" s="57">
        <f t="shared" si="296"/>
        <v>22.353682508965544</v>
      </c>
      <c r="I7333" s="73">
        <f t="shared" si="297"/>
        <v>2.0493150684899319</v>
      </c>
    </row>
    <row r="7334" spans="1:9" ht="15.6" x14ac:dyDescent="0.3">
      <c r="A7334" s="1">
        <v>7330</v>
      </c>
      <c r="B7334" s="1">
        <v>2003</v>
      </c>
      <c r="C7334" s="1">
        <v>9</v>
      </c>
      <c r="D7334" s="1">
        <v>13</v>
      </c>
      <c r="E7334" s="7">
        <v>2003.78561643836</v>
      </c>
      <c r="F7334" s="7">
        <v>24.247869000000001</v>
      </c>
      <c r="G7334" s="57">
        <f t="shared" si="296"/>
        <v>22.355358600000027</v>
      </c>
      <c r="I7334" s="73">
        <f t="shared" si="297"/>
        <v>2.0493150685001638</v>
      </c>
    </row>
    <row r="7335" spans="1:9" ht="15.6" x14ac:dyDescent="0.3">
      <c r="A7335" s="1">
        <v>7331</v>
      </c>
      <c r="B7335" s="1">
        <v>2003</v>
      </c>
      <c r="C7335" s="1">
        <v>9</v>
      </c>
      <c r="D7335" s="1">
        <v>14</v>
      </c>
      <c r="E7335" s="7">
        <v>2003.78835616438</v>
      </c>
      <c r="F7335" s="7">
        <v>24.262846</v>
      </c>
      <c r="G7335" s="57">
        <f t="shared" si="296"/>
        <v>22.356981608275884</v>
      </c>
      <c r="I7335" s="73">
        <f t="shared" si="297"/>
        <v>2.0493150684999364</v>
      </c>
    </row>
    <row r="7336" spans="1:9" ht="15.6" x14ac:dyDescent="0.3">
      <c r="A7336" s="1">
        <v>7332</v>
      </c>
      <c r="B7336" s="1">
        <v>2003</v>
      </c>
      <c r="C7336" s="1">
        <v>9</v>
      </c>
      <c r="D7336" s="1">
        <v>15</v>
      </c>
      <c r="E7336" s="7">
        <v>2003.7910958904099</v>
      </c>
      <c r="F7336" s="7">
        <v>24.059977</v>
      </c>
      <c r="G7336" s="57">
        <f t="shared" si="296"/>
        <v>22.358520422068992</v>
      </c>
      <c r="I7336" s="73">
        <f t="shared" si="297"/>
        <v>2.0493150684899319</v>
      </c>
    </row>
    <row r="7337" spans="1:9" ht="15.6" x14ac:dyDescent="0.3">
      <c r="A7337" s="1">
        <v>7333</v>
      </c>
      <c r="B7337" s="1">
        <v>2003</v>
      </c>
      <c r="C7337" s="1">
        <v>9</v>
      </c>
      <c r="D7337" s="1">
        <v>16</v>
      </c>
      <c r="E7337" s="7">
        <v>2003.79383561644</v>
      </c>
      <c r="F7337" s="7">
        <v>24.097529999999999</v>
      </c>
      <c r="G7337" s="57">
        <f t="shared" si="296"/>
        <v>22.360093892413818</v>
      </c>
      <c r="I7337" s="73">
        <f t="shared" si="297"/>
        <v>2.0493150684899319</v>
      </c>
    </row>
    <row r="7338" spans="1:9" ht="15.6" x14ac:dyDescent="0.3">
      <c r="A7338" s="1">
        <v>7334</v>
      </c>
      <c r="B7338" s="1">
        <v>2003</v>
      </c>
      <c r="C7338" s="1">
        <v>9</v>
      </c>
      <c r="D7338" s="1">
        <v>17</v>
      </c>
      <c r="E7338" s="7">
        <v>2003.7965753424701</v>
      </c>
      <c r="F7338" s="7">
        <v>24.187194000000002</v>
      </c>
      <c r="G7338" s="57">
        <f t="shared" si="296"/>
        <v>22.361814460689679</v>
      </c>
      <c r="I7338" s="73">
        <f t="shared" si="297"/>
        <v>2.0493150684999364</v>
      </c>
    </row>
    <row r="7339" spans="1:9" ht="15.6" x14ac:dyDescent="0.3">
      <c r="A7339" s="1">
        <v>7335</v>
      </c>
      <c r="B7339" s="1">
        <v>2003</v>
      </c>
      <c r="C7339" s="1">
        <v>9</v>
      </c>
      <c r="D7339" s="1">
        <v>18</v>
      </c>
      <c r="E7339" s="7">
        <v>2003.7993150684899</v>
      </c>
      <c r="F7339" s="7">
        <v>24.221703999999999</v>
      </c>
      <c r="G7339" s="57">
        <f t="shared" si="296"/>
        <v>22.363665867586235</v>
      </c>
      <c r="I7339" s="73">
        <f t="shared" si="297"/>
        <v>2.0493150684901593</v>
      </c>
    </row>
    <row r="7340" spans="1:9" ht="15.6" x14ac:dyDescent="0.3">
      <c r="A7340" s="1">
        <v>7336</v>
      </c>
      <c r="B7340" s="1">
        <v>2003</v>
      </c>
      <c r="C7340" s="1">
        <v>9</v>
      </c>
      <c r="D7340" s="1">
        <v>19</v>
      </c>
      <c r="E7340" s="7">
        <v>2003.80205479452</v>
      </c>
      <c r="F7340" s="7">
        <v>24.300089</v>
      </c>
      <c r="G7340" s="57">
        <f t="shared" si="296"/>
        <v>22.365502001379337</v>
      </c>
      <c r="I7340" s="73">
        <f t="shared" si="297"/>
        <v>2.0493150684899319</v>
      </c>
    </row>
    <row r="7341" spans="1:9" ht="15.6" x14ac:dyDescent="0.3">
      <c r="A7341" s="1">
        <v>7337</v>
      </c>
      <c r="B7341" s="1">
        <v>2003</v>
      </c>
      <c r="C7341" s="1">
        <v>9</v>
      </c>
      <c r="D7341" s="1">
        <v>20</v>
      </c>
      <c r="E7341" s="7">
        <v>2003.8047945205501</v>
      </c>
      <c r="F7341" s="7">
        <v>24.434353000000002</v>
      </c>
      <c r="G7341" s="57">
        <f t="shared" si="296"/>
        <v>22.367183957241405</v>
      </c>
      <c r="I7341" s="73">
        <f t="shared" si="297"/>
        <v>2.0493150684899319</v>
      </c>
    </row>
    <row r="7342" spans="1:9" ht="15.6" x14ac:dyDescent="0.3">
      <c r="A7342" s="1">
        <v>7338</v>
      </c>
      <c r="B7342" s="1">
        <v>2003</v>
      </c>
      <c r="C7342" s="1">
        <v>9</v>
      </c>
      <c r="D7342" s="1">
        <v>21</v>
      </c>
      <c r="E7342" s="7">
        <v>2003.80753424658</v>
      </c>
      <c r="F7342" s="7">
        <v>24.430012000000001</v>
      </c>
      <c r="G7342" s="57">
        <f t="shared" si="296"/>
        <v>22.368712746206921</v>
      </c>
      <c r="I7342" s="73">
        <f t="shared" si="297"/>
        <v>2.0493150685001638</v>
      </c>
    </row>
    <row r="7343" spans="1:9" ht="15.6" x14ac:dyDescent="0.3">
      <c r="A7343" s="1">
        <v>7339</v>
      </c>
      <c r="B7343" s="1">
        <v>2003</v>
      </c>
      <c r="C7343" s="1">
        <v>9</v>
      </c>
      <c r="D7343" s="1">
        <v>22</v>
      </c>
      <c r="E7343" s="7">
        <v>2003.8102739726</v>
      </c>
      <c r="F7343" s="7">
        <v>24.378185999999999</v>
      </c>
      <c r="G7343" s="57">
        <f t="shared" si="296"/>
        <v>22.370266644137956</v>
      </c>
      <c r="I7343" s="73">
        <f t="shared" si="297"/>
        <v>2.0493150684899319</v>
      </c>
    </row>
    <row r="7344" spans="1:9" ht="15.6" x14ac:dyDescent="0.3">
      <c r="A7344" s="1">
        <v>7340</v>
      </c>
      <c r="B7344" s="1">
        <v>2003</v>
      </c>
      <c r="C7344" s="1">
        <v>9</v>
      </c>
      <c r="D7344" s="1">
        <v>23</v>
      </c>
      <c r="E7344" s="7">
        <v>2003.8130136986299</v>
      </c>
      <c r="F7344" s="7">
        <v>24.392178999999999</v>
      </c>
      <c r="G7344" s="57">
        <f t="shared" si="296"/>
        <v>22.371838115862097</v>
      </c>
      <c r="I7344" s="73">
        <f t="shared" si="297"/>
        <v>2.0493150684899319</v>
      </c>
    </row>
    <row r="7345" spans="1:9" ht="15.6" x14ac:dyDescent="0.3">
      <c r="A7345" s="1">
        <v>7341</v>
      </c>
      <c r="B7345" s="1">
        <v>2003</v>
      </c>
      <c r="C7345" s="1">
        <v>9</v>
      </c>
      <c r="D7345" s="1">
        <v>24</v>
      </c>
      <c r="E7345" s="7">
        <v>2003.81575342466</v>
      </c>
      <c r="F7345" s="7">
        <v>24.524919000000001</v>
      </c>
      <c r="G7345" s="57">
        <f t="shared" si="296"/>
        <v>22.373480413793128</v>
      </c>
      <c r="I7345" s="73">
        <f t="shared" si="297"/>
        <v>2.0493150684899319</v>
      </c>
    </row>
    <row r="7346" spans="1:9" ht="15.6" x14ac:dyDescent="0.3">
      <c r="A7346" s="1">
        <v>7342</v>
      </c>
      <c r="B7346" s="1">
        <v>2003</v>
      </c>
      <c r="C7346" s="1">
        <v>9</v>
      </c>
      <c r="D7346" s="1">
        <v>25</v>
      </c>
      <c r="E7346" s="7">
        <v>2003.8184931506801</v>
      </c>
      <c r="F7346" s="7">
        <v>24.592575</v>
      </c>
      <c r="G7346" s="57">
        <f t="shared" si="296"/>
        <v>22.375131477241407</v>
      </c>
      <c r="I7346" s="73">
        <f t="shared" si="297"/>
        <v>2.0477168949798852</v>
      </c>
    </row>
    <row r="7347" spans="1:9" ht="15.6" x14ac:dyDescent="0.3">
      <c r="A7347" s="1">
        <v>7343</v>
      </c>
      <c r="B7347" s="1">
        <v>2003</v>
      </c>
      <c r="C7347" s="1">
        <v>9</v>
      </c>
      <c r="D7347" s="1">
        <v>26</v>
      </c>
      <c r="E7347" s="7">
        <v>2003.8212328767099</v>
      </c>
      <c r="F7347" s="7">
        <v>24.588747999999999</v>
      </c>
      <c r="G7347" s="57">
        <f t="shared" si="296"/>
        <v>22.376882292413821</v>
      </c>
      <c r="I7347" s="73">
        <f t="shared" si="297"/>
        <v>2.0477168949801126</v>
      </c>
    </row>
    <row r="7348" spans="1:9" ht="15.6" x14ac:dyDescent="0.3">
      <c r="A7348" s="1">
        <v>7344</v>
      </c>
      <c r="B7348" s="1">
        <v>2003</v>
      </c>
      <c r="C7348" s="1">
        <v>9</v>
      </c>
      <c r="D7348" s="1">
        <v>27</v>
      </c>
      <c r="E7348" s="7">
        <v>2003.82397260274</v>
      </c>
      <c r="F7348" s="7">
        <v>24.572776999999999</v>
      </c>
      <c r="G7348" s="57">
        <f t="shared" si="296"/>
        <v>22.378748897931064</v>
      </c>
      <c r="I7348" s="73">
        <f t="shared" si="297"/>
        <v>2.0477168949801126</v>
      </c>
    </row>
    <row r="7349" spans="1:9" ht="15.6" x14ac:dyDescent="0.3">
      <c r="A7349" s="1">
        <v>7345</v>
      </c>
      <c r="B7349" s="1">
        <v>2003</v>
      </c>
      <c r="C7349" s="1">
        <v>9</v>
      </c>
      <c r="D7349" s="1">
        <v>28</v>
      </c>
      <c r="E7349" s="7">
        <v>2003.8267123287701</v>
      </c>
      <c r="F7349" s="7">
        <v>24.607626</v>
      </c>
      <c r="G7349" s="57">
        <f t="shared" si="296"/>
        <v>22.380691372413821</v>
      </c>
      <c r="I7349" s="73">
        <f t="shared" si="297"/>
        <v>2.0477168949698807</v>
      </c>
    </row>
    <row r="7350" spans="1:9" ht="15.6" x14ac:dyDescent="0.3">
      <c r="A7350" s="1">
        <v>7346</v>
      </c>
      <c r="B7350" s="1">
        <v>2003</v>
      </c>
      <c r="C7350" s="1">
        <v>9</v>
      </c>
      <c r="D7350" s="1">
        <v>29</v>
      </c>
      <c r="E7350" s="7">
        <v>2003.82945205479</v>
      </c>
      <c r="F7350" s="7">
        <v>24.692602000000001</v>
      </c>
      <c r="G7350" s="57">
        <f t="shared" si="296"/>
        <v>22.382637576551751</v>
      </c>
      <c r="I7350" s="73">
        <f t="shared" si="297"/>
        <v>2.0477168949801126</v>
      </c>
    </row>
    <row r="7351" spans="1:9" ht="15.6" x14ac:dyDescent="0.3">
      <c r="A7351" s="1">
        <v>7347</v>
      </c>
      <c r="B7351" s="1">
        <v>2003</v>
      </c>
      <c r="C7351" s="1">
        <v>9</v>
      </c>
      <c r="D7351" s="1">
        <v>30</v>
      </c>
      <c r="E7351" s="7">
        <v>2003.83219178082</v>
      </c>
      <c r="F7351" s="7">
        <v>24.783002</v>
      </c>
      <c r="G7351" s="57">
        <f t="shared" si="296"/>
        <v>22.384632297931059</v>
      </c>
      <c r="I7351" s="73">
        <f t="shared" si="297"/>
        <v>2.0477168949798852</v>
      </c>
    </row>
    <row r="7352" spans="1:9" ht="15.6" x14ac:dyDescent="0.3">
      <c r="A7352" s="1">
        <v>7348</v>
      </c>
      <c r="B7352" s="1">
        <v>2003</v>
      </c>
      <c r="C7352" s="1">
        <v>10</v>
      </c>
      <c r="D7352" s="1">
        <v>1</v>
      </c>
      <c r="E7352" s="7">
        <v>2003.8360730593599</v>
      </c>
      <c r="F7352" s="7">
        <v>24.881506999999999</v>
      </c>
      <c r="G7352" s="57">
        <f t="shared" si="296"/>
        <v>22.386674377931058</v>
      </c>
      <c r="I7352" s="73">
        <f t="shared" si="297"/>
        <v>2.0477168949698807</v>
      </c>
    </row>
    <row r="7353" spans="1:9" ht="15.6" x14ac:dyDescent="0.3">
      <c r="A7353" s="1">
        <v>7349</v>
      </c>
      <c r="B7353" s="1">
        <v>2003</v>
      </c>
      <c r="C7353" s="1">
        <v>10</v>
      </c>
      <c r="D7353" s="1">
        <v>2</v>
      </c>
      <c r="E7353" s="7">
        <v>2003.83881278539</v>
      </c>
      <c r="F7353" s="7">
        <v>24.978811</v>
      </c>
      <c r="G7353" s="57">
        <f t="shared" si="296"/>
        <v>22.388795711724164</v>
      </c>
      <c r="I7353" s="73">
        <f t="shared" si="297"/>
        <v>2.0477168949701081</v>
      </c>
    </row>
    <row r="7354" spans="1:9" ht="15.6" x14ac:dyDescent="0.3">
      <c r="A7354" s="1">
        <v>7350</v>
      </c>
      <c r="B7354" s="1">
        <v>2003</v>
      </c>
      <c r="C7354" s="1">
        <v>10</v>
      </c>
      <c r="D7354" s="1">
        <v>3</v>
      </c>
      <c r="E7354" s="7">
        <v>2003.8415525114201</v>
      </c>
      <c r="F7354" s="7">
        <v>25.060848</v>
      </c>
      <c r="G7354" s="57">
        <f t="shared" si="296"/>
        <v>22.390951282758646</v>
      </c>
      <c r="I7354" s="73">
        <f t="shared" si="297"/>
        <v>2.0477168949798852</v>
      </c>
    </row>
    <row r="7355" spans="1:9" ht="15.6" x14ac:dyDescent="0.3">
      <c r="A7355" s="1">
        <v>7351</v>
      </c>
      <c r="B7355" s="1">
        <v>2003</v>
      </c>
      <c r="C7355" s="1">
        <v>10</v>
      </c>
      <c r="D7355" s="1">
        <v>4</v>
      </c>
      <c r="E7355" s="7">
        <v>2003.84429223744</v>
      </c>
      <c r="F7355" s="7">
        <v>25.041778000000001</v>
      </c>
      <c r="G7355" s="57">
        <f t="shared" si="296"/>
        <v>22.39297634896554</v>
      </c>
      <c r="I7355" s="73">
        <f t="shared" si="297"/>
        <v>2.0477168949801126</v>
      </c>
    </row>
    <row r="7356" spans="1:9" ht="15.6" x14ac:dyDescent="0.3">
      <c r="A7356" s="1">
        <v>7352</v>
      </c>
      <c r="B7356" s="1">
        <v>2003</v>
      </c>
      <c r="C7356" s="1">
        <v>10</v>
      </c>
      <c r="D7356" s="1">
        <v>5</v>
      </c>
      <c r="E7356" s="7">
        <v>2003.84703196347</v>
      </c>
      <c r="F7356" s="7">
        <v>25.085211000000001</v>
      </c>
      <c r="G7356" s="57">
        <f t="shared" si="296"/>
        <v>22.394930240000026</v>
      </c>
      <c r="I7356" s="73">
        <f t="shared" si="297"/>
        <v>2.0477168949701081</v>
      </c>
    </row>
    <row r="7357" spans="1:9" ht="15.6" x14ac:dyDescent="0.3">
      <c r="A7357" s="1">
        <v>7353</v>
      </c>
      <c r="B7357" s="1">
        <v>2003</v>
      </c>
      <c r="C7357" s="1">
        <v>10</v>
      </c>
      <c r="D7357" s="1">
        <v>6</v>
      </c>
      <c r="E7357" s="7">
        <v>2003.8497716894999</v>
      </c>
      <c r="F7357" s="7">
        <v>25.079318000000001</v>
      </c>
      <c r="G7357" s="57">
        <f t="shared" si="296"/>
        <v>22.396810646896579</v>
      </c>
      <c r="I7357" s="73">
        <f t="shared" si="297"/>
        <v>2.0477168949798852</v>
      </c>
    </row>
    <row r="7358" spans="1:9" ht="15.6" x14ac:dyDescent="0.3">
      <c r="A7358" s="1">
        <v>7354</v>
      </c>
      <c r="B7358" s="1">
        <v>2003</v>
      </c>
      <c r="C7358" s="1">
        <v>10</v>
      </c>
      <c r="D7358" s="1">
        <v>7</v>
      </c>
      <c r="E7358" s="7">
        <v>2003.85251141552</v>
      </c>
      <c r="F7358" s="7">
        <v>25.029568999999999</v>
      </c>
      <c r="G7358" s="57">
        <f t="shared" si="296"/>
        <v>22.398683081379332</v>
      </c>
      <c r="I7358" s="73">
        <f t="shared" si="297"/>
        <v>2.0477168949801126</v>
      </c>
    </row>
    <row r="7359" spans="1:9" ht="15.6" x14ac:dyDescent="0.3">
      <c r="A7359" s="1">
        <v>7355</v>
      </c>
      <c r="B7359" s="1">
        <v>2003</v>
      </c>
      <c r="C7359" s="1">
        <v>10</v>
      </c>
      <c r="D7359" s="1">
        <v>8</v>
      </c>
      <c r="E7359" s="7">
        <v>2003.8552511415501</v>
      </c>
      <c r="F7359" s="7">
        <v>24.983567000000001</v>
      </c>
      <c r="G7359" s="57">
        <f t="shared" si="296"/>
        <v>22.400465878620711</v>
      </c>
      <c r="I7359" s="73">
        <f t="shared" si="297"/>
        <v>2.0477168949798852</v>
      </c>
    </row>
    <row r="7360" spans="1:9" ht="15.6" x14ac:dyDescent="0.3">
      <c r="A7360" s="1">
        <v>7356</v>
      </c>
      <c r="B7360" s="1">
        <v>2003</v>
      </c>
      <c r="C7360" s="1">
        <v>10</v>
      </c>
      <c r="D7360" s="1">
        <v>9</v>
      </c>
      <c r="E7360" s="7">
        <v>2003.8579908675799</v>
      </c>
      <c r="F7360" s="7">
        <v>24.975611000000001</v>
      </c>
      <c r="G7360" s="57">
        <f t="shared" si="296"/>
        <v>22.402278073103471</v>
      </c>
      <c r="I7360" s="73">
        <f t="shared" si="297"/>
        <v>2.0477168949698807</v>
      </c>
    </row>
    <row r="7361" spans="1:9" ht="15.6" x14ac:dyDescent="0.3">
      <c r="A7361" s="1">
        <v>7357</v>
      </c>
      <c r="B7361" s="1">
        <v>2003</v>
      </c>
      <c r="C7361" s="1">
        <v>10</v>
      </c>
      <c r="D7361" s="1">
        <v>10</v>
      </c>
      <c r="E7361" s="7">
        <v>2003.86073059361</v>
      </c>
      <c r="F7361" s="7">
        <v>24.954639</v>
      </c>
      <c r="G7361" s="57">
        <f t="shared" si="296"/>
        <v>22.404212845517264</v>
      </c>
      <c r="I7361" s="73">
        <f t="shared" si="297"/>
        <v>2.0477168949801126</v>
      </c>
    </row>
    <row r="7362" spans="1:9" ht="15.6" x14ac:dyDescent="0.3">
      <c r="A7362" s="1">
        <v>7358</v>
      </c>
      <c r="B7362" s="1">
        <v>2003</v>
      </c>
      <c r="C7362" s="1">
        <v>10</v>
      </c>
      <c r="D7362" s="1">
        <v>11</v>
      </c>
      <c r="E7362" s="7">
        <v>2003.8634703196301</v>
      </c>
      <c r="F7362" s="7">
        <v>24.926475</v>
      </c>
      <c r="G7362" s="57">
        <f t="shared" si="296"/>
        <v>22.406322026206922</v>
      </c>
      <c r="I7362" s="73">
        <f t="shared" si="297"/>
        <v>2.0477168949798852</v>
      </c>
    </row>
    <row r="7363" spans="1:9" ht="15.6" x14ac:dyDescent="0.3">
      <c r="A7363" s="1">
        <v>7359</v>
      </c>
      <c r="B7363" s="1">
        <v>2003</v>
      </c>
      <c r="C7363" s="1">
        <v>10</v>
      </c>
      <c r="D7363" s="1">
        <v>12</v>
      </c>
      <c r="E7363" s="7">
        <v>2003.86621004566</v>
      </c>
      <c r="F7363" s="7">
        <v>24.988835000000002</v>
      </c>
      <c r="G7363" s="57">
        <f t="shared" si="296"/>
        <v>22.408432445517263</v>
      </c>
      <c r="I7363" s="73">
        <f t="shared" si="297"/>
        <v>2.0477168949801126</v>
      </c>
    </row>
    <row r="7364" spans="1:9" ht="15.6" x14ac:dyDescent="0.3">
      <c r="A7364" s="1">
        <v>7360</v>
      </c>
      <c r="B7364" s="1">
        <v>2003</v>
      </c>
      <c r="C7364" s="1">
        <v>10</v>
      </c>
      <c r="D7364" s="1">
        <v>13</v>
      </c>
      <c r="E7364" s="7">
        <v>2003.86894977169</v>
      </c>
      <c r="F7364" s="7">
        <v>25.152176999999998</v>
      </c>
      <c r="G7364" s="57">
        <f t="shared" si="296"/>
        <v>22.410554151724163</v>
      </c>
      <c r="I7364" s="73">
        <f t="shared" si="297"/>
        <v>2.0493150684901593</v>
      </c>
    </row>
    <row r="7365" spans="1:9" ht="15.6" x14ac:dyDescent="0.3">
      <c r="A7365" s="1">
        <v>7361</v>
      </c>
      <c r="B7365" s="1">
        <v>2003</v>
      </c>
      <c r="C7365" s="1">
        <v>10</v>
      </c>
      <c r="D7365" s="1">
        <v>14</v>
      </c>
      <c r="E7365" s="7">
        <v>2003.8716894977199</v>
      </c>
      <c r="F7365" s="7">
        <v>25.341311000000001</v>
      </c>
      <c r="G7365" s="57">
        <f t="shared" si="296"/>
        <v>22.412764942068989</v>
      </c>
      <c r="I7365" s="73">
        <f t="shared" si="297"/>
        <v>2.0493150684899319</v>
      </c>
    </row>
    <row r="7366" spans="1:9" ht="15.6" x14ac:dyDescent="0.3">
      <c r="A7366" s="1">
        <v>7362</v>
      </c>
      <c r="B7366" s="1">
        <v>2003</v>
      </c>
      <c r="C7366" s="1">
        <v>10</v>
      </c>
      <c r="D7366" s="1">
        <v>15</v>
      </c>
      <c r="E7366" s="7">
        <v>2003.87442922374</v>
      </c>
      <c r="F7366" s="7">
        <v>25.512283</v>
      </c>
      <c r="G7366" s="57">
        <f t="shared" si="296"/>
        <v>22.415013686896575</v>
      </c>
      <c r="I7366" s="73">
        <f t="shared" si="297"/>
        <v>2.0493150684899319</v>
      </c>
    </row>
    <row r="7367" spans="1:9" ht="15.6" x14ac:dyDescent="0.3">
      <c r="A7367" s="1">
        <v>7363</v>
      </c>
      <c r="B7367" s="1">
        <v>2003</v>
      </c>
      <c r="C7367" s="1">
        <v>10</v>
      </c>
      <c r="D7367" s="1">
        <v>16</v>
      </c>
      <c r="E7367" s="7">
        <v>2003.8771689497701</v>
      </c>
      <c r="F7367" s="7">
        <v>25.649094000000002</v>
      </c>
      <c r="G7367" s="57">
        <f t="shared" si="296"/>
        <v>22.417302266206921</v>
      </c>
      <c r="I7367" s="73">
        <f t="shared" si="297"/>
        <v>2.0493150684999364</v>
      </c>
    </row>
    <row r="7368" spans="1:9" ht="15.6" x14ac:dyDescent="0.3">
      <c r="A7368" s="1">
        <v>7364</v>
      </c>
      <c r="B7368" s="1">
        <v>2003</v>
      </c>
      <c r="C7368" s="1">
        <v>10</v>
      </c>
      <c r="D7368" s="1">
        <v>17</v>
      </c>
      <c r="E7368" s="7">
        <v>2003.8799086757999</v>
      </c>
      <c r="F7368" s="7">
        <v>25.750271999999999</v>
      </c>
      <c r="G7368" s="57">
        <f t="shared" si="296"/>
        <v>22.419608982068993</v>
      </c>
      <c r="I7368" s="73">
        <f t="shared" si="297"/>
        <v>2.0493150684899319</v>
      </c>
    </row>
    <row r="7369" spans="1:9" ht="15.6" x14ac:dyDescent="0.3">
      <c r="A7369" s="1">
        <v>7365</v>
      </c>
      <c r="B7369" s="1">
        <v>2003</v>
      </c>
      <c r="C7369" s="1">
        <v>10</v>
      </c>
      <c r="D7369" s="1">
        <v>18</v>
      </c>
      <c r="E7369" s="7">
        <v>2003.88264840183</v>
      </c>
      <c r="F7369" s="7">
        <v>25.959534000000001</v>
      </c>
      <c r="G7369" s="57">
        <f t="shared" si="296"/>
        <v>22.421934306206921</v>
      </c>
      <c r="I7369" s="73">
        <f t="shared" si="297"/>
        <v>2.0493150684901593</v>
      </c>
    </row>
    <row r="7370" spans="1:9" ht="15.6" x14ac:dyDescent="0.3">
      <c r="A7370" s="1">
        <v>7366</v>
      </c>
      <c r="B7370" s="1">
        <v>2003</v>
      </c>
      <c r="C7370" s="1">
        <v>10</v>
      </c>
      <c r="D7370" s="1">
        <v>19</v>
      </c>
      <c r="E7370" s="7">
        <v>2003.8853881278501</v>
      </c>
      <c r="F7370" s="7">
        <v>26.220922000000002</v>
      </c>
      <c r="G7370" s="57">
        <f t="shared" si="296"/>
        <v>22.424311655172438</v>
      </c>
      <c r="I7370" s="73">
        <f t="shared" si="297"/>
        <v>2.0493150684899319</v>
      </c>
    </row>
    <row r="7371" spans="1:9" ht="15.6" x14ac:dyDescent="0.3">
      <c r="A7371" s="1">
        <v>7367</v>
      </c>
      <c r="B7371" s="1">
        <v>2003</v>
      </c>
      <c r="C7371" s="1">
        <v>10</v>
      </c>
      <c r="D7371" s="1">
        <v>20</v>
      </c>
      <c r="E7371" s="7">
        <v>2003.88812785388</v>
      </c>
      <c r="F7371" s="7">
        <v>26.374956999999998</v>
      </c>
      <c r="G7371" s="57">
        <f t="shared" ref="G7371:G7434" si="298">AVERAGE(F6827:F7551)</f>
        <v>22.42674898620692</v>
      </c>
      <c r="I7371" s="73">
        <f t="shared" si="297"/>
        <v>2.0493150684999364</v>
      </c>
    </row>
    <row r="7372" spans="1:9" ht="15.6" x14ac:dyDescent="0.3">
      <c r="A7372" s="1">
        <v>7368</v>
      </c>
      <c r="B7372" s="1">
        <v>2003</v>
      </c>
      <c r="C7372" s="1">
        <v>10</v>
      </c>
      <c r="D7372" s="1">
        <v>21</v>
      </c>
      <c r="E7372" s="7">
        <v>2003.89086757991</v>
      </c>
      <c r="F7372" s="7">
        <v>26.461689</v>
      </c>
      <c r="G7372" s="57">
        <f t="shared" si="298"/>
        <v>22.429157164137955</v>
      </c>
      <c r="I7372" s="73">
        <f t="shared" ref="I7372:I7435" si="299">E7552-E6828</f>
        <v>2.0493150684901593</v>
      </c>
    </row>
    <row r="7373" spans="1:9" ht="15.6" x14ac:dyDescent="0.3">
      <c r="A7373" s="1">
        <v>7369</v>
      </c>
      <c r="B7373" s="1">
        <v>2003</v>
      </c>
      <c r="C7373" s="1">
        <v>10</v>
      </c>
      <c r="D7373" s="1">
        <v>22</v>
      </c>
      <c r="E7373" s="7">
        <v>2003.8936073059399</v>
      </c>
      <c r="F7373" s="7">
        <v>26.523033999999999</v>
      </c>
      <c r="G7373" s="57">
        <f t="shared" si="298"/>
        <v>22.431561467586231</v>
      </c>
      <c r="I7373" s="73">
        <f t="shared" si="299"/>
        <v>2.0493150684899319</v>
      </c>
    </row>
    <row r="7374" spans="1:9" ht="15.6" x14ac:dyDescent="0.3">
      <c r="A7374" s="1">
        <v>7370</v>
      </c>
      <c r="B7374" s="1">
        <v>2003</v>
      </c>
      <c r="C7374" s="1">
        <v>10</v>
      </c>
      <c r="D7374" s="1">
        <v>23</v>
      </c>
      <c r="E7374" s="7">
        <v>2003.89634703196</v>
      </c>
      <c r="F7374" s="7">
        <v>26.575697999999999</v>
      </c>
      <c r="G7374" s="57">
        <f t="shared" si="298"/>
        <v>22.433925299310367</v>
      </c>
      <c r="I7374" s="73">
        <f t="shared" si="299"/>
        <v>2.0493150684999364</v>
      </c>
    </row>
    <row r="7375" spans="1:9" ht="15.6" x14ac:dyDescent="0.3">
      <c r="A7375" s="1">
        <v>7371</v>
      </c>
      <c r="B7375" s="1">
        <v>2003</v>
      </c>
      <c r="C7375" s="1">
        <v>10</v>
      </c>
      <c r="D7375" s="1">
        <v>24</v>
      </c>
      <c r="E7375" s="7">
        <v>2003.8990867579901</v>
      </c>
      <c r="F7375" s="7">
        <v>26.626930000000002</v>
      </c>
      <c r="G7375" s="57">
        <f t="shared" si="298"/>
        <v>22.436278793103472</v>
      </c>
      <c r="I7375" s="73">
        <f t="shared" si="299"/>
        <v>2.0493150684899319</v>
      </c>
    </row>
    <row r="7376" spans="1:9" ht="15.6" x14ac:dyDescent="0.3">
      <c r="A7376" s="1">
        <v>7372</v>
      </c>
      <c r="B7376" s="1">
        <v>2003</v>
      </c>
      <c r="C7376" s="1">
        <v>10</v>
      </c>
      <c r="D7376" s="1">
        <v>25</v>
      </c>
      <c r="E7376" s="7">
        <v>2003.9018264840199</v>
      </c>
      <c r="F7376" s="7">
        <v>26.6416</v>
      </c>
      <c r="G7376" s="57">
        <f t="shared" si="298"/>
        <v>22.438612169655194</v>
      </c>
      <c r="I7376" s="73">
        <f t="shared" si="299"/>
        <v>2.0504566209999666</v>
      </c>
    </row>
    <row r="7377" spans="1:9" ht="15.6" x14ac:dyDescent="0.3">
      <c r="A7377" s="1">
        <v>7373</v>
      </c>
      <c r="B7377" s="1">
        <v>2003</v>
      </c>
      <c r="C7377" s="1">
        <v>10</v>
      </c>
      <c r="D7377" s="1">
        <v>26</v>
      </c>
      <c r="E7377" s="7">
        <v>2003.90456621005</v>
      </c>
      <c r="F7377" s="7">
        <v>26.675443000000001</v>
      </c>
      <c r="G7377" s="57">
        <f t="shared" si="298"/>
        <v>22.440825775172435</v>
      </c>
      <c r="I7377" s="73">
        <f t="shared" si="299"/>
        <v>2.050456621000194</v>
      </c>
    </row>
    <row r="7378" spans="1:9" ht="15.6" x14ac:dyDescent="0.3">
      <c r="A7378" s="1">
        <v>7374</v>
      </c>
      <c r="B7378" s="1">
        <v>2003</v>
      </c>
      <c r="C7378" s="1">
        <v>10</v>
      </c>
      <c r="D7378" s="1">
        <v>27</v>
      </c>
      <c r="E7378" s="7">
        <v>2003.9073059360701</v>
      </c>
      <c r="F7378" s="7">
        <v>26.681501999999998</v>
      </c>
      <c r="G7378" s="57">
        <f t="shared" si="298"/>
        <v>22.442996644137949</v>
      </c>
      <c r="I7378" s="73">
        <f t="shared" si="299"/>
        <v>2.0504566210099711</v>
      </c>
    </row>
    <row r="7379" spans="1:9" ht="15.6" x14ac:dyDescent="0.3">
      <c r="A7379" s="1">
        <v>7375</v>
      </c>
      <c r="B7379" s="1">
        <v>2003</v>
      </c>
      <c r="C7379" s="1">
        <v>10</v>
      </c>
      <c r="D7379" s="1">
        <v>28</v>
      </c>
      <c r="E7379" s="7">
        <v>2003.9100456620999</v>
      </c>
      <c r="F7379" s="7">
        <v>26.687480000000001</v>
      </c>
      <c r="G7379" s="57">
        <f t="shared" si="298"/>
        <v>22.445094470344849</v>
      </c>
      <c r="I7379" s="73">
        <f t="shared" si="299"/>
        <v>2.0504566210099711</v>
      </c>
    </row>
    <row r="7380" spans="1:9" ht="15.6" x14ac:dyDescent="0.3">
      <c r="A7380" s="1">
        <v>7376</v>
      </c>
      <c r="B7380" s="1">
        <v>2003</v>
      </c>
      <c r="C7380" s="1">
        <v>10</v>
      </c>
      <c r="D7380" s="1">
        <v>29</v>
      </c>
      <c r="E7380" s="7">
        <v>2003.91278538813</v>
      </c>
      <c r="F7380" s="7">
        <v>26.649238</v>
      </c>
      <c r="G7380" s="57">
        <f t="shared" si="298"/>
        <v>22.447067561379328</v>
      </c>
      <c r="I7380" s="73">
        <f t="shared" si="299"/>
        <v>2.0504566209999666</v>
      </c>
    </row>
    <row r="7381" spans="1:9" ht="15.6" x14ac:dyDescent="0.3">
      <c r="A7381" s="1">
        <v>7377</v>
      </c>
      <c r="B7381" s="1">
        <v>2003</v>
      </c>
      <c r="C7381" s="1">
        <v>11</v>
      </c>
      <c r="D7381" s="1">
        <v>7</v>
      </c>
      <c r="E7381" s="7">
        <v>2003.9358447488601</v>
      </c>
      <c r="F7381" s="7">
        <v>26.233998</v>
      </c>
      <c r="G7381" s="57">
        <f t="shared" si="298"/>
        <v>22.448857128275879</v>
      </c>
      <c r="I7381" s="73">
        <f t="shared" si="299"/>
        <v>2.0504566209999666</v>
      </c>
    </row>
    <row r="7382" spans="1:9" ht="15.6" x14ac:dyDescent="0.3">
      <c r="A7382" s="1">
        <v>7378</v>
      </c>
      <c r="B7382" s="1">
        <v>2003</v>
      </c>
      <c r="C7382" s="1">
        <v>11</v>
      </c>
      <c r="D7382" s="1">
        <v>8</v>
      </c>
      <c r="E7382" s="7">
        <v>2003.9385844748899</v>
      </c>
      <c r="F7382" s="7">
        <v>26.251470999999999</v>
      </c>
      <c r="G7382" s="57">
        <f t="shared" si="298"/>
        <v>22.450473775172437</v>
      </c>
      <c r="I7382" s="73">
        <f t="shared" si="299"/>
        <v>2.0504566210099711</v>
      </c>
    </row>
    <row r="7383" spans="1:9" ht="15.6" x14ac:dyDescent="0.3">
      <c r="A7383" s="1">
        <v>7379</v>
      </c>
      <c r="B7383" s="1">
        <v>2003</v>
      </c>
      <c r="C7383" s="1">
        <v>11</v>
      </c>
      <c r="D7383" s="1">
        <v>9</v>
      </c>
      <c r="E7383" s="7">
        <v>2003.94132420091</v>
      </c>
      <c r="F7383" s="7">
        <v>26.207701</v>
      </c>
      <c r="G7383" s="57">
        <f t="shared" si="298"/>
        <v>22.452056177931055</v>
      </c>
      <c r="I7383" s="73">
        <f t="shared" si="299"/>
        <v>2.0504566210099711</v>
      </c>
    </row>
    <row r="7384" spans="1:9" ht="15.6" x14ac:dyDescent="0.3">
      <c r="A7384" s="1">
        <v>7380</v>
      </c>
      <c r="B7384" s="1">
        <v>2003</v>
      </c>
      <c r="C7384" s="1">
        <v>11</v>
      </c>
      <c r="D7384" s="1">
        <v>10</v>
      </c>
      <c r="E7384" s="7">
        <v>2003.9440639269401</v>
      </c>
      <c r="F7384" s="7">
        <v>26.190346999999999</v>
      </c>
      <c r="G7384" s="57">
        <f t="shared" si="298"/>
        <v>22.453566859310364</v>
      </c>
      <c r="I7384" s="73">
        <f t="shared" si="299"/>
        <v>2.0504566209999666</v>
      </c>
    </row>
    <row r="7385" spans="1:9" ht="15.6" x14ac:dyDescent="0.3">
      <c r="A7385" s="1">
        <v>7381</v>
      </c>
      <c r="B7385" s="1">
        <v>2003</v>
      </c>
      <c r="C7385" s="1">
        <v>11</v>
      </c>
      <c r="D7385" s="1">
        <v>11</v>
      </c>
      <c r="E7385" s="7">
        <v>2003.9468036529699</v>
      </c>
      <c r="F7385" s="7">
        <v>26.186205999999999</v>
      </c>
      <c r="G7385" s="57">
        <f t="shared" si="298"/>
        <v>22.455041740689676</v>
      </c>
      <c r="I7385" s="73">
        <f t="shared" si="299"/>
        <v>2.050456621000194</v>
      </c>
    </row>
    <row r="7386" spans="1:9" ht="15.6" x14ac:dyDescent="0.3">
      <c r="A7386" s="1">
        <v>7382</v>
      </c>
      <c r="B7386" s="1">
        <v>2003</v>
      </c>
      <c r="C7386" s="1">
        <v>11</v>
      </c>
      <c r="D7386" s="1">
        <v>12</v>
      </c>
      <c r="E7386" s="7">
        <v>2003.949543379</v>
      </c>
      <c r="F7386" s="7">
        <v>26.143772999999999</v>
      </c>
      <c r="G7386" s="57">
        <f t="shared" si="298"/>
        <v>22.456614070344848</v>
      </c>
      <c r="I7386" s="73">
        <f t="shared" si="299"/>
        <v>2.0504566210099711</v>
      </c>
    </row>
    <row r="7387" spans="1:9" ht="15.6" x14ac:dyDescent="0.3">
      <c r="A7387" s="1">
        <v>7383</v>
      </c>
      <c r="B7387" s="1">
        <v>2003</v>
      </c>
      <c r="C7387" s="1">
        <v>11</v>
      </c>
      <c r="D7387" s="1">
        <v>13</v>
      </c>
      <c r="E7387" s="7">
        <v>2003.9522831050199</v>
      </c>
      <c r="F7387" s="7">
        <v>26.108269</v>
      </c>
      <c r="G7387" s="57">
        <f t="shared" si="298"/>
        <v>22.458265657931054</v>
      </c>
      <c r="I7387" s="73">
        <f t="shared" si="299"/>
        <v>2.0504566210099711</v>
      </c>
    </row>
    <row r="7388" spans="1:9" ht="15.6" x14ac:dyDescent="0.3">
      <c r="A7388" s="1">
        <v>7384</v>
      </c>
      <c r="B7388" s="1">
        <v>2003</v>
      </c>
      <c r="C7388" s="1">
        <v>11</v>
      </c>
      <c r="D7388" s="1">
        <v>14</v>
      </c>
      <c r="E7388" s="7">
        <v>2003.95502283105</v>
      </c>
      <c r="F7388" s="7">
        <v>26.066341000000001</v>
      </c>
      <c r="G7388" s="57">
        <f t="shared" si="298"/>
        <v>22.459869846896574</v>
      </c>
      <c r="I7388" s="73">
        <f t="shared" si="299"/>
        <v>2.0504566209999666</v>
      </c>
    </row>
    <row r="7389" spans="1:9" ht="15.6" x14ac:dyDescent="0.3">
      <c r="A7389" s="1">
        <v>7385</v>
      </c>
      <c r="B7389" s="1">
        <v>2003</v>
      </c>
      <c r="C7389" s="1">
        <v>11</v>
      </c>
      <c r="D7389" s="1">
        <v>15</v>
      </c>
      <c r="E7389" s="7">
        <v>2003.9577625570801</v>
      </c>
      <c r="F7389" s="7">
        <v>26.04607</v>
      </c>
      <c r="G7389" s="57">
        <f t="shared" si="298"/>
        <v>22.461383070344851</v>
      </c>
      <c r="I7389" s="73">
        <f t="shared" si="299"/>
        <v>2.0504566209999666</v>
      </c>
    </row>
    <row r="7390" spans="1:9" ht="15.6" x14ac:dyDescent="0.3">
      <c r="A7390" s="1">
        <v>7386</v>
      </c>
      <c r="B7390" s="1">
        <v>2003</v>
      </c>
      <c r="C7390" s="1">
        <v>11</v>
      </c>
      <c r="D7390" s="1">
        <v>16</v>
      </c>
      <c r="E7390" s="7">
        <v>2003.9605022830999</v>
      </c>
      <c r="F7390" s="7">
        <v>25.918780000000002</v>
      </c>
      <c r="G7390" s="57">
        <f t="shared" si="298"/>
        <v>22.462833951724161</v>
      </c>
      <c r="I7390" s="73">
        <f t="shared" si="299"/>
        <v>2.0504566210099711</v>
      </c>
    </row>
    <row r="7391" spans="1:9" ht="15.6" x14ac:dyDescent="0.3">
      <c r="A7391" s="1">
        <v>7387</v>
      </c>
      <c r="B7391" s="1">
        <v>2003</v>
      </c>
      <c r="C7391" s="1">
        <v>11</v>
      </c>
      <c r="D7391" s="1">
        <v>17</v>
      </c>
      <c r="E7391" s="7">
        <v>2003.96324200913</v>
      </c>
      <c r="F7391" s="7">
        <v>25.790966000000001</v>
      </c>
      <c r="G7391" s="57">
        <f t="shared" si="298"/>
        <v>22.464239862068986</v>
      </c>
      <c r="I7391" s="73">
        <f t="shared" si="299"/>
        <v>2.0504566210099711</v>
      </c>
    </row>
    <row r="7392" spans="1:9" ht="15.6" x14ac:dyDescent="0.3">
      <c r="A7392" s="1">
        <v>7388</v>
      </c>
      <c r="B7392" s="1">
        <v>2003</v>
      </c>
      <c r="C7392" s="1">
        <v>11</v>
      </c>
      <c r="D7392" s="1">
        <v>18</v>
      </c>
      <c r="E7392" s="7">
        <v>2003.9659817351601</v>
      </c>
      <c r="F7392" s="7">
        <v>25.646930000000001</v>
      </c>
      <c r="G7392" s="57">
        <f t="shared" si="298"/>
        <v>22.465536598620709</v>
      </c>
      <c r="I7392" s="73">
        <f t="shared" si="299"/>
        <v>2.0504566209999666</v>
      </c>
    </row>
    <row r="7393" spans="1:9" ht="15.6" x14ac:dyDescent="0.3">
      <c r="A7393" s="1">
        <v>7389</v>
      </c>
      <c r="B7393" s="1">
        <v>2003</v>
      </c>
      <c r="C7393" s="1">
        <v>11</v>
      </c>
      <c r="D7393" s="1">
        <v>20</v>
      </c>
      <c r="E7393" s="7">
        <v>2003.97146118721</v>
      </c>
      <c r="F7393" s="7">
        <v>25.415576999999999</v>
      </c>
      <c r="G7393" s="57">
        <f t="shared" si="298"/>
        <v>22.466730822068985</v>
      </c>
      <c r="I7393" s="73">
        <f t="shared" si="299"/>
        <v>2.050456621000194</v>
      </c>
    </row>
    <row r="7394" spans="1:9" ht="15.6" x14ac:dyDescent="0.3">
      <c r="A7394" s="1">
        <v>7390</v>
      </c>
      <c r="B7394" s="1">
        <v>2003</v>
      </c>
      <c r="C7394" s="1">
        <v>11</v>
      </c>
      <c r="D7394" s="1">
        <v>21</v>
      </c>
      <c r="E7394" s="7">
        <v>2003.9742009132401</v>
      </c>
      <c r="F7394" s="7">
        <v>25.370908</v>
      </c>
      <c r="G7394" s="57">
        <f t="shared" si="298"/>
        <v>22.468053034482779</v>
      </c>
      <c r="I7394" s="73">
        <f t="shared" si="299"/>
        <v>2.0493150684999364</v>
      </c>
    </row>
    <row r="7395" spans="1:9" ht="15.6" x14ac:dyDescent="0.3">
      <c r="A7395" s="1">
        <v>7391</v>
      </c>
      <c r="B7395" s="1">
        <v>2003</v>
      </c>
      <c r="C7395" s="1">
        <v>11</v>
      </c>
      <c r="D7395" s="1">
        <v>22</v>
      </c>
      <c r="E7395" s="7">
        <v>2003.97694063927</v>
      </c>
      <c r="F7395" s="7">
        <v>25.296983999999998</v>
      </c>
      <c r="G7395" s="57">
        <f t="shared" si="298"/>
        <v>22.469442435862092</v>
      </c>
      <c r="I7395" s="73">
        <f t="shared" si="299"/>
        <v>2.0493150684899319</v>
      </c>
    </row>
    <row r="7396" spans="1:9" ht="15.6" x14ac:dyDescent="0.3">
      <c r="A7396" s="1">
        <v>7392</v>
      </c>
      <c r="B7396" s="1">
        <v>2003</v>
      </c>
      <c r="C7396" s="1">
        <v>11</v>
      </c>
      <c r="D7396" s="1">
        <v>23</v>
      </c>
      <c r="E7396" s="7">
        <v>2003.9796803653001</v>
      </c>
      <c r="F7396" s="7">
        <v>25.251000999999999</v>
      </c>
      <c r="G7396" s="57">
        <f t="shared" si="298"/>
        <v>22.470872260689678</v>
      </c>
      <c r="I7396" s="73">
        <f t="shared" si="299"/>
        <v>2.0493150684901593</v>
      </c>
    </row>
    <row r="7397" spans="1:9" ht="15.6" x14ac:dyDescent="0.3">
      <c r="A7397" s="1">
        <v>7393</v>
      </c>
      <c r="B7397" s="1">
        <v>2003</v>
      </c>
      <c r="C7397" s="1">
        <v>11</v>
      </c>
      <c r="D7397" s="1">
        <v>24</v>
      </c>
      <c r="E7397" s="7">
        <v>2003.9824200913199</v>
      </c>
      <c r="F7397" s="7">
        <v>25.183771</v>
      </c>
      <c r="G7397" s="57">
        <f t="shared" si="298"/>
        <v>22.472253525517267</v>
      </c>
      <c r="I7397" s="73">
        <f t="shared" si="299"/>
        <v>2.0493150684899319</v>
      </c>
    </row>
    <row r="7398" spans="1:9" ht="15.6" x14ac:dyDescent="0.3">
      <c r="A7398" s="1">
        <v>7394</v>
      </c>
      <c r="B7398" s="1">
        <v>2003</v>
      </c>
      <c r="C7398" s="1">
        <v>11</v>
      </c>
      <c r="D7398" s="1">
        <v>25</v>
      </c>
      <c r="E7398" s="7">
        <v>2003.98515981735</v>
      </c>
      <c r="F7398" s="7">
        <v>25.203734000000001</v>
      </c>
      <c r="G7398" s="57">
        <f t="shared" si="298"/>
        <v>22.473671435862091</v>
      </c>
      <c r="I7398" s="73">
        <f t="shared" si="299"/>
        <v>2.0493150685001638</v>
      </c>
    </row>
    <row r="7399" spans="1:9" ht="15.6" x14ac:dyDescent="0.3">
      <c r="A7399" s="1">
        <v>7395</v>
      </c>
      <c r="B7399" s="1">
        <v>2003</v>
      </c>
      <c r="C7399" s="1">
        <v>11</v>
      </c>
      <c r="D7399" s="1">
        <v>26</v>
      </c>
      <c r="E7399" s="7">
        <v>2003.9878995433801</v>
      </c>
      <c r="F7399" s="7">
        <v>25.131367000000001</v>
      </c>
      <c r="G7399" s="57">
        <f t="shared" si="298"/>
        <v>22.475254120000027</v>
      </c>
      <c r="I7399" s="73">
        <f t="shared" si="299"/>
        <v>2.0493150684899319</v>
      </c>
    </row>
    <row r="7400" spans="1:9" ht="15.6" x14ac:dyDescent="0.3">
      <c r="A7400" s="1">
        <v>7396</v>
      </c>
      <c r="B7400" s="1">
        <v>2003</v>
      </c>
      <c r="C7400" s="1">
        <v>11</v>
      </c>
      <c r="D7400" s="1">
        <v>27</v>
      </c>
      <c r="E7400" s="7">
        <v>2003.9906392694099</v>
      </c>
      <c r="F7400" s="7">
        <v>25.058948999999998</v>
      </c>
      <c r="G7400" s="57">
        <f t="shared" si="298"/>
        <v>22.477006336551749</v>
      </c>
      <c r="I7400" s="73">
        <f t="shared" si="299"/>
        <v>2.0493150684899319</v>
      </c>
    </row>
    <row r="7401" spans="1:9" ht="15.6" x14ac:dyDescent="0.3">
      <c r="A7401" s="1">
        <v>7397</v>
      </c>
      <c r="B7401" s="1">
        <v>2003</v>
      </c>
      <c r="C7401" s="1">
        <v>11</v>
      </c>
      <c r="D7401" s="1">
        <v>28</v>
      </c>
      <c r="E7401" s="7">
        <v>2003.99337899543</v>
      </c>
      <c r="F7401" s="7">
        <v>24.956536</v>
      </c>
      <c r="G7401" s="57">
        <f t="shared" si="298"/>
        <v>22.479020244137956</v>
      </c>
      <c r="I7401" s="73">
        <f t="shared" si="299"/>
        <v>2.0493150684901593</v>
      </c>
    </row>
    <row r="7402" spans="1:9" ht="15.6" x14ac:dyDescent="0.3">
      <c r="A7402" s="1">
        <v>7398</v>
      </c>
      <c r="B7402" s="1">
        <v>2003</v>
      </c>
      <c r="C7402" s="1">
        <v>11</v>
      </c>
      <c r="D7402" s="1">
        <v>29</v>
      </c>
      <c r="E7402" s="7">
        <v>2003.9961187214601</v>
      </c>
      <c r="F7402" s="7">
        <v>24.955784999999999</v>
      </c>
      <c r="G7402" s="57">
        <f t="shared" si="298"/>
        <v>22.481214280000021</v>
      </c>
      <c r="I7402" s="73">
        <f t="shared" si="299"/>
        <v>2.0493150684999364</v>
      </c>
    </row>
    <row r="7403" spans="1:9" ht="15.6" x14ac:dyDescent="0.3">
      <c r="A7403" s="1">
        <v>7399</v>
      </c>
      <c r="B7403" s="1">
        <v>2003</v>
      </c>
      <c r="C7403" s="1">
        <v>11</v>
      </c>
      <c r="D7403" s="1">
        <v>30</v>
      </c>
      <c r="E7403" s="7">
        <v>2003.99885844749</v>
      </c>
      <c r="F7403" s="7">
        <v>24.800194000000001</v>
      </c>
      <c r="G7403" s="57">
        <f t="shared" si="298"/>
        <v>22.483547986206915</v>
      </c>
      <c r="I7403" s="73">
        <f t="shared" si="299"/>
        <v>2.0493150684899319</v>
      </c>
    </row>
    <row r="7404" spans="1:9" ht="15.6" x14ac:dyDescent="0.3">
      <c r="A7404" s="1">
        <v>7400</v>
      </c>
      <c r="B7404" s="1">
        <v>2003</v>
      </c>
      <c r="C7404" s="1">
        <v>12</v>
      </c>
      <c r="D7404" s="1">
        <v>1</v>
      </c>
      <c r="E7404" s="7">
        <v>2004.0027397260301</v>
      </c>
      <c r="F7404" s="7">
        <v>24.664421000000001</v>
      </c>
      <c r="G7404" s="57">
        <f t="shared" si="298"/>
        <v>22.485943277241404</v>
      </c>
      <c r="I7404" s="73">
        <f t="shared" si="299"/>
        <v>2.0493150684901593</v>
      </c>
    </row>
    <row r="7405" spans="1:9" ht="15.6" x14ac:dyDescent="0.3">
      <c r="A7405" s="1">
        <v>7401</v>
      </c>
      <c r="B7405" s="1">
        <v>2003</v>
      </c>
      <c r="C7405" s="1">
        <v>12</v>
      </c>
      <c r="D7405" s="1">
        <v>2</v>
      </c>
      <c r="E7405" s="7">
        <v>2004.0054794520499</v>
      </c>
      <c r="F7405" s="7">
        <v>24.540365999999999</v>
      </c>
      <c r="G7405" s="57">
        <f t="shared" si="298"/>
        <v>22.488346051034501</v>
      </c>
      <c r="I7405" s="73">
        <f t="shared" si="299"/>
        <v>2.0493150684899319</v>
      </c>
    </row>
    <row r="7406" spans="1:9" ht="15.6" x14ac:dyDescent="0.3">
      <c r="A7406" s="1">
        <v>7402</v>
      </c>
      <c r="B7406" s="1">
        <v>2003</v>
      </c>
      <c r="C7406" s="1">
        <v>12</v>
      </c>
      <c r="D7406" s="1">
        <v>3</v>
      </c>
      <c r="E7406" s="7">
        <v>2004.00821917808</v>
      </c>
      <c r="F7406" s="7">
        <v>24.439205999999999</v>
      </c>
      <c r="G7406" s="57">
        <f t="shared" si="298"/>
        <v>22.490668899310364</v>
      </c>
      <c r="I7406" s="73">
        <f t="shared" si="299"/>
        <v>2.0493150685001638</v>
      </c>
    </row>
    <row r="7407" spans="1:9" ht="15.6" x14ac:dyDescent="0.3">
      <c r="A7407" s="1">
        <v>7403</v>
      </c>
      <c r="B7407" s="1">
        <v>2003</v>
      </c>
      <c r="C7407" s="1">
        <v>12</v>
      </c>
      <c r="D7407" s="1">
        <v>4</v>
      </c>
      <c r="E7407" s="7">
        <v>2004.0109589041101</v>
      </c>
      <c r="F7407" s="7">
        <v>24.287599</v>
      </c>
      <c r="G7407" s="57">
        <f t="shared" si="298"/>
        <v>22.493005737931053</v>
      </c>
      <c r="I7407" s="73">
        <f t="shared" si="299"/>
        <v>2.0477168949801126</v>
      </c>
    </row>
    <row r="7408" spans="1:9" ht="15.6" x14ac:dyDescent="0.3">
      <c r="A7408" s="1">
        <v>7404</v>
      </c>
      <c r="B7408" s="1">
        <v>2003</v>
      </c>
      <c r="C7408" s="1">
        <v>12</v>
      </c>
      <c r="D7408" s="1">
        <v>5</v>
      </c>
      <c r="E7408" s="7">
        <v>2004.01369863014</v>
      </c>
      <c r="F7408" s="7">
        <v>24.088536999999999</v>
      </c>
      <c r="G7408" s="57">
        <f t="shared" si="298"/>
        <v>22.495482518620712</v>
      </c>
      <c r="I7408" s="73">
        <f t="shared" si="299"/>
        <v>2.0477168949698807</v>
      </c>
    </row>
    <row r="7409" spans="1:9" ht="15.6" x14ac:dyDescent="0.3">
      <c r="A7409" s="1">
        <v>7405</v>
      </c>
      <c r="B7409" s="1">
        <v>2003</v>
      </c>
      <c r="C7409" s="1">
        <v>12</v>
      </c>
      <c r="D7409" s="1">
        <v>6</v>
      </c>
      <c r="E7409" s="7">
        <v>2004.0164383561601</v>
      </c>
      <c r="F7409" s="7">
        <v>23.908605999999999</v>
      </c>
      <c r="G7409" s="57">
        <f t="shared" si="298"/>
        <v>22.498067089655191</v>
      </c>
      <c r="I7409" s="73">
        <f t="shared" si="299"/>
        <v>2.0477168949801126</v>
      </c>
    </row>
    <row r="7410" spans="1:9" ht="15.6" x14ac:dyDescent="0.3">
      <c r="A7410" s="1">
        <v>7406</v>
      </c>
      <c r="B7410" s="1">
        <v>2003</v>
      </c>
      <c r="C7410" s="1">
        <v>12</v>
      </c>
      <c r="D7410" s="1">
        <v>7</v>
      </c>
      <c r="E7410" s="7">
        <v>2004.0191780821899</v>
      </c>
      <c r="F7410" s="7">
        <v>23.797653</v>
      </c>
      <c r="G7410" s="57">
        <f t="shared" si="298"/>
        <v>22.500634267586225</v>
      </c>
      <c r="I7410" s="73">
        <f t="shared" si="299"/>
        <v>2.0477168949801126</v>
      </c>
    </row>
    <row r="7411" spans="1:9" ht="15.6" x14ac:dyDescent="0.3">
      <c r="A7411" s="1">
        <v>7407</v>
      </c>
      <c r="B7411" s="1">
        <v>2003</v>
      </c>
      <c r="C7411" s="1">
        <v>12</v>
      </c>
      <c r="D7411" s="1">
        <v>8</v>
      </c>
      <c r="E7411" s="7">
        <v>2004.02191780822</v>
      </c>
      <c r="F7411" s="7">
        <v>23.694538999999999</v>
      </c>
      <c r="G7411" s="57">
        <f t="shared" si="298"/>
        <v>22.503131491034502</v>
      </c>
      <c r="I7411" s="73">
        <f t="shared" si="299"/>
        <v>2.0477168949798852</v>
      </c>
    </row>
    <row r="7412" spans="1:9" ht="15.6" x14ac:dyDescent="0.3">
      <c r="A7412" s="1">
        <v>7408</v>
      </c>
      <c r="B7412" s="1">
        <v>2003</v>
      </c>
      <c r="C7412" s="1">
        <v>12</v>
      </c>
      <c r="D7412" s="1">
        <v>9</v>
      </c>
      <c r="E7412" s="7">
        <v>2004.0246575342501</v>
      </c>
      <c r="F7412" s="7">
        <v>23.532449</v>
      </c>
      <c r="G7412" s="57">
        <f t="shared" si="298"/>
        <v>22.50561393517243</v>
      </c>
      <c r="I7412" s="73">
        <f t="shared" si="299"/>
        <v>2.0477168949701081</v>
      </c>
    </row>
    <row r="7413" spans="1:9" ht="15.6" x14ac:dyDescent="0.3">
      <c r="A7413" s="1">
        <v>7409</v>
      </c>
      <c r="B7413" s="1">
        <v>2003</v>
      </c>
      <c r="C7413" s="1">
        <v>12</v>
      </c>
      <c r="D7413" s="1">
        <v>10</v>
      </c>
      <c r="E7413" s="7">
        <v>2004.0273972602699</v>
      </c>
      <c r="F7413" s="7">
        <v>23.462869000000001</v>
      </c>
      <c r="G7413" s="57">
        <f t="shared" si="298"/>
        <v>22.508102828965537</v>
      </c>
      <c r="I7413" s="73">
        <f t="shared" si="299"/>
        <v>2.0477168949798852</v>
      </c>
    </row>
    <row r="7414" spans="1:9" ht="15.6" x14ac:dyDescent="0.3">
      <c r="A7414" s="1">
        <v>7410</v>
      </c>
      <c r="B7414" s="1">
        <v>2003</v>
      </c>
      <c r="C7414" s="1">
        <v>12</v>
      </c>
      <c r="D7414" s="1">
        <v>11</v>
      </c>
      <c r="E7414" s="7">
        <v>2004.0301369863</v>
      </c>
      <c r="F7414" s="7">
        <v>23.374987999999998</v>
      </c>
      <c r="G7414" s="57">
        <f t="shared" si="298"/>
        <v>22.510643664827612</v>
      </c>
      <c r="I7414" s="73">
        <f t="shared" si="299"/>
        <v>2.0477168949798852</v>
      </c>
    </row>
    <row r="7415" spans="1:9" ht="15.6" x14ac:dyDescent="0.3">
      <c r="A7415" s="1">
        <v>7411</v>
      </c>
      <c r="B7415" s="1">
        <v>2003</v>
      </c>
      <c r="C7415" s="1">
        <v>12</v>
      </c>
      <c r="D7415" s="1">
        <v>12</v>
      </c>
      <c r="E7415" s="7">
        <v>2004.0328767123301</v>
      </c>
      <c r="F7415" s="7">
        <v>23.249130999999998</v>
      </c>
      <c r="G7415" s="57">
        <f t="shared" si="298"/>
        <v>22.513221278620708</v>
      </c>
      <c r="I7415" s="73">
        <f t="shared" si="299"/>
        <v>2.0477168949801126</v>
      </c>
    </row>
    <row r="7416" spans="1:9" ht="15.6" x14ac:dyDescent="0.3">
      <c r="A7416" s="1">
        <v>7412</v>
      </c>
      <c r="B7416" s="1">
        <v>2003</v>
      </c>
      <c r="C7416" s="1">
        <v>12</v>
      </c>
      <c r="D7416" s="1">
        <v>13</v>
      </c>
      <c r="E7416" s="7">
        <v>2004.03561643836</v>
      </c>
      <c r="F7416" s="7">
        <v>23.103058999999998</v>
      </c>
      <c r="G7416" s="57">
        <f t="shared" si="298"/>
        <v>22.515786612413816</v>
      </c>
      <c r="I7416" s="73">
        <f t="shared" si="299"/>
        <v>2.0477168949698807</v>
      </c>
    </row>
    <row r="7417" spans="1:9" ht="15.6" x14ac:dyDescent="0.3">
      <c r="A7417" s="1">
        <v>7413</v>
      </c>
      <c r="B7417" s="1">
        <v>2003</v>
      </c>
      <c r="C7417" s="1">
        <v>12</v>
      </c>
      <c r="D7417" s="1">
        <v>14</v>
      </c>
      <c r="E7417" s="7">
        <v>2004.03835616438</v>
      </c>
      <c r="F7417" s="7">
        <v>22.922069</v>
      </c>
      <c r="G7417" s="57">
        <f t="shared" si="298"/>
        <v>22.518429052413815</v>
      </c>
      <c r="I7417" s="73">
        <f t="shared" si="299"/>
        <v>2.0477168949801126</v>
      </c>
    </row>
    <row r="7418" spans="1:9" ht="15.6" x14ac:dyDescent="0.3">
      <c r="A7418" s="1">
        <v>7414</v>
      </c>
      <c r="B7418" s="1">
        <v>2003</v>
      </c>
      <c r="C7418" s="1">
        <v>12</v>
      </c>
      <c r="D7418" s="1">
        <v>15</v>
      </c>
      <c r="E7418" s="7">
        <v>2004.0410958904099</v>
      </c>
      <c r="F7418" s="7">
        <v>22.806159999999998</v>
      </c>
      <c r="G7418" s="57">
        <f t="shared" si="298"/>
        <v>22.521195884137956</v>
      </c>
      <c r="I7418" s="73">
        <f t="shared" si="299"/>
        <v>2.0477168949801126</v>
      </c>
    </row>
    <row r="7419" spans="1:9" ht="15.6" x14ac:dyDescent="0.3">
      <c r="A7419" s="1">
        <v>7415</v>
      </c>
      <c r="B7419" s="1">
        <v>2003</v>
      </c>
      <c r="C7419" s="1">
        <v>12</v>
      </c>
      <c r="D7419" s="1">
        <v>16</v>
      </c>
      <c r="E7419" s="7">
        <v>2004.04383561644</v>
      </c>
      <c r="F7419" s="7">
        <v>22.653186999999999</v>
      </c>
      <c r="G7419" s="57">
        <f t="shared" si="298"/>
        <v>22.524089522758644</v>
      </c>
      <c r="I7419" s="73">
        <f t="shared" si="299"/>
        <v>2.0477168949798852</v>
      </c>
    </row>
    <row r="7420" spans="1:9" ht="15.6" x14ac:dyDescent="0.3">
      <c r="A7420" s="1">
        <v>7416</v>
      </c>
      <c r="B7420" s="1">
        <v>2003</v>
      </c>
      <c r="C7420" s="1">
        <v>12</v>
      </c>
      <c r="D7420" s="1">
        <v>17</v>
      </c>
      <c r="E7420" s="7">
        <v>2004.0465753424701</v>
      </c>
      <c r="F7420" s="7">
        <v>22.510225999999999</v>
      </c>
      <c r="G7420" s="57">
        <f t="shared" si="298"/>
        <v>22.527207939310369</v>
      </c>
      <c r="I7420" s="73">
        <f t="shared" si="299"/>
        <v>2.0477168949701081</v>
      </c>
    </row>
    <row r="7421" spans="1:9" ht="15.6" x14ac:dyDescent="0.3">
      <c r="A7421" s="1">
        <v>7417</v>
      </c>
      <c r="B7421" s="1">
        <v>2003</v>
      </c>
      <c r="C7421" s="1">
        <v>12</v>
      </c>
      <c r="D7421" s="1">
        <v>18</v>
      </c>
      <c r="E7421" s="7">
        <v>2004.0493150684899</v>
      </c>
      <c r="F7421" s="7">
        <v>22.287801000000002</v>
      </c>
      <c r="G7421" s="57">
        <f t="shared" si="298"/>
        <v>22.530395460689679</v>
      </c>
      <c r="I7421" s="73">
        <f t="shared" si="299"/>
        <v>2.0477168949798852</v>
      </c>
    </row>
    <row r="7422" spans="1:9" ht="15.6" x14ac:dyDescent="0.3">
      <c r="A7422" s="1">
        <v>7418</v>
      </c>
      <c r="B7422" s="1">
        <v>2003</v>
      </c>
      <c r="C7422" s="1">
        <v>12</v>
      </c>
      <c r="D7422" s="1">
        <v>19</v>
      </c>
      <c r="E7422" s="7">
        <v>2004.05205479452</v>
      </c>
      <c r="F7422" s="7">
        <v>22.019437</v>
      </c>
      <c r="G7422" s="57">
        <f t="shared" si="298"/>
        <v>22.533627147586234</v>
      </c>
      <c r="I7422" s="73">
        <f t="shared" si="299"/>
        <v>2.0477168949798852</v>
      </c>
    </row>
    <row r="7423" spans="1:9" ht="15.6" x14ac:dyDescent="0.3">
      <c r="A7423" s="1">
        <v>7419</v>
      </c>
      <c r="B7423" s="1">
        <v>2003</v>
      </c>
      <c r="C7423" s="1">
        <v>12</v>
      </c>
      <c r="D7423" s="1">
        <v>20</v>
      </c>
      <c r="E7423" s="7">
        <v>2004.0547945205501</v>
      </c>
      <c r="F7423" s="7">
        <v>21.823930000000001</v>
      </c>
      <c r="G7423" s="57">
        <f t="shared" si="298"/>
        <v>22.536785688275884</v>
      </c>
      <c r="I7423" s="73">
        <f t="shared" si="299"/>
        <v>2.0477168949801126</v>
      </c>
    </row>
    <row r="7424" spans="1:9" ht="15.6" x14ac:dyDescent="0.3">
      <c r="A7424" s="1">
        <v>7420</v>
      </c>
      <c r="B7424" s="1">
        <v>2003</v>
      </c>
      <c r="C7424" s="1">
        <v>12</v>
      </c>
      <c r="D7424" s="1">
        <v>21</v>
      </c>
      <c r="E7424" s="7">
        <v>2004.05753424658</v>
      </c>
      <c r="F7424" s="7">
        <v>21.717835000000001</v>
      </c>
      <c r="G7424" s="57">
        <f t="shared" si="298"/>
        <v>22.539753062068993</v>
      </c>
      <c r="I7424" s="73">
        <f t="shared" si="299"/>
        <v>2.0477168949698807</v>
      </c>
    </row>
    <row r="7425" spans="1:9" ht="15.6" x14ac:dyDescent="0.3">
      <c r="A7425" s="1">
        <v>7421</v>
      </c>
      <c r="B7425" s="1">
        <v>2003</v>
      </c>
      <c r="C7425" s="1">
        <v>12</v>
      </c>
      <c r="D7425" s="1">
        <v>22</v>
      </c>
      <c r="E7425" s="7">
        <v>2004.0602739726</v>
      </c>
      <c r="F7425" s="7">
        <v>21.675691</v>
      </c>
      <c r="G7425" s="57">
        <f t="shared" si="298"/>
        <v>22.542735830344853</v>
      </c>
      <c r="I7425" s="73">
        <f t="shared" si="299"/>
        <v>2.0493150684899319</v>
      </c>
    </row>
    <row r="7426" spans="1:9" ht="15.6" x14ac:dyDescent="0.3">
      <c r="A7426" s="1">
        <v>7422</v>
      </c>
      <c r="B7426" s="1">
        <v>2003</v>
      </c>
      <c r="C7426" s="1">
        <v>12</v>
      </c>
      <c r="D7426" s="1">
        <v>23</v>
      </c>
      <c r="E7426" s="7">
        <v>2004.0630136986299</v>
      </c>
      <c r="F7426" s="7">
        <v>21.542884999999998</v>
      </c>
      <c r="G7426" s="57">
        <f t="shared" si="298"/>
        <v>22.545789302068989</v>
      </c>
      <c r="I7426" s="73">
        <f t="shared" si="299"/>
        <v>2.0493150685001638</v>
      </c>
    </row>
    <row r="7427" spans="1:9" ht="15.6" x14ac:dyDescent="0.3">
      <c r="A7427" s="1">
        <v>7423</v>
      </c>
      <c r="B7427" s="1">
        <v>2003</v>
      </c>
      <c r="C7427" s="1">
        <v>12</v>
      </c>
      <c r="D7427" s="1">
        <v>24</v>
      </c>
      <c r="E7427" s="7">
        <v>2004.06575342466</v>
      </c>
      <c r="F7427" s="7">
        <v>21.394176000000002</v>
      </c>
      <c r="G7427" s="57">
        <f t="shared" si="298"/>
        <v>22.548878731034506</v>
      </c>
      <c r="I7427" s="73">
        <f t="shared" si="299"/>
        <v>2.0493150684999364</v>
      </c>
    </row>
    <row r="7428" spans="1:9" ht="15.6" x14ac:dyDescent="0.3">
      <c r="A7428" s="1">
        <v>7424</v>
      </c>
      <c r="B7428" s="1">
        <v>2003</v>
      </c>
      <c r="C7428" s="1">
        <v>12</v>
      </c>
      <c r="D7428" s="1">
        <v>25</v>
      </c>
      <c r="E7428" s="7">
        <v>2004.0684931506801</v>
      </c>
      <c r="F7428" s="7">
        <v>21.160509999999999</v>
      </c>
      <c r="G7428" s="57">
        <f t="shared" si="298"/>
        <v>22.551980111724159</v>
      </c>
      <c r="I7428" s="73">
        <f t="shared" si="299"/>
        <v>2.0493150684899319</v>
      </c>
    </row>
    <row r="7429" spans="1:9" ht="15.6" x14ac:dyDescent="0.3">
      <c r="A7429" s="1">
        <v>7425</v>
      </c>
      <c r="B7429" s="1">
        <v>2003</v>
      </c>
      <c r="C7429" s="1">
        <v>12</v>
      </c>
      <c r="D7429" s="1">
        <v>26</v>
      </c>
      <c r="E7429" s="7">
        <v>2004.0712328767099</v>
      </c>
      <c r="F7429" s="7">
        <v>20.931052000000001</v>
      </c>
      <c r="G7429" s="57">
        <f t="shared" si="298"/>
        <v>22.555047682758644</v>
      </c>
      <c r="I7429" s="73">
        <f t="shared" si="299"/>
        <v>2.0493150684899319</v>
      </c>
    </row>
    <row r="7430" spans="1:9" ht="15.6" x14ac:dyDescent="0.3">
      <c r="A7430" s="1">
        <v>7426</v>
      </c>
      <c r="B7430" s="1">
        <v>2003</v>
      </c>
      <c r="C7430" s="1">
        <v>12</v>
      </c>
      <c r="D7430" s="1">
        <v>27</v>
      </c>
      <c r="E7430" s="7">
        <v>2004.07397260274</v>
      </c>
      <c r="F7430" s="7">
        <v>20.743979</v>
      </c>
      <c r="G7430" s="57">
        <f t="shared" si="298"/>
        <v>22.558016733793131</v>
      </c>
      <c r="I7430" s="73">
        <f t="shared" si="299"/>
        <v>2.0493150684999364</v>
      </c>
    </row>
    <row r="7431" spans="1:9" ht="15.6" x14ac:dyDescent="0.3">
      <c r="A7431" s="1">
        <v>7427</v>
      </c>
      <c r="B7431" s="1">
        <v>2003</v>
      </c>
      <c r="C7431" s="1">
        <v>12</v>
      </c>
      <c r="D7431" s="1">
        <v>28</v>
      </c>
      <c r="E7431" s="7">
        <v>2004.0767123287701</v>
      </c>
      <c r="F7431" s="7">
        <v>20.556063000000002</v>
      </c>
      <c r="G7431" s="57">
        <f t="shared" si="298"/>
        <v>22.560864804137953</v>
      </c>
      <c r="I7431" s="73">
        <f t="shared" si="299"/>
        <v>2.0493150684901593</v>
      </c>
    </row>
    <row r="7432" spans="1:9" ht="15.6" x14ac:dyDescent="0.3">
      <c r="A7432" s="1">
        <v>7428</v>
      </c>
      <c r="B7432" s="1">
        <v>2003</v>
      </c>
      <c r="C7432" s="1">
        <v>12</v>
      </c>
      <c r="D7432" s="1">
        <v>29</v>
      </c>
      <c r="E7432" s="7">
        <v>2004.07945205479</v>
      </c>
      <c r="F7432" s="7">
        <v>20.442187000000001</v>
      </c>
      <c r="G7432" s="57">
        <f t="shared" si="298"/>
        <v>22.563562580689677</v>
      </c>
      <c r="I7432" s="73">
        <f t="shared" si="299"/>
        <v>2.0493150684899319</v>
      </c>
    </row>
    <row r="7433" spans="1:9" ht="15.6" x14ac:dyDescent="0.3">
      <c r="A7433" s="1">
        <v>7429</v>
      </c>
      <c r="B7433" s="1">
        <v>2003</v>
      </c>
      <c r="C7433" s="1">
        <v>12</v>
      </c>
      <c r="D7433" s="1">
        <v>30</v>
      </c>
      <c r="E7433" s="7">
        <v>2004.08219178082</v>
      </c>
      <c r="F7433" s="7">
        <v>20.299596999999999</v>
      </c>
      <c r="G7433" s="57">
        <f t="shared" si="298"/>
        <v>22.566216544827604</v>
      </c>
      <c r="I7433" s="73">
        <f t="shared" si="299"/>
        <v>2.0493150684899319</v>
      </c>
    </row>
    <row r="7434" spans="1:9" ht="15.6" x14ac:dyDescent="0.3">
      <c r="A7434" s="1">
        <v>7430</v>
      </c>
      <c r="B7434" s="1">
        <v>2003</v>
      </c>
      <c r="C7434" s="1">
        <v>12</v>
      </c>
      <c r="D7434" s="1">
        <v>31</v>
      </c>
      <c r="E7434" s="7">
        <v>2004.0849315068499</v>
      </c>
      <c r="F7434" s="7">
        <v>20.229552000000002</v>
      </c>
      <c r="G7434" s="57">
        <f t="shared" si="298"/>
        <v>22.568862260689674</v>
      </c>
      <c r="I7434" s="73">
        <f t="shared" si="299"/>
        <v>2.0493150685001638</v>
      </c>
    </row>
    <row r="7435" spans="1:9" ht="15.6" x14ac:dyDescent="0.3">
      <c r="A7435" s="1">
        <v>7431</v>
      </c>
      <c r="B7435" s="1">
        <v>2004</v>
      </c>
      <c r="C7435" s="1">
        <v>1</v>
      </c>
      <c r="D7435" s="1">
        <v>1</v>
      </c>
      <c r="E7435" s="7">
        <v>2004.0860730593599</v>
      </c>
      <c r="F7435" s="7">
        <v>20.146139000000002</v>
      </c>
      <c r="G7435" s="57">
        <f t="shared" ref="G7435:G7498" si="300">AVERAGE(F6891:F7615)</f>
        <v>22.571591979310366</v>
      </c>
      <c r="I7435" s="73">
        <f t="shared" si="299"/>
        <v>2.0493150684899319</v>
      </c>
    </row>
    <row r="7436" spans="1:9" ht="15.6" x14ac:dyDescent="0.3">
      <c r="A7436" s="1">
        <v>7432</v>
      </c>
      <c r="B7436" s="1">
        <v>2004</v>
      </c>
      <c r="C7436" s="1">
        <v>1</v>
      </c>
      <c r="D7436" s="1">
        <v>2</v>
      </c>
      <c r="E7436" s="7">
        <v>2004.08881278539</v>
      </c>
      <c r="F7436" s="7">
        <v>20.020890000000001</v>
      </c>
      <c r="G7436" s="57">
        <f t="shared" si="300"/>
        <v>22.574307355862093</v>
      </c>
      <c r="I7436" s="73">
        <f t="shared" ref="I7436:I7499" si="301">E7616-E6892</f>
        <v>2.0493150684899319</v>
      </c>
    </row>
    <row r="7437" spans="1:9" ht="15.6" x14ac:dyDescent="0.3">
      <c r="A7437" s="1">
        <v>7433</v>
      </c>
      <c r="B7437" s="1">
        <v>2004</v>
      </c>
      <c r="C7437" s="1">
        <v>1</v>
      </c>
      <c r="D7437" s="1">
        <v>3</v>
      </c>
      <c r="E7437" s="7">
        <v>2004.0915525114201</v>
      </c>
      <c r="F7437" s="7">
        <v>19.871171</v>
      </c>
      <c r="G7437" s="57">
        <f t="shared" si="300"/>
        <v>22.576998746206918</v>
      </c>
      <c r="I7437" s="73">
        <f t="shared" si="301"/>
        <v>2.0504566209999666</v>
      </c>
    </row>
    <row r="7438" spans="1:9" ht="15.6" x14ac:dyDescent="0.3">
      <c r="A7438" s="1">
        <v>7434</v>
      </c>
      <c r="B7438" s="1">
        <v>2004</v>
      </c>
      <c r="C7438" s="1">
        <v>1</v>
      </c>
      <c r="D7438" s="1">
        <v>4</v>
      </c>
      <c r="E7438" s="7">
        <v>2004.09429223744</v>
      </c>
      <c r="F7438" s="7">
        <v>19.743023000000001</v>
      </c>
      <c r="G7438" s="57">
        <f t="shared" si="300"/>
        <v>22.579597142068987</v>
      </c>
      <c r="I7438" s="73">
        <f t="shared" si="301"/>
        <v>2.0504566210099711</v>
      </c>
    </row>
    <row r="7439" spans="1:9" ht="15.6" x14ac:dyDescent="0.3">
      <c r="A7439" s="1">
        <v>7435</v>
      </c>
      <c r="B7439" s="1">
        <v>2004</v>
      </c>
      <c r="C7439" s="1">
        <v>1</v>
      </c>
      <c r="D7439" s="1">
        <v>5</v>
      </c>
      <c r="E7439" s="7">
        <v>2004.09703196347</v>
      </c>
      <c r="F7439" s="7">
        <v>19.647288</v>
      </c>
      <c r="G7439" s="57">
        <f t="shared" si="300"/>
        <v>22.58215436275864</v>
      </c>
      <c r="I7439" s="73">
        <f t="shared" si="301"/>
        <v>2.0504566210101984</v>
      </c>
    </row>
    <row r="7440" spans="1:9" ht="15.6" x14ac:dyDescent="0.3">
      <c r="A7440" s="1">
        <v>7436</v>
      </c>
      <c r="B7440" s="1">
        <v>2004</v>
      </c>
      <c r="C7440" s="1">
        <v>1</v>
      </c>
      <c r="D7440" s="1">
        <v>6</v>
      </c>
      <c r="E7440" s="7">
        <v>2004.0997716894999</v>
      </c>
      <c r="F7440" s="7">
        <v>19.490873000000001</v>
      </c>
      <c r="G7440" s="57">
        <f t="shared" si="300"/>
        <v>22.584512937931056</v>
      </c>
      <c r="I7440" s="73">
        <f t="shared" si="301"/>
        <v>2.0504566209999666</v>
      </c>
    </row>
    <row r="7441" spans="1:9" ht="15.6" x14ac:dyDescent="0.3">
      <c r="A7441" s="1">
        <v>7437</v>
      </c>
      <c r="B7441" s="1">
        <v>2004</v>
      </c>
      <c r="C7441" s="1">
        <v>1</v>
      </c>
      <c r="D7441" s="1">
        <v>7</v>
      </c>
      <c r="E7441" s="7">
        <v>2004.10251141552</v>
      </c>
      <c r="F7441" s="7">
        <v>19.378032000000001</v>
      </c>
      <c r="G7441" s="57">
        <f t="shared" si="300"/>
        <v>22.586668555862087</v>
      </c>
      <c r="I7441" s="73">
        <f t="shared" si="301"/>
        <v>2.0504566209999666</v>
      </c>
    </row>
    <row r="7442" spans="1:9" ht="15.6" x14ac:dyDescent="0.3">
      <c r="A7442" s="1">
        <v>7438</v>
      </c>
      <c r="B7442" s="1">
        <v>2004</v>
      </c>
      <c r="C7442" s="1">
        <v>1</v>
      </c>
      <c r="D7442" s="1">
        <v>8</v>
      </c>
      <c r="E7442" s="7">
        <v>2004.1052511415501</v>
      </c>
      <c r="F7442" s="7">
        <v>19.296921999999999</v>
      </c>
      <c r="G7442" s="57">
        <f t="shared" si="300"/>
        <v>22.588718296551743</v>
      </c>
      <c r="I7442" s="73">
        <f t="shared" si="301"/>
        <v>2.0504566210099711</v>
      </c>
    </row>
    <row r="7443" spans="1:9" ht="15.6" x14ac:dyDescent="0.3">
      <c r="A7443" s="1">
        <v>7439</v>
      </c>
      <c r="B7443" s="1">
        <v>2004</v>
      </c>
      <c r="C7443" s="1">
        <v>1</v>
      </c>
      <c r="D7443" s="1">
        <v>9</v>
      </c>
      <c r="E7443" s="7">
        <v>2004.1079908675799</v>
      </c>
      <c r="F7443" s="7">
        <v>19.256439</v>
      </c>
      <c r="G7443" s="57">
        <f t="shared" si="300"/>
        <v>22.590764726896573</v>
      </c>
      <c r="I7443" s="73">
        <f t="shared" si="301"/>
        <v>2.0504566209999666</v>
      </c>
    </row>
    <row r="7444" spans="1:9" ht="15.6" x14ac:dyDescent="0.3">
      <c r="A7444" s="1">
        <v>7440</v>
      </c>
      <c r="B7444" s="1">
        <v>2004</v>
      </c>
      <c r="C7444" s="1">
        <v>1</v>
      </c>
      <c r="D7444" s="1">
        <v>10</v>
      </c>
      <c r="E7444" s="7">
        <v>2004.11073059361</v>
      </c>
      <c r="F7444" s="7">
        <v>19.183596999999999</v>
      </c>
      <c r="G7444" s="57">
        <f t="shared" si="300"/>
        <v>22.592672691034501</v>
      </c>
      <c r="I7444" s="73">
        <f t="shared" si="301"/>
        <v>2.0504566209999666</v>
      </c>
    </row>
    <row r="7445" spans="1:9" ht="15.6" x14ac:dyDescent="0.3">
      <c r="A7445" s="1">
        <v>7441</v>
      </c>
      <c r="B7445" s="1">
        <v>2004</v>
      </c>
      <c r="C7445" s="1">
        <v>1</v>
      </c>
      <c r="D7445" s="1">
        <v>11</v>
      </c>
      <c r="E7445" s="7">
        <v>2004.1134703196301</v>
      </c>
      <c r="F7445" s="7">
        <v>19.133101</v>
      </c>
      <c r="G7445" s="57">
        <f t="shared" si="300"/>
        <v>22.594517540689672</v>
      </c>
      <c r="I7445" s="73">
        <f t="shared" si="301"/>
        <v>2.0504566209999666</v>
      </c>
    </row>
    <row r="7446" spans="1:9" ht="15.6" x14ac:dyDescent="0.3">
      <c r="A7446" s="1">
        <v>7442</v>
      </c>
      <c r="B7446" s="1">
        <v>2004</v>
      </c>
      <c r="C7446" s="1">
        <v>1</v>
      </c>
      <c r="D7446" s="1">
        <v>12</v>
      </c>
      <c r="E7446" s="7">
        <v>2004.11621004566</v>
      </c>
      <c r="F7446" s="7">
        <v>19.110429</v>
      </c>
      <c r="G7446" s="57">
        <f t="shared" si="300"/>
        <v>22.596853948965535</v>
      </c>
      <c r="I7446" s="73">
        <f t="shared" si="301"/>
        <v>2.0504566210099711</v>
      </c>
    </row>
    <row r="7447" spans="1:9" ht="15.6" x14ac:dyDescent="0.3">
      <c r="A7447" s="1">
        <v>7443</v>
      </c>
      <c r="B7447" s="1">
        <v>2004</v>
      </c>
      <c r="C7447" s="1">
        <v>1</v>
      </c>
      <c r="D7447" s="1">
        <v>13</v>
      </c>
      <c r="E7447" s="7">
        <v>2004.11894977169</v>
      </c>
      <c r="F7447" s="7">
        <v>19.059329000000002</v>
      </c>
      <c r="G7447" s="57">
        <f t="shared" si="300"/>
        <v>22.599004096551742</v>
      </c>
      <c r="I7447" s="73">
        <f t="shared" si="301"/>
        <v>2.050456621000194</v>
      </c>
    </row>
    <row r="7448" spans="1:9" ht="15.6" x14ac:dyDescent="0.3">
      <c r="A7448" s="1">
        <v>7444</v>
      </c>
      <c r="B7448" s="1">
        <v>2004</v>
      </c>
      <c r="C7448" s="1">
        <v>1</v>
      </c>
      <c r="D7448" s="1">
        <v>14</v>
      </c>
      <c r="E7448" s="7">
        <v>2004.1216894977199</v>
      </c>
      <c r="F7448" s="7">
        <v>19.025338999999999</v>
      </c>
      <c r="G7448" s="57">
        <f t="shared" si="300"/>
        <v>22.601071375172424</v>
      </c>
      <c r="I7448" s="73">
        <f t="shared" si="301"/>
        <v>2.0504566209999666</v>
      </c>
    </row>
    <row r="7449" spans="1:9" ht="15.6" x14ac:dyDescent="0.3">
      <c r="A7449" s="1">
        <v>7445</v>
      </c>
      <c r="B7449" s="1">
        <v>2004</v>
      </c>
      <c r="C7449" s="1">
        <v>1</v>
      </c>
      <c r="D7449" s="1">
        <v>15</v>
      </c>
      <c r="E7449" s="7">
        <v>2004.12442922374</v>
      </c>
      <c r="F7449" s="7">
        <v>18.912451999999998</v>
      </c>
      <c r="G7449" s="57">
        <f t="shared" si="300"/>
        <v>22.603027891034497</v>
      </c>
      <c r="I7449" s="73">
        <f t="shared" si="301"/>
        <v>2.0504566210099711</v>
      </c>
    </row>
    <row r="7450" spans="1:9" ht="15.6" x14ac:dyDescent="0.3">
      <c r="A7450" s="1">
        <v>7446</v>
      </c>
      <c r="B7450" s="1">
        <v>2004</v>
      </c>
      <c r="C7450" s="1">
        <v>1</v>
      </c>
      <c r="D7450" s="1">
        <v>16</v>
      </c>
      <c r="E7450" s="7">
        <v>2004.1271689497701</v>
      </c>
      <c r="F7450" s="7">
        <v>18.869471999999998</v>
      </c>
      <c r="G7450" s="57">
        <f t="shared" si="300"/>
        <v>22.604976617931047</v>
      </c>
      <c r="I7450" s="73">
        <f t="shared" si="301"/>
        <v>2.0504566210099711</v>
      </c>
    </row>
    <row r="7451" spans="1:9" ht="15.6" x14ac:dyDescent="0.3">
      <c r="A7451" s="1">
        <v>7447</v>
      </c>
      <c r="B7451" s="1">
        <v>2004</v>
      </c>
      <c r="C7451" s="1">
        <v>1</v>
      </c>
      <c r="D7451" s="1">
        <v>17</v>
      </c>
      <c r="E7451" s="7">
        <v>2004.1299086757999</v>
      </c>
      <c r="F7451" s="7">
        <v>18.81147</v>
      </c>
      <c r="G7451" s="57">
        <f t="shared" si="300"/>
        <v>22.606771946206909</v>
      </c>
      <c r="I7451" s="73">
        <f t="shared" si="301"/>
        <v>2.0504566209999666</v>
      </c>
    </row>
    <row r="7452" spans="1:9" ht="15.6" x14ac:dyDescent="0.3">
      <c r="A7452" s="1">
        <v>7448</v>
      </c>
      <c r="B7452" s="1">
        <v>2004</v>
      </c>
      <c r="C7452" s="1">
        <v>1</v>
      </c>
      <c r="D7452" s="1">
        <v>18</v>
      </c>
      <c r="E7452" s="7">
        <v>2004.13264840183</v>
      </c>
      <c r="F7452" s="7">
        <v>18.763894000000001</v>
      </c>
      <c r="G7452" s="57">
        <f t="shared" si="300"/>
        <v>22.608534720000016</v>
      </c>
      <c r="I7452" s="73">
        <f t="shared" si="301"/>
        <v>2.0504566209999666</v>
      </c>
    </row>
    <row r="7453" spans="1:9" ht="15.6" x14ac:dyDescent="0.3">
      <c r="A7453" s="1">
        <v>7449</v>
      </c>
      <c r="B7453" s="1">
        <v>2004</v>
      </c>
      <c r="C7453" s="1">
        <v>1</v>
      </c>
      <c r="D7453" s="1">
        <v>19</v>
      </c>
      <c r="E7453" s="7">
        <v>2004.1353881278501</v>
      </c>
      <c r="F7453" s="7">
        <v>18.735136000000001</v>
      </c>
      <c r="G7453" s="57">
        <f t="shared" si="300"/>
        <v>22.610366544827595</v>
      </c>
      <c r="I7453" s="73">
        <f t="shared" si="301"/>
        <v>2.0504566210099711</v>
      </c>
    </row>
    <row r="7454" spans="1:9" ht="15.6" x14ac:dyDescent="0.3">
      <c r="A7454" s="1">
        <v>7450</v>
      </c>
      <c r="B7454" s="1">
        <v>2004</v>
      </c>
      <c r="C7454" s="1">
        <v>1</v>
      </c>
      <c r="D7454" s="1">
        <v>20</v>
      </c>
      <c r="E7454" s="7">
        <v>2004.13812785388</v>
      </c>
      <c r="F7454" s="7">
        <v>18.638231000000001</v>
      </c>
      <c r="G7454" s="57">
        <f t="shared" si="300"/>
        <v>22.610325518620705</v>
      </c>
      <c r="I7454" s="73">
        <f t="shared" si="301"/>
        <v>2.0504566210099711</v>
      </c>
    </row>
    <row r="7455" spans="1:9" ht="15.6" x14ac:dyDescent="0.3">
      <c r="A7455" s="1">
        <v>7451</v>
      </c>
      <c r="B7455" s="1">
        <v>2004</v>
      </c>
      <c r="C7455" s="1">
        <v>1</v>
      </c>
      <c r="D7455" s="1">
        <v>21</v>
      </c>
      <c r="E7455" s="7">
        <v>2004.14086757991</v>
      </c>
      <c r="F7455" s="7">
        <v>18.531790999999998</v>
      </c>
      <c r="G7455" s="57">
        <f t="shared" si="300"/>
        <v>22.611580474482771</v>
      </c>
      <c r="I7455" s="73">
        <f t="shared" si="301"/>
        <v>2.0493150684901593</v>
      </c>
    </row>
    <row r="7456" spans="1:9" ht="15.6" x14ac:dyDescent="0.3">
      <c r="A7456" s="1">
        <v>7452</v>
      </c>
      <c r="B7456" s="1">
        <v>2004</v>
      </c>
      <c r="C7456" s="1">
        <v>1</v>
      </c>
      <c r="D7456" s="1">
        <v>22</v>
      </c>
      <c r="E7456" s="7">
        <v>2004.1436073059399</v>
      </c>
      <c r="F7456" s="7">
        <v>18.471537000000001</v>
      </c>
      <c r="G7456" s="57">
        <f t="shared" si="300"/>
        <v>22.613300961379323</v>
      </c>
      <c r="I7456" s="73">
        <f t="shared" si="301"/>
        <v>2.0493150684899319</v>
      </c>
    </row>
    <row r="7457" spans="1:9" ht="15.6" x14ac:dyDescent="0.3">
      <c r="A7457" s="1">
        <v>7453</v>
      </c>
      <c r="B7457" s="1">
        <v>2004</v>
      </c>
      <c r="C7457" s="1">
        <v>1</v>
      </c>
      <c r="D7457" s="1">
        <v>23</v>
      </c>
      <c r="E7457" s="7">
        <v>2004.14634703196</v>
      </c>
      <c r="F7457" s="7">
        <v>18.437356999999999</v>
      </c>
      <c r="G7457" s="57">
        <f t="shared" si="300"/>
        <v>22.615020271724152</v>
      </c>
      <c r="I7457" s="73">
        <f t="shared" si="301"/>
        <v>2.0493150684899319</v>
      </c>
    </row>
    <row r="7458" spans="1:9" ht="15.6" x14ac:dyDescent="0.3">
      <c r="A7458" s="1">
        <v>7454</v>
      </c>
      <c r="B7458" s="1">
        <v>2004</v>
      </c>
      <c r="C7458" s="1">
        <v>1</v>
      </c>
      <c r="D7458" s="1">
        <v>24</v>
      </c>
      <c r="E7458" s="7">
        <v>2004.1490867579901</v>
      </c>
      <c r="F7458" s="7">
        <v>18.393571999999999</v>
      </c>
      <c r="G7458" s="57">
        <f t="shared" si="300"/>
        <v>22.616606598620699</v>
      </c>
      <c r="I7458" s="73">
        <f t="shared" si="301"/>
        <v>2.0493150684999364</v>
      </c>
    </row>
    <row r="7459" spans="1:9" ht="15.6" x14ac:dyDescent="0.3">
      <c r="A7459" s="1">
        <v>7455</v>
      </c>
      <c r="B7459" s="1">
        <v>2004</v>
      </c>
      <c r="C7459" s="1">
        <v>1</v>
      </c>
      <c r="D7459" s="1">
        <v>25</v>
      </c>
      <c r="E7459" s="7">
        <v>2004.1518264840199</v>
      </c>
      <c r="F7459" s="7">
        <v>18.286489</v>
      </c>
      <c r="G7459" s="57">
        <f t="shared" si="300"/>
        <v>22.618065922758632</v>
      </c>
      <c r="I7459" s="73">
        <f t="shared" si="301"/>
        <v>2.0493150684899319</v>
      </c>
    </row>
    <row r="7460" spans="1:9" ht="15.6" x14ac:dyDescent="0.3">
      <c r="A7460" s="1">
        <v>7456</v>
      </c>
      <c r="B7460" s="1">
        <v>2004</v>
      </c>
      <c r="C7460" s="1">
        <v>1</v>
      </c>
      <c r="D7460" s="1">
        <v>26</v>
      </c>
      <c r="E7460" s="7">
        <v>2004.15456621005</v>
      </c>
      <c r="F7460" s="7">
        <v>18.27974</v>
      </c>
      <c r="G7460" s="57">
        <f t="shared" si="300"/>
        <v>22.619313333793116</v>
      </c>
      <c r="I7460" s="73">
        <f t="shared" si="301"/>
        <v>2.0493150684901593</v>
      </c>
    </row>
    <row r="7461" spans="1:9" ht="15.6" x14ac:dyDescent="0.3">
      <c r="A7461" s="1">
        <v>7457</v>
      </c>
      <c r="B7461" s="1">
        <v>2004</v>
      </c>
      <c r="C7461" s="1">
        <v>1</v>
      </c>
      <c r="D7461" s="1">
        <v>27</v>
      </c>
      <c r="E7461" s="7">
        <v>2004.1573059360701</v>
      </c>
      <c r="F7461" s="7">
        <v>18.324389</v>
      </c>
      <c r="G7461" s="57">
        <f t="shared" si="300"/>
        <v>22.620391754482775</v>
      </c>
      <c r="I7461" s="73">
        <f t="shared" si="301"/>
        <v>2.0493150684999364</v>
      </c>
    </row>
    <row r="7462" spans="1:9" ht="15.6" x14ac:dyDescent="0.3">
      <c r="A7462" s="1">
        <v>7458</v>
      </c>
      <c r="B7462" s="1">
        <v>2004</v>
      </c>
      <c r="C7462" s="1">
        <v>1</v>
      </c>
      <c r="D7462" s="1">
        <v>28</v>
      </c>
      <c r="E7462" s="7">
        <v>2004.1600456620999</v>
      </c>
      <c r="F7462" s="7">
        <v>18.293531999999999</v>
      </c>
      <c r="G7462" s="57">
        <f t="shared" si="300"/>
        <v>22.621331137931044</v>
      </c>
      <c r="I7462" s="73">
        <f t="shared" si="301"/>
        <v>2.0493150684999364</v>
      </c>
    </row>
    <row r="7463" spans="1:9" ht="15.6" x14ac:dyDescent="0.3">
      <c r="A7463" s="1">
        <v>7459</v>
      </c>
      <c r="B7463" s="1">
        <v>2004</v>
      </c>
      <c r="C7463" s="1">
        <v>1</v>
      </c>
      <c r="D7463" s="1">
        <v>29</v>
      </c>
      <c r="E7463" s="7">
        <v>2004.16278538813</v>
      </c>
      <c r="F7463" s="7">
        <v>18.192423999999999</v>
      </c>
      <c r="G7463" s="57">
        <f t="shared" si="300"/>
        <v>22.62243479034484</v>
      </c>
      <c r="I7463" s="73">
        <f t="shared" si="301"/>
        <v>2.0493150684901593</v>
      </c>
    </row>
    <row r="7464" spans="1:9" ht="15.6" x14ac:dyDescent="0.3">
      <c r="A7464" s="1">
        <v>7460</v>
      </c>
      <c r="B7464" s="1">
        <v>2004</v>
      </c>
      <c r="C7464" s="1">
        <v>1</v>
      </c>
      <c r="D7464" s="1">
        <v>30</v>
      </c>
      <c r="E7464" s="7">
        <v>2004.1655251141599</v>
      </c>
      <c r="F7464" s="7">
        <v>18.051655</v>
      </c>
      <c r="G7464" s="57">
        <f t="shared" si="300"/>
        <v>22.623610531034497</v>
      </c>
      <c r="I7464" s="73">
        <f t="shared" si="301"/>
        <v>2.0493150684899319</v>
      </c>
    </row>
    <row r="7465" spans="1:9" ht="15.6" x14ac:dyDescent="0.3">
      <c r="A7465" s="1">
        <v>7461</v>
      </c>
      <c r="B7465" s="1">
        <v>2004</v>
      </c>
      <c r="C7465" s="1">
        <v>1</v>
      </c>
      <c r="D7465" s="1">
        <v>31</v>
      </c>
      <c r="E7465" s="7">
        <v>2004.16826484018</v>
      </c>
      <c r="F7465" s="7">
        <v>17.958100999999999</v>
      </c>
      <c r="G7465" s="57">
        <f t="shared" si="300"/>
        <v>22.624924780689668</v>
      </c>
      <c r="I7465" s="73">
        <f t="shared" si="301"/>
        <v>2.0493150684999364</v>
      </c>
    </row>
    <row r="7466" spans="1:9" ht="15.6" x14ac:dyDescent="0.3">
      <c r="A7466" s="1">
        <v>7462</v>
      </c>
      <c r="B7466" s="1">
        <v>2004</v>
      </c>
      <c r="C7466" s="1">
        <v>2</v>
      </c>
      <c r="D7466" s="1">
        <v>1</v>
      </c>
      <c r="E7466" s="7">
        <v>2004.16940639269</v>
      </c>
      <c r="F7466" s="7">
        <v>17.897563000000002</v>
      </c>
      <c r="G7466" s="57">
        <f t="shared" si="300"/>
        <v>22.626292503448283</v>
      </c>
      <c r="I7466" s="73">
        <f t="shared" si="301"/>
        <v>2.0493150684899319</v>
      </c>
    </row>
    <row r="7467" spans="1:9" ht="15.6" x14ac:dyDescent="0.3">
      <c r="A7467" s="1">
        <v>7463</v>
      </c>
      <c r="B7467" s="1">
        <v>2004</v>
      </c>
      <c r="C7467" s="1">
        <v>2</v>
      </c>
      <c r="D7467" s="1">
        <v>2</v>
      </c>
      <c r="E7467" s="7">
        <v>2004.1721461187201</v>
      </c>
      <c r="F7467" s="7">
        <v>17.840994999999999</v>
      </c>
      <c r="G7467" s="57">
        <f t="shared" si="300"/>
        <v>22.627501148965525</v>
      </c>
      <c r="I7467" s="73">
        <f t="shared" si="301"/>
        <v>2.0493150684899319</v>
      </c>
    </row>
    <row r="7468" spans="1:9" ht="15.6" x14ac:dyDescent="0.3">
      <c r="A7468" s="1">
        <v>7464</v>
      </c>
      <c r="B7468" s="1">
        <v>2004</v>
      </c>
      <c r="C7468" s="1">
        <v>2</v>
      </c>
      <c r="D7468" s="1">
        <v>3</v>
      </c>
      <c r="E7468" s="7">
        <v>2004.17488584475</v>
      </c>
      <c r="F7468" s="7">
        <v>17.877887999999999</v>
      </c>
      <c r="G7468" s="57">
        <f t="shared" si="300"/>
        <v>22.628601817931049</v>
      </c>
      <c r="I7468" s="73">
        <f t="shared" si="301"/>
        <v>2.0477168949701081</v>
      </c>
    </row>
    <row r="7469" spans="1:9" ht="15.6" x14ac:dyDescent="0.3">
      <c r="A7469" s="1">
        <v>7465</v>
      </c>
      <c r="B7469" s="1">
        <v>2004</v>
      </c>
      <c r="C7469" s="1">
        <v>2</v>
      </c>
      <c r="D7469" s="1">
        <v>4</v>
      </c>
      <c r="E7469" s="7">
        <v>2004.17762557078</v>
      </c>
      <c r="F7469" s="7">
        <v>17.894659999999998</v>
      </c>
      <c r="G7469" s="57">
        <f t="shared" si="300"/>
        <v>22.629538815172427</v>
      </c>
      <c r="I7469" s="73">
        <f t="shared" si="301"/>
        <v>2.0477168949801126</v>
      </c>
    </row>
    <row r="7470" spans="1:9" ht="15.6" x14ac:dyDescent="0.3">
      <c r="A7470" s="1">
        <v>7466</v>
      </c>
      <c r="B7470" s="1">
        <v>2004</v>
      </c>
      <c r="C7470" s="1">
        <v>2</v>
      </c>
      <c r="D7470" s="1">
        <v>5</v>
      </c>
      <c r="E7470" s="7">
        <v>2004.1803652967999</v>
      </c>
      <c r="F7470" s="7">
        <v>17.906283999999999</v>
      </c>
      <c r="G7470" s="57">
        <f t="shared" si="300"/>
        <v>22.630495536551738</v>
      </c>
      <c r="I7470" s="73">
        <f t="shared" si="301"/>
        <v>2.0477168949798852</v>
      </c>
    </row>
    <row r="7471" spans="1:9" ht="15.6" x14ac:dyDescent="0.3">
      <c r="A7471" s="1">
        <v>7467</v>
      </c>
      <c r="B7471" s="1">
        <v>2004</v>
      </c>
      <c r="C7471" s="1">
        <v>2</v>
      </c>
      <c r="D7471" s="1">
        <v>6</v>
      </c>
      <c r="E7471" s="7">
        <v>2004.18310502283</v>
      </c>
      <c r="F7471" s="7">
        <v>17.906283999999999</v>
      </c>
      <c r="G7471" s="57">
        <f t="shared" si="300"/>
        <v>22.631439088275876</v>
      </c>
      <c r="I7471" s="73">
        <f t="shared" si="301"/>
        <v>2.0477168949801126</v>
      </c>
    </row>
    <row r="7472" spans="1:9" ht="15.6" x14ac:dyDescent="0.3">
      <c r="A7472" s="1">
        <v>7468</v>
      </c>
      <c r="B7472" s="1">
        <v>2004</v>
      </c>
      <c r="C7472" s="1">
        <v>2</v>
      </c>
      <c r="D7472" s="1">
        <v>7</v>
      </c>
      <c r="E7472" s="7">
        <v>2004.1858447488601</v>
      </c>
      <c r="F7472" s="7">
        <v>17.896325999999998</v>
      </c>
      <c r="G7472" s="57">
        <f t="shared" si="300"/>
        <v>22.632288856551739</v>
      </c>
      <c r="I7472" s="73">
        <f t="shared" si="301"/>
        <v>2.0477168949698807</v>
      </c>
    </row>
    <row r="7473" spans="1:9" ht="15.6" x14ac:dyDescent="0.3">
      <c r="A7473" s="1">
        <v>7469</v>
      </c>
      <c r="B7473" s="1">
        <v>2004</v>
      </c>
      <c r="C7473" s="1">
        <v>2</v>
      </c>
      <c r="D7473" s="1">
        <v>8</v>
      </c>
      <c r="E7473" s="7">
        <v>2004.1885844748899</v>
      </c>
      <c r="F7473" s="7">
        <v>17.882363999999999</v>
      </c>
      <c r="G7473" s="57">
        <f t="shared" si="300"/>
        <v>22.633033766896567</v>
      </c>
      <c r="I7473" s="73">
        <f t="shared" si="301"/>
        <v>2.0477168949798852</v>
      </c>
    </row>
    <row r="7474" spans="1:9" ht="15.6" x14ac:dyDescent="0.3">
      <c r="A7474" s="1">
        <v>7470</v>
      </c>
      <c r="B7474" s="1">
        <v>2004</v>
      </c>
      <c r="C7474" s="1">
        <v>2</v>
      </c>
      <c r="D7474" s="1">
        <v>9</v>
      </c>
      <c r="E7474" s="7">
        <v>2004.19132420091</v>
      </c>
      <c r="F7474" s="7">
        <v>17.882743999999999</v>
      </c>
      <c r="G7474" s="57">
        <f t="shared" si="300"/>
        <v>22.633828107586218</v>
      </c>
      <c r="I7474" s="73">
        <f t="shared" si="301"/>
        <v>2.0477168949801126</v>
      </c>
    </row>
    <row r="7475" spans="1:9" ht="15.6" x14ac:dyDescent="0.3">
      <c r="A7475" s="1">
        <v>7471</v>
      </c>
      <c r="B7475" s="1">
        <v>2004</v>
      </c>
      <c r="C7475" s="1">
        <v>2</v>
      </c>
      <c r="D7475" s="1">
        <v>10</v>
      </c>
      <c r="E7475" s="7">
        <v>2004.1940639269401</v>
      </c>
      <c r="F7475" s="7">
        <v>17.904446</v>
      </c>
      <c r="G7475" s="57">
        <f t="shared" si="300"/>
        <v>22.634542467586222</v>
      </c>
      <c r="I7475" s="73">
        <f t="shared" si="301"/>
        <v>2.0477168949798852</v>
      </c>
    </row>
    <row r="7476" spans="1:9" ht="15.6" x14ac:dyDescent="0.3">
      <c r="A7476" s="1">
        <v>7472</v>
      </c>
      <c r="B7476" s="1">
        <v>2004</v>
      </c>
      <c r="C7476" s="1">
        <v>2</v>
      </c>
      <c r="D7476" s="1">
        <v>11</v>
      </c>
      <c r="E7476" s="7">
        <v>2004.1968036529699</v>
      </c>
      <c r="F7476" s="7">
        <v>17.938758</v>
      </c>
      <c r="G7476" s="57">
        <f t="shared" si="300"/>
        <v>22.635106702068978</v>
      </c>
      <c r="I7476" s="73">
        <f t="shared" si="301"/>
        <v>2.0477168949701081</v>
      </c>
    </row>
    <row r="7477" spans="1:9" ht="15.6" x14ac:dyDescent="0.3">
      <c r="A7477" s="1">
        <v>7473</v>
      </c>
      <c r="B7477" s="1">
        <v>2004</v>
      </c>
      <c r="C7477" s="1">
        <v>2</v>
      </c>
      <c r="D7477" s="1">
        <v>12</v>
      </c>
      <c r="E7477" s="7">
        <v>2004.199543379</v>
      </c>
      <c r="F7477" s="7">
        <v>17.947976000000001</v>
      </c>
      <c r="G7477" s="57">
        <f t="shared" si="300"/>
        <v>22.635598726896564</v>
      </c>
      <c r="I7477" s="73">
        <f t="shared" si="301"/>
        <v>2.0477168949801126</v>
      </c>
    </row>
    <row r="7478" spans="1:9" ht="15.6" x14ac:dyDescent="0.3">
      <c r="A7478" s="1">
        <v>7474</v>
      </c>
      <c r="B7478" s="1">
        <v>2004</v>
      </c>
      <c r="C7478" s="1">
        <v>2</v>
      </c>
      <c r="D7478" s="1">
        <v>13</v>
      </c>
      <c r="E7478" s="7">
        <v>2004.2022831050199</v>
      </c>
      <c r="F7478" s="7">
        <v>17.915801999999999</v>
      </c>
      <c r="G7478" s="57">
        <f t="shared" si="300"/>
        <v>22.636078968275879</v>
      </c>
      <c r="I7478" s="73">
        <f t="shared" si="301"/>
        <v>2.0477168949798852</v>
      </c>
    </row>
    <row r="7479" spans="1:9" ht="15.6" x14ac:dyDescent="0.3">
      <c r="A7479" s="1">
        <v>7475</v>
      </c>
      <c r="B7479" s="1">
        <v>2004</v>
      </c>
      <c r="C7479" s="1">
        <v>2</v>
      </c>
      <c r="D7479" s="1">
        <v>14</v>
      </c>
      <c r="E7479" s="7">
        <v>2004.20502283105</v>
      </c>
      <c r="F7479" s="7">
        <v>17.896906000000001</v>
      </c>
      <c r="G7479" s="57">
        <f t="shared" si="300"/>
        <v>22.636606354482772</v>
      </c>
      <c r="I7479" s="73">
        <f t="shared" si="301"/>
        <v>2.0477168949801126</v>
      </c>
    </row>
    <row r="7480" spans="1:9" ht="15.6" x14ac:dyDescent="0.3">
      <c r="A7480" s="1">
        <v>7476</v>
      </c>
      <c r="B7480" s="1">
        <v>2004</v>
      </c>
      <c r="C7480" s="1">
        <v>2</v>
      </c>
      <c r="D7480" s="1">
        <v>15</v>
      </c>
      <c r="E7480" s="7">
        <v>2004.2077625570801</v>
      </c>
      <c r="F7480" s="7">
        <v>17.869367</v>
      </c>
      <c r="G7480" s="57">
        <f t="shared" si="300"/>
        <v>22.637128619310364</v>
      </c>
      <c r="I7480" s="73">
        <f t="shared" si="301"/>
        <v>2.0477168949698807</v>
      </c>
    </row>
    <row r="7481" spans="1:9" ht="15.6" x14ac:dyDescent="0.3">
      <c r="A7481" s="1">
        <v>7477</v>
      </c>
      <c r="B7481" s="1">
        <v>2004</v>
      </c>
      <c r="C7481" s="1">
        <v>2</v>
      </c>
      <c r="D7481" s="1">
        <v>16</v>
      </c>
      <c r="E7481" s="7">
        <v>2004.2105022830999</v>
      </c>
      <c r="F7481" s="7">
        <v>17.832916999999998</v>
      </c>
      <c r="G7481" s="57">
        <f t="shared" si="300"/>
        <v>22.637648711724154</v>
      </c>
      <c r="I7481" s="73">
        <f t="shared" si="301"/>
        <v>2.0477168949798852</v>
      </c>
    </row>
    <row r="7482" spans="1:9" ht="15.6" x14ac:dyDescent="0.3">
      <c r="A7482" s="1">
        <v>7478</v>
      </c>
      <c r="B7482" s="1">
        <v>2004</v>
      </c>
      <c r="C7482" s="1">
        <v>2</v>
      </c>
      <c r="D7482" s="1">
        <v>17</v>
      </c>
      <c r="E7482" s="7">
        <v>2004.21324200913</v>
      </c>
      <c r="F7482" s="7">
        <v>17.791983999999999</v>
      </c>
      <c r="G7482" s="57">
        <f t="shared" si="300"/>
        <v>22.63823529793104</v>
      </c>
      <c r="I7482" s="73">
        <f t="shared" si="301"/>
        <v>2.0477168949801126</v>
      </c>
    </row>
    <row r="7483" spans="1:9" ht="15.6" x14ac:dyDescent="0.3">
      <c r="A7483" s="1">
        <v>7479</v>
      </c>
      <c r="B7483" s="1">
        <v>2004</v>
      </c>
      <c r="C7483" s="1">
        <v>2</v>
      </c>
      <c r="D7483" s="1">
        <v>18</v>
      </c>
      <c r="E7483" s="7">
        <v>2004.2159817351601</v>
      </c>
      <c r="F7483" s="7">
        <v>17.879617</v>
      </c>
      <c r="G7483" s="57">
        <f t="shared" si="300"/>
        <v>22.638932790344839</v>
      </c>
      <c r="I7483" s="73">
        <f t="shared" si="301"/>
        <v>2.0477168949698807</v>
      </c>
    </row>
    <row r="7484" spans="1:9" ht="15.6" x14ac:dyDescent="0.3">
      <c r="A7484" s="1">
        <v>7480</v>
      </c>
      <c r="B7484" s="1">
        <v>2004</v>
      </c>
      <c r="C7484" s="1">
        <v>2</v>
      </c>
      <c r="D7484" s="1">
        <v>19</v>
      </c>
      <c r="E7484" s="7">
        <v>2004.2187214611899</v>
      </c>
      <c r="F7484" s="7">
        <v>17.895365000000002</v>
      </c>
      <c r="G7484" s="57">
        <f t="shared" si="300"/>
        <v>22.639617310344835</v>
      </c>
      <c r="I7484" s="73">
        <f t="shared" si="301"/>
        <v>2.0246575342400774</v>
      </c>
    </row>
    <row r="7485" spans="1:9" ht="15.6" x14ac:dyDescent="0.3">
      <c r="A7485" s="1">
        <v>7481</v>
      </c>
      <c r="B7485" s="1">
        <v>2004</v>
      </c>
      <c r="C7485" s="1">
        <v>2</v>
      </c>
      <c r="D7485" s="1">
        <v>20</v>
      </c>
      <c r="E7485" s="7">
        <v>2004.22146118721</v>
      </c>
      <c r="F7485" s="7">
        <v>17.827593</v>
      </c>
      <c r="G7485" s="57">
        <f t="shared" si="300"/>
        <v>22.641095588965523</v>
      </c>
      <c r="I7485" s="73">
        <f t="shared" si="301"/>
        <v>2.0246575342500819</v>
      </c>
    </row>
    <row r="7486" spans="1:9" ht="15.6" x14ac:dyDescent="0.3">
      <c r="A7486" s="1">
        <v>7482</v>
      </c>
      <c r="B7486" s="1">
        <v>2004</v>
      </c>
      <c r="C7486" s="1">
        <v>2</v>
      </c>
      <c r="D7486" s="1">
        <v>21</v>
      </c>
      <c r="E7486" s="7">
        <v>2004.2242009132401</v>
      </c>
      <c r="F7486" s="7">
        <v>17.802391</v>
      </c>
      <c r="G7486" s="57">
        <f t="shared" si="300"/>
        <v>22.642356048275868</v>
      </c>
      <c r="I7486" s="73">
        <f t="shared" si="301"/>
        <v>2.0246575342498545</v>
      </c>
    </row>
    <row r="7487" spans="1:9" ht="15.6" x14ac:dyDescent="0.3">
      <c r="A7487" s="1">
        <v>7483</v>
      </c>
      <c r="B7487" s="1">
        <v>2004</v>
      </c>
      <c r="C7487" s="1">
        <v>2</v>
      </c>
      <c r="D7487" s="1">
        <v>22</v>
      </c>
      <c r="E7487" s="7">
        <v>2004.22694063927</v>
      </c>
      <c r="F7487" s="7">
        <v>17.878398000000001</v>
      </c>
      <c r="G7487" s="57">
        <f t="shared" si="300"/>
        <v>22.643426737931048</v>
      </c>
      <c r="I7487" s="73">
        <f t="shared" si="301"/>
        <v>2.0246575342400774</v>
      </c>
    </row>
    <row r="7488" spans="1:9" ht="15.6" x14ac:dyDescent="0.3">
      <c r="A7488" s="1">
        <v>7484</v>
      </c>
      <c r="B7488" s="1">
        <v>2004</v>
      </c>
      <c r="C7488" s="1">
        <v>2</v>
      </c>
      <c r="D7488" s="1">
        <v>23</v>
      </c>
      <c r="E7488" s="7">
        <v>2004.2296803653001</v>
      </c>
      <c r="F7488" s="7">
        <v>17.920632000000001</v>
      </c>
      <c r="G7488" s="57">
        <f t="shared" si="300"/>
        <v>22.644495626206911</v>
      </c>
      <c r="I7488" s="73">
        <f t="shared" si="301"/>
        <v>2.0246575342400774</v>
      </c>
    </row>
    <row r="7489" spans="1:9" ht="15.6" x14ac:dyDescent="0.3">
      <c r="A7489" s="1">
        <v>7485</v>
      </c>
      <c r="B7489" s="1">
        <v>2004</v>
      </c>
      <c r="C7489" s="1">
        <v>2</v>
      </c>
      <c r="D7489" s="1">
        <v>24</v>
      </c>
      <c r="E7489" s="7">
        <v>2004.2324200913199</v>
      </c>
      <c r="F7489" s="7">
        <v>17.949233</v>
      </c>
      <c r="G7489" s="57">
        <f t="shared" si="300"/>
        <v>22.645495837241395</v>
      </c>
      <c r="I7489" s="73">
        <f t="shared" si="301"/>
        <v>2.0246575342500819</v>
      </c>
    </row>
    <row r="7490" spans="1:9" ht="15.6" x14ac:dyDescent="0.3">
      <c r="A7490" s="1">
        <v>7486</v>
      </c>
      <c r="B7490" s="1">
        <v>2004</v>
      </c>
      <c r="C7490" s="1">
        <v>2</v>
      </c>
      <c r="D7490" s="1">
        <v>25</v>
      </c>
      <c r="E7490" s="7">
        <v>2004.23515981735</v>
      </c>
      <c r="F7490" s="7">
        <v>17.934255</v>
      </c>
      <c r="G7490" s="57">
        <f t="shared" si="300"/>
        <v>22.646657811034498</v>
      </c>
      <c r="I7490" s="73">
        <f t="shared" si="301"/>
        <v>2.0246575342500819</v>
      </c>
    </row>
    <row r="7491" spans="1:9" ht="15.6" x14ac:dyDescent="0.3">
      <c r="A7491" s="1">
        <v>7487</v>
      </c>
      <c r="B7491" s="1">
        <v>2004</v>
      </c>
      <c r="C7491" s="1">
        <v>2</v>
      </c>
      <c r="D7491" s="1">
        <v>26</v>
      </c>
      <c r="E7491" s="7">
        <v>2004.2378995433801</v>
      </c>
      <c r="F7491" s="7">
        <v>17.935808999999999</v>
      </c>
      <c r="G7491" s="57">
        <f t="shared" si="300"/>
        <v>22.648132125517261</v>
      </c>
      <c r="I7491" s="73">
        <f t="shared" si="301"/>
        <v>2.0246575342398501</v>
      </c>
    </row>
    <row r="7492" spans="1:9" ht="15.6" x14ac:dyDescent="0.3">
      <c r="A7492" s="1">
        <v>7488</v>
      </c>
      <c r="B7492" s="1">
        <v>2004</v>
      </c>
      <c r="C7492" s="1">
        <v>2</v>
      </c>
      <c r="D7492" s="1">
        <v>27</v>
      </c>
      <c r="E7492" s="7">
        <v>2004.2406392694099</v>
      </c>
      <c r="F7492" s="7">
        <v>18.000527000000002</v>
      </c>
      <c r="G7492" s="57">
        <f t="shared" si="300"/>
        <v>22.64993678896553</v>
      </c>
      <c r="I7492" s="73">
        <f t="shared" si="301"/>
        <v>2.0246575342400774</v>
      </c>
    </row>
    <row r="7493" spans="1:9" ht="15.6" x14ac:dyDescent="0.3">
      <c r="A7493" s="1">
        <v>7489</v>
      </c>
      <c r="B7493" s="1">
        <v>2004</v>
      </c>
      <c r="C7493" s="1">
        <v>2</v>
      </c>
      <c r="D7493" s="1">
        <v>28</v>
      </c>
      <c r="E7493" s="7">
        <v>2004.24337899543</v>
      </c>
      <c r="F7493" s="7">
        <v>18.070747999999998</v>
      </c>
      <c r="G7493" s="57">
        <f t="shared" si="300"/>
        <v>22.651780075862078</v>
      </c>
      <c r="I7493" s="73">
        <f t="shared" si="301"/>
        <v>2.0246575342500819</v>
      </c>
    </row>
    <row r="7494" spans="1:9" ht="15.6" x14ac:dyDescent="0.3">
      <c r="A7494" s="1">
        <v>7490</v>
      </c>
      <c r="B7494" s="1">
        <v>2004</v>
      </c>
      <c r="C7494" s="1">
        <v>2</v>
      </c>
      <c r="D7494" s="1">
        <v>29</v>
      </c>
      <c r="E7494" s="7">
        <v>2004.2461187214601</v>
      </c>
      <c r="F7494" s="7">
        <v>18.111533999999999</v>
      </c>
      <c r="G7494" s="57">
        <f t="shared" si="300"/>
        <v>22.653619697931049</v>
      </c>
      <c r="I7494" s="73">
        <f t="shared" si="301"/>
        <v>2.0246575342498545</v>
      </c>
    </row>
    <row r="7495" spans="1:9" ht="15.6" x14ac:dyDescent="0.3">
      <c r="A7495" s="1">
        <v>7491</v>
      </c>
      <c r="B7495" s="1">
        <v>2004</v>
      </c>
      <c r="C7495" s="1">
        <v>3</v>
      </c>
      <c r="D7495" s="1">
        <v>1</v>
      </c>
      <c r="E7495" s="7">
        <v>2004.2527397260301</v>
      </c>
      <c r="F7495" s="7">
        <v>18.105764000000001</v>
      </c>
      <c r="G7495" s="57">
        <f t="shared" si="300"/>
        <v>22.655491816551741</v>
      </c>
      <c r="I7495" s="73">
        <f t="shared" si="301"/>
        <v>2.0246575342400774</v>
      </c>
    </row>
    <row r="7496" spans="1:9" ht="15.6" x14ac:dyDescent="0.3">
      <c r="A7496" s="1">
        <v>7492</v>
      </c>
      <c r="B7496" s="1">
        <v>2004</v>
      </c>
      <c r="C7496" s="1">
        <v>3</v>
      </c>
      <c r="D7496" s="1">
        <v>2</v>
      </c>
      <c r="E7496" s="7">
        <v>2004.2554794520499</v>
      </c>
      <c r="F7496" s="7">
        <v>18.113854</v>
      </c>
      <c r="G7496" s="57">
        <f t="shared" si="300"/>
        <v>22.657217617931042</v>
      </c>
      <c r="I7496" s="73">
        <f t="shared" si="301"/>
        <v>2.0246575342500819</v>
      </c>
    </row>
    <row r="7497" spans="1:9" ht="15.6" x14ac:dyDescent="0.3">
      <c r="A7497" s="1">
        <v>7493</v>
      </c>
      <c r="B7497" s="1">
        <v>2004</v>
      </c>
      <c r="C7497" s="1">
        <v>3</v>
      </c>
      <c r="D7497" s="1">
        <v>3</v>
      </c>
      <c r="E7497" s="7">
        <v>2004.25821917808</v>
      </c>
      <c r="F7497" s="7">
        <v>18.164626999999999</v>
      </c>
      <c r="G7497" s="57">
        <f t="shared" si="300"/>
        <v>22.658782391724149</v>
      </c>
      <c r="I7497" s="73">
        <f t="shared" si="301"/>
        <v>2.0246575342498545</v>
      </c>
    </row>
    <row r="7498" spans="1:9" ht="15.6" x14ac:dyDescent="0.3">
      <c r="A7498" s="1">
        <v>7494</v>
      </c>
      <c r="B7498" s="1">
        <v>2004</v>
      </c>
      <c r="C7498" s="1">
        <v>3</v>
      </c>
      <c r="D7498" s="1">
        <v>4</v>
      </c>
      <c r="E7498" s="7">
        <v>2004.2609589041101</v>
      </c>
      <c r="F7498" s="7">
        <v>18.217669000000001</v>
      </c>
      <c r="G7498" s="57">
        <f t="shared" si="300"/>
        <v>22.660393188965532</v>
      </c>
      <c r="I7498" s="73">
        <f t="shared" si="301"/>
        <v>2.0246575342500819</v>
      </c>
    </row>
    <row r="7499" spans="1:9" ht="15.6" x14ac:dyDescent="0.3">
      <c r="A7499" s="1">
        <v>7495</v>
      </c>
      <c r="B7499" s="1">
        <v>2004</v>
      </c>
      <c r="C7499" s="1">
        <v>3</v>
      </c>
      <c r="D7499" s="1">
        <v>5</v>
      </c>
      <c r="E7499" s="7">
        <v>2004.26369863014</v>
      </c>
      <c r="F7499" s="7">
        <v>18.319946999999999</v>
      </c>
      <c r="G7499" s="57">
        <f t="shared" ref="G7499:G7562" si="302">AVERAGE(F6955:F7679)</f>
        <v>22.661930800000015</v>
      </c>
      <c r="I7499" s="73">
        <f t="shared" si="301"/>
        <v>2.0230593607300307</v>
      </c>
    </row>
    <row r="7500" spans="1:9" ht="15.6" x14ac:dyDescent="0.3">
      <c r="A7500" s="1">
        <v>7496</v>
      </c>
      <c r="B7500" s="1">
        <v>2004</v>
      </c>
      <c r="C7500" s="1">
        <v>3</v>
      </c>
      <c r="D7500" s="1">
        <v>6</v>
      </c>
      <c r="E7500" s="7">
        <v>2004.2664383561601</v>
      </c>
      <c r="F7500" s="7">
        <v>18.413909</v>
      </c>
      <c r="G7500" s="57">
        <f t="shared" si="302"/>
        <v>22.66332875448277</v>
      </c>
      <c r="I7500" s="73">
        <f t="shared" ref="I7500:I7563" si="303">E7680-E6956</f>
        <v>2.0230593607300307</v>
      </c>
    </row>
    <row r="7501" spans="1:9" ht="15.6" x14ac:dyDescent="0.3">
      <c r="A7501" s="1">
        <v>7497</v>
      </c>
      <c r="B7501" s="1">
        <v>2004</v>
      </c>
      <c r="C7501" s="1">
        <v>3</v>
      </c>
      <c r="D7501" s="1">
        <v>7</v>
      </c>
      <c r="E7501" s="7">
        <v>2004.2691780821899</v>
      </c>
      <c r="F7501" s="7">
        <v>18.490462999999998</v>
      </c>
      <c r="G7501" s="57">
        <f t="shared" si="302"/>
        <v>22.664620837241394</v>
      </c>
      <c r="I7501" s="73">
        <f t="shared" si="303"/>
        <v>2.0230593607300307</v>
      </c>
    </row>
    <row r="7502" spans="1:9" ht="15.6" x14ac:dyDescent="0.3">
      <c r="A7502" s="1">
        <v>7498</v>
      </c>
      <c r="B7502" s="1">
        <v>2004</v>
      </c>
      <c r="C7502" s="1">
        <v>3</v>
      </c>
      <c r="D7502" s="1">
        <v>8</v>
      </c>
      <c r="E7502" s="7">
        <v>2004.27191780822</v>
      </c>
      <c r="F7502" s="7">
        <v>18.5718</v>
      </c>
      <c r="G7502" s="57">
        <f t="shared" si="302"/>
        <v>22.666123900689669</v>
      </c>
      <c r="I7502" s="73">
        <f t="shared" si="303"/>
        <v>2.0230593607300307</v>
      </c>
    </row>
    <row r="7503" spans="1:9" ht="15.6" x14ac:dyDescent="0.3">
      <c r="A7503" s="1">
        <v>7499</v>
      </c>
      <c r="B7503" s="1">
        <v>2004</v>
      </c>
      <c r="C7503" s="1">
        <v>3</v>
      </c>
      <c r="D7503" s="1">
        <v>9</v>
      </c>
      <c r="E7503" s="7">
        <v>2004.2746575342501</v>
      </c>
      <c r="F7503" s="7">
        <v>18.632117000000001</v>
      </c>
      <c r="G7503" s="57">
        <f t="shared" si="302"/>
        <v>22.667830070344834</v>
      </c>
      <c r="I7503" s="73">
        <f t="shared" si="303"/>
        <v>2.0230593607300307</v>
      </c>
    </row>
    <row r="7504" spans="1:9" ht="15.6" x14ac:dyDescent="0.3">
      <c r="A7504" s="1">
        <v>7500</v>
      </c>
      <c r="B7504" s="1">
        <v>2004</v>
      </c>
      <c r="C7504" s="1">
        <v>3</v>
      </c>
      <c r="D7504" s="1">
        <v>10</v>
      </c>
      <c r="E7504" s="7">
        <v>2004.2773972602699</v>
      </c>
      <c r="F7504" s="7">
        <v>18.749092000000001</v>
      </c>
      <c r="G7504" s="57">
        <f t="shared" si="302"/>
        <v>22.669524211034492</v>
      </c>
      <c r="I7504" s="73">
        <f t="shared" si="303"/>
        <v>2.0230593607300307</v>
      </c>
    </row>
    <row r="7505" spans="1:9" ht="15.6" x14ac:dyDescent="0.3">
      <c r="A7505" s="1">
        <v>7501</v>
      </c>
      <c r="B7505" s="1">
        <v>2004</v>
      </c>
      <c r="C7505" s="1">
        <v>3</v>
      </c>
      <c r="D7505" s="1">
        <v>11</v>
      </c>
      <c r="E7505" s="7">
        <v>2004.2801369863</v>
      </c>
      <c r="F7505" s="7">
        <v>18.830165999999998</v>
      </c>
      <c r="G7505" s="57">
        <f t="shared" si="302"/>
        <v>22.671015351724151</v>
      </c>
      <c r="I7505" s="73">
        <f t="shared" si="303"/>
        <v>2.0230593607298033</v>
      </c>
    </row>
    <row r="7506" spans="1:9" ht="15.6" x14ac:dyDescent="0.3">
      <c r="A7506" s="1">
        <v>7502</v>
      </c>
      <c r="B7506" s="1">
        <v>2004</v>
      </c>
      <c r="C7506" s="1">
        <v>3</v>
      </c>
      <c r="D7506" s="1">
        <v>12</v>
      </c>
      <c r="E7506" s="7">
        <v>2004.2828767123301</v>
      </c>
      <c r="F7506" s="7">
        <v>18.843494</v>
      </c>
      <c r="G7506" s="57">
        <f t="shared" si="302"/>
        <v>22.672517474482774</v>
      </c>
      <c r="I7506" s="73">
        <f t="shared" si="303"/>
        <v>2.0230593607300307</v>
      </c>
    </row>
    <row r="7507" spans="1:9" ht="15.6" x14ac:dyDescent="0.3">
      <c r="A7507" s="1">
        <v>7503</v>
      </c>
      <c r="B7507" s="1">
        <v>2004</v>
      </c>
      <c r="C7507" s="1">
        <v>3</v>
      </c>
      <c r="D7507" s="1">
        <v>13</v>
      </c>
      <c r="E7507" s="7">
        <v>2004.28561643836</v>
      </c>
      <c r="F7507" s="7">
        <v>18.787191</v>
      </c>
      <c r="G7507" s="57">
        <f t="shared" si="302"/>
        <v>22.674042303448289</v>
      </c>
      <c r="I7507" s="73">
        <f t="shared" si="303"/>
        <v>2.0230593607300307</v>
      </c>
    </row>
    <row r="7508" spans="1:9" ht="15.6" x14ac:dyDescent="0.3">
      <c r="A7508" s="1">
        <v>7504</v>
      </c>
      <c r="B7508" s="1">
        <v>2004</v>
      </c>
      <c r="C7508" s="1">
        <v>3</v>
      </c>
      <c r="D7508" s="1">
        <v>14</v>
      </c>
      <c r="E7508" s="7">
        <v>2004.28835616438</v>
      </c>
      <c r="F7508" s="7">
        <v>18.763137</v>
      </c>
      <c r="G7508" s="57">
        <f t="shared" si="302"/>
        <v>22.675485972413806</v>
      </c>
      <c r="I7508" s="73">
        <f t="shared" si="303"/>
        <v>2.0246575342398501</v>
      </c>
    </row>
    <row r="7509" spans="1:9" ht="15.6" x14ac:dyDescent="0.3">
      <c r="A7509" s="1">
        <v>7505</v>
      </c>
      <c r="B7509" s="1">
        <v>2004</v>
      </c>
      <c r="C7509" s="1">
        <v>3</v>
      </c>
      <c r="D7509" s="1">
        <v>15</v>
      </c>
      <c r="E7509" s="7">
        <v>2004.2910958904099</v>
      </c>
      <c r="F7509" s="7">
        <v>18.814677</v>
      </c>
      <c r="G7509" s="57">
        <f t="shared" si="302"/>
        <v>22.676606824827594</v>
      </c>
      <c r="I7509" s="73">
        <f t="shared" si="303"/>
        <v>2.0246575342500819</v>
      </c>
    </row>
    <row r="7510" spans="1:9" ht="15.6" x14ac:dyDescent="0.3">
      <c r="A7510" s="1">
        <v>7506</v>
      </c>
      <c r="B7510" s="1">
        <v>2004</v>
      </c>
      <c r="C7510" s="1">
        <v>3</v>
      </c>
      <c r="D7510" s="1">
        <v>16</v>
      </c>
      <c r="E7510" s="7">
        <v>2004.29383561644</v>
      </c>
      <c r="F7510" s="7">
        <v>18.900441000000001</v>
      </c>
      <c r="G7510" s="57">
        <f t="shared" si="302"/>
        <v>22.677752209655175</v>
      </c>
      <c r="I7510" s="73">
        <f t="shared" si="303"/>
        <v>2.0246575342500819</v>
      </c>
    </row>
    <row r="7511" spans="1:9" ht="15.6" x14ac:dyDescent="0.3">
      <c r="A7511" s="1">
        <v>7507</v>
      </c>
      <c r="B7511" s="1">
        <v>2004</v>
      </c>
      <c r="C7511" s="1">
        <v>3</v>
      </c>
      <c r="D7511" s="1">
        <v>17</v>
      </c>
      <c r="E7511" s="7">
        <v>2004.2965753424701</v>
      </c>
      <c r="F7511" s="7">
        <v>19.007946</v>
      </c>
      <c r="G7511" s="57">
        <f t="shared" si="302"/>
        <v>22.679164649655181</v>
      </c>
      <c r="I7511" s="73">
        <f t="shared" si="303"/>
        <v>2.0246575342498545</v>
      </c>
    </row>
    <row r="7512" spans="1:9" ht="15.6" x14ac:dyDescent="0.3">
      <c r="A7512" s="1">
        <v>7508</v>
      </c>
      <c r="B7512" s="1">
        <v>2004</v>
      </c>
      <c r="C7512" s="1">
        <v>3</v>
      </c>
      <c r="D7512" s="1">
        <v>18</v>
      </c>
      <c r="E7512" s="7">
        <v>2004.2993150684899</v>
      </c>
      <c r="F7512" s="7">
        <v>19.114585999999999</v>
      </c>
      <c r="G7512" s="57">
        <f t="shared" si="302"/>
        <v>22.680756241379317</v>
      </c>
      <c r="I7512" s="73">
        <f t="shared" si="303"/>
        <v>2.0246575342400774</v>
      </c>
    </row>
    <row r="7513" spans="1:9" ht="15.6" x14ac:dyDescent="0.3">
      <c r="A7513" s="1">
        <v>7509</v>
      </c>
      <c r="B7513" s="1">
        <v>2004</v>
      </c>
      <c r="C7513" s="1">
        <v>3</v>
      </c>
      <c r="D7513" s="1">
        <v>19</v>
      </c>
      <c r="E7513" s="7">
        <v>2004.30205479452</v>
      </c>
      <c r="F7513" s="7">
        <v>19.184906999999999</v>
      </c>
      <c r="G7513" s="57">
        <f t="shared" si="302"/>
        <v>22.682469969655177</v>
      </c>
      <c r="I7513" s="73">
        <f t="shared" si="303"/>
        <v>2.0246575342498545</v>
      </c>
    </row>
    <row r="7514" spans="1:9" ht="15.6" x14ac:dyDescent="0.3">
      <c r="A7514" s="1">
        <v>7510</v>
      </c>
      <c r="B7514" s="1">
        <v>2004</v>
      </c>
      <c r="C7514" s="1">
        <v>3</v>
      </c>
      <c r="D7514" s="1">
        <v>20</v>
      </c>
      <c r="E7514" s="7">
        <v>2004.3047945205501</v>
      </c>
      <c r="F7514" s="7">
        <v>19.236915</v>
      </c>
      <c r="G7514" s="57">
        <f t="shared" si="302"/>
        <v>22.684060874482764</v>
      </c>
      <c r="I7514" s="73">
        <f t="shared" si="303"/>
        <v>2.0246575342500819</v>
      </c>
    </row>
    <row r="7515" spans="1:9" ht="15.6" x14ac:dyDescent="0.3">
      <c r="A7515" s="1">
        <v>7511</v>
      </c>
      <c r="B7515" s="1">
        <v>2004</v>
      </c>
      <c r="C7515" s="1">
        <v>3</v>
      </c>
      <c r="D7515" s="1">
        <v>21</v>
      </c>
      <c r="E7515" s="7">
        <v>2004.30753424658</v>
      </c>
      <c r="F7515" s="7">
        <v>19.256446</v>
      </c>
      <c r="G7515" s="57">
        <f t="shared" si="302"/>
        <v>22.685462939310352</v>
      </c>
      <c r="I7515" s="73">
        <f t="shared" si="303"/>
        <v>2.0246575342500819</v>
      </c>
    </row>
    <row r="7516" spans="1:9" ht="15.6" x14ac:dyDescent="0.3">
      <c r="A7516" s="1">
        <v>7512</v>
      </c>
      <c r="B7516" s="1">
        <v>2004</v>
      </c>
      <c r="C7516" s="1">
        <v>3</v>
      </c>
      <c r="D7516" s="1">
        <v>22</v>
      </c>
      <c r="E7516" s="7">
        <v>2004.3102739726</v>
      </c>
      <c r="F7516" s="7">
        <v>19.250017</v>
      </c>
      <c r="G7516" s="57">
        <f t="shared" si="302"/>
        <v>22.686775681379324</v>
      </c>
      <c r="I7516" s="73">
        <f t="shared" si="303"/>
        <v>2.0246575342398501</v>
      </c>
    </row>
    <row r="7517" spans="1:9" ht="15.6" x14ac:dyDescent="0.3">
      <c r="A7517" s="1">
        <v>7513</v>
      </c>
      <c r="B7517" s="1">
        <v>2004</v>
      </c>
      <c r="C7517" s="1">
        <v>3</v>
      </c>
      <c r="D7517" s="1">
        <v>23</v>
      </c>
      <c r="E7517" s="7">
        <v>2004.3130136986299</v>
      </c>
      <c r="F7517" s="7">
        <v>19.311368999999999</v>
      </c>
      <c r="G7517" s="57">
        <f t="shared" si="302"/>
        <v>22.688086680000012</v>
      </c>
      <c r="I7517" s="73">
        <f t="shared" si="303"/>
        <v>2.0246575342500819</v>
      </c>
    </row>
    <row r="7518" spans="1:9" ht="15.6" x14ac:dyDescent="0.3">
      <c r="A7518" s="1">
        <v>7514</v>
      </c>
      <c r="B7518" s="1">
        <v>2004</v>
      </c>
      <c r="C7518" s="1">
        <v>3</v>
      </c>
      <c r="D7518" s="1">
        <v>24</v>
      </c>
      <c r="E7518" s="7">
        <v>2004.31575342466</v>
      </c>
      <c r="F7518" s="7">
        <v>19.431025999999999</v>
      </c>
      <c r="G7518" s="57">
        <f t="shared" si="302"/>
        <v>22.689593611034496</v>
      </c>
      <c r="I7518" s="73">
        <f t="shared" si="303"/>
        <v>2.0246575342500819</v>
      </c>
    </row>
    <row r="7519" spans="1:9" ht="15.6" x14ac:dyDescent="0.3">
      <c r="A7519" s="1">
        <v>7515</v>
      </c>
      <c r="B7519" s="1">
        <v>2004</v>
      </c>
      <c r="C7519" s="1">
        <v>3</v>
      </c>
      <c r="D7519" s="1">
        <v>25</v>
      </c>
      <c r="E7519" s="7">
        <v>2004.3184931506801</v>
      </c>
      <c r="F7519" s="7">
        <v>19.596118000000001</v>
      </c>
      <c r="G7519" s="57">
        <f t="shared" si="302"/>
        <v>22.691299695172422</v>
      </c>
      <c r="I7519" s="73">
        <f t="shared" si="303"/>
        <v>2.0246575342498545</v>
      </c>
    </row>
    <row r="7520" spans="1:9" ht="15.6" x14ac:dyDescent="0.3">
      <c r="A7520" s="1">
        <v>7516</v>
      </c>
      <c r="B7520" s="1">
        <v>2004</v>
      </c>
      <c r="C7520" s="1">
        <v>3</v>
      </c>
      <c r="D7520" s="1">
        <v>26</v>
      </c>
      <c r="E7520" s="7">
        <v>2004.3212328767099</v>
      </c>
      <c r="F7520" s="7">
        <v>19.651251999999999</v>
      </c>
      <c r="G7520" s="57">
        <f t="shared" si="302"/>
        <v>22.693091902068971</v>
      </c>
      <c r="I7520" s="73">
        <f t="shared" si="303"/>
        <v>2.0054794520499399</v>
      </c>
    </row>
    <row r="7521" spans="1:9" ht="15.6" x14ac:dyDescent="0.3">
      <c r="A7521" s="1">
        <v>7517</v>
      </c>
      <c r="B7521" s="1">
        <v>2004</v>
      </c>
      <c r="C7521" s="1">
        <v>3</v>
      </c>
      <c r="D7521" s="1">
        <v>27</v>
      </c>
      <c r="E7521" s="7">
        <v>2004.32397260274</v>
      </c>
      <c r="F7521" s="7">
        <v>19.621081</v>
      </c>
      <c r="G7521" s="57">
        <f t="shared" si="302"/>
        <v>22.694773217931033</v>
      </c>
      <c r="I7521" s="73">
        <f t="shared" si="303"/>
        <v>2.0054794520499399</v>
      </c>
    </row>
    <row r="7522" spans="1:9" ht="15.6" x14ac:dyDescent="0.3">
      <c r="A7522" s="1">
        <v>7518</v>
      </c>
      <c r="B7522" s="1">
        <v>2004</v>
      </c>
      <c r="C7522" s="1">
        <v>3</v>
      </c>
      <c r="D7522" s="1">
        <v>28</v>
      </c>
      <c r="E7522" s="7">
        <v>2004.3267123287701</v>
      </c>
      <c r="F7522" s="7">
        <v>19.608898</v>
      </c>
      <c r="G7522" s="57">
        <f t="shared" si="302"/>
        <v>22.696430748965525</v>
      </c>
      <c r="I7522" s="73">
        <f t="shared" si="303"/>
        <v>2.0054794520599444</v>
      </c>
    </row>
    <row r="7523" spans="1:9" ht="15.6" x14ac:dyDescent="0.3">
      <c r="A7523" s="1">
        <v>7519</v>
      </c>
      <c r="B7523" s="1">
        <v>2004</v>
      </c>
      <c r="C7523" s="1">
        <v>3</v>
      </c>
      <c r="D7523" s="1">
        <v>29</v>
      </c>
      <c r="E7523" s="7">
        <v>2004.32945205479</v>
      </c>
      <c r="F7523" s="7">
        <v>19.716552</v>
      </c>
      <c r="G7523" s="57">
        <f t="shared" si="302"/>
        <v>22.698176417931037</v>
      </c>
      <c r="I7523" s="73">
        <f t="shared" si="303"/>
        <v>2.0054794520501673</v>
      </c>
    </row>
    <row r="7524" spans="1:9" ht="15.6" x14ac:dyDescent="0.3">
      <c r="A7524" s="1">
        <v>7520</v>
      </c>
      <c r="B7524" s="1">
        <v>2004</v>
      </c>
      <c r="C7524" s="1">
        <v>3</v>
      </c>
      <c r="D7524" s="1">
        <v>30</v>
      </c>
      <c r="E7524" s="7">
        <v>2004.33219178082</v>
      </c>
      <c r="F7524" s="7">
        <v>19.802614999999999</v>
      </c>
      <c r="G7524" s="57">
        <f t="shared" si="302"/>
        <v>22.699937896551734</v>
      </c>
      <c r="I7524" s="73">
        <f t="shared" si="303"/>
        <v>2.0054794520499399</v>
      </c>
    </row>
    <row r="7525" spans="1:9" ht="15.6" x14ac:dyDescent="0.3">
      <c r="A7525" s="1">
        <v>7521</v>
      </c>
      <c r="B7525" s="1">
        <v>2004</v>
      </c>
      <c r="C7525" s="1">
        <v>3</v>
      </c>
      <c r="D7525" s="1">
        <v>31</v>
      </c>
      <c r="E7525" s="7">
        <v>2004.3349315068499</v>
      </c>
      <c r="F7525" s="7">
        <v>19.903552000000001</v>
      </c>
      <c r="G7525" s="57">
        <f t="shared" si="302"/>
        <v>22.701653103448283</v>
      </c>
      <c r="I7525" s="73">
        <f t="shared" si="303"/>
        <v>2.0054794520599444</v>
      </c>
    </row>
    <row r="7526" spans="1:9" ht="15.6" x14ac:dyDescent="0.3">
      <c r="A7526" s="1">
        <v>7522</v>
      </c>
      <c r="B7526" s="1">
        <v>2004</v>
      </c>
      <c r="C7526" s="1">
        <v>4</v>
      </c>
      <c r="D7526" s="1">
        <v>1</v>
      </c>
      <c r="E7526" s="7">
        <v>2004.3360730593599</v>
      </c>
      <c r="F7526" s="7">
        <v>19.984767000000002</v>
      </c>
      <c r="G7526" s="57">
        <f t="shared" si="302"/>
        <v>22.703429942068972</v>
      </c>
      <c r="I7526" s="73">
        <f t="shared" si="303"/>
        <v>2.0054794520601718</v>
      </c>
    </row>
    <row r="7527" spans="1:9" ht="15.6" x14ac:dyDescent="0.3">
      <c r="A7527" s="1">
        <v>7523</v>
      </c>
      <c r="B7527" s="1">
        <v>2004</v>
      </c>
      <c r="C7527" s="1">
        <v>4</v>
      </c>
      <c r="D7527" s="1">
        <v>2</v>
      </c>
      <c r="E7527" s="7">
        <v>2004.33881278539</v>
      </c>
      <c r="F7527" s="7">
        <v>20.082840999999998</v>
      </c>
      <c r="G7527" s="57">
        <f t="shared" si="302"/>
        <v>22.705278291034489</v>
      </c>
      <c r="I7527" s="73">
        <f t="shared" si="303"/>
        <v>2.0054794520499399</v>
      </c>
    </row>
    <row r="7528" spans="1:9" ht="15.6" x14ac:dyDescent="0.3">
      <c r="A7528" s="1">
        <v>7524</v>
      </c>
      <c r="B7528" s="1">
        <v>2004</v>
      </c>
      <c r="C7528" s="1">
        <v>4</v>
      </c>
      <c r="D7528" s="1">
        <v>3</v>
      </c>
      <c r="E7528" s="7">
        <v>2004.3415525114201</v>
      </c>
      <c r="F7528" s="7">
        <v>20.176404000000002</v>
      </c>
      <c r="G7528" s="57">
        <f t="shared" si="302"/>
        <v>22.707054285517245</v>
      </c>
      <c r="I7528" s="73">
        <f t="shared" si="303"/>
        <v>2.0054794520499399</v>
      </c>
    </row>
    <row r="7529" spans="1:9" ht="15.6" x14ac:dyDescent="0.3">
      <c r="A7529" s="1">
        <v>7525</v>
      </c>
      <c r="B7529" s="1">
        <v>2004</v>
      </c>
      <c r="C7529" s="1">
        <v>4</v>
      </c>
      <c r="D7529" s="1">
        <v>4</v>
      </c>
      <c r="E7529" s="7">
        <v>2004.34429223744</v>
      </c>
      <c r="F7529" s="7">
        <v>20.215498</v>
      </c>
      <c r="G7529" s="57">
        <f t="shared" si="302"/>
        <v>22.70878061379311</v>
      </c>
      <c r="I7529" s="73">
        <f t="shared" si="303"/>
        <v>2.006621004569979</v>
      </c>
    </row>
    <row r="7530" spans="1:9" ht="15.6" x14ac:dyDescent="0.3">
      <c r="A7530" s="1">
        <v>7526</v>
      </c>
      <c r="B7530" s="1">
        <v>2004</v>
      </c>
      <c r="C7530" s="1">
        <v>4</v>
      </c>
      <c r="D7530" s="1">
        <v>5</v>
      </c>
      <c r="E7530" s="7">
        <v>2004.34703196347</v>
      </c>
      <c r="F7530" s="7">
        <v>20.246905000000002</v>
      </c>
      <c r="G7530" s="57">
        <f t="shared" si="302"/>
        <v>22.710451648275875</v>
      </c>
      <c r="I7530" s="73">
        <f t="shared" si="303"/>
        <v>2.006621004569979</v>
      </c>
    </row>
    <row r="7531" spans="1:9" ht="15.6" x14ac:dyDescent="0.3">
      <c r="A7531" s="1">
        <v>7527</v>
      </c>
      <c r="B7531" s="1">
        <v>2004</v>
      </c>
      <c r="C7531" s="1">
        <v>4</v>
      </c>
      <c r="D7531" s="1">
        <v>6</v>
      </c>
      <c r="E7531" s="7">
        <v>2004.3497716894999</v>
      </c>
      <c r="F7531" s="7">
        <v>20.300602999999999</v>
      </c>
      <c r="G7531" s="57">
        <f t="shared" si="302"/>
        <v>22.712074122758636</v>
      </c>
      <c r="I7531" s="73">
        <f t="shared" si="303"/>
        <v>2.0054794520601718</v>
      </c>
    </row>
    <row r="7532" spans="1:9" ht="15.6" x14ac:dyDescent="0.3">
      <c r="A7532" s="1">
        <v>7528</v>
      </c>
      <c r="B7532" s="1">
        <v>2004</v>
      </c>
      <c r="C7532" s="1">
        <v>4</v>
      </c>
      <c r="D7532" s="1">
        <v>7</v>
      </c>
      <c r="E7532" s="7">
        <v>2004.35251141552</v>
      </c>
      <c r="F7532" s="7">
        <v>20.341016</v>
      </c>
      <c r="G7532" s="57">
        <f t="shared" si="302"/>
        <v>22.713660348965526</v>
      </c>
      <c r="I7532" s="73">
        <f t="shared" si="303"/>
        <v>2.0054794520499399</v>
      </c>
    </row>
    <row r="7533" spans="1:9" ht="15.6" x14ac:dyDescent="0.3">
      <c r="A7533" s="1">
        <v>7529</v>
      </c>
      <c r="B7533" s="1">
        <v>2004</v>
      </c>
      <c r="C7533" s="1">
        <v>4</v>
      </c>
      <c r="D7533" s="1">
        <v>8</v>
      </c>
      <c r="E7533" s="7">
        <v>2004.3552511415501</v>
      </c>
      <c r="F7533" s="7">
        <v>20.397364</v>
      </c>
      <c r="G7533" s="57">
        <f t="shared" si="302"/>
        <v>22.715067040000008</v>
      </c>
      <c r="I7533" s="73">
        <f t="shared" si="303"/>
        <v>2.0054794520499399</v>
      </c>
    </row>
    <row r="7534" spans="1:9" ht="15.6" x14ac:dyDescent="0.3">
      <c r="A7534" s="1">
        <v>7530</v>
      </c>
      <c r="B7534" s="1">
        <v>2004</v>
      </c>
      <c r="C7534" s="1">
        <v>4</v>
      </c>
      <c r="D7534" s="1">
        <v>9</v>
      </c>
      <c r="E7534" s="7">
        <v>2004.3579908675799</v>
      </c>
      <c r="F7534" s="7">
        <v>20.436102000000002</v>
      </c>
      <c r="G7534" s="57">
        <f t="shared" si="302"/>
        <v>22.716255173793108</v>
      </c>
      <c r="I7534" s="73">
        <f t="shared" si="303"/>
        <v>2.0054794520599444</v>
      </c>
    </row>
    <row r="7535" spans="1:9" ht="15.6" x14ac:dyDescent="0.3">
      <c r="A7535" s="1">
        <v>7531</v>
      </c>
      <c r="B7535" s="1">
        <v>2004</v>
      </c>
      <c r="C7535" s="1">
        <v>4</v>
      </c>
      <c r="D7535" s="1">
        <v>10</v>
      </c>
      <c r="E7535" s="7">
        <v>2004.36073059361</v>
      </c>
      <c r="F7535" s="7">
        <v>20.358895</v>
      </c>
      <c r="G7535" s="57">
        <f t="shared" si="302"/>
        <v>22.717346224827597</v>
      </c>
      <c r="I7535" s="73">
        <f t="shared" si="303"/>
        <v>2.0054794520599444</v>
      </c>
    </row>
    <row r="7536" spans="1:9" ht="15.6" x14ac:dyDescent="0.3">
      <c r="A7536" s="1">
        <v>7532</v>
      </c>
      <c r="B7536" s="1">
        <v>2004</v>
      </c>
      <c r="C7536" s="1">
        <v>4</v>
      </c>
      <c r="D7536" s="1">
        <v>11</v>
      </c>
      <c r="E7536" s="7">
        <v>2004.3634703196301</v>
      </c>
      <c r="F7536" s="7">
        <v>20.326568000000002</v>
      </c>
      <c r="G7536" s="57">
        <f t="shared" si="302"/>
        <v>22.718221841379318</v>
      </c>
      <c r="I7536" s="73">
        <f t="shared" si="303"/>
        <v>2.0054794520501673</v>
      </c>
    </row>
    <row r="7537" spans="1:9" ht="15.6" x14ac:dyDescent="0.3">
      <c r="A7537" s="1">
        <v>7533</v>
      </c>
      <c r="B7537" s="1">
        <v>2004</v>
      </c>
      <c r="C7537" s="1">
        <v>4</v>
      </c>
      <c r="D7537" s="1">
        <v>12</v>
      </c>
      <c r="E7537" s="7">
        <v>2004.36621004566</v>
      </c>
      <c r="F7537" s="7">
        <v>20.305917999999998</v>
      </c>
      <c r="G7537" s="57">
        <f t="shared" si="302"/>
        <v>22.718974765517245</v>
      </c>
      <c r="I7537" s="73">
        <f t="shared" si="303"/>
        <v>2.0054794520599444</v>
      </c>
    </row>
    <row r="7538" spans="1:9" ht="15.6" x14ac:dyDescent="0.3">
      <c r="A7538" s="1">
        <v>7534</v>
      </c>
      <c r="B7538" s="1">
        <v>2004</v>
      </c>
      <c r="C7538" s="1">
        <v>4</v>
      </c>
      <c r="D7538" s="1">
        <v>13</v>
      </c>
      <c r="E7538" s="7">
        <v>2004.36894977169</v>
      </c>
      <c r="F7538" s="7">
        <v>20.351507000000002</v>
      </c>
      <c r="G7538" s="57">
        <f t="shared" si="302"/>
        <v>22.719625976551729</v>
      </c>
      <c r="I7538" s="73">
        <f t="shared" si="303"/>
        <v>2.0054794520599444</v>
      </c>
    </row>
    <row r="7539" spans="1:9" ht="15.6" x14ac:dyDescent="0.3">
      <c r="A7539" s="1">
        <v>7535</v>
      </c>
      <c r="B7539" s="1">
        <v>2004</v>
      </c>
      <c r="C7539" s="1">
        <v>4</v>
      </c>
      <c r="D7539" s="1">
        <v>14</v>
      </c>
      <c r="E7539" s="7">
        <v>2004.3716894977199</v>
      </c>
      <c r="F7539" s="7">
        <v>20.300523999999999</v>
      </c>
      <c r="G7539" s="57">
        <f t="shared" si="302"/>
        <v>22.72037192965518</v>
      </c>
      <c r="I7539" s="73">
        <f t="shared" si="303"/>
        <v>2.0054794520501673</v>
      </c>
    </row>
    <row r="7540" spans="1:9" ht="15.6" x14ac:dyDescent="0.3">
      <c r="A7540" s="1">
        <v>7536</v>
      </c>
      <c r="B7540" s="1">
        <v>2004</v>
      </c>
      <c r="C7540" s="1">
        <v>4</v>
      </c>
      <c r="D7540" s="1">
        <v>15</v>
      </c>
      <c r="E7540" s="7">
        <v>2004.37442922374</v>
      </c>
      <c r="F7540" s="7">
        <v>20.338529000000001</v>
      </c>
      <c r="G7540" s="57">
        <f t="shared" si="302"/>
        <v>22.721163744827596</v>
      </c>
      <c r="I7540" s="73">
        <f t="shared" si="303"/>
        <v>2.0054794520499399</v>
      </c>
    </row>
    <row r="7541" spans="1:9" ht="15.6" x14ac:dyDescent="0.3">
      <c r="A7541" s="1">
        <v>7537</v>
      </c>
      <c r="B7541" s="1">
        <v>2004</v>
      </c>
      <c r="C7541" s="1">
        <v>4</v>
      </c>
      <c r="D7541" s="1">
        <v>16</v>
      </c>
      <c r="E7541" s="7">
        <v>2004.3771689497701</v>
      </c>
      <c r="F7541" s="7">
        <v>20.434922</v>
      </c>
      <c r="G7541" s="57">
        <f t="shared" si="302"/>
        <v>22.722076099310357</v>
      </c>
      <c r="I7541" s="73">
        <f t="shared" si="303"/>
        <v>2.0054794520599444</v>
      </c>
    </row>
    <row r="7542" spans="1:9" ht="15.6" x14ac:dyDescent="0.3">
      <c r="A7542" s="1">
        <v>7538</v>
      </c>
      <c r="B7542" s="1">
        <v>2004</v>
      </c>
      <c r="C7542" s="1">
        <v>4</v>
      </c>
      <c r="D7542" s="1">
        <v>17</v>
      </c>
      <c r="E7542" s="7">
        <v>2004.3799086757999</v>
      </c>
      <c r="F7542" s="7">
        <v>20.541398999999998</v>
      </c>
      <c r="G7542" s="57">
        <f t="shared" si="302"/>
        <v>22.722894575172425</v>
      </c>
      <c r="I7542" s="73">
        <f t="shared" si="303"/>
        <v>2.0054794520599444</v>
      </c>
    </row>
    <row r="7543" spans="1:9" ht="15.6" x14ac:dyDescent="0.3">
      <c r="A7543" s="1">
        <v>7539</v>
      </c>
      <c r="B7543" s="1">
        <v>2004</v>
      </c>
      <c r="C7543" s="1">
        <v>4</v>
      </c>
      <c r="D7543" s="1">
        <v>18</v>
      </c>
      <c r="E7543" s="7">
        <v>2004.38264840183</v>
      </c>
      <c r="F7543" s="7">
        <v>20.555419000000001</v>
      </c>
      <c r="G7543" s="57">
        <f t="shared" si="302"/>
        <v>22.723636212413801</v>
      </c>
      <c r="I7543" s="73">
        <f t="shared" si="303"/>
        <v>2.0054794520499399</v>
      </c>
    </row>
    <row r="7544" spans="1:9" ht="15.6" x14ac:dyDescent="0.3">
      <c r="A7544" s="1">
        <v>7540</v>
      </c>
      <c r="B7544" s="1">
        <v>2004</v>
      </c>
      <c r="C7544" s="1">
        <v>4</v>
      </c>
      <c r="D7544" s="1">
        <v>19</v>
      </c>
      <c r="E7544" s="7">
        <v>2004.3853881278501</v>
      </c>
      <c r="F7544" s="7">
        <v>20.555371999999998</v>
      </c>
      <c r="G7544" s="57">
        <f t="shared" si="302"/>
        <v>22.724280517241382</v>
      </c>
      <c r="I7544" s="73">
        <f t="shared" si="303"/>
        <v>2.0054794520501673</v>
      </c>
    </row>
    <row r="7545" spans="1:9" ht="15.6" x14ac:dyDescent="0.3">
      <c r="A7545" s="1">
        <v>7541</v>
      </c>
      <c r="B7545" s="1">
        <v>2004</v>
      </c>
      <c r="C7545" s="1">
        <v>4</v>
      </c>
      <c r="D7545" s="1">
        <v>20</v>
      </c>
      <c r="E7545" s="7">
        <v>2004.38812785388</v>
      </c>
      <c r="F7545" s="7">
        <v>20.604834</v>
      </c>
      <c r="G7545" s="57">
        <f t="shared" si="302"/>
        <v>22.725081779310347</v>
      </c>
      <c r="I7545" s="73">
        <f t="shared" si="303"/>
        <v>2.0054794520599444</v>
      </c>
    </row>
    <row r="7546" spans="1:9" ht="15.6" x14ac:dyDescent="0.3">
      <c r="A7546" s="1">
        <v>7542</v>
      </c>
      <c r="B7546" s="1">
        <v>2004</v>
      </c>
      <c r="C7546" s="1">
        <v>4</v>
      </c>
      <c r="D7546" s="1">
        <v>21</v>
      </c>
      <c r="E7546" s="7">
        <v>2004.39086757991</v>
      </c>
      <c r="F7546" s="7">
        <v>20.668476999999999</v>
      </c>
      <c r="G7546" s="57">
        <f t="shared" si="302"/>
        <v>22.725810674482766</v>
      </c>
      <c r="I7546" s="73">
        <f t="shared" si="303"/>
        <v>2.0054794520599444</v>
      </c>
    </row>
    <row r="7547" spans="1:9" ht="15.6" x14ac:dyDescent="0.3">
      <c r="A7547" s="1">
        <v>7543</v>
      </c>
      <c r="B7547" s="1">
        <v>2004</v>
      </c>
      <c r="C7547" s="1">
        <v>4</v>
      </c>
      <c r="D7547" s="1">
        <v>22</v>
      </c>
      <c r="E7547" s="7">
        <v>2004.3936073059399</v>
      </c>
      <c r="F7547" s="7">
        <v>20.742477999999998</v>
      </c>
      <c r="G7547" s="57">
        <f t="shared" si="302"/>
        <v>22.726458932413802</v>
      </c>
      <c r="I7547" s="73">
        <f t="shared" si="303"/>
        <v>2.0054794520501673</v>
      </c>
    </row>
    <row r="7548" spans="1:9" ht="15.6" x14ac:dyDescent="0.3">
      <c r="A7548" s="1">
        <v>7544</v>
      </c>
      <c r="B7548" s="1">
        <v>2004</v>
      </c>
      <c r="C7548" s="1">
        <v>4</v>
      </c>
      <c r="D7548" s="1">
        <v>23</v>
      </c>
      <c r="E7548" s="7">
        <v>2004.39634703196</v>
      </c>
      <c r="F7548" s="7">
        <v>20.817701</v>
      </c>
      <c r="G7548" s="57">
        <f t="shared" si="302"/>
        <v>22.726916539310348</v>
      </c>
      <c r="I7548" s="73">
        <f t="shared" si="303"/>
        <v>2.0054794520499399</v>
      </c>
    </row>
    <row r="7549" spans="1:9" ht="15.6" x14ac:dyDescent="0.3">
      <c r="A7549" s="1">
        <v>7545</v>
      </c>
      <c r="B7549" s="1">
        <v>2004</v>
      </c>
      <c r="C7549" s="1">
        <v>4</v>
      </c>
      <c r="D7549" s="1">
        <v>24</v>
      </c>
      <c r="E7549" s="7">
        <v>2004.3990867579901</v>
      </c>
      <c r="F7549" s="7">
        <v>20.920667000000002</v>
      </c>
      <c r="G7549" s="57">
        <f t="shared" si="302"/>
        <v>22.727318619310349</v>
      </c>
      <c r="I7549" s="73">
        <f t="shared" si="303"/>
        <v>2.0054794520599444</v>
      </c>
    </row>
    <row r="7550" spans="1:9" ht="15.6" x14ac:dyDescent="0.3">
      <c r="A7550" s="1">
        <v>7546</v>
      </c>
      <c r="B7550" s="1">
        <v>2004</v>
      </c>
      <c r="C7550" s="1">
        <v>4</v>
      </c>
      <c r="D7550" s="1">
        <v>25</v>
      </c>
      <c r="E7550" s="7">
        <v>2004.4018264840199</v>
      </c>
      <c r="F7550" s="7">
        <v>21.046015000000001</v>
      </c>
      <c r="G7550" s="57">
        <f t="shared" si="302"/>
        <v>22.727638889655179</v>
      </c>
      <c r="I7550" s="73">
        <f t="shared" si="303"/>
        <v>2.0054794520599444</v>
      </c>
    </row>
    <row r="7551" spans="1:9" ht="15.6" x14ac:dyDescent="0.3">
      <c r="A7551" s="1">
        <v>7547</v>
      </c>
      <c r="B7551" s="1">
        <v>2004</v>
      </c>
      <c r="C7551" s="1">
        <v>4</v>
      </c>
      <c r="D7551" s="1">
        <v>26</v>
      </c>
      <c r="E7551" s="7">
        <v>2004.40456621005</v>
      </c>
      <c r="F7551" s="7">
        <v>21.172208999999999</v>
      </c>
      <c r="G7551" s="57">
        <f t="shared" si="302"/>
        <v>22.727920355862075</v>
      </c>
      <c r="I7551" s="73">
        <f t="shared" si="303"/>
        <v>2.0054794520499399</v>
      </c>
    </row>
    <row r="7552" spans="1:9" ht="15.6" x14ac:dyDescent="0.3">
      <c r="A7552" s="1">
        <v>7548</v>
      </c>
      <c r="B7552" s="1">
        <v>2004</v>
      </c>
      <c r="C7552" s="1">
        <v>4</v>
      </c>
      <c r="D7552" s="1">
        <v>27</v>
      </c>
      <c r="E7552" s="7">
        <v>2004.4073059360701</v>
      </c>
      <c r="F7552" s="7">
        <v>21.220542999999999</v>
      </c>
      <c r="G7552" s="57">
        <f t="shared" si="302"/>
        <v>22.728157903448281</v>
      </c>
      <c r="I7552" s="73">
        <f t="shared" si="303"/>
        <v>2.0054794520501673</v>
      </c>
    </row>
    <row r="7553" spans="1:9" ht="15.6" x14ac:dyDescent="0.3">
      <c r="A7553" s="1">
        <v>7549</v>
      </c>
      <c r="B7553" s="1">
        <v>2004</v>
      </c>
      <c r="C7553" s="1">
        <v>4</v>
      </c>
      <c r="D7553" s="1">
        <v>28</v>
      </c>
      <c r="E7553" s="7">
        <v>2004.4100456620999</v>
      </c>
      <c r="F7553" s="7">
        <v>21.321693</v>
      </c>
      <c r="G7553" s="57">
        <f t="shared" si="302"/>
        <v>22.728370674482761</v>
      </c>
      <c r="I7553" s="73">
        <f t="shared" si="303"/>
        <v>2.0054794520599444</v>
      </c>
    </row>
    <row r="7554" spans="1:9" ht="15.6" x14ac:dyDescent="0.3">
      <c r="A7554" s="1">
        <v>7550</v>
      </c>
      <c r="B7554" s="1">
        <v>2004</v>
      </c>
      <c r="C7554" s="1">
        <v>4</v>
      </c>
      <c r="D7554" s="1">
        <v>29</v>
      </c>
      <c r="E7554" s="7">
        <v>2004.41278538813</v>
      </c>
      <c r="F7554" s="7">
        <v>21.410122999999999</v>
      </c>
      <c r="G7554" s="57">
        <f t="shared" si="302"/>
        <v>22.728436075862074</v>
      </c>
      <c r="I7554" s="73">
        <f t="shared" si="303"/>
        <v>2.0054794520599444</v>
      </c>
    </row>
    <row r="7555" spans="1:9" ht="15.6" x14ac:dyDescent="0.3">
      <c r="A7555" s="1">
        <v>7551</v>
      </c>
      <c r="B7555" s="1">
        <v>2004</v>
      </c>
      <c r="C7555" s="1">
        <v>4</v>
      </c>
      <c r="D7555" s="1">
        <v>30</v>
      </c>
      <c r="E7555" s="7">
        <v>2004.4155251141499</v>
      </c>
      <c r="F7555" s="7">
        <v>21.472526999999999</v>
      </c>
      <c r="G7555" s="57">
        <f t="shared" si="302"/>
        <v>22.728527291034485</v>
      </c>
      <c r="I7555" s="73">
        <f t="shared" si="303"/>
        <v>2.0054794520501673</v>
      </c>
    </row>
    <row r="7556" spans="1:9" ht="15.6" x14ac:dyDescent="0.3">
      <c r="A7556" s="1">
        <v>7552</v>
      </c>
      <c r="B7556" s="1">
        <v>2004</v>
      </c>
      <c r="C7556" s="1">
        <v>5</v>
      </c>
      <c r="D7556" s="1">
        <v>1</v>
      </c>
      <c r="E7556" s="7">
        <v>2004.41940639269</v>
      </c>
      <c r="F7556" s="7">
        <v>21.518239999999999</v>
      </c>
      <c r="G7556" s="57">
        <f t="shared" si="302"/>
        <v>22.728770896551733</v>
      </c>
      <c r="I7556" s="73">
        <f t="shared" si="303"/>
        <v>2.0054794520499399</v>
      </c>
    </row>
    <row r="7557" spans="1:9" ht="15.6" x14ac:dyDescent="0.3">
      <c r="A7557" s="1">
        <v>7553</v>
      </c>
      <c r="B7557" s="1">
        <v>2004</v>
      </c>
      <c r="C7557" s="1">
        <v>5</v>
      </c>
      <c r="D7557" s="1">
        <v>2</v>
      </c>
      <c r="E7557" s="7">
        <v>2004.4221461187201</v>
      </c>
      <c r="F7557" s="7">
        <v>21.535615</v>
      </c>
      <c r="G7557" s="57">
        <f t="shared" si="302"/>
        <v>22.729101242758631</v>
      </c>
      <c r="I7557" s="73">
        <f t="shared" si="303"/>
        <v>2.0054794520599444</v>
      </c>
    </row>
    <row r="7558" spans="1:9" ht="15.6" x14ac:dyDescent="0.3">
      <c r="A7558" s="1">
        <v>7554</v>
      </c>
      <c r="B7558" s="1">
        <v>2004</v>
      </c>
      <c r="C7558" s="1">
        <v>5</v>
      </c>
      <c r="D7558" s="1">
        <v>3</v>
      </c>
      <c r="E7558" s="7">
        <v>2004.42488584475</v>
      </c>
      <c r="F7558" s="7">
        <v>21.61694</v>
      </c>
      <c r="G7558" s="57">
        <f t="shared" si="302"/>
        <v>22.729440715862076</v>
      </c>
      <c r="I7558" s="73">
        <f t="shared" si="303"/>
        <v>2.0054794520599444</v>
      </c>
    </row>
    <row r="7559" spans="1:9" ht="15.6" x14ac:dyDescent="0.3">
      <c r="A7559" s="1">
        <v>7555</v>
      </c>
      <c r="B7559" s="1">
        <v>2004</v>
      </c>
      <c r="C7559" s="1">
        <v>5</v>
      </c>
      <c r="D7559" s="1">
        <v>4</v>
      </c>
      <c r="E7559" s="7">
        <v>2004.42762557078</v>
      </c>
      <c r="F7559" s="7">
        <v>21.656314999999999</v>
      </c>
      <c r="G7559" s="57">
        <f t="shared" si="302"/>
        <v>22.729713565517244</v>
      </c>
      <c r="I7559" s="73">
        <f t="shared" si="303"/>
        <v>2.0054794520499399</v>
      </c>
    </row>
    <row r="7560" spans="1:9" ht="15.6" x14ac:dyDescent="0.3">
      <c r="A7560" s="1">
        <v>7556</v>
      </c>
      <c r="B7560" s="1">
        <v>2004</v>
      </c>
      <c r="C7560" s="1">
        <v>5</v>
      </c>
      <c r="D7560" s="1">
        <v>5</v>
      </c>
      <c r="E7560" s="7">
        <v>2004.4303652967999</v>
      </c>
      <c r="F7560" s="7">
        <v>21.669094999999999</v>
      </c>
      <c r="G7560" s="57">
        <f t="shared" si="302"/>
        <v>22.730013364137935</v>
      </c>
      <c r="I7560" s="73">
        <f t="shared" si="303"/>
        <v>2.0038812785401205</v>
      </c>
    </row>
    <row r="7561" spans="1:9" ht="15.6" x14ac:dyDescent="0.3">
      <c r="A7561" s="1">
        <v>7557</v>
      </c>
      <c r="B7561" s="1">
        <v>2004</v>
      </c>
      <c r="C7561" s="1">
        <v>5</v>
      </c>
      <c r="D7561" s="1">
        <v>6</v>
      </c>
      <c r="E7561" s="7">
        <v>2004.43310502283</v>
      </c>
      <c r="F7561" s="7">
        <v>21.634077999999999</v>
      </c>
      <c r="G7561" s="57">
        <f t="shared" si="302"/>
        <v>22.73019863586207</v>
      </c>
      <c r="I7561" s="73">
        <f t="shared" si="303"/>
        <v>2.0038812785401205</v>
      </c>
    </row>
    <row r="7562" spans="1:9" ht="15.6" x14ac:dyDescent="0.3">
      <c r="A7562" s="1">
        <v>7558</v>
      </c>
      <c r="B7562" s="1">
        <v>2004</v>
      </c>
      <c r="C7562" s="1">
        <v>5</v>
      </c>
      <c r="D7562" s="1">
        <v>7</v>
      </c>
      <c r="E7562" s="7">
        <v>2004.4358447488601</v>
      </c>
      <c r="F7562" s="7">
        <v>21.620048000000001</v>
      </c>
      <c r="G7562" s="57">
        <f t="shared" si="302"/>
        <v>22.730457816551723</v>
      </c>
      <c r="I7562" s="73">
        <f t="shared" si="303"/>
        <v>2.0054794520599444</v>
      </c>
    </row>
    <row r="7563" spans="1:9" ht="15.6" x14ac:dyDescent="0.3">
      <c r="A7563" s="1">
        <v>7559</v>
      </c>
      <c r="B7563" s="1">
        <v>2004</v>
      </c>
      <c r="C7563" s="1">
        <v>5</v>
      </c>
      <c r="D7563" s="1">
        <v>8</v>
      </c>
      <c r="E7563" s="7">
        <v>2004.4385844748899</v>
      </c>
      <c r="F7563" s="7">
        <v>21.68862</v>
      </c>
      <c r="G7563" s="57">
        <f t="shared" ref="G7563:G7626" si="304">AVERAGE(F7019:F7743)</f>
        <v>22.730815046896556</v>
      </c>
      <c r="I7563" s="73">
        <f t="shared" si="303"/>
        <v>2.0054794520599444</v>
      </c>
    </row>
    <row r="7564" spans="1:9" ht="15.6" x14ac:dyDescent="0.3">
      <c r="A7564" s="1">
        <v>7560</v>
      </c>
      <c r="B7564" s="1">
        <v>2004</v>
      </c>
      <c r="C7564" s="1">
        <v>5</v>
      </c>
      <c r="D7564" s="1">
        <v>9</v>
      </c>
      <c r="E7564" s="7">
        <v>2004.44132420091</v>
      </c>
      <c r="F7564" s="7">
        <v>21.742954000000001</v>
      </c>
      <c r="G7564" s="57">
        <f t="shared" si="304"/>
        <v>22.731270303448284</v>
      </c>
      <c r="I7564" s="73">
        <f t="shared" ref="I7564:I7627" si="305">E7744-E7020</f>
        <v>2.0054794520499399</v>
      </c>
    </row>
    <row r="7565" spans="1:9" ht="15.6" x14ac:dyDescent="0.3">
      <c r="A7565" s="1">
        <v>7561</v>
      </c>
      <c r="B7565" s="1">
        <v>2004</v>
      </c>
      <c r="C7565" s="1">
        <v>5</v>
      </c>
      <c r="D7565" s="1">
        <v>10</v>
      </c>
      <c r="E7565" s="7">
        <v>2004.4440639269401</v>
      </c>
      <c r="F7565" s="7">
        <v>21.791321</v>
      </c>
      <c r="G7565" s="57">
        <f t="shared" si="304"/>
        <v>22.731771999999999</v>
      </c>
      <c r="I7565" s="73">
        <f t="shared" si="305"/>
        <v>2.0054794520499399</v>
      </c>
    </row>
    <row r="7566" spans="1:9" ht="15.6" x14ac:dyDescent="0.3">
      <c r="A7566" s="1">
        <v>7562</v>
      </c>
      <c r="B7566" s="1">
        <v>2004</v>
      </c>
      <c r="C7566" s="1">
        <v>5</v>
      </c>
      <c r="D7566" s="1">
        <v>11</v>
      </c>
      <c r="E7566" s="7">
        <v>2004.4468036529699</v>
      </c>
      <c r="F7566" s="7">
        <v>21.917411999999999</v>
      </c>
      <c r="G7566" s="57">
        <f t="shared" si="304"/>
        <v>22.732360422068972</v>
      </c>
      <c r="I7566" s="73">
        <f t="shared" si="305"/>
        <v>2.0054794520601718</v>
      </c>
    </row>
    <row r="7567" spans="1:9" ht="15.6" x14ac:dyDescent="0.3">
      <c r="A7567" s="1">
        <v>7563</v>
      </c>
      <c r="B7567" s="1">
        <v>2004</v>
      </c>
      <c r="C7567" s="1">
        <v>5</v>
      </c>
      <c r="D7567" s="1">
        <v>12</v>
      </c>
      <c r="E7567" s="7">
        <v>2004.449543379</v>
      </c>
      <c r="F7567" s="7">
        <v>22.026883999999999</v>
      </c>
      <c r="G7567" s="57">
        <f t="shared" si="304"/>
        <v>22.733037533793109</v>
      </c>
      <c r="I7567" s="73">
        <f t="shared" si="305"/>
        <v>2.0054794520599444</v>
      </c>
    </row>
    <row r="7568" spans="1:9" ht="15.6" x14ac:dyDescent="0.3">
      <c r="A7568" s="1">
        <v>7564</v>
      </c>
      <c r="B7568" s="1">
        <v>2004</v>
      </c>
      <c r="C7568" s="1">
        <v>5</v>
      </c>
      <c r="D7568" s="1">
        <v>13</v>
      </c>
      <c r="E7568" s="7">
        <v>2004.4522831050199</v>
      </c>
      <c r="F7568" s="7">
        <v>22.067599999999999</v>
      </c>
      <c r="G7568" s="57">
        <f t="shared" si="304"/>
        <v>22.733919980689663</v>
      </c>
      <c r="I7568" s="73">
        <f t="shared" si="305"/>
        <v>2.0054794520499399</v>
      </c>
    </row>
    <row r="7569" spans="1:9" ht="15.6" x14ac:dyDescent="0.3">
      <c r="A7569" s="1">
        <v>7565</v>
      </c>
      <c r="B7569" s="1">
        <v>2004</v>
      </c>
      <c r="C7569" s="1">
        <v>5</v>
      </c>
      <c r="D7569" s="1">
        <v>14</v>
      </c>
      <c r="E7569" s="7">
        <v>2004.45502283105</v>
      </c>
      <c r="F7569" s="7">
        <v>22.106162999999999</v>
      </c>
      <c r="G7569" s="57">
        <f t="shared" si="304"/>
        <v>22.734960135172425</v>
      </c>
      <c r="I7569" s="73">
        <f t="shared" si="305"/>
        <v>2.0054794520501673</v>
      </c>
    </row>
    <row r="7570" spans="1:9" ht="15.6" x14ac:dyDescent="0.3">
      <c r="A7570" s="1">
        <v>7566</v>
      </c>
      <c r="B7570" s="1">
        <v>2004</v>
      </c>
      <c r="C7570" s="1">
        <v>5</v>
      </c>
      <c r="D7570" s="1">
        <v>15</v>
      </c>
      <c r="E7570" s="7">
        <v>2004.4577625570801</v>
      </c>
      <c r="F7570" s="7">
        <v>22.148378999999998</v>
      </c>
      <c r="G7570" s="57">
        <f t="shared" si="304"/>
        <v>22.736190891034493</v>
      </c>
      <c r="I7570" s="73">
        <f t="shared" si="305"/>
        <v>2.0054794520599444</v>
      </c>
    </row>
    <row r="7571" spans="1:9" ht="15.6" x14ac:dyDescent="0.3">
      <c r="A7571" s="1">
        <v>7567</v>
      </c>
      <c r="B7571" s="1">
        <v>2004</v>
      </c>
      <c r="C7571" s="1">
        <v>5</v>
      </c>
      <c r="D7571" s="1">
        <v>16</v>
      </c>
      <c r="E7571" s="7">
        <v>2004.4605022831099</v>
      </c>
      <c r="F7571" s="7">
        <v>22.232094</v>
      </c>
      <c r="G7571" s="57">
        <f t="shared" si="304"/>
        <v>22.737484597241387</v>
      </c>
      <c r="I7571" s="73">
        <f t="shared" si="305"/>
        <v>2.0054794520599444</v>
      </c>
    </row>
    <row r="7572" spans="1:9" ht="15.6" x14ac:dyDescent="0.3">
      <c r="A7572" s="1">
        <v>7568</v>
      </c>
      <c r="B7572" s="1">
        <v>2004</v>
      </c>
      <c r="C7572" s="1">
        <v>5</v>
      </c>
      <c r="D7572" s="1">
        <v>17</v>
      </c>
      <c r="E7572" s="7">
        <v>2004.46324200913</v>
      </c>
      <c r="F7572" s="7">
        <v>22.236224</v>
      </c>
      <c r="G7572" s="57">
        <f t="shared" si="304"/>
        <v>22.738631404137941</v>
      </c>
      <c r="I7572" s="73">
        <f t="shared" si="305"/>
        <v>2.0054794520499399</v>
      </c>
    </row>
    <row r="7573" spans="1:9" ht="15.6" x14ac:dyDescent="0.3">
      <c r="A7573" s="1">
        <v>7569</v>
      </c>
      <c r="B7573" s="1">
        <v>2004</v>
      </c>
      <c r="C7573" s="1">
        <v>5</v>
      </c>
      <c r="D7573" s="1">
        <v>18</v>
      </c>
      <c r="E7573" s="7">
        <v>2004.4659817351601</v>
      </c>
      <c r="F7573" s="7">
        <v>22.233620999999999</v>
      </c>
      <c r="G7573" s="57">
        <f t="shared" si="304"/>
        <v>22.739636554482768</v>
      </c>
      <c r="I7573" s="73">
        <f t="shared" si="305"/>
        <v>2.0054794520499399</v>
      </c>
    </row>
    <row r="7574" spans="1:9" ht="15.6" x14ac:dyDescent="0.3">
      <c r="A7574" s="1">
        <v>7570</v>
      </c>
      <c r="B7574" s="1">
        <v>2004</v>
      </c>
      <c r="C7574" s="1">
        <v>5</v>
      </c>
      <c r="D7574" s="1">
        <v>19</v>
      </c>
      <c r="E7574" s="7">
        <v>2004.4687214611899</v>
      </c>
      <c r="F7574" s="7">
        <v>22.367640000000002</v>
      </c>
      <c r="G7574" s="57">
        <f t="shared" si="304"/>
        <v>22.740548874482769</v>
      </c>
      <c r="I7574" s="73">
        <f t="shared" si="305"/>
        <v>2.0054794520601718</v>
      </c>
    </row>
    <row r="7575" spans="1:9" ht="15.6" x14ac:dyDescent="0.3">
      <c r="A7575" s="1">
        <v>7571</v>
      </c>
      <c r="B7575" s="1">
        <v>2004</v>
      </c>
      <c r="C7575" s="1">
        <v>5</v>
      </c>
      <c r="D7575" s="1">
        <v>20</v>
      </c>
      <c r="E7575" s="7">
        <v>2004.47146118721</v>
      </c>
      <c r="F7575" s="7">
        <v>22.466640999999999</v>
      </c>
      <c r="G7575" s="57">
        <f t="shared" si="304"/>
        <v>22.74138533793105</v>
      </c>
      <c r="I7575" s="73">
        <f t="shared" si="305"/>
        <v>2.0054794520499399</v>
      </c>
    </row>
    <row r="7576" spans="1:9" ht="15.6" x14ac:dyDescent="0.3">
      <c r="A7576" s="1">
        <v>7572</v>
      </c>
      <c r="B7576" s="1">
        <v>2004</v>
      </c>
      <c r="C7576" s="1">
        <v>5</v>
      </c>
      <c r="D7576" s="1">
        <v>21</v>
      </c>
      <c r="E7576" s="7">
        <v>2004.4742009132401</v>
      </c>
      <c r="F7576" s="7">
        <v>22.511945000000001</v>
      </c>
      <c r="G7576" s="57">
        <f t="shared" si="304"/>
        <v>22.742199384827597</v>
      </c>
      <c r="I7576" s="73">
        <f t="shared" si="305"/>
        <v>2.0054794520499399</v>
      </c>
    </row>
    <row r="7577" spans="1:9" ht="15.6" x14ac:dyDescent="0.3">
      <c r="A7577" s="1">
        <v>7573</v>
      </c>
      <c r="B7577" s="1">
        <v>2004</v>
      </c>
      <c r="C7577" s="1">
        <v>5</v>
      </c>
      <c r="D7577" s="1">
        <v>22</v>
      </c>
      <c r="E7577" s="7">
        <v>2004.47694063927</v>
      </c>
      <c r="F7577" s="7">
        <v>22.534486999999999</v>
      </c>
      <c r="G7577" s="57">
        <f t="shared" si="304"/>
        <v>22.742918708965526</v>
      </c>
      <c r="I7577" s="73">
        <f t="shared" si="305"/>
        <v>2.0054794520501673</v>
      </c>
    </row>
    <row r="7578" spans="1:9" ht="15.6" x14ac:dyDescent="0.3">
      <c r="A7578" s="1">
        <v>7574</v>
      </c>
      <c r="B7578" s="1">
        <v>2004</v>
      </c>
      <c r="C7578" s="1">
        <v>5</v>
      </c>
      <c r="D7578" s="1">
        <v>23</v>
      </c>
      <c r="E7578" s="7">
        <v>2004.4796803653001</v>
      </c>
      <c r="F7578" s="7">
        <v>22.616502000000001</v>
      </c>
      <c r="G7578" s="57">
        <f t="shared" si="304"/>
        <v>22.743334346206904</v>
      </c>
      <c r="I7578" s="73">
        <f t="shared" si="305"/>
        <v>2.0109589041101117</v>
      </c>
    </row>
    <row r="7579" spans="1:9" ht="15.6" x14ac:dyDescent="0.3">
      <c r="A7579" s="1">
        <v>7575</v>
      </c>
      <c r="B7579" s="1">
        <v>2004</v>
      </c>
      <c r="C7579" s="1">
        <v>5</v>
      </c>
      <c r="D7579" s="1">
        <v>24</v>
      </c>
      <c r="E7579" s="7">
        <v>2004.4824200913199</v>
      </c>
      <c r="F7579" s="7">
        <v>22.800573</v>
      </c>
      <c r="G7579" s="57">
        <f t="shared" si="304"/>
        <v>22.743594877241389</v>
      </c>
      <c r="I7579" s="73">
        <f t="shared" si="305"/>
        <v>2.0109589041098843</v>
      </c>
    </row>
    <row r="7580" spans="1:9" ht="15.6" x14ac:dyDescent="0.3">
      <c r="A7580" s="1">
        <v>7576</v>
      </c>
      <c r="B7580" s="1">
        <v>2004</v>
      </c>
      <c r="C7580" s="1">
        <v>5</v>
      </c>
      <c r="D7580" s="1">
        <v>25</v>
      </c>
      <c r="E7580" s="7">
        <v>2004.48515981735</v>
      </c>
      <c r="F7580" s="7">
        <v>22.971671000000001</v>
      </c>
      <c r="G7580" s="57">
        <f t="shared" si="304"/>
        <v>22.743704577931041</v>
      </c>
      <c r="I7580" s="73">
        <f t="shared" si="305"/>
        <v>2.0109589041101117</v>
      </c>
    </row>
    <row r="7581" spans="1:9" ht="15.6" x14ac:dyDescent="0.3">
      <c r="A7581" s="1">
        <v>7577</v>
      </c>
      <c r="B7581" s="1">
        <v>2004</v>
      </c>
      <c r="C7581" s="1">
        <v>5</v>
      </c>
      <c r="D7581" s="1">
        <v>26</v>
      </c>
      <c r="E7581" s="7">
        <v>2004.4878995433801</v>
      </c>
      <c r="F7581" s="7">
        <v>23.197431000000002</v>
      </c>
      <c r="G7581" s="57">
        <f t="shared" si="304"/>
        <v>22.743772642758625</v>
      </c>
      <c r="I7581" s="73">
        <f t="shared" si="305"/>
        <v>2.0109589041098843</v>
      </c>
    </row>
    <row r="7582" spans="1:9" ht="15.6" x14ac:dyDescent="0.3">
      <c r="A7582" s="1">
        <v>7578</v>
      </c>
      <c r="B7582" s="1">
        <v>2004</v>
      </c>
      <c r="C7582" s="1">
        <v>5</v>
      </c>
      <c r="D7582" s="1">
        <v>27</v>
      </c>
      <c r="E7582" s="7">
        <v>2004.4906392694099</v>
      </c>
      <c r="F7582" s="7">
        <v>23.353200000000001</v>
      </c>
      <c r="G7582" s="57">
        <f t="shared" si="304"/>
        <v>22.744145726896562</v>
      </c>
      <c r="I7582" s="73">
        <f t="shared" si="305"/>
        <v>2.0109589041098843</v>
      </c>
    </row>
    <row r="7583" spans="1:9" ht="15.6" x14ac:dyDescent="0.3">
      <c r="A7583" s="1">
        <v>7579</v>
      </c>
      <c r="B7583" s="1">
        <v>2004</v>
      </c>
      <c r="C7583" s="1">
        <v>5</v>
      </c>
      <c r="D7583" s="1">
        <v>28</v>
      </c>
      <c r="E7583" s="7">
        <v>2004.49337899543</v>
      </c>
      <c r="F7583" s="7">
        <v>23.464036</v>
      </c>
      <c r="G7583" s="57">
        <f t="shared" si="304"/>
        <v>22.744482682758626</v>
      </c>
      <c r="I7583" s="73">
        <f t="shared" si="305"/>
        <v>2.0109589041101117</v>
      </c>
    </row>
    <row r="7584" spans="1:9" ht="15.6" x14ac:dyDescent="0.3">
      <c r="A7584" s="1">
        <v>7580</v>
      </c>
      <c r="B7584" s="1">
        <v>2004</v>
      </c>
      <c r="C7584" s="1">
        <v>5</v>
      </c>
      <c r="D7584" s="1">
        <v>29</v>
      </c>
      <c r="E7584" s="7">
        <v>2004.4961187214601</v>
      </c>
      <c r="F7584" s="7">
        <v>23.534870000000002</v>
      </c>
      <c r="G7584" s="57">
        <f t="shared" si="304"/>
        <v>22.744685740689661</v>
      </c>
      <c r="I7584" s="73">
        <f t="shared" si="305"/>
        <v>2.0109589041098843</v>
      </c>
    </row>
    <row r="7585" spans="1:9" ht="15.6" x14ac:dyDescent="0.3">
      <c r="A7585" s="1">
        <v>7581</v>
      </c>
      <c r="B7585" s="1">
        <v>2004</v>
      </c>
      <c r="C7585" s="1">
        <v>5</v>
      </c>
      <c r="D7585" s="1">
        <v>30</v>
      </c>
      <c r="E7585" s="7">
        <v>2004.49885844749</v>
      </c>
      <c r="F7585" s="7">
        <v>23.526022000000001</v>
      </c>
      <c r="G7585" s="57">
        <f t="shared" si="304"/>
        <v>22.744985056551734</v>
      </c>
      <c r="I7585" s="73">
        <f t="shared" si="305"/>
        <v>2.0109589041101117</v>
      </c>
    </row>
    <row r="7586" spans="1:9" ht="15.6" x14ac:dyDescent="0.3">
      <c r="A7586" s="1">
        <v>7582</v>
      </c>
      <c r="B7586" s="1">
        <v>2004</v>
      </c>
      <c r="C7586" s="1">
        <v>5</v>
      </c>
      <c r="D7586" s="1">
        <v>31</v>
      </c>
      <c r="E7586" s="7">
        <v>2004.5015981735201</v>
      </c>
      <c r="F7586" s="7">
        <v>23.49483</v>
      </c>
      <c r="G7586" s="57">
        <f t="shared" si="304"/>
        <v>22.745215514482762</v>
      </c>
      <c r="I7586" s="73">
        <f t="shared" si="305"/>
        <v>2.0109589041101117</v>
      </c>
    </row>
    <row r="7587" spans="1:9" ht="15.6" x14ac:dyDescent="0.3">
      <c r="A7587" s="1">
        <v>7583</v>
      </c>
      <c r="B7587" s="1">
        <v>2004</v>
      </c>
      <c r="C7587" s="1">
        <v>6</v>
      </c>
      <c r="D7587" s="1">
        <v>1</v>
      </c>
      <c r="E7587" s="7">
        <v>2004.5027397260301</v>
      </c>
      <c r="F7587" s="7">
        <v>23.548942</v>
      </c>
      <c r="G7587" s="57">
        <f t="shared" si="304"/>
        <v>22.74525791448276</v>
      </c>
      <c r="I7587" s="73">
        <f t="shared" si="305"/>
        <v>2.0109589041098843</v>
      </c>
    </row>
    <row r="7588" spans="1:9" ht="15.6" x14ac:dyDescent="0.3">
      <c r="A7588" s="1">
        <v>7584</v>
      </c>
      <c r="B7588" s="1">
        <v>2004</v>
      </c>
      <c r="C7588" s="1">
        <v>6</v>
      </c>
      <c r="D7588" s="1">
        <v>2</v>
      </c>
      <c r="E7588" s="7">
        <v>2004.5054794520499</v>
      </c>
      <c r="F7588" s="7">
        <v>23.694807000000001</v>
      </c>
      <c r="G7588" s="57">
        <f t="shared" si="304"/>
        <v>22.745200740689661</v>
      </c>
      <c r="I7588" s="73">
        <f t="shared" si="305"/>
        <v>2.0121004566201464</v>
      </c>
    </row>
    <row r="7589" spans="1:9" ht="15.6" x14ac:dyDescent="0.3">
      <c r="A7589" s="1">
        <v>7585</v>
      </c>
      <c r="B7589" s="1">
        <v>2004</v>
      </c>
      <c r="C7589" s="1">
        <v>6</v>
      </c>
      <c r="D7589" s="1">
        <v>3</v>
      </c>
      <c r="E7589" s="7">
        <v>2004.50821917808</v>
      </c>
      <c r="F7589" s="7">
        <v>23.811091999999999</v>
      </c>
      <c r="G7589" s="57">
        <f t="shared" si="304"/>
        <v>22.745060946206905</v>
      </c>
      <c r="I7589" s="73">
        <f t="shared" si="305"/>
        <v>2.012100456619919</v>
      </c>
    </row>
    <row r="7590" spans="1:9" ht="15.6" x14ac:dyDescent="0.3">
      <c r="A7590" s="1">
        <v>7586</v>
      </c>
      <c r="B7590" s="1">
        <v>2004</v>
      </c>
      <c r="C7590" s="1">
        <v>6</v>
      </c>
      <c r="D7590" s="1">
        <v>4</v>
      </c>
      <c r="E7590" s="7">
        <v>2004.5109589041101</v>
      </c>
      <c r="F7590" s="7">
        <v>23.862065999999999</v>
      </c>
      <c r="G7590" s="57">
        <f t="shared" si="304"/>
        <v>22.744851845517253</v>
      </c>
      <c r="I7590" s="73">
        <f t="shared" si="305"/>
        <v>2.012100456619919</v>
      </c>
    </row>
    <row r="7591" spans="1:9" ht="15.6" x14ac:dyDescent="0.3">
      <c r="A7591" s="1">
        <v>7587</v>
      </c>
      <c r="B7591" s="1">
        <v>2004</v>
      </c>
      <c r="C7591" s="1">
        <v>6</v>
      </c>
      <c r="D7591" s="1">
        <v>5</v>
      </c>
      <c r="E7591" s="7">
        <v>2004.51369863014</v>
      </c>
      <c r="F7591" s="7">
        <v>23.869942999999999</v>
      </c>
      <c r="G7591" s="57">
        <f t="shared" si="304"/>
        <v>22.744639786206911</v>
      </c>
      <c r="I7591" s="73">
        <f t="shared" si="305"/>
        <v>2.0121004566201464</v>
      </c>
    </row>
    <row r="7592" spans="1:9" ht="15.6" x14ac:dyDescent="0.3">
      <c r="A7592" s="1">
        <v>7588</v>
      </c>
      <c r="B7592" s="1">
        <v>2004</v>
      </c>
      <c r="C7592" s="1">
        <v>6</v>
      </c>
      <c r="D7592" s="1">
        <v>6</v>
      </c>
      <c r="E7592" s="7">
        <v>2004.5164383561601</v>
      </c>
      <c r="F7592" s="7">
        <v>23.889678</v>
      </c>
      <c r="G7592" s="57">
        <f t="shared" si="304"/>
        <v>22.744377051034494</v>
      </c>
      <c r="I7592" s="73">
        <f t="shared" si="305"/>
        <v>2.0109589041098843</v>
      </c>
    </row>
    <row r="7593" spans="1:9" ht="15.6" x14ac:dyDescent="0.3">
      <c r="A7593" s="1">
        <v>7589</v>
      </c>
      <c r="B7593" s="1">
        <v>2004</v>
      </c>
      <c r="C7593" s="1">
        <v>6</v>
      </c>
      <c r="D7593" s="1">
        <v>7</v>
      </c>
      <c r="E7593" s="7">
        <v>2004.5191780821899</v>
      </c>
      <c r="F7593" s="7">
        <v>23.938254000000001</v>
      </c>
      <c r="G7593" s="57">
        <f t="shared" si="304"/>
        <v>22.74408384000002</v>
      </c>
      <c r="I7593" s="73">
        <f t="shared" si="305"/>
        <v>2.0109589041101117</v>
      </c>
    </row>
    <row r="7594" spans="1:9" ht="15.6" x14ac:dyDescent="0.3">
      <c r="A7594" s="1">
        <v>7590</v>
      </c>
      <c r="B7594" s="1">
        <v>2004</v>
      </c>
      <c r="C7594" s="1">
        <v>6</v>
      </c>
      <c r="D7594" s="1">
        <v>8</v>
      </c>
      <c r="E7594" s="7">
        <v>2004.52191780822</v>
      </c>
      <c r="F7594" s="7">
        <v>24.017769000000001</v>
      </c>
      <c r="G7594" s="57">
        <f t="shared" si="304"/>
        <v>22.743780612413804</v>
      </c>
      <c r="I7594" s="73">
        <f t="shared" si="305"/>
        <v>2.0109589041098843</v>
      </c>
    </row>
    <row r="7595" spans="1:9" ht="15.6" x14ac:dyDescent="0.3">
      <c r="A7595" s="1">
        <v>7591</v>
      </c>
      <c r="B7595" s="1">
        <v>2004</v>
      </c>
      <c r="C7595" s="1">
        <v>6</v>
      </c>
      <c r="D7595" s="1">
        <v>9</v>
      </c>
      <c r="E7595" s="7">
        <v>2004.5246575342501</v>
      </c>
      <c r="F7595" s="7">
        <v>24.118110999999999</v>
      </c>
      <c r="G7595" s="57">
        <f t="shared" si="304"/>
        <v>22.743446005517249</v>
      </c>
      <c r="I7595" s="73">
        <f t="shared" si="305"/>
        <v>2.0109589041098843</v>
      </c>
    </row>
    <row r="7596" spans="1:9" ht="15.6" x14ac:dyDescent="0.3">
      <c r="A7596" s="1">
        <v>7592</v>
      </c>
      <c r="B7596" s="1">
        <v>2004</v>
      </c>
      <c r="C7596" s="1">
        <v>6</v>
      </c>
      <c r="D7596" s="1">
        <v>10</v>
      </c>
      <c r="E7596" s="7">
        <v>2004.5273972602699</v>
      </c>
      <c r="F7596" s="7">
        <v>24.201031</v>
      </c>
      <c r="G7596" s="57">
        <f t="shared" si="304"/>
        <v>22.742999434482773</v>
      </c>
      <c r="I7596" s="73">
        <f t="shared" si="305"/>
        <v>2.0109589041101117</v>
      </c>
    </row>
    <row r="7597" spans="1:9" ht="15.6" x14ac:dyDescent="0.3">
      <c r="A7597" s="1">
        <v>7593</v>
      </c>
      <c r="B7597" s="1">
        <v>2004</v>
      </c>
      <c r="C7597" s="1">
        <v>6</v>
      </c>
      <c r="D7597" s="1">
        <v>11</v>
      </c>
      <c r="E7597" s="7">
        <v>2004.5301369863</v>
      </c>
      <c r="F7597" s="7">
        <v>24.314549</v>
      </c>
      <c r="G7597" s="57">
        <f t="shared" si="304"/>
        <v>22.742600862068979</v>
      </c>
      <c r="I7597" s="73">
        <f t="shared" si="305"/>
        <v>2.0109589041098843</v>
      </c>
    </row>
    <row r="7598" spans="1:9" ht="15.6" x14ac:dyDescent="0.3">
      <c r="A7598" s="1">
        <v>7594</v>
      </c>
      <c r="B7598" s="1">
        <v>2004</v>
      </c>
      <c r="C7598" s="1">
        <v>6</v>
      </c>
      <c r="D7598" s="1">
        <v>12</v>
      </c>
      <c r="E7598" s="7">
        <v>2004.5328767123301</v>
      </c>
      <c r="F7598" s="7">
        <v>24.409949000000001</v>
      </c>
      <c r="G7598" s="57">
        <f t="shared" si="304"/>
        <v>22.742078736551736</v>
      </c>
      <c r="I7598" s="73">
        <f t="shared" si="305"/>
        <v>2.0109589041101117</v>
      </c>
    </row>
    <row r="7599" spans="1:9" ht="15.6" x14ac:dyDescent="0.3">
      <c r="A7599" s="1">
        <v>7595</v>
      </c>
      <c r="B7599" s="1">
        <v>2004</v>
      </c>
      <c r="C7599" s="1">
        <v>6</v>
      </c>
      <c r="D7599" s="1">
        <v>13</v>
      </c>
      <c r="E7599" s="7">
        <v>2004.53561643836</v>
      </c>
      <c r="F7599" s="7">
        <v>24.480916000000001</v>
      </c>
      <c r="G7599" s="57">
        <f t="shared" si="304"/>
        <v>22.741325117241388</v>
      </c>
      <c r="I7599" s="73">
        <f t="shared" si="305"/>
        <v>2.0109589041101117</v>
      </c>
    </row>
    <row r="7600" spans="1:9" ht="15.6" x14ac:dyDescent="0.3">
      <c r="A7600" s="1">
        <v>7596</v>
      </c>
      <c r="B7600" s="1">
        <v>2004</v>
      </c>
      <c r="C7600" s="1">
        <v>6</v>
      </c>
      <c r="D7600" s="1">
        <v>14</v>
      </c>
      <c r="E7600" s="7">
        <v>2004.53835616438</v>
      </c>
      <c r="F7600" s="7">
        <v>24.610707999999999</v>
      </c>
      <c r="G7600" s="57">
        <f t="shared" si="304"/>
        <v>22.74033713655173</v>
      </c>
      <c r="I7600" s="73">
        <f t="shared" si="305"/>
        <v>2.0109589041098843</v>
      </c>
    </row>
    <row r="7601" spans="1:9" ht="15.6" x14ac:dyDescent="0.3">
      <c r="A7601" s="1">
        <v>7597</v>
      </c>
      <c r="B7601" s="1">
        <v>2004</v>
      </c>
      <c r="C7601" s="1">
        <v>6</v>
      </c>
      <c r="D7601" s="1">
        <v>15</v>
      </c>
      <c r="E7601" s="7">
        <v>2004.5410958904099</v>
      </c>
      <c r="F7601" s="7">
        <v>24.710315000000001</v>
      </c>
      <c r="G7601" s="57">
        <f t="shared" si="304"/>
        <v>22.739156133793109</v>
      </c>
      <c r="I7601" s="73">
        <f t="shared" si="305"/>
        <v>2.0109589041101117</v>
      </c>
    </row>
    <row r="7602" spans="1:9" ht="15.6" x14ac:dyDescent="0.3">
      <c r="A7602" s="1">
        <v>7598</v>
      </c>
      <c r="B7602" s="1">
        <v>2004</v>
      </c>
      <c r="C7602" s="1">
        <v>6</v>
      </c>
      <c r="D7602" s="1">
        <v>16</v>
      </c>
      <c r="E7602" s="7">
        <v>2004.54383561644</v>
      </c>
      <c r="F7602" s="7">
        <v>24.772217999999999</v>
      </c>
      <c r="G7602" s="57">
        <f t="shared" si="304"/>
        <v>22.737712918620698</v>
      </c>
      <c r="I7602" s="73">
        <f t="shared" si="305"/>
        <v>2.0109589041098843</v>
      </c>
    </row>
    <row r="7603" spans="1:9" ht="15.6" x14ac:dyDescent="0.3">
      <c r="A7603" s="1">
        <v>7599</v>
      </c>
      <c r="B7603" s="1">
        <v>2004</v>
      </c>
      <c r="C7603" s="1">
        <v>6</v>
      </c>
      <c r="D7603" s="1">
        <v>17</v>
      </c>
      <c r="E7603" s="7">
        <v>2004.5465753424701</v>
      </c>
      <c r="F7603" s="7">
        <v>24.770012999999999</v>
      </c>
      <c r="G7603" s="57">
        <f t="shared" si="304"/>
        <v>22.735835117241386</v>
      </c>
      <c r="I7603" s="73">
        <f t="shared" si="305"/>
        <v>2.0109589041098843</v>
      </c>
    </row>
    <row r="7604" spans="1:9" ht="15.6" x14ac:dyDescent="0.3">
      <c r="A7604" s="1">
        <v>7600</v>
      </c>
      <c r="B7604" s="1">
        <v>2004</v>
      </c>
      <c r="C7604" s="1">
        <v>6</v>
      </c>
      <c r="D7604" s="1">
        <v>18</v>
      </c>
      <c r="E7604" s="7">
        <v>2004.5493150684899</v>
      </c>
      <c r="F7604" s="7">
        <v>24.724651000000001</v>
      </c>
      <c r="G7604" s="57">
        <f t="shared" si="304"/>
        <v>22.733486914482771</v>
      </c>
      <c r="I7604" s="73">
        <f t="shared" si="305"/>
        <v>2.0109589041101117</v>
      </c>
    </row>
    <row r="7605" spans="1:9" ht="15.6" x14ac:dyDescent="0.3">
      <c r="A7605" s="1">
        <v>7601</v>
      </c>
      <c r="B7605" s="1">
        <v>2004</v>
      </c>
      <c r="C7605" s="1">
        <v>6</v>
      </c>
      <c r="D7605" s="1">
        <v>19</v>
      </c>
      <c r="E7605" s="7">
        <v>2004.55205479452</v>
      </c>
      <c r="F7605" s="7">
        <v>24.779257000000001</v>
      </c>
      <c r="G7605" s="57">
        <f t="shared" si="304"/>
        <v>22.73071225103449</v>
      </c>
      <c r="I7605" s="73">
        <f t="shared" si="305"/>
        <v>2.0109589041098843</v>
      </c>
    </row>
    <row r="7606" spans="1:9" ht="15.6" x14ac:dyDescent="0.3">
      <c r="A7606" s="1">
        <v>7602</v>
      </c>
      <c r="B7606" s="1">
        <v>2004</v>
      </c>
      <c r="C7606" s="1">
        <v>6</v>
      </c>
      <c r="D7606" s="1">
        <v>20</v>
      </c>
      <c r="E7606" s="7">
        <v>2004.5547945205501</v>
      </c>
      <c r="F7606" s="7">
        <v>24.871371</v>
      </c>
      <c r="G7606" s="57">
        <f t="shared" si="304"/>
        <v>22.727810478620697</v>
      </c>
      <c r="I7606" s="73">
        <f t="shared" si="305"/>
        <v>2.0109589041101117</v>
      </c>
    </row>
    <row r="7607" spans="1:9" ht="15.6" x14ac:dyDescent="0.3">
      <c r="A7607" s="1">
        <v>7603</v>
      </c>
      <c r="B7607" s="1">
        <v>2004</v>
      </c>
      <c r="C7607" s="1">
        <v>6</v>
      </c>
      <c r="D7607" s="1">
        <v>21</v>
      </c>
      <c r="E7607" s="7">
        <v>2004.55753424658</v>
      </c>
      <c r="F7607" s="7">
        <v>24.953552999999999</v>
      </c>
      <c r="G7607" s="57">
        <f t="shared" si="304"/>
        <v>22.724830500689663</v>
      </c>
      <c r="I7607" s="73">
        <f t="shared" si="305"/>
        <v>2.0109589041101117</v>
      </c>
    </row>
    <row r="7608" spans="1:9" ht="15.6" x14ac:dyDescent="0.3">
      <c r="A7608" s="1">
        <v>7604</v>
      </c>
      <c r="B7608" s="1">
        <v>2004</v>
      </c>
      <c r="C7608" s="1">
        <v>6</v>
      </c>
      <c r="D7608" s="1">
        <v>22</v>
      </c>
      <c r="E7608" s="7">
        <v>2004.5602739726</v>
      </c>
      <c r="F7608" s="7">
        <v>25.040724999999998</v>
      </c>
      <c r="G7608" s="57">
        <f t="shared" si="304"/>
        <v>22.721773453793109</v>
      </c>
      <c r="I7608" s="73">
        <f t="shared" si="305"/>
        <v>2.0109589041098843</v>
      </c>
    </row>
    <row r="7609" spans="1:9" ht="15.6" x14ac:dyDescent="0.3">
      <c r="A7609" s="1">
        <v>7605</v>
      </c>
      <c r="B7609" s="1">
        <v>2004</v>
      </c>
      <c r="C7609" s="1">
        <v>6</v>
      </c>
      <c r="D7609" s="1">
        <v>23</v>
      </c>
      <c r="E7609" s="7">
        <v>2004.5630136986299</v>
      </c>
      <c r="F7609" s="7">
        <v>25.083044999999998</v>
      </c>
      <c r="G7609" s="57">
        <f t="shared" si="304"/>
        <v>22.718650423448281</v>
      </c>
      <c r="I7609" s="73">
        <f t="shared" si="305"/>
        <v>2.0109589041101117</v>
      </c>
    </row>
    <row r="7610" spans="1:9" ht="15.6" x14ac:dyDescent="0.3">
      <c r="A7610" s="1">
        <v>7606</v>
      </c>
      <c r="B7610" s="1">
        <v>2004</v>
      </c>
      <c r="C7610" s="1">
        <v>6</v>
      </c>
      <c r="D7610" s="1">
        <v>24</v>
      </c>
      <c r="E7610" s="7">
        <v>2004.56575342466</v>
      </c>
      <c r="F7610" s="7">
        <v>25.092343</v>
      </c>
      <c r="G7610" s="57">
        <f t="shared" si="304"/>
        <v>22.715438393103454</v>
      </c>
      <c r="I7610" s="73">
        <f t="shared" si="305"/>
        <v>2.0109589041098843</v>
      </c>
    </row>
    <row r="7611" spans="1:9" ht="15.6" x14ac:dyDescent="0.3">
      <c r="A7611" s="1">
        <v>7607</v>
      </c>
      <c r="B7611" s="1">
        <v>2004</v>
      </c>
      <c r="C7611" s="1">
        <v>6</v>
      </c>
      <c r="D7611" s="1">
        <v>25</v>
      </c>
      <c r="E7611" s="7">
        <v>2004.5684931506801</v>
      </c>
      <c r="F7611" s="7">
        <v>25.082197000000001</v>
      </c>
      <c r="G7611" s="57">
        <f t="shared" si="304"/>
        <v>22.712327615172423</v>
      </c>
      <c r="I7611" s="73">
        <f t="shared" si="305"/>
        <v>2.0109589041098843</v>
      </c>
    </row>
    <row r="7612" spans="1:9" ht="15.6" x14ac:dyDescent="0.3">
      <c r="A7612" s="1">
        <v>7608</v>
      </c>
      <c r="B7612" s="1">
        <v>2004</v>
      </c>
      <c r="C7612" s="1">
        <v>6</v>
      </c>
      <c r="D7612" s="1">
        <v>26</v>
      </c>
      <c r="E7612" s="7">
        <v>2004.5712328767099</v>
      </c>
      <c r="F7612" s="7">
        <v>25.036368</v>
      </c>
      <c r="G7612" s="57">
        <f t="shared" si="304"/>
        <v>22.709273700689664</v>
      </c>
      <c r="I7612" s="73">
        <f t="shared" si="305"/>
        <v>2.0109589041001072</v>
      </c>
    </row>
    <row r="7613" spans="1:9" ht="15.6" x14ac:dyDescent="0.3">
      <c r="A7613" s="1">
        <v>7609</v>
      </c>
      <c r="B7613" s="1">
        <v>2004</v>
      </c>
      <c r="C7613" s="1">
        <v>6</v>
      </c>
      <c r="D7613" s="1">
        <v>27</v>
      </c>
      <c r="E7613" s="7">
        <v>2004.57397260274</v>
      </c>
      <c r="F7613" s="7">
        <v>25.047096</v>
      </c>
      <c r="G7613" s="57">
        <f t="shared" si="304"/>
        <v>22.706228412413807</v>
      </c>
      <c r="I7613" s="73">
        <f t="shared" si="305"/>
        <v>2.0109589041098843</v>
      </c>
    </row>
    <row r="7614" spans="1:9" ht="15.6" x14ac:dyDescent="0.3">
      <c r="A7614" s="1">
        <v>7610</v>
      </c>
      <c r="B7614" s="1">
        <v>2004</v>
      </c>
      <c r="C7614" s="1">
        <v>6</v>
      </c>
      <c r="D7614" s="1">
        <v>28</v>
      </c>
      <c r="E7614" s="7">
        <v>2004.5767123287701</v>
      </c>
      <c r="F7614" s="7">
        <v>25.113121</v>
      </c>
      <c r="G7614" s="57">
        <f t="shared" si="304"/>
        <v>22.703324554482769</v>
      </c>
      <c r="I7614" s="73">
        <f t="shared" si="305"/>
        <v>2.0109589041101117</v>
      </c>
    </row>
    <row r="7615" spans="1:9" ht="15.6" x14ac:dyDescent="0.3">
      <c r="A7615" s="1">
        <v>7611</v>
      </c>
      <c r="B7615" s="1">
        <v>2004</v>
      </c>
      <c r="C7615" s="1">
        <v>6</v>
      </c>
      <c r="D7615" s="1">
        <v>29</v>
      </c>
      <c r="E7615" s="7">
        <v>2004.57945205479</v>
      </c>
      <c r="F7615" s="7">
        <v>25.219455</v>
      </c>
      <c r="G7615" s="57">
        <f t="shared" si="304"/>
        <v>22.70054326206898</v>
      </c>
      <c r="I7615" s="73">
        <f t="shared" si="305"/>
        <v>2.0109589041101117</v>
      </c>
    </row>
    <row r="7616" spans="1:9" ht="15.6" x14ac:dyDescent="0.3">
      <c r="A7616" s="1">
        <v>7612</v>
      </c>
      <c r="B7616" s="1">
        <v>2004</v>
      </c>
      <c r="C7616" s="1">
        <v>6</v>
      </c>
      <c r="D7616" s="1">
        <v>30</v>
      </c>
      <c r="E7616" s="7">
        <v>2004.58219178082</v>
      </c>
      <c r="F7616" s="7">
        <v>25.248842</v>
      </c>
      <c r="G7616" s="57">
        <f t="shared" si="304"/>
        <v>22.697850822068979</v>
      </c>
      <c r="I7616" s="73">
        <f t="shared" si="305"/>
        <v>2.0109589041098843</v>
      </c>
    </row>
    <row r="7617" spans="1:9" ht="15.6" x14ac:dyDescent="0.3">
      <c r="A7617" s="1">
        <v>7613</v>
      </c>
      <c r="B7617" s="1">
        <v>2004</v>
      </c>
      <c r="C7617" s="1">
        <v>7</v>
      </c>
      <c r="D7617" s="1">
        <v>1</v>
      </c>
      <c r="E7617" s="7">
        <v>2004.5860730593599</v>
      </c>
      <c r="F7617" s="7">
        <v>25.284096000000002</v>
      </c>
      <c r="G7617" s="57">
        <f t="shared" si="304"/>
        <v>22.695136129655182</v>
      </c>
      <c r="I7617" s="73">
        <f t="shared" si="305"/>
        <v>2.0109589041101117</v>
      </c>
    </row>
    <row r="7618" spans="1:9" ht="15.6" x14ac:dyDescent="0.3">
      <c r="A7618" s="1">
        <v>7614</v>
      </c>
      <c r="B7618" s="1">
        <v>2004</v>
      </c>
      <c r="C7618" s="1">
        <v>7</v>
      </c>
      <c r="D7618" s="1">
        <v>2</v>
      </c>
      <c r="E7618" s="7">
        <v>2004.58881278539</v>
      </c>
      <c r="F7618" s="7">
        <v>25.283154</v>
      </c>
      <c r="G7618" s="57">
        <f t="shared" si="304"/>
        <v>22.692271241379323</v>
      </c>
      <c r="I7618" s="73">
        <f t="shared" si="305"/>
        <v>2.0109589041098843</v>
      </c>
    </row>
    <row r="7619" spans="1:9" ht="15.6" x14ac:dyDescent="0.3">
      <c r="A7619" s="1">
        <v>7615</v>
      </c>
      <c r="B7619" s="1">
        <v>2004</v>
      </c>
      <c r="C7619" s="1">
        <v>7</v>
      </c>
      <c r="D7619" s="1">
        <v>3</v>
      </c>
      <c r="E7619" s="7">
        <v>2004.5915525114201</v>
      </c>
      <c r="F7619" s="7">
        <v>25.283940000000001</v>
      </c>
      <c r="G7619" s="57">
        <f t="shared" si="304"/>
        <v>22.689380350344837</v>
      </c>
      <c r="I7619" s="73">
        <f t="shared" si="305"/>
        <v>2.0093607305898331</v>
      </c>
    </row>
    <row r="7620" spans="1:9" ht="15.6" x14ac:dyDescent="0.3">
      <c r="A7620" s="1">
        <v>7616</v>
      </c>
      <c r="B7620" s="1">
        <v>2004</v>
      </c>
      <c r="C7620" s="1">
        <v>7</v>
      </c>
      <c r="D7620" s="1">
        <v>4</v>
      </c>
      <c r="E7620" s="7">
        <v>2004.59429223744</v>
      </c>
      <c r="F7620" s="7">
        <v>25.257745</v>
      </c>
      <c r="G7620" s="57">
        <f t="shared" si="304"/>
        <v>22.686594426206916</v>
      </c>
      <c r="I7620" s="73">
        <f t="shared" si="305"/>
        <v>2.0093607306000649</v>
      </c>
    </row>
    <row r="7621" spans="1:9" ht="15.6" x14ac:dyDescent="0.3">
      <c r="A7621" s="1">
        <v>7617</v>
      </c>
      <c r="B7621" s="1">
        <v>2004</v>
      </c>
      <c r="C7621" s="1">
        <v>7</v>
      </c>
      <c r="D7621" s="1">
        <v>5</v>
      </c>
      <c r="E7621" s="7">
        <v>2004.59703196347</v>
      </c>
      <c r="F7621" s="7">
        <v>25.227699000000001</v>
      </c>
      <c r="G7621" s="57">
        <f t="shared" si="304"/>
        <v>22.684031972413806</v>
      </c>
      <c r="I7621" s="73">
        <f t="shared" si="305"/>
        <v>2.0093607306000649</v>
      </c>
    </row>
    <row r="7622" spans="1:9" ht="15.6" x14ac:dyDescent="0.3">
      <c r="A7622" s="1">
        <v>7618</v>
      </c>
      <c r="B7622" s="1">
        <v>2004</v>
      </c>
      <c r="C7622" s="1">
        <v>7</v>
      </c>
      <c r="D7622" s="1">
        <v>6</v>
      </c>
      <c r="E7622" s="7">
        <v>2004.5997716894999</v>
      </c>
      <c r="F7622" s="7">
        <v>25.241682999999998</v>
      </c>
      <c r="G7622" s="57">
        <f t="shared" si="304"/>
        <v>22.681605042758637</v>
      </c>
      <c r="I7622" s="73">
        <f t="shared" si="305"/>
        <v>2.0093607305900605</v>
      </c>
    </row>
    <row r="7623" spans="1:9" ht="15.6" x14ac:dyDescent="0.3">
      <c r="A7623" s="1">
        <v>7619</v>
      </c>
      <c r="B7623" s="1">
        <v>2004</v>
      </c>
      <c r="C7623" s="1">
        <v>7</v>
      </c>
      <c r="D7623" s="1">
        <v>7</v>
      </c>
      <c r="E7623" s="7">
        <v>2004.60251141552</v>
      </c>
      <c r="F7623" s="7">
        <v>25.322683999999999</v>
      </c>
      <c r="G7623" s="57">
        <f t="shared" si="304"/>
        <v>22.679175693793113</v>
      </c>
      <c r="I7623" s="73">
        <f t="shared" si="305"/>
        <v>2.0109589041101117</v>
      </c>
    </row>
    <row r="7624" spans="1:9" ht="15.6" x14ac:dyDescent="0.3">
      <c r="A7624" s="1">
        <v>7620</v>
      </c>
      <c r="B7624" s="1">
        <v>2004</v>
      </c>
      <c r="C7624" s="1">
        <v>7</v>
      </c>
      <c r="D7624" s="1">
        <v>8</v>
      </c>
      <c r="E7624" s="7">
        <v>2004.6052511415501</v>
      </c>
      <c r="F7624" s="7">
        <v>25.321346999999999</v>
      </c>
      <c r="G7624" s="57">
        <f t="shared" si="304"/>
        <v>22.676611888275868</v>
      </c>
      <c r="I7624" s="73">
        <f t="shared" si="305"/>
        <v>2.0109589041098843</v>
      </c>
    </row>
    <row r="7625" spans="1:9" ht="15.6" x14ac:dyDescent="0.3">
      <c r="A7625" s="1">
        <v>7621</v>
      </c>
      <c r="B7625" s="1">
        <v>2004</v>
      </c>
      <c r="C7625" s="1">
        <v>7</v>
      </c>
      <c r="D7625" s="1">
        <v>9</v>
      </c>
      <c r="E7625" s="7">
        <v>2004.6079908675799</v>
      </c>
      <c r="F7625" s="7">
        <v>25.350981999999998</v>
      </c>
      <c r="G7625" s="57">
        <f t="shared" si="304"/>
        <v>22.673878024827591</v>
      </c>
      <c r="I7625" s="73">
        <f t="shared" si="305"/>
        <v>2.0109589040998799</v>
      </c>
    </row>
    <row r="7626" spans="1:9" ht="15.6" x14ac:dyDescent="0.3">
      <c r="A7626" s="1">
        <v>7622</v>
      </c>
      <c r="B7626" s="1">
        <v>2004</v>
      </c>
      <c r="C7626" s="1">
        <v>7</v>
      </c>
      <c r="D7626" s="1">
        <v>10</v>
      </c>
      <c r="E7626" s="7">
        <v>2004.61073059361</v>
      </c>
      <c r="F7626" s="7">
        <v>25.403832999999999</v>
      </c>
      <c r="G7626" s="57">
        <f t="shared" si="304"/>
        <v>22.671007217931042</v>
      </c>
      <c r="I7626" s="73">
        <f t="shared" si="305"/>
        <v>2.0109589041101117</v>
      </c>
    </row>
    <row r="7627" spans="1:9" ht="15.6" x14ac:dyDescent="0.3">
      <c r="A7627" s="1">
        <v>7623</v>
      </c>
      <c r="B7627" s="1">
        <v>2004</v>
      </c>
      <c r="C7627" s="1">
        <v>7</v>
      </c>
      <c r="D7627" s="1">
        <v>11</v>
      </c>
      <c r="E7627" s="7">
        <v>2004.6134703196301</v>
      </c>
      <c r="F7627" s="7">
        <v>25.485019000000001</v>
      </c>
      <c r="G7627" s="57">
        <f t="shared" ref="G7627:G7690" si="306">AVERAGE(F7083:F7807)</f>
        <v>22.668031453793112</v>
      </c>
      <c r="I7627" s="73">
        <f t="shared" si="305"/>
        <v>2.0109589041098843</v>
      </c>
    </row>
    <row r="7628" spans="1:9" ht="15.6" x14ac:dyDescent="0.3">
      <c r="A7628" s="1">
        <v>7624</v>
      </c>
      <c r="B7628" s="1">
        <v>2004</v>
      </c>
      <c r="C7628" s="1">
        <v>7</v>
      </c>
      <c r="D7628" s="1">
        <v>12</v>
      </c>
      <c r="E7628" s="7">
        <v>2004.61621004566</v>
      </c>
      <c r="F7628" s="7">
        <v>25.520198000000001</v>
      </c>
      <c r="G7628" s="57">
        <f t="shared" si="306"/>
        <v>22.664984460689663</v>
      </c>
      <c r="I7628" s="73">
        <f t="shared" ref="I7628:I7691" si="307">E7808-E7084</f>
        <v>2.0109589041101117</v>
      </c>
    </row>
    <row r="7629" spans="1:9" ht="15.6" x14ac:dyDescent="0.3">
      <c r="A7629" s="1">
        <v>7625</v>
      </c>
      <c r="B7629" s="1">
        <v>2004</v>
      </c>
      <c r="C7629" s="1">
        <v>7</v>
      </c>
      <c r="D7629" s="1">
        <v>13</v>
      </c>
      <c r="E7629" s="7">
        <v>2004.61894977169</v>
      </c>
      <c r="F7629" s="7">
        <v>25.501041000000001</v>
      </c>
      <c r="G7629" s="57">
        <f t="shared" si="306"/>
        <v>22.661904725517253</v>
      </c>
      <c r="I7629" s="73">
        <f t="shared" si="307"/>
        <v>2.0109589041001072</v>
      </c>
    </row>
    <row r="7630" spans="1:9" ht="15.6" x14ac:dyDescent="0.3">
      <c r="A7630" s="1">
        <v>7626</v>
      </c>
      <c r="B7630" s="1">
        <v>2004</v>
      </c>
      <c r="C7630" s="1">
        <v>7</v>
      </c>
      <c r="D7630" s="1">
        <v>14</v>
      </c>
      <c r="E7630" s="7">
        <v>2004.6216894977199</v>
      </c>
      <c r="F7630" s="7">
        <v>25.459862999999999</v>
      </c>
      <c r="G7630" s="57">
        <f t="shared" si="306"/>
        <v>22.658798929655184</v>
      </c>
      <c r="I7630" s="73">
        <f t="shared" si="307"/>
        <v>2.0109589041098843</v>
      </c>
    </row>
    <row r="7631" spans="1:9" ht="15.6" x14ac:dyDescent="0.3">
      <c r="A7631" s="1">
        <v>7627</v>
      </c>
      <c r="B7631" s="1">
        <v>2004</v>
      </c>
      <c r="C7631" s="1">
        <v>7</v>
      </c>
      <c r="D7631" s="1">
        <v>15</v>
      </c>
      <c r="E7631" s="7">
        <v>2004.62442922374</v>
      </c>
      <c r="F7631" s="7">
        <v>25.386274</v>
      </c>
      <c r="G7631" s="57">
        <f t="shared" si="306"/>
        <v>22.655611041379316</v>
      </c>
      <c r="I7631" s="73">
        <f t="shared" si="307"/>
        <v>2.0109589041101117</v>
      </c>
    </row>
    <row r="7632" spans="1:9" ht="15.6" x14ac:dyDescent="0.3">
      <c r="A7632" s="1">
        <v>7628</v>
      </c>
      <c r="B7632" s="1">
        <v>2004</v>
      </c>
      <c r="C7632" s="1">
        <v>7</v>
      </c>
      <c r="D7632" s="1">
        <v>16</v>
      </c>
      <c r="E7632" s="7">
        <v>2004.6271689497701</v>
      </c>
      <c r="F7632" s="7">
        <v>25.402626999999999</v>
      </c>
      <c r="G7632" s="57">
        <f t="shared" si="306"/>
        <v>22.652341994482764</v>
      </c>
      <c r="I7632" s="73">
        <f t="shared" si="307"/>
        <v>2.0109589041098843</v>
      </c>
    </row>
    <row r="7633" spans="1:9" ht="15.6" x14ac:dyDescent="0.3">
      <c r="A7633" s="1">
        <v>7629</v>
      </c>
      <c r="B7633" s="1">
        <v>2004</v>
      </c>
      <c r="C7633" s="1">
        <v>7</v>
      </c>
      <c r="D7633" s="1">
        <v>17</v>
      </c>
      <c r="E7633" s="7">
        <v>2004.6299086757999</v>
      </c>
      <c r="F7633" s="7">
        <v>25.405370999999999</v>
      </c>
      <c r="G7633" s="57">
        <f t="shared" si="306"/>
        <v>22.649072434482765</v>
      </c>
      <c r="I7633" s="73">
        <f t="shared" si="307"/>
        <v>2.0109589041098843</v>
      </c>
    </row>
    <row r="7634" spans="1:9" ht="15.6" x14ac:dyDescent="0.3">
      <c r="A7634" s="1">
        <v>7630</v>
      </c>
      <c r="B7634" s="1">
        <v>2004</v>
      </c>
      <c r="C7634" s="1">
        <v>7</v>
      </c>
      <c r="D7634" s="1">
        <v>18</v>
      </c>
      <c r="E7634" s="7">
        <v>2004.63264840183</v>
      </c>
      <c r="F7634" s="7">
        <v>25.354092000000001</v>
      </c>
      <c r="G7634" s="57">
        <f t="shared" si="306"/>
        <v>22.645786642758626</v>
      </c>
      <c r="I7634" s="73">
        <f t="shared" si="307"/>
        <v>2.0109589041101117</v>
      </c>
    </row>
    <row r="7635" spans="1:9" ht="15.6" x14ac:dyDescent="0.3">
      <c r="A7635" s="1">
        <v>7631</v>
      </c>
      <c r="B7635" s="1">
        <v>2004</v>
      </c>
      <c r="C7635" s="1">
        <v>7</v>
      </c>
      <c r="D7635" s="1">
        <v>19</v>
      </c>
      <c r="E7635" s="7">
        <v>2004.6353881278501</v>
      </c>
      <c r="F7635" s="7">
        <v>25.278420000000001</v>
      </c>
      <c r="G7635" s="57">
        <f t="shared" si="306"/>
        <v>22.642553788965525</v>
      </c>
      <c r="I7635" s="73">
        <f t="shared" si="307"/>
        <v>2.0109589041098843</v>
      </c>
    </row>
    <row r="7636" spans="1:9" ht="15.6" x14ac:dyDescent="0.3">
      <c r="A7636" s="1">
        <v>7632</v>
      </c>
      <c r="B7636" s="1">
        <v>2004</v>
      </c>
      <c r="C7636" s="1">
        <v>7</v>
      </c>
      <c r="D7636" s="1">
        <v>20</v>
      </c>
      <c r="E7636" s="7">
        <v>2004.63812785388</v>
      </c>
      <c r="F7636" s="7">
        <v>25.322410000000001</v>
      </c>
      <c r="G7636" s="57">
        <f t="shared" si="306"/>
        <v>22.639380016551737</v>
      </c>
      <c r="I7636" s="73">
        <f t="shared" si="307"/>
        <v>2.0109589041101117</v>
      </c>
    </row>
    <row r="7637" spans="1:9" ht="15.6" x14ac:dyDescent="0.3">
      <c r="A7637" s="1">
        <v>7633</v>
      </c>
      <c r="B7637" s="1">
        <v>2004</v>
      </c>
      <c r="C7637" s="1">
        <v>7</v>
      </c>
      <c r="D7637" s="1">
        <v>21</v>
      </c>
      <c r="E7637" s="7">
        <v>2004.64086757991</v>
      </c>
      <c r="F7637" s="7">
        <v>25.320881</v>
      </c>
      <c r="G7637" s="57">
        <f t="shared" si="306"/>
        <v>22.636137635862081</v>
      </c>
      <c r="I7637" s="73">
        <f t="shared" si="307"/>
        <v>2.0109589041101117</v>
      </c>
    </row>
    <row r="7638" spans="1:9" ht="15.6" x14ac:dyDescent="0.3">
      <c r="A7638" s="1">
        <v>7634</v>
      </c>
      <c r="B7638" s="1">
        <v>2004</v>
      </c>
      <c r="C7638" s="1">
        <v>7</v>
      </c>
      <c r="D7638" s="1">
        <v>22</v>
      </c>
      <c r="E7638" s="7">
        <v>2004.6436073059399</v>
      </c>
      <c r="F7638" s="7">
        <v>25.273803000000001</v>
      </c>
      <c r="G7638" s="57">
        <f t="shared" si="306"/>
        <v>22.632838500689662</v>
      </c>
      <c r="I7638" s="73">
        <f t="shared" si="307"/>
        <v>2.0109589041098843</v>
      </c>
    </row>
    <row r="7639" spans="1:9" ht="15.6" x14ac:dyDescent="0.3">
      <c r="A7639" s="1">
        <v>7635</v>
      </c>
      <c r="B7639" s="1">
        <v>2004</v>
      </c>
      <c r="C7639" s="1">
        <v>7</v>
      </c>
      <c r="D7639" s="1">
        <v>23</v>
      </c>
      <c r="E7639" s="7">
        <v>2004.64634703196</v>
      </c>
      <c r="F7639" s="7">
        <v>25.265727999999999</v>
      </c>
      <c r="G7639" s="57">
        <f t="shared" si="306"/>
        <v>22.629464311724146</v>
      </c>
      <c r="I7639" s="73">
        <f t="shared" si="307"/>
        <v>2.0109589041101117</v>
      </c>
    </row>
    <row r="7640" spans="1:9" ht="15.6" x14ac:dyDescent="0.3">
      <c r="A7640" s="1">
        <v>7636</v>
      </c>
      <c r="B7640" s="1">
        <v>2004</v>
      </c>
      <c r="C7640" s="1">
        <v>7</v>
      </c>
      <c r="D7640" s="1">
        <v>24</v>
      </c>
      <c r="E7640" s="7">
        <v>2004.6490867579901</v>
      </c>
      <c r="F7640" s="7">
        <v>25.198979999999999</v>
      </c>
      <c r="G7640" s="57">
        <f t="shared" si="306"/>
        <v>22.626011426206905</v>
      </c>
      <c r="I7640" s="73">
        <f t="shared" si="307"/>
        <v>2.0109589041098843</v>
      </c>
    </row>
    <row r="7641" spans="1:9" ht="15.6" x14ac:dyDescent="0.3">
      <c r="A7641" s="1">
        <v>7637</v>
      </c>
      <c r="B7641" s="1">
        <v>2004</v>
      </c>
      <c r="C7641" s="1">
        <v>7</v>
      </c>
      <c r="D7641" s="1">
        <v>25</v>
      </c>
      <c r="E7641" s="7">
        <v>2004.6518264840199</v>
      </c>
      <c r="F7641" s="7">
        <v>25.159037000000001</v>
      </c>
      <c r="G7641" s="57">
        <f t="shared" si="306"/>
        <v>22.622604993103455</v>
      </c>
      <c r="I7641" s="73">
        <f t="shared" si="307"/>
        <v>2.0109589041098843</v>
      </c>
    </row>
    <row r="7642" spans="1:9" ht="15.6" x14ac:dyDescent="0.3">
      <c r="A7642" s="1">
        <v>7638</v>
      </c>
      <c r="B7642" s="1">
        <v>2004</v>
      </c>
      <c r="C7642" s="1">
        <v>7</v>
      </c>
      <c r="D7642" s="1">
        <v>26</v>
      </c>
      <c r="E7642" s="7">
        <v>2004.65456621005</v>
      </c>
      <c r="F7642" s="7">
        <v>25.100666</v>
      </c>
      <c r="G7642" s="57">
        <f t="shared" si="306"/>
        <v>22.619228918620692</v>
      </c>
      <c r="I7642" s="73">
        <f t="shared" si="307"/>
        <v>2.0109589041101117</v>
      </c>
    </row>
    <row r="7643" spans="1:9" ht="15.6" x14ac:dyDescent="0.3">
      <c r="A7643" s="1">
        <v>7639</v>
      </c>
      <c r="B7643" s="1">
        <v>2004</v>
      </c>
      <c r="C7643" s="1">
        <v>7</v>
      </c>
      <c r="D7643" s="1">
        <v>27</v>
      </c>
      <c r="E7643" s="7">
        <v>2004.6573059360701</v>
      </c>
      <c r="F7643" s="7">
        <v>25.145078000000002</v>
      </c>
      <c r="G7643" s="57">
        <f t="shared" si="306"/>
        <v>22.615902685517248</v>
      </c>
      <c r="I7643" s="73">
        <f t="shared" si="307"/>
        <v>2.0109589041098843</v>
      </c>
    </row>
    <row r="7644" spans="1:9" ht="15.6" x14ac:dyDescent="0.3">
      <c r="A7644" s="1">
        <v>7640</v>
      </c>
      <c r="B7644" s="1">
        <v>2004</v>
      </c>
      <c r="C7644" s="1">
        <v>7</v>
      </c>
      <c r="D7644" s="1">
        <v>28</v>
      </c>
      <c r="E7644" s="7">
        <v>2004.6600456620999</v>
      </c>
      <c r="F7644" s="7">
        <v>25.132137</v>
      </c>
      <c r="G7644" s="57">
        <f t="shared" si="306"/>
        <v>22.612676132413803</v>
      </c>
      <c r="I7644" s="73">
        <f t="shared" si="307"/>
        <v>2.0109589041101117</v>
      </c>
    </row>
    <row r="7645" spans="1:9" ht="15.6" x14ac:dyDescent="0.3">
      <c r="A7645" s="1">
        <v>7641</v>
      </c>
      <c r="B7645" s="1">
        <v>2004</v>
      </c>
      <c r="C7645" s="1">
        <v>7</v>
      </c>
      <c r="D7645" s="1">
        <v>29</v>
      </c>
      <c r="E7645" s="7">
        <v>2004.66278538813</v>
      </c>
      <c r="F7645" s="7">
        <v>25.220800000000001</v>
      </c>
      <c r="G7645" s="57">
        <f t="shared" si="306"/>
        <v>22.609645285517246</v>
      </c>
      <c r="I7645" s="73">
        <f t="shared" si="307"/>
        <v>2.0109589041101117</v>
      </c>
    </row>
    <row r="7646" spans="1:9" ht="15.6" x14ac:dyDescent="0.3">
      <c r="A7646" s="1">
        <v>7642</v>
      </c>
      <c r="B7646" s="1">
        <v>2004</v>
      </c>
      <c r="C7646" s="1">
        <v>7</v>
      </c>
      <c r="D7646" s="1">
        <v>30</v>
      </c>
      <c r="E7646" s="7">
        <v>2004.6655251141499</v>
      </c>
      <c r="F7646" s="7">
        <v>25.281980999999998</v>
      </c>
      <c r="G7646" s="57">
        <f t="shared" si="306"/>
        <v>22.606934082758627</v>
      </c>
      <c r="I7646" s="73">
        <f t="shared" si="307"/>
        <v>2.0109589041098843</v>
      </c>
    </row>
    <row r="7647" spans="1:9" ht="15.6" x14ac:dyDescent="0.3">
      <c r="A7647" s="1">
        <v>7643</v>
      </c>
      <c r="B7647" s="1">
        <v>2004</v>
      </c>
      <c r="C7647" s="1">
        <v>7</v>
      </c>
      <c r="D7647" s="1">
        <v>31</v>
      </c>
      <c r="E7647" s="7">
        <v>2004.66826484018</v>
      </c>
      <c r="F7647" s="7">
        <v>25.173408999999999</v>
      </c>
      <c r="G7647" s="57">
        <f t="shared" si="306"/>
        <v>22.604476478620697</v>
      </c>
      <c r="I7647" s="73">
        <f t="shared" si="307"/>
        <v>2.0109589041101117</v>
      </c>
    </row>
    <row r="7648" spans="1:9" ht="15.6" x14ac:dyDescent="0.3">
      <c r="A7648" s="1">
        <v>7644</v>
      </c>
      <c r="B7648" s="1">
        <v>2004</v>
      </c>
      <c r="C7648" s="1">
        <v>8</v>
      </c>
      <c r="D7648" s="1">
        <v>1</v>
      </c>
      <c r="E7648" s="7">
        <v>2004.66940639269</v>
      </c>
      <c r="F7648" s="7">
        <v>25.119001999999998</v>
      </c>
      <c r="G7648" s="57">
        <f t="shared" si="306"/>
        <v>22.602124136551733</v>
      </c>
      <c r="I7648" s="73">
        <f t="shared" si="307"/>
        <v>2.0109589041098843</v>
      </c>
    </row>
    <row r="7649" spans="1:9" ht="15.6" x14ac:dyDescent="0.3">
      <c r="A7649" s="1">
        <v>7645</v>
      </c>
      <c r="B7649" s="1">
        <v>2004</v>
      </c>
      <c r="C7649" s="1">
        <v>8</v>
      </c>
      <c r="D7649" s="1">
        <v>2</v>
      </c>
      <c r="E7649" s="7">
        <v>2004.6721461187201</v>
      </c>
      <c r="F7649" s="7">
        <v>25.015226999999999</v>
      </c>
      <c r="G7649" s="57">
        <f t="shared" si="306"/>
        <v>22.59968012965518</v>
      </c>
      <c r="I7649" s="73">
        <f t="shared" si="307"/>
        <v>2.0109589041098843</v>
      </c>
    </row>
    <row r="7650" spans="1:9" ht="15.6" x14ac:dyDescent="0.3">
      <c r="A7650" s="1">
        <v>7646</v>
      </c>
      <c r="B7650" s="1">
        <v>2004</v>
      </c>
      <c r="C7650" s="1">
        <v>8</v>
      </c>
      <c r="D7650" s="1">
        <v>3</v>
      </c>
      <c r="E7650" s="7">
        <v>2004.67488584475</v>
      </c>
      <c r="F7650" s="7">
        <v>25.017675000000001</v>
      </c>
      <c r="G7650" s="57">
        <f t="shared" si="306"/>
        <v>22.597093842758628</v>
      </c>
      <c r="I7650" s="73">
        <f t="shared" si="307"/>
        <v>2.0093607305900605</v>
      </c>
    </row>
    <row r="7651" spans="1:9" ht="15.6" x14ac:dyDescent="0.3">
      <c r="A7651" s="1">
        <v>7647</v>
      </c>
      <c r="B7651" s="1">
        <v>2004</v>
      </c>
      <c r="C7651" s="1">
        <v>8</v>
      </c>
      <c r="D7651" s="1">
        <v>4</v>
      </c>
      <c r="E7651" s="7">
        <v>2004.67762557078</v>
      </c>
      <c r="F7651" s="7">
        <v>24.949036</v>
      </c>
      <c r="G7651" s="57">
        <f t="shared" si="306"/>
        <v>22.5945356524138</v>
      </c>
      <c r="I7651" s="73">
        <f t="shared" si="307"/>
        <v>2.0093607305900605</v>
      </c>
    </row>
    <row r="7652" spans="1:9" ht="15.6" x14ac:dyDescent="0.3">
      <c r="A7652" s="1">
        <v>7648</v>
      </c>
      <c r="B7652" s="1">
        <v>2004</v>
      </c>
      <c r="C7652" s="1">
        <v>8</v>
      </c>
      <c r="D7652" s="1">
        <v>5</v>
      </c>
      <c r="E7652" s="7">
        <v>2004.6803652967999</v>
      </c>
      <c r="F7652" s="7">
        <v>24.846363</v>
      </c>
      <c r="G7652" s="57">
        <f t="shared" si="306"/>
        <v>22.59204068689656</v>
      </c>
      <c r="I7652" s="73">
        <f t="shared" si="307"/>
        <v>2.0093607306000649</v>
      </c>
    </row>
    <row r="7653" spans="1:9" ht="15.6" x14ac:dyDescent="0.3">
      <c r="A7653" s="1">
        <v>7649</v>
      </c>
      <c r="B7653" s="1">
        <v>2004</v>
      </c>
      <c r="C7653" s="1">
        <v>8</v>
      </c>
      <c r="D7653" s="1">
        <v>6</v>
      </c>
      <c r="E7653" s="7">
        <v>2004.68310502283</v>
      </c>
      <c r="F7653" s="7">
        <v>24.731521000000001</v>
      </c>
      <c r="G7653" s="57">
        <f t="shared" si="306"/>
        <v>22.589499451034492</v>
      </c>
      <c r="I7653" s="73">
        <f t="shared" si="307"/>
        <v>2.0093607306000649</v>
      </c>
    </row>
    <row r="7654" spans="1:9" ht="15.6" x14ac:dyDescent="0.3">
      <c r="A7654" s="1">
        <v>7650</v>
      </c>
      <c r="B7654" s="1">
        <v>2004</v>
      </c>
      <c r="C7654" s="1">
        <v>8</v>
      </c>
      <c r="D7654" s="1">
        <v>7</v>
      </c>
      <c r="E7654" s="7">
        <v>2004.6858447488601</v>
      </c>
      <c r="F7654" s="7">
        <v>24.759551999999999</v>
      </c>
      <c r="G7654" s="57">
        <f t="shared" si="306"/>
        <v>22.586744688275868</v>
      </c>
      <c r="I7654" s="73">
        <f t="shared" si="307"/>
        <v>2.0109589041098843</v>
      </c>
    </row>
    <row r="7655" spans="1:9" ht="15.6" x14ac:dyDescent="0.3">
      <c r="A7655" s="1">
        <v>7651</v>
      </c>
      <c r="B7655" s="1">
        <v>2004</v>
      </c>
      <c r="C7655" s="1">
        <v>8</v>
      </c>
      <c r="D7655" s="1">
        <v>8</v>
      </c>
      <c r="E7655" s="7">
        <v>2004.6885844748899</v>
      </c>
      <c r="F7655" s="7">
        <v>24.777383</v>
      </c>
      <c r="G7655" s="57">
        <f t="shared" si="306"/>
        <v>22.583887191724145</v>
      </c>
      <c r="I7655" s="73">
        <f t="shared" si="307"/>
        <v>2.0109589041098843</v>
      </c>
    </row>
    <row r="7656" spans="1:9" ht="15.6" x14ac:dyDescent="0.3">
      <c r="A7656" s="1">
        <v>7652</v>
      </c>
      <c r="B7656" s="1">
        <v>2004</v>
      </c>
      <c r="C7656" s="1">
        <v>8</v>
      </c>
      <c r="D7656" s="1">
        <v>9</v>
      </c>
      <c r="E7656" s="7">
        <v>2004.69132420091</v>
      </c>
      <c r="F7656" s="7">
        <v>24.681049000000002</v>
      </c>
      <c r="G7656" s="57">
        <f t="shared" si="306"/>
        <v>22.581185471724144</v>
      </c>
      <c r="I7656" s="73">
        <f t="shared" si="307"/>
        <v>2.0109589041101117</v>
      </c>
    </row>
    <row r="7657" spans="1:9" ht="15.6" x14ac:dyDescent="0.3">
      <c r="A7657" s="1">
        <v>7653</v>
      </c>
      <c r="B7657" s="1">
        <v>2004</v>
      </c>
      <c r="C7657" s="1">
        <v>8</v>
      </c>
      <c r="D7657" s="1">
        <v>10</v>
      </c>
      <c r="E7657" s="7">
        <v>2004.6940639269401</v>
      </c>
      <c r="F7657" s="7">
        <v>24.599156000000001</v>
      </c>
      <c r="G7657" s="57">
        <f t="shared" si="306"/>
        <v>22.578767608275868</v>
      </c>
      <c r="I7657" s="73">
        <f t="shared" si="307"/>
        <v>2.0109589041098843</v>
      </c>
    </row>
    <row r="7658" spans="1:9" ht="15.6" x14ac:dyDescent="0.3">
      <c r="A7658" s="1">
        <v>7654</v>
      </c>
      <c r="B7658" s="1">
        <v>2004</v>
      </c>
      <c r="C7658" s="1">
        <v>8</v>
      </c>
      <c r="D7658" s="1">
        <v>11</v>
      </c>
      <c r="E7658" s="7">
        <v>2004.6968036529699</v>
      </c>
      <c r="F7658" s="7">
        <v>24.522019</v>
      </c>
      <c r="G7658" s="57">
        <f t="shared" si="306"/>
        <v>22.576532735172417</v>
      </c>
      <c r="I7658" s="73">
        <f t="shared" si="307"/>
        <v>2.0109589041101117</v>
      </c>
    </row>
    <row r="7659" spans="1:9" ht="15.6" x14ac:dyDescent="0.3">
      <c r="A7659" s="1">
        <v>7655</v>
      </c>
      <c r="B7659" s="1">
        <v>2004</v>
      </c>
      <c r="C7659" s="1">
        <v>8</v>
      </c>
      <c r="D7659" s="1">
        <v>12</v>
      </c>
      <c r="E7659" s="7">
        <v>2004.699543379</v>
      </c>
      <c r="F7659" s="7">
        <v>24.567173</v>
      </c>
      <c r="G7659" s="57">
        <f t="shared" si="306"/>
        <v>22.574285955862077</v>
      </c>
      <c r="I7659" s="73">
        <f t="shared" si="307"/>
        <v>2.0109589041101117</v>
      </c>
    </row>
    <row r="7660" spans="1:9" ht="15.6" x14ac:dyDescent="0.3">
      <c r="A7660" s="1">
        <v>7656</v>
      </c>
      <c r="B7660" s="1">
        <v>2004</v>
      </c>
      <c r="C7660" s="1">
        <v>8</v>
      </c>
      <c r="D7660" s="1">
        <v>13</v>
      </c>
      <c r="E7660" s="7">
        <v>2004.7022831050199</v>
      </c>
      <c r="F7660" s="7">
        <v>24.609582</v>
      </c>
      <c r="G7660" s="57">
        <f t="shared" si="306"/>
        <v>22.572043347586213</v>
      </c>
      <c r="I7660" s="73">
        <f t="shared" si="307"/>
        <v>2.0109589041098843</v>
      </c>
    </row>
    <row r="7661" spans="1:9" ht="15.6" x14ac:dyDescent="0.3">
      <c r="A7661" s="1">
        <v>7657</v>
      </c>
      <c r="B7661" s="1">
        <v>2004</v>
      </c>
      <c r="C7661" s="1">
        <v>8</v>
      </c>
      <c r="D7661" s="1">
        <v>14</v>
      </c>
      <c r="E7661" s="7">
        <v>2004.70502283105</v>
      </c>
      <c r="F7661" s="7">
        <v>24.601793000000001</v>
      </c>
      <c r="G7661" s="57">
        <f t="shared" si="306"/>
        <v>22.569817704827596</v>
      </c>
      <c r="I7661" s="73">
        <f t="shared" si="307"/>
        <v>2.0109589041101117</v>
      </c>
    </row>
    <row r="7662" spans="1:9" ht="15.6" x14ac:dyDescent="0.3">
      <c r="A7662" s="1">
        <v>7658</v>
      </c>
      <c r="B7662" s="1">
        <v>2004</v>
      </c>
      <c r="C7662" s="1">
        <v>8</v>
      </c>
      <c r="D7662" s="1">
        <v>15</v>
      </c>
      <c r="E7662" s="7">
        <v>2004.7077625570801</v>
      </c>
      <c r="F7662" s="7">
        <v>24.550964</v>
      </c>
      <c r="G7662" s="57">
        <f t="shared" si="306"/>
        <v>22.56749456137932</v>
      </c>
      <c r="I7662" s="73">
        <f t="shared" si="307"/>
        <v>2.0109589041098843</v>
      </c>
    </row>
    <row r="7663" spans="1:9" ht="15.6" x14ac:dyDescent="0.3">
      <c r="A7663" s="1">
        <v>7659</v>
      </c>
      <c r="B7663" s="1">
        <v>2004</v>
      </c>
      <c r="C7663" s="1">
        <v>8</v>
      </c>
      <c r="D7663" s="1">
        <v>16</v>
      </c>
      <c r="E7663" s="7">
        <v>2004.7105022830999</v>
      </c>
      <c r="F7663" s="7">
        <v>24.526145</v>
      </c>
      <c r="G7663" s="57">
        <f t="shared" si="306"/>
        <v>22.565257393103458</v>
      </c>
      <c r="I7663" s="73">
        <f t="shared" si="307"/>
        <v>2.0109589041098843</v>
      </c>
    </row>
    <row r="7664" spans="1:9" ht="15.6" x14ac:dyDescent="0.3">
      <c r="A7664" s="1">
        <v>7660</v>
      </c>
      <c r="B7664" s="1">
        <v>2004</v>
      </c>
      <c r="C7664" s="1">
        <v>8</v>
      </c>
      <c r="D7664" s="1">
        <v>17</v>
      </c>
      <c r="E7664" s="7">
        <v>2004.71324200913</v>
      </c>
      <c r="F7664" s="7">
        <v>24.467144999999999</v>
      </c>
      <c r="G7664" s="57">
        <f t="shared" si="306"/>
        <v>22.563179422068973</v>
      </c>
      <c r="I7664" s="73">
        <f t="shared" si="307"/>
        <v>2.0109589041101117</v>
      </c>
    </row>
    <row r="7665" spans="1:9" ht="15.6" x14ac:dyDescent="0.3">
      <c r="A7665" s="1">
        <v>7661</v>
      </c>
      <c r="B7665" s="1">
        <v>2004</v>
      </c>
      <c r="C7665" s="1">
        <v>8</v>
      </c>
      <c r="D7665" s="1">
        <v>18</v>
      </c>
      <c r="E7665" s="7">
        <v>2004.7159817351601</v>
      </c>
      <c r="F7665" s="7">
        <v>24.339818999999999</v>
      </c>
      <c r="G7665" s="57">
        <f t="shared" si="306"/>
        <v>22.56121360413794</v>
      </c>
      <c r="I7665" s="73">
        <f t="shared" si="307"/>
        <v>2.0109589041098843</v>
      </c>
    </row>
    <row r="7666" spans="1:9" ht="15.6" x14ac:dyDescent="0.3">
      <c r="A7666" s="1">
        <v>7662</v>
      </c>
      <c r="B7666" s="1">
        <v>2004</v>
      </c>
      <c r="C7666" s="1">
        <v>8</v>
      </c>
      <c r="D7666" s="1">
        <v>19</v>
      </c>
      <c r="E7666" s="7">
        <v>2004.7187214611899</v>
      </c>
      <c r="F7666" s="7">
        <v>24.269480000000001</v>
      </c>
      <c r="G7666" s="57">
        <f t="shared" si="306"/>
        <v>22.559199942068975</v>
      </c>
      <c r="I7666" s="73">
        <f t="shared" si="307"/>
        <v>2.0109589041101117</v>
      </c>
    </row>
    <row r="7667" spans="1:9" ht="15.6" x14ac:dyDescent="0.3">
      <c r="A7667" s="1">
        <v>7663</v>
      </c>
      <c r="B7667" s="1">
        <v>2004</v>
      </c>
      <c r="C7667" s="1">
        <v>8</v>
      </c>
      <c r="D7667" s="1">
        <v>20</v>
      </c>
      <c r="E7667" s="7">
        <v>2004.72146118721</v>
      </c>
      <c r="F7667" s="7">
        <v>24.190427</v>
      </c>
      <c r="G7667" s="57">
        <f t="shared" si="306"/>
        <v>22.557005868965526</v>
      </c>
      <c r="I7667" s="73">
        <f t="shared" si="307"/>
        <v>2.0109589041101117</v>
      </c>
    </row>
    <row r="7668" spans="1:9" ht="15.6" x14ac:dyDescent="0.3">
      <c r="A7668" s="1">
        <v>7664</v>
      </c>
      <c r="B7668" s="1">
        <v>2004</v>
      </c>
      <c r="C7668" s="1">
        <v>8</v>
      </c>
      <c r="D7668" s="1">
        <v>21</v>
      </c>
      <c r="E7668" s="7">
        <v>2004.7242009132401</v>
      </c>
      <c r="F7668" s="7">
        <v>24.190683</v>
      </c>
      <c r="G7668" s="57">
        <f t="shared" si="306"/>
        <v>22.554720921379321</v>
      </c>
      <c r="I7668" s="73">
        <f t="shared" si="307"/>
        <v>2.0109589041098843</v>
      </c>
    </row>
    <row r="7669" spans="1:9" ht="15.6" x14ac:dyDescent="0.3">
      <c r="A7669" s="1">
        <v>7665</v>
      </c>
      <c r="B7669" s="1">
        <v>2004</v>
      </c>
      <c r="C7669" s="1">
        <v>8</v>
      </c>
      <c r="D7669" s="1">
        <v>22</v>
      </c>
      <c r="E7669" s="7">
        <v>2004.72694063927</v>
      </c>
      <c r="F7669" s="7">
        <v>24.114806999999999</v>
      </c>
      <c r="G7669" s="57">
        <f t="shared" si="306"/>
        <v>22.552437223448283</v>
      </c>
      <c r="I7669" s="73">
        <f t="shared" si="307"/>
        <v>2.0109589041101117</v>
      </c>
    </row>
    <row r="7670" spans="1:9" ht="15.6" x14ac:dyDescent="0.3">
      <c r="A7670" s="1">
        <v>7666</v>
      </c>
      <c r="B7670" s="1">
        <v>2004</v>
      </c>
      <c r="C7670" s="1">
        <v>8</v>
      </c>
      <c r="D7670" s="1">
        <v>23</v>
      </c>
      <c r="E7670" s="7">
        <v>2004.7296803653001</v>
      </c>
      <c r="F7670" s="7">
        <v>24.144342999999999</v>
      </c>
      <c r="G7670" s="57">
        <f t="shared" si="306"/>
        <v>22.550121397241387</v>
      </c>
      <c r="I7670" s="73">
        <f t="shared" si="307"/>
        <v>2.0109589041101117</v>
      </c>
    </row>
    <row r="7671" spans="1:9" ht="15.6" x14ac:dyDescent="0.3">
      <c r="A7671" s="1">
        <v>7667</v>
      </c>
      <c r="B7671" s="1">
        <v>2004</v>
      </c>
      <c r="C7671" s="1">
        <v>8</v>
      </c>
      <c r="D7671" s="1">
        <v>24</v>
      </c>
      <c r="E7671" s="7">
        <v>2004.7324200913199</v>
      </c>
      <c r="F7671" s="7">
        <v>24.292109</v>
      </c>
      <c r="G7671" s="57">
        <f t="shared" si="306"/>
        <v>22.547789077241386</v>
      </c>
      <c r="I7671" s="73">
        <f t="shared" si="307"/>
        <v>2.0109589041098843</v>
      </c>
    </row>
    <row r="7672" spans="1:9" ht="15.6" x14ac:dyDescent="0.3">
      <c r="A7672" s="1">
        <v>7668</v>
      </c>
      <c r="B7672" s="1">
        <v>2004</v>
      </c>
      <c r="C7672" s="1">
        <v>8</v>
      </c>
      <c r="D7672" s="1">
        <v>25</v>
      </c>
      <c r="E7672" s="7">
        <v>2004.73515981735</v>
      </c>
      <c r="F7672" s="7">
        <v>24.458148999999999</v>
      </c>
      <c r="G7672" s="57">
        <f t="shared" si="306"/>
        <v>22.545606008275872</v>
      </c>
      <c r="I7672" s="73">
        <f t="shared" si="307"/>
        <v>2.0109589041101117</v>
      </c>
    </row>
    <row r="7673" spans="1:9" ht="15.6" x14ac:dyDescent="0.3">
      <c r="A7673" s="1">
        <v>7669</v>
      </c>
      <c r="B7673" s="1">
        <v>2004</v>
      </c>
      <c r="C7673" s="1">
        <v>8</v>
      </c>
      <c r="D7673" s="1">
        <v>26</v>
      </c>
      <c r="E7673" s="7">
        <v>2004.7378995433801</v>
      </c>
      <c r="F7673" s="7">
        <v>24.498021000000001</v>
      </c>
      <c r="G7673" s="57">
        <f t="shared" si="306"/>
        <v>22.543509504827597</v>
      </c>
      <c r="I7673" s="73">
        <f t="shared" si="307"/>
        <v>2.0109589041098843</v>
      </c>
    </row>
    <row r="7674" spans="1:9" ht="15.6" x14ac:dyDescent="0.3">
      <c r="A7674" s="1">
        <v>7670</v>
      </c>
      <c r="B7674" s="1">
        <v>2004</v>
      </c>
      <c r="C7674" s="1">
        <v>8</v>
      </c>
      <c r="D7674" s="1">
        <v>27</v>
      </c>
      <c r="E7674" s="7">
        <v>2004.7406392694099</v>
      </c>
      <c r="F7674" s="7">
        <v>24.463348</v>
      </c>
      <c r="G7674" s="57">
        <f t="shared" si="306"/>
        <v>22.5414601324138</v>
      </c>
      <c r="I7674" s="73">
        <f t="shared" si="307"/>
        <v>2.0109589041098843</v>
      </c>
    </row>
    <row r="7675" spans="1:9" ht="15.6" x14ac:dyDescent="0.3">
      <c r="A7675" s="1">
        <v>7671</v>
      </c>
      <c r="B7675" s="1">
        <v>2004</v>
      </c>
      <c r="C7675" s="1">
        <v>8</v>
      </c>
      <c r="D7675" s="1">
        <v>28</v>
      </c>
      <c r="E7675" s="7">
        <v>2004.74337899543</v>
      </c>
      <c r="F7675" s="7">
        <v>24.437301000000001</v>
      </c>
      <c r="G7675" s="57">
        <f t="shared" si="306"/>
        <v>22.539416275862074</v>
      </c>
      <c r="I7675" s="73">
        <f t="shared" si="307"/>
        <v>2.0109589041101117</v>
      </c>
    </row>
    <row r="7676" spans="1:9" ht="15.6" x14ac:dyDescent="0.3">
      <c r="A7676" s="1">
        <v>7672</v>
      </c>
      <c r="B7676" s="1">
        <v>2004</v>
      </c>
      <c r="C7676" s="1">
        <v>8</v>
      </c>
      <c r="D7676" s="1">
        <v>29</v>
      </c>
      <c r="E7676" s="7">
        <v>2004.7461187214601</v>
      </c>
      <c r="F7676" s="7">
        <v>24.401098000000001</v>
      </c>
      <c r="G7676" s="57">
        <f t="shared" si="306"/>
        <v>22.537458059310353</v>
      </c>
      <c r="I7676" s="73">
        <f t="shared" si="307"/>
        <v>2.0109589041098843</v>
      </c>
    </row>
    <row r="7677" spans="1:9" ht="15.6" x14ac:dyDescent="0.3">
      <c r="A7677" s="1">
        <v>7673</v>
      </c>
      <c r="B7677" s="1">
        <v>2004</v>
      </c>
      <c r="C7677" s="1">
        <v>8</v>
      </c>
      <c r="D7677" s="1">
        <v>30</v>
      </c>
      <c r="E7677" s="7">
        <v>2004.74885844749</v>
      </c>
      <c r="F7677" s="7">
        <v>24.359763000000001</v>
      </c>
      <c r="G7677" s="57">
        <f t="shared" si="306"/>
        <v>22.535637120000011</v>
      </c>
      <c r="I7677" s="73">
        <f t="shared" si="307"/>
        <v>2.0109589041101117</v>
      </c>
    </row>
    <row r="7678" spans="1:9" ht="15.6" x14ac:dyDescent="0.3">
      <c r="A7678" s="1">
        <v>7674</v>
      </c>
      <c r="B7678" s="1">
        <v>2004</v>
      </c>
      <c r="C7678" s="1">
        <v>8</v>
      </c>
      <c r="D7678" s="1">
        <v>31</v>
      </c>
      <c r="E7678" s="7">
        <v>2004.7515981735201</v>
      </c>
      <c r="F7678" s="7">
        <v>24.412182999999999</v>
      </c>
      <c r="G7678" s="57">
        <f t="shared" si="306"/>
        <v>22.533986576551737</v>
      </c>
      <c r="I7678" s="73">
        <f t="shared" si="307"/>
        <v>2.0175799086800907</v>
      </c>
    </row>
    <row r="7679" spans="1:9" ht="15.6" x14ac:dyDescent="0.3">
      <c r="A7679" s="1">
        <v>7675</v>
      </c>
      <c r="B7679" s="1">
        <v>2004</v>
      </c>
      <c r="C7679" s="1">
        <v>9</v>
      </c>
      <c r="D7679" s="1">
        <v>1</v>
      </c>
      <c r="E7679" s="7">
        <v>2004.7527397260301</v>
      </c>
      <c r="F7679" s="7">
        <v>24.468191000000001</v>
      </c>
      <c r="G7679" s="57">
        <f t="shared" si="306"/>
        <v>22.532475089655186</v>
      </c>
      <c r="I7679" s="73">
        <f t="shared" si="307"/>
        <v>2.0175799086698589</v>
      </c>
    </row>
    <row r="7680" spans="1:9" ht="15.6" x14ac:dyDescent="0.3">
      <c r="A7680" s="1">
        <v>7676</v>
      </c>
      <c r="B7680" s="1">
        <v>2004</v>
      </c>
      <c r="C7680" s="1">
        <v>9</v>
      </c>
      <c r="D7680" s="1">
        <v>2</v>
      </c>
      <c r="E7680" s="7">
        <v>2004.7554794520499</v>
      </c>
      <c r="F7680" s="7">
        <v>24.472525000000001</v>
      </c>
      <c r="G7680" s="57">
        <f t="shared" si="306"/>
        <v>22.530982463448286</v>
      </c>
      <c r="I7680" s="73">
        <f t="shared" si="307"/>
        <v>2.0175799086700863</v>
      </c>
    </row>
    <row r="7681" spans="1:9" ht="15.6" x14ac:dyDescent="0.3">
      <c r="A7681" s="1">
        <v>7677</v>
      </c>
      <c r="B7681" s="1">
        <v>2004</v>
      </c>
      <c r="C7681" s="1">
        <v>9</v>
      </c>
      <c r="D7681" s="1">
        <v>3</v>
      </c>
      <c r="E7681" s="7">
        <v>2004.75821917808</v>
      </c>
      <c r="F7681" s="7">
        <v>24.478508000000001</v>
      </c>
      <c r="G7681" s="57">
        <f t="shared" si="306"/>
        <v>22.529570944827597</v>
      </c>
      <c r="I7681" s="73">
        <f t="shared" si="307"/>
        <v>2.0175799086800907</v>
      </c>
    </row>
    <row r="7682" spans="1:9" ht="15.6" x14ac:dyDescent="0.3">
      <c r="A7682" s="1">
        <v>7678</v>
      </c>
      <c r="B7682" s="1">
        <v>2004</v>
      </c>
      <c r="C7682" s="1">
        <v>9</v>
      </c>
      <c r="D7682" s="1">
        <v>4</v>
      </c>
      <c r="E7682" s="7">
        <v>2004.7609589041101</v>
      </c>
      <c r="F7682" s="7">
        <v>24.588636999999999</v>
      </c>
      <c r="G7682" s="57">
        <f t="shared" si="306"/>
        <v>22.528137474482769</v>
      </c>
      <c r="I7682" s="73">
        <f t="shared" si="307"/>
        <v>2.0109589041098843</v>
      </c>
    </row>
    <row r="7683" spans="1:9" ht="15.6" x14ac:dyDescent="0.3">
      <c r="A7683" s="1">
        <v>7679</v>
      </c>
      <c r="B7683" s="1">
        <v>2004</v>
      </c>
      <c r="C7683" s="1">
        <v>9</v>
      </c>
      <c r="D7683" s="1">
        <v>5</v>
      </c>
      <c r="E7683" s="7">
        <v>2004.76369863014</v>
      </c>
      <c r="F7683" s="7">
        <v>24.693375</v>
      </c>
      <c r="G7683" s="57">
        <f t="shared" si="306"/>
        <v>22.52666838068966</v>
      </c>
      <c r="I7683" s="73">
        <f t="shared" si="307"/>
        <v>2.0109589041101117</v>
      </c>
    </row>
    <row r="7684" spans="1:9" ht="15.6" x14ac:dyDescent="0.3">
      <c r="A7684" s="1">
        <v>7680</v>
      </c>
      <c r="B7684" s="1">
        <v>2004</v>
      </c>
      <c r="C7684" s="1">
        <v>9</v>
      </c>
      <c r="D7684" s="1">
        <v>6</v>
      </c>
      <c r="E7684" s="7">
        <v>2004.7664383561601</v>
      </c>
      <c r="F7684" s="7">
        <v>24.651036000000001</v>
      </c>
      <c r="G7684" s="57">
        <f t="shared" si="306"/>
        <v>22.525203788965527</v>
      </c>
      <c r="I7684" s="73">
        <f t="shared" si="307"/>
        <v>2.0109589041098843</v>
      </c>
    </row>
    <row r="7685" spans="1:9" ht="15.6" x14ac:dyDescent="0.3">
      <c r="A7685" s="1">
        <v>7681</v>
      </c>
      <c r="B7685" s="1">
        <v>2004</v>
      </c>
      <c r="C7685" s="1">
        <v>9</v>
      </c>
      <c r="D7685" s="1">
        <v>7</v>
      </c>
      <c r="E7685" s="7">
        <v>2004.7691780821899</v>
      </c>
      <c r="F7685" s="7">
        <v>24.588732</v>
      </c>
      <c r="G7685" s="57">
        <f t="shared" si="306"/>
        <v>22.523801606896559</v>
      </c>
      <c r="I7685" s="73">
        <f t="shared" si="307"/>
        <v>2.0109589041098843</v>
      </c>
    </row>
    <row r="7686" spans="1:9" ht="15.6" x14ac:dyDescent="0.3">
      <c r="A7686" s="1">
        <v>7682</v>
      </c>
      <c r="B7686" s="1">
        <v>2004</v>
      </c>
      <c r="C7686" s="1">
        <v>9</v>
      </c>
      <c r="D7686" s="1">
        <v>8</v>
      </c>
      <c r="E7686" s="7">
        <v>2004.77191780822</v>
      </c>
      <c r="F7686" s="7">
        <v>24.614618</v>
      </c>
      <c r="G7686" s="57">
        <f t="shared" si="306"/>
        <v>22.522535011034492</v>
      </c>
      <c r="I7686" s="73">
        <f t="shared" si="307"/>
        <v>2.0109589041101117</v>
      </c>
    </row>
    <row r="7687" spans="1:9" ht="15.6" x14ac:dyDescent="0.3">
      <c r="A7687" s="1">
        <v>7683</v>
      </c>
      <c r="B7687" s="1">
        <v>2004</v>
      </c>
      <c r="C7687" s="1">
        <v>9</v>
      </c>
      <c r="D7687" s="1">
        <v>9</v>
      </c>
      <c r="E7687" s="7">
        <v>2004.7746575342501</v>
      </c>
      <c r="F7687" s="7">
        <v>24.601019000000001</v>
      </c>
      <c r="G7687" s="57">
        <f t="shared" si="306"/>
        <v>22.52136800413794</v>
      </c>
      <c r="I7687" s="73">
        <f t="shared" si="307"/>
        <v>2.0109589041098843</v>
      </c>
    </row>
    <row r="7688" spans="1:9" ht="15.6" x14ac:dyDescent="0.3">
      <c r="A7688" s="1">
        <v>7684</v>
      </c>
      <c r="B7688" s="1">
        <v>2004</v>
      </c>
      <c r="C7688" s="1">
        <v>9</v>
      </c>
      <c r="D7688" s="1">
        <v>10</v>
      </c>
      <c r="E7688" s="7">
        <v>2004.7773972602699</v>
      </c>
      <c r="F7688" s="7">
        <v>24.522518999999999</v>
      </c>
      <c r="G7688" s="57">
        <f t="shared" si="306"/>
        <v>22.520284776551733</v>
      </c>
      <c r="I7688" s="73">
        <f t="shared" si="307"/>
        <v>2.0109589041101117</v>
      </c>
    </row>
    <row r="7689" spans="1:9" ht="15.6" x14ac:dyDescent="0.3">
      <c r="A7689" s="1">
        <v>7685</v>
      </c>
      <c r="B7689" s="1">
        <v>2004</v>
      </c>
      <c r="C7689" s="1">
        <v>9</v>
      </c>
      <c r="D7689" s="1">
        <v>11</v>
      </c>
      <c r="E7689" s="7">
        <v>2004.7801369863</v>
      </c>
      <c r="F7689" s="7">
        <v>24.406922999999999</v>
      </c>
      <c r="G7689" s="57">
        <f t="shared" si="306"/>
        <v>22.519309827586216</v>
      </c>
      <c r="I7689" s="73">
        <f t="shared" si="307"/>
        <v>2.0109589041101117</v>
      </c>
    </row>
    <row r="7690" spans="1:9" ht="15.6" x14ac:dyDescent="0.3">
      <c r="A7690" s="1">
        <v>7686</v>
      </c>
      <c r="B7690" s="1">
        <v>2004</v>
      </c>
      <c r="C7690" s="1">
        <v>9</v>
      </c>
      <c r="D7690" s="1">
        <v>12</v>
      </c>
      <c r="E7690" s="7">
        <v>2004.7828767123301</v>
      </c>
      <c r="F7690" s="7">
        <v>24.393034</v>
      </c>
      <c r="G7690" s="57">
        <f t="shared" si="306"/>
        <v>22.518393460689666</v>
      </c>
      <c r="I7690" s="73">
        <f t="shared" si="307"/>
        <v>2.0109589041098843</v>
      </c>
    </row>
    <row r="7691" spans="1:9" ht="15.6" x14ac:dyDescent="0.3">
      <c r="A7691" s="1">
        <v>7687</v>
      </c>
      <c r="B7691" s="1">
        <v>2004</v>
      </c>
      <c r="C7691" s="1">
        <v>9</v>
      </c>
      <c r="D7691" s="1">
        <v>13</v>
      </c>
      <c r="E7691" s="7">
        <v>2004.78561643836</v>
      </c>
      <c r="F7691" s="7">
        <v>24.45195</v>
      </c>
      <c r="G7691" s="57">
        <f t="shared" ref="G7691:G7754" si="308">AVERAGE(F7147:F7871)</f>
        <v>22.517430263448283</v>
      </c>
      <c r="I7691" s="73">
        <f t="shared" si="307"/>
        <v>2.0109589041101117</v>
      </c>
    </row>
    <row r="7692" spans="1:9" ht="15.6" x14ac:dyDescent="0.3">
      <c r="A7692" s="1">
        <v>7688</v>
      </c>
      <c r="B7692" s="1">
        <v>2004</v>
      </c>
      <c r="C7692" s="1">
        <v>9</v>
      </c>
      <c r="D7692" s="1">
        <v>14</v>
      </c>
      <c r="E7692" s="7">
        <v>2004.78835616438</v>
      </c>
      <c r="F7692" s="7">
        <v>24.502611000000002</v>
      </c>
      <c r="G7692" s="57">
        <f t="shared" si="308"/>
        <v>22.516424365517253</v>
      </c>
      <c r="I7692" s="73">
        <f t="shared" ref="I7692:I7755" si="309">E7872-E7148</f>
        <v>2.0109589041098843</v>
      </c>
    </row>
    <row r="7693" spans="1:9" ht="15.6" x14ac:dyDescent="0.3">
      <c r="A7693" s="1">
        <v>7689</v>
      </c>
      <c r="B7693" s="1">
        <v>2004</v>
      </c>
      <c r="C7693" s="1">
        <v>9</v>
      </c>
      <c r="D7693" s="1">
        <v>15</v>
      </c>
      <c r="E7693" s="7">
        <v>2004.7910958904099</v>
      </c>
      <c r="F7693" s="7">
        <v>24.577660000000002</v>
      </c>
      <c r="G7693" s="57">
        <f t="shared" si="308"/>
        <v>22.515348217931042</v>
      </c>
      <c r="I7693" s="73">
        <f t="shared" si="309"/>
        <v>2.0109589041098843</v>
      </c>
    </row>
    <row r="7694" spans="1:9" ht="15.6" x14ac:dyDescent="0.3">
      <c r="A7694" s="1">
        <v>7690</v>
      </c>
      <c r="B7694" s="1">
        <v>2004</v>
      </c>
      <c r="C7694" s="1">
        <v>9</v>
      </c>
      <c r="D7694" s="1">
        <v>16</v>
      </c>
      <c r="E7694" s="7">
        <v>2004.79383561644</v>
      </c>
      <c r="F7694" s="7">
        <v>24.566499</v>
      </c>
      <c r="G7694" s="57">
        <f t="shared" si="308"/>
        <v>22.514138190344838</v>
      </c>
      <c r="I7694" s="73">
        <f t="shared" si="309"/>
        <v>2.0109589041101117</v>
      </c>
    </row>
    <row r="7695" spans="1:9" ht="15.6" x14ac:dyDescent="0.3">
      <c r="A7695" s="1">
        <v>7691</v>
      </c>
      <c r="B7695" s="1">
        <v>2004</v>
      </c>
      <c r="C7695" s="1">
        <v>9</v>
      </c>
      <c r="D7695" s="1">
        <v>17</v>
      </c>
      <c r="E7695" s="7">
        <v>2004.7965753424701</v>
      </c>
      <c r="F7695" s="7">
        <v>24.496251000000001</v>
      </c>
      <c r="G7695" s="57">
        <f t="shared" si="308"/>
        <v>22.512899267586217</v>
      </c>
      <c r="I7695" s="73">
        <f t="shared" si="309"/>
        <v>2.0109589041098843</v>
      </c>
    </row>
    <row r="7696" spans="1:9" ht="15.6" x14ac:dyDescent="0.3">
      <c r="A7696" s="1">
        <v>7692</v>
      </c>
      <c r="B7696" s="1">
        <v>2004</v>
      </c>
      <c r="C7696" s="1">
        <v>9</v>
      </c>
      <c r="D7696" s="1">
        <v>18</v>
      </c>
      <c r="E7696" s="7">
        <v>2004.7993150684899</v>
      </c>
      <c r="F7696" s="7">
        <v>24.458632000000001</v>
      </c>
      <c r="G7696" s="57">
        <f t="shared" si="308"/>
        <v>22.511627513103459</v>
      </c>
      <c r="I7696" s="73">
        <f t="shared" si="309"/>
        <v>2.0109589041101117</v>
      </c>
    </row>
    <row r="7697" spans="1:9" ht="15.6" x14ac:dyDescent="0.3">
      <c r="A7697" s="1">
        <v>7693</v>
      </c>
      <c r="B7697" s="1">
        <v>2004</v>
      </c>
      <c r="C7697" s="1">
        <v>9</v>
      </c>
      <c r="D7697" s="1">
        <v>19</v>
      </c>
      <c r="E7697" s="7">
        <v>2004.80205479452</v>
      </c>
      <c r="F7697" s="7">
        <v>24.472579</v>
      </c>
      <c r="G7697" s="57">
        <f t="shared" si="308"/>
        <v>22.510211634482769</v>
      </c>
      <c r="I7697" s="73">
        <f t="shared" si="309"/>
        <v>2.0109589041101117</v>
      </c>
    </row>
    <row r="7698" spans="1:9" ht="15.6" x14ac:dyDescent="0.3">
      <c r="A7698" s="1">
        <v>7694</v>
      </c>
      <c r="B7698" s="1">
        <v>2004</v>
      </c>
      <c r="C7698" s="1">
        <v>9</v>
      </c>
      <c r="D7698" s="1">
        <v>20</v>
      </c>
      <c r="E7698" s="7">
        <v>2004.8047945205501</v>
      </c>
      <c r="F7698" s="7">
        <v>24.572505</v>
      </c>
      <c r="G7698" s="57">
        <f t="shared" si="308"/>
        <v>22.508745299310355</v>
      </c>
      <c r="I7698" s="73">
        <f t="shared" si="309"/>
        <v>2.0109589041098843</v>
      </c>
    </row>
    <row r="7699" spans="1:9" ht="15.6" x14ac:dyDescent="0.3">
      <c r="A7699" s="1">
        <v>7695</v>
      </c>
      <c r="B7699" s="1">
        <v>2004</v>
      </c>
      <c r="C7699" s="1">
        <v>9</v>
      </c>
      <c r="D7699" s="1">
        <v>21</v>
      </c>
      <c r="E7699" s="7">
        <v>2004.80753424658</v>
      </c>
      <c r="F7699" s="7">
        <v>24.625491</v>
      </c>
      <c r="G7699" s="57">
        <f t="shared" si="308"/>
        <v>22.507334875862082</v>
      </c>
      <c r="I7699" s="73">
        <f t="shared" si="309"/>
        <v>2.0109589041101117</v>
      </c>
    </row>
    <row r="7700" spans="1:9" ht="15.6" x14ac:dyDescent="0.3">
      <c r="A7700" s="1">
        <v>7696</v>
      </c>
      <c r="B7700" s="1">
        <v>2004</v>
      </c>
      <c r="C7700" s="1">
        <v>9</v>
      </c>
      <c r="D7700" s="1">
        <v>22</v>
      </c>
      <c r="E7700" s="7">
        <v>2004.8102739726</v>
      </c>
      <c r="F7700" s="7">
        <v>24.628339</v>
      </c>
      <c r="G7700" s="57">
        <f t="shared" si="308"/>
        <v>22.50592351448277</v>
      </c>
      <c r="I7700" s="73">
        <f t="shared" si="309"/>
        <v>2.0109589041098843</v>
      </c>
    </row>
    <row r="7701" spans="1:9" ht="15.6" x14ac:dyDescent="0.3">
      <c r="A7701" s="1">
        <v>7697</v>
      </c>
      <c r="B7701" s="1">
        <v>2004</v>
      </c>
      <c r="C7701" s="1">
        <v>9</v>
      </c>
      <c r="D7701" s="1">
        <v>23</v>
      </c>
      <c r="E7701" s="7">
        <v>2004.8130136986299</v>
      </c>
      <c r="F7701" s="7">
        <v>24.665735000000002</v>
      </c>
      <c r="G7701" s="57">
        <f t="shared" si="308"/>
        <v>22.504507990344841</v>
      </c>
      <c r="I7701" s="73">
        <f t="shared" si="309"/>
        <v>2.0109589041098843</v>
      </c>
    </row>
    <row r="7702" spans="1:9" ht="15.6" x14ac:dyDescent="0.3">
      <c r="A7702" s="1">
        <v>7698</v>
      </c>
      <c r="B7702" s="1">
        <v>2004</v>
      </c>
      <c r="C7702" s="1">
        <v>9</v>
      </c>
      <c r="D7702" s="1">
        <v>24</v>
      </c>
      <c r="E7702" s="7">
        <v>2004.81575342466</v>
      </c>
      <c r="F7702" s="7">
        <v>24.742965000000002</v>
      </c>
      <c r="G7702" s="57">
        <f t="shared" si="308"/>
        <v>22.503025652413804</v>
      </c>
      <c r="I7702" s="73">
        <f t="shared" si="309"/>
        <v>2.0109589041001072</v>
      </c>
    </row>
    <row r="7703" spans="1:9" ht="15.6" x14ac:dyDescent="0.3">
      <c r="A7703" s="1">
        <v>7699</v>
      </c>
      <c r="B7703" s="1">
        <v>2004</v>
      </c>
      <c r="C7703" s="1">
        <v>9</v>
      </c>
      <c r="D7703" s="1">
        <v>25</v>
      </c>
      <c r="E7703" s="7">
        <v>2004.8184931506801</v>
      </c>
      <c r="F7703" s="7">
        <v>24.805026999999999</v>
      </c>
      <c r="G7703" s="57">
        <f t="shared" si="308"/>
        <v>22.501488188965531</v>
      </c>
      <c r="I7703" s="73">
        <f t="shared" si="309"/>
        <v>2.0109589041098843</v>
      </c>
    </row>
    <row r="7704" spans="1:9" ht="15.6" x14ac:dyDescent="0.3">
      <c r="A7704" s="1">
        <v>7700</v>
      </c>
      <c r="B7704" s="1">
        <v>2004</v>
      </c>
      <c r="C7704" s="1">
        <v>9</v>
      </c>
      <c r="D7704" s="1">
        <v>26</v>
      </c>
      <c r="E7704" s="7">
        <v>2004.8212328767099</v>
      </c>
      <c r="F7704" s="7">
        <v>24.835328000000001</v>
      </c>
      <c r="G7704" s="57">
        <f t="shared" si="308"/>
        <v>22.499900350344841</v>
      </c>
      <c r="I7704" s="73">
        <f t="shared" si="309"/>
        <v>2.0109589041101117</v>
      </c>
    </row>
    <row r="7705" spans="1:9" ht="15.6" x14ac:dyDescent="0.3">
      <c r="A7705" s="1">
        <v>7701</v>
      </c>
      <c r="B7705" s="1">
        <v>2004</v>
      </c>
      <c r="C7705" s="1">
        <v>9</v>
      </c>
      <c r="D7705" s="1">
        <v>27</v>
      </c>
      <c r="E7705" s="7">
        <v>2004.82397260274</v>
      </c>
      <c r="F7705" s="7">
        <v>24.867269</v>
      </c>
      <c r="G7705" s="57">
        <f t="shared" si="308"/>
        <v>22.498476801379326</v>
      </c>
      <c r="I7705" s="73">
        <f t="shared" si="309"/>
        <v>2.0109589041101117</v>
      </c>
    </row>
    <row r="7706" spans="1:9" ht="15.6" x14ac:dyDescent="0.3">
      <c r="A7706" s="1">
        <v>7702</v>
      </c>
      <c r="B7706" s="1">
        <v>2004</v>
      </c>
      <c r="C7706" s="1">
        <v>9</v>
      </c>
      <c r="D7706" s="1">
        <v>28</v>
      </c>
      <c r="E7706" s="7">
        <v>2004.8267123287701</v>
      </c>
      <c r="F7706" s="7">
        <v>24.959526</v>
      </c>
      <c r="G7706" s="57">
        <f t="shared" si="308"/>
        <v>22.497112417931046</v>
      </c>
      <c r="I7706" s="73">
        <f t="shared" si="309"/>
        <v>2.0109589041098843</v>
      </c>
    </row>
    <row r="7707" spans="1:9" ht="15.6" x14ac:dyDescent="0.3">
      <c r="A7707" s="1">
        <v>7703</v>
      </c>
      <c r="B7707" s="1">
        <v>2004</v>
      </c>
      <c r="C7707" s="1">
        <v>9</v>
      </c>
      <c r="D7707" s="1">
        <v>29</v>
      </c>
      <c r="E7707" s="7">
        <v>2004.82945205479</v>
      </c>
      <c r="F7707" s="7">
        <v>25.078711999999999</v>
      </c>
      <c r="G7707" s="57">
        <f t="shared" si="308"/>
        <v>22.495784325517253</v>
      </c>
      <c r="I7707" s="73">
        <f t="shared" si="309"/>
        <v>2.0109589041101117</v>
      </c>
    </row>
    <row r="7708" spans="1:9" ht="15.6" x14ac:dyDescent="0.3">
      <c r="A7708" s="1">
        <v>7704</v>
      </c>
      <c r="B7708" s="1">
        <v>2004</v>
      </c>
      <c r="C7708" s="1">
        <v>9</v>
      </c>
      <c r="D7708" s="1">
        <v>30</v>
      </c>
      <c r="E7708" s="7">
        <v>2004.83219178082</v>
      </c>
      <c r="F7708" s="7">
        <v>25.166141</v>
      </c>
      <c r="G7708" s="57">
        <f t="shared" si="308"/>
        <v>22.494492911724151</v>
      </c>
      <c r="I7708" s="73">
        <f t="shared" si="309"/>
        <v>2.0109589041098843</v>
      </c>
    </row>
    <row r="7709" spans="1:9" ht="15.6" x14ac:dyDescent="0.3">
      <c r="A7709" s="1">
        <v>7705</v>
      </c>
      <c r="B7709" s="1">
        <v>2004</v>
      </c>
      <c r="C7709" s="1">
        <v>10</v>
      </c>
      <c r="D7709" s="1">
        <v>1</v>
      </c>
      <c r="E7709" s="7">
        <v>2004.8360730593599</v>
      </c>
      <c r="F7709" s="7">
        <v>25.20862</v>
      </c>
      <c r="G7709" s="57">
        <f t="shared" si="308"/>
        <v>22.493212860689667</v>
      </c>
      <c r="I7709" s="73">
        <f t="shared" si="309"/>
        <v>2.0093607305898331</v>
      </c>
    </row>
    <row r="7710" spans="1:9" ht="15.6" x14ac:dyDescent="0.3">
      <c r="A7710" s="1">
        <v>7706</v>
      </c>
      <c r="B7710" s="1">
        <v>2004</v>
      </c>
      <c r="C7710" s="1">
        <v>10</v>
      </c>
      <c r="D7710" s="1">
        <v>2</v>
      </c>
      <c r="E7710" s="7">
        <v>2004.83881278539</v>
      </c>
      <c r="F7710" s="7">
        <v>25.293779000000001</v>
      </c>
      <c r="G7710" s="57">
        <f t="shared" si="308"/>
        <v>22.492030242758634</v>
      </c>
      <c r="I7710" s="73">
        <f t="shared" si="309"/>
        <v>2.0093607306000649</v>
      </c>
    </row>
    <row r="7711" spans="1:9" ht="15.6" x14ac:dyDescent="0.3">
      <c r="A7711" s="1">
        <v>7707</v>
      </c>
      <c r="B7711" s="1">
        <v>2004</v>
      </c>
      <c r="C7711" s="1">
        <v>10</v>
      </c>
      <c r="D7711" s="1">
        <v>3</v>
      </c>
      <c r="E7711" s="7">
        <v>2004.8415525114201</v>
      </c>
      <c r="F7711" s="7">
        <v>25.305368000000001</v>
      </c>
      <c r="G7711" s="57">
        <f t="shared" si="308"/>
        <v>22.490885613793115</v>
      </c>
      <c r="I7711" s="73">
        <f t="shared" si="309"/>
        <v>2.0093607306000649</v>
      </c>
    </row>
    <row r="7712" spans="1:9" ht="15.6" x14ac:dyDescent="0.3">
      <c r="A7712" s="1">
        <v>7708</v>
      </c>
      <c r="B7712" s="1">
        <v>2004</v>
      </c>
      <c r="C7712" s="1">
        <v>10</v>
      </c>
      <c r="D7712" s="1">
        <v>4</v>
      </c>
      <c r="E7712" s="7">
        <v>2004.84429223744</v>
      </c>
      <c r="F7712" s="7">
        <v>25.356580000000001</v>
      </c>
      <c r="G7712" s="57">
        <f t="shared" si="308"/>
        <v>22.489886264827597</v>
      </c>
      <c r="I7712" s="73">
        <f t="shared" si="309"/>
        <v>2.0093607305900605</v>
      </c>
    </row>
    <row r="7713" spans="1:9" ht="15.6" x14ac:dyDescent="0.3">
      <c r="A7713" s="1">
        <v>7709</v>
      </c>
      <c r="B7713" s="1">
        <v>2004</v>
      </c>
      <c r="C7713" s="1">
        <v>10</v>
      </c>
      <c r="D7713" s="1">
        <v>5</v>
      </c>
      <c r="E7713" s="7">
        <v>2004.84703196347</v>
      </c>
      <c r="F7713" s="7">
        <v>25.416612000000001</v>
      </c>
      <c r="G7713" s="57">
        <f t="shared" si="308"/>
        <v>22.489007484137943</v>
      </c>
      <c r="I7713" s="73">
        <f t="shared" si="309"/>
        <v>2.0109589041101117</v>
      </c>
    </row>
    <row r="7714" spans="1:9" ht="15.6" x14ac:dyDescent="0.3">
      <c r="A7714" s="1">
        <v>7710</v>
      </c>
      <c r="B7714" s="1">
        <v>2004</v>
      </c>
      <c r="C7714" s="1">
        <v>10</v>
      </c>
      <c r="D7714" s="1">
        <v>6</v>
      </c>
      <c r="E7714" s="7">
        <v>2004.8497716894999</v>
      </c>
      <c r="F7714" s="7">
        <v>25.503537000000001</v>
      </c>
      <c r="G7714" s="57">
        <f t="shared" si="308"/>
        <v>22.488169093793111</v>
      </c>
      <c r="I7714" s="73">
        <f t="shared" si="309"/>
        <v>2.0109589041098843</v>
      </c>
    </row>
    <row r="7715" spans="1:9" ht="15.6" x14ac:dyDescent="0.3">
      <c r="A7715" s="1">
        <v>7711</v>
      </c>
      <c r="B7715" s="1">
        <v>2004</v>
      </c>
      <c r="C7715" s="1">
        <v>10</v>
      </c>
      <c r="D7715" s="1">
        <v>7</v>
      </c>
      <c r="E7715" s="7">
        <v>2004.85251141553</v>
      </c>
      <c r="F7715" s="7">
        <v>25.621876</v>
      </c>
      <c r="G7715" s="57">
        <f t="shared" si="308"/>
        <v>22.487404853793112</v>
      </c>
      <c r="I7715" s="73">
        <f t="shared" si="309"/>
        <v>2.0109589040998799</v>
      </c>
    </row>
    <row r="7716" spans="1:9" ht="15.6" x14ac:dyDescent="0.3">
      <c r="A7716" s="1">
        <v>7712</v>
      </c>
      <c r="B7716" s="1">
        <v>2004</v>
      </c>
      <c r="C7716" s="1">
        <v>10</v>
      </c>
      <c r="D7716" s="1">
        <v>8</v>
      </c>
      <c r="E7716" s="7">
        <v>2004.8552511415501</v>
      </c>
      <c r="F7716" s="7">
        <v>25.618127999999999</v>
      </c>
      <c r="G7716" s="57">
        <f t="shared" si="308"/>
        <v>22.486706929655181</v>
      </c>
      <c r="I7716" s="73">
        <f t="shared" si="309"/>
        <v>2.0109589041101117</v>
      </c>
    </row>
    <row r="7717" spans="1:9" ht="15.6" x14ac:dyDescent="0.3">
      <c r="A7717" s="1">
        <v>7713</v>
      </c>
      <c r="B7717" s="1">
        <v>2004</v>
      </c>
      <c r="C7717" s="1">
        <v>10</v>
      </c>
      <c r="D7717" s="1">
        <v>9</v>
      </c>
      <c r="E7717" s="7">
        <v>2004.8579908675799</v>
      </c>
      <c r="F7717" s="7">
        <v>25.643746</v>
      </c>
      <c r="G7717" s="57">
        <f t="shared" si="308"/>
        <v>22.48595517655173</v>
      </c>
      <c r="I7717" s="73">
        <f t="shared" si="309"/>
        <v>2.0109589041098843</v>
      </c>
    </row>
    <row r="7718" spans="1:9" ht="15.6" x14ac:dyDescent="0.3">
      <c r="A7718" s="1">
        <v>7714</v>
      </c>
      <c r="B7718" s="1">
        <v>2004</v>
      </c>
      <c r="C7718" s="1">
        <v>10</v>
      </c>
      <c r="D7718" s="1">
        <v>10</v>
      </c>
      <c r="E7718" s="7">
        <v>2004.86073059361</v>
      </c>
      <c r="F7718" s="7">
        <v>25.672381000000001</v>
      </c>
      <c r="G7718" s="57">
        <f t="shared" si="308"/>
        <v>22.485227972413803</v>
      </c>
      <c r="I7718" s="73">
        <f t="shared" si="309"/>
        <v>2.0109589041101117</v>
      </c>
    </row>
    <row r="7719" spans="1:9" ht="15.6" x14ac:dyDescent="0.3">
      <c r="A7719" s="1">
        <v>7715</v>
      </c>
      <c r="B7719" s="1">
        <v>2004</v>
      </c>
      <c r="C7719" s="1">
        <v>10</v>
      </c>
      <c r="D7719" s="1">
        <v>11</v>
      </c>
      <c r="E7719" s="7">
        <v>2004.8634703196301</v>
      </c>
      <c r="F7719" s="7">
        <v>25.844619999999999</v>
      </c>
      <c r="G7719" s="57">
        <f t="shared" si="308"/>
        <v>22.484552540689663</v>
      </c>
      <c r="I7719" s="73">
        <f t="shared" si="309"/>
        <v>2.0109589041101117</v>
      </c>
    </row>
    <row r="7720" spans="1:9" ht="15.6" x14ac:dyDescent="0.3">
      <c r="A7720" s="1">
        <v>7716</v>
      </c>
      <c r="B7720" s="1">
        <v>2004</v>
      </c>
      <c r="C7720" s="1">
        <v>10</v>
      </c>
      <c r="D7720" s="1">
        <v>12</v>
      </c>
      <c r="E7720" s="7">
        <v>2004.86621004566</v>
      </c>
      <c r="F7720" s="7">
        <v>25.979779000000001</v>
      </c>
      <c r="G7720" s="57">
        <f t="shared" si="308"/>
        <v>22.48379664827587</v>
      </c>
      <c r="I7720" s="73">
        <f t="shared" si="309"/>
        <v>2.0109589041098843</v>
      </c>
    </row>
    <row r="7721" spans="1:9" ht="15.6" x14ac:dyDescent="0.3">
      <c r="A7721" s="1">
        <v>7717</v>
      </c>
      <c r="B7721" s="1">
        <v>2004</v>
      </c>
      <c r="C7721" s="1">
        <v>10</v>
      </c>
      <c r="D7721" s="1">
        <v>13</v>
      </c>
      <c r="E7721" s="7">
        <v>2004.86894977169</v>
      </c>
      <c r="F7721" s="7">
        <v>26.150119</v>
      </c>
      <c r="G7721" s="57">
        <f t="shared" si="308"/>
        <v>22.483067386206908</v>
      </c>
      <c r="I7721" s="73">
        <f t="shared" si="309"/>
        <v>2.0109589041101117</v>
      </c>
    </row>
    <row r="7722" spans="1:9" ht="15.6" x14ac:dyDescent="0.3">
      <c r="A7722" s="1">
        <v>7718</v>
      </c>
      <c r="B7722" s="1">
        <v>2004</v>
      </c>
      <c r="C7722" s="1">
        <v>10</v>
      </c>
      <c r="D7722" s="1">
        <v>14</v>
      </c>
      <c r="E7722" s="7">
        <v>2004.8716894977199</v>
      </c>
      <c r="F7722" s="7">
        <v>26.186792000000001</v>
      </c>
      <c r="G7722" s="57">
        <f t="shared" si="308"/>
        <v>22.482388332413802</v>
      </c>
      <c r="I7722" s="73">
        <f t="shared" si="309"/>
        <v>2.0109589041098843</v>
      </c>
    </row>
    <row r="7723" spans="1:9" ht="15.6" x14ac:dyDescent="0.3">
      <c r="A7723" s="1">
        <v>7719</v>
      </c>
      <c r="B7723" s="1">
        <v>2004</v>
      </c>
      <c r="C7723" s="1">
        <v>10</v>
      </c>
      <c r="D7723" s="1">
        <v>15</v>
      </c>
      <c r="E7723" s="7">
        <v>2004.87442922374</v>
      </c>
      <c r="F7723" s="7">
        <v>26.177944</v>
      </c>
      <c r="G7723" s="57">
        <f t="shared" si="308"/>
        <v>22.48170541655173</v>
      </c>
      <c r="I7723" s="73">
        <f t="shared" si="309"/>
        <v>2.0109589041098843</v>
      </c>
    </row>
    <row r="7724" spans="1:9" ht="15.6" x14ac:dyDescent="0.3">
      <c r="A7724" s="1">
        <v>7720</v>
      </c>
      <c r="B7724" s="1">
        <v>2004</v>
      </c>
      <c r="C7724" s="1">
        <v>10</v>
      </c>
      <c r="D7724" s="1">
        <v>16</v>
      </c>
      <c r="E7724" s="7">
        <v>2004.8771689497701</v>
      </c>
      <c r="F7724" s="7">
        <v>26.187176000000001</v>
      </c>
      <c r="G7724" s="57">
        <f t="shared" si="308"/>
        <v>22.480938211034491</v>
      </c>
      <c r="I7724" s="73">
        <f t="shared" si="309"/>
        <v>2.0109589041101117</v>
      </c>
    </row>
    <row r="7725" spans="1:9" ht="15.6" x14ac:dyDescent="0.3">
      <c r="A7725" s="1">
        <v>7721</v>
      </c>
      <c r="B7725" s="1">
        <v>2004</v>
      </c>
      <c r="C7725" s="1">
        <v>10</v>
      </c>
      <c r="D7725" s="1">
        <v>17</v>
      </c>
      <c r="E7725" s="7">
        <v>2004.8799086757999</v>
      </c>
      <c r="F7725" s="7">
        <v>26.290528999999999</v>
      </c>
      <c r="G7725" s="57">
        <f t="shared" si="308"/>
        <v>22.480214900689663</v>
      </c>
      <c r="I7725" s="73">
        <f t="shared" si="309"/>
        <v>2.0109589041098843</v>
      </c>
    </row>
    <row r="7726" spans="1:9" ht="15.6" x14ac:dyDescent="0.3">
      <c r="A7726" s="1">
        <v>7722</v>
      </c>
      <c r="B7726" s="1">
        <v>2004</v>
      </c>
      <c r="C7726" s="1">
        <v>10</v>
      </c>
      <c r="D7726" s="1">
        <v>18</v>
      </c>
      <c r="E7726" s="7">
        <v>2004.88264840183</v>
      </c>
      <c r="F7726" s="7">
        <v>26.338032999999999</v>
      </c>
      <c r="G7726" s="57">
        <f t="shared" si="308"/>
        <v>22.479545358620697</v>
      </c>
      <c r="I7726" s="73">
        <f t="shared" si="309"/>
        <v>2.0109589041101117</v>
      </c>
    </row>
    <row r="7727" spans="1:9" ht="15.6" x14ac:dyDescent="0.3">
      <c r="A7727" s="1">
        <v>7723</v>
      </c>
      <c r="B7727" s="1">
        <v>2004</v>
      </c>
      <c r="C7727" s="1">
        <v>10</v>
      </c>
      <c r="D7727" s="1">
        <v>19</v>
      </c>
      <c r="E7727" s="7">
        <v>2004.8853881278501</v>
      </c>
      <c r="F7727" s="7">
        <v>26.351551000000001</v>
      </c>
      <c r="G7727" s="57">
        <f t="shared" si="308"/>
        <v>22.479010048275871</v>
      </c>
      <c r="I7727" s="73">
        <f t="shared" si="309"/>
        <v>2.0109589041101117</v>
      </c>
    </row>
    <row r="7728" spans="1:9" ht="15.6" x14ac:dyDescent="0.3">
      <c r="A7728" s="1">
        <v>7724</v>
      </c>
      <c r="B7728" s="1">
        <v>2004</v>
      </c>
      <c r="C7728" s="1">
        <v>10</v>
      </c>
      <c r="D7728" s="1">
        <v>20</v>
      </c>
      <c r="E7728" s="7">
        <v>2004.88812785388</v>
      </c>
      <c r="F7728" s="7">
        <v>26.253909</v>
      </c>
      <c r="G7728" s="57">
        <f t="shared" si="308"/>
        <v>22.478713939310353</v>
      </c>
      <c r="I7728" s="73">
        <f t="shared" si="309"/>
        <v>2.0109589041098843</v>
      </c>
    </row>
    <row r="7729" spans="1:9" ht="15.6" x14ac:dyDescent="0.3">
      <c r="A7729" s="1">
        <v>7725</v>
      </c>
      <c r="B7729" s="1">
        <v>2004</v>
      </c>
      <c r="C7729" s="1">
        <v>10</v>
      </c>
      <c r="D7729" s="1">
        <v>21</v>
      </c>
      <c r="E7729" s="7">
        <v>2004.89086757991</v>
      </c>
      <c r="F7729" s="7">
        <v>26.247831000000001</v>
      </c>
      <c r="G7729" s="57">
        <f t="shared" si="308"/>
        <v>22.478597288275875</v>
      </c>
      <c r="I7729" s="73">
        <f t="shared" si="309"/>
        <v>2.0109589041101117</v>
      </c>
    </row>
    <row r="7730" spans="1:9" ht="15.6" x14ac:dyDescent="0.3">
      <c r="A7730" s="1">
        <v>7726</v>
      </c>
      <c r="B7730" s="1">
        <v>2004</v>
      </c>
      <c r="C7730" s="1">
        <v>10</v>
      </c>
      <c r="D7730" s="1">
        <v>22</v>
      </c>
      <c r="E7730" s="7">
        <v>2004.8936073059399</v>
      </c>
      <c r="F7730" s="7">
        <v>26.257997</v>
      </c>
      <c r="G7730" s="57">
        <f t="shared" si="308"/>
        <v>22.478562750344839</v>
      </c>
      <c r="I7730" s="73">
        <f t="shared" si="309"/>
        <v>2.0109589041098843</v>
      </c>
    </row>
    <row r="7731" spans="1:9" ht="15.6" x14ac:dyDescent="0.3">
      <c r="A7731" s="1">
        <v>7727</v>
      </c>
      <c r="B7731" s="1">
        <v>2004</v>
      </c>
      <c r="C7731" s="1">
        <v>10</v>
      </c>
      <c r="D7731" s="1">
        <v>23</v>
      </c>
      <c r="E7731" s="7">
        <v>2004.89634703196</v>
      </c>
      <c r="F7731" s="7">
        <v>26.312342999999998</v>
      </c>
      <c r="G7731" s="57">
        <f t="shared" si="308"/>
        <v>22.478553972413806</v>
      </c>
      <c r="I7731" s="73">
        <f t="shared" si="309"/>
        <v>2.0109589041098843</v>
      </c>
    </row>
    <row r="7732" spans="1:9" ht="15.6" x14ac:dyDescent="0.3">
      <c r="A7732" s="1">
        <v>7728</v>
      </c>
      <c r="B7732" s="1">
        <v>2004</v>
      </c>
      <c r="C7732" s="1">
        <v>10</v>
      </c>
      <c r="D7732" s="1">
        <v>24</v>
      </c>
      <c r="E7732" s="7">
        <v>2004.8990867579901</v>
      </c>
      <c r="F7732" s="7">
        <v>26.402818</v>
      </c>
      <c r="G7732" s="57">
        <f t="shared" si="308"/>
        <v>22.47850283172415</v>
      </c>
      <c r="I7732" s="73">
        <f t="shared" si="309"/>
        <v>2.0109589041101117</v>
      </c>
    </row>
    <row r="7733" spans="1:9" ht="15.6" x14ac:dyDescent="0.3">
      <c r="A7733" s="1">
        <v>7729</v>
      </c>
      <c r="B7733" s="1">
        <v>2004</v>
      </c>
      <c r="C7733" s="1">
        <v>10</v>
      </c>
      <c r="D7733" s="1">
        <v>25</v>
      </c>
      <c r="E7733" s="7">
        <v>2004.9018264840199</v>
      </c>
      <c r="F7733" s="7">
        <v>26.476541999999998</v>
      </c>
      <c r="G7733" s="57">
        <f t="shared" si="308"/>
        <v>22.478347504827596</v>
      </c>
      <c r="I7733" s="73">
        <f t="shared" si="309"/>
        <v>2.0109589041098843</v>
      </c>
    </row>
    <row r="7734" spans="1:9" ht="15.6" x14ac:dyDescent="0.3">
      <c r="A7734" s="1">
        <v>7730</v>
      </c>
      <c r="B7734" s="1">
        <v>2004</v>
      </c>
      <c r="C7734" s="1">
        <v>10</v>
      </c>
      <c r="D7734" s="1">
        <v>26</v>
      </c>
      <c r="E7734" s="7">
        <v>2004.90456621005</v>
      </c>
      <c r="F7734" s="7">
        <v>26.485396999999999</v>
      </c>
      <c r="G7734" s="57">
        <f t="shared" si="308"/>
        <v>22.478021495172424</v>
      </c>
      <c r="I7734" s="73">
        <f t="shared" si="309"/>
        <v>2.0109589041101117</v>
      </c>
    </row>
    <row r="7735" spans="1:9" ht="15.6" x14ac:dyDescent="0.3">
      <c r="A7735" s="1">
        <v>7731</v>
      </c>
      <c r="B7735" s="1">
        <v>2004</v>
      </c>
      <c r="C7735" s="1">
        <v>10</v>
      </c>
      <c r="D7735" s="1">
        <v>27</v>
      </c>
      <c r="E7735" s="7">
        <v>2004.9073059360701</v>
      </c>
      <c r="F7735" s="7">
        <v>26.511513000000001</v>
      </c>
      <c r="G7735" s="57">
        <f t="shared" si="308"/>
        <v>22.477535695172424</v>
      </c>
      <c r="I7735" s="73">
        <f t="shared" si="309"/>
        <v>2.0109589041101117</v>
      </c>
    </row>
    <row r="7736" spans="1:9" ht="15.6" x14ac:dyDescent="0.3">
      <c r="A7736" s="1">
        <v>7732</v>
      </c>
      <c r="B7736" s="1">
        <v>2004</v>
      </c>
      <c r="C7736" s="1">
        <v>10</v>
      </c>
      <c r="D7736" s="1">
        <v>28</v>
      </c>
      <c r="E7736" s="7">
        <v>2004.9100456620999</v>
      </c>
      <c r="F7736" s="7">
        <v>26.581896</v>
      </c>
      <c r="G7736" s="57">
        <f t="shared" si="308"/>
        <v>22.477012209655182</v>
      </c>
      <c r="I7736" s="73">
        <f t="shared" si="309"/>
        <v>2.0109589041098843</v>
      </c>
    </row>
    <row r="7737" spans="1:9" ht="15.6" x14ac:dyDescent="0.3">
      <c r="A7737" s="1">
        <v>7733</v>
      </c>
      <c r="B7737" s="1">
        <v>2004</v>
      </c>
      <c r="C7737" s="1">
        <v>10</v>
      </c>
      <c r="D7737" s="1">
        <v>29</v>
      </c>
      <c r="E7737" s="7">
        <v>2004.91278538813</v>
      </c>
      <c r="F7737" s="7">
        <v>26.601693000000001</v>
      </c>
      <c r="G7737" s="57">
        <f t="shared" si="308"/>
        <v>22.476561409655183</v>
      </c>
      <c r="I7737" s="73">
        <f t="shared" si="309"/>
        <v>2.0109589041101117</v>
      </c>
    </row>
    <row r="7738" spans="1:9" ht="15.6" x14ac:dyDescent="0.3">
      <c r="A7738" s="1">
        <v>7734</v>
      </c>
      <c r="B7738" s="1">
        <v>2004</v>
      </c>
      <c r="C7738" s="1">
        <v>10</v>
      </c>
      <c r="D7738" s="1">
        <v>30</v>
      </c>
      <c r="E7738" s="7">
        <v>2004.9155251141599</v>
      </c>
      <c r="F7738" s="7">
        <v>26.558102999999999</v>
      </c>
      <c r="G7738" s="57">
        <f t="shared" si="308"/>
        <v>22.476172903448287</v>
      </c>
      <c r="I7738" s="73">
        <f t="shared" si="309"/>
        <v>2.0109589040998799</v>
      </c>
    </row>
    <row r="7739" spans="1:9" ht="15.6" x14ac:dyDescent="0.3">
      <c r="A7739" s="1">
        <v>7735</v>
      </c>
      <c r="B7739" s="1">
        <v>2004</v>
      </c>
      <c r="C7739" s="1">
        <v>10</v>
      </c>
      <c r="D7739" s="1">
        <v>31</v>
      </c>
      <c r="E7739" s="7">
        <v>2004.91826484018</v>
      </c>
      <c r="F7739" s="7">
        <v>26.491626</v>
      </c>
      <c r="G7739" s="57">
        <f t="shared" si="308"/>
        <v>22.475850354482766</v>
      </c>
      <c r="I7739" s="73">
        <f t="shared" si="309"/>
        <v>2.012100456619919</v>
      </c>
    </row>
    <row r="7740" spans="1:9" ht="15.6" x14ac:dyDescent="0.3">
      <c r="A7740" s="1">
        <v>7736</v>
      </c>
      <c r="B7740" s="1">
        <v>2004</v>
      </c>
      <c r="C7740" s="1">
        <v>11</v>
      </c>
      <c r="D7740" s="1">
        <v>1</v>
      </c>
      <c r="E7740" s="7">
        <v>2004.91940639269</v>
      </c>
      <c r="F7740" s="7">
        <v>26.490078</v>
      </c>
      <c r="G7740" s="57">
        <f t="shared" si="308"/>
        <v>22.475519411034494</v>
      </c>
      <c r="I7740" s="73">
        <f t="shared" si="309"/>
        <v>2.0121004566201464</v>
      </c>
    </row>
    <row r="7741" spans="1:9" ht="15.6" x14ac:dyDescent="0.3">
      <c r="A7741" s="1">
        <v>7737</v>
      </c>
      <c r="B7741" s="1">
        <v>2004</v>
      </c>
      <c r="C7741" s="1">
        <v>11</v>
      </c>
      <c r="D7741" s="1">
        <v>2</v>
      </c>
      <c r="E7741" s="7">
        <v>2004.9221461187201</v>
      </c>
      <c r="F7741" s="7">
        <v>26.382981999999998</v>
      </c>
      <c r="G7741" s="57">
        <f t="shared" si="308"/>
        <v>22.475160433103458</v>
      </c>
      <c r="I7741" s="73">
        <f t="shared" si="309"/>
        <v>2.012100456619919</v>
      </c>
    </row>
    <row r="7742" spans="1:9" ht="15.6" x14ac:dyDescent="0.3">
      <c r="A7742" s="1">
        <v>7738</v>
      </c>
      <c r="B7742" s="1">
        <v>2004</v>
      </c>
      <c r="C7742" s="1">
        <v>11</v>
      </c>
      <c r="D7742" s="1">
        <v>3</v>
      </c>
      <c r="E7742" s="7">
        <v>2004.92488584475</v>
      </c>
      <c r="F7742" s="7">
        <v>26.402373000000001</v>
      </c>
      <c r="G7742" s="57">
        <f t="shared" si="308"/>
        <v>22.474764977931041</v>
      </c>
      <c r="I7742" s="73">
        <f t="shared" si="309"/>
        <v>2.0121004566201464</v>
      </c>
    </row>
    <row r="7743" spans="1:9" ht="15.6" x14ac:dyDescent="0.3">
      <c r="A7743" s="1">
        <v>7739</v>
      </c>
      <c r="B7743" s="1">
        <v>2004</v>
      </c>
      <c r="C7743" s="1">
        <v>11</v>
      </c>
      <c r="D7743" s="1">
        <v>4</v>
      </c>
      <c r="E7743" s="7">
        <v>2004.92762557078</v>
      </c>
      <c r="F7743" s="7">
        <v>26.464597999999999</v>
      </c>
      <c r="G7743" s="57">
        <f t="shared" si="308"/>
        <v>22.474392875862076</v>
      </c>
      <c r="I7743" s="73">
        <f t="shared" si="309"/>
        <v>2.0109589041098843</v>
      </c>
    </row>
    <row r="7744" spans="1:9" ht="15.6" x14ac:dyDescent="0.3">
      <c r="A7744" s="1">
        <v>7740</v>
      </c>
      <c r="B7744" s="1">
        <v>2004</v>
      </c>
      <c r="C7744" s="1">
        <v>11</v>
      </c>
      <c r="D7744" s="1">
        <v>5</v>
      </c>
      <c r="E7744" s="7">
        <v>2004.9303652967999</v>
      </c>
      <c r="F7744" s="7">
        <v>26.513852</v>
      </c>
      <c r="G7744" s="57">
        <f t="shared" si="308"/>
        <v>22.47399456275863</v>
      </c>
      <c r="I7744" s="73">
        <f t="shared" si="309"/>
        <v>2.0109589041098843</v>
      </c>
    </row>
    <row r="7745" spans="1:9" ht="15.6" x14ac:dyDescent="0.3">
      <c r="A7745" s="1">
        <v>7741</v>
      </c>
      <c r="B7745" s="1">
        <v>2004</v>
      </c>
      <c r="C7745" s="1">
        <v>11</v>
      </c>
      <c r="D7745" s="1">
        <v>6</v>
      </c>
      <c r="E7745" s="7">
        <v>2004.93310502283</v>
      </c>
      <c r="F7745" s="7">
        <v>26.527753000000001</v>
      </c>
      <c r="G7745" s="57">
        <f t="shared" si="308"/>
        <v>22.473601726896558</v>
      </c>
      <c r="I7745" s="73">
        <f t="shared" si="309"/>
        <v>2.0109589041101117</v>
      </c>
    </row>
    <row r="7746" spans="1:9" ht="15.6" x14ac:dyDescent="0.3">
      <c r="A7746" s="1">
        <v>7742</v>
      </c>
      <c r="B7746" s="1">
        <v>2004</v>
      </c>
      <c r="C7746" s="1">
        <v>11</v>
      </c>
      <c r="D7746" s="1">
        <v>7</v>
      </c>
      <c r="E7746" s="7">
        <v>2004.9358447488601</v>
      </c>
      <c r="F7746" s="7">
        <v>26.501408000000001</v>
      </c>
      <c r="G7746" s="57">
        <f t="shared" si="308"/>
        <v>22.473292954482766</v>
      </c>
      <c r="I7746" s="73">
        <f t="shared" si="309"/>
        <v>2.0109589041098843</v>
      </c>
    </row>
    <row r="7747" spans="1:9" ht="15.6" x14ac:dyDescent="0.3">
      <c r="A7747" s="1">
        <v>7743</v>
      </c>
      <c r="B7747" s="1">
        <v>2004</v>
      </c>
      <c r="C7747" s="1">
        <v>11</v>
      </c>
      <c r="D7747" s="1">
        <v>8</v>
      </c>
      <c r="E7747" s="7">
        <v>2004.9385844748899</v>
      </c>
      <c r="F7747" s="7">
        <v>26.485118</v>
      </c>
      <c r="G7747" s="57">
        <f t="shared" si="308"/>
        <v>22.473031768275867</v>
      </c>
      <c r="I7747" s="73">
        <f t="shared" si="309"/>
        <v>2.0109589041101117</v>
      </c>
    </row>
    <row r="7748" spans="1:9" ht="15.6" x14ac:dyDescent="0.3">
      <c r="A7748" s="1">
        <v>7744</v>
      </c>
      <c r="B7748" s="1">
        <v>2004</v>
      </c>
      <c r="C7748" s="1">
        <v>11</v>
      </c>
      <c r="D7748" s="1">
        <v>9</v>
      </c>
      <c r="E7748" s="7">
        <v>2004.94132420091</v>
      </c>
      <c r="F7748" s="7">
        <v>26.562531</v>
      </c>
      <c r="G7748" s="57">
        <f t="shared" si="308"/>
        <v>22.472744071724144</v>
      </c>
      <c r="I7748" s="73">
        <f t="shared" si="309"/>
        <v>2.0109589041101117</v>
      </c>
    </row>
    <row r="7749" spans="1:9" ht="15.6" x14ac:dyDescent="0.3">
      <c r="A7749" s="1">
        <v>7745</v>
      </c>
      <c r="B7749" s="1">
        <v>2004</v>
      </c>
      <c r="C7749" s="1">
        <v>11</v>
      </c>
      <c r="D7749" s="1">
        <v>10</v>
      </c>
      <c r="E7749" s="7">
        <v>2004.9440639269401</v>
      </c>
      <c r="F7749" s="7">
        <v>26.594785999999999</v>
      </c>
      <c r="G7749" s="57">
        <f t="shared" si="308"/>
        <v>22.472502142068972</v>
      </c>
      <c r="I7749" s="73">
        <f t="shared" si="309"/>
        <v>2.0109589041098843</v>
      </c>
    </row>
    <row r="7750" spans="1:9" ht="15.6" x14ac:dyDescent="0.3">
      <c r="A7750" s="1">
        <v>7746</v>
      </c>
      <c r="B7750" s="1">
        <v>2004</v>
      </c>
      <c r="C7750" s="1">
        <v>11</v>
      </c>
      <c r="D7750" s="1">
        <v>11</v>
      </c>
      <c r="E7750" s="7">
        <v>2004.9468036529699</v>
      </c>
      <c r="F7750" s="7">
        <v>26.630268000000001</v>
      </c>
      <c r="G7750" s="57">
        <f t="shared" si="308"/>
        <v>22.472355886896555</v>
      </c>
      <c r="I7750" s="73">
        <f t="shared" si="309"/>
        <v>2.0109589041101117</v>
      </c>
    </row>
    <row r="7751" spans="1:9" ht="15.6" x14ac:dyDescent="0.3">
      <c r="A7751" s="1">
        <v>7747</v>
      </c>
      <c r="B7751" s="1">
        <v>2004</v>
      </c>
      <c r="C7751" s="1">
        <v>11</v>
      </c>
      <c r="D7751" s="1">
        <v>12</v>
      </c>
      <c r="E7751" s="7">
        <v>2004.949543379</v>
      </c>
      <c r="F7751" s="7">
        <v>26.619903000000001</v>
      </c>
      <c r="G7751" s="57">
        <f t="shared" si="308"/>
        <v>22.472408202758626</v>
      </c>
      <c r="I7751" s="73">
        <f t="shared" si="309"/>
        <v>2.0109589041098843</v>
      </c>
    </row>
    <row r="7752" spans="1:9" ht="15.6" x14ac:dyDescent="0.3">
      <c r="A7752" s="1">
        <v>7748</v>
      </c>
      <c r="B7752" s="1">
        <v>2004</v>
      </c>
      <c r="C7752" s="1">
        <v>11</v>
      </c>
      <c r="D7752" s="1">
        <v>13</v>
      </c>
      <c r="E7752" s="7">
        <v>2004.9522831050199</v>
      </c>
      <c r="F7752" s="7">
        <v>26.523478999999998</v>
      </c>
      <c r="G7752" s="57">
        <f t="shared" si="308"/>
        <v>22.472534804137936</v>
      </c>
      <c r="I7752" s="73">
        <f t="shared" si="309"/>
        <v>2.0109589041098843</v>
      </c>
    </row>
    <row r="7753" spans="1:9" ht="15.6" x14ac:dyDescent="0.3">
      <c r="A7753" s="1">
        <v>7749</v>
      </c>
      <c r="B7753" s="1">
        <v>2004</v>
      </c>
      <c r="C7753" s="1">
        <v>11</v>
      </c>
      <c r="D7753" s="1">
        <v>14</v>
      </c>
      <c r="E7753" s="7">
        <v>2004.95502283105</v>
      </c>
      <c r="F7753" s="7">
        <v>26.379507</v>
      </c>
      <c r="G7753" s="57">
        <f t="shared" si="308"/>
        <v>22.472585828965521</v>
      </c>
      <c r="I7753" s="73">
        <f t="shared" si="309"/>
        <v>2.0109589041101117</v>
      </c>
    </row>
    <row r="7754" spans="1:9" ht="15.6" x14ac:dyDescent="0.3">
      <c r="A7754" s="1">
        <v>7750</v>
      </c>
      <c r="B7754" s="1">
        <v>2004</v>
      </c>
      <c r="C7754" s="1">
        <v>11</v>
      </c>
      <c r="D7754" s="1">
        <v>15</v>
      </c>
      <c r="E7754" s="7">
        <v>2004.9577625570801</v>
      </c>
      <c r="F7754" s="7">
        <v>26.265228</v>
      </c>
      <c r="G7754" s="57">
        <f t="shared" si="308"/>
        <v>22.47253588965518</v>
      </c>
      <c r="I7754" s="73">
        <f t="shared" si="309"/>
        <v>2.0109589041098843</v>
      </c>
    </row>
    <row r="7755" spans="1:9" ht="15.6" x14ac:dyDescent="0.3">
      <c r="A7755" s="1">
        <v>7751</v>
      </c>
      <c r="B7755" s="1">
        <v>2004</v>
      </c>
      <c r="C7755" s="1">
        <v>11</v>
      </c>
      <c r="D7755" s="1">
        <v>16</v>
      </c>
      <c r="E7755" s="7">
        <v>2004.9605022830999</v>
      </c>
      <c r="F7755" s="7">
        <v>26.174481</v>
      </c>
      <c r="G7755" s="57">
        <f t="shared" ref="G7755:G7818" si="310">AVERAGE(F7211:F7935)</f>
        <v>22.472487535172419</v>
      </c>
      <c r="I7755" s="73">
        <f t="shared" si="309"/>
        <v>2.0109589041101117</v>
      </c>
    </row>
    <row r="7756" spans="1:9" ht="15.6" x14ac:dyDescent="0.3">
      <c r="A7756" s="1">
        <v>7752</v>
      </c>
      <c r="B7756" s="1">
        <v>2004</v>
      </c>
      <c r="C7756" s="1">
        <v>11</v>
      </c>
      <c r="D7756" s="1">
        <v>17</v>
      </c>
      <c r="E7756" s="7">
        <v>2004.96324200913</v>
      </c>
      <c r="F7756" s="7">
        <v>26.066379999999999</v>
      </c>
      <c r="G7756" s="57">
        <f t="shared" si="310"/>
        <v>22.472547463448283</v>
      </c>
      <c r="I7756" s="73">
        <f t="shared" ref="I7756:I7819" si="311">E7936-E7212</f>
        <v>2.0109589041101117</v>
      </c>
    </row>
    <row r="7757" spans="1:9" ht="15.6" x14ac:dyDescent="0.3">
      <c r="A7757" s="1">
        <v>7753</v>
      </c>
      <c r="B7757" s="1">
        <v>2004</v>
      </c>
      <c r="C7757" s="1">
        <v>11</v>
      </c>
      <c r="D7757" s="1">
        <v>18</v>
      </c>
      <c r="E7757" s="7">
        <v>2004.9659817351601</v>
      </c>
      <c r="F7757" s="7">
        <v>25.969041000000001</v>
      </c>
      <c r="G7757" s="57">
        <f t="shared" si="310"/>
        <v>22.472586765517246</v>
      </c>
      <c r="I7757" s="73">
        <f t="shared" si="311"/>
        <v>2.0109589041098843</v>
      </c>
    </row>
    <row r="7758" spans="1:9" ht="15.6" x14ac:dyDescent="0.3">
      <c r="A7758" s="1">
        <v>7754</v>
      </c>
      <c r="B7758" s="1">
        <v>2004</v>
      </c>
      <c r="C7758" s="1">
        <v>11</v>
      </c>
      <c r="D7758" s="1">
        <v>21</v>
      </c>
      <c r="E7758" s="7">
        <v>2004.9742009132401</v>
      </c>
      <c r="F7758" s="7">
        <v>25.696315999999999</v>
      </c>
      <c r="G7758" s="57">
        <f t="shared" si="310"/>
        <v>22.472648017931039</v>
      </c>
      <c r="I7758" s="73">
        <f t="shared" si="311"/>
        <v>2.0109589041001072</v>
      </c>
    </row>
    <row r="7759" spans="1:9" ht="15.6" x14ac:dyDescent="0.3">
      <c r="A7759" s="1">
        <v>7755</v>
      </c>
      <c r="B7759" s="1">
        <v>2004</v>
      </c>
      <c r="C7759" s="1">
        <v>11</v>
      </c>
      <c r="D7759" s="1">
        <v>22</v>
      </c>
      <c r="E7759" s="7">
        <v>2004.97694063927</v>
      </c>
      <c r="F7759" s="7">
        <v>25.608619999999998</v>
      </c>
      <c r="G7759" s="57">
        <f t="shared" si="310"/>
        <v>22.472733256551727</v>
      </c>
      <c r="I7759" s="73">
        <f t="shared" si="311"/>
        <v>2.0109589041101117</v>
      </c>
    </row>
    <row r="7760" spans="1:9" ht="15.6" x14ac:dyDescent="0.3">
      <c r="A7760" s="1">
        <v>7756</v>
      </c>
      <c r="B7760" s="1">
        <v>2004</v>
      </c>
      <c r="C7760" s="1">
        <v>11</v>
      </c>
      <c r="D7760" s="1">
        <v>23</v>
      </c>
      <c r="E7760" s="7">
        <v>2004.9796803653001</v>
      </c>
      <c r="F7760" s="7">
        <v>25.441407999999999</v>
      </c>
      <c r="G7760" s="57">
        <f t="shared" si="310"/>
        <v>22.472809651034488</v>
      </c>
      <c r="I7760" s="73">
        <f t="shared" si="311"/>
        <v>2.0109589041098843</v>
      </c>
    </row>
    <row r="7761" spans="1:9" ht="15.6" x14ac:dyDescent="0.3">
      <c r="A7761" s="1">
        <v>7757</v>
      </c>
      <c r="B7761" s="1">
        <v>2004</v>
      </c>
      <c r="C7761" s="1">
        <v>11</v>
      </c>
      <c r="D7761" s="1">
        <v>24</v>
      </c>
      <c r="E7761" s="7">
        <v>2004.9824200913199</v>
      </c>
      <c r="F7761" s="7">
        <v>25.359549000000001</v>
      </c>
      <c r="G7761" s="57">
        <f t="shared" si="310"/>
        <v>22.472830880000007</v>
      </c>
      <c r="I7761" s="73">
        <f t="shared" si="311"/>
        <v>2.0109589041101117</v>
      </c>
    </row>
    <row r="7762" spans="1:9" ht="15.6" x14ac:dyDescent="0.3">
      <c r="A7762" s="1">
        <v>7758</v>
      </c>
      <c r="B7762" s="1">
        <v>2004</v>
      </c>
      <c r="C7762" s="1">
        <v>11</v>
      </c>
      <c r="D7762" s="1">
        <v>25</v>
      </c>
      <c r="E7762" s="7">
        <v>2004.98515981735</v>
      </c>
      <c r="F7762" s="7">
        <v>25.347452000000001</v>
      </c>
      <c r="G7762" s="57">
        <f t="shared" si="310"/>
        <v>22.472772827586212</v>
      </c>
      <c r="I7762" s="73">
        <f t="shared" si="311"/>
        <v>2.0109589041098843</v>
      </c>
    </row>
    <row r="7763" spans="1:9" ht="15.6" x14ac:dyDescent="0.3">
      <c r="A7763" s="1">
        <v>7759</v>
      </c>
      <c r="B7763" s="1">
        <v>2004</v>
      </c>
      <c r="C7763" s="1">
        <v>11</v>
      </c>
      <c r="D7763" s="1">
        <v>26</v>
      </c>
      <c r="E7763" s="7">
        <v>2004.9878995433801</v>
      </c>
      <c r="F7763" s="7">
        <v>25.304517000000001</v>
      </c>
      <c r="G7763" s="57">
        <f t="shared" si="310"/>
        <v>22.472540402758629</v>
      </c>
      <c r="I7763" s="73">
        <f t="shared" si="311"/>
        <v>2.0109589041098843</v>
      </c>
    </row>
    <row r="7764" spans="1:9" ht="15.6" x14ac:dyDescent="0.3">
      <c r="A7764" s="1">
        <v>7760</v>
      </c>
      <c r="B7764" s="1">
        <v>2004</v>
      </c>
      <c r="C7764" s="1">
        <v>11</v>
      </c>
      <c r="D7764" s="1">
        <v>27</v>
      </c>
      <c r="E7764" s="7">
        <v>2004.9906392694099</v>
      </c>
      <c r="F7764" s="7">
        <v>25.168184</v>
      </c>
      <c r="G7764" s="57">
        <f t="shared" si="310"/>
        <v>22.472119314482764</v>
      </c>
      <c r="I7764" s="73">
        <f t="shared" si="311"/>
        <v>2.0109589041101117</v>
      </c>
    </row>
    <row r="7765" spans="1:9" ht="15.6" x14ac:dyDescent="0.3">
      <c r="A7765" s="1">
        <v>7761</v>
      </c>
      <c r="B7765" s="1">
        <v>2004</v>
      </c>
      <c r="C7765" s="1">
        <v>11</v>
      </c>
      <c r="D7765" s="1">
        <v>28</v>
      </c>
      <c r="E7765" s="7">
        <v>2004.99337899543</v>
      </c>
      <c r="F7765" s="7">
        <v>25.068591000000001</v>
      </c>
      <c r="G7765" s="57">
        <f t="shared" si="310"/>
        <v>22.471612457931041</v>
      </c>
      <c r="I7765" s="73">
        <f t="shared" si="311"/>
        <v>2.0109589041098843</v>
      </c>
    </row>
    <row r="7766" spans="1:9" ht="15.6" x14ac:dyDescent="0.3">
      <c r="A7766" s="1">
        <v>7762</v>
      </c>
      <c r="B7766" s="1">
        <v>2004</v>
      </c>
      <c r="C7766" s="1">
        <v>11</v>
      </c>
      <c r="D7766" s="1">
        <v>29</v>
      </c>
      <c r="E7766" s="7">
        <v>2004.9961187214601</v>
      </c>
      <c r="F7766" s="7">
        <v>24.919778000000001</v>
      </c>
      <c r="G7766" s="57">
        <f t="shared" si="310"/>
        <v>22.471096240000008</v>
      </c>
      <c r="I7766" s="73">
        <f t="shared" si="311"/>
        <v>2.0109589041101117</v>
      </c>
    </row>
    <row r="7767" spans="1:9" ht="15.6" x14ac:dyDescent="0.3">
      <c r="A7767" s="1">
        <v>7763</v>
      </c>
      <c r="B7767" s="1">
        <v>2004</v>
      </c>
      <c r="C7767" s="1">
        <v>11</v>
      </c>
      <c r="D7767" s="1">
        <v>30</v>
      </c>
      <c r="E7767" s="7">
        <v>2004.99885844749</v>
      </c>
      <c r="F7767" s="7">
        <v>24.702306</v>
      </c>
      <c r="G7767" s="57">
        <f t="shared" si="310"/>
        <v>22.470453151724147</v>
      </c>
      <c r="I7767" s="73">
        <f t="shared" si="311"/>
        <v>2.0109589041101117</v>
      </c>
    </row>
    <row r="7768" spans="1:9" ht="15.6" x14ac:dyDescent="0.3">
      <c r="A7768" s="1">
        <v>7764</v>
      </c>
      <c r="B7768" s="1">
        <v>2004</v>
      </c>
      <c r="C7768" s="1">
        <v>12</v>
      </c>
      <c r="D7768" s="1">
        <v>1</v>
      </c>
      <c r="E7768" s="7">
        <v>2005.0027397260301</v>
      </c>
      <c r="F7768" s="7">
        <v>24.622807999999999</v>
      </c>
      <c r="G7768" s="57">
        <f t="shared" si="310"/>
        <v>22.469720405517251</v>
      </c>
      <c r="I7768" s="73">
        <f t="shared" si="311"/>
        <v>2.0109589041098843</v>
      </c>
    </row>
    <row r="7769" spans="1:9" ht="15.6" x14ac:dyDescent="0.3">
      <c r="A7769" s="1">
        <v>7765</v>
      </c>
      <c r="B7769" s="1">
        <v>2004</v>
      </c>
      <c r="C7769" s="1">
        <v>12</v>
      </c>
      <c r="D7769" s="1">
        <v>2</v>
      </c>
      <c r="E7769" s="7">
        <v>2005.0054794520499</v>
      </c>
      <c r="F7769" s="7">
        <v>24.576892999999998</v>
      </c>
      <c r="G7769" s="57">
        <f t="shared" si="310"/>
        <v>22.468938187586218</v>
      </c>
      <c r="I7769" s="73">
        <f t="shared" si="311"/>
        <v>2.0109589041101117</v>
      </c>
    </row>
    <row r="7770" spans="1:9" ht="15.6" x14ac:dyDescent="0.3">
      <c r="A7770" s="1">
        <v>7766</v>
      </c>
      <c r="B7770" s="1">
        <v>2004</v>
      </c>
      <c r="C7770" s="1">
        <v>12</v>
      </c>
      <c r="D7770" s="1">
        <v>3</v>
      </c>
      <c r="E7770" s="7">
        <v>2005.00821917808</v>
      </c>
      <c r="F7770" s="7">
        <v>24.525300000000001</v>
      </c>
      <c r="G7770" s="57">
        <f t="shared" si="310"/>
        <v>22.468068191724146</v>
      </c>
      <c r="I7770" s="73">
        <f t="shared" si="311"/>
        <v>2.0093607306000649</v>
      </c>
    </row>
    <row r="7771" spans="1:9" ht="15.6" x14ac:dyDescent="0.3">
      <c r="A7771" s="1">
        <v>7767</v>
      </c>
      <c r="B7771" s="1">
        <v>2004</v>
      </c>
      <c r="C7771" s="1">
        <v>12</v>
      </c>
      <c r="D7771" s="1">
        <v>4</v>
      </c>
      <c r="E7771" s="7">
        <v>2005.0109589041101</v>
      </c>
      <c r="F7771" s="7">
        <v>24.456344999999999</v>
      </c>
      <c r="G7771" s="57">
        <f t="shared" si="310"/>
        <v>22.467015987586215</v>
      </c>
      <c r="I7771" s="73">
        <f t="shared" si="311"/>
        <v>2.0093607305898331</v>
      </c>
    </row>
    <row r="7772" spans="1:9" ht="15.6" x14ac:dyDescent="0.3">
      <c r="A7772" s="1">
        <v>7768</v>
      </c>
      <c r="B7772" s="1">
        <v>2004</v>
      </c>
      <c r="C7772" s="1">
        <v>12</v>
      </c>
      <c r="D7772" s="1">
        <v>5</v>
      </c>
      <c r="E7772" s="7">
        <v>2005.01369863014</v>
      </c>
      <c r="F7772" s="7">
        <v>24.340820999999998</v>
      </c>
      <c r="G7772" s="57">
        <f t="shared" si="310"/>
        <v>22.465589714482768</v>
      </c>
      <c r="I7772" s="73">
        <f t="shared" si="311"/>
        <v>2.0093607305900605</v>
      </c>
    </row>
    <row r="7773" spans="1:9" ht="15.6" x14ac:dyDescent="0.3">
      <c r="A7773" s="1">
        <v>7769</v>
      </c>
      <c r="B7773" s="1">
        <v>2004</v>
      </c>
      <c r="C7773" s="1">
        <v>12</v>
      </c>
      <c r="D7773" s="1">
        <v>6</v>
      </c>
      <c r="E7773" s="7">
        <v>2005.0164383561601</v>
      </c>
      <c r="F7773" s="7">
        <v>24.252884999999999</v>
      </c>
      <c r="G7773" s="57">
        <f t="shared" si="310"/>
        <v>22.464024100689663</v>
      </c>
      <c r="I7773" s="73">
        <f t="shared" si="311"/>
        <v>2.0093607305900605</v>
      </c>
    </row>
    <row r="7774" spans="1:9" ht="15.6" x14ac:dyDescent="0.3">
      <c r="A7774" s="1">
        <v>7770</v>
      </c>
      <c r="B7774" s="1">
        <v>2004</v>
      </c>
      <c r="C7774" s="1">
        <v>12</v>
      </c>
      <c r="D7774" s="1">
        <v>7</v>
      </c>
      <c r="E7774" s="7">
        <v>2005.0191780821899</v>
      </c>
      <c r="F7774" s="7">
        <v>24.124352999999999</v>
      </c>
      <c r="G7774" s="57">
        <f t="shared" si="310"/>
        <v>22.462365020689667</v>
      </c>
      <c r="I7774" s="73">
        <f t="shared" si="311"/>
        <v>2.0109589041098843</v>
      </c>
    </row>
    <row r="7775" spans="1:9" ht="15.6" x14ac:dyDescent="0.3">
      <c r="A7775" s="1">
        <v>7771</v>
      </c>
      <c r="B7775" s="1">
        <v>2004</v>
      </c>
      <c r="C7775" s="1">
        <v>12</v>
      </c>
      <c r="D7775" s="1">
        <v>8</v>
      </c>
      <c r="E7775" s="7">
        <v>2005.02191780822</v>
      </c>
      <c r="F7775" s="7">
        <v>24.022262999999999</v>
      </c>
      <c r="G7775" s="57">
        <f t="shared" si="310"/>
        <v>22.460688804137938</v>
      </c>
      <c r="I7775" s="73">
        <f t="shared" si="311"/>
        <v>2.0109589041101117</v>
      </c>
    </row>
    <row r="7776" spans="1:9" ht="15.6" x14ac:dyDescent="0.3">
      <c r="A7776" s="1">
        <v>7772</v>
      </c>
      <c r="B7776" s="1">
        <v>2004</v>
      </c>
      <c r="C7776" s="1">
        <v>12</v>
      </c>
      <c r="D7776" s="1">
        <v>9</v>
      </c>
      <c r="E7776" s="7">
        <v>2005.0246575342501</v>
      </c>
      <c r="F7776" s="7">
        <v>23.852993000000001</v>
      </c>
      <c r="G7776" s="57">
        <f t="shared" si="310"/>
        <v>22.458945572413803</v>
      </c>
      <c r="I7776" s="73">
        <f t="shared" si="311"/>
        <v>2.0109589041098843</v>
      </c>
    </row>
    <row r="7777" spans="1:9" ht="15.6" x14ac:dyDescent="0.3">
      <c r="A7777" s="1">
        <v>7773</v>
      </c>
      <c r="B7777" s="1">
        <v>2004</v>
      </c>
      <c r="C7777" s="1">
        <v>12</v>
      </c>
      <c r="D7777" s="1">
        <v>10</v>
      </c>
      <c r="E7777" s="7">
        <v>2005.0273972602699</v>
      </c>
      <c r="F7777" s="7">
        <v>23.735451999999999</v>
      </c>
      <c r="G7777" s="57">
        <f t="shared" si="310"/>
        <v>22.457227682758631</v>
      </c>
      <c r="I7777" s="73">
        <f t="shared" si="311"/>
        <v>2.0109589041098843</v>
      </c>
    </row>
    <row r="7778" spans="1:9" ht="15.6" x14ac:dyDescent="0.3">
      <c r="A7778" s="1">
        <v>7774</v>
      </c>
      <c r="B7778" s="1">
        <v>2004</v>
      </c>
      <c r="C7778" s="1">
        <v>12</v>
      </c>
      <c r="D7778" s="1">
        <v>11</v>
      </c>
      <c r="E7778" s="7">
        <v>2005.0301369863</v>
      </c>
      <c r="F7778" s="7">
        <v>23.520159</v>
      </c>
      <c r="G7778" s="57">
        <f t="shared" si="310"/>
        <v>22.455626462068974</v>
      </c>
      <c r="I7778" s="73">
        <f t="shared" si="311"/>
        <v>2.0109589041101117</v>
      </c>
    </row>
    <row r="7779" spans="1:9" ht="15.6" x14ac:dyDescent="0.3">
      <c r="A7779" s="1">
        <v>7775</v>
      </c>
      <c r="B7779" s="1">
        <v>2004</v>
      </c>
      <c r="C7779" s="1">
        <v>12</v>
      </c>
      <c r="D7779" s="1">
        <v>12</v>
      </c>
      <c r="E7779" s="7">
        <v>2005.0328767123301</v>
      </c>
      <c r="F7779" s="7">
        <v>23.250662999999999</v>
      </c>
      <c r="G7779" s="57">
        <f t="shared" si="310"/>
        <v>22.454137404137935</v>
      </c>
      <c r="I7779" s="73">
        <f t="shared" si="311"/>
        <v>2.0109589041098843</v>
      </c>
    </row>
    <row r="7780" spans="1:9" ht="15.6" x14ac:dyDescent="0.3">
      <c r="A7780" s="1">
        <v>7776</v>
      </c>
      <c r="B7780" s="1">
        <v>2004</v>
      </c>
      <c r="C7780" s="1">
        <v>12</v>
      </c>
      <c r="D7780" s="1">
        <v>13</v>
      </c>
      <c r="E7780" s="7">
        <v>2005.03561643836</v>
      </c>
      <c r="F7780" s="7">
        <v>22.988596999999999</v>
      </c>
      <c r="G7780" s="57">
        <f t="shared" si="310"/>
        <v>22.452750271724142</v>
      </c>
      <c r="I7780" s="73">
        <f t="shared" si="311"/>
        <v>2.0109589041101117</v>
      </c>
    </row>
    <row r="7781" spans="1:9" ht="15.6" x14ac:dyDescent="0.3">
      <c r="A7781" s="1">
        <v>7777</v>
      </c>
      <c r="B7781" s="1">
        <v>2004</v>
      </c>
      <c r="C7781" s="1">
        <v>12</v>
      </c>
      <c r="D7781" s="1">
        <v>14</v>
      </c>
      <c r="E7781" s="7">
        <v>2005.03835616438</v>
      </c>
      <c r="F7781" s="7">
        <v>22.782626</v>
      </c>
      <c r="G7781" s="57">
        <f t="shared" si="310"/>
        <v>22.451419583448281</v>
      </c>
      <c r="I7781" s="73">
        <f t="shared" si="311"/>
        <v>2.0109589041101117</v>
      </c>
    </row>
    <row r="7782" spans="1:9" ht="15.6" x14ac:dyDescent="0.3">
      <c r="A7782" s="1">
        <v>7778</v>
      </c>
      <c r="B7782" s="1">
        <v>2004</v>
      </c>
      <c r="C7782" s="1">
        <v>12</v>
      </c>
      <c r="D7782" s="1">
        <v>15</v>
      </c>
      <c r="E7782" s="7">
        <v>2005.0410958904099</v>
      </c>
      <c r="F7782" s="7">
        <v>22.536529000000002</v>
      </c>
      <c r="G7782" s="57">
        <f t="shared" si="310"/>
        <v>22.450101433103452</v>
      </c>
      <c r="I7782" s="73">
        <f t="shared" si="311"/>
        <v>2.0109589041098843</v>
      </c>
    </row>
    <row r="7783" spans="1:9" ht="15.6" x14ac:dyDescent="0.3">
      <c r="A7783" s="1">
        <v>7779</v>
      </c>
      <c r="B7783" s="1">
        <v>2004</v>
      </c>
      <c r="C7783" s="1">
        <v>12</v>
      </c>
      <c r="D7783" s="1">
        <v>16</v>
      </c>
      <c r="E7783" s="7">
        <v>2005.04383561644</v>
      </c>
      <c r="F7783" s="7">
        <v>22.136357</v>
      </c>
      <c r="G7783" s="57">
        <f t="shared" si="310"/>
        <v>22.448866078620693</v>
      </c>
      <c r="I7783" s="73">
        <f t="shared" si="311"/>
        <v>2.0109589041101117</v>
      </c>
    </row>
    <row r="7784" spans="1:9" ht="15.6" x14ac:dyDescent="0.3">
      <c r="A7784" s="1">
        <v>7780</v>
      </c>
      <c r="B7784" s="1">
        <v>2004</v>
      </c>
      <c r="C7784" s="1">
        <v>12</v>
      </c>
      <c r="D7784" s="1">
        <v>17</v>
      </c>
      <c r="E7784" s="7">
        <v>2005.0465753424701</v>
      </c>
      <c r="F7784" s="7">
        <v>21.723555999999999</v>
      </c>
      <c r="G7784" s="57">
        <f t="shared" si="310"/>
        <v>22.44758001517242</v>
      </c>
      <c r="I7784" s="73">
        <f t="shared" si="311"/>
        <v>2.0109589041098843</v>
      </c>
    </row>
    <row r="7785" spans="1:9" ht="15.6" x14ac:dyDescent="0.3">
      <c r="A7785" s="1">
        <v>7781</v>
      </c>
      <c r="B7785" s="1">
        <v>2004</v>
      </c>
      <c r="C7785" s="1">
        <v>12</v>
      </c>
      <c r="D7785" s="1">
        <v>18</v>
      </c>
      <c r="E7785" s="7">
        <v>2005.0493150684899</v>
      </c>
      <c r="F7785" s="7">
        <v>21.324321000000001</v>
      </c>
      <c r="G7785" s="57">
        <f t="shared" si="310"/>
        <v>22.446122481379316</v>
      </c>
      <c r="I7785" s="73">
        <f t="shared" si="311"/>
        <v>2.0109589041098843</v>
      </c>
    </row>
    <row r="7786" spans="1:9" ht="15.6" x14ac:dyDescent="0.3">
      <c r="A7786" s="1">
        <v>7782</v>
      </c>
      <c r="B7786" s="1">
        <v>2004</v>
      </c>
      <c r="C7786" s="1">
        <v>12</v>
      </c>
      <c r="D7786" s="1">
        <v>19</v>
      </c>
      <c r="E7786" s="7">
        <v>2005.05205479452</v>
      </c>
      <c r="F7786" s="7">
        <v>21.120774000000001</v>
      </c>
      <c r="G7786" s="57">
        <f t="shared" si="310"/>
        <v>22.444623388965525</v>
      </c>
      <c r="I7786" s="73">
        <f t="shared" si="311"/>
        <v>2.0109589041101117</v>
      </c>
    </row>
    <row r="7787" spans="1:9" ht="15.6" x14ac:dyDescent="0.3">
      <c r="A7787" s="1">
        <v>7783</v>
      </c>
      <c r="B7787" s="1">
        <v>2004</v>
      </c>
      <c r="C7787" s="1">
        <v>12</v>
      </c>
      <c r="D7787" s="1">
        <v>20</v>
      </c>
      <c r="E7787" s="7">
        <v>2005.0547945205501</v>
      </c>
      <c r="F7787" s="7">
        <v>20.923461</v>
      </c>
      <c r="G7787" s="57">
        <f t="shared" si="310"/>
        <v>22.443182628965523</v>
      </c>
      <c r="I7787" s="73">
        <f t="shared" si="311"/>
        <v>2.0109589041098843</v>
      </c>
    </row>
    <row r="7788" spans="1:9" ht="15.6" x14ac:dyDescent="0.3">
      <c r="A7788" s="1">
        <v>7784</v>
      </c>
      <c r="B7788" s="1">
        <v>2004</v>
      </c>
      <c r="C7788" s="1">
        <v>12</v>
      </c>
      <c r="D7788" s="1">
        <v>21</v>
      </c>
      <c r="E7788" s="7">
        <v>2005.05753424658</v>
      </c>
      <c r="F7788" s="7">
        <v>20.814496999999999</v>
      </c>
      <c r="G7788" s="57">
        <f t="shared" si="310"/>
        <v>22.44175012413794</v>
      </c>
      <c r="I7788" s="73">
        <f t="shared" si="311"/>
        <v>2.0109589041101117</v>
      </c>
    </row>
    <row r="7789" spans="1:9" ht="15.6" x14ac:dyDescent="0.3">
      <c r="A7789" s="1">
        <v>7785</v>
      </c>
      <c r="B7789" s="1">
        <v>2004</v>
      </c>
      <c r="C7789" s="1">
        <v>12</v>
      </c>
      <c r="D7789" s="1">
        <v>22</v>
      </c>
      <c r="E7789" s="7">
        <v>2005.0602739726</v>
      </c>
      <c r="F7789" s="7">
        <v>20.682385</v>
      </c>
      <c r="G7789" s="57">
        <f t="shared" si="310"/>
        <v>22.440195103448286</v>
      </c>
      <c r="I7789" s="73">
        <f t="shared" si="311"/>
        <v>2.0109589041101117</v>
      </c>
    </row>
    <row r="7790" spans="1:9" ht="15.6" x14ac:dyDescent="0.3">
      <c r="A7790" s="1">
        <v>7786</v>
      </c>
      <c r="B7790" s="1">
        <v>2004</v>
      </c>
      <c r="C7790" s="1">
        <v>12</v>
      </c>
      <c r="D7790" s="1">
        <v>23</v>
      </c>
      <c r="E7790" s="7">
        <v>2005.0630136986299</v>
      </c>
      <c r="F7790" s="7">
        <v>20.518993999999999</v>
      </c>
      <c r="G7790" s="57">
        <f t="shared" si="310"/>
        <v>22.438711408275868</v>
      </c>
      <c r="I7790" s="73">
        <f t="shared" si="311"/>
        <v>2.0109589041098843</v>
      </c>
    </row>
    <row r="7791" spans="1:9" ht="15.6" x14ac:dyDescent="0.3">
      <c r="A7791" s="1">
        <v>7787</v>
      </c>
      <c r="B7791" s="1">
        <v>2004</v>
      </c>
      <c r="C7791" s="1">
        <v>12</v>
      </c>
      <c r="D7791" s="1">
        <v>24</v>
      </c>
      <c r="E7791" s="7">
        <v>2005.06575342466</v>
      </c>
      <c r="F7791" s="7">
        <v>20.430388000000001</v>
      </c>
      <c r="G7791" s="57">
        <f t="shared" si="310"/>
        <v>22.437341211034489</v>
      </c>
      <c r="I7791" s="73">
        <f t="shared" si="311"/>
        <v>2.0109589041101117</v>
      </c>
    </row>
    <row r="7792" spans="1:9" ht="15.6" x14ac:dyDescent="0.3">
      <c r="A7792" s="1">
        <v>7788</v>
      </c>
      <c r="B7792" s="1">
        <v>2004</v>
      </c>
      <c r="C7792" s="1">
        <v>12</v>
      </c>
      <c r="D7792" s="1">
        <v>25</v>
      </c>
      <c r="E7792" s="7">
        <v>2005.0684931506801</v>
      </c>
      <c r="F7792" s="7">
        <v>20.208798000000002</v>
      </c>
      <c r="G7792" s="57">
        <f t="shared" si="310"/>
        <v>22.436119853793112</v>
      </c>
      <c r="I7792" s="73">
        <f t="shared" si="311"/>
        <v>2.0109589041098843</v>
      </c>
    </row>
    <row r="7793" spans="1:9" ht="15.6" x14ac:dyDescent="0.3">
      <c r="A7793" s="1">
        <v>7789</v>
      </c>
      <c r="B7793" s="1">
        <v>2004</v>
      </c>
      <c r="C7793" s="1">
        <v>12</v>
      </c>
      <c r="D7793" s="1">
        <v>26</v>
      </c>
      <c r="E7793" s="7">
        <v>2005.0712328767099</v>
      </c>
      <c r="F7793" s="7">
        <v>19.997543</v>
      </c>
      <c r="G7793" s="57">
        <f t="shared" si="310"/>
        <v>22.435018994482768</v>
      </c>
      <c r="I7793" s="73">
        <f t="shared" si="311"/>
        <v>2.0109589041098843</v>
      </c>
    </row>
    <row r="7794" spans="1:9" ht="15.6" x14ac:dyDescent="0.3">
      <c r="A7794" s="1">
        <v>7790</v>
      </c>
      <c r="B7794" s="1">
        <v>2004</v>
      </c>
      <c r="C7794" s="1">
        <v>12</v>
      </c>
      <c r="D7794" s="1">
        <v>27</v>
      </c>
      <c r="E7794" s="7">
        <v>2005.07397260274</v>
      </c>
      <c r="F7794" s="7">
        <v>19.870463999999998</v>
      </c>
      <c r="G7794" s="57">
        <f t="shared" si="310"/>
        <v>22.43397513655173</v>
      </c>
      <c r="I7794" s="73">
        <f t="shared" si="311"/>
        <v>2.0109589041001072</v>
      </c>
    </row>
    <row r="7795" spans="1:9" ht="15.6" x14ac:dyDescent="0.3">
      <c r="A7795" s="1">
        <v>7791</v>
      </c>
      <c r="B7795" s="1">
        <v>2004</v>
      </c>
      <c r="C7795" s="1">
        <v>12</v>
      </c>
      <c r="D7795" s="1">
        <v>28</v>
      </c>
      <c r="E7795" s="7">
        <v>2005.0767123287701</v>
      </c>
      <c r="F7795" s="7">
        <v>19.812477999999999</v>
      </c>
      <c r="G7795" s="57">
        <f t="shared" si="310"/>
        <v>22.433030929655182</v>
      </c>
      <c r="I7795" s="73">
        <f t="shared" si="311"/>
        <v>2.0109589041098843</v>
      </c>
    </row>
    <row r="7796" spans="1:9" ht="15.6" x14ac:dyDescent="0.3">
      <c r="A7796" s="1">
        <v>7792</v>
      </c>
      <c r="B7796" s="1">
        <v>2004</v>
      </c>
      <c r="C7796" s="1">
        <v>12</v>
      </c>
      <c r="D7796" s="1">
        <v>29</v>
      </c>
      <c r="E7796" s="7">
        <v>2005.07945205479</v>
      </c>
      <c r="F7796" s="7">
        <v>19.690162000000001</v>
      </c>
      <c r="G7796" s="57">
        <f t="shared" si="310"/>
        <v>22.43201000965518</v>
      </c>
      <c r="I7796" s="73">
        <f t="shared" si="311"/>
        <v>2.0109589041101117</v>
      </c>
    </row>
    <row r="7797" spans="1:9" ht="15.6" x14ac:dyDescent="0.3">
      <c r="A7797" s="1">
        <v>7793</v>
      </c>
      <c r="B7797" s="1">
        <v>2004</v>
      </c>
      <c r="C7797" s="1">
        <v>12</v>
      </c>
      <c r="D7797" s="1">
        <v>30</v>
      </c>
      <c r="E7797" s="7">
        <v>2005.08219178082</v>
      </c>
      <c r="F7797" s="7">
        <v>19.523458000000002</v>
      </c>
      <c r="G7797" s="57">
        <f t="shared" si="310"/>
        <v>22.430924477241387</v>
      </c>
      <c r="I7797" s="73">
        <f t="shared" si="311"/>
        <v>2.0109589041101117</v>
      </c>
    </row>
    <row r="7798" spans="1:9" ht="15.6" x14ac:dyDescent="0.3">
      <c r="A7798" s="1">
        <v>7794</v>
      </c>
      <c r="B7798" s="1">
        <v>2004</v>
      </c>
      <c r="C7798" s="1">
        <v>12</v>
      </c>
      <c r="D7798" s="1">
        <v>31</v>
      </c>
      <c r="E7798" s="7">
        <v>2005.0849315068499</v>
      </c>
      <c r="F7798" s="7">
        <v>19.349426000000001</v>
      </c>
      <c r="G7798" s="57">
        <f t="shared" si="310"/>
        <v>22.429778507586214</v>
      </c>
      <c r="I7798" s="73">
        <f t="shared" si="311"/>
        <v>2.0109589041098843</v>
      </c>
    </row>
    <row r="7799" spans="1:9" ht="15.6" x14ac:dyDescent="0.3">
      <c r="A7799" s="1">
        <v>7795</v>
      </c>
      <c r="B7799" s="1">
        <v>2005</v>
      </c>
      <c r="C7799" s="1">
        <v>1</v>
      </c>
      <c r="D7799" s="1">
        <v>1</v>
      </c>
      <c r="E7799" s="7">
        <v>2005.0860730593599</v>
      </c>
      <c r="F7799" s="7">
        <v>19.179832000000001</v>
      </c>
      <c r="G7799" s="57">
        <f t="shared" si="310"/>
        <v>22.42856597793104</v>
      </c>
      <c r="I7799" s="73">
        <f t="shared" si="311"/>
        <v>2.0109589041101117</v>
      </c>
    </row>
    <row r="7800" spans="1:9" ht="15.6" x14ac:dyDescent="0.3">
      <c r="A7800" s="1">
        <v>7796</v>
      </c>
      <c r="B7800" s="1">
        <v>2005</v>
      </c>
      <c r="C7800" s="1">
        <v>1</v>
      </c>
      <c r="D7800" s="1">
        <v>2</v>
      </c>
      <c r="E7800" s="7">
        <v>2005.08881278539</v>
      </c>
      <c r="F7800" s="7">
        <v>19.117837000000002</v>
      </c>
      <c r="G7800" s="57">
        <f t="shared" si="310"/>
        <v>22.427470092413799</v>
      </c>
      <c r="I7800" s="73">
        <f t="shared" si="311"/>
        <v>2.012100456619919</v>
      </c>
    </row>
    <row r="7801" spans="1:9" ht="15.6" x14ac:dyDescent="0.3">
      <c r="A7801" s="1">
        <v>7797</v>
      </c>
      <c r="B7801" s="1">
        <v>2005</v>
      </c>
      <c r="C7801" s="1">
        <v>1</v>
      </c>
      <c r="D7801" s="1">
        <v>3</v>
      </c>
      <c r="E7801" s="7">
        <v>2005.0915525114201</v>
      </c>
      <c r="F7801" s="7">
        <v>19.037859000000001</v>
      </c>
      <c r="G7801" s="57">
        <f t="shared" si="310"/>
        <v>22.426456245517247</v>
      </c>
      <c r="I7801" s="73">
        <f t="shared" si="311"/>
        <v>2.012100456619919</v>
      </c>
    </row>
    <row r="7802" spans="1:9" ht="15.6" x14ac:dyDescent="0.3">
      <c r="A7802" s="1">
        <v>7798</v>
      </c>
      <c r="B7802" s="1">
        <v>2005</v>
      </c>
      <c r="C7802" s="1">
        <v>1</v>
      </c>
      <c r="D7802" s="1">
        <v>4</v>
      </c>
      <c r="E7802" s="7">
        <v>2005.09429223744</v>
      </c>
      <c r="F7802" s="7">
        <v>19.014050000000001</v>
      </c>
      <c r="G7802" s="57">
        <f t="shared" si="310"/>
        <v>22.425465975172422</v>
      </c>
      <c r="I7802" s="73">
        <f t="shared" si="311"/>
        <v>2.0121004566301508</v>
      </c>
    </row>
    <row r="7803" spans="1:9" ht="15.6" x14ac:dyDescent="0.3">
      <c r="A7803" s="1">
        <v>7799</v>
      </c>
      <c r="B7803" s="1">
        <v>2005</v>
      </c>
      <c r="C7803" s="1">
        <v>1</v>
      </c>
      <c r="D7803" s="1">
        <v>5</v>
      </c>
      <c r="E7803" s="7">
        <v>2005.09703196347</v>
      </c>
      <c r="F7803" s="7">
        <v>18.869268000000002</v>
      </c>
      <c r="G7803" s="57">
        <f t="shared" si="310"/>
        <v>22.424361441379318</v>
      </c>
      <c r="I7803" s="73">
        <f t="shared" si="311"/>
        <v>2.012100456619919</v>
      </c>
    </row>
    <row r="7804" spans="1:9" ht="15.6" x14ac:dyDescent="0.3">
      <c r="A7804" s="1">
        <v>7800</v>
      </c>
      <c r="B7804" s="1">
        <v>2005</v>
      </c>
      <c r="C7804" s="1">
        <v>1</v>
      </c>
      <c r="D7804" s="1">
        <v>6</v>
      </c>
      <c r="E7804" s="7">
        <v>2005.0997716894999</v>
      </c>
      <c r="F7804" s="7">
        <v>18.680955000000001</v>
      </c>
      <c r="G7804" s="57">
        <f t="shared" si="310"/>
        <v>22.423135631724143</v>
      </c>
      <c r="I7804" s="73">
        <f t="shared" si="311"/>
        <v>2.0109589041101117</v>
      </c>
    </row>
    <row r="7805" spans="1:9" ht="15.6" x14ac:dyDescent="0.3">
      <c r="A7805" s="1">
        <v>7801</v>
      </c>
      <c r="B7805" s="1">
        <v>2005</v>
      </c>
      <c r="C7805" s="1">
        <v>1</v>
      </c>
      <c r="D7805" s="1">
        <v>7</v>
      </c>
      <c r="E7805" s="7">
        <v>2005.10251141552</v>
      </c>
      <c r="F7805" s="7">
        <v>18.49999</v>
      </c>
      <c r="G7805" s="57">
        <f t="shared" si="310"/>
        <v>22.42182580689656</v>
      </c>
      <c r="I7805" s="73">
        <f t="shared" si="311"/>
        <v>2.0109589041098843</v>
      </c>
    </row>
    <row r="7806" spans="1:9" ht="15.6" x14ac:dyDescent="0.3">
      <c r="A7806" s="1">
        <v>7802</v>
      </c>
      <c r="B7806" s="1">
        <v>2005</v>
      </c>
      <c r="C7806" s="1">
        <v>1</v>
      </c>
      <c r="D7806" s="1">
        <v>8</v>
      </c>
      <c r="E7806" s="7">
        <v>2005.1052511415501</v>
      </c>
      <c r="F7806" s="7">
        <v>18.353314999999998</v>
      </c>
      <c r="G7806" s="57">
        <f t="shared" si="310"/>
        <v>22.420520540689662</v>
      </c>
      <c r="I7806" s="73">
        <f t="shared" si="311"/>
        <v>2.0109589041098843</v>
      </c>
    </row>
    <row r="7807" spans="1:9" ht="15.6" x14ac:dyDescent="0.3">
      <c r="A7807" s="1">
        <v>7803</v>
      </c>
      <c r="B7807" s="1">
        <v>2005</v>
      </c>
      <c r="C7807" s="1">
        <v>1</v>
      </c>
      <c r="D7807" s="1">
        <v>9</v>
      </c>
      <c r="E7807" s="7">
        <v>2005.1079908675799</v>
      </c>
      <c r="F7807" s="7">
        <v>18.239844000000002</v>
      </c>
      <c r="G7807" s="57">
        <f t="shared" si="310"/>
        <v>22.419145228965522</v>
      </c>
      <c r="I7807" s="73">
        <f t="shared" si="311"/>
        <v>2.0109589041101117</v>
      </c>
    </row>
    <row r="7808" spans="1:9" ht="15.6" x14ac:dyDescent="0.3">
      <c r="A7808" s="1">
        <v>7804</v>
      </c>
      <c r="B7808" s="1">
        <v>2005</v>
      </c>
      <c r="C7808" s="1">
        <v>1</v>
      </c>
      <c r="D7808" s="1">
        <v>10</v>
      </c>
      <c r="E7808" s="7">
        <v>2005.11073059361</v>
      </c>
      <c r="F7808" s="7">
        <v>18.163011000000001</v>
      </c>
      <c r="G7808" s="57">
        <f t="shared" si="310"/>
        <v>22.417686782068973</v>
      </c>
      <c r="I7808" s="73">
        <f t="shared" si="311"/>
        <v>2.0109589041098843</v>
      </c>
    </row>
    <row r="7809" spans="1:9" ht="15.6" x14ac:dyDescent="0.3">
      <c r="A7809" s="1">
        <v>7805</v>
      </c>
      <c r="B7809" s="1">
        <v>2005</v>
      </c>
      <c r="C7809" s="1">
        <v>1</v>
      </c>
      <c r="D7809" s="1">
        <v>11</v>
      </c>
      <c r="E7809" s="7">
        <v>2005.1134703196301</v>
      </c>
      <c r="F7809" s="7">
        <v>18.082438</v>
      </c>
      <c r="G7809" s="57">
        <f t="shared" si="310"/>
        <v>22.416216631724144</v>
      </c>
      <c r="I7809" s="73">
        <f t="shared" si="311"/>
        <v>2.0109589041101117</v>
      </c>
    </row>
    <row r="7810" spans="1:9" ht="15.6" x14ac:dyDescent="0.3">
      <c r="A7810" s="1">
        <v>7806</v>
      </c>
      <c r="B7810" s="1">
        <v>2005</v>
      </c>
      <c r="C7810" s="1">
        <v>1</v>
      </c>
      <c r="D7810" s="1">
        <v>12</v>
      </c>
      <c r="E7810" s="7">
        <v>2005.11621004566</v>
      </c>
      <c r="F7810" s="7">
        <v>17.962910000000001</v>
      </c>
      <c r="G7810" s="57">
        <f t="shared" si="310"/>
        <v>22.414896548965526</v>
      </c>
      <c r="I7810" s="73">
        <f t="shared" si="311"/>
        <v>2.0109589041101117</v>
      </c>
    </row>
    <row r="7811" spans="1:9" ht="15.6" x14ac:dyDescent="0.3">
      <c r="A7811" s="1">
        <v>7807</v>
      </c>
      <c r="B7811" s="1">
        <v>2005</v>
      </c>
      <c r="C7811" s="1">
        <v>1</v>
      </c>
      <c r="D7811" s="1">
        <v>13</v>
      </c>
      <c r="E7811" s="7">
        <v>2005.11894977169</v>
      </c>
      <c r="F7811" s="7">
        <v>17.789704</v>
      </c>
      <c r="G7811" s="57">
        <f t="shared" si="310"/>
        <v>22.413882462068973</v>
      </c>
      <c r="I7811" s="73">
        <f t="shared" si="311"/>
        <v>2.0109589041098843</v>
      </c>
    </row>
    <row r="7812" spans="1:9" ht="15.6" x14ac:dyDescent="0.3">
      <c r="A7812" s="1">
        <v>7808</v>
      </c>
      <c r="B7812" s="1">
        <v>2005</v>
      </c>
      <c r="C7812" s="1">
        <v>1</v>
      </c>
      <c r="D7812" s="1">
        <v>14</v>
      </c>
      <c r="E7812" s="7">
        <v>2005.1216894977199</v>
      </c>
      <c r="F7812" s="7">
        <v>17.592485</v>
      </c>
      <c r="G7812" s="57">
        <f t="shared" si="310"/>
        <v>22.413031424827594</v>
      </c>
      <c r="I7812" s="73">
        <f t="shared" si="311"/>
        <v>2.0109589041101117</v>
      </c>
    </row>
    <row r="7813" spans="1:9" ht="15.6" x14ac:dyDescent="0.3">
      <c r="A7813" s="1">
        <v>7809</v>
      </c>
      <c r="B7813" s="1">
        <v>2005</v>
      </c>
      <c r="C7813" s="1">
        <v>1</v>
      </c>
      <c r="D7813" s="1">
        <v>15</v>
      </c>
      <c r="E7813" s="7">
        <v>2005.12442922374</v>
      </c>
      <c r="F7813" s="7">
        <v>17.463953</v>
      </c>
      <c r="G7813" s="57">
        <f t="shared" si="310"/>
        <v>22.412168775172425</v>
      </c>
      <c r="I7813" s="73">
        <f t="shared" si="311"/>
        <v>2.0109589041098843</v>
      </c>
    </row>
    <row r="7814" spans="1:9" ht="15.6" x14ac:dyDescent="0.3">
      <c r="A7814" s="1">
        <v>7810</v>
      </c>
      <c r="B7814" s="1">
        <v>2005</v>
      </c>
      <c r="C7814" s="1">
        <v>1</v>
      </c>
      <c r="D7814" s="1">
        <v>16</v>
      </c>
      <c r="E7814" s="7">
        <v>2005.1271689497701</v>
      </c>
      <c r="F7814" s="7">
        <v>17.378534999999999</v>
      </c>
      <c r="G7814" s="57">
        <f t="shared" si="310"/>
        <v>22.411235158620702</v>
      </c>
      <c r="I7814" s="73">
        <f t="shared" si="311"/>
        <v>2.0109589041098843</v>
      </c>
    </row>
    <row r="7815" spans="1:9" ht="15.6" x14ac:dyDescent="0.3">
      <c r="A7815" s="1">
        <v>7811</v>
      </c>
      <c r="B7815" s="1">
        <v>2005</v>
      </c>
      <c r="C7815" s="1">
        <v>1</v>
      </c>
      <c r="D7815" s="1">
        <v>17</v>
      </c>
      <c r="E7815" s="7">
        <v>2005.1299086757999</v>
      </c>
      <c r="F7815" s="7">
        <v>17.330117999999999</v>
      </c>
      <c r="G7815" s="57">
        <f t="shared" si="310"/>
        <v>22.410305670344837</v>
      </c>
      <c r="I7815" s="73">
        <f t="shared" si="311"/>
        <v>2.0109589041101117</v>
      </c>
    </row>
    <row r="7816" spans="1:9" ht="15.6" x14ac:dyDescent="0.3">
      <c r="A7816" s="1">
        <v>7812</v>
      </c>
      <c r="B7816" s="1">
        <v>2005</v>
      </c>
      <c r="C7816" s="1">
        <v>1</v>
      </c>
      <c r="D7816" s="1">
        <v>18</v>
      </c>
      <c r="E7816" s="7">
        <v>2005.13264840183</v>
      </c>
      <c r="F7816" s="7">
        <v>17.271712000000001</v>
      </c>
      <c r="G7816" s="57">
        <f t="shared" si="310"/>
        <v>22.409396038620699</v>
      </c>
      <c r="I7816" s="73">
        <f t="shared" si="311"/>
        <v>2.0109589041098843</v>
      </c>
    </row>
    <row r="7817" spans="1:9" ht="15.6" x14ac:dyDescent="0.3">
      <c r="A7817" s="1">
        <v>7813</v>
      </c>
      <c r="B7817" s="1">
        <v>2005</v>
      </c>
      <c r="C7817" s="1">
        <v>1</v>
      </c>
      <c r="D7817" s="1">
        <v>19</v>
      </c>
      <c r="E7817" s="7">
        <v>2005.1353881278501</v>
      </c>
      <c r="F7817" s="7">
        <v>17.17755</v>
      </c>
      <c r="G7817" s="57">
        <f t="shared" si="310"/>
        <v>22.408575867586215</v>
      </c>
      <c r="I7817" s="73">
        <f t="shared" si="311"/>
        <v>2.0109589041101117</v>
      </c>
    </row>
    <row r="7818" spans="1:9" ht="15.6" x14ac:dyDescent="0.3">
      <c r="A7818" s="1">
        <v>7814</v>
      </c>
      <c r="B7818" s="1">
        <v>2005</v>
      </c>
      <c r="C7818" s="1">
        <v>1</v>
      </c>
      <c r="D7818" s="1">
        <v>20</v>
      </c>
      <c r="E7818" s="7">
        <v>2005.13812785388</v>
      </c>
      <c r="F7818" s="7">
        <v>17.107579999999999</v>
      </c>
      <c r="G7818" s="57">
        <f t="shared" si="310"/>
        <v>22.407950828965525</v>
      </c>
      <c r="I7818" s="73">
        <f t="shared" si="311"/>
        <v>2.0109589041101117</v>
      </c>
    </row>
    <row r="7819" spans="1:9" ht="15.6" x14ac:dyDescent="0.3">
      <c r="A7819" s="1">
        <v>7815</v>
      </c>
      <c r="B7819" s="1">
        <v>2005</v>
      </c>
      <c r="C7819" s="1">
        <v>1</v>
      </c>
      <c r="D7819" s="1">
        <v>21</v>
      </c>
      <c r="E7819" s="7">
        <v>2005.14086757991</v>
      </c>
      <c r="F7819" s="7">
        <v>17.017726</v>
      </c>
      <c r="G7819" s="57">
        <f t="shared" ref="G7819:G7882" si="312">AVERAGE(F7275:F7999)</f>
        <v>22.407246466206907</v>
      </c>
      <c r="I7819" s="73">
        <f t="shared" si="311"/>
        <v>2.0109589041098843</v>
      </c>
    </row>
    <row r="7820" spans="1:9" ht="15.6" x14ac:dyDescent="0.3">
      <c r="A7820" s="1">
        <v>7816</v>
      </c>
      <c r="B7820" s="1">
        <v>2005</v>
      </c>
      <c r="C7820" s="1">
        <v>1</v>
      </c>
      <c r="D7820" s="1">
        <v>22</v>
      </c>
      <c r="E7820" s="7">
        <v>2005.1436073059399</v>
      </c>
      <c r="F7820" s="7">
        <v>16.936246000000001</v>
      </c>
      <c r="G7820" s="57">
        <f t="shared" si="312"/>
        <v>22.406389328275868</v>
      </c>
      <c r="I7820" s="73">
        <f t="shared" ref="I7820:I7883" si="313">E8000-E7276</f>
        <v>2.0109589041101117</v>
      </c>
    </row>
    <row r="7821" spans="1:9" ht="15.6" x14ac:dyDescent="0.3">
      <c r="A7821" s="1">
        <v>7817</v>
      </c>
      <c r="B7821" s="1">
        <v>2005</v>
      </c>
      <c r="C7821" s="1">
        <v>1</v>
      </c>
      <c r="D7821" s="1">
        <v>23</v>
      </c>
      <c r="E7821" s="7">
        <v>2005.14634703196</v>
      </c>
      <c r="F7821" s="7">
        <v>16.93777</v>
      </c>
      <c r="G7821" s="57">
        <f t="shared" si="312"/>
        <v>22.405357737931041</v>
      </c>
      <c r="I7821" s="73">
        <f t="shared" si="313"/>
        <v>2.0109589041098843</v>
      </c>
    </row>
    <row r="7822" spans="1:9" ht="15.6" x14ac:dyDescent="0.3">
      <c r="A7822" s="1">
        <v>7818</v>
      </c>
      <c r="B7822" s="1">
        <v>2005</v>
      </c>
      <c r="C7822" s="1">
        <v>1</v>
      </c>
      <c r="D7822" s="1">
        <v>24</v>
      </c>
      <c r="E7822" s="7">
        <v>2005.1490867579901</v>
      </c>
      <c r="F7822" s="7">
        <v>16.956520999999999</v>
      </c>
      <c r="G7822" s="57">
        <f t="shared" si="312"/>
        <v>22.404287667586214</v>
      </c>
      <c r="I7822" s="73">
        <f t="shared" si="313"/>
        <v>2.0109589041098843</v>
      </c>
    </row>
    <row r="7823" spans="1:9" ht="15.6" x14ac:dyDescent="0.3">
      <c r="A7823" s="1">
        <v>7819</v>
      </c>
      <c r="B7823" s="1">
        <v>2005</v>
      </c>
      <c r="C7823" s="1">
        <v>1</v>
      </c>
      <c r="D7823" s="1">
        <v>25</v>
      </c>
      <c r="E7823" s="7">
        <v>2005.1518264840199</v>
      </c>
      <c r="F7823" s="7">
        <v>16.932445000000001</v>
      </c>
      <c r="G7823" s="57">
        <f t="shared" si="312"/>
        <v>22.403140833103457</v>
      </c>
      <c r="I7823" s="73">
        <f t="shared" si="313"/>
        <v>2.0109589041101117</v>
      </c>
    </row>
    <row r="7824" spans="1:9" ht="15.6" x14ac:dyDescent="0.3">
      <c r="A7824" s="1">
        <v>7820</v>
      </c>
      <c r="B7824" s="1">
        <v>2005</v>
      </c>
      <c r="C7824" s="1">
        <v>1</v>
      </c>
      <c r="D7824" s="1">
        <v>26</v>
      </c>
      <c r="E7824" s="7">
        <v>2005.15456621005</v>
      </c>
      <c r="F7824" s="7">
        <v>16.868687000000001</v>
      </c>
      <c r="G7824" s="57">
        <f t="shared" si="312"/>
        <v>22.402064897931044</v>
      </c>
      <c r="I7824" s="73">
        <f t="shared" si="313"/>
        <v>2.0109589041098843</v>
      </c>
    </row>
    <row r="7825" spans="1:9" ht="15.6" x14ac:dyDescent="0.3">
      <c r="A7825" s="1">
        <v>7821</v>
      </c>
      <c r="B7825" s="1">
        <v>2005</v>
      </c>
      <c r="C7825" s="1">
        <v>1</v>
      </c>
      <c r="D7825" s="1">
        <v>27</v>
      </c>
      <c r="E7825" s="7">
        <v>2005.1573059360701</v>
      </c>
      <c r="F7825" s="7">
        <v>16.789262000000001</v>
      </c>
      <c r="G7825" s="57">
        <f t="shared" si="312"/>
        <v>22.401088462068973</v>
      </c>
      <c r="I7825" s="73">
        <f t="shared" si="313"/>
        <v>2.0109589041101117</v>
      </c>
    </row>
    <row r="7826" spans="1:9" ht="15.6" x14ac:dyDescent="0.3">
      <c r="A7826" s="1">
        <v>7822</v>
      </c>
      <c r="B7826" s="1">
        <v>2005</v>
      </c>
      <c r="C7826" s="1">
        <v>1</v>
      </c>
      <c r="D7826" s="1">
        <v>28</v>
      </c>
      <c r="E7826" s="7">
        <v>2005.1600456620999</v>
      </c>
      <c r="F7826" s="7">
        <v>16.786284999999999</v>
      </c>
      <c r="G7826" s="57">
        <f t="shared" si="312"/>
        <v>22.400088626206905</v>
      </c>
      <c r="I7826" s="73">
        <f t="shared" si="313"/>
        <v>2.0109589041101117</v>
      </c>
    </row>
    <row r="7827" spans="1:9" ht="15.6" x14ac:dyDescent="0.3">
      <c r="A7827" s="1">
        <v>7823</v>
      </c>
      <c r="B7827" s="1">
        <v>2005</v>
      </c>
      <c r="C7827" s="1">
        <v>1</v>
      </c>
      <c r="D7827" s="1">
        <v>29</v>
      </c>
      <c r="E7827" s="7">
        <v>2005.16278538813</v>
      </c>
      <c r="F7827" s="7">
        <v>16.854962</v>
      </c>
      <c r="G7827" s="57">
        <f t="shared" si="312"/>
        <v>22.399054324137939</v>
      </c>
      <c r="I7827" s="73">
        <f t="shared" si="313"/>
        <v>2.0109589041098843</v>
      </c>
    </row>
    <row r="7828" spans="1:9" ht="15.6" x14ac:dyDescent="0.3">
      <c r="A7828" s="1">
        <v>7824</v>
      </c>
      <c r="B7828" s="1">
        <v>2005</v>
      </c>
      <c r="C7828" s="1">
        <v>1</v>
      </c>
      <c r="D7828" s="1">
        <v>30</v>
      </c>
      <c r="E7828" s="7">
        <v>2005.1655251141599</v>
      </c>
      <c r="F7828" s="7">
        <v>16.864564999999999</v>
      </c>
      <c r="G7828" s="57">
        <f t="shared" si="312"/>
        <v>22.398038547586214</v>
      </c>
      <c r="I7828" s="73">
        <f t="shared" si="313"/>
        <v>2.0109589041101117</v>
      </c>
    </row>
    <row r="7829" spans="1:9" ht="15.6" x14ac:dyDescent="0.3">
      <c r="A7829" s="1">
        <v>7825</v>
      </c>
      <c r="B7829" s="1">
        <v>2005</v>
      </c>
      <c r="C7829" s="1">
        <v>1</v>
      </c>
      <c r="D7829" s="1">
        <v>31</v>
      </c>
      <c r="E7829" s="7">
        <v>2005.16826484018</v>
      </c>
      <c r="F7829" s="7">
        <v>16.759277000000001</v>
      </c>
      <c r="G7829" s="57">
        <f t="shared" si="312"/>
        <v>22.397000470344835</v>
      </c>
      <c r="I7829" s="73">
        <f t="shared" si="313"/>
        <v>2.0109589041098843</v>
      </c>
    </row>
    <row r="7830" spans="1:9" ht="15.6" x14ac:dyDescent="0.3">
      <c r="A7830" s="1">
        <v>7826</v>
      </c>
      <c r="B7830" s="1">
        <v>2005</v>
      </c>
      <c r="C7830" s="1">
        <v>2</v>
      </c>
      <c r="D7830" s="1">
        <v>1</v>
      </c>
      <c r="E7830" s="7">
        <v>2005.16940639269</v>
      </c>
      <c r="F7830" s="7">
        <v>16.681519000000002</v>
      </c>
      <c r="G7830" s="57">
        <f t="shared" si="312"/>
        <v>22.396023153103453</v>
      </c>
      <c r="I7830" s="73">
        <f t="shared" si="313"/>
        <v>2.0109589041098843</v>
      </c>
    </row>
    <row r="7831" spans="1:9" ht="15.6" x14ac:dyDescent="0.3">
      <c r="A7831" s="1">
        <v>7827</v>
      </c>
      <c r="B7831" s="1">
        <v>2005</v>
      </c>
      <c r="C7831" s="1">
        <v>2</v>
      </c>
      <c r="D7831" s="1">
        <v>2</v>
      </c>
      <c r="E7831" s="7">
        <v>2005.1721461187201</v>
      </c>
      <c r="F7831" s="7">
        <v>16.691559000000002</v>
      </c>
      <c r="G7831" s="57">
        <f t="shared" si="312"/>
        <v>22.395093268965525</v>
      </c>
      <c r="I7831" s="73">
        <f t="shared" si="313"/>
        <v>2.0093607305900605</v>
      </c>
    </row>
    <row r="7832" spans="1:9" ht="15.6" x14ac:dyDescent="0.3">
      <c r="A7832" s="1">
        <v>7828</v>
      </c>
      <c r="B7832" s="1">
        <v>2005</v>
      </c>
      <c r="C7832" s="1">
        <v>2</v>
      </c>
      <c r="D7832" s="1">
        <v>3</v>
      </c>
      <c r="E7832" s="7">
        <v>2005.17488584475</v>
      </c>
      <c r="F7832" s="7">
        <v>16.687125999999999</v>
      </c>
      <c r="G7832" s="57">
        <f t="shared" si="312"/>
        <v>22.394147299310351</v>
      </c>
      <c r="I7832" s="73">
        <f t="shared" si="313"/>
        <v>2.0093607305900605</v>
      </c>
    </row>
    <row r="7833" spans="1:9" ht="15.6" x14ac:dyDescent="0.3">
      <c r="A7833" s="1">
        <v>7829</v>
      </c>
      <c r="B7833" s="1">
        <v>2005</v>
      </c>
      <c r="C7833" s="1">
        <v>2</v>
      </c>
      <c r="D7833" s="1">
        <v>4</v>
      </c>
      <c r="E7833" s="7">
        <v>2005.17762557078</v>
      </c>
      <c r="F7833" s="7">
        <v>16.629715999999998</v>
      </c>
      <c r="G7833" s="57">
        <f t="shared" si="312"/>
        <v>22.393248568275869</v>
      </c>
      <c r="I7833" s="73">
        <f t="shared" si="313"/>
        <v>2.0093607306000649</v>
      </c>
    </row>
    <row r="7834" spans="1:9" ht="15.6" x14ac:dyDescent="0.3">
      <c r="A7834" s="1">
        <v>7830</v>
      </c>
      <c r="B7834" s="1">
        <v>2005</v>
      </c>
      <c r="C7834" s="1">
        <v>2</v>
      </c>
      <c r="D7834" s="1">
        <v>5</v>
      </c>
      <c r="E7834" s="7">
        <v>2005.1803652967999</v>
      </c>
      <c r="F7834" s="7">
        <v>16.522707</v>
      </c>
      <c r="G7834" s="57">
        <f t="shared" si="312"/>
        <v>22.39241881379311</v>
      </c>
      <c r="I7834" s="73">
        <f t="shared" si="313"/>
        <v>2.0093607306000649</v>
      </c>
    </row>
    <row r="7835" spans="1:9" ht="15.6" x14ac:dyDescent="0.3">
      <c r="A7835" s="1">
        <v>7831</v>
      </c>
      <c r="B7835" s="1">
        <v>2005</v>
      </c>
      <c r="C7835" s="1">
        <v>2</v>
      </c>
      <c r="D7835" s="1">
        <v>6</v>
      </c>
      <c r="E7835" s="7">
        <v>2005.18310502283</v>
      </c>
      <c r="F7835" s="7">
        <v>16.481451</v>
      </c>
      <c r="G7835" s="57">
        <f t="shared" si="312"/>
        <v>22.391554137931038</v>
      </c>
      <c r="I7835" s="73">
        <f t="shared" si="313"/>
        <v>2.0109589041098843</v>
      </c>
    </row>
    <row r="7836" spans="1:9" ht="15.6" x14ac:dyDescent="0.3">
      <c r="A7836" s="1">
        <v>7832</v>
      </c>
      <c r="B7836" s="1">
        <v>2005</v>
      </c>
      <c r="C7836" s="1">
        <v>2</v>
      </c>
      <c r="D7836" s="1">
        <v>7</v>
      </c>
      <c r="E7836" s="7">
        <v>2005.1858447488601</v>
      </c>
      <c r="F7836" s="7">
        <v>16.538155</v>
      </c>
      <c r="G7836" s="57">
        <f t="shared" si="312"/>
        <v>22.390814708965522</v>
      </c>
      <c r="I7836" s="73">
        <f t="shared" si="313"/>
        <v>2.0109589041098843</v>
      </c>
    </row>
    <row r="7837" spans="1:9" ht="15.6" x14ac:dyDescent="0.3">
      <c r="A7837" s="1">
        <v>7833</v>
      </c>
      <c r="B7837" s="1">
        <v>2005</v>
      </c>
      <c r="C7837" s="1">
        <v>2</v>
      </c>
      <c r="D7837" s="1">
        <v>8</v>
      </c>
      <c r="E7837" s="7">
        <v>2005.1885844748899</v>
      </c>
      <c r="F7837" s="7">
        <v>16.637091000000002</v>
      </c>
      <c r="G7837" s="57">
        <f t="shared" si="312"/>
        <v>22.390045513103452</v>
      </c>
      <c r="I7837" s="73">
        <f t="shared" si="313"/>
        <v>2.0109589041101117</v>
      </c>
    </row>
    <row r="7838" spans="1:9" ht="15.6" x14ac:dyDescent="0.3">
      <c r="A7838" s="1">
        <v>7834</v>
      </c>
      <c r="B7838" s="1">
        <v>2005</v>
      </c>
      <c r="C7838" s="1">
        <v>2</v>
      </c>
      <c r="D7838" s="1">
        <v>9</v>
      </c>
      <c r="E7838" s="7">
        <v>2005.19132420091</v>
      </c>
      <c r="F7838" s="7">
        <v>16.661259999999999</v>
      </c>
      <c r="G7838" s="57">
        <f t="shared" si="312"/>
        <v>22.389209699310346</v>
      </c>
      <c r="I7838" s="73">
        <f t="shared" si="313"/>
        <v>2.0109589041098843</v>
      </c>
    </row>
    <row r="7839" spans="1:9" ht="15.6" x14ac:dyDescent="0.3">
      <c r="A7839" s="1">
        <v>7835</v>
      </c>
      <c r="B7839" s="1">
        <v>2005</v>
      </c>
      <c r="C7839" s="1">
        <v>2</v>
      </c>
      <c r="D7839" s="1">
        <v>10</v>
      </c>
      <c r="E7839" s="7">
        <v>2005.1940639269401</v>
      </c>
      <c r="F7839" s="7">
        <v>16.613797999999999</v>
      </c>
      <c r="G7839" s="57">
        <f t="shared" si="312"/>
        <v>22.388540630344835</v>
      </c>
      <c r="I7839" s="73">
        <f t="shared" si="313"/>
        <v>2.0109589041101117</v>
      </c>
    </row>
    <row r="7840" spans="1:9" ht="15.6" x14ac:dyDescent="0.3">
      <c r="A7840" s="1">
        <v>7836</v>
      </c>
      <c r="B7840" s="1">
        <v>2005</v>
      </c>
      <c r="C7840" s="1">
        <v>2</v>
      </c>
      <c r="D7840" s="1">
        <v>11</v>
      </c>
      <c r="E7840" s="7">
        <v>2005.1968036529699</v>
      </c>
      <c r="F7840" s="7">
        <v>16.569299999999998</v>
      </c>
      <c r="G7840" s="57">
        <f t="shared" si="312"/>
        <v>22.38793126344828</v>
      </c>
      <c r="I7840" s="73">
        <f t="shared" si="313"/>
        <v>2.0109589041101117</v>
      </c>
    </row>
    <row r="7841" spans="1:9" ht="15.6" x14ac:dyDescent="0.3">
      <c r="A7841" s="1">
        <v>7837</v>
      </c>
      <c r="B7841" s="1">
        <v>2005</v>
      </c>
      <c r="C7841" s="1">
        <v>2</v>
      </c>
      <c r="D7841" s="1">
        <v>12</v>
      </c>
      <c r="E7841" s="7">
        <v>2005.199543379</v>
      </c>
      <c r="F7841" s="7">
        <v>16.557749999999999</v>
      </c>
      <c r="G7841" s="57">
        <f t="shared" si="312"/>
        <v>22.38734105655173</v>
      </c>
      <c r="I7841" s="73">
        <f t="shared" si="313"/>
        <v>2.0109589041098843</v>
      </c>
    </row>
    <row r="7842" spans="1:9" ht="15.6" x14ac:dyDescent="0.3">
      <c r="A7842" s="1">
        <v>7838</v>
      </c>
      <c r="B7842" s="1">
        <v>2005</v>
      </c>
      <c r="C7842" s="1">
        <v>2</v>
      </c>
      <c r="D7842" s="1">
        <v>13</v>
      </c>
      <c r="E7842" s="7">
        <v>2005.2022831050199</v>
      </c>
      <c r="F7842" s="7">
        <v>16.537656999999999</v>
      </c>
      <c r="G7842" s="57">
        <f t="shared" si="312"/>
        <v>22.386700388965526</v>
      </c>
      <c r="I7842" s="73">
        <f t="shared" si="313"/>
        <v>2.0109589041101117</v>
      </c>
    </row>
    <row r="7843" spans="1:9" ht="15.6" x14ac:dyDescent="0.3">
      <c r="A7843" s="1">
        <v>7839</v>
      </c>
      <c r="B7843" s="1">
        <v>2005</v>
      </c>
      <c r="C7843" s="1">
        <v>2</v>
      </c>
      <c r="D7843" s="1">
        <v>14</v>
      </c>
      <c r="E7843" s="7">
        <v>2005.20502283105</v>
      </c>
      <c r="F7843" s="7">
        <v>16.612877000000001</v>
      </c>
      <c r="G7843" s="57">
        <f t="shared" si="312"/>
        <v>22.386141202758626</v>
      </c>
      <c r="I7843" s="73">
        <f t="shared" si="313"/>
        <v>2.0109589041098843</v>
      </c>
    </row>
    <row r="7844" spans="1:9" ht="15.6" x14ac:dyDescent="0.3">
      <c r="A7844" s="1">
        <v>7840</v>
      </c>
      <c r="B7844" s="1">
        <v>2005</v>
      </c>
      <c r="C7844" s="1">
        <v>2</v>
      </c>
      <c r="D7844" s="1">
        <v>15</v>
      </c>
      <c r="E7844" s="7">
        <v>2005.2077625570801</v>
      </c>
      <c r="F7844" s="7">
        <v>16.712275000000002</v>
      </c>
      <c r="G7844" s="57">
        <f t="shared" si="312"/>
        <v>22.385733362758629</v>
      </c>
      <c r="I7844" s="73">
        <f t="shared" si="313"/>
        <v>2.0109589041098843</v>
      </c>
    </row>
    <row r="7845" spans="1:9" ht="15.6" x14ac:dyDescent="0.3">
      <c r="A7845" s="1">
        <v>7841</v>
      </c>
      <c r="B7845" s="1">
        <v>2005</v>
      </c>
      <c r="C7845" s="1">
        <v>2</v>
      </c>
      <c r="D7845" s="1">
        <v>16</v>
      </c>
      <c r="E7845" s="7">
        <v>2005.2105022831099</v>
      </c>
      <c r="F7845" s="7">
        <v>16.792059999999999</v>
      </c>
      <c r="G7845" s="57">
        <f t="shared" si="312"/>
        <v>22.385215868965524</v>
      </c>
      <c r="I7845" s="73">
        <f t="shared" si="313"/>
        <v>2.0109589041101117</v>
      </c>
    </row>
    <row r="7846" spans="1:9" ht="15.6" x14ac:dyDescent="0.3">
      <c r="A7846" s="1">
        <v>7842</v>
      </c>
      <c r="B7846" s="1">
        <v>2005</v>
      </c>
      <c r="C7846" s="1">
        <v>2</v>
      </c>
      <c r="D7846" s="1">
        <v>17</v>
      </c>
      <c r="E7846" s="7">
        <v>2005.21324200913</v>
      </c>
      <c r="F7846" s="7">
        <v>16.736350999999999</v>
      </c>
      <c r="G7846" s="57">
        <f t="shared" si="312"/>
        <v>22.38466538206897</v>
      </c>
      <c r="I7846" s="73">
        <f t="shared" si="313"/>
        <v>2.0109589040998799</v>
      </c>
    </row>
    <row r="7847" spans="1:9" ht="15.6" x14ac:dyDescent="0.3">
      <c r="A7847" s="1">
        <v>7843</v>
      </c>
      <c r="B7847" s="1">
        <v>2005</v>
      </c>
      <c r="C7847" s="1">
        <v>2</v>
      </c>
      <c r="D7847" s="1">
        <v>18</v>
      </c>
      <c r="E7847" s="7">
        <v>2005.2159817351601</v>
      </c>
      <c r="F7847" s="7">
        <v>16.640121000000001</v>
      </c>
      <c r="G7847" s="57">
        <f t="shared" si="312"/>
        <v>22.384159146206901</v>
      </c>
      <c r="I7847" s="73">
        <f t="shared" si="313"/>
        <v>2.0109589041101117</v>
      </c>
    </row>
    <row r="7848" spans="1:9" ht="15.6" x14ac:dyDescent="0.3">
      <c r="A7848" s="1">
        <v>7844</v>
      </c>
      <c r="B7848" s="1">
        <v>2005</v>
      </c>
      <c r="C7848" s="1">
        <v>2</v>
      </c>
      <c r="D7848" s="1">
        <v>19</v>
      </c>
      <c r="E7848" s="7">
        <v>2005.2187214611899</v>
      </c>
      <c r="F7848" s="7">
        <v>16.598855</v>
      </c>
      <c r="G7848" s="57">
        <f t="shared" si="312"/>
        <v>22.383833800000001</v>
      </c>
      <c r="I7848" s="73">
        <f t="shared" si="313"/>
        <v>2.0109589041101117</v>
      </c>
    </row>
    <row r="7849" spans="1:9" ht="15.6" x14ac:dyDescent="0.3">
      <c r="A7849" s="1">
        <v>7845</v>
      </c>
      <c r="B7849" s="1">
        <v>2005</v>
      </c>
      <c r="C7849" s="1">
        <v>2</v>
      </c>
      <c r="D7849" s="1">
        <v>20</v>
      </c>
      <c r="E7849" s="7">
        <v>2005.22146118721</v>
      </c>
      <c r="F7849" s="7">
        <v>16.641231000000001</v>
      </c>
      <c r="G7849" s="57">
        <f t="shared" si="312"/>
        <v>22.383525073103453</v>
      </c>
      <c r="I7849" s="73">
        <f t="shared" si="313"/>
        <v>2.0109589041098843</v>
      </c>
    </row>
    <row r="7850" spans="1:9" ht="15.6" x14ac:dyDescent="0.3">
      <c r="A7850" s="1">
        <v>7846</v>
      </c>
      <c r="B7850" s="1">
        <v>2005</v>
      </c>
      <c r="C7850" s="1">
        <v>2</v>
      </c>
      <c r="D7850" s="1">
        <v>21</v>
      </c>
      <c r="E7850" s="7">
        <v>2005.2242009132401</v>
      </c>
      <c r="F7850" s="7">
        <v>16.657253999999998</v>
      </c>
      <c r="G7850" s="57">
        <f t="shared" si="312"/>
        <v>22.38324602896552</v>
      </c>
      <c r="I7850" s="73">
        <f t="shared" si="313"/>
        <v>2.0109589041001072</v>
      </c>
    </row>
    <row r="7851" spans="1:9" ht="15.6" x14ac:dyDescent="0.3">
      <c r="A7851" s="1">
        <v>7847</v>
      </c>
      <c r="B7851" s="1">
        <v>2005</v>
      </c>
      <c r="C7851" s="1">
        <v>2</v>
      </c>
      <c r="D7851" s="1">
        <v>22</v>
      </c>
      <c r="E7851" s="7">
        <v>2005.22694063927</v>
      </c>
      <c r="F7851" s="7">
        <v>16.690588000000002</v>
      </c>
      <c r="G7851" s="57">
        <f t="shared" si="312"/>
        <v>22.38290625793104</v>
      </c>
      <c r="I7851" s="73">
        <f t="shared" si="313"/>
        <v>2.0109589041101117</v>
      </c>
    </row>
    <row r="7852" spans="1:9" ht="15.6" x14ac:dyDescent="0.3">
      <c r="A7852" s="1">
        <v>7848</v>
      </c>
      <c r="B7852" s="1">
        <v>2005</v>
      </c>
      <c r="C7852" s="1">
        <v>2</v>
      </c>
      <c r="D7852" s="1">
        <v>23</v>
      </c>
      <c r="E7852" s="7">
        <v>2005.2296803653001</v>
      </c>
      <c r="F7852" s="7">
        <v>16.80151</v>
      </c>
      <c r="G7852" s="57">
        <f t="shared" si="312"/>
        <v>22.382454091034486</v>
      </c>
      <c r="I7852" s="73">
        <f t="shared" si="313"/>
        <v>2.0109589041098843</v>
      </c>
    </row>
    <row r="7853" spans="1:9" ht="15.6" x14ac:dyDescent="0.3">
      <c r="A7853" s="1">
        <v>7849</v>
      </c>
      <c r="B7853" s="1">
        <v>2005</v>
      </c>
      <c r="C7853" s="1">
        <v>2</v>
      </c>
      <c r="D7853" s="1">
        <v>24</v>
      </c>
      <c r="E7853" s="7">
        <v>2005.2324200913199</v>
      </c>
      <c r="F7853" s="7">
        <v>16.901392999999999</v>
      </c>
      <c r="G7853" s="57">
        <f t="shared" si="312"/>
        <v>22.381951019310346</v>
      </c>
      <c r="I7853" s="73">
        <f t="shared" si="313"/>
        <v>2.0109589041101117</v>
      </c>
    </row>
    <row r="7854" spans="1:9" ht="15.6" x14ac:dyDescent="0.3">
      <c r="A7854" s="1">
        <v>7850</v>
      </c>
      <c r="B7854" s="1">
        <v>2005</v>
      </c>
      <c r="C7854" s="1">
        <v>2</v>
      </c>
      <c r="D7854" s="1">
        <v>25</v>
      </c>
      <c r="E7854" s="7">
        <v>2005.23515981735</v>
      </c>
      <c r="F7854" s="7">
        <v>16.976130000000001</v>
      </c>
      <c r="G7854" s="57">
        <f t="shared" si="312"/>
        <v>22.381546755862072</v>
      </c>
      <c r="I7854" s="73">
        <f t="shared" si="313"/>
        <v>2.0109589041098843</v>
      </c>
    </row>
    <row r="7855" spans="1:9" ht="15.6" x14ac:dyDescent="0.3">
      <c r="A7855" s="1">
        <v>7851</v>
      </c>
      <c r="B7855" s="1">
        <v>2005</v>
      </c>
      <c r="C7855" s="1">
        <v>2</v>
      </c>
      <c r="D7855" s="1">
        <v>26</v>
      </c>
      <c r="E7855" s="7">
        <v>2005.2378995433801</v>
      </c>
      <c r="F7855" s="7">
        <v>17.054908999999999</v>
      </c>
      <c r="G7855" s="57">
        <f t="shared" si="312"/>
        <v>22.381250597241383</v>
      </c>
      <c r="I7855" s="73">
        <f t="shared" si="313"/>
        <v>2.0109589041098843</v>
      </c>
    </row>
    <row r="7856" spans="1:9" ht="15.6" x14ac:dyDescent="0.3">
      <c r="A7856" s="1">
        <v>7852</v>
      </c>
      <c r="B7856" s="1">
        <v>2005</v>
      </c>
      <c r="C7856" s="1">
        <v>2</v>
      </c>
      <c r="D7856" s="1">
        <v>27</v>
      </c>
      <c r="E7856" s="7">
        <v>2005.2406392694099</v>
      </c>
      <c r="F7856" s="7">
        <v>17.161615000000001</v>
      </c>
      <c r="G7856" s="57">
        <f t="shared" si="312"/>
        <v>22.381014925517249</v>
      </c>
      <c r="I7856" s="73">
        <f t="shared" si="313"/>
        <v>2.0109589041101117</v>
      </c>
    </row>
    <row r="7857" spans="1:9" ht="15.6" x14ac:dyDescent="0.3">
      <c r="A7857" s="1">
        <v>7853</v>
      </c>
      <c r="B7857" s="1">
        <v>2005</v>
      </c>
      <c r="C7857" s="1">
        <v>2</v>
      </c>
      <c r="D7857" s="1">
        <v>28</v>
      </c>
      <c r="E7857" s="7">
        <v>2005.24337899543</v>
      </c>
      <c r="F7857" s="7">
        <v>17.273900999999999</v>
      </c>
      <c r="G7857" s="57">
        <f t="shared" si="312"/>
        <v>22.380865198620697</v>
      </c>
      <c r="I7857" s="73">
        <f t="shared" si="313"/>
        <v>2.0109589041098843</v>
      </c>
    </row>
    <row r="7858" spans="1:9" ht="15.6" x14ac:dyDescent="0.3">
      <c r="A7858" s="1">
        <v>7854</v>
      </c>
      <c r="B7858" s="1">
        <v>2005</v>
      </c>
      <c r="C7858" s="1">
        <v>3</v>
      </c>
      <c r="D7858" s="1">
        <v>1</v>
      </c>
      <c r="E7858" s="7">
        <v>2005.2527397260301</v>
      </c>
      <c r="F7858" s="7">
        <v>17.390239000000001</v>
      </c>
      <c r="G7858" s="57">
        <f t="shared" si="312"/>
        <v>22.38059401517242</v>
      </c>
      <c r="I7858" s="73">
        <f t="shared" si="313"/>
        <v>2.0109589041101117</v>
      </c>
    </row>
    <row r="7859" spans="1:9" ht="15.6" x14ac:dyDescent="0.3">
      <c r="A7859" s="1">
        <v>7855</v>
      </c>
      <c r="B7859" s="1">
        <v>2005</v>
      </c>
      <c r="C7859" s="1">
        <v>3</v>
      </c>
      <c r="D7859" s="1">
        <v>2</v>
      </c>
      <c r="E7859" s="7">
        <v>2005.2554794520499</v>
      </c>
      <c r="F7859" s="7">
        <v>17.487396</v>
      </c>
      <c r="G7859" s="57">
        <f t="shared" si="312"/>
        <v>22.380081263448282</v>
      </c>
      <c r="I7859" s="73">
        <f t="shared" si="313"/>
        <v>2.0109589041101117</v>
      </c>
    </row>
    <row r="7860" spans="1:9" ht="15.6" x14ac:dyDescent="0.3">
      <c r="A7860" s="1">
        <v>7856</v>
      </c>
      <c r="B7860" s="1">
        <v>2005</v>
      </c>
      <c r="C7860" s="1">
        <v>3</v>
      </c>
      <c r="D7860" s="1">
        <v>3</v>
      </c>
      <c r="E7860" s="7">
        <v>2005.25821917808</v>
      </c>
      <c r="F7860" s="7">
        <v>17.516393000000001</v>
      </c>
      <c r="G7860" s="57">
        <f t="shared" si="312"/>
        <v>22.379345882758631</v>
      </c>
      <c r="I7860" s="73">
        <f t="shared" si="313"/>
        <v>2.0109589041098843</v>
      </c>
    </row>
    <row r="7861" spans="1:9" ht="15.6" x14ac:dyDescent="0.3">
      <c r="A7861" s="1">
        <v>7857</v>
      </c>
      <c r="B7861" s="1">
        <v>2005</v>
      </c>
      <c r="C7861" s="1">
        <v>3</v>
      </c>
      <c r="D7861" s="1">
        <v>4</v>
      </c>
      <c r="E7861" s="7">
        <v>2005.2609589041101</v>
      </c>
      <c r="F7861" s="7">
        <v>17.589832999999999</v>
      </c>
      <c r="G7861" s="57">
        <f t="shared" si="312"/>
        <v>22.378529587586215</v>
      </c>
      <c r="I7861" s="73">
        <f t="shared" si="313"/>
        <v>2.0109589041101117</v>
      </c>
    </row>
    <row r="7862" spans="1:9" ht="15.6" x14ac:dyDescent="0.3">
      <c r="A7862" s="1">
        <v>7858</v>
      </c>
      <c r="B7862" s="1">
        <v>2005</v>
      </c>
      <c r="C7862" s="1">
        <v>3</v>
      </c>
      <c r="D7862" s="1">
        <v>5</v>
      </c>
      <c r="E7862" s="7">
        <v>2005.26369863014</v>
      </c>
      <c r="F7862" s="7">
        <v>17.625644999999999</v>
      </c>
      <c r="G7862" s="57">
        <f t="shared" si="312"/>
        <v>22.377735611034492</v>
      </c>
      <c r="I7862" s="73">
        <f t="shared" si="313"/>
        <v>2.0093607306000649</v>
      </c>
    </row>
    <row r="7863" spans="1:9" ht="15.6" x14ac:dyDescent="0.3">
      <c r="A7863" s="1">
        <v>7859</v>
      </c>
      <c r="B7863" s="1">
        <v>2005</v>
      </c>
      <c r="C7863" s="1">
        <v>3</v>
      </c>
      <c r="D7863" s="1">
        <v>6</v>
      </c>
      <c r="E7863" s="7">
        <v>2005.2664383561601</v>
      </c>
      <c r="F7863" s="7">
        <v>17.652348</v>
      </c>
      <c r="G7863" s="57">
        <f t="shared" si="312"/>
        <v>22.376990543448283</v>
      </c>
      <c r="I7863" s="73">
        <f t="shared" si="313"/>
        <v>2.0093607305898331</v>
      </c>
    </row>
    <row r="7864" spans="1:9" ht="15.6" x14ac:dyDescent="0.3">
      <c r="A7864" s="1">
        <v>7860</v>
      </c>
      <c r="B7864" s="1">
        <v>2005</v>
      </c>
      <c r="C7864" s="1">
        <v>3</v>
      </c>
      <c r="D7864" s="1">
        <v>7</v>
      </c>
      <c r="E7864" s="7">
        <v>2005.2691780821899</v>
      </c>
      <c r="F7864" s="7">
        <v>17.721655999999999</v>
      </c>
      <c r="G7864" s="57">
        <f t="shared" si="312"/>
        <v>22.376324845517246</v>
      </c>
      <c r="I7864" s="73">
        <f t="shared" si="313"/>
        <v>2.0093607305900605</v>
      </c>
    </row>
    <row r="7865" spans="1:9" ht="15.6" x14ac:dyDescent="0.3">
      <c r="A7865" s="1">
        <v>7861</v>
      </c>
      <c r="B7865" s="1">
        <v>2005</v>
      </c>
      <c r="C7865" s="1">
        <v>3</v>
      </c>
      <c r="D7865" s="1">
        <v>8</v>
      </c>
      <c r="E7865" s="7">
        <v>2005.27191780822</v>
      </c>
      <c r="F7865" s="7">
        <v>17.797087000000001</v>
      </c>
      <c r="G7865" s="57">
        <f t="shared" si="312"/>
        <v>22.37574758344828</v>
      </c>
      <c r="I7865" s="73">
        <f t="shared" si="313"/>
        <v>2.0093607305900605</v>
      </c>
    </row>
    <row r="7866" spans="1:9" ht="15.6" x14ac:dyDescent="0.3">
      <c r="A7866" s="1">
        <v>7862</v>
      </c>
      <c r="B7866" s="1">
        <v>2005</v>
      </c>
      <c r="C7866" s="1">
        <v>3</v>
      </c>
      <c r="D7866" s="1">
        <v>9</v>
      </c>
      <c r="E7866" s="7">
        <v>2005.2746575342501</v>
      </c>
      <c r="F7866" s="7">
        <v>17.831316000000001</v>
      </c>
      <c r="G7866" s="57">
        <f t="shared" si="312"/>
        <v>22.375384817931039</v>
      </c>
      <c r="I7866" s="73">
        <f t="shared" si="313"/>
        <v>2.0109589041098843</v>
      </c>
    </row>
    <row r="7867" spans="1:9" ht="15.6" x14ac:dyDescent="0.3">
      <c r="A7867" s="1">
        <v>7863</v>
      </c>
      <c r="B7867" s="1">
        <v>2005</v>
      </c>
      <c r="C7867" s="1">
        <v>3</v>
      </c>
      <c r="D7867" s="1">
        <v>10</v>
      </c>
      <c r="E7867" s="7">
        <v>2005.2773972602699</v>
      </c>
      <c r="F7867" s="7">
        <v>17.859255000000001</v>
      </c>
      <c r="G7867" s="57">
        <f t="shared" si="312"/>
        <v>22.375206950344836</v>
      </c>
      <c r="I7867" s="73">
        <f t="shared" si="313"/>
        <v>2.0109589041101117</v>
      </c>
    </row>
    <row r="7868" spans="1:9" ht="15.6" x14ac:dyDescent="0.3">
      <c r="A7868" s="1">
        <v>7864</v>
      </c>
      <c r="B7868" s="1">
        <v>2005</v>
      </c>
      <c r="C7868" s="1">
        <v>3</v>
      </c>
      <c r="D7868" s="1">
        <v>11</v>
      </c>
      <c r="E7868" s="7">
        <v>2005.2801369863</v>
      </c>
      <c r="F7868" s="7">
        <v>17.940950000000001</v>
      </c>
      <c r="G7868" s="57">
        <f t="shared" si="312"/>
        <v>22.375118529655182</v>
      </c>
      <c r="I7868" s="73">
        <f t="shared" si="313"/>
        <v>2.0109589041098843</v>
      </c>
    </row>
    <row r="7869" spans="1:9" ht="15.6" x14ac:dyDescent="0.3">
      <c r="A7869" s="1">
        <v>7865</v>
      </c>
      <c r="B7869" s="1">
        <v>2005</v>
      </c>
      <c r="C7869" s="1">
        <v>3</v>
      </c>
      <c r="D7869" s="1">
        <v>12</v>
      </c>
      <c r="E7869" s="7">
        <v>2005.2828767123301</v>
      </c>
      <c r="F7869" s="7">
        <v>18.025172999999999</v>
      </c>
      <c r="G7869" s="57">
        <f t="shared" si="312"/>
        <v>22.375176004137941</v>
      </c>
      <c r="I7869" s="73">
        <f t="shared" si="313"/>
        <v>2.0109589041098843</v>
      </c>
    </row>
    <row r="7870" spans="1:9" ht="15.6" x14ac:dyDescent="0.3">
      <c r="A7870" s="1">
        <v>7866</v>
      </c>
      <c r="B7870" s="1">
        <v>2005</v>
      </c>
      <c r="C7870" s="1">
        <v>3</v>
      </c>
      <c r="D7870" s="1">
        <v>13</v>
      </c>
      <c r="E7870" s="7">
        <v>2005.28561643836</v>
      </c>
      <c r="F7870" s="7">
        <v>18.106189000000001</v>
      </c>
      <c r="G7870" s="57">
        <f t="shared" si="312"/>
        <v>22.375380213793111</v>
      </c>
      <c r="I7870" s="73">
        <f t="shared" si="313"/>
        <v>2.0109589041101117</v>
      </c>
    </row>
    <row r="7871" spans="1:9" ht="15.6" x14ac:dyDescent="0.3">
      <c r="A7871" s="1">
        <v>7867</v>
      </c>
      <c r="B7871" s="1">
        <v>2005</v>
      </c>
      <c r="C7871" s="1">
        <v>3</v>
      </c>
      <c r="D7871" s="1">
        <v>14</v>
      </c>
      <c r="E7871" s="7">
        <v>2005.28835616438</v>
      </c>
      <c r="F7871" s="7">
        <v>18.088470000000001</v>
      </c>
      <c r="G7871" s="57">
        <f t="shared" si="312"/>
        <v>22.375644611034492</v>
      </c>
      <c r="I7871" s="73">
        <f t="shared" si="313"/>
        <v>2.0109589041098843</v>
      </c>
    </row>
    <row r="7872" spans="1:9" ht="15.6" x14ac:dyDescent="0.3">
      <c r="A7872" s="1">
        <v>7868</v>
      </c>
      <c r="B7872" s="1">
        <v>2005</v>
      </c>
      <c r="C7872" s="1">
        <v>3</v>
      </c>
      <c r="D7872" s="1">
        <v>15</v>
      </c>
      <c r="E7872" s="7">
        <v>2005.2910958904099</v>
      </c>
      <c r="F7872" s="7">
        <v>18.094508000000001</v>
      </c>
      <c r="G7872" s="57">
        <f t="shared" si="312"/>
        <v>22.375930164137937</v>
      </c>
      <c r="I7872" s="73">
        <f t="shared" si="313"/>
        <v>2.0109589041101117</v>
      </c>
    </row>
    <row r="7873" spans="1:9" ht="15.6" x14ac:dyDescent="0.3">
      <c r="A7873" s="1">
        <v>7869</v>
      </c>
      <c r="B7873" s="1">
        <v>2005</v>
      </c>
      <c r="C7873" s="1">
        <v>3</v>
      </c>
      <c r="D7873" s="1">
        <v>16</v>
      </c>
      <c r="E7873" s="7">
        <v>2005.29383561644</v>
      </c>
      <c r="F7873" s="7">
        <v>18.130001</v>
      </c>
      <c r="G7873" s="57">
        <f t="shared" si="312"/>
        <v>22.376169464827591</v>
      </c>
      <c r="I7873" s="73">
        <f t="shared" si="313"/>
        <v>2.0109589041101117</v>
      </c>
    </row>
    <row r="7874" spans="1:9" ht="15.6" x14ac:dyDescent="0.3">
      <c r="A7874" s="1">
        <v>7870</v>
      </c>
      <c r="B7874" s="1">
        <v>2005</v>
      </c>
      <c r="C7874" s="1">
        <v>3</v>
      </c>
      <c r="D7874" s="1">
        <v>17</v>
      </c>
      <c r="E7874" s="7">
        <v>2005.2965753424701</v>
      </c>
      <c r="F7874" s="7">
        <v>18.153769</v>
      </c>
      <c r="G7874" s="57">
        <f t="shared" si="312"/>
        <v>22.376305533793108</v>
      </c>
      <c r="I7874" s="73">
        <f t="shared" si="313"/>
        <v>2.0109589041098843</v>
      </c>
    </row>
    <row r="7875" spans="1:9" ht="15.6" x14ac:dyDescent="0.3">
      <c r="A7875" s="1">
        <v>7871</v>
      </c>
      <c r="B7875" s="1">
        <v>2005</v>
      </c>
      <c r="C7875" s="1">
        <v>3</v>
      </c>
      <c r="D7875" s="1">
        <v>18</v>
      </c>
      <c r="E7875" s="7">
        <v>2005.2993150684899</v>
      </c>
      <c r="F7875" s="7">
        <v>18.177927</v>
      </c>
      <c r="G7875" s="57">
        <f t="shared" si="312"/>
        <v>22.376429824827593</v>
      </c>
      <c r="I7875" s="73">
        <f t="shared" si="313"/>
        <v>2.0109589041101117</v>
      </c>
    </row>
    <row r="7876" spans="1:9" ht="15.6" x14ac:dyDescent="0.3">
      <c r="A7876" s="1">
        <v>7872</v>
      </c>
      <c r="B7876" s="1">
        <v>2005</v>
      </c>
      <c r="C7876" s="1">
        <v>3</v>
      </c>
      <c r="D7876" s="1">
        <v>19</v>
      </c>
      <c r="E7876" s="7">
        <v>2005.30205479452</v>
      </c>
      <c r="F7876" s="7">
        <v>18.190035000000002</v>
      </c>
      <c r="G7876" s="57">
        <f t="shared" si="312"/>
        <v>22.376543795862073</v>
      </c>
      <c r="I7876" s="73">
        <f t="shared" si="313"/>
        <v>2.0109589041098843</v>
      </c>
    </row>
    <row r="7877" spans="1:9" ht="15.6" x14ac:dyDescent="0.3">
      <c r="A7877" s="1">
        <v>7873</v>
      </c>
      <c r="B7877" s="1">
        <v>2005</v>
      </c>
      <c r="C7877" s="1">
        <v>3</v>
      </c>
      <c r="D7877" s="1">
        <v>20</v>
      </c>
      <c r="E7877" s="7">
        <v>2005.3047945205501</v>
      </c>
      <c r="F7877" s="7">
        <v>18.174451999999999</v>
      </c>
      <c r="G7877" s="57">
        <f t="shared" si="312"/>
        <v>22.376653004137932</v>
      </c>
      <c r="I7877" s="73">
        <f t="shared" si="313"/>
        <v>2.0109589041098843</v>
      </c>
    </row>
    <row r="7878" spans="1:9" ht="15.6" x14ac:dyDescent="0.3">
      <c r="A7878" s="1">
        <v>7874</v>
      </c>
      <c r="B7878" s="1">
        <v>2005</v>
      </c>
      <c r="C7878" s="1">
        <v>3</v>
      </c>
      <c r="D7878" s="1">
        <v>21</v>
      </c>
      <c r="E7878" s="7">
        <v>2005.30753424658</v>
      </c>
      <c r="F7878" s="7">
        <v>18.224757</v>
      </c>
      <c r="G7878" s="57">
        <f t="shared" si="312"/>
        <v>22.376536881379312</v>
      </c>
      <c r="I7878" s="73">
        <f t="shared" si="313"/>
        <v>2.0109589041101117</v>
      </c>
    </row>
    <row r="7879" spans="1:9" ht="15.6" x14ac:dyDescent="0.3">
      <c r="A7879" s="1">
        <v>7875</v>
      </c>
      <c r="B7879" s="1">
        <v>2005</v>
      </c>
      <c r="C7879" s="1">
        <v>3</v>
      </c>
      <c r="D7879" s="1">
        <v>22</v>
      </c>
      <c r="E7879" s="7">
        <v>2005.3102739726</v>
      </c>
      <c r="F7879" s="7">
        <v>18.357006999999999</v>
      </c>
      <c r="G7879" s="57">
        <f t="shared" si="312"/>
        <v>22.376167579310348</v>
      </c>
      <c r="I7879" s="73">
        <f t="shared" si="313"/>
        <v>2.0109589041098843</v>
      </c>
    </row>
    <row r="7880" spans="1:9" ht="15.6" x14ac:dyDescent="0.3">
      <c r="A7880" s="1">
        <v>7876</v>
      </c>
      <c r="B7880" s="1">
        <v>2005</v>
      </c>
      <c r="C7880" s="1">
        <v>3</v>
      </c>
      <c r="D7880" s="1">
        <v>23</v>
      </c>
      <c r="E7880" s="7">
        <v>2005.3130136986299</v>
      </c>
      <c r="F7880" s="7">
        <v>18.493675</v>
      </c>
      <c r="G7880" s="57">
        <f t="shared" si="312"/>
        <v>22.375829868965521</v>
      </c>
      <c r="I7880" s="73">
        <f t="shared" si="313"/>
        <v>2.0109589041101117</v>
      </c>
    </row>
    <row r="7881" spans="1:9" ht="15.6" x14ac:dyDescent="0.3">
      <c r="A7881" s="1">
        <v>7877</v>
      </c>
      <c r="B7881" s="1">
        <v>2005</v>
      </c>
      <c r="C7881" s="1">
        <v>3</v>
      </c>
      <c r="D7881" s="1">
        <v>24</v>
      </c>
      <c r="E7881" s="7">
        <v>2005.31575342466</v>
      </c>
      <c r="F7881" s="7">
        <v>18.584938999999999</v>
      </c>
      <c r="G7881" s="57">
        <f t="shared" si="312"/>
        <v>22.375834049655175</v>
      </c>
      <c r="I7881" s="73">
        <f t="shared" si="313"/>
        <v>2.0109589041101117</v>
      </c>
    </row>
    <row r="7882" spans="1:9" ht="15.6" x14ac:dyDescent="0.3">
      <c r="A7882" s="1">
        <v>7878</v>
      </c>
      <c r="B7882" s="1">
        <v>2005</v>
      </c>
      <c r="C7882" s="1">
        <v>3</v>
      </c>
      <c r="D7882" s="1">
        <v>25</v>
      </c>
      <c r="E7882" s="7">
        <v>2005.3184931506801</v>
      </c>
      <c r="F7882" s="7">
        <v>18.632390999999998</v>
      </c>
      <c r="G7882" s="57">
        <f t="shared" si="312"/>
        <v>22.375814931034483</v>
      </c>
      <c r="I7882" s="73">
        <f t="shared" si="313"/>
        <v>2.0109589041098843</v>
      </c>
    </row>
    <row r="7883" spans="1:9" ht="15.6" x14ac:dyDescent="0.3">
      <c r="A7883" s="1">
        <v>7879</v>
      </c>
      <c r="B7883" s="1">
        <v>2005</v>
      </c>
      <c r="C7883" s="1">
        <v>3</v>
      </c>
      <c r="D7883" s="1">
        <v>26</v>
      </c>
      <c r="E7883" s="7">
        <v>2005.3212328767099</v>
      </c>
      <c r="F7883" s="7">
        <v>18.670943999999999</v>
      </c>
      <c r="G7883" s="57">
        <f t="shared" ref="G7883:G7946" si="314">AVERAGE(F7339:F8063)</f>
        <v>22.375675355862068</v>
      </c>
      <c r="I7883" s="73">
        <f t="shared" si="313"/>
        <v>2.0109589041101117</v>
      </c>
    </row>
    <row r="7884" spans="1:9" ht="15.6" x14ac:dyDescent="0.3">
      <c r="A7884" s="1">
        <v>7880</v>
      </c>
      <c r="B7884" s="1">
        <v>2005</v>
      </c>
      <c r="C7884" s="1">
        <v>3</v>
      </c>
      <c r="D7884" s="1">
        <v>27</v>
      </c>
      <c r="E7884" s="7">
        <v>2005.32397260274</v>
      </c>
      <c r="F7884" s="7">
        <v>18.775670999999999</v>
      </c>
      <c r="G7884" s="57">
        <f t="shared" si="314"/>
        <v>22.37560291862069</v>
      </c>
      <c r="I7884" s="73">
        <f t="shared" ref="I7884:I7947" si="315">E8064-E7340</f>
        <v>2.0109589041098843</v>
      </c>
    </row>
    <row r="7885" spans="1:9" ht="15.6" x14ac:dyDescent="0.3">
      <c r="A7885" s="1">
        <v>7881</v>
      </c>
      <c r="B7885" s="1">
        <v>2005</v>
      </c>
      <c r="C7885" s="1">
        <v>3</v>
      </c>
      <c r="D7885" s="1">
        <v>28</v>
      </c>
      <c r="E7885" s="7">
        <v>2005.3267123287701</v>
      </c>
      <c r="F7885" s="7">
        <v>18.944734</v>
      </c>
      <c r="G7885" s="57">
        <f t="shared" si="314"/>
        <v>22.375545325517244</v>
      </c>
      <c r="I7885" s="73">
        <f t="shared" si="315"/>
        <v>2.0109589041098843</v>
      </c>
    </row>
    <row r="7886" spans="1:9" ht="15.6" x14ac:dyDescent="0.3">
      <c r="A7886" s="1">
        <v>7882</v>
      </c>
      <c r="B7886" s="1">
        <v>2005</v>
      </c>
      <c r="C7886" s="1">
        <v>3</v>
      </c>
      <c r="D7886" s="1">
        <v>29</v>
      </c>
      <c r="E7886" s="7">
        <v>2005.32945205479</v>
      </c>
      <c r="F7886" s="7">
        <v>19.072414999999999</v>
      </c>
      <c r="G7886" s="57">
        <f t="shared" si="314"/>
        <v>22.375479791724139</v>
      </c>
      <c r="I7886" s="73">
        <f t="shared" si="315"/>
        <v>2.0109589041001072</v>
      </c>
    </row>
    <row r="7887" spans="1:9" ht="15.6" x14ac:dyDescent="0.3">
      <c r="A7887" s="1">
        <v>7883</v>
      </c>
      <c r="B7887" s="1">
        <v>2005</v>
      </c>
      <c r="C7887" s="1">
        <v>3</v>
      </c>
      <c r="D7887" s="1">
        <v>30</v>
      </c>
      <c r="E7887" s="7">
        <v>2005.33219178082</v>
      </c>
      <c r="F7887" s="7">
        <v>19.173476000000001</v>
      </c>
      <c r="G7887" s="57">
        <f t="shared" si="314"/>
        <v>22.375573606896552</v>
      </c>
      <c r="I7887" s="73">
        <f t="shared" si="315"/>
        <v>2.0109589041098843</v>
      </c>
    </row>
    <row r="7888" spans="1:9" ht="15.6" x14ac:dyDescent="0.3">
      <c r="A7888" s="1">
        <v>7884</v>
      </c>
      <c r="B7888" s="1">
        <v>2005</v>
      </c>
      <c r="C7888" s="1">
        <v>3</v>
      </c>
      <c r="D7888" s="1">
        <v>31</v>
      </c>
      <c r="E7888" s="7">
        <v>2005.3349315068499</v>
      </c>
      <c r="F7888" s="7">
        <v>19.239436999999999</v>
      </c>
      <c r="G7888" s="57">
        <f t="shared" si="314"/>
        <v>22.375817024827583</v>
      </c>
      <c r="I7888" s="73">
        <f t="shared" si="315"/>
        <v>2.0109589041101117</v>
      </c>
    </row>
    <row r="7889" spans="1:9" ht="15.6" x14ac:dyDescent="0.3">
      <c r="A7889" s="1">
        <v>7885</v>
      </c>
      <c r="B7889" s="1">
        <v>2005</v>
      </c>
      <c r="C7889" s="1">
        <v>4</v>
      </c>
      <c r="D7889" s="1">
        <v>1</v>
      </c>
      <c r="E7889" s="7">
        <v>2005.3360730593599</v>
      </c>
      <c r="F7889" s="7">
        <v>19.287906</v>
      </c>
      <c r="G7889" s="57">
        <f t="shared" si="314"/>
        <v>22.376114866206894</v>
      </c>
      <c r="I7889" s="73">
        <f t="shared" si="315"/>
        <v>2.0109589041101117</v>
      </c>
    </row>
    <row r="7890" spans="1:9" ht="15.6" x14ac:dyDescent="0.3">
      <c r="A7890" s="1">
        <v>7886</v>
      </c>
      <c r="B7890" s="1">
        <v>2005</v>
      </c>
      <c r="C7890" s="1">
        <v>4</v>
      </c>
      <c r="D7890" s="1">
        <v>2</v>
      </c>
      <c r="E7890" s="7">
        <v>2005.33881278539</v>
      </c>
      <c r="F7890" s="7">
        <v>19.381902</v>
      </c>
      <c r="G7890" s="57">
        <f t="shared" si="314"/>
        <v>22.376360005517238</v>
      </c>
      <c r="I7890" s="73">
        <f t="shared" si="315"/>
        <v>2.0109589041098843</v>
      </c>
    </row>
    <row r="7891" spans="1:9" ht="15.6" x14ac:dyDescent="0.3">
      <c r="A7891" s="1">
        <v>7887</v>
      </c>
      <c r="B7891" s="1">
        <v>2005</v>
      </c>
      <c r="C7891" s="1">
        <v>4</v>
      </c>
      <c r="D7891" s="1">
        <v>3</v>
      </c>
      <c r="E7891" s="7">
        <v>2005.3415525114201</v>
      </c>
      <c r="F7891" s="7">
        <v>19.464939000000001</v>
      </c>
      <c r="G7891" s="57">
        <f t="shared" si="314"/>
        <v>22.376643571034482</v>
      </c>
      <c r="I7891" s="73">
        <f t="shared" si="315"/>
        <v>2.0109589041101117</v>
      </c>
    </row>
    <row r="7892" spans="1:9" ht="15.6" x14ac:dyDescent="0.3">
      <c r="A7892" s="1">
        <v>7888</v>
      </c>
      <c r="B7892" s="1">
        <v>2005</v>
      </c>
      <c r="C7892" s="1">
        <v>4</v>
      </c>
      <c r="D7892" s="1">
        <v>4</v>
      </c>
      <c r="E7892" s="7">
        <v>2005.34429223744</v>
      </c>
      <c r="F7892" s="7">
        <v>19.568165</v>
      </c>
      <c r="G7892" s="57">
        <f t="shared" si="314"/>
        <v>22.376889740689656</v>
      </c>
      <c r="I7892" s="73">
        <f t="shared" si="315"/>
        <v>2.012100456619919</v>
      </c>
    </row>
    <row r="7893" spans="1:9" ht="15.6" x14ac:dyDescent="0.3">
      <c r="A7893" s="1">
        <v>7889</v>
      </c>
      <c r="B7893" s="1">
        <v>2005</v>
      </c>
      <c r="C7893" s="1">
        <v>4</v>
      </c>
      <c r="D7893" s="1">
        <v>5</v>
      </c>
      <c r="E7893" s="7">
        <v>2005.34703196347</v>
      </c>
      <c r="F7893" s="7">
        <v>19.645296999999999</v>
      </c>
      <c r="G7893" s="57">
        <f t="shared" si="314"/>
        <v>22.37715064551724</v>
      </c>
      <c r="I7893" s="73">
        <f t="shared" si="315"/>
        <v>2.012100456619919</v>
      </c>
    </row>
    <row r="7894" spans="1:9" ht="15.6" x14ac:dyDescent="0.3">
      <c r="A7894" s="1">
        <v>7890</v>
      </c>
      <c r="B7894" s="1">
        <v>2005</v>
      </c>
      <c r="C7894" s="1">
        <v>4</v>
      </c>
      <c r="D7894" s="1">
        <v>6</v>
      </c>
      <c r="E7894" s="7">
        <v>2005.3497716894999</v>
      </c>
      <c r="F7894" s="7">
        <v>19.698604</v>
      </c>
      <c r="G7894" s="57">
        <f t="shared" si="314"/>
        <v>22.377395588965516</v>
      </c>
      <c r="I7894" s="73">
        <f t="shared" si="315"/>
        <v>2.0121004566301508</v>
      </c>
    </row>
    <row r="7895" spans="1:9" ht="15.6" x14ac:dyDescent="0.3">
      <c r="A7895" s="1">
        <v>7891</v>
      </c>
      <c r="B7895" s="1">
        <v>2005</v>
      </c>
      <c r="C7895" s="1">
        <v>4</v>
      </c>
      <c r="D7895" s="1">
        <v>7</v>
      </c>
      <c r="E7895" s="7">
        <v>2005.35251141552</v>
      </c>
      <c r="F7895" s="7">
        <v>19.758058999999999</v>
      </c>
      <c r="G7895" s="57">
        <f t="shared" si="314"/>
        <v>22.377601441379309</v>
      </c>
      <c r="I7895" s="73">
        <f t="shared" si="315"/>
        <v>2.012100456619919</v>
      </c>
    </row>
    <row r="7896" spans="1:9" ht="15.6" x14ac:dyDescent="0.3">
      <c r="A7896" s="1">
        <v>7892</v>
      </c>
      <c r="B7896" s="1">
        <v>2005</v>
      </c>
      <c r="C7896" s="1">
        <v>4</v>
      </c>
      <c r="D7896" s="1">
        <v>8</v>
      </c>
      <c r="E7896" s="7">
        <v>2005.3552511415501</v>
      </c>
      <c r="F7896" s="7">
        <v>19.826136999999999</v>
      </c>
      <c r="G7896" s="57">
        <f t="shared" si="314"/>
        <v>22.37773973793103</v>
      </c>
      <c r="I7896" s="73">
        <f t="shared" si="315"/>
        <v>2.0109589041101117</v>
      </c>
    </row>
    <row r="7897" spans="1:9" ht="15.6" x14ac:dyDescent="0.3">
      <c r="A7897" s="1">
        <v>7893</v>
      </c>
      <c r="B7897" s="1">
        <v>2005</v>
      </c>
      <c r="C7897" s="1">
        <v>4</v>
      </c>
      <c r="D7897" s="1">
        <v>9</v>
      </c>
      <c r="E7897" s="7">
        <v>2005.3579908675799</v>
      </c>
      <c r="F7897" s="7">
        <v>19.876805000000001</v>
      </c>
      <c r="G7897" s="57">
        <f t="shared" si="314"/>
        <v>22.377853219310342</v>
      </c>
      <c r="I7897" s="73">
        <f t="shared" si="315"/>
        <v>2.0109589041098843</v>
      </c>
    </row>
    <row r="7898" spans="1:9" ht="15.6" x14ac:dyDescent="0.3">
      <c r="A7898" s="1">
        <v>7894</v>
      </c>
      <c r="B7898" s="1">
        <v>2005</v>
      </c>
      <c r="C7898" s="1">
        <v>4</v>
      </c>
      <c r="D7898" s="1">
        <v>10</v>
      </c>
      <c r="E7898" s="7">
        <v>2005.36073059361</v>
      </c>
      <c r="F7898" s="7">
        <v>19.970552999999999</v>
      </c>
      <c r="G7898" s="57">
        <f t="shared" si="314"/>
        <v>22.377883038620688</v>
      </c>
      <c r="I7898" s="73">
        <f t="shared" si="315"/>
        <v>2.0109589040998799</v>
      </c>
    </row>
    <row r="7899" spans="1:9" ht="15.6" x14ac:dyDescent="0.3">
      <c r="A7899" s="1">
        <v>7895</v>
      </c>
      <c r="B7899" s="1">
        <v>2005</v>
      </c>
      <c r="C7899" s="1">
        <v>4</v>
      </c>
      <c r="D7899" s="1">
        <v>11</v>
      </c>
      <c r="E7899" s="7">
        <v>2005.3634703196301</v>
      </c>
      <c r="F7899" s="7">
        <v>20.058726</v>
      </c>
      <c r="G7899" s="57">
        <f t="shared" si="314"/>
        <v>22.377838851034483</v>
      </c>
      <c r="I7899" s="73">
        <f t="shared" si="315"/>
        <v>2.0109589041101117</v>
      </c>
    </row>
    <row r="7900" spans="1:9" ht="15.6" x14ac:dyDescent="0.3">
      <c r="A7900" s="1">
        <v>7896</v>
      </c>
      <c r="B7900" s="1">
        <v>2005</v>
      </c>
      <c r="C7900" s="1">
        <v>4</v>
      </c>
      <c r="D7900" s="1">
        <v>12</v>
      </c>
      <c r="E7900" s="7">
        <v>2005.36621004566</v>
      </c>
      <c r="F7900" s="7">
        <v>20.092247</v>
      </c>
      <c r="G7900" s="57">
        <f t="shared" si="314"/>
        <v>22.377818051034481</v>
      </c>
      <c r="I7900" s="73">
        <f t="shared" si="315"/>
        <v>2.0109589041098843</v>
      </c>
    </row>
    <row r="7901" spans="1:9" ht="15.6" x14ac:dyDescent="0.3">
      <c r="A7901" s="1">
        <v>7897</v>
      </c>
      <c r="B7901" s="1">
        <v>2005</v>
      </c>
      <c r="C7901" s="1">
        <v>4</v>
      </c>
      <c r="D7901" s="1">
        <v>13</v>
      </c>
      <c r="E7901" s="7">
        <v>2005.36894977169</v>
      </c>
      <c r="F7901" s="7">
        <v>20.180855000000001</v>
      </c>
      <c r="G7901" s="57">
        <f t="shared" si="314"/>
        <v>22.377730205517238</v>
      </c>
      <c r="I7901" s="73">
        <f t="shared" si="315"/>
        <v>2.0109589041101117</v>
      </c>
    </row>
    <row r="7902" spans="1:9" ht="15.6" x14ac:dyDescent="0.3">
      <c r="A7902" s="1">
        <v>7898</v>
      </c>
      <c r="B7902" s="1">
        <v>2005</v>
      </c>
      <c r="C7902" s="1">
        <v>4</v>
      </c>
      <c r="D7902" s="1">
        <v>14</v>
      </c>
      <c r="E7902" s="7">
        <v>2005.3716894977199</v>
      </c>
      <c r="F7902" s="7">
        <v>20.320824000000002</v>
      </c>
      <c r="G7902" s="57">
        <f t="shared" si="314"/>
        <v>22.377607158620687</v>
      </c>
      <c r="I7902" s="73">
        <f t="shared" si="315"/>
        <v>2.0109589041101117</v>
      </c>
    </row>
    <row r="7903" spans="1:9" ht="15.6" x14ac:dyDescent="0.3">
      <c r="A7903" s="1">
        <v>7899</v>
      </c>
      <c r="B7903" s="1">
        <v>2005</v>
      </c>
      <c r="C7903" s="1">
        <v>4</v>
      </c>
      <c r="D7903" s="1">
        <v>15</v>
      </c>
      <c r="E7903" s="7">
        <v>2005.37442922374</v>
      </c>
      <c r="F7903" s="7">
        <v>20.387581999999998</v>
      </c>
      <c r="G7903" s="57">
        <f t="shared" si="314"/>
        <v>22.377734186206894</v>
      </c>
      <c r="I7903" s="73">
        <f t="shared" si="315"/>
        <v>2.0109589041098843</v>
      </c>
    </row>
    <row r="7904" spans="1:9" ht="15.6" x14ac:dyDescent="0.3">
      <c r="A7904" s="1">
        <v>7900</v>
      </c>
      <c r="B7904" s="1">
        <v>2005</v>
      </c>
      <c r="C7904" s="1">
        <v>4</v>
      </c>
      <c r="D7904" s="1">
        <v>16</v>
      </c>
      <c r="E7904" s="7">
        <v>2005.3771689497701</v>
      </c>
      <c r="F7904" s="7">
        <v>20.398804999999999</v>
      </c>
      <c r="G7904" s="57">
        <f t="shared" si="314"/>
        <v>22.378134791724136</v>
      </c>
      <c r="I7904" s="73">
        <f t="shared" si="315"/>
        <v>2.0109589041101117</v>
      </c>
    </row>
    <row r="7905" spans="1:9" ht="15.6" x14ac:dyDescent="0.3">
      <c r="A7905" s="1">
        <v>7901</v>
      </c>
      <c r="B7905" s="1">
        <v>2005</v>
      </c>
      <c r="C7905" s="1">
        <v>4</v>
      </c>
      <c r="D7905" s="1">
        <v>17</v>
      </c>
      <c r="E7905" s="7">
        <v>2005.3799086757999</v>
      </c>
      <c r="F7905" s="7">
        <v>20.426756999999998</v>
      </c>
      <c r="G7905" s="57">
        <f t="shared" si="314"/>
        <v>22.378727742068964</v>
      </c>
      <c r="I7905" s="73">
        <f t="shared" si="315"/>
        <v>2.0109589041098843</v>
      </c>
    </row>
    <row r="7906" spans="1:9" ht="15.6" x14ac:dyDescent="0.3">
      <c r="A7906" s="1">
        <v>7902</v>
      </c>
      <c r="B7906" s="1">
        <v>2005</v>
      </c>
      <c r="C7906" s="1">
        <v>4</v>
      </c>
      <c r="D7906" s="1">
        <v>18</v>
      </c>
      <c r="E7906" s="7">
        <v>2005.38264840183</v>
      </c>
      <c r="F7906" s="7">
        <v>20.458656000000001</v>
      </c>
      <c r="G7906" s="57">
        <f t="shared" si="314"/>
        <v>22.379443710344827</v>
      </c>
      <c r="I7906" s="73">
        <f t="shared" si="315"/>
        <v>2.0109589041098843</v>
      </c>
    </row>
    <row r="7907" spans="1:9" ht="15.6" x14ac:dyDescent="0.3">
      <c r="A7907" s="1">
        <v>7903</v>
      </c>
      <c r="B7907" s="1">
        <v>2005</v>
      </c>
      <c r="C7907" s="1">
        <v>4</v>
      </c>
      <c r="D7907" s="1">
        <v>19</v>
      </c>
      <c r="E7907" s="7">
        <v>2005.3853881278501</v>
      </c>
      <c r="F7907" s="7">
        <v>20.594868999999999</v>
      </c>
      <c r="G7907" s="57">
        <f t="shared" si="314"/>
        <v>22.380052368275866</v>
      </c>
      <c r="I7907" s="73">
        <f t="shared" si="315"/>
        <v>2.0109589041101117</v>
      </c>
    </row>
    <row r="7908" spans="1:9" ht="15.6" x14ac:dyDescent="0.3">
      <c r="A7908" s="1">
        <v>7904</v>
      </c>
      <c r="B7908" s="1">
        <v>2005</v>
      </c>
      <c r="C7908" s="1">
        <v>4</v>
      </c>
      <c r="D7908" s="1">
        <v>20</v>
      </c>
      <c r="E7908" s="7">
        <v>2005.38812785388</v>
      </c>
      <c r="F7908" s="7">
        <v>20.765167999999999</v>
      </c>
      <c r="G7908" s="57">
        <f t="shared" si="314"/>
        <v>22.380464217931038</v>
      </c>
      <c r="I7908" s="73">
        <f t="shared" si="315"/>
        <v>2.0109589041098843</v>
      </c>
    </row>
    <row r="7909" spans="1:9" ht="15.6" x14ac:dyDescent="0.3">
      <c r="A7909" s="1">
        <v>7905</v>
      </c>
      <c r="B7909" s="1">
        <v>2005</v>
      </c>
      <c r="C7909" s="1">
        <v>4</v>
      </c>
      <c r="D7909" s="1">
        <v>21</v>
      </c>
      <c r="E7909" s="7">
        <v>2005.39086757991</v>
      </c>
      <c r="F7909" s="7">
        <v>20.887214</v>
      </c>
      <c r="G7909" s="57">
        <f t="shared" si="314"/>
        <v>22.380679637241382</v>
      </c>
      <c r="I7909" s="73">
        <f t="shared" si="315"/>
        <v>2.0109589041101117</v>
      </c>
    </row>
    <row r="7910" spans="1:9" ht="15.6" x14ac:dyDescent="0.3">
      <c r="A7910" s="1">
        <v>7906</v>
      </c>
      <c r="B7910" s="1">
        <v>2005</v>
      </c>
      <c r="C7910" s="1">
        <v>4</v>
      </c>
      <c r="D7910" s="1">
        <v>22</v>
      </c>
      <c r="E7910" s="7">
        <v>2005.3936073059399</v>
      </c>
      <c r="F7910" s="7">
        <v>20.950520000000001</v>
      </c>
      <c r="G7910" s="57">
        <f t="shared" si="314"/>
        <v>22.380851273103453</v>
      </c>
      <c r="I7910" s="73">
        <f t="shared" si="315"/>
        <v>2.0109589041101117</v>
      </c>
    </row>
    <row r="7911" spans="1:9" ht="15.6" x14ac:dyDescent="0.3">
      <c r="A7911" s="1">
        <v>7907</v>
      </c>
      <c r="B7911" s="1">
        <v>2005</v>
      </c>
      <c r="C7911" s="1">
        <v>4</v>
      </c>
      <c r="D7911" s="1">
        <v>23</v>
      </c>
      <c r="E7911" s="7">
        <v>2005.39634703196</v>
      </c>
      <c r="F7911" s="7">
        <v>21.007932</v>
      </c>
      <c r="G7911" s="57">
        <f t="shared" si="314"/>
        <v>22.381018364137933</v>
      </c>
      <c r="I7911" s="73">
        <f t="shared" si="315"/>
        <v>2.0109589041098843</v>
      </c>
    </row>
    <row r="7912" spans="1:9" ht="15.6" x14ac:dyDescent="0.3">
      <c r="A7912" s="1">
        <v>7908</v>
      </c>
      <c r="B7912" s="1">
        <v>2005</v>
      </c>
      <c r="C7912" s="1">
        <v>4</v>
      </c>
      <c r="D7912" s="1">
        <v>24</v>
      </c>
      <c r="E7912" s="7">
        <v>2005.3990867579901</v>
      </c>
      <c r="F7912" s="7">
        <v>21.047550000000001</v>
      </c>
      <c r="G7912" s="57">
        <f t="shared" si="314"/>
        <v>22.381307286896558</v>
      </c>
      <c r="I7912" s="73">
        <f t="shared" si="315"/>
        <v>2.0109589041101117</v>
      </c>
    </row>
    <row r="7913" spans="1:9" ht="15.6" x14ac:dyDescent="0.3">
      <c r="A7913" s="1">
        <v>7909</v>
      </c>
      <c r="B7913" s="1">
        <v>2005</v>
      </c>
      <c r="C7913" s="1">
        <v>4</v>
      </c>
      <c r="D7913" s="1">
        <v>25</v>
      </c>
      <c r="E7913" s="7">
        <v>2005.4018264840199</v>
      </c>
      <c r="F7913" s="7">
        <v>21.099447000000001</v>
      </c>
      <c r="G7913" s="57">
        <f t="shared" si="314"/>
        <v>22.381722264827591</v>
      </c>
      <c r="I7913" s="73">
        <f t="shared" si="315"/>
        <v>2.0109589041098843</v>
      </c>
    </row>
    <row r="7914" spans="1:9" ht="15.6" x14ac:dyDescent="0.3">
      <c r="A7914" s="1">
        <v>7910</v>
      </c>
      <c r="B7914" s="1">
        <v>2005</v>
      </c>
      <c r="C7914" s="1">
        <v>4</v>
      </c>
      <c r="D7914" s="1">
        <v>26</v>
      </c>
      <c r="E7914" s="7">
        <v>2005.40456621005</v>
      </c>
      <c r="F7914" s="7">
        <v>21.114735</v>
      </c>
      <c r="G7914" s="57">
        <f t="shared" si="314"/>
        <v>22.381848256551727</v>
      </c>
      <c r="I7914" s="73">
        <f t="shared" si="315"/>
        <v>2.0109589041098843</v>
      </c>
    </row>
    <row r="7915" spans="1:9" ht="15.6" x14ac:dyDescent="0.3">
      <c r="A7915" s="1">
        <v>7911</v>
      </c>
      <c r="B7915" s="1">
        <v>2005</v>
      </c>
      <c r="C7915" s="1">
        <v>4</v>
      </c>
      <c r="D7915" s="1">
        <v>27</v>
      </c>
      <c r="E7915" s="7">
        <v>2005.4073059360701</v>
      </c>
      <c r="F7915" s="7">
        <v>21.196688000000002</v>
      </c>
      <c r="G7915" s="57">
        <f t="shared" si="314"/>
        <v>22.381770413793102</v>
      </c>
      <c r="I7915" s="73">
        <f t="shared" si="315"/>
        <v>2.0109589041101117</v>
      </c>
    </row>
    <row r="7916" spans="1:9" ht="15.6" x14ac:dyDescent="0.3">
      <c r="A7916" s="1">
        <v>7912</v>
      </c>
      <c r="B7916" s="1">
        <v>2005</v>
      </c>
      <c r="C7916" s="1">
        <v>4</v>
      </c>
      <c r="D7916" s="1">
        <v>28</v>
      </c>
      <c r="E7916" s="7">
        <v>2005.4100456620999</v>
      </c>
      <c r="F7916" s="7">
        <v>21.243760000000002</v>
      </c>
      <c r="G7916" s="57">
        <f t="shared" si="314"/>
        <v>22.381695773793101</v>
      </c>
      <c r="I7916" s="73">
        <f t="shared" si="315"/>
        <v>2.0109589041098843</v>
      </c>
    </row>
    <row r="7917" spans="1:9" ht="15.6" x14ac:dyDescent="0.3">
      <c r="A7917" s="1">
        <v>7913</v>
      </c>
      <c r="B7917" s="1">
        <v>2005</v>
      </c>
      <c r="C7917" s="1">
        <v>4</v>
      </c>
      <c r="D7917" s="1">
        <v>29</v>
      </c>
      <c r="E7917" s="7">
        <v>2005.41278538813</v>
      </c>
      <c r="F7917" s="7">
        <v>21.327662</v>
      </c>
      <c r="G7917" s="57">
        <f t="shared" si="314"/>
        <v>22.381674419310347</v>
      </c>
      <c r="I7917" s="73">
        <f t="shared" si="315"/>
        <v>2.0109589041101117</v>
      </c>
    </row>
    <row r="7918" spans="1:9" ht="15.6" x14ac:dyDescent="0.3">
      <c r="A7918" s="1">
        <v>7914</v>
      </c>
      <c r="B7918" s="1">
        <v>2005</v>
      </c>
      <c r="C7918" s="1">
        <v>4</v>
      </c>
      <c r="D7918" s="1">
        <v>30</v>
      </c>
      <c r="E7918" s="7">
        <v>2005.4155251141499</v>
      </c>
      <c r="F7918" s="7">
        <v>21.398764</v>
      </c>
      <c r="G7918" s="57">
        <f t="shared" si="314"/>
        <v>22.381686588965515</v>
      </c>
      <c r="I7918" s="73">
        <f t="shared" si="315"/>
        <v>2.0109589041101117</v>
      </c>
    </row>
    <row r="7919" spans="1:9" ht="15.6" x14ac:dyDescent="0.3">
      <c r="A7919" s="1">
        <v>7915</v>
      </c>
      <c r="B7919" s="1">
        <v>2005</v>
      </c>
      <c r="C7919" s="1">
        <v>5</v>
      </c>
      <c r="D7919" s="1">
        <v>1</v>
      </c>
      <c r="E7919" s="7">
        <v>2005.41940639269</v>
      </c>
      <c r="F7919" s="7">
        <v>21.460699000000002</v>
      </c>
      <c r="G7919" s="57">
        <f t="shared" si="314"/>
        <v>22.381817769655175</v>
      </c>
      <c r="I7919" s="73">
        <f t="shared" si="315"/>
        <v>2.0109589041098843</v>
      </c>
    </row>
    <row r="7920" spans="1:9" ht="15.6" x14ac:dyDescent="0.3">
      <c r="A7920" s="1">
        <v>7916</v>
      </c>
      <c r="B7920" s="1">
        <v>2005</v>
      </c>
      <c r="C7920" s="1">
        <v>5</v>
      </c>
      <c r="D7920" s="1">
        <v>2</v>
      </c>
      <c r="E7920" s="7">
        <v>2005.4221461187201</v>
      </c>
      <c r="F7920" s="7">
        <v>21.515588000000001</v>
      </c>
      <c r="G7920" s="57">
        <f t="shared" si="314"/>
        <v>22.382020121379306</v>
      </c>
      <c r="I7920" s="73">
        <f t="shared" si="315"/>
        <v>2.0109589041101117</v>
      </c>
    </row>
    <row r="7921" spans="1:9" ht="15.6" x14ac:dyDescent="0.3">
      <c r="A7921" s="1">
        <v>7917</v>
      </c>
      <c r="B7921" s="1">
        <v>2005</v>
      </c>
      <c r="C7921" s="1">
        <v>5</v>
      </c>
      <c r="D7921" s="1">
        <v>3</v>
      </c>
      <c r="E7921" s="7">
        <v>2005.42488584475</v>
      </c>
      <c r="F7921" s="7">
        <v>21.51681</v>
      </c>
      <c r="G7921" s="57">
        <f t="shared" si="314"/>
        <v>22.382223386206896</v>
      </c>
      <c r="I7921" s="73">
        <f t="shared" si="315"/>
        <v>2.0109589041098843</v>
      </c>
    </row>
    <row r="7922" spans="1:9" ht="15.6" x14ac:dyDescent="0.3">
      <c r="A7922" s="1">
        <v>7918</v>
      </c>
      <c r="B7922" s="1">
        <v>2005</v>
      </c>
      <c r="C7922" s="1">
        <v>5</v>
      </c>
      <c r="D7922" s="1">
        <v>4</v>
      </c>
      <c r="E7922" s="7">
        <v>2005.42762557078</v>
      </c>
      <c r="F7922" s="7">
        <v>21.538368999999999</v>
      </c>
      <c r="G7922" s="57">
        <f t="shared" si="314"/>
        <v>22.382365686896549</v>
      </c>
      <c r="I7922" s="73">
        <f t="shared" si="315"/>
        <v>2.0109589041098843</v>
      </c>
    </row>
    <row r="7923" spans="1:9" ht="15.6" x14ac:dyDescent="0.3">
      <c r="A7923" s="1">
        <v>7919</v>
      </c>
      <c r="B7923" s="1">
        <v>2005</v>
      </c>
      <c r="C7923" s="1">
        <v>5</v>
      </c>
      <c r="D7923" s="1">
        <v>5</v>
      </c>
      <c r="E7923" s="7">
        <v>2005.4303652967999</v>
      </c>
      <c r="F7923" s="7">
        <v>21.608803999999999</v>
      </c>
      <c r="G7923" s="57">
        <f t="shared" si="314"/>
        <v>22.382520045517239</v>
      </c>
      <c r="I7923" s="73">
        <f t="shared" si="315"/>
        <v>2.0093607305900605</v>
      </c>
    </row>
    <row r="7924" spans="1:9" ht="15.6" x14ac:dyDescent="0.3">
      <c r="A7924" s="1">
        <v>7920</v>
      </c>
      <c r="B7924" s="1">
        <v>2005</v>
      </c>
      <c r="C7924" s="1">
        <v>5</v>
      </c>
      <c r="D7924" s="1">
        <v>6</v>
      </c>
      <c r="E7924" s="7">
        <v>2005.43310502283</v>
      </c>
      <c r="F7924" s="7">
        <v>21.683434999999999</v>
      </c>
      <c r="G7924" s="57">
        <f t="shared" si="314"/>
        <v>22.382710788965515</v>
      </c>
      <c r="I7924" s="73">
        <f t="shared" si="315"/>
        <v>2.0093607305900605</v>
      </c>
    </row>
    <row r="7925" spans="1:9" ht="15.6" x14ac:dyDescent="0.3">
      <c r="A7925" s="1">
        <v>7921</v>
      </c>
      <c r="B7925" s="1">
        <v>2005</v>
      </c>
      <c r="C7925" s="1">
        <v>5</v>
      </c>
      <c r="D7925" s="1">
        <v>7</v>
      </c>
      <c r="E7925" s="7">
        <v>2005.4358447488601</v>
      </c>
      <c r="F7925" s="7">
        <v>21.773161000000002</v>
      </c>
      <c r="G7925" s="57">
        <f t="shared" si="314"/>
        <v>22.383030991724137</v>
      </c>
      <c r="I7925" s="73">
        <f t="shared" si="315"/>
        <v>1.9890410958898883</v>
      </c>
    </row>
    <row r="7926" spans="1:9" ht="15.6" x14ac:dyDescent="0.3">
      <c r="A7926" s="1">
        <v>7922</v>
      </c>
      <c r="B7926" s="1">
        <v>2005</v>
      </c>
      <c r="C7926" s="1">
        <v>5</v>
      </c>
      <c r="D7926" s="1">
        <v>8</v>
      </c>
      <c r="E7926" s="7">
        <v>2005.4385844748899</v>
      </c>
      <c r="F7926" s="7">
        <v>21.892989</v>
      </c>
      <c r="G7926" s="57">
        <f t="shared" si="314"/>
        <v>22.383882477241372</v>
      </c>
      <c r="I7926" s="73">
        <f t="shared" si="315"/>
        <v>1.9890410958901157</v>
      </c>
    </row>
    <row r="7927" spans="1:9" ht="15.6" x14ac:dyDescent="0.3">
      <c r="A7927" s="1">
        <v>7923</v>
      </c>
      <c r="B7927" s="1">
        <v>2005</v>
      </c>
      <c r="C7927" s="1">
        <v>5</v>
      </c>
      <c r="D7927" s="1">
        <v>9</v>
      </c>
      <c r="E7927" s="7">
        <v>2005.44132420091</v>
      </c>
      <c r="F7927" s="7">
        <v>22.011277</v>
      </c>
      <c r="G7927" s="57">
        <f t="shared" si="314"/>
        <v>22.384624639999991</v>
      </c>
      <c r="I7927" s="73">
        <f t="shared" si="315"/>
        <v>1.9890410958898883</v>
      </c>
    </row>
    <row r="7928" spans="1:9" ht="15.6" x14ac:dyDescent="0.3">
      <c r="A7928" s="1">
        <v>7924</v>
      </c>
      <c r="B7928" s="1">
        <v>2005</v>
      </c>
      <c r="C7928" s="1">
        <v>5</v>
      </c>
      <c r="D7928" s="1">
        <v>10</v>
      </c>
      <c r="E7928" s="7">
        <v>2005.4440639269401</v>
      </c>
      <c r="F7928" s="7">
        <v>22.020714999999999</v>
      </c>
      <c r="G7928" s="57">
        <f t="shared" si="314"/>
        <v>22.385347679999995</v>
      </c>
      <c r="I7928" s="73">
        <f t="shared" si="315"/>
        <v>1.9890410958898883</v>
      </c>
    </row>
    <row r="7929" spans="1:9" ht="15.6" x14ac:dyDescent="0.3">
      <c r="A7929" s="1">
        <v>7925</v>
      </c>
      <c r="B7929" s="1">
        <v>2005</v>
      </c>
      <c r="C7929" s="1">
        <v>5</v>
      </c>
      <c r="D7929" s="1">
        <v>11</v>
      </c>
      <c r="E7929" s="7">
        <v>2005.4468036529699</v>
      </c>
      <c r="F7929" s="7">
        <v>22.050964</v>
      </c>
      <c r="G7929" s="57">
        <f t="shared" si="314"/>
        <v>22.386024799999998</v>
      </c>
      <c r="I7929" s="73">
        <f t="shared" si="315"/>
        <v>1.9890410958901157</v>
      </c>
    </row>
    <row r="7930" spans="1:9" ht="15.6" x14ac:dyDescent="0.3">
      <c r="A7930" s="1">
        <v>7926</v>
      </c>
      <c r="B7930" s="1">
        <v>2005</v>
      </c>
      <c r="C7930" s="1">
        <v>5</v>
      </c>
      <c r="D7930" s="1">
        <v>12</v>
      </c>
      <c r="E7930" s="7">
        <v>2005.449543379</v>
      </c>
      <c r="F7930" s="7">
        <v>22.099924000000001</v>
      </c>
      <c r="G7930" s="57">
        <f t="shared" si="314"/>
        <v>22.386624507586205</v>
      </c>
      <c r="I7930" s="73">
        <f t="shared" si="315"/>
        <v>1.9890410958898883</v>
      </c>
    </row>
    <row r="7931" spans="1:9" ht="15.6" x14ac:dyDescent="0.3">
      <c r="A7931" s="1">
        <v>7927</v>
      </c>
      <c r="B7931" s="1">
        <v>2005</v>
      </c>
      <c r="C7931" s="1">
        <v>5</v>
      </c>
      <c r="D7931" s="1">
        <v>13</v>
      </c>
      <c r="E7931" s="7">
        <v>2005.4522831050199</v>
      </c>
      <c r="F7931" s="7">
        <v>22.270143000000001</v>
      </c>
      <c r="G7931" s="57">
        <f t="shared" si="314"/>
        <v>22.387205893793098</v>
      </c>
      <c r="I7931" s="73">
        <f t="shared" si="315"/>
        <v>1.9890410958901157</v>
      </c>
    </row>
    <row r="7932" spans="1:9" ht="15.6" x14ac:dyDescent="0.3">
      <c r="A7932" s="1">
        <v>7928</v>
      </c>
      <c r="B7932" s="1">
        <v>2005</v>
      </c>
      <c r="C7932" s="1">
        <v>5</v>
      </c>
      <c r="D7932" s="1">
        <v>14</v>
      </c>
      <c r="E7932" s="7">
        <v>2005.45502283105</v>
      </c>
      <c r="F7932" s="7">
        <v>22.331886999999998</v>
      </c>
      <c r="G7932" s="57">
        <f t="shared" si="314"/>
        <v>22.387786554482755</v>
      </c>
      <c r="I7932" s="73">
        <f t="shared" si="315"/>
        <v>1.9890410958901157</v>
      </c>
    </row>
    <row r="7933" spans="1:9" ht="15.6" x14ac:dyDescent="0.3">
      <c r="A7933" s="1">
        <v>7929</v>
      </c>
      <c r="B7933" s="1">
        <v>2005</v>
      </c>
      <c r="C7933" s="1">
        <v>5</v>
      </c>
      <c r="D7933" s="1">
        <v>15</v>
      </c>
      <c r="E7933" s="7">
        <v>2005.4577625570801</v>
      </c>
      <c r="F7933" s="7">
        <v>22.3459</v>
      </c>
      <c r="G7933" s="57">
        <f t="shared" si="314"/>
        <v>22.388400289655166</v>
      </c>
      <c r="I7933" s="73">
        <f t="shared" si="315"/>
        <v>1.9890410958898883</v>
      </c>
    </row>
    <row r="7934" spans="1:9" ht="15.6" x14ac:dyDescent="0.3">
      <c r="A7934" s="1">
        <v>7930</v>
      </c>
      <c r="B7934" s="1">
        <v>2005</v>
      </c>
      <c r="C7934" s="1">
        <v>5</v>
      </c>
      <c r="D7934" s="1">
        <v>16</v>
      </c>
      <c r="E7934" s="7">
        <v>2005.4605022831099</v>
      </c>
      <c r="F7934" s="7">
        <v>22.387124</v>
      </c>
      <c r="G7934" s="57">
        <f t="shared" si="314"/>
        <v>22.388980708965512</v>
      </c>
      <c r="I7934" s="73">
        <f t="shared" si="315"/>
        <v>1.9890410959001201</v>
      </c>
    </row>
    <row r="7935" spans="1:9" ht="15.6" x14ac:dyDescent="0.3">
      <c r="A7935" s="1">
        <v>7931</v>
      </c>
      <c r="B7935" s="1">
        <v>2005</v>
      </c>
      <c r="C7935" s="1">
        <v>5</v>
      </c>
      <c r="D7935" s="1">
        <v>17</v>
      </c>
      <c r="E7935" s="7">
        <v>2005.46324200913</v>
      </c>
      <c r="F7935" s="7">
        <v>22.505191</v>
      </c>
      <c r="G7935" s="57">
        <f t="shared" si="314"/>
        <v>22.389689699310338</v>
      </c>
      <c r="I7935" s="73">
        <f t="shared" si="315"/>
        <v>1.9890410958898883</v>
      </c>
    </row>
    <row r="7936" spans="1:9" ht="15.6" x14ac:dyDescent="0.3">
      <c r="A7936" s="1">
        <v>7932</v>
      </c>
      <c r="B7936" s="1">
        <v>2005</v>
      </c>
      <c r="C7936" s="1">
        <v>5</v>
      </c>
      <c r="D7936" s="1">
        <v>18</v>
      </c>
      <c r="E7936" s="7">
        <v>2005.4659817351601</v>
      </c>
      <c r="F7936" s="7">
        <v>22.714202</v>
      </c>
      <c r="G7936" s="57">
        <f t="shared" si="314"/>
        <v>22.390469562758614</v>
      </c>
      <c r="I7936" s="73">
        <f t="shared" si="315"/>
        <v>1.9890410958898883</v>
      </c>
    </row>
    <row r="7937" spans="1:9" ht="15.6" x14ac:dyDescent="0.3">
      <c r="A7937" s="1">
        <v>7933</v>
      </c>
      <c r="B7937" s="1">
        <v>2005</v>
      </c>
      <c r="C7937" s="1">
        <v>5</v>
      </c>
      <c r="D7937" s="1">
        <v>19</v>
      </c>
      <c r="E7937" s="7">
        <v>2005.4687214611899</v>
      </c>
      <c r="F7937" s="7">
        <v>22.781283999999999</v>
      </c>
      <c r="G7937" s="57">
        <f t="shared" si="314"/>
        <v>22.391355242758618</v>
      </c>
      <c r="I7937" s="73">
        <f t="shared" si="315"/>
        <v>1.9863013698700343</v>
      </c>
    </row>
    <row r="7938" spans="1:9" ht="15.6" x14ac:dyDescent="0.3">
      <c r="A7938" s="1">
        <v>7934</v>
      </c>
      <c r="B7938" s="1">
        <v>2005</v>
      </c>
      <c r="C7938" s="1">
        <v>5</v>
      </c>
      <c r="D7938" s="1">
        <v>20</v>
      </c>
      <c r="E7938" s="7">
        <v>2005.47146118721</v>
      </c>
      <c r="F7938" s="7">
        <v>22.853493</v>
      </c>
      <c r="G7938" s="57">
        <f t="shared" si="314"/>
        <v>22.39246453241379</v>
      </c>
      <c r="I7938" s="73">
        <f t="shared" si="315"/>
        <v>1.9863013698698069</v>
      </c>
    </row>
    <row r="7939" spans="1:9" ht="15.6" x14ac:dyDescent="0.3">
      <c r="A7939" s="1">
        <v>7935</v>
      </c>
      <c r="B7939" s="1">
        <v>2005</v>
      </c>
      <c r="C7939" s="1">
        <v>5</v>
      </c>
      <c r="D7939" s="1">
        <v>21</v>
      </c>
      <c r="E7939" s="7">
        <v>2005.4742009132401</v>
      </c>
      <c r="F7939" s="7">
        <v>22.906690999999999</v>
      </c>
      <c r="G7939" s="57">
        <f t="shared" si="314"/>
        <v>22.393505893793098</v>
      </c>
      <c r="I7939" s="73">
        <f t="shared" si="315"/>
        <v>1.9863013698600298</v>
      </c>
    </row>
    <row r="7940" spans="1:9" ht="15.6" x14ac:dyDescent="0.3">
      <c r="A7940" s="1">
        <v>7936</v>
      </c>
      <c r="B7940" s="1">
        <v>2005</v>
      </c>
      <c r="C7940" s="1">
        <v>5</v>
      </c>
      <c r="D7940" s="1">
        <v>22</v>
      </c>
      <c r="E7940" s="7">
        <v>2005.47694063927</v>
      </c>
      <c r="F7940" s="7">
        <v>22.993182000000001</v>
      </c>
      <c r="G7940" s="57">
        <f t="shared" si="314"/>
        <v>22.394377922758615</v>
      </c>
      <c r="I7940" s="73">
        <f t="shared" si="315"/>
        <v>1.9890410958898883</v>
      </c>
    </row>
    <row r="7941" spans="1:9" ht="15.6" x14ac:dyDescent="0.3">
      <c r="A7941" s="1">
        <v>7937</v>
      </c>
      <c r="B7941" s="1">
        <v>2005</v>
      </c>
      <c r="C7941" s="1">
        <v>5</v>
      </c>
      <c r="D7941" s="1">
        <v>23</v>
      </c>
      <c r="E7941" s="7">
        <v>2005.4796803653001</v>
      </c>
      <c r="F7941" s="7">
        <v>23.049923</v>
      </c>
      <c r="G7941" s="57">
        <f t="shared" si="314"/>
        <v>22.395213394482752</v>
      </c>
      <c r="I7941" s="73">
        <f t="shared" si="315"/>
        <v>1.9890410958901157</v>
      </c>
    </row>
    <row r="7942" spans="1:9" ht="15.6" x14ac:dyDescent="0.3">
      <c r="A7942" s="1">
        <v>7938</v>
      </c>
      <c r="B7942" s="1">
        <v>2005</v>
      </c>
      <c r="C7942" s="1">
        <v>5</v>
      </c>
      <c r="D7942" s="1">
        <v>24</v>
      </c>
      <c r="E7942" s="7">
        <v>2005.4824200913199</v>
      </c>
      <c r="F7942" s="7">
        <v>23.108837000000001</v>
      </c>
      <c r="G7942" s="57">
        <f t="shared" si="314"/>
        <v>22.396039387586207</v>
      </c>
      <c r="I7942" s="73">
        <f t="shared" si="315"/>
        <v>1.9890410958901157</v>
      </c>
    </row>
    <row r="7943" spans="1:9" ht="15.6" x14ac:dyDescent="0.3">
      <c r="A7943" s="1">
        <v>7939</v>
      </c>
      <c r="B7943" s="1">
        <v>2005</v>
      </c>
      <c r="C7943" s="1">
        <v>5</v>
      </c>
      <c r="D7943" s="1">
        <v>25</v>
      </c>
      <c r="E7943" s="7">
        <v>2005.48515981735</v>
      </c>
      <c r="F7943" s="7">
        <v>23.167321000000001</v>
      </c>
      <c r="G7943" s="57">
        <f t="shared" si="314"/>
        <v>22.39666165793103</v>
      </c>
      <c r="I7943" s="73">
        <f t="shared" si="315"/>
        <v>1.9890410958898883</v>
      </c>
    </row>
    <row r="7944" spans="1:9" ht="15.6" x14ac:dyDescent="0.3">
      <c r="A7944" s="1">
        <v>7940</v>
      </c>
      <c r="B7944" s="1">
        <v>2005</v>
      </c>
      <c r="C7944" s="1">
        <v>5</v>
      </c>
      <c r="D7944" s="1">
        <v>26</v>
      </c>
      <c r="E7944" s="7">
        <v>2005.4878995433801</v>
      </c>
      <c r="F7944" s="7">
        <v>23.154848000000001</v>
      </c>
      <c r="G7944" s="57">
        <f t="shared" si="314"/>
        <v>22.39733831172413</v>
      </c>
      <c r="I7944" s="73">
        <f t="shared" si="315"/>
        <v>1.9890410958901157</v>
      </c>
    </row>
    <row r="7945" spans="1:9" ht="15.6" x14ac:dyDescent="0.3">
      <c r="A7945" s="1">
        <v>7941</v>
      </c>
      <c r="B7945" s="1">
        <v>2005</v>
      </c>
      <c r="C7945" s="1">
        <v>5</v>
      </c>
      <c r="D7945" s="1">
        <v>27</v>
      </c>
      <c r="E7945" s="7">
        <v>2005.4906392694099</v>
      </c>
      <c r="F7945" s="7">
        <v>23.164562</v>
      </c>
      <c r="G7945" s="57">
        <f t="shared" si="314"/>
        <v>22.397938787586202</v>
      </c>
      <c r="I7945" s="73">
        <f t="shared" si="315"/>
        <v>1.9890410958898883</v>
      </c>
    </row>
    <row r="7946" spans="1:9" ht="15.6" x14ac:dyDescent="0.3">
      <c r="A7946" s="1">
        <v>7942</v>
      </c>
      <c r="B7946" s="1">
        <v>2005</v>
      </c>
      <c r="C7946" s="1">
        <v>5</v>
      </c>
      <c r="D7946" s="1">
        <v>28</v>
      </c>
      <c r="E7946" s="7">
        <v>2005.49337899543</v>
      </c>
      <c r="F7946" s="7">
        <v>23.192443999999998</v>
      </c>
      <c r="G7946" s="57">
        <f t="shared" si="314"/>
        <v>22.398517073103434</v>
      </c>
      <c r="I7946" s="73">
        <f t="shared" si="315"/>
        <v>1.9890410958898883</v>
      </c>
    </row>
    <row r="7947" spans="1:9" ht="15.6" x14ac:dyDescent="0.3">
      <c r="A7947" s="1">
        <v>7943</v>
      </c>
      <c r="B7947" s="1">
        <v>2005</v>
      </c>
      <c r="C7947" s="1">
        <v>5</v>
      </c>
      <c r="D7947" s="1">
        <v>29</v>
      </c>
      <c r="E7947" s="7">
        <v>2005.4961187214601</v>
      </c>
      <c r="F7947" s="7">
        <v>23.199114999999999</v>
      </c>
      <c r="G7947" s="57">
        <f t="shared" ref="G7947:G8010" si="316">AVERAGE(F7403:F8127)</f>
        <v>22.39896963999999</v>
      </c>
      <c r="I7947" s="73">
        <f t="shared" si="315"/>
        <v>1.9890410958901157</v>
      </c>
    </row>
    <row r="7948" spans="1:9" ht="15.6" x14ac:dyDescent="0.3">
      <c r="A7948" s="1">
        <v>7944</v>
      </c>
      <c r="B7948" s="1">
        <v>2005</v>
      </c>
      <c r="C7948" s="1">
        <v>5</v>
      </c>
      <c r="D7948" s="1">
        <v>30</v>
      </c>
      <c r="E7948" s="7">
        <v>2005.49885844749</v>
      </c>
      <c r="F7948" s="7">
        <v>23.230602000000001</v>
      </c>
      <c r="G7948" s="57">
        <f t="shared" si="316"/>
        <v>22.399387122758611</v>
      </c>
      <c r="I7948" s="73">
        <f t="shared" ref="I7948:I8011" si="317">E8128-E7404</f>
        <v>1.9878995433798536</v>
      </c>
    </row>
    <row r="7949" spans="1:9" ht="15.6" x14ac:dyDescent="0.3">
      <c r="A7949" s="1">
        <v>7945</v>
      </c>
      <c r="B7949" s="1">
        <v>2005</v>
      </c>
      <c r="C7949" s="1">
        <v>5</v>
      </c>
      <c r="D7949" s="1">
        <v>31</v>
      </c>
      <c r="E7949" s="7">
        <v>2005.5015981735201</v>
      </c>
      <c r="F7949" s="7">
        <v>23.280339000000001</v>
      </c>
      <c r="G7949" s="57">
        <f t="shared" si="316"/>
        <v>22.399735144827577</v>
      </c>
      <c r="I7949" s="73">
        <f t="shared" si="317"/>
        <v>1.987899543380081</v>
      </c>
    </row>
    <row r="7950" spans="1:9" ht="15.6" x14ac:dyDescent="0.3">
      <c r="A7950" s="1">
        <v>7946</v>
      </c>
      <c r="B7950" s="1">
        <v>2005</v>
      </c>
      <c r="C7950" s="1">
        <v>6</v>
      </c>
      <c r="D7950" s="1">
        <v>1</v>
      </c>
      <c r="E7950" s="7">
        <v>2005.5027397260301</v>
      </c>
      <c r="F7950" s="7">
        <v>23.276969000000001</v>
      </c>
      <c r="G7950" s="57">
        <f t="shared" si="316"/>
        <v>22.400038084137922</v>
      </c>
      <c r="I7950" s="73">
        <f t="shared" si="317"/>
        <v>1.987899543380081</v>
      </c>
    </row>
    <row r="7951" spans="1:9" ht="15.6" x14ac:dyDescent="0.3">
      <c r="A7951" s="1">
        <v>7947</v>
      </c>
      <c r="B7951" s="1">
        <v>2005</v>
      </c>
      <c r="C7951" s="1">
        <v>6</v>
      </c>
      <c r="D7951" s="1">
        <v>2</v>
      </c>
      <c r="E7951" s="7">
        <v>2005.5054794520499</v>
      </c>
      <c r="F7951" s="7">
        <v>23.228926000000001</v>
      </c>
      <c r="G7951" s="57">
        <f t="shared" si="316"/>
        <v>22.400199267586196</v>
      </c>
      <c r="I7951" s="73">
        <f t="shared" si="317"/>
        <v>1.9878995433798536</v>
      </c>
    </row>
    <row r="7952" spans="1:9" ht="15.6" x14ac:dyDescent="0.3">
      <c r="A7952" s="1">
        <v>7948</v>
      </c>
      <c r="B7952" s="1">
        <v>2005</v>
      </c>
      <c r="C7952" s="1">
        <v>6</v>
      </c>
      <c r="D7952" s="1">
        <v>3</v>
      </c>
      <c r="E7952" s="7">
        <v>2005.50821917808</v>
      </c>
      <c r="F7952" s="7">
        <v>23.188735999999999</v>
      </c>
      <c r="G7952" s="57">
        <f t="shared" si="316"/>
        <v>22.400315489655167</v>
      </c>
      <c r="I7952" s="73">
        <f t="shared" si="317"/>
        <v>1.9890410958901157</v>
      </c>
    </row>
    <row r="7953" spans="1:9" ht="15.6" x14ac:dyDescent="0.3">
      <c r="A7953" s="1">
        <v>7949</v>
      </c>
      <c r="B7953" s="1">
        <v>2005</v>
      </c>
      <c r="C7953" s="1">
        <v>6</v>
      </c>
      <c r="D7953" s="1">
        <v>4</v>
      </c>
      <c r="E7953" s="7">
        <v>2005.5109589041101</v>
      </c>
      <c r="F7953" s="7">
        <v>23.156082000000001</v>
      </c>
      <c r="G7953" s="57">
        <f t="shared" si="316"/>
        <v>22.400475144827581</v>
      </c>
      <c r="I7953" s="73">
        <f t="shared" si="317"/>
        <v>1.9890410958898883</v>
      </c>
    </row>
    <row r="7954" spans="1:9" ht="15.6" x14ac:dyDescent="0.3">
      <c r="A7954" s="1">
        <v>7950</v>
      </c>
      <c r="B7954" s="1">
        <v>2005</v>
      </c>
      <c r="C7954" s="1">
        <v>6</v>
      </c>
      <c r="D7954" s="1">
        <v>5</v>
      </c>
      <c r="E7954" s="7">
        <v>2005.51369863014</v>
      </c>
      <c r="F7954" s="7">
        <v>23.151154999999999</v>
      </c>
      <c r="G7954" s="57">
        <f t="shared" si="316"/>
        <v>22.4005855475862</v>
      </c>
      <c r="I7954" s="73">
        <f t="shared" si="317"/>
        <v>1.9890410958901157</v>
      </c>
    </row>
    <row r="7955" spans="1:9" ht="15.6" x14ac:dyDescent="0.3">
      <c r="A7955" s="1">
        <v>7951</v>
      </c>
      <c r="B7955" s="1">
        <v>2005</v>
      </c>
      <c r="C7955" s="1">
        <v>6</v>
      </c>
      <c r="D7955" s="1">
        <v>6</v>
      </c>
      <c r="E7955" s="7">
        <v>2005.5164383561601</v>
      </c>
      <c r="F7955" s="7">
        <v>23.233554999999999</v>
      </c>
      <c r="G7955" s="57">
        <f t="shared" si="316"/>
        <v>22.400584616551718</v>
      </c>
      <c r="I7955" s="73">
        <f t="shared" si="317"/>
        <v>1.9890410958901157</v>
      </c>
    </row>
    <row r="7956" spans="1:9" ht="15.6" x14ac:dyDescent="0.3">
      <c r="A7956" s="1">
        <v>7952</v>
      </c>
      <c r="B7956" s="1">
        <v>2005</v>
      </c>
      <c r="C7956" s="1">
        <v>6</v>
      </c>
      <c r="D7956" s="1">
        <v>7</v>
      </c>
      <c r="E7956" s="7">
        <v>2005.5191780821899</v>
      </c>
      <c r="F7956" s="7">
        <v>23.263076000000002</v>
      </c>
      <c r="G7956" s="57">
        <f t="shared" si="316"/>
        <v>22.400295620689647</v>
      </c>
      <c r="I7956" s="73">
        <f t="shared" si="317"/>
        <v>1.9890410958898883</v>
      </c>
    </row>
    <row r="7957" spans="1:9" ht="15.6" x14ac:dyDescent="0.3">
      <c r="A7957" s="1">
        <v>7953</v>
      </c>
      <c r="B7957" s="1">
        <v>2005</v>
      </c>
      <c r="C7957" s="1">
        <v>6</v>
      </c>
      <c r="D7957" s="1">
        <v>8</v>
      </c>
      <c r="E7957" s="7">
        <v>2005.52191780822</v>
      </c>
      <c r="F7957" s="7">
        <v>23.302720000000001</v>
      </c>
      <c r="G7957" s="57">
        <f t="shared" si="316"/>
        <v>22.39992644827586</v>
      </c>
      <c r="I7957" s="73">
        <f t="shared" si="317"/>
        <v>1.9890410958901157</v>
      </c>
    </row>
    <row r="7958" spans="1:9" ht="15.6" x14ac:dyDescent="0.3">
      <c r="A7958" s="1">
        <v>7954</v>
      </c>
      <c r="B7958" s="1">
        <v>2005</v>
      </c>
      <c r="C7958" s="1">
        <v>6</v>
      </c>
      <c r="D7958" s="1">
        <v>9</v>
      </c>
      <c r="E7958" s="7">
        <v>2005.5246575342501</v>
      </c>
      <c r="F7958" s="7">
        <v>23.392617999999999</v>
      </c>
      <c r="G7958" s="57">
        <f t="shared" si="316"/>
        <v>22.399402648275853</v>
      </c>
      <c r="I7958" s="73">
        <f t="shared" si="317"/>
        <v>1.9890410958898883</v>
      </c>
    </row>
    <row r="7959" spans="1:9" ht="15.6" x14ac:dyDescent="0.3">
      <c r="A7959" s="1">
        <v>7955</v>
      </c>
      <c r="B7959" s="1">
        <v>2005</v>
      </c>
      <c r="C7959" s="1">
        <v>6</v>
      </c>
      <c r="D7959" s="1">
        <v>10</v>
      </c>
      <c r="E7959" s="7">
        <v>2005.5273972602699</v>
      </c>
      <c r="F7959" s="7">
        <v>23.494865999999998</v>
      </c>
      <c r="G7959" s="57">
        <f t="shared" si="316"/>
        <v>22.398670657931028</v>
      </c>
      <c r="I7959" s="73">
        <f t="shared" si="317"/>
        <v>1.9890410958898883</v>
      </c>
    </row>
    <row r="7960" spans="1:9" ht="15.6" x14ac:dyDescent="0.3">
      <c r="A7960" s="1">
        <v>7956</v>
      </c>
      <c r="B7960" s="1">
        <v>2005</v>
      </c>
      <c r="C7960" s="1">
        <v>6</v>
      </c>
      <c r="D7960" s="1">
        <v>11</v>
      </c>
      <c r="E7960" s="7">
        <v>2005.5301369863</v>
      </c>
      <c r="F7960" s="7">
        <v>23.584921000000001</v>
      </c>
      <c r="G7960" s="57">
        <f t="shared" si="316"/>
        <v>22.397729433103439</v>
      </c>
      <c r="I7960" s="73">
        <f t="shared" si="317"/>
        <v>1.9890410958901157</v>
      </c>
    </row>
    <row r="7961" spans="1:9" ht="15.6" x14ac:dyDescent="0.3">
      <c r="A7961" s="1">
        <v>7957</v>
      </c>
      <c r="B7961" s="1">
        <v>2005</v>
      </c>
      <c r="C7961" s="1">
        <v>6</v>
      </c>
      <c r="D7961" s="1">
        <v>12</v>
      </c>
      <c r="E7961" s="7">
        <v>2005.5328767123301</v>
      </c>
      <c r="F7961" s="7">
        <v>23.699171</v>
      </c>
      <c r="G7961" s="57">
        <f t="shared" si="316"/>
        <v>22.396518486896547</v>
      </c>
      <c r="I7961" s="73">
        <f t="shared" si="317"/>
        <v>1.9890410958898883</v>
      </c>
    </row>
    <row r="7962" spans="1:9" ht="15.6" x14ac:dyDescent="0.3">
      <c r="A7962" s="1">
        <v>7958</v>
      </c>
      <c r="B7962" s="1">
        <v>2005</v>
      </c>
      <c r="C7962" s="1">
        <v>6</v>
      </c>
      <c r="D7962" s="1">
        <v>13</v>
      </c>
      <c r="E7962" s="7">
        <v>2005.53561643836</v>
      </c>
      <c r="F7962" s="7">
        <v>23.719211999999999</v>
      </c>
      <c r="G7962" s="57">
        <f t="shared" si="316"/>
        <v>22.395237682758609</v>
      </c>
      <c r="I7962" s="73">
        <f t="shared" si="317"/>
        <v>1.9890410958901157</v>
      </c>
    </row>
    <row r="7963" spans="1:9" ht="15.6" x14ac:dyDescent="0.3">
      <c r="A7963" s="1">
        <v>7959</v>
      </c>
      <c r="B7963" s="1">
        <v>2005</v>
      </c>
      <c r="C7963" s="1">
        <v>6</v>
      </c>
      <c r="D7963" s="1">
        <v>14</v>
      </c>
      <c r="E7963" s="7">
        <v>2005.53835616438</v>
      </c>
      <c r="F7963" s="7">
        <v>23.837130999999999</v>
      </c>
      <c r="G7963" s="57">
        <f t="shared" si="316"/>
        <v>22.393805023448266</v>
      </c>
      <c r="I7963" s="73">
        <f t="shared" si="317"/>
        <v>1.9890410958901157</v>
      </c>
    </row>
    <row r="7964" spans="1:9" ht="15.6" x14ac:dyDescent="0.3">
      <c r="A7964" s="1">
        <v>7960</v>
      </c>
      <c r="B7964" s="1">
        <v>2005</v>
      </c>
      <c r="C7964" s="1">
        <v>6</v>
      </c>
      <c r="D7964" s="1">
        <v>15</v>
      </c>
      <c r="E7964" s="7">
        <v>2005.5410958904099</v>
      </c>
      <c r="F7964" s="7">
        <v>23.88673</v>
      </c>
      <c r="G7964" s="57">
        <f t="shared" si="316"/>
        <v>22.392235743448264</v>
      </c>
      <c r="I7964" s="73">
        <f t="shared" si="317"/>
        <v>1.9890410958898883</v>
      </c>
    </row>
    <row r="7965" spans="1:9" ht="15.6" x14ac:dyDescent="0.3">
      <c r="A7965" s="1">
        <v>7961</v>
      </c>
      <c r="B7965" s="1">
        <v>2005</v>
      </c>
      <c r="C7965" s="1">
        <v>6</v>
      </c>
      <c r="D7965" s="1">
        <v>16</v>
      </c>
      <c r="E7965" s="7">
        <v>2005.54383561644</v>
      </c>
      <c r="F7965" s="7">
        <v>23.866925999999999</v>
      </c>
      <c r="G7965" s="57">
        <f t="shared" si="316"/>
        <v>22.390615035862059</v>
      </c>
      <c r="I7965" s="73">
        <f t="shared" si="317"/>
        <v>1.9890410958901157</v>
      </c>
    </row>
    <row r="7966" spans="1:9" ht="15.6" x14ac:dyDescent="0.3">
      <c r="A7966" s="1">
        <v>7962</v>
      </c>
      <c r="B7966" s="1">
        <v>2005</v>
      </c>
      <c r="C7966" s="1">
        <v>6</v>
      </c>
      <c r="D7966" s="1">
        <v>17</v>
      </c>
      <c r="E7966" s="7">
        <v>2005.5465753424701</v>
      </c>
      <c r="F7966" s="7">
        <v>23.868751</v>
      </c>
      <c r="G7966" s="57">
        <f t="shared" si="316"/>
        <v>22.389182707586198</v>
      </c>
      <c r="I7966" s="73">
        <f t="shared" si="317"/>
        <v>1.9890410958898883</v>
      </c>
    </row>
    <row r="7967" spans="1:9" ht="15.6" x14ac:dyDescent="0.3">
      <c r="A7967" s="1">
        <v>7963</v>
      </c>
      <c r="B7967" s="1">
        <v>2005</v>
      </c>
      <c r="C7967" s="1">
        <v>6</v>
      </c>
      <c r="D7967" s="1">
        <v>18</v>
      </c>
      <c r="E7967" s="7">
        <v>2005.5493150684899</v>
      </c>
      <c r="F7967" s="7">
        <v>23.896995</v>
      </c>
      <c r="G7967" s="57">
        <f t="shared" si="316"/>
        <v>22.387945533793093</v>
      </c>
      <c r="I7967" s="73">
        <f t="shared" si="317"/>
        <v>1.9890410958898883</v>
      </c>
    </row>
    <row r="7968" spans="1:9" ht="15.6" x14ac:dyDescent="0.3">
      <c r="A7968" s="1">
        <v>7964</v>
      </c>
      <c r="B7968" s="1">
        <v>2005</v>
      </c>
      <c r="C7968" s="1">
        <v>6</v>
      </c>
      <c r="D7968" s="1">
        <v>19</v>
      </c>
      <c r="E7968" s="7">
        <v>2005.55205479452</v>
      </c>
      <c r="F7968" s="7">
        <v>23.931289</v>
      </c>
      <c r="G7968" s="57">
        <f t="shared" si="316"/>
        <v>22.386820388965511</v>
      </c>
      <c r="I7968" s="73">
        <f t="shared" si="317"/>
        <v>1.9890410958901157</v>
      </c>
    </row>
    <row r="7969" spans="1:9" ht="15.6" x14ac:dyDescent="0.3">
      <c r="A7969" s="1">
        <v>7965</v>
      </c>
      <c r="B7969" s="1">
        <v>2005</v>
      </c>
      <c r="C7969" s="1">
        <v>6</v>
      </c>
      <c r="D7969" s="1">
        <v>20</v>
      </c>
      <c r="E7969" s="7">
        <v>2005.5547945205501</v>
      </c>
      <c r="F7969" s="7">
        <v>23.841217</v>
      </c>
      <c r="G7969" s="57">
        <f t="shared" si="316"/>
        <v>22.385679275862056</v>
      </c>
      <c r="I7969" s="73">
        <f t="shared" si="317"/>
        <v>1.9890410958898883</v>
      </c>
    </row>
    <row r="7970" spans="1:9" ht="15.6" x14ac:dyDescent="0.3">
      <c r="A7970" s="1">
        <v>7966</v>
      </c>
      <c r="B7970" s="1">
        <v>2005</v>
      </c>
      <c r="C7970" s="1">
        <v>6</v>
      </c>
      <c r="D7970" s="1">
        <v>21</v>
      </c>
      <c r="E7970" s="7">
        <v>2005.55753424658</v>
      </c>
      <c r="F7970" s="7">
        <v>23.941400999999999</v>
      </c>
      <c r="G7970" s="57">
        <f t="shared" si="316"/>
        <v>22.384292817931023</v>
      </c>
      <c r="I7970" s="73">
        <f t="shared" si="317"/>
        <v>1.9890410958901157</v>
      </c>
    </row>
    <row r="7971" spans="1:9" ht="15.6" x14ac:dyDescent="0.3">
      <c r="A7971" s="1">
        <v>7967</v>
      </c>
      <c r="B7971" s="1">
        <v>2005</v>
      </c>
      <c r="C7971" s="1">
        <v>6</v>
      </c>
      <c r="D7971" s="1">
        <v>22</v>
      </c>
      <c r="E7971" s="7">
        <v>2005.5602739726</v>
      </c>
      <c r="F7971" s="7">
        <v>24.123881000000001</v>
      </c>
      <c r="G7971" s="57">
        <f t="shared" si="316"/>
        <v>22.382678521379301</v>
      </c>
      <c r="I7971" s="73">
        <f t="shared" si="317"/>
        <v>1.9890410958901157</v>
      </c>
    </row>
    <row r="7972" spans="1:9" ht="15.6" x14ac:dyDescent="0.3">
      <c r="A7972" s="1">
        <v>7968</v>
      </c>
      <c r="B7972" s="1">
        <v>2005</v>
      </c>
      <c r="C7972" s="1">
        <v>6</v>
      </c>
      <c r="D7972" s="1">
        <v>23</v>
      </c>
      <c r="E7972" s="7">
        <v>2005.5630136986299</v>
      </c>
      <c r="F7972" s="7">
        <v>24.251798999999998</v>
      </c>
      <c r="G7972" s="57">
        <f t="shared" si="316"/>
        <v>22.380886851034472</v>
      </c>
      <c r="I7972" s="73">
        <f t="shared" si="317"/>
        <v>1.9890410958998928</v>
      </c>
    </row>
    <row r="7973" spans="1:9" ht="15.6" x14ac:dyDescent="0.3">
      <c r="A7973" s="1">
        <v>7969</v>
      </c>
      <c r="B7973" s="1">
        <v>2005</v>
      </c>
      <c r="C7973" s="1">
        <v>6</v>
      </c>
      <c r="D7973" s="1">
        <v>24</v>
      </c>
      <c r="E7973" s="7">
        <v>2005.56575342466</v>
      </c>
      <c r="F7973" s="7">
        <v>24.313680000000002</v>
      </c>
      <c r="G7973" s="57">
        <f t="shared" si="316"/>
        <v>22.379122300689644</v>
      </c>
      <c r="I7973" s="73">
        <f t="shared" si="317"/>
        <v>1.9890410958901157</v>
      </c>
    </row>
    <row r="7974" spans="1:9" ht="15.6" x14ac:dyDescent="0.3">
      <c r="A7974" s="1">
        <v>7970</v>
      </c>
      <c r="B7974" s="1">
        <v>2005</v>
      </c>
      <c r="C7974" s="1">
        <v>6</v>
      </c>
      <c r="D7974" s="1">
        <v>25</v>
      </c>
      <c r="E7974" s="7">
        <v>2005.5684931506801</v>
      </c>
      <c r="F7974" s="7">
        <v>24.311824000000001</v>
      </c>
      <c r="G7974" s="57">
        <f t="shared" si="316"/>
        <v>22.377276513103432</v>
      </c>
      <c r="I7974" s="73">
        <f t="shared" si="317"/>
        <v>1.9890410958898883</v>
      </c>
    </row>
    <row r="7975" spans="1:9" ht="15.6" x14ac:dyDescent="0.3">
      <c r="A7975" s="1">
        <v>7971</v>
      </c>
      <c r="B7975" s="1">
        <v>2005</v>
      </c>
      <c r="C7975" s="1">
        <v>6</v>
      </c>
      <c r="D7975" s="1">
        <v>26</v>
      </c>
      <c r="E7975" s="7">
        <v>2005.5712328767099</v>
      </c>
      <c r="F7975" s="7">
        <v>24.296163</v>
      </c>
      <c r="G7975" s="57">
        <f t="shared" si="316"/>
        <v>22.375389251034466</v>
      </c>
      <c r="I7975" s="73">
        <f t="shared" si="317"/>
        <v>1.9890410958898883</v>
      </c>
    </row>
    <row r="7976" spans="1:9" ht="15.6" x14ac:dyDescent="0.3">
      <c r="A7976" s="1">
        <v>7972</v>
      </c>
      <c r="B7976" s="1">
        <v>2005</v>
      </c>
      <c r="C7976" s="1">
        <v>6</v>
      </c>
      <c r="D7976" s="1">
        <v>27</v>
      </c>
      <c r="E7976" s="7">
        <v>2005.57397260274</v>
      </c>
      <c r="F7976" s="7">
        <v>24.217883</v>
      </c>
      <c r="G7976" s="57">
        <f t="shared" si="316"/>
        <v>22.373578576551708</v>
      </c>
      <c r="I7976" s="73">
        <f t="shared" si="317"/>
        <v>1.9890410958901157</v>
      </c>
    </row>
    <row r="7977" spans="1:9" ht="15.6" x14ac:dyDescent="0.3">
      <c r="A7977" s="1">
        <v>7973</v>
      </c>
      <c r="B7977" s="1">
        <v>2005</v>
      </c>
      <c r="C7977" s="1">
        <v>6</v>
      </c>
      <c r="D7977" s="1">
        <v>28</v>
      </c>
      <c r="E7977" s="7">
        <v>2005.5767123287701</v>
      </c>
      <c r="F7977" s="7">
        <v>24.245003000000001</v>
      </c>
      <c r="G7977" s="57">
        <f t="shared" si="316"/>
        <v>22.371779969655162</v>
      </c>
      <c r="I7977" s="73">
        <f t="shared" si="317"/>
        <v>1.9890410958898883</v>
      </c>
    </row>
    <row r="7978" spans="1:9" ht="15.6" x14ac:dyDescent="0.3">
      <c r="A7978" s="1">
        <v>7974</v>
      </c>
      <c r="B7978" s="1">
        <v>2005</v>
      </c>
      <c r="C7978" s="1">
        <v>6</v>
      </c>
      <c r="D7978" s="1">
        <v>29</v>
      </c>
      <c r="E7978" s="7">
        <v>2005.57945205479</v>
      </c>
      <c r="F7978" s="7">
        <v>24.271217</v>
      </c>
      <c r="G7978" s="57">
        <f t="shared" si="316"/>
        <v>22.370080953103436</v>
      </c>
      <c r="I7978" s="73">
        <f t="shared" si="317"/>
        <v>1.9890410958901157</v>
      </c>
    </row>
    <row r="7979" spans="1:9" ht="15.6" x14ac:dyDescent="0.3">
      <c r="A7979" s="1">
        <v>7975</v>
      </c>
      <c r="B7979" s="1">
        <v>2005</v>
      </c>
      <c r="C7979" s="1">
        <v>6</v>
      </c>
      <c r="D7979" s="1">
        <v>30</v>
      </c>
      <c r="E7979" s="7">
        <v>2005.58219178082</v>
      </c>
      <c r="F7979" s="7">
        <v>24.328140000000001</v>
      </c>
      <c r="G7979" s="57">
        <f t="shared" si="316"/>
        <v>22.368315977931022</v>
      </c>
      <c r="I7979" s="73">
        <f t="shared" si="317"/>
        <v>1.9906392694101669</v>
      </c>
    </row>
    <row r="7980" spans="1:9" ht="15.6" x14ac:dyDescent="0.3">
      <c r="A7980" s="1">
        <v>7976</v>
      </c>
      <c r="B7980" s="1">
        <v>2005</v>
      </c>
      <c r="C7980" s="1">
        <v>7</v>
      </c>
      <c r="D7980" s="1">
        <v>1</v>
      </c>
      <c r="E7980" s="7">
        <v>2005.5860730593599</v>
      </c>
      <c r="F7980" s="7">
        <v>24.444904000000001</v>
      </c>
      <c r="G7980" s="57">
        <f t="shared" si="316"/>
        <v>22.366475986206883</v>
      </c>
      <c r="I7980" s="73">
        <f t="shared" si="317"/>
        <v>1.9906392693999351</v>
      </c>
    </row>
    <row r="7981" spans="1:9" ht="15.6" x14ac:dyDescent="0.3">
      <c r="A7981" s="1">
        <v>7977</v>
      </c>
      <c r="B7981" s="1">
        <v>2005</v>
      </c>
      <c r="C7981" s="1">
        <v>7</v>
      </c>
      <c r="D7981" s="1">
        <v>2</v>
      </c>
      <c r="E7981" s="7">
        <v>2005.58881278539</v>
      </c>
      <c r="F7981" s="7">
        <v>24.534400999999999</v>
      </c>
      <c r="G7981" s="57">
        <f t="shared" si="316"/>
        <v>22.364648073103435</v>
      </c>
      <c r="I7981" s="73">
        <f t="shared" si="317"/>
        <v>1.9906392693999351</v>
      </c>
    </row>
    <row r="7982" spans="1:9" ht="15.6" x14ac:dyDescent="0.3">
      <c r="A7982" s="1">
        <v>7978</v>
      </c>
      <c r="B7982" s="1">
        <v>2005</v>
      </c>
      <c r="C7982" s="1">
        <v>7</v>
      </c>
      <c r="D7982" s="1">
        <v>3</v>
      </c>
      <c r="E7982" s="7">
        <v>2005.5915525114201</v>
      </c>
      <c r="F7982" s="7">
        <v>24.532017</v>
      </c>
      <c r="G7982" s="57">
        <f t="shared" si="316"/>
        <v>22.362831209655155</v>
      </c>
      <c r="I7982" s="73">
        <f t="shared" si="317"/>
        <v>1.9906392694099395</v>
      </c>
    </row>
    <row r="7983" spans="1:9" ht="15.6" x14ac:dyDescent="0.3">
      <c r="A7983" s="1">
        <v>7979</v>
      </c>
      <c r="B7983" s="1">
        <v>2005</v>
      </c>
      <c r="C7983" s="1">
        <v>7</v>
      </c>
      <c r="D7983" s="1">
        <v>4</v>
      </c>
      <c r="E7983" s="7">
        <v>2005.59429223744</v>
      </c>
      <c r="F7983" s="7">
        <v>24.432086000000002</v>
      </c>
      <c r="G7983" s="57">
        <f t="shared" si="316"/>
        <v>22.361025322758607</v>
      </c>
      <c r="I7983" s="73">
        <f t="shared" si="317"/>
        <v>1.9890410958898883</v>
      </c>
    </row>
    <row r="7984" spans="1:9" ht="15.6" x14ac:dyDescent="0.3">
      <c r="A7984" s="1">
        <v>7980</v>
      </c>
      <c r="B7984" s="1">
        <v>2005</v>
      </c>
      <c r="C7984" s="1">
        <v>7</v>
      </c>
      <c r="D7984" s="1">
        <v>5</v>
      </c>
      <c r="E7984" s="7">
        <v>2005.59703196347</v>
      </c>
      <c r="F7984" s="7">
        <v>24.356694000000001</v>
      </c>
      <c r="G7984" s="57">
        <f t="shared" si="316"/>
        <v>22.359220954482744</v>
      </c>
      <c r="I7984" s="73">
        <f t="shared" si="317"/>
        <v>1.9890410958901157</v>
      </c>
    </row>
    <row r="7985" spans="1:9" ht="15.6" x14ac:dyDescent="0.3">
      <c r="A7985" s="1">
        <v>7981</v>
      </c>
      <c r="B7985" s="1">
        <v>2005</v>
      </c>
      <c r="C7985" s="1">
        <v>7</v>
      </c>
      <c r="D7985" s="1">
        <v>6</v>
      </c>
      <c r="E7985" s="7">
        <v>2005.5997716894999</v>
      </c>
      <c r="F7985" s="7">
        <v>24.322718999999999</v>
      </c>
      <c r="G7985" s="57">
        <f t="shared" si="316"/>
        <v>22.357449255172401</v>
      </c>
      <c r="I7985" s="73">
        <f t="shared" si="317"/>
        <v>1.9890410959001201</v>
      </c>
    </row>
    <row r="7986" spans="1:9" ht="15.6" x14ac:dyDescent="0.3">
      <c r="A7986" s="1">
        <v>7982</v>
      </c>
      <c r="B7986" s="1">
        <v>2005</v>
      </c>
      <c r="C7986" s="1">
        <v>7</v>
      </c>
      <c r="D7986" s="1">
        <v>7</v>
      </c>
      <c r="E7986" s="7">
        <v>2005.60251141553</v>
      </c>
      <c r="F7986" s="7">
        <v>24.334458000000001</v>
      </c>
      <c r="G7986" s="57">
        <f t="shared" si="316"/>
        <v>22.355650932413781</v>
      </c>
      <c r="I7986" s="73">
        <f t="shared" si="317"/>
        <v>1.9890410958898883</v>
      </c>
    </row>
    <row r="7987" spans="1:9" ht="15.6" x14ac:dyDescent="0.3">
      <c r="A7987" s="1">
        <v>7983</v>
      </c>
      <c r="B7987" s="1">
        <v>2005</v>
      </c>
      <c r="C7987" s="1">
        <v>7</v>
      </c>
      <c r="D7987" s="1">
        <v>8</v>
      </c>
      <c r="E7987" s="7">
        <v>2005.6052511415501</v>
      </c>
      <c r="F7987" s="7">
        <v>24.301361</v>
      </c>
      <c r="G7987" s="57">
        <f t="shared" si="316"/>
        <v>22.353747736551714</v>
      </c>
      <c r="I7987" s="73">
        <f t="shared" si="317"/>
        <v>1.9890410958901157</v>
      </c>
    </row>
    <row r="7988" spans="1:9" ht="15.6" x14ac:dyDescent="0.3">
      <c r="A7988" s="1">
        <v>7984</v>
      </c>
      <c r="B7988" s="1">
        <v>2005</v>
      </c>
      <c r="C7988" s="1">
        <v>7</v>
      </c>
      <c r="D7988" s="1">
        <v>9</v>
      </c>
      <c r="E7988" s="7">
        <v>2005.6079908675799</v>
      </c>
      <c r="F7988" s="7">
        <v>24.238154999999999</v>
      </c>
      <c r="G7988" s="57">
        <f t="shared" si="316"/>
        <v>22.351589124137917</v>
      </c>
      <c r="I7988" s="73">
        <f t="shared" si="317"/>
        <v>1.9890410958898883</v>
      </c>
    </row>
    <row r="7989" spans="1:9" ht="15.6" x14ac:dyDescent="0.3">
      <c r="A7989" s="1">
        <v>7985</v>
      </c>
      <c r="B7989" s="1">
        <v>2005</v>
      </c>
      <c r="C7989" s="1">
        <v>7</v>
      </c>
      <c r="D7989" s="1">
        <v>10</v>
      </c>
      <c r="E7989" s="7">
        <v>2005.61073059361</v>
      </c>
      <c r="F7989" s="7">
        <v>24.236643999999998</v>
      </c>
      <c r="G7989" s="57">
        <f t="shared" si="316"/>
        <v>22.349288569655158</v>
      </c>
      <c r="I7989" s="73">
        <f t="shared" si="317"/>
        <v>1.9890410958898883</v>
      </c>
    </row>
    <row r="7990" spans="1:9" ht="15.6" x14ac:dyDescent="0.3">
      <c r="A7990" s="1">
        <v>7986</v>
      </c>
      <c r="B7990" s="1">
        <v>2005</v>
      </c>
      <c r="C7990" s="1">
        <v>7</v>
      </c>
      <c r="D7990" s="1">
        <v>11</v>
      </c>
      <c r="E7990" s="7">
        <v>2005.6134703196301</v>
      </c>
      <c r="F7990" s="7">
        <v>24.338989000000002</v>
      </c>
      <c r="G7990" s="57">
        <f t="shared" si="316"/>
        <v>22.346887413793095</v>
      </c>
      <c r="I7990" s="73">
        <f t="shared" si="317"/>
        <v>1.9890410958901157</v>
      </c>
    </row>
    <row r="7991" spans="1:9" ht="15.6" x14ac:dyDescent="0.3">
      <c r="A7991" s="1">
        <v>7987</v>
      </c>
      <c r="B7991" s="1">
        <v>2005</v>
      </c>
      <c r="C7991" s="1">
        <v>7</v>
      </c>
      <c r="D7991" s="1">
        <v>12</v>
      </c>
      <c r="E7991" s="7">
        <v>2005.61621004566</v>
      </c>
      <c r="F7991" s="7">
        <v>24.580069000000002</v>
      </c>
      <c r="G7991" s="57">
        <f t="shared" si="316"/>
        <v>22.344443358620676</v>
      </c>
      <c r="I7991" s="73">
        <f t="shared" si="317"/>
        <v>1.9890410958898883</v>
      </c>
    </row>
    <row r="7992" spans="1:9" ht="15.6" x14ac:dyDescent="0.3">
      <c r="A7992" s="1">
        <v>7988</v>
      </c>
      <c r="B7992" s="1">
        <v>2005</v>
      </c>
      <c r="C7992" s="1">
        <v>7</v>
      </c>
      <c r="D7992" s="1">
        <v>13</v>
      </c>
      <c r="E7992" s="7">
        <v>2005.61894977169</v>
      </c>
      <c r="F7992" s="7">
        <v>24.69575</v>
      </c>
      <c r="G7992" s="57">
        <f t="shared" si="316"/>
        <v>22.341980761379297</v>
      </c>
      <c r="I7992" s="73">
        <f t="shared" si="317"/>
        <v>1.9890410958901157</v>
      </c>
    </row>
    <row r="7993" spans="1:9" ht="15.6" x14ac:dyDescent="0.3">
      <c r="A7993" s="1">
        <v>7989</v>
      </c>
      <c r="B7993" s="1">
        <v>2005</v>
      </c>
      <c r="C7993" s="1">
        <v>7</v>
      </c>
      <c r="D7993" s="1">
        <v>14</v>
      </c>
      <c r="E7993" s="7">
        <v>2005.6216894977199</v>
      </c>
      <c r="F7993" s="7">
        <v>24.697609</v>
      </c>
      <c r="G7993" s="57">
        <f t="shared" si="316"/>
        <v>22.339404104827572</v>
      </c>
      <c r="I7993" s="73">
        <f t="shared" si="317"/>
        <v>1.9890410958901157</v>
      </c>
    </row>
    <row r="7994" spans="1:9" ht="15.6" x14ac:dyDescent="0.3">
      <c r="A7994" s="1">
        <v>7990</v>
      </c>
      <c r="B7994" s="1">
        <v>2005</v>
      </c>
      <c r="C7994" s="1">
        <v>7</v>
      </c>
      <c r="D7994" s="1">
        <v>15</v>
      </c>
      <c r="E7994" s="7">
        <v>2005.62442922374</v>
      </c>
      <c r="F7994" s="7">
        <v>24.652743000000001</v>
      </c>
      <c r="G7994" s="57">
        <f t="shared" si="316"/>
        <v>22.336850696551707</v>
      </c>
      <c r="I7994" s="73">
        <f t="shared" si="317"/>
        <v>1.9890410958898883</v>
      </c>
    </row>
    <row r="7995" spans="1:9" ht="15.6" x14ac:dyDescent="0.3">
      <c r="A7995" s="1">
        <v>7991</v>
      </c>
      <c r="B7995" s="1">
        <v>2005</v>
      </c>
      <c r="C7995" s="1">
        <v>7</v>
      </c>
      <c r="D7995" s="1">
        <v>16</v>
      </c>
      <c r="E7995" s="7">
        <v>2005.6271689497701</v>
      </c>
      <c r="F7995" s="7">
        <v>24.592289000000001</v>
      </c>
      <c r="G7995" s="57">
        <f t="shared" si="316"/>
        <v>22.334291409655158</v>
      </c>
      <c r="I7995" s="73">
        <f t="shared" si="317"/>
        <v>1.9890410958901157</v>
      </c>
    </row>
    <row r="7996" spans="1:9" ht="15.6" x14ac:dyDescent="0.3">
      <c r="A7996" s="1">
        <v>7992</v>
      </c>
      <c r="B7996" s="1">
        <v>2005</v>
      </c>
      <c r="C7996" s="1">
        <v>7</v>
      </c>
      <c r="D7996" s="1">
        <v>17</v>
      </c>
      <c r="E7996" s="7">
        <v>2005.6299086757999</v>
      </c>
      <c r="F7996" s="7">
        <v>24.553934999999999</v>
      </c>
      <c r="G7996" s="57">
        <f t="shared" si="316"/>
        <v>22.331698856551707</v>
      </c>
      <c r="I7996" s="73">
        <f t="shared" si="317"/>
        <v>1.9890410958898883</v>
      </c>
    </row>
    <row r="7997" spans="1:9" ht="15.6" x14ac:dyDescent="0.3">
      <c r="A7997" s="1">
        <v>7993</v>
      </c>
      <c r="B7997" s="1">
        <v>2005</v>
      </c>
      <c r="C7997" s="1">
        <v>7</v>
      </c>
      <c r="D7997" s="1">
        <v>18</v>
      </c>
      <c r="E7997" s="7">
        <v>2005.63264840183</v>
      </c>
      <c r="F7997" s="7">
        <v>24.602910000000001</v>
      </c>
      <c r="G7997" s="57">
        <f t="shared" si="316"/>
        <v>22.32898298344826</v>
      </c>
      <c r="I7997" s="73">
        <f t="shared" si="317"/>
        <v>1.9890410958898883</v>
      </c>
    </row>
    <row r="7998" spans="1:9" ht="15.6" x14ac:dyDescent="0.3">
      <c r="A7998" s="1">
        <v>7994</v>
      </c>
      <c r="B7998" s="1">
        <v>2005</v>
      </c>
      <c r="C7998" s="1">
        <v>7</v>
      </c>
      <c r="D7998" s="1">
        <v>19</v>
      </c>
      <c r="E7998" s="7">
        <v>2005.6353881278501</v>
      </c>
      <c r="F7998" s="7">
        <v>24.697575000000001</v>
      </c>
      <c r="G7998" s="57">
        <f t="shared" si="316"/>
        <v>22.326095049655159</v>
      </c>
      <c r="I7998" s="73">
        <f t="shared" si="317"/>
        <v>1.9890410958901157</v>
      </c>
    </row>
    <row r="7999" spans="1:9" ht="15.6" x14ac:dyDescent="0.3">
      <c r="A7999" s="1">
        <v>7995</v>
      </c>
      <c r="B7999" s="1">
        <v>2005</v>
      </c>
      <c r="C7999" s="1">
        <v>7</v>
      </c>
      <c r="D7999" s="1">
        <v>20</v>
      </c>
      <c r="E7999" s="7">
        <v>2005.63812785388</v>
      </c>
      <c r="F7999" s="7">
        <v>24.652854000000001</v>
      </c>
      <c r="G7999" s="57">
        <f t="shared" si="316"/>
        <v>22.323172409655157</v>
      </c>
      <c r="I7999" s="73">
        <f t="shared" si="317"/>
        <v>1.9890410958898883</v>
      </c>
    </row>
    <row r="8000" spans="1:9" ht="15.6" x14ac:dyDescent="0.3">
      <c r="A8000" s="1">
        <v>7996</v>
      </c>
      <c r="B8000" s="1">
        <v>2005</v>
      </c>
      <c r="C8000" s="1">
        <v>7</v>
      </c>
      <c r="D8000" s="1">
        <v>21</v>
      </c>
      <c r="E8000" s="7">
        <v>2005.64086757991</v>
      </c>
      <c r="F8000" s="7">
        <v>24.562407</v>
      </c>
      <c r="G8000" s="57">
        <f t="shared" si="316"/>
        <v>22.32020240965516</v>
      </c>
      <c r="I8000" s="73">
        <f t="shared" si="317"/>
        <v>1.9890410958901157</v>
      </c>
    </row>
    <row r="8001" spans="1:9" ht="15.6" x14ac:dyDescent="0.3">
      <c r="A8001" s="1">
        <v>7997</v>
      </c>
      <c r="B8001" s="1">
        <v>2005</v>
      </c>
      <c r="C8001" s="1">
        <v>7</v>
      </c>
      <c r="D8001" s="1">
        <v>22</v>
      </c>
      <c r="E8001" s="7">
        <v>2005.6436073059399</v>
      </c>
      <c r="F8001" s="7">
        <v>24.405712000000001</v>
      </c>
      <c r="G8001" s="57">
        <f t="shared" si="316"/>
        <v>22.317161976551713</v>
      </c>
      <c r="I8001" s="73">
        <f t="shared" si="317"/>
        <v>1.9890410958901157</v>
      </c>
    </row>
    <row r="8002" spans="1:9" ht="15.6" x14ac:dyDescent="0.3">
      <c r="A8002" s="1">
        <v>7998</v>
      </c>
      <c r="B8002" s="1">
        <v>2005</v>
      </c>
      <c r="C8002" s="1">
        <v>7</v>
      </c>
      <c r="D8002" s="1">
        <v>23</v>
      </c>
      <c r="E8002" s="7">
        <v>2005.64634703196</v>
      </c>
      <c r="F8002" s="7">
        <v>24.409268999999998</v>
      </c>
      <c r="G8002" s="57">
        <f t="shared" si="316"/>
        <v>22.314017535172397</v>
      </c>
      <c r="I8002" s="73">
        <f t="shared" si="317"/>
        <v>1.9890410958898883</v>
      </c>
    </row>
    <row r="8003" spans="1:9" ht="15.6" x14ac:dyDescent="0.3">
      <c r="A8003" s="1">
        <v>7999</v>
      </c>
      <c r="B8003" s="1">
        <v>2005</v>
      </c>
      <c r="C8003" s="1">
        <v>7</v>
      </c>
      <c r="D8003" s="1">
        <v>24</v>
      </c>
      <c r="E8003" s="7">
        <v>2005.6490867579901</v>
      </c>
      <c r="F8003" s="7">
        <v>24.398021</v>
      </c>
      <c r="G8003" s="57">
        <f t="shared" si="316"/>
        <v>22.310891067586198</v>
      </c>
      <c r="I8003" s="73">
        <f t="shared" si="317"/>
        <v>1.9890410958901157</v>
      </c>
    </row>
    <row r="8004" spans="1:9" ht="15.6" x14ac:dyDescent="0.3">
      <c r="A8004" s="1">
        <v>8000</v>
      </c>
      <c r="B8004" s="1">
        <v>2005</v>
      </c>
      <c r="C8004" s="1">
        <v>7</v>
      </c>
      <c r="D8004" s="1">
        <v>25</v>
      </c>
      <c r="E8004" s="7">
        <v>2005.6518264840199</v>
      </c>
      <c r="F8004" s="7">
        <v>24.452124000000001</v>
      </c>
      <c r="G8004" s="57">
        <f t="shared" si="316"/>
        <v>22.307961599999988</v>
      </c>
      <c r="I8004" s="73">
        <f t="shared" si="317"/>
        <v>1.9890410958898883</v>
      </c>
    </row>
    <row r="8005" spans="1:9" ht="15.6" x14ac:dyDescent="0.3">
      <c r="A8005" s="1">
        <v>8001</v>
      </c>
      <c r="B8005" s="1">
        <v>2005</v>
      </c>
      <c r="C8005" s="1">
        <v>7</v>
      </c>
      <c r="D8005" s="1">
        <v>26</v>
      </c>
      <c r="E8005" s="7">
        <v>2005.65456621005</v>
      </c>
      <c r="F8005" s="7">
        <v>24.492224</v>
      </c>
      <c r="G8005" s="57">
        <f t="shared" si="316"/>
        <v>22.305099028965508</v>
      </c>
      <c r="I8005" s="73">
        <f t="shared" si="317"/>
        <v>1.9890410958898883</v>
      </c>
    </row>
    <row r="8006" spans="1:9" ht="15.6" x14ac:dyDescent="0.3">
      <c r="A8006" s="1">
        <v>8002</v>
      </c>
      <c r="B8006" s="1">
        <v>2005</v>
      </c>
      <c r="C8006" s="1">
        <v>7</v>
      </c>
      <c r="D8006" s="1">
        <v>27</v>
      </c>
      <c r="E8006" s="7">
        <v>2005.6573059360701</v>
      </c>
      <c r="F8006" s="7">
        <v>24.464355999999999</v>
      </c>
      <c r="G8006" s="57">
        <f t="shared" si="316"/>
        <v>22.302060711724128</v>
      </c>
      <c r="I8006" s="73">
        <f t="shared" si="317"/>
        <v>1.9890410958901157</v>
      </c>
    </row>
    <row r="8007" spans="1:9" ht="15.6" x14ac:dyDescent="0.3">
      <c r="A8007" s="1">
        <v>8003</v>
      </c>
      <c r="B8007" s="1">
        <v>2005</v>
      </c>
      <c r="C8007" s="1">
        <v>7</v>
      </c>
      <c r="D8007" s="1">
        <v>28</v>
      </c>
      <c r="E8007" s="7">
        <v>2005.6600456620999</v>
      </c>
      <c r="F8007" s="7">
        <v>24.433492999999999</v>
      </c>
      <c r="G8007" s="57">
        <f t="shared" si="316"/>
        <v>22.298965929655161</v>
      </c>
      <c r="I8007" s="73">
        <f t="shared" si="317"/>
        <v>1.9890410958898883</v>
      </c>
    </row>
    <row r="8008" spans="1:9" ht="15.6" x14ac:dyDescent="0.3">
      <c r="A8008" s="1">
        <v>8004</v>
      </c>
      <c r="B8008" s="1">
        <v>2005</v>
      </c>
      <c r="C8008" s="1">
        <v>7</v>
      </c>
      <c r="D8008" s="1">
        <v>29</v>
      </c>
      <c r="E8008" s="7">
        <v>2005.66278538813</v>
      </c>
      <c r="F8008" s="7">
        <v>24.372869999999999</v>
      </c>
      <c r="G8008" s="57">
        <f t="shared" si="316"/>
        <v>22.296099238620677</v>
      </c>
      <c r="I8008" s="73">
        <f t="shared" si="317"/>
        <v>1.9890410958901157</v>
      </c>
    </row>
    <row r="8009" spans="1:9" ht="15.6" x14ac:dyDescent="0.3">
      <c r="A8009" s="1">
        <v>8005</v>
      </c>
      <c r="B8009" s="1">
        <v>2005</v>
      </c>
      <c r="C8009" s="1">
        <v>7</v>
      </c>
      <c r="D8009" s="1">
        <v>30</v>
      </c>
      <c r="E8009" s="7">
        <v>2005.6655251141599</v>
      </c>
      <c r="F8009" s="7">
        <v>24.339193000000002</v>
      </c>
      <c r="G8009" s="57">
        <f t="shared" si="316"/>
        <v>22.293480241379307</v>
      </c>
      <c r="I8009" s="73">
        <f t="shared" si="317"/>
        <v>1.9890410958901157</v>
      </c>
    </row>
    <row r="8010" spans="1:9" ht="15.6" x14ac:dyDescent="0.3">
      <c r="A8010" s="1">
        <v>8006</v>
      </c>
      <c r="B8010" s="1">
        <v>2005</v>
      </c>
      <c r="C8010" s="1">
        <v>7</v>
      </c>
      <c r="D8010" s="1">
        <v>31</v>
      </c>
      <c r="E8010" s="7">
        <v>2005.66826484018</v>
      </c>
      <c r="F8010" s="7">
        <v>24.322486999999999</v>
      </c>
      <c r="G8010" s="57">
        <f t="shared" si="316"/>
        <v>22.291055137931028</v>
      </c>
      <c r="I8010" s="73">
        <f t="shared" si="317"/>
        <v>1.9906392694099395</v>
      </c>
    </row>
    <row r="8011" spans="1:9" ht="15.6" x14ac:dyDescent="0.3">
      <c r="A8011" s="1">
        <v>8007</v>
      </c>
      <c r="B8011" s="1">
        <v>2005</v>
      </c>
      <c r="C8011" s="1">
        <v>8</v>
      </c>
      <c r="D8011" s="1">
        <v>1</v>
      </c>
      <c r="E8011" s="7">
        <v>2005.66940639269</v>
      </c>
      <c r="F8011" s="7">
        <v>24.357990000000001</v>
      </c>
      <c r="G8011" s="57">
        <f t="shared" ref="G8011:G8074" si="318">AVERAGE(F7467:F8191)</f>
        <v>22.288628994482757</v>
      </c>
      <c r="I8011" s="73">
        <f t="shared" si="317"/>
        <v>1.9906392694099395</v>
      </c>
    </row>
    <row r="8012" spans="1:9" ht="15.6" x14ac:dyDescent="0.3">
      <c r="A8012" s="1">
        <v>8008</v>
      </c>
      <c r="B8012" s="1">
        <v>2005</v>
      </c>
      <c r="C8012" s="1">
        <v>8</v>
      </c>
      <c r="D8012" s="1">
        <v>2</v>
      </c>
      <c r="E8012" s="7">
        <v>2005.6721461187201</v>
      </c>
      <c r="F8012" s="7">
        <v>24.301393000000001</v>
      </c>
      <c r="G8012" s="57">
        <f t="shared" si="318"/>
        <v>22.286237921379303</v>
      </c>
      <c r="I8012" s="73">
        <f t="shared" ref="I8012:I8075" si="319">E8192-E7468</f>
        <v>1.9906392693999351</v>
      </c>
    </row>
    <row r="8013" spans="1:9" ht="15.6" x14ac:dyDescent="0.3">
      <c r="A8013" s="1">
        <v>8009</v>
      </c>
      <c r="B8013" s="1">
        <v>2005</v>
      </c>
      <c r="C8013" s="1">
        <v>8</v>
      </c>
      <c r="D8013" s="1">
        <v>3</v>
      </c>
      <c r="E8013" s="7">
        <v>2005.67488584475</v>
      </c>
      <c r="F8013" s="7">
        <v>24.234307999999999</v>
      </c>
      <c r="G8013" s="57">
        <f t="shared" si="318"/>
        <v>22.283852242758609</v>
      </c>
      <c r="I8013" s="73">
        <f t="shared" si="319"/>
        <v>1.9906392693999351</v>
      </c>
    </row>
    <row r="8014" spans="1:9" ht="15.6" x14ac:dyDescent="0.3">
      <c r="A8014" s="1">
        <v>8010</v>
      </c>
      <c r="B8014" s="1">
        <v>2005</v>
      </c>
      <c r="C8014" s="1">
        <v>8</v>
      </c>
      <c r="D8014" s="1">
        <v>4</v>
      </c>
      <c r="E8014" s="7">
        <v>2005.67762557078</v>
      </c>
      <c r="F8014" s="7">
        <v>24.222595999999999</v>
      </c>
      <c r="G8014" s="57">
        <f t="shared" si="318"/>
        <v>22.281500045517234</v>
      </c>
      <c r="I8014" s="73">
        <f t="shared" si="319"/>
        <v>1.9890410958901157</v>
      </c>
    </row>
    <row r="8015" spans="1:9" ht="15.6" x14ac:dyDescent="0.3">
      <c r="A8015" s="1">
        <v>8011</v>
      </c>
      <c r="B8015" s="1">
        <v>2005</v>
      </c>
      <c r="C8015" s="1">
        <v>8</v>
      </c>
      <c r="D8015" s="1">
        <v>5</v>
      </c>
      <c r="E8015" s="7">
        <v>2005.6803652967999</v>
      </c>
      <c r="F8015" s="7">
        <v>24.186430000000001</v>
      </c>
      <c r="G8015" s="57">
        <f t="shared" si="318"/>
        <v>22.279161946206887</v>
      </c>
      <c r="I8015" s="73">
        <f t="shared" si="319"/>
        <v>1.9890410958901157</v>
      </c>
    </row>
    <row r="8016" spans="1:9" ht="15.6" x14ac:dyDescent="0.3">
      <c r="A8016" s="1">
        <v>8012</v>
      </c>
      <c r="B8016" s="1">
        <v>2005</v>
      </c>
      <c r="C8016" s="1">
        <v>8</v>
      </c>
      <c r="D8016" s="1">
        <v>6</v>
      </c>
      <c r="E8016" s="7">
        <v>2005.68310502283</v>
      </c>
      <c r="F8016" s="7">
        <v>24.185274</v>
      </c>
      <c r="G8016" s="57">
        <f t="shared" si="318"/>
        <v>22.276895879999994</v>
      </c>
      <c r="I8016" s="73">
        <f t="shared" si="319"/>
        <v>1.9890410958898883</v>
      </c>
    </row>
    <row r="8017" spans="1:9" ht="15.6" x14ac:dyDescent="0.3">
      <c r="A8017" s="1">
        <v>8013</v>
      </c>
      <c r="B8017" s="1">
        <v>2005</v>
      </c>
      <c r="C8017" s="1">
        <v>8</v>
      </c>
      <c r="D8017" s="1">
        <v>7</v>
      </c>
      <c r="E8017" s="7">
        <v>2005.6858447488601</v>
      </c>
      <c r="F8017" s="7">
        <v>24.070716999999998</v>
      </c>
      <c r="G8017" s="57">
        <f t="shared" si="318"/>
        <v>22.274672571034476</v>
      </c>
      <c r="I8017" s="73">
        <f t="shared" si="319"/>
        <v>1.9890410958901157</v>
      </c>
    </row>
    <row r="8018" spans="1:9" ht="15.6" x14ac:dyDescent="0.3">
      <c r="A8018" s="1">
        <v>8014</v>
      </c>
      <c r="B8018" s="1">
        <v>2005</v>
      </c>
      <c r="C8018" s="1">
        <v>8</v>
      </c>
      <c r="D8018" s="1">
        <v>8</v>
      </c>
      <c r="E8018" s="7">
        <v>2005.6885844748899</v>
      </c>
      <c r="F8018" s="7">
        <v>24.014866999999999</v>
      </c>
      <c r="G8018" s="57">
        <f t="shared" si="318"/>
        <v>22.272464079999992</v>
      </c>
      <c r="I8018" s="73">
        <f t="shared" si="319"/>
        <v>1.9890410958898883</v>
      </c>
    </row>
    <row r="8019" spans="1:9" ht="15.6" x14ac:dyDescent="0.3">
      <c r="A8019" s="1">
        <v>8015</v>
      </c>
      <c r="B8019" s="1">
        <v>2005</v>
      </c>
      <c r="C8019" s="1">
        <v>8</v>
      </c>
      <c r="D8019" s="1">
        <v>9</v>
      </c>
      <c r="E8019" s="7">
        <v>2005.69132420091</v>
      </c>
      <c r="F8019" s="7">
        <v>23.96641</v>
      </c>
      <c r="G8019" s="57">
        <f t="shared" si="318"/>
        <v>22.270229975172402</v>
      </c>
      <c r="I8019" s="73">
        <f t="shared" si="319"/>
        <v>1.9890410958898883</v>
      </c>
    </row>
    <row r="8020" spans="1:9" ht="15.6" x14ac:dyDescent="0.3">
      <c r="A8020" s="1">
        <v>8016</v>
      </c>
      <c r="B8020" s="1">
        <v>2005</v>
      </c>
      <c r="C8020" s="1">
        <v>8</v>
      </c>
      <c r="D8020" s="1">
        <v>10</v>
      </c>
      <c r="E8020" s="7">
        <v>2005.6940639269401</v>
      </c>
      <c r="F8020" s="7">
        <v>23.876901</v>
      </c>
      <c r="G8020" s="57">
        <f t="shared" si="318"/>
        <v>22.267945128275851</v>
      </c>
      <c r="I8020" s="73">
        <f t="shared" si="319"/>
        <v>1.9890410958901157</v>
      </c>
    </row>
    <row r="8021" spans="1:9" ht="15.6" x14ac:dyDescent="0.3">
      <c r="A8021" s="1">
        <v>8017</v>
      </c>
      <c r="B8021" s="1">
        <v>2005</v>
      </c>
      <c r="C8021" s="1">
        <v>8</v>
      </c>
      <c r="D8021" s="1">
        <v>11</v>
      </c>
      <c r="E8021" s="7">
        <v>2005.6968036529699</v>
      </c>
      <c r="F8021" s="7">
        <v>23.855246000000001</v>
      </c>
      <c r="G8021" s="57">
        <f t="shared" si="318"/>
        <v>22.265625045517233</v>
      </c>
      <c r="I8021" s="73">
        <f t="shared" si="319"/>
        <v>1.9890410958898883</v>
      </c>
    </row>
    <row r="8022" spans="1:9" ht="15.6" x14ac:dyDescent="0.3">
      <c r="A8022" s="1">
        <v>8018</v>
      </c>
      <c r="B8022" s="1">
        <v>2005</v>
      </c>
      <c r="C8022" s="1">
        <v>8</v>
      </c>
      <c r="D8022" s="1">
        <v>12</v>
      </c>
      <c r="E8022" s="7">
        <v>2005.699543379</v>
      </c>
      <c r="F8022" s="7">
        <v>23.808240000000001</v>
      </c>
      <c r="G8022" s="57">
        <f t="shared" si="318"/>
        <v>22.263332146206888</v>
      </c>
      <c r="I8022" s="73">
        <f t="shared" si="319"/>
        <v>1.9890410958901157</v>
      </c>
    </row>
    <row r="8023" spans="1:9" ht="15.6" x14ac:dyDescent="0.3">
      <c r="A8023" s="1">
        <v>8019</v>
      </c>
      <c r="B8023" s="1">
        <v>2005</v>
      </c>
      <c r="C8023" s="1">
        <v>8</v>
      </c>
      <c r="D8023" s="1">
        <v>13</v>
      </c>
      <c r="E8023" s="7">
        <v>2005.7022831050199</v>
      </c>
      <c r="F8023" s="7">
        <v>23.873432999999999</v>
      </c>
      <c r="G8023" s="57">
        <f t="shared" si="318"/>
        <v>22.26110093241379</v>
      </c>
      <c r="I8023" s="73">
        <f t="shared" si="319"/>
        <v>1.9890410958901157</v>
      </c>
    </row>
    <row r="8024" spans="1:9" ht="15.6" x14ac:dyDescent="0.3">
      <c r="A8024" s="1">
        <v>8020</v>
      </c>
      <c r="B8024" s="1">
        <v>2005</v>
      </c>
      <c r="C8024" s="1">
        <v>8</v>
      </c>
      <c r="D8024" s="1">
        <v>14</v>
      </c>
      <c r="E8024" s="7">
        <v>2005.70502283105</v>
      </c>
      <c r="F8024" s="7">
        <v>23.944776000000001</v>
      </c>
      <c r="G8024" s="57">
        <f t="shared" si="318"/>
        <v>22.258979092413785</v>
      </c>
      <c r="I8024" s="73">
        <f t="shared" si="319"/>
        <v>1.9890410958898883</v>
      </c>
    </row>
    <row r="8025" spans="1:9" ht="15.6" x14ac:dyDescent="0.3">
      <c r="A8025" s="1">
        <v>8021</v>
      </c>
      <c r="B8025" s="1">
        <v>2005</v>
      </c>
      <c r="C8025" s="1">
        <v>8</v>
      </c>
      <c r="D8025" s="1">
        <v>15</v>
      </c>
      <c r="E8025" s="7">
        <v>2005.7077625570801</v>
      </c>
      <c r="F8025" s="7">
        <v>23.879816999999999</v>
      </c>
      <c r="G8025" s="57">
        <f t="shared" si="318"/>
        <v>22.256944478620682</v>
      </c>
      <c r="I8025" s="73">
        <f t="shared" si="319"/>
        <v>1.9890410959001201</v>
      </c>
    </row>
    <row r="8026" spans="1:9" ht="15.6" x14ac:dyDescent="0.3">
      <c r="A8026" s="1">
        <v>8022</v>
      </c>
      <c r="B8026" s="1">
        <v>2005</v>
      </c>
      <c r="C8026" s="1">
        <v>8</v>
      </c>
      <c r="D8026" s="1">
        <v>16</v>
      </c>
      <c r="E8026" s="7">
        <v>2005.7105022830999</v>
      </c>
      <c r="F8026" s="7">
        <v>23.803194999999999</v>
      </c>
      <c r="G8026" s="57">
        <f t="shared" si="318"/>
        <v>22.254943591724128</v>
      </c>
      <c r="I8026" s="73">
        <f t="shared" si="319"/>
        <v>1.9890410958898883</v>
      </c>
    </row>
    <row r="8027" spans="1:9" ht="15.6" x14ac:dyDescent="0.3">
      <c r="A8027" s="1">
        <v>8023</v>
      </c>
      <c r="B8027" s="1">
        <v>2005</v>
      </c>
      <c r="C8027" s="1">
        <v>8</v>
      </c>
      <c r="D8027" s="1">
        <v>17</v>
      </c>
      <c r="E8027" s="7">
        <v>2005.71324200913</v>
      </c>
      <c r="F8027" s="7">
        <v>23.77281</v>
      </c>
      <c r="G8027" s="57">
        <f t="shared" si="318"/>
        <v>22.252974175172401</v>
      </c>
      <c r="I8027" s="73">
        <f t="shared" si="319"/>
        <v>1.9890410958898883</v>
      </c>
    </row>
    <row r="8028" spans="1:9" ht="15.6" x14ac:dyDescent="0.3">
      <c r="A8028" s="1">
        <v>8024</v>
      </c>
      <c r="B8028" s="1">
        <v>2005</v>
      </c>
      <c r="C8028" s="1">
        <v>8</v>
      </c>
      <c r="D8028" s="1">
        <v>18</v>
      </c>
      <c r="E8028" s="7">
        <v>2005.7159817351601</v>
      </c>
      <c r="F8028" s="7">
        <v>23.843900000000001</v>
      </c>
      <c r="G8028" s="57">
        <f t="shared" si="318"/>
        <v>22.250843005517229</v>
      </c>
      <c r="I8028" s="73">
        <f t="shared" si="319"/>
        <v>1.9890410958901157</v>
      </c>
    </row>
    <row r="8029" spans="1:9" ht="15.6" x14ac:dyDescent="0.3">
      <c r="A8029" s="1">
        <v>8025</v>
      </c>
      <c r="B8029" s="1">
        <v>2005</v>
      </c>
      <c r="C8029" s="1">
        <v>8</v>
      </c>
      <c r="D8029" s="1">
        <v>19</v>
      </c>
      <c r="E8029" s="7">
        <v>2005.7187214611899</v>
      </c>
      <c r="F8029" s="7">
        <v>23.811903000000001</v>
      </c>
      <c r="G8029" s="57">
        <f t="shared" si="318"/>
        <v>22.248670700689644</v>
      </c>
      <c r="I8029" s="73">
        <f t="shared" si="319"/>
        <v>1.9890410958998928</v>
      </c>
    </row>
    <row r="8030" spans="1:9" ht="15.6" x14ac:dyDescent="0.3">
      <c r="A8030" s="1">
        <v>8026</v>
      </c>
      <c r="B8030" s="1">
        <v>2005</v>
      </c>
      <c r="C8030" s="1">
        <v>8</v>
      </c>
      <c r="D8030" s="1">
        <v>20</v>
      </c>
      <c r="E8030" s="7">
        <v>2005.72146118721</v>
      </c>
      <c r="F8030" s="7">
        <v>23.808741000000001</v>
      </c>
      <c r="G8030" s="57">
        <f t="shared" si="318"/>
        <v>22.246571993103441</v>
      </c>
      <c r="I8030" s="73">
        <f t="shared" si="319"/>
        <v>1.9890410958898883</v>
      </c>
    </row>
    <row r="8031" spans="1:9" ht="15.6" x14ac:dyDescent="0.3">
      <c r="A8031" s="1">
        <v>8027</v>
      </c>
      <c r="B8031" s="1">
        <v>2005</v>
      </c>
      <c r="C8031" s="1">
        <v>8</v>
      </c>
      <c r="D8031" s="1">
        <v>21</v>
      </c>
      <c r="E8031" s="7">
        <v>2005.7242009132401</v>
      </c>
      <c r="F8031" s="7">
        <v>23.759416999999999</v>
      </c>
      <c r="G8031" s="57">
        <f t="shared" si="318"/>
        <v>22.244414215172405</v>
      </c>
      <c r="I8031" s="73">
        <f t="shared" si="319"/>
        <v>1.9890410958901157</v>
      </c>
    </row>
    <row r="8032" spans="1:9" ht="15.6" x14ac:dyDescent="0.3">
      <c r="A8032" s="1">
        <v>8028</v>
      </c>
      <c r="B8032" s="1">
        <v>2005</v>
      </c>
      <c r="C8032" s="1">
        <v>8</v>
      </c>
      <c r="D8032" s="1">
        <v>22</v>
      </c>
      <c r="E8032" s="7">
        <v>2005.72694063927</v>
      </c>
      <c r="F8032" s="7">
        <v>23.710460999999999</v>
      </c>
      <c r="G8032" s="57">
        <f t="shared" si="318"/>
        <v>22.242071311724132</v>
      </c>
      <c r="I8032" s="73">
        <f t="shared" si="319"/>
        <v>1.9890410958898883</v>
      </c>
    </row>
    <row r="8033" spans="1:9" ht="15.6" x14ac:dyDescent="0.3">
      <c r="A8033" s="1">
        <v>8029</v>
      </c>
      <c r="B8033" s="1">
        <v>2005</v>
      </c>
      <c r="C8033" s="1">
        <v>8</v>
      </c>
      <c r="D8033" s="1">
        <v>23</v>
      </c>
      <c r="E8033" s="7">
        <v>2005.7296803653001</v>
      </c>
      <c r="F8033" s="7">
        <v>23.711162000000002</v>
      </c>
      <c r="G8033" s="57">
        <f t="shared" si="318"/>
        <v>22.239684715862062</v>
      </c>
      <c r="I8033" s="73">
        <f t="shared" si="319"/>
        <v>1.9890410958901157</v>
      </c>
    </row>
    <row r="8034" spans="1:9" ht="15.6" x14ac:dyDescent="0.3">
      <c r="A8034" s="1">
        <v>8030</v>
      </c>
      <c r="B8034" s="1">
        <v>2005</v>
      </c>
      <c r="C8034" s="1">
        <v>8</v>
      </c>
      <c r="D8034" s="1">
        <v>24</v>
      </c>
      <c r="E8034" s="7">
        <v>2005.7324200913199</v>
      </c>
      <c r="F8034" s="7">
        <v>23.750958000000001</v>
      </c>
      <c r="G8034" s="57">
        <f t="shared" si="318"/>
        <v>22.237290812413789</v>
      </c>
      <c r="I8034" s="73">
        <f t="shared" si="319"/>
        <v>1.9890410958901157</v>
      </c>
    </row>
    <row r="8035" spans="1:9" ht="15.6" x14ac:dyDescent="0.3">
      <c r="A8035" s="1">
        <v>8031</v>
      </c>
      <c r="B8035" s="1">
        <v>2005</v>
      </c>
      <c r="C8035" s="1">
        <v>8</v>
      </c>
      <c r="D8035" s="1">
        <v>25</v>
      </c>
      <c r="E8035" s="7">
        <v>2005.73515981735</v>
      </c>
      <c r="F8035" s="7">
        <v>23.756436000000001</v>
      </c>
      <c r="G8035" s="57">
        <f t="shared" si="318"/>
        <v>22.234926696551721</v>
      </c>
      <c r="I8035" s="73">
        <f t="shared" si="319"/>
        <v>1.9890410958898883</v>
      </c>
    </row>
    <row r="8036" spans="1:9" ht="15.6" x14ac:dyDescent="0.3">
      <c r="A8036" s="1">
        <v>8032</v>
      </c>
      <c r="B8036" s="1">
        <v>2005</v>
      </c>
      <c r="C8036" s="1">
        <v>8</v>
      </c>
      <c r="D8036" s="1">
        <v>26</v>
      </c>
      <c r="E8036" s="7">
        <v>2005.7378995433801</v>
      </c>
      <c r="F8036" s="7">
        <v>23.782917999999999</v>
      </c>
      <c r="G8036" s="57">
        <f t="shared" si="318"/>
        <v>22.232608380689651</v>
      </c>
      <c r="I8036" s="73">
        <f t="shared" si="319"/>
        <v>1.9890410958901157</v>
      </c>
    </row>
    <row r="8037" spans="1:9" ht="15.6" x14ac:dyDescent="0.3">
      <c r="A8037" s="1">
        <v>8033</v>
      </c>
      <c r="B8037" s="1">
        <v>2005</v>
      </c>
      <c r="C8037" s="1">
        <v>8</v>
      </c>
      <c r="D8037" s="1">
        <v>27</v>
      </c>
      <c r="E8037" s="7">
        <v>2005.7406392694099</v>
      </c>
      <c r="F8037" s="7">
        <v>23.828158999999999</v>
      </c>
      <c r="G8037" s="57">
        <f t="shared" si="318"/>
        <v>22.230219131034474</v>
      </c>
      <c r="I8037" s="73">
        <f t="shared" si="319"/>
        <v>1.9890410958898883</v>
      </c>
    </row>
    <row r="8038" spans="1:9" ht="15.6" x14ac:dyDescent="0.3">
      <c r="A8038" s="1">
        <v>8034</v>
      </c>
      <c r="B8038" s="1">
        <v>2005</v>
      </c>
      <c r="C8038" s="1">
        <v>8</v>
      </c>
      <c r="D8038" s="1">
        <v>28</v>
      </c>
      <c r="E8038" s="7">
        <v>2005.74337899543</v>
      </c>
      <c r="F8038" s="7">
        <v>23.782418</v>
      </c>
      <c r="G8038" s="57">
        <f t="shared" si="318"/>
        <v>22.227732399999994</v>
      </c>
      <c r="I8038" s="73">
        <f t="shared" si="319"/>
        <v>1.9890410958898883</v>
      </c>
    </row>
    <row r="8039" spans="1:9" ht="15.6" x14ac:dyDescent="0.3">
      <c r="A8039" s="1">
        <v>8035</v>
      </c>
      <c r="B8039" s="1">
        <v>2005</v>
      </c>
      <c r="C8039" s="1">
        <v>8</v>
      </c>
      <c r="D8039" s="1">
        <v>29</v>
      </c>
      <c r="E8039" s="7">
        <v>2005.7461187214601</v>
      </c>
      <c r="F8039" s="7">
        <v>23.666983999999999</v>
      </c>
      <c r="G8039" s="57">
        <f t="shared" si="318"/>
        <v>22.225231613793099</v>
      </c>
      <c r="I8039" s="73">
        <f t="shared" si="319"/>
        <v>1.9851598173499951</v>
      </c>
    </row>
    <row r="8040" spans="1:9" ht="15.6" x14ac:dyDescent="0.3">
      <c r="A8040" s="1">
        <v>8036</v>
      </c>
      <c r="B8040" s="1">
        <v>2005</v>
      </c>
      <c r="C8040" s="1">
        <v>8</v>
      </c>
      <c r="D8040" s="1">
        <v>30</v>
      </c>
      <c r="E8040" s="7">
        <v>2005.74885844749</v>
      </c>
      <c r="F8040" s="7">
        <v>23.532574</v>
      </c>
      <c r="G8040" s="57">
        <f t="shared" si="318"/>
        <v>22.222879460689644</v>
      </c>
      <c r="I8040" s="73">
        <f t="shared" si="319"/>
        <v>1.9851598173599996</v>
      </c>
    </row>
    <row r="8041" spans="1:9" ht="15.6" x14ac:dyDescent="0.3">
      <c r="A8041" s="1">
        <v>8037</v>
      </c>
      <c r="B8041" s="1">
        <v>2005</v>
      </c>
      <c r="C8041" s="1">
        <v>8</v>
      </c>
      <c r="D8041" s="1">
        <v>31</v>
      </c>
      <c r="E8041" s="7">
        <v>2005.7515981735201</v>
      </c>
      <c r="F8041" s="7">
        <v>23.499486999999998</v>
      </c>
      <c r="G8041" s="57">
        <f t="shared" si="318"/>
        <v>22.220632024827577</v>
      </c>
      <c r="I8041" s="73">
        <f t="shared" si="319"/>
        <v>1.9851598173499951</v>
      </c>
    </row>
    <row r="8042" spans="1:9" ht="15.6" x14ac:dyDescent="0.3">
      <c r="A8042" s="1">
        <v>8038</v>
      </c>
      <c r="B8042" s="1">
        <v>2005</v>
      </c>
      <c r="C8042" s="1">
        <v>9</v>
      </c>
      <c r="D8042" s="1">
        <v>1</v>
      </c>
      <c r="E8042" s="7">
        <v>2005.7527397260301</v>
      </c>
      <c r="F8042" s="7">
        <v>23.532722</v>
      </c>
      <c r="G8042" s="57">
        <f t="shared" si="318"/>
        <v>22.218306895172407</v>
      </c>
      <c r="I8042" s="73">
        <f t="shared" si="319"/>
        <v>1.9917808219199742</v>
      </c>
    </row>
    <row r="8043" spans="1:9" ht="15.6" x14ac:dyDescent="0.3">
      <c r="A8043" s="1">
        <v>8039</v>
      </c>
      <c r="B8043" s="1">
        <v>2005</v>
      </c>
      <c r="C8043" s="1">
        <v>9</v>
      </c>
      <c r="D8043" s="1">
        <v>2</v>
      </c>
      <c r="E8043" s="7">
        <v>2005.7554794520499</v>
      </c>
      <c r="F8043" s="7">
        <v>23.559519999999999</v>
      </c>
      <c r="G8043" s="57">
        <f t="shared" si="318"/>
        <v>22.215879235862058</v>
      </c>
      <c r="I8043" s="73">
        <f t="shared" si="319"/>
        <v>1.9917808219099697</v>
      </c>
    </row>
    <row r="8044" spans="1:9" ht="15.6" x14ac:dyDescent="0.3">
      <c r="A8044" s="1">
        <v>8040</v>
      </c>
      <c r="B8044" s="1">
        <v>2005</v>
      </c>
      <c r="C8044" s="1">
        <v>9</v>
      </c>
      <c r="D8044" s="1">
        <v>3</v>
      </c>
      <c r="E8044" s="7">
        <v>2005.75821917808</v>
      </c>
      <c r="F8044" s="7">
        <v>23.630177</v>
      </c>
      <c r="G8044" s="57">
        <f t="shared" si="318"/>
        <v>22.213366260689646</v>
      </c>
      <c r="I8044" s="73">
        <f t="shared" si="319"/>
        <v>1.9917808219199742</v>
      </c>
    </row>
    <row r="8045" spans="1:9" ht="15.6" x14ac:dyDescent="0.3">
      <c r="A8045" s="1">
        <v>8041</v>
      </c>
      <c r="B8045" s="1">
        <v>2005</v>
      </c>
      <c r="C8045" s="1">
        <v>9</v>
      </c>
      <c r="D8045" s="1">
        <v>4</v>
      </c>
      <c r="E8045" s="7">
        <v>2005.7609589041101</v>
      </c>
      <c r="F8045" s="7">
        <v>23.694361000000001</v>
      </c>
      <c r="G8045" s="57">
        <f t="shared" si="318"/>
        <v>22.210776253793089</v>
      </c>
      <c r="I8045" s="73">
        <f t="shared" si="319"/>
        <v>1.9917808219202016</v>
      </c>
    </row>
    <row r="8046" spans="1:9" ht="15.6" x14ac:dyDescent="0.3">
      <c r="A8046" s="1">
        <v>8042</v>
      </c>
      <c r="B8046" s="1">
        <v>2005</v>
      </c>
      <c r="C8046" s="1">
        <v>9</v>
      </c>
      <c r="D8046" s="1">
        <v>5</v>
      </c>
      <c r="E8046" s="7">
        <v>2005.76369863014</v>
      </c>
      <c r="F8046" s="7">
        <v>23.781483999999999</v>
      </c>
      <c r="G8046" s="57">
        <f t="shared" si="318"/>
        <v>22.208181926896543</v>
      </c>
      <c r="I8046" s="73">
        <f t="shared" si="319"/>
        <v>1.9917808219199742</v>
      </c>
    </row>
    <row r="8047" spans="1:9" ht="15.6" x14ac:dyDescent="0.3">
      <c r="A8047" s="1">
        <v>8043</v>
      </c>
      <c r="B8047" s="1">
        <v>2005</v>
      </c>
      <c r="C8047" s="1">
        <v>9</v>
      </c>
      <c r="D8047" s="1">
        <v>6</v>
      </c>
      <c r="E8047" s="7">
        <v>2005.7664383561601</v>
      </c>
      <c r="F8047" s="7">
        <v>23.825742000000002</v>
      </c>
      <c r="G8047" s="57">
        <f t="shared" si="318"/>
        <v>22.205543868965503</v>
      </c>
      <c r="I8047" s="73">
        <f t="shared" si="319"/>
        <v>1.9917808219099697</v>
      </c>
    </row>
    <row r="8048" spans="1:9" ht="15.6" x14ac:dyDescent="0.3">
      <c r="A8048" s="1">
        <v>8044</v>
      </c>
      <c r="B8048" s="1">
        <v>2005</v>
      </c>
      <c r="C8048" s="1">
        <v>9</v>
      </c>
      <c r="D8048" s="1">
        <v>7</v>
      </c>
      <c r="E8048" s="7">
        <v>2005.7691780821899</v>
      </c>
      <c r="F8048" s="7">
        <v>23.888833000000002</v>
      </c>
      <c r="G8048" s="57">
        <f t="shared" si="318"/>
        <v>22.202919510344817</v>
      </c>
      <c r="I8048" s="73">
        <f t="shared" si="319"/>
        <v>1.9917808219199742</v>
      </c>
    </row>
    <row r="8049" spans="1:9" ht="15.6" x14ac:dyDescent="0.3">
      <c r="A8049" s="1">
        <v>8045</v>
      </c>
      <c r="B8049" s="1">
        <v>2005</v>
      </c>
      <c r="C8049" s="1">
        <v>9</v>
      </c>
      <c r="D8049" s="1">
        <v>8</v>
      </c>
      <c r="E8049" s="7">
        <v>2005.77191780822</v>
      </c>
      <c r="F8049" s="7">
        <v>23.949759</v>
      </c>
      <c r="G8049" s="57">
        <f t="shared" si="318"/>
        <v>22.200282649655161</v>
      </c>
      <c r="I8049" s="73">
        <f t="shared" si="319"/>
        <v>1.9917808219199742</v>
      </c>
    </row>
    <row r="8050" spans="1:9" ht="15.6" x14ac:dyDescent="0.3">
      <c r="A8050" s="1">
        <v>8046</v>
      </c>
      <c r="B8050" s="1">
        <v>2005</v>
      </c>
      <c r="C8050" s="1">
        <v>9</v>
      </c>
      <c r="D8050" s="1">
        <v>9</v>
      </c>
      <c r="E8050" s="7">
        <v>2005.7746575342501</v>
      </c>
      <c r="F8050" s="7">
        <v>23.978739999999998</v>
      </c>
      <c r="G8050" s="57">
        <f t="shared" si="318"/>
        <v>22.197669667586194</v>
      </c>
      <c r="I8050" s="73">
        <f t="shared" si="319"/>
        <v>1.9917808219199742</v>
      </c>
    </row>
    <row r="8051" spans="1:9" ht="15.6" x14ac:dyDescent="0.3">
      <c r="A8051" s="1">
        <v>8047</v>
      </c>
      <c r="B8051" s="1">
        <v>2005</v>
      </c>
      <c r="C8051" s="1">
        <v>9</v>
      </c>
      <c r="D8051" s="1">
        <v>10</v>
      </c>
      <c r="E8051" s="7">
        <v>2005.7773972602699</v>
      </c>
      <c r="F8051" s="7">
        <v>24.004574999999999</v>
      </c>
      <c r="G8051" s="57">
        <f t="shared" si="318"/>
        <v>22.195094972413781</v>
      </c>
      <c r="I8051" s="73">
        <f t="shared" si="319"/>
        <v>1.9917808219099697</v>
      </c>
    </row>
    <row r="8052" spans="1:9" ht="15.6" x14ac:dyDescent="0.3">
      <c r="A8052" s="1">
        <v>8048</v>
      </c>
      <c r="B8052" s="1">
        <v>2005</v>
      </c>
      <c r="C8052" s="1">
        <v>9</v>
      </c>
      <c r="D8052" s="1">
        <v>11</v>
      </c>
      <c r="E8052" s="7">
        <v>2005.7801369863</v>
      </c>
      <c r="F8052" s="7">
        <v>24.063523</v>
      </c>
      <c r="G8052" s="57">
        <f t="shared" si="318"/>
        <v>22.192626931034471</v>
      </c>
      <c r="I8052" s="73">
        <f t="shared" si="319"/>
        <v>1.9917808219199742</v>
      </c>
    </row>
    <row r="8053" spans="1:9" ht="15.6" x14ac:dyDescent="0.3">
      <c r="A8053" s="1">
        <v>8049</v>
      </c>
      <c r="B8053" s="1">
        <v>2005</v>
      </c>
      <c r="C8053" s="1">
        <v>9</v>
      </c>
      <c r="D8053" s="1">
        <v>12</v>
      </c>
      <c r="E8053" s="7">
        <v>2005.7828767123301</v>
      </c>
      <c r="F8053" s="7">
        <v>24.078899</v>
      </c>
      <c r="G8053" s="57">
        <f t="shared" si="318"/>
        <v>22.190213372413783</v>
      </c>
      <c r="I8053" s="73">
        <f t="shared" si="319"/>
        <v>1.9917808219202016</v>
      </c>
    </row>
    <row r="8054" spans="1:9" ht="15.6" x14ac:dyDescent="0.3">
      <c r="A8054" s="1">
        <v>8050</v>
      </c>
      <c r="B8054" s="1">
        <v>2005</v>
      </c>
      <c r="C8054" s="1">
        <v>9</v>
      </c>
      <c r="D8054" s="1">
        <v>13</v>
      </c>
      <c r="E8054" s="7">
        <v>2005.78561643836</v>
      </c>
      <c r="F8054" s="7">
        <v>24.04299</v>
      </c>
      <c r="G8054" s="57">
        <f t="shared" si="318"/>
        <v>22.187653132413779</v>
      </c>
      <c r="I8054" s="73">
        <f t="shared" si="319"/>
        <v>1.9917808219199742</v>
      </c>
    </row>
    <row r="8055" spans="1:9" ht="15.6" x14ac:dyDescent="0.3">
      <c r="A8055" s="1">
        <v>8051</v>
      </c>
      <c r="B8055" s="1">
        <v>2005</v>
      </c>
      <c r="C8055" s="1">
        <v>9</v>
      </c>
      <c r="D8055" s="1">
        <v>14</v>
      </c>
      <c r="E8055" s="7">
        <v>2005.78835616438</v>
      </c>
      <c r="F8055" s="7">
        <v>24.003864</v>
      </c>
      <c r="G8055" s="57">
        <f t="shared" si="318"/>
        <v>22.184850297931018</v>
      </c>
      <c r="I8055" s="73">
        <f t="shared" si="319"/>
        <v>1.9917808219099697</v>
      </c>
    </row>
    <row r="8056" spans="1:9" ht="15.6" x14ac:dyDescent="0.3">
      <c r="A8056" s="1">
        <v>8052</v>
      </c>
      <c r="B8056" s="1">
        <v>2005</v>
      </c>
      <c r="C8056" s="1">
        <v>9</v>
      </c>
      <c r="D8056" s="1">
        <v>15</v>
      </c>
      <c r="E8056" s="7">
        <v>2005.7910958904099</v>
      </c>
      <c r="F8056" s="7">
        <v>23.972816999999999</v>
      </c>
      <c r="G8056" s="57">
        <f t="shared" si="318"/>
        <v>22.181840086896539</v>
      </c>
      <c r="I8056" s="73">
        <f t="shared" si="319"/>
        <v>1.9917808219199742</v>
      </c>
    </row>
    <row r="8057" spans="1:9" ht="15.6" x14ac:dyDescent="0.3">
      <c r="A8057" s="1">
        <v>8053</v>
      </c>
      <c r="B8057" s="1">
        <v>2005</v>
      </c>
      <c r="C8057" s="1">
        <v>9</v>
      </c>
      <c r="D8057" s="1">
        <v>16</v>
      </c>
      <c r="E8057" s="7">
        <v>2005.79383561644</v>
      </c>
      <c r="F8057" s="7">
        <v>23.966284999999999</v>
      </c>
      <c r="G8057" s="57">
        <f t="shared" si="318"/>
        <v>22.178661194482746</v>
      </c>
      <c r="I8057" s="73">
        <f t="shared" si="319"/>
        <v>1.9917808219199742</v>
      </c>
    </row>
    <row r="8058" spans="1:9" ht="15.6" x14ac:dyDescent="0.3">
      <c r="A8058" s="1">
        <v>8054</v>
      </c>
      <c r="B8058" s="1">
        <v>2005</v>
      </c>
      <c r="C8058" s="1">
        <v>9</v>
      </c>
      <c r="D8058" s="1">
        <v>17</v>
      </c>
      <c r="E8058" s="7">
        <v>2005.7965753424701</v>
      </c>
      <c r="F8058" s="7">
        <v>23.976673999999999</v>
      </c>
      <c r="G8058" s="57">
        <f t="shared" si="318"/>
        <v>22.175459284137922</v>
      </c>
      <c r="I8058" s="73">
        <f t="shared" si="319"/>
        <v>1.9917808219199742</v>
      </c>
    </row>
    <row r="8059" spans="1:9" ht="15.6" x14ac:dyDescent="0.3">
      <c r="A8059" s="1">
        <v>8055</v>
      </c>
      <c r="B8059" s="1">
        <v>2005</v>
      </c>
      <c r="C8059" s="1">
        <v>9</v>
      </c>
      <c r="D8059" s="1">
        <v>18</v>
      </c>
      <c r="E8059" s="7">
        <v>2005.7993150684899</v>
      </c>
      <c r="F8059" s="7">
        <v>23.980125000000001</v>
      </c>
      <c r="G8059" s="57">
        <f t="shared" si="318"/>
        <v>22.172276506206885</v>
      </c>
      <c r="I8059" s="73">
        <f t="shared" si="319"/>
        <v>1.9917808219099697</v>
      </c>
    </row>
    <row r="8060" spans="1:9" ht="15.6" x14ac:dyDescent="0.3">
      <c r="A8060" s="1">
        <v>8056</v>
      </c>
      <c r="B8060" s="1">
        <v>2005</v>
      </c>
      <c r="C8060" s="1">
        <v>9</v>
      </c>
      <c r="D8060" s="1">
        <v>19</v>
      </c>
      <c r="E8060" s="7">
        <v>2005.80205479452</v>
      </c>
      <c r="F8060" s="7">
        <v>24.018006</v>
      </c>
      <c r="G8060" s="57">
        <f t="shared" si="318"/>
        <v>22.169189583448265</v>
      </c>
      <c r="I8060" s="73">
        <f t="shared" si="319"/>
        <v>1.9917808219199742</v>
      </c>
    </row>
    <row r="8061" spans="1:9" ht="15.6" x14ac:dyDescent="0.3">
      <c r="A8061" s="1">
        <v>8057</v>
      </c>
      <c r="B8061" s="1">
        <v>2005</v>
      </c>
      <c r="C8061" s="1">
        <v>9</v>
      </c>
      <c r="D8061" s="1">
        <v>20</v>
      </c>
      <c r="E8061" s="7">
        <v>2005.8047945205501</v>
      </c>
      <c r="F8061" s="7">
        <v>24.063008</v>
      </c>
      <c r="G8061" s="57">
        <f t="shared" si="318"/>
        <v>22.166258769655162</v>
      </c>
      <c r="I8061" s="73">
        <f t="shared" si="319"/>
        <v>1.9917808219202016</v>
      </c>
    </row>
    <row r="8062" spans="1:9" ht="15.6" x14ac:dyDescent="0.3">
      <c r="A8062" s="1">
        <v>8058</v>
      </c>
      <c r="B8062" s="1">
        <v>2005</v>
      </c>
      <c r="C8062" s="1">
        <v>9</v>
      </c>
      <c r="D8062" s="1">
        <v>21</v>
      </c>
      <c r="E8062" s="7">
        <v>2005.80753424658</v>
      </c>
      <c r="F8062" s="7">
        <v>24.083669</v>
      </c>
      <c r="G8062" s="57">
        <f t="shared" si="318"/>
        <v>22.16329855034482</v>
      </c>
      <c r="I8062" s="73">
        <f t="shared" si="319"/>
        <v>1.9917808219199742</v>
      </c>
    </row>
    <row r="8063" spans="1:9" ht="15.6" x14ac:dyDescent="0.3">
      <c r="A8063" s="1">
        <v>8059</v>
      </c>
      <c r="B8063" s="1">
        <v>2005</v>
      </c>
      <c r="C8063" s="1">
        <v>9</v>
      </c>
      <c r="D8063" s="1">
        <v>22</v>
      </c>
      <c r="E8063" s="7">
        <v>2005.8102739726</v>
      </c>
      <c r="F8063" s="7">
        <v>24.086002000000001</v>
      </c>
      <c r="G8063" s="57">
        <f t="shared" si="318"/>
        <v>22.160204057931026</v>
      </c>
      <c r="I8063" s="73">
        <f t="shared" si="319"/>
        <v>1.9917808219199742</v>
      </c>
    </row>
    <row r="8064" spans="1:9" ht="15.6" x14ac:dyDescent="0.3">
      <c r="A8064" s="1">
        <v>8060</v>
      </c>
      <c r="B8064" s="1">
        <v>2005</v>
      </c>
      <c r="C8064" s="1">
        <v>9</v>
      </c>
      <c r="D8064" s="1">
        <v>23</v>
      </c>
      <c r="E8064" s="7">
        <v>2005.8130136986299</v>
      </c>
      <c r="F8064" s="7">
        <v>24.169187000000001</v>
      </c>
      <c r="G8064" s="57">
        <f t="shared" si="318"/>
        <v>22.156980744827578</v>
      </c>
      <c r="I8064" s="73">
        <f t="shared" si="319"/>
        <v>1.9917808219199742</v>
      </c>
    </row>
    <row r="8065" spans="1:9" ht="15.6" x14ac:dyDescent="0.3">
      <c r="A8065" s="1">
        <v>8061</v>
      </c>
      <c r="B8065" s="1">
        <v>2005</v>
      </c>
      <c r="C8065" s="1">
        <v>9</v>
      </c>
      <c r="D8065" s="1">
        <v>24</v>
      </c>
      <c r="E8065" s="7">
        <v>2005.81575342466</v>
      </c>
      <c r="F8065" s="7">
        <v>24.258334000000001</v>
      </c>
      <c r="G8065" s="57">
        <f t="shared" si="318"/>
        <v>22.153787241379302</v>
      </c>
      <c r="I8065" s="73">
        <f t="shared" si="319"/>
        <v>1.9917808219199742</v>
      </c>
    </row>
    <row r="8066" spans="1:9" ht="15.6" x14ac:dyDescent="0.3">
      <c r="A8066" s="1">
        <v>8062</v>
      </c>
      <c r="B8066" s="1">
        <v>2005</v>
      </c>
      <c r="C8066" s="1">
        <v>9</v>
      </c>
      <c r="D8066" s="1">
        <v>25</v>
      </c>
      <c r="E8066" s="7">
        <v>2005.8184931506801</v>
      </c>
      <c r="F8066" s="7">
        <v>24.386841</v>
      </c>
      <c r="G8066" s="57">
        <f t="shared" si="318"/>
        <v>22.150763675862059</v>
      </c>
      <c r="I8066" s="73">
        <f t="shared" si="319"/>
        <v>1.9917808219099697</v>
      </c>
    </row>
    <row r="8067" spans="1:9" ht="15.6" x14ac:dyDescent="0.3">
      <c r="A8067" s="1">
        <v>8063</v>
      </c>
      <c r="B8067" s="1">
        <v>2005</v>
      </c>
      <c r="C8067" s="1">
        <v>9</v>
      </c>
      <c r="D8067" s="1">
        <v>26</v>
      </c>
      <c r="E8067" s="7">
        <v>2005.8212328767099</v>
      </c>
      <c r="F8067" s="7">
        <v>24.498028000000001</v>
      </c>
      <c r="G8067" s="57">
        <f t="shared" si="318"/>
        <v>22.147890326896544</v>
      </c>
      <c r="I8067" s="73">
        <f t="shared" si="319"/>
        <v>1.9917808219199742</v>
      </c>
    </row>
    <row r="8068" spans="1:9" ht="15.6" x14ac:dyDescent="0.3">
      <c r="A8068" s="1">
        <v>8064</v>
      </c>
      <c r="B8068" s="1">
        <v>2005</v>
      </c>
      <c r="C8068" s="1">
        <v>9</v>
      </c>
      <c r="D8068" s="1">
        <v>27</v>
      </c>
      <c r="E8068" s="7">
        <v>2005.82397260274</v>
      </c>
      <c r="F8068" s="7">
        <v>24.554663999999999</v>
      </c>
      <c r="G8068" s="57">
        <f t="shared" si="318"/>
        <v>22.14499387034482</v>
      </c>
      <c r="I8068" s="73">
        <f t="shared" si="319"/>
        <v>1.9917808219199742</v>
      </c>
    </row>
    <row r="8069" spans="1:9" ht="15.6" x14ac:dyDescent="0.3">
      <c r="A8069" s="1">
        <v>8065</v>
      </c>
      <c r="B8069" s="1">
        <v>2005</v>
      </c>
      <c r="C8069" s="1">
        <v>9</v>
      </c>
      <c r="D8069" s="1">
        <v>28</v>
      </c>
      <c r="E8069" s="7">
        <v>2005.8267123287701</v>
      </c>
      <c r="F8069" s="7">
        <v>24.608114</v>
      </c>
      <c r="G8069" s="57">
        <f t="shared" si="318"/>
        <v>22.142010602758614</v>
      </c>
      <c r="I8069" s="73">
        <f t="shared" si="319"/>
        <v>1.9917808219202016</v>
      </c>
    </row>
    <row r="8070" spans="1:9" ht="15.6" x14ac:dyDescent="0.3">
      <c r="A8070" s="1">
        <v>8066</v>
      </c>
      <c r="B8070" s="1">
        <v>2005</v>
      </c>
      <c r="C8070" s="1">
        <v>9</v>
      </c>
      <c r="D8070" s="1">
        <v>29</v>
      </c>
      <c r="E8070" s="7">
        <v>2005.82945205479</v>
      </c>
      <c r="F8070" s="7">
        <v>24.702645</v>
      </c>
      <c r="G8070" s="57">
        <f t="shared" si="318"/>
        <v>22.139035536551717</v>
      </c>
      <c r="I8070" s="73">
        <f t="shared" si="319"/>
        <v>1.993378995430021</v>
      </c>
    </row>
    <row r="8071" spans="1:9" ht="15.6" x14ac:dyDescent="0.3">
      <c r="A8071" s="1">
        <v>8067</v>
      </c>
      <c r="B8071" s="1">
        <v>2005</v>
      </c>
      <c r="C8071" s="1">
        <v>9</v>
      </c>
      <c r="D8071" s="1">
        <v>30</v>
      </c>
      <c r="E8071" s="7">
        <v>2005.83219178082</v>
      </c>
      <c r="F8071" s="7">
        <v>24.798159999999999</v>
      </c>
      <c r="G8071" s="57">
        <f t="shared" si="318"/>
        <v>22.136068604137922</v>
      </c>
      <c r="I8071" s="73">
        <f t="shared" si="319"/>
        <v>1.993378995430021</v>
      </c>
    </row>
    <row r="8072" spans="1:9" ht="15.6" x14ac:dyDescent="0.3">
      <c r="A8072" s="1">
        <v>8068</v>
      </c>
      <c r="B8072" s="1">
        <v>2005</v>
      </c>
      <c r="C8072" s="1">
        <v>10</v>
      </c>
      <c r="D8072" s="1">
        <v>1</v>
      </c>
      <c r="E8072" s="7">
        <v>2005.8360730593599</v>
      </c>
      <c r="F8072" s="7">
        <v>24.767220999999999</v>
      </c>
      <c r="G8072" s="57">
        <f t="shared" si="318"/>
        <v>22.133138325517237</v>
      </c>
      <c r="I8072" s="73">
        <f t="shared" si="319"/>
        <v>1.9933789954297936</v>
      </c>
    </row>
    <row r="8073" spans="1:9" ht="15.6" x14ac:dyDescent="0.3">
      <c r="A8073" s="1">
        <v>8069</v>
      </c>
      <c r="B8073" s="1">
        <v>2005</v>
      </c>
      <c r="C8073" s="1">
        <v>10</v>
      </c>
      <c r="D8073" s="1">
        <v>2</v>
      </c>
      <c r="E8073" s="7">
        <v>2005.83881278539</v>
      </c>
      <c r="F8073" s="7">
        <v>24.761932999999999</v>
      </c>
      <c r="G8073" s="57">
        <f t="shared" si="318"/>
        <v>22.130259437241371</v>
      </c>
      <c r="I8073" s="73">
        <f t="shared" si="319"/>
        <v>1.9917808219199742</v>
      </c>
    </row>
    <row r="8074" spans="1:9" ht="15.6" x14ac:dyDescent="0.3">
      <c r="A8074" s="1">
        <v>8070</v>
      </c>
      <c r="B8074" s="1">
        <v>2005</v>
      </c>
      <c r="C8074" s="1">
        <v>10</v>
      </c>
      <c r="D8074" s="1">
        <v>3</v>
      </c>
      <c r="E8074" s="7">
        <v>2005.8415525114201</v>
      </c>
      <c r="F8074" s="7">
        <v>24.785209999999999</v>
      </c>
      <c r="G8074" s="57">
        <f t="shared" si="318"/>
        <v>22.127484266206892</v>
      </c>
      <c r="I8074" s="73">
        <f t="shared" si="319"/>
        <v>1.9917808219199742</v>
      </c>
    </row>
    <row r="8075" spans="1:9" ht="15.6" x14ac:dyDescent="0.3">
      <c r="A8075" s="1">
        <v>8071</v>
      </c>
      <c r="B8075" s="1">
        <v>2005</v>
      </c>
      <c r="C8075" s="1">
        <v>10</v>
      </c>
      <c r="D8075" s="1">
        <v>4</v>
      </c>
      <c r="E8075" s="7">
        <v>2005.84429223744</v>
      </c>
      <c r="F8075" s="7">
        <v>24.841844999999999</v>
      </c>
      <c r="G8075" s="57">
        <f t="shared" ref="G8075:G8138" si="320">AVERAGE(F7531:F8255)</f>
        <v>22.124821954482748</v>
      </c>
      <c r="I8075" s="73">
        <f t="shared" si="319"/>
        <v>1.9917808219202016</v>
      </c>
    </row>
    <row r="8076" spans="1:9" ht="15.6" x14ac:dyDescent="0.3">
      <c r="A8076" s="1">
        <v>8072</v>
      </c>
      <c r="B8076" s="1">
        <v>2005</v>
      </c>
      <c r="C8076" s="1">
        <v>10</v>
      </c>
      <c r="D8076" s="1">
        <v>5</v>
      </c>
      <c r="E8076" s="7">
        <v>2005.84703196347</v>
      </c>
      <c r="F8076" s="7">
        <v>24.883267</v>
      </c>
      <c r="G8076" s="57">
        <f t="shared" si="320"/>
        <v>22.122189787586198</v>
      </c>
      <c r="I8076" s="73">
        <f t="shared" ref="I8076:I8139" si="321">E8256-E7532</f>
        <v>1.9917808219199742</v>
      </c>
    </row>
    <row r="8077" spans="1:9" ht="15.6" x14ac:dyDescent="0.3">
      <c r="A8077" s="1">
        <v>8073</v>
      </c>
      <c r="B8077" s="1">
        <v>2005</v>
      </c>
      <c r="C8077" s="1">
        <v>10</v>
      </c>
      <c r="D8077" s="1">
        <v>6</v>
      </c>
      <c r="E8077" s="7">
        <v>2005.8497716894999</v>
      </c>
      <c r="F8077" s="7">
        <v>24.963781000000001</v>
      </c>
      <c r="G8077" s="57">
        <f t="shared" si="320"/>
        <v>22.119539107586199</v>
      </c>
      <c r="I8077" s="73">
        <f t="shared" si="321"/>
        <v>1.9917808219199742</v>
      </c>
    </row>
    <row r="8078" spans="1:9" ht="15.6" x14ac:dyDescent="0.3">
      <c r="A8078" s="1">
        <v>8074</v>
      </c>
      <c r="B8078" s="1">
        <v>2005</v>
      </c>
      <c r="C8078" s="1">
        <v>10</v>
      </c>
      <c r="D8078" s="1">
        <v>7</v>
      </c>
      <c r="E8078" s="7">
        <v>2005.85251141552</v>
      </c>
      <c r="F8078" s="7">
        <v>25.000430000000001</v>
      </c>
      <c r="G8078" s="57">
        <f t="shared" si="320"/>
        <v>22.116800519999995</v>
      </c>
      <c r="I8078" s="73">
        <f t="shared" si="321"/>
        <v>1.9917808219199742</v>
      </c>
    </row>
    <row r="8079" spans="1:9" ht="15.6" x14ac:dyDescent="0.3">
      <c r="A8079" s="1">
        <v>8075</v>
      </c>
      <c r="B8079" s="1">
        <v>2005</v>
      </c>
      <c r="C8079" s="1">
        <v>10</v>
      </c>
      <c r="D8079" s="1">
        <v>8</v>
      </c>
      <c r="E8079" s="7">
        <v>2005.8552511415501</v>
      </c>
      <c r="F8079" s="7">
        <v>25.028811999999999</v>
      </c>
      <c r="G8079" s="57">
        <f t="shared" si="320"/>
        <v>22.114040004137927</v>
      </c>
      <c r="I8079" s="73">
        <f t="shared" si="321"/>
        <v>1.9917808219199742</v>
      </c>
    </row>
    <row r="8080" spans="1:9" ht="15.6" x14ac:dyDescent="0.3">
      <c r="A8080" s="1">
        <v>8076</v>
      </c>
      <c r="B8080" s="1">
        <v>2005</v>
      </c>
      <c r="C8080" s="1">
        <v>10</v>
      </c>
      <c r="D8080" s="1">
        <v>9</v>
      </c>
      <c r="E8080" s="7">
        <v>2005.8579908675799</v>
      </c>
      <c r="F8080" s="7">
        <v>25.026698</v>
      </c>
      <c r="G8080" s="57">
        <f t="shared" si="320"/>
        <v>22.111429839999992</v>
      </c>
      <c r="I8080" s="73">
        <f t="shared" si="321"/>
        <v>1.9917808219199742</v>
      </c>
    </row>
    <row r="8081" spans="1:9" ht="15.6" x14ac:dyDescent="0.3">
      <c r="A8081" s="1">
        <v>8077</v>
      </c>
      <c r="B8081" s="1">
        <v>2005</v>
      </c>
      <c r="C8081" s="1">
        <v>10</v>
      </c>
      <c r="D8081" s="1">
        <v>10</v>
      </c>
      <c r="E8081" s="7">
        <v>2005.86073059361</v>
      </c>
      <c r="F8081" s="7">
        <v>25.021522999999998</v>
      </c>
      <c r="G8081" s="57">
        <f t="shared" si="320"/>
        <v>22.108936176551715</v>
      </c>
      <c r="I8081" s="73">
        <f t="shared" si="321"/>
        <v>1.9917808219199742</v>
      </c>
    </row>
    <row r="8082" spans="1:9" ht="15.6" x14ac:dyDescent="0.3">
      <c r="A8082" s="1">
        <v>8078</v>
      </c>
      <c r="B8082" s="1">
        <v>2005</v>
      </c>
      <c r="C8082" s="1">
        <v>10</v>
      </c>
      <c r="D8082" s="1">
        <v>11</v>
      </c>
      <c r="E8082" s="7">
        <v>2005.8634703196301</v>
      </c>
      <c r="F8082" s="7">
        <v>24.990109</v>
      </c>
      <c r="G8082" s="57">
        <f t="shared" si="320"/>
        <v>22.106668693793097</v>
      </c>
      <c r="I8082" s="73">
        <f t="shared" si="321"/>
        <v>1.9917808219199742</v>
      </c>
    </row>
    <row r="8083" spans="1:9" ht="15.6" x14ac:dyDescent="0.3">
      <c r="A8083" s="1">
        <v>8079</v>
      </c>
      <c r="B8083" s="1">
        <v>2005</v>
      </c>
      <c r="C8083" s="1">
        <v>10</v>
      </c>
      <c r="D8083" s="1">
        <v>12</v>
      </c>
      <c r="E8083" s="7">
        <v>2005.86621004566</v>
      </c>
      <c r="F8083" s="7">
        <v>25.121663999999999</v>
      </c>
      <c r="G8083" s="57">
        <f t="shared" si="320"/>
        <v>22.104447754482749</v>
      </c>
      <c r="I8083" s="73">
        <f t="shared" si="321"/>
        <v>1.9917808219101971</v>
      </c>
    </row>
    <row r="8084" spans="1:9" ht="15.6" x14ac:dyDescent="0.3">
      <c r="A8084" s="1">
        <v>8080</v>
      </c>
      <c r="B8084" s="1">
        <v>2005</v>
      </c>
      <c r="C8084" s="1">
        <v>10</v>
      </c>
      <c r="D8084" s="1">
        <v>13</v>
      </c>
      <c r="E8084" s="7">
        <v>2005.86894977169</v>
      </c>
      <c r="F8084" s="7">
        <v>25.274006</v>
      </c>
      <c r="G8084" s="57">
        <f t="shared" si="320"/>
        <v>22.102393157241369</v>
      </c>
      <c r="I8084" s="73">
        <f t="shared" si="321"/>
        <v>1.9917808219199742</v>
      </c>
    </row>
    <row r="8085" spans="1:9" ht="15.6" x14ac:dyDescent="0.3">
      <c r="A8085" s="1">
        <v>8081</v>
      </c>
      <c r="B8085" s="1">
        <v>2005</v>
      </c>
      <c r="C8085" s="1">
        <v>10</v>
      </c>
      <c r="D8085" s="1">
        <v>14</v>
      </c>
      <c r="E8085" s="7">
        <v>2005.8716894977199</v>
      </c>
      <c r="F8085" s="7">
        <v>25.4055</v>
      </c>
      <c r="G8085" s="57">
        <f t="shared" si="320"/>
        <v>22.100435553103441</v>
      </c>
      <c r="I8085" s="73">
        <f t="shared" si="321"/>
        <v>1.9917808219199742</v>
      </c>
    </row>
    <row r="8086" spans="1:9" ht="15.6" x14ac:dyDescent="0.3">
      <c r="A8086" s="1">
        <v>8082</v>
      </c>
      <c r="B8086" s="1">
        <v>2005</v>
      </c>
      <c r="C8086" s="1">
        <v>10</v>
      </c>
      <c r="D8086" s="1">
        <v>15</v>
      </c>
      <c r="E8086" s="7">
        <v>2005.87442922374</v>
      </c>
      <c r="F8086" s="7">
        <v>25.473716</v>
      </c>
      <c r="G8086" s="57">
        <f t="shared" si="320"/>
        <v>22.098510393103439</v>
      </c>
      <c r="I8086" s="73">
        <f t="shared" si="321"/>
        <v>1.9917808219199742</v>
      </c>
    </row>
    <row r="8087" spans="1:9" ht="15.6" x14ac:dyDescent="0.3">
      <c r="A8087" s="1">
        <v>8083</v>
      </c>
      <c r="B8087" s="1">
        <v>2005</v>
      </c>
      <c r="C8087" s="1">
        <v>10</v>
      </c>
      <c r="D8087" s="1">
        <v>16</v>
      </c>
      <c r="E8087" s="7">
        <v>2005.8771689497701</v>
      </c>
      <c r="F8087" s="7">
        <v>25.367751999999999</v>
      </c>
      <c r="G8087" s="57">
        <f t="shared" si="320"/>
        <v>22.096539959999991</v>
      </c>
      <c r="I8087" s="73">
        <f t="shared" si="321"/>
        <v>1.9917808219099697</v>
      </c>
    </row>
    <row r="8088" spans="1:9" ht="15.6" x14ac:dyDescent="0.3">
      <c r="A8088" s="1">
        <v>8084</v>
      </c>
      <c r="B8088" s="1">
        <v>2005</v>
      </c>
      <c r="C8088" s="1">
        <v>10</v>
      </c>
      <c r="D8088" s="1">
        <v>17</v>
      </c>
      <c r="E8088" s="7">
        <v>2005.8799086757999</v>
      </c>
      <c r="F8088" s="7">
        <v>25.287426</v>
      </c>
      <c r="G8088" s="57">
        <f t="shared" si="320"/>
        <v>22.0946640813793</v>
      </c>
      <c r="I8088" s="73">
        <f t="shared" si="321"/>
        <v>1.9917808219199742</v>
      </c>
    </row>
    <row r="8089" spans="1:9" ht="15.6" x14ac:dyDescent="0.3">
      <c r="A8089" s="1">
        <v>8085</v>
      </c>
      <c r="B8089" s="1">
        <v>2005</v>
      </c>
      <c r="C8089" s="1">
        <v>10</v>
      </c>
      <c r="D8089" s="1">
        <v>18</v>
      </c>
      <c r="E8089" s="7">
        <v>2005.88264840183</v>
      </c>
      <c r="F8089" s="7">
        <v>25.308356</v>
      </c>
      <c r="G8089" s="57">
        <f t="shared" si="320"/>
        <v>22.092950212413783</v>
      </c>
      <c r="I8089" s="73">
        <f t="shared" si="321"/>
        <v>1.9917808219199742</v>
      </c>
    </row>
    <row r="8090" spans="1:9" ht="15.6" x14ac:dyDescent="0.3">
      <c r="A8090" s="1">
        <v>8086</v>
      </c>
      <c r="B8090" s="1">
        <v>2005</v>
      </c>
      <c r="C8090" s="1">
        <v>10</v>
      </c>
      <c r="D8090" s="1">
        <v>19</v>
      </c>
      <c r="E8090" s="7">
        <v>2005.8853881278501</v>
      </c>
      <c r="F8090" s="7">
        <v>25.465747</v>
      </c>
      <c r="G8090" s="57">
        <f t="shared" si="320"/>
        <v>22.091332892413785</v>
      </c>
      <c r="I8090" s="73">
        <f t="shared" si="321"/>
        <v>1.9917808219199742</v>
      </c>
    </row>
    <row r="8091" spans="1:9" ht="15.6" x14ac:dyDescent="0.3">
      <c r="A8091" s="1">
        <v>8087</v>
      </c>
      <c r="B8091" s="1">
        <v>2005</v>
      </c>
      <c r="C8091" s="1">
        <v>10</v>
      </c>
      <c r="D8091" s="1">
        <v>20</v>
      </c>
      <c r="E8091" s="7">
        <v>2005.88812785388</v>
      </c>
      <c r="F8091" s="7">
        <v>25.633424000000002</v>
      </c>
      <c r="G8091" s="57">
        <f t="shared" si="320"/>
        <v>22.08973151448275</v>
      </c>
      <c r="I8091" s="73">
        <f t="shared" si="321"/>
        <v>1.9917808219101971</v>
      </c>
    </row>
    <row r="8092" spans="1:9" ht="15.6" x14ac:dyDescent="0.3">
      <c r="A8092" s="1">
        <v>8088</v>
      </c>
      <c r="B8092" s="1">
        <v>2005</v>
      </c>
      <c r="C8092" s="1">
        <v>10</v>
      </c>
      <c r="D8092" s="1">
        <v>21</v>
      </c>
      <c r="E8092" s="7">
        <v>2005.89086757991</v>
      </c>
      <c r="F8092" s="7">
        <v>25.858563</v>
      </c>
      <c r="G8092" s="57">
        <f t="shared" si="320"/>
        <v>22.088098644137922</v>
      </c>
      <c r="I8092" s="73">
        <f t="shared" si="321"/>
        <v>1.9917808219199742</v>
      </c>
    </row>
    <row r="8093" spans="1:9" ht="15.6" x14ac:dyDescent="0.3">
      <c r="A8093" s="1">
        <v>8089</v>
      </c>
      <c r="B8093" s="1">
        <v>2005</v>
      </c>
      <c r="C8093" s="1">
        <v>10</v>
      </c>
      <c r="D8093" s="1">
        <v>22</v>
      </c>
      <c r="E8093" s="7">
        <v>2005.8936073059399</v>
      </c>
      <c r="F8093" s="7">
        <v>26.051131000000002</v>
      </c>
      <c r="G8093" s="57">
        <f t="shared" si="320"/>
        <v>22.086514642758612</v>
      </c>
      <c r="I8093" s="73">
        <f t="shared" si="321"/>
        <v>1.9917808219199742</v>
      </c>
    </row>
    <row r="8094" spans="1:9" ht="15.6" x14ac:dyDescent="0.3">
      <c r="A8094" s="1">
        <v>8090</v>
      </c>
      <c r="B8094" s="1">
        <v>2005</v>
      </c>
      <c r="C8094" s="1">
        <v>10</v>
      </c>
      <c r="D8094" s="1">
        <v>23</v>
      </c>
      <c r="E8094" s="7">
        <v>2005.89634703196</v>
      </c>
      <c r="F8094" s="7">
        <v>26.050878000000001</v>
      </c>
      <c r="G8094" s="57">
        <f t="shared" si="320"/>
        <v>22.084909777931028</v>
      </c>
      <c r="I8094" s="73">
        <f t="shared" si="321"/>
        <v>1.9917808219199742</v>
      </c>
    </row>
    <row r="8095" spans="1:9" ht="15.6" x14ac:dyDescent="0.3">
      <c r="A8095" s="1">
        <v>8091</v>
      </c>
      <c r="B8095" s="1">
        <v>2005</v>
      </c>
      <c r="C8095" s="1">
        <v>10</v>
      </c>
      <c r="D8095" s="1">
        <v>24</v>
      </c>
      <c r="E8095" s="7">
        <v>2005.8990867579901</v>
      </c>
      <c r="F8095" s="7">
        <v>26.164486</v>
      </c>
      <c r="G8095" s="57">
        <f t="shared" si="320"/>
        <v>22.083245839999993</v>
      </c>
      <c r="I8095" s="73">
        <f t="shared" si="321"/>
        <v>1.9917808219099697</v>
      </c>
    </row>
    <row r="8096" spans="1:9" ht="15.6" x14ac:dyDescent="0.3">
      <c r="A8096" s="1">
        <v>8092</v>
      </c>
      <c r="B8096" s="1">
        <v>2005</v>
      </c>
      <c r="C8096" s="1">
        <v>10</v>
      </c>
      <c r="D8096" s="1">
        <v>25</v>
      </c>
      <c r="E8096" s="7">
        <v>2005.9018264840199</v>
      </c>
      <c r="F8096" s="7">
        <v>26.320843</v>
      </c>
      <c r="G8096" s="57">
        <f t="shared" si="320"/>
        <v>22.081515525517233</v>
      </c>
      <c r="I8096" s="73">
        <f t="shared" si="321"/>
        <v>1.9917808219199742</v>
      </c>
    </row>
    <row r="8097" spans="1:9" ht="15.6" x14ac:dyDescent="0.3">
      <c r="A8097" s="1">
        <v>8093</v>
      </c>
      <c r="B8097" s="1">
        <v>2005</v>
      </c>
      <c r="C8097" s="1">
        <v>10</v>
      </c>
      <c r="D8097" s="1">
        <v>26</v>
      </c>
      <c r="E8097" s="7">
        <v>2005.90456621005</v>
      </c>
      <c r="F8097" s="7">
        <v>26.446207000000001</v>
      </c>
      <c r="G8097" s="57">
        <f t="shared" si="320"/>
        <v>22.079734262068957</v>
      </c>
      <c r="I8097" s="73">
        <f t="shared" si="321"/>
        <v>1.9917808219199742</v>
      </c>
    </row>
    <row r="8098" spans="1:9" ht="15.6" x14ac:dyDescent="0.3">
      <c r="A8098" s="1">
        <v>8094</v>
      </c>
      <c r="B8098" s="1">
        <v>2005</v>
      </c>
      <c r="C8098" s="1">
        <v>10</v>
      </c>
      <c r="D8098" s="1">
        <v>27</v>
      </c>
      <c r="E8098" s="7">
        <v>2005.9073059360701</v>
      </c>
      <c r="F8098" s="7">
        <v>26.531856999999999</v>
      </c>
      <c r="G8098" s="57">
        <f t="shared" si="320"/>
        <v>22.07781704827585</v>
      </c>
      <c r="I8098" s="73">
        <f t="shared" si="321"/>
        <v>1.9917808219199742</v>
      </c>
    </row>
    <row r="8099" spans="1:9" ht="15.6" x14ac:dyDescent="0.3">
      <c r="A8099" s="1">
        <v>8095</v>
      </c>
      <c r="B8099" s="1">
        <v>2005</v>
      </c>
      <c r="C8099" s="1">
        <v>10</v>
      </c>
      <c r="D8099" s="1">
        <v>28</v>
      </c>
      <c r="E8099" s="7">
        <v>2005.9100456620999</v>
      </c>
      <c r="F8099" s="7">
        <v>26.670804</v>
      </c>
      <c r="G8099" s="57">
        <f t="shared" si="320"/>
        <v>22.07576233379309</v>
      </c>
      <c r="I8099" s="73">
        <f t="shared" si="321"/>
        <v>1.9917808219202016</v>
      </c>
    </row>
    <row r="8100" spans="1:9" ht="15.6" x14ac:dyDescent="0.3">
      <c r="A8100" s="1">
        <v>8096</v>
      </c>
      <c r="B8100" s="1">
        <v>2005</v>
      </c>
      <c r="C8100" s="1">
        <v>10</v>
      </c>
      <c r="D8100" s="1">
        <v>29</v>
      </c>
      <c r="E8100" s="7">
        <v>2005.91278538813</v>
      </c>
      <c r="F8100" s="7">
        <v>26.773634999999999</v>
      </c>
      <c r="G8100" s="57">
        <f t="shared" si="320"/>
        <v>22.073650262068952</v>
      </c>
      <c r="I8100" s="73">
        <f t="shared" si="321"/>
        <v>1.9906392694099395</v>
      </c>
    </row>
    <row r="8101" spans="1:9" ht="15.6" x14ac:dyDescent="0.3">
      <c r="A8101" s="1">
        <v>8097</v>
      </c>
      <c r="B8101" s="1">
        <v>2005</v>
      </c>
      <c r="C8101" s="1">
        <v>10</v>
      </c>
      <c r="D8101" s="1">
        <v>30</v>
      </c>
      <c r="E8101" s="7">
        <v>2005.9155251141599</v>
      </c>
      <c r="F8101" s="7">
        <v>26.788967</v>
      </c>
      <c r="G8101" s="57">
        <f t="shared" si="320"/>
        <v>22.071539732413786</v>
      </c>
      <c r="I8101" s="73">
        <f t="shared" si="321"/>
        <v>1.9906392694099395</v>
      </c>
    </row>
    <row r="8102" spans="1:9" ht="15.6" x14ac:dyDescent="0.3">
      <c r="A8102" s="1">
        <v>8098</v>
      </c>
      <c r="B8102" s="1">
        <v>2005</v>
      </c>
      <c r="C8102" s="1">
        <v>10</v>
      </c>
      <c r="D8102" s="1">
        <v>31</v>
      </c>
      <c r="E8102" s="7">
        <v>2005.91826484018</v>
      </c>
      <c r="F8102" s="7">
        <v>26.778611000000001</v>
      </c>
      <c r="G8102" s="57">
        <f t="shared" si="320"/>
        <v>22.069458609655165</v>
      </c>
      <c r="I8102" s="73">
        <f t="shared" si="321"/>
        <v>1.9906392694099395</v>
      </c>
    </row>
    <row r="8103" spans="1:9" ht="15.6" x14ac:dyDescent="0.3">
      <c r="A8103" s="1">
        <v>8099</v>
      </c>
      <c r="B8103" s="1">
        <v>2005</v>
      </c>
      <c r="C8103" s="1">
        <v>11</v>
      </c>
      <c r="D8103" s="1">
        <v>1</v>
      </c>
      <c r="E8103" s="7">
        <v>2005.91940639269</v>
      </c>
      <c r="F8103" s="7">
        <v>26.793412</v>
      </c>
      <c r="G8103" s="57">
        <f t="shared" si="320"/>
        <v>22.067280888275853</v>
      </c>
      <c r="I8103" s="73">
        <f t="shared" si="321"/>
        <v>1.9917808219099697</v>
      </c>
    </row>
    <row r="8104" spans="1:9" ht="15.6" x14ac:dyDescent="0.3">
      <c r="A8104" s="1">
        <v>8100</v>
      </c>
      <c r="B8104" s="1">
        <v>2005</v>
      </c>
      <c r="C8104" s="1">
        <v>11</v>
      </c>
      <c r="D8104" s="1">
        <v>2</v>
      </c>
      <c r="E8104" s="7">
        <v>2005.9221461187201</v>
      </c>
      <c r="F8104" s="7">
        <v>26.825769000000001</v>
      </c>
      <c r="G8104" s="57">
        <f t="shared" si="320"/>
        <v>22.065060939310335</v>
      </c>
      <c r="I8104" s="73">
        <f t="shared" si="321"/>
        <v>1.9917808219202016</v>
      </c>
    </row>
    <row r="8105" spans="1:9" ht="15.6" x14ac:dyDescent="0.3">
      <c r="A8105" s="1">
        <v>8101</v>
      </c>
      <c r="B8105" s="1">
        <v>2005</v>
      </c>
      <c r="C8105" s="1">
        <v>11</v>
      </c>
      <c r="D8105" s="1">
        <v>3</v>
      </c>
      <c r="E8105" s="7">
        <v>2005.92488584475</v>
      </c>
      <c r="F8105" s="7">
        <v>26.881385000000002</v>
      </c>
      <c r="G8105" s="57">
        <f t="shared" si="320"/>
        <v>22.062959740689646</v>
      </c>
      <c r="I8105" s="73">
        <f t="shared" si="321"/>
        <v>1.9917808219199742</v>
      </c>
    </row>
    <row r="8106" spans="1:9" ht="15.6" x14ac:dyDescent="0.3">
      <c r="A8106" s="1">
        <v>8102</v>
      </c>
      <c r="B8106" s="1">
        <v>2005</v>
      </c>
      <c r="C8106" s="1">
        <v>11</v>
      </c>
      <c r="D8106" s="1">
        <v>4</v>
      </c>
      <c r="E8106" s="7">
        <v>2005.92762557078</v>
      </c>
      <c r="F8106" s="7">
        <v>26.851324999999999</v>
      </c>
      <c r="G8106" s="57">
        <f t="shared" si="320"/>
        <v>22.06097918620689</v>
      </c>
      <c r="I8106" s="73">
        <f t="shared" si="321"/>
        <v>1.9917808219199742</v>
      </c>
    </row>
    <row r="8107" spans="1:9" ht="15.6" x14ac:dyDescent="0.3">
      <c r="A8107" s="1">
        <v>8103</v>
      </c>
      <c r="B8107" s="1">
        <v>2005</v>
      </c>
      <c r="C8107" s="1">
        <v>11</v>
      </c>
      <c r="D8107" s="1">
        <v>5</v>
      </c>
      <c r="E8107" s="7">
        <v>2005.9303652967999</v>
      </c>
      <c r="F8107" s="7">
        <v>26.789539000000001</v>
      </c>
      <c r="G8107" s="57">
        <f t="shared" si="320"/>
        <v>22.059079919999991</v>
      </c>
      <c r="I8107" s="73">
        <f t="shared" si="321"/>
        <v>1.9917808219099697</v>
      </c>
    </row>
    <row r="8108" spans="1:9" ht="15.6" x14ac:dyDescent="0.3">
      <c r="A8108" s="1">
        <v>8104</v>
      </c>
      <c r="B8108" s="1">
        <v>2005</v>
      </c>
      <c r="C8108" s="1">
        <v>11</v>
      </c>
      <c r="D8108" s="1">
        <v>6</v>
      </c>
      <c r="E8108" s="7">
        <v>2005.93310502283</v>
      </c>
      <c r="F8108" s="7">
        <v>26.731905000000001</v>
      </c>
      <c r="G8108" s="57">
        <f t="shared" si="320"/>
        <v>22.057148104827576</v>
      </c>
      <c r="I8108" s="73">
        <f t="shared" si="321"/>
        <v>1.9917808219199742</v>
      </c>
    </row>
    <row r="8109" spans="1:9" ht="15.6" x14ac:dyDescent="0.3">
      <c r="A8109" s="1">
        <v>8105</v>
      </c>
      <c r="B8109" s="1">
        <v>2005</v>
      </c>
      <c r="C8109" s="1">
        <v>11</v>
      </c>
      <c r="D8109" s="1">
        <v>7</v>
      </c>
      <c r="E8109" s="7">
        <v>2005.9358447488601</v>
      </c>
      <c r="F8109" s="7">
        <v>26.681259000000001</v>
      </c>
      <c r="G8109" s="57">
        <f t="shared" si="320"/>
        <v>22.05519209793103</v>
      </c>
      <c r="I8109" s="73">
        <f t="shared" si="321"/>
        <v>1.9917808219199742</v>
      </c>
    </row>
    <row r="8110" spans="1:9" ht="15.6" x14ac:dyDescent="0.3">
      <c r="A8110" s="1">
        <v>8106</v>
      </c>
      <c r="B8110" s="1">
        <v>2005</v>
      </c>
      <c r="C8110" s="1">
        <v>11</v>
      </c>
      <c r="D8110" s="1">
        <v>8</v>
      </c>
      <c r="E8110" s="7">
        <v>2005.9385844748899</v>
      </c>
      <c r="F8110" s="7">
        <v>26.620994</v>
      </c>
      <c r="G8110" s="57">
        <f t="shared" si="320"/>
        <v>22.053228722758615</v>
      </c>
      <c r="I8110" s="73">
        <f t="shared" si="321"/>
        <v>1.9917808219199742</v>
      </c>
    </row>
    <row r="8111" spans="1:9" ht="15.6" x14ac:dyDescent="0.3">
      <c r="A8111" s="1">
        <v>8107</v>
      </c>
      <c r="B8111" s="1">
        <v>2005</v>
      </c>
      <c r="C8111" s="1">
        <v>11</v>
      </c>
      <c r="D8111" s="1">
        <v>9</v>
      </c>
      <c r="E8111" s="7">
        <v>2005.94132420091</v>
      </c>
      <c r="F8111" s="7">
        <v>26.565277999999999</v>
      </c>
      <c r="G8111" s="57">
        <f t="shared" si="320"/>
        <v>22.051282921379304</v>
      </c>
      <c r="I8111" s="73">
        <f t="shared" si="321"/>
        <v>1.9917808219099697</v>
      </c>
    </row>
    <row r="8112" spans="1:9" ht="15.6" x14ac:dyDescent="0.3">
      <c r="A8112" s="1">
        <v>8108</v>
      </c>
      <c r="B8112" s="1">
        <v>2005</v>
      </c>
      <c r="C8112" s="1">
        <v>11</v>
      </c>
      <c r="D8112" s="1">
        <v>10</v>
      </c>
      <c r="E8112" s="7">
        <v>2005.9440639269401</v>
      </c>
      <c r="F8112" s="7">
        <v>26.529247999999999</v>
      </c>
      <c r="G8112" s="57">
        <f t="shared" si="320"/>
        <v>22.049367060689647</v>
      </c>
      <c r="I8112" s="73">
        <f t="shared" si="321"/>
        <v>1.9917808219202016</v>
      </c>
    </row>
    <row r="8113" spans="1:9" ht="15.6" x14ac:dyDescent="0.3">
      <c r="A8113" s="1">
        <v>8109</v>
      </c>
      <c r="B8113" s="1">
        <v>2005</v>
      </c>
      <c r="C8113" s="1">
        <v>11</v>
      </c>
      <c r="D8113" s="1">
        <v>11</v>
      </c>
      <c r="E8113" s="7">
        <v>2005.9468036529699</v>
      </c>
      <c r="F8113" s="7">
        <v>26.511299000000001</v>
      </c>
      <c r="G8113" s="57">
        <f t="shared" si="320"/>
        <v>22.047506264827579</v>
      </c>
      <c r="I8113" s="73">
        <f t="shared" si="321"/>
        <v>1.9917808219199742</v>
      </c>
    </row>
    <row r="8114" spans="1:9" ht="15.6" x14ac:dyDescent="0.3">
      <c r="A8114" s="1">
        <v>8110</v>
      </c>
      <c r="B8114" s="1">
        <v>2005</v>
      </c>
      <c r="C8114" s="1">
        <v>11</v>
      </c>
      <c r="D8114" s="1">
        <v>12</v>
      </c>
      <c r="E8114" s="7">
        <v>2005.949543379</v>
      </c>
      <c r="F8114" s="7">
        <v>26.466874000000001</v>
      </c>
      <c r="G8114" s="57">
        <f t="shared" si="320"/>
        <v>22.045709383448269</v>
      </c>
      <c r="I8114" s="73">
        <f t="shared" si="321"/>
        <v>1.9917808219199742</v>
      </c>
    </row>
    <row r="8115" spans="1:9" ht="15.6" x14ac:dyDescent="0.3">
      <c r="A8115" s="1">
        <v>8111</v>
      </c>
      <c r="B8115" s="1">
        <v>2005</v>
      </c>
      <c r="C8115" s="1">
        <v>11</v>
      </c>
      <c r="D8115" s="1">
        <v>13</v>
      </c>
      <c r="E8115" s="7">
        <v>2005.9522831050199</v>
      </c>
      <c r="F8115" s="7">
        <v>26.432797999999998</v>
      </c>
      <c r="G8115" s="57">
        <f t="shared" si="320"/>
        <v>22.044002995862058</v>
      </c>
      <c r="I8115" s="73">
        <f t="shared" si="321"/>
        <v>1.9917808219099697</v>
      </c>
    </row>
    <row r="8116" spans="1:9" ht="15.6" x14ac:dyDescent="0.3">
      <c r="A8116" s="1">
        <v>8112</v>
      </c>
      <c r="B8116" s="1">
        <v>2005</v>
      </c>
      <c r="C8116" s="1">
        <v>11</v>
      </c>
      <c r="D8116" s="1">
        <v>14</v>
      </c>
      <c r="E8116" s="7">
        <v>2005.95502283105</v>
      </c>
      <c r="F8116" s="7">
        <v>26.356366999999999</v>
      </c>
      <c r="G8116" s="57">
        <f t="shared" si="320"/>
        <v>22.042273223448269</v>
      </c>
      <c r="I8116" s="73">
        <f t="shared" si="321"/>
        <v>1.9917808219199742</v>
      </c>
    </row>
    <row r="8117" spans="1:9" ht="15.6" x14ac:dyDescent="0.3">
      <c r="A8117" s="1">
        <v>8113</v>
      </c>
      <c r="B8117" s="1">
        <v>2005</v>
      </c>
      <c r="C8117" s="1">
        <v>11</v>
      </c>
      <c r="D8117" s="1">
        <v>15</v>
      </c>
      <c r="E8117" s="7">
        <v>2005.9577625570801</v>
      </c>
      <c r="F8117" s="7">
        <v>26.289048000000001</v>
      </c>
      <c r="G8117" s="57">
        <f t="shared" si="320"/>
        <v>22.040548841379302</v>
      </c>
      <c r="I8117" s="73">
        <f t="shared" si="321"/>
        <v>1.9917808219199742</v>
      </c>
    </row>
    <row r="8118" spans="1:9" ht="15.6" x14ac:dyDescent="0.3">
      <c r="A8118" s="1">
        <v>8114</v>
      </c>
      <c r="B8118" s="1">
        <v>2005</v>
      </c>
      <c r="C8118" s="1">
        <v>11</v>
      </c>
      <c r="D8118" s="1">
        <v>16</v>
      </c>
      <c r="E8118" s="7">
        <v>2005.9605022831099</v>
      </c>
      <c r="F8118" s="7">
        <v>26.219812000000001</v>
      </c>
      <c r="G8118" s="57">
        <f t="shared" si="320"/>
        <v>22.038855893793098</v>
      </c>
      <c r="I8118" s="73">
        <f t="shared" si="321"/>
        <v>1.9917808219099697</v>
      </c>
    </row>
    <row r="8119" spans="1:9" ht="15.6" x14ac:dyDescent="0.3">
      <c r="A8119" s="1">
        <v>8115</v>
      </c>
      <c r="B8119" s="1">
        <v>2005</v>
      </c>
      <c r="C8119" s="1">
        <v>11</v>
      </c>
      <c r="D8119" s="1">
        <v>17</v>
      </c>
      <c r="E8119" s="7">
        <v>2005.96324200913</v>
      </c>
      <c r="F8119" s="7">
        <v>26.125895</v>
      </c>
      <c r="G8119" s="57">
        <f t="shared" si="320"/>
        <v>22.03709350620689</v>
      </c>
      <c r="I8119" s="73">
        <f t="shared" si="321"/>
        <v>1.9917808219199742</v>
      </c>
    </row>
    <row r="8120" spans="1:9" ht="15.6" x14ac:dyDescent="0.3">
      <c r="A8120" s="1">
        <v>8116</v>
      </c>
      <c r="B8120" s="1">
        <v>2005</v>
      </c>
      <c r="C8120" s="1">
        <v>11</v>
      </c>
      <c r="D8120" s="1">
        <v>19</v>
      </c>
      <c r="E8120" s="7">
        <v>2005.9687214611899</v>
      </c>
      <c r="F8120" s="7">
        <v>25.929205</v>
      </c>
      <c r="G8120" s="57">
        <f t="shared" si="320"/>
        <v>22.035351662068955</v>
      </c>
      <c r="I8120" s="73">
        <f t="shared" si="321"/>
        <v>1.9917808219199742</v>
      </c>
    </row>
    <row r="8121" spans="1:9" ht="15.6" x14ac:dyDescent="0.3">
      <c r="A8121" s="1">
        <v>8117</v>
      </c>
      <c r="B8121" s="1">
        <v>2005</v>
      </c>
      <c r="C8121" s="1">
        <v>11</v>
      </c>
      <c r="D8121" s="1">
        <v>20</v>
      </c>
      <c r="E8121" s="7">
        <v>2005.97146118721</v>
      </c>
      <c r="F8121" s="7">
        <v>25.856718000000001</v>
      </c>
      <c r="G8121" s="57">
        <f t="shared" si="320"/>
        <v>22.033756942068958</v>
      </c>
      <c r="I8121" s="73">
        <f t="shared" si="321"/>
        <v>1.9917808219199742</v>
      </c>
    </row>
    <row r="8122" spans="1:9" ht="15.6" x14ac:dyDescent="0.3">
      <c r="A8122" s="1">
        <v>8118</v>
      </c>
      <c r="B8122" s="1">
        <v>2005</v>
      </c>
      <c r="C8122" s="1">
        <v>11</v>
      </c>
      <c r="D8122" s="1">
        <v>21</v>
      </c>
      <c r="E8122" s="7">
        <v>2005.9742009132401</v>
      </c>
      <c r="F8122" s="7">
        <v>25.782616000000001</v>
      </c>
      <c r="G8122" s="57">
        <f t="shared" si="320"/>
        <v>22.032194529655165</v>
      </c>
      <c r="I8122" s="73">
        <f t="shared" si="321"/>
        <v>1.9917808219099697</v>
      </c>
    </row>
    <row r="8123" spans="1:9" ht="15.6" x14ac:dyDescent="0.3">
      <c r="A8123" s="1">
        <v>8119</v>
      </c>
      <c r="B8123" s="1">
        <v>2005</v>
      </c>
      <c r="C8123" s="1">
        <v>11</v>
      </c>
      <c r="D8123" s="1">
        <v>22</v>
      </c>
      <c r="E8123" s="7">
        <v>2005.97694063927</v>
      </c>
      <c r="F8123" s="7">
        <v>25.654879999999999</v>
      </c>
      <c r="G8123" s="57">
        <f t="shared" si="320"/>
        <v>22.030640143448267</v>
      </c>
      <c r="I8123" s="73">
        <f t="shared" si="321"/>
        <v>1.9917808219202016</v>
      </c>
    </row>
    <row r="8124" spans="1:9" ht="15.6" x14ac:dyDescent="0.3">
      <c r="A8124" s="1">
        <v>8120</v>
      </c>
      <c r="B8124" s="1">
        <v>2005</v>
      </c>
      <c r="C8124" s="1">
        <v>11</v>
      </c>
      <c r="D8124" s="1">
        <v>23</v>
      </c>
      <c r="E8124" s="7">
        <v>2005.9796803653001</v>
      </c>
      <c r="F8124" s="7">
        <v>25.621941</v>
      </c>
      <c r="G8124" s="57">
        <f t="shared" si="320"/>
        <v>22.028913747586195</v>
      </c>
      <c r="I8124" s="73">
        <f t="shared" si="321"/>
        <v>1.9917808219199742</v>
      </c>
    </row>
    <row r="8125" spans="1:9" ht="15.6" x14ac:dyDescent="0.3">
      <c r="A8125" s="1">
        <v>8121</v>
      </c>
      <c r="B8125" s="1">
        <v>2005</v>
      </c>
      <c r="C8125" s="1">
        <v>11</v>
      </c>
      <c r="D8125" s="1">
        <v>24</v>
      </c>
      <c r="E8125" s="7">
        <v>2005.9824200913199</v>
      </c>
      <c r="F8125" s="7">
        <v>25.494294</v>
      </c>
      <c r="G8125" s="57">
        <f t="shared" si="320"/>
        <v>22.027155125517229</v>
      </c>
      <c r="I8125" s="73">
        <f t="shared" si="321"/>
        <v>1.9917808219199742</v>
      </c>
    </row>
    <row r="8126" spans="1:9" ht="15.6" x14ac:dyDescent="0.3">
      <c r="A8126" s="1">
        <v>8122</v>
      </c>
      <c r="B8126" s="1">
        <v>2005</v>
      </c>
      <c r="C8126" s="1">
        <v>11</v>
      </c>
      <c r="D8126" s="1">
        <v>25</v>
      </c>
      <c r="E8126" s="7">
        <v>2005.98515981735</v>
      </c>
      <c r="F8126" s="7">
        <v>25.375793000000002</v>
      </c>
      <c r="G8126" s="57">
        <f t="shared" si="320"/>
        <v>22.025382117241374</v>
      </c>
      <c r="I8126" s="73">
        <f t="shared" si="321"/>
        <v>1.9917808219099697</v>
      </c>
    </row>
    <row r="8127" spans="1:9" ht="15.6" x14ac:dyDescent="0.3">
      <c r="A8127" s="1">
        <v>8123</v>
      </c>
      <c r="B8127" s="1">
        <v>2005</v>
      </c>
      <c r="C8127" s="1">
        <v>11</v>
      </c>
      <c r="D8127" s="1">
        <v>26</v>
      </c>
      <c r="E8127" s="7">
        <v>2005.9878995433801</v>
      </c>
      <c r="F8127" s="7">
        <v>25.283895999999999</v>
      </c>
      <c r="G8127" s="57">
        <f t="shared" si="320"/>
        <v>22.023544834482749</v>
      </c>
      <c r="I8127" s="73">
        <f t="shared" si="321"/>
        <v>1.9917808219199742</v>
      </c>
    </row>
    <row r="8128" spans="1:9" ht="15.6" x14ac:dyDescent="0.3">
      <c r="A8128" s="1">
        <v>8124</v>
      </c>
      <c r="B8128" s="1">
        <v>2005</v>
      </c>
      <c r="C8128" s="1">
        <v>11</v>
      </c>
      <c r="D8128" s="1">
        <v>27</v>
      </c>
      <c r="E8128" s="7">
        <v>2005.9906392694099</v>
      </c>
      <c r="F8128" s="7">
        <v>25.102868999999998</v>
      </c>
      <c r="G8128" s="57">
        <f t="shared" si="320"/>
        <v>22.021716943448265</v>
      </c>
      <c r="I8128" s="73">
        <f t="shared" si="321"/>
        <v>1.9917808219199742</v>
      </c>
    </row>
    <row r="8129" spans="1:9" ht="15.6" x14ac:dyDescent="0.3">
      <c r="A8129" s="1">
        <v>8125</v>
      </c>
      <c r="B8129" s="1">
        <v>2005</v>
      </c>
      <c r="C8129" s="1">
        <v>11</v>
      </c>
      <c r="D8129" s="1">
        <v>28</v>
      </c>
      <c r="E8129" s="7">
        <v>2005.99337899543</v>
      </c>
      <c r="F8129" s="7">
        <v>24.916737000000001</v>
      </c>
      <c r="G8129" s="57">
        <f t="shared" si="320"/>
        <v>22.019907024827578</v>
      </c>
      <c r="I8129" s="73">
        <f t="shared" si="321"/>
        <v>1.9917808219199742</v>
      </c>
    </row>
    <row r="8130" spans="1:9" ht="15.6" x14ac:dyDescent="0.3">
      <c r="A8130" s="1">
        <v>8126</v>
      </c>
      <c r="B8130" s="1">
        <v>2005</v>
      </c>
      <c r="C8130" s="1">
        <v>11</v>
      </c>
      <c r="D8130" s="1">
        <v>29</v>
      </c>
      <c r="E8130" s="7">
        <v>2005.9961187214601</v>
      </c>
      <c r="F8130" s="7">
        <v>24.759996999999998</v>
      </c>
      <c r="G8130" s="57">
        <f t="shared" si="320"/>
        <v>22.018310259310333</v>
      </c>
      <c r="I8130" s="73">
        <f t="shared" si="321"/>
        <v>1.9917808219099697</v>
      </c>
    </row>
    <row r="8131" spans="1:9" ht="15.6" x14ac:dyDescent="0.3">
      <c r="A8131" s="1">
        <v>8127</v>
      </c>
      <c r="B8131" s="1">
        <v>2005</v>
      </c>
      <c r="C8131" s="1">
        <v>11</v>
      </c>
      <c r="D8131" s="1">
        <v>30</v>
      </c>
      <c r="E8131" s="7">
        <v>2005.99885844749</v>
      </c>
      <c r="F8131" s="7">
        <v>24.556063999999999</v>
      </c>
      <c r="G8131" s="57">
        <f t="shared" si="320"/>
        <v>22.016926797241371</v>
      </c>
      <c r="I8131" s="73">
        <f t="shared" si="321"/>
        <v>1.993378995430021</v>
      </c>
    </row>
    <row r="8132" spans="1:9" ht="15.6" x14ac:dyDescent="0.3">
      <c r="A8132" s="1">
        <v>8128</v>
      </c>
      <c r="B8132" s="1">
        <v>2005</v>
      </c>
      <c r="C8132" s="1">
        <v>12</v>
      </c>
      <c r="D8132" s="1">
        <v>1</v>
      </c>
      <c r="E8132" s="7">
        <v>2006.0027397260301</v>
      </c>
      <c r="F8132" s="7">
        <v>24.371860000000002</v>
      </c>
      <c r="G8132" s="57">
        <f t="shared" si="320"/>
        <v>22.015697635862061</v>
      </c>
      <c r="I8132" s="73">
        <f t="shared" si="321"/>
        <v>1.9933789954400254</v>
      </c>
    </row>
    <row r="8133" spans="1:9" ht="15.6" x14ac:dyDescent="0.3">
      <c r="A8133" s="1">
        <v>8129</v>
      </c>
      <c r="B8133" s="1">
        <v>2005</v>
      </c>
      <c r="C8133" s="1">
        <v>12</v>
      </c>
      <c r="D8133" s="1">
        <v>2</v>
      </c>
      <c r="E8133" s="7">
        <v>2006.0054794520499</v>
      </c>
      <c r="F8133" s="7">
        <v>24.204287000000001</v>
      </c>
      <c r="G8133" s="57">
        <f t="shared" si="320"/>
        <v>22.014403048275852</v>
      </c>
      <c r="I8133" s="73">
        <f t="shared" si="321"/>
        <v>1.9933789954400254</v>
      </c>
    </row>
    <row r="8134" spans="1:9" ht="15.6" x14ac:dyDescent="0.3">
      <c r="A8134" s="1">
        <v>8130</v>
      </c>
      <c r="B8134" s="1">
        <v>2005</v>
      </c>
      <c r="C8134" s="1">
        <v>12</v>
      </c>
      <c r="D8134" s="1">
        <v>3</v>
      </c>
      <c r="E8134" s="7">
        <v>2006.00821917808</v>
      </c>
      <c r="F8134" s="7">
        <v>23.988648000000001</v>
      </c>
      <c r="G8134" s="57">
        <f t="shared" si="320"/>
        <v>22.013136529655164</v>
      </c>
      <c r="I8134" s="73">
        <f t="shared" si="321"/>
        <v>1.9917808219199742</v>
      </c>
    </row>
    <row r="8135" spans="1:9" ht="15.6" x14ac:dyDescent="0.3">
      <c r="A8135" s="1">
        <v>8131</v>
      </c>
      <c r="B8135" s="1">
        <v>2005</v>
      </c>
      <c r="C8135" s="1">
        <v>12</v>
      </c>
      <c r="D8135" s="1">
        <v>4</v>
      </c>
      <c r="E8135" s="7">
        <v>2006.0109589041101</v>
      </c>
      <c r="F8135" s="7">
        <v>23.796977999999999</v>
      </c>
      <c r="G8135" s="57">
        <f t="shared" si="320"/>
        <v>22.011895699310333</v>
      </c>
      <c r="I8135" s="73">
        <f t="shared" si="321"/>
        <v>1.9917808219099697</v>
      </c>
    </row>
    <row r="8136" spans="1:9" ht="15.6" x14ac:dyDescent="0.3">
      <c r="A8136" s="1">
        <v>8132</v>
      </c>
      <c r="B8136" s="1">
        <v>2005</v>
      </c>
      <c r="C8136" s="1">
        <v>12</v>
      </c>
      <c r="D8136" s="1">
        <v>5</v>
      </c>
      <c r="E8136" s="7">
        <v>2006.01369863014</v>
      </c>
      <c r="F8136" s="7">
        <v>23.485016999999999</v>
      </c>
      <c r="G8136" s="57">
        <f t="shared" si="320"/>
        <v>22.010705448275854</v>
      </c>
      <c r="I8136" s="73">
        <f t="shared" si="321"/>
        <v>1.9917808219199742</v>
      </c>
    </row>
    <row r="8137" spans="1:9" ht="15.6" x14ac:dyDescent="0.3">
      <c r="A8137" s="1">
        <v>8133</v>
      </c>
      <c r="B8137" s="1">
        <v>2005</v>
      </c>
      <c r="C8137" s="1">
        <v>12</v>
      </c>
      <c r="D8137" s="1">
        <v>6</v>
      </c>
      <c r="E8137" s="7">
        <v>2006.0164383561601</v>
      </c>
      <c r="F8137" s="7">
        <v>23.264799</v>
      </c>
      <c r="G8137" s="57">
        <f t="shared" si="320"/>
        <v>22.009566015172407</v>
      </c>
      <c r="I8137" s="73">
        <f t="shared" si="321"/>
        <v>1.9917808219202016</v>
      </c>
    </row>
    <row r="8138" spans="1:9" ht="15.6" x14ac:dyDescent="0.3">
      <c r="A8138" s="1">
        <v>8134</v>
      </c>
      <c r="B8138" s="1">
        <v>2005</v>
      </c>
      <c r="C8138" s="1">
        <v>12</v>
      </c>
      <c r="D8138" s="1">
        <v>7</v>
      </c>
      <c r="E8138" s="7">
        <v>2006.0191780821899</v>
      </c>
      <c r="F8138" s="7">
        <v>23.083113999999998</v>
      </c>
      <c r="G8138" s="57">
        <f t="shared" si="320"/>
        <v>22.008334929655167</v>
      </c>
      <c r="I8138" s="73">
        <f t="shared" si="321"/>
        <v>1.9917808219199742</v>
      </c>
    </row>
    <row r="8139" spans="1:9" ht="15.6" x14ac:dyDescent="0.3">
      <c r="A8139" s="1">
        <v>8135</v>
      </c>
      <c r="B8139" s="1">
        <v>2005</v>
      </c>
      <c r="C8139" s="1">
        <v>12</v>
      </c>
      <c r="D8139" s="1">
        <v>8</v>
      </c>
      <c r="E8139" s="7">
        <v>2006.02191780822</v>
      </c>
      <c r="F8139" s="7">
        <v>22.844294999999999</v>
      </c>
      <c r="G8139" s="57">
        <f t="shared" ref="G8139:G8202" si="322">AVERAGE(F7595:F8319)</f>
        <v>22.007070302068961</v>
      </c>
      <c r="I8139" s="73">
        <f t="shared" si="321"/>
        <v>1.9917808219099697</v>
      </c>
    </row>
    <row r="8140" spans="1:9" ht="15.6" x14ac:dyDescent="0.3">
      <c r="A8140" s="1">
        <v>8136</v>
      </c>
      <c r="B8140" s="1">
        <v>2005</v>
      </c>
      <c r="C8140" s="1">
        <v>12</v>
      </c>
      <c r="D8140" s="1">
        <v>9</v>
      </c>
      <c r="E8140" s="7">
        <v>2006.0246575342501</v>
      </c>
      <c r="F8140" s="7">
        <v>22.566742999999999</v>
      </c>
      <c r="G8140" s="57">
        <f t="shared" si="322"/>
        <v>22.005895513103447</v>
      </c>
      <c r="I8140" s="73">
        <f t="shared" ref="I8140:I8203" si="323">E8320-E7596</f>
        <v>1.9917808219199742</v>
      </c>
    </row>
    <row r="8141" spans="1:9" ht="15.6" x14ac:dyDescent="0.3">
      <c r="A8141" s="1">
        <v>8137</v>
      </c>
      <c r="B8141" s="1">
        <v>2005</v>
      </c>
      <c r="C8141" s="1">
        <v>12</v>
      </c>
      <c r="D8141" s="1">
        <v>10</v>
      </c>
      <c r="E8141" s="7">
        <v>2006.0273972602699</v>
      </c>
      <c r="F8141" s="7">
        <v>22.225123</v>
      </c>
      <c r="G8141" s="57">
        <f t="shared" si="322"/>
        <v>22.004807354482754</v>
      </c>
      <c r="I8141" s="73">
        <f t="shared" si="323"/>
        <v>1.9917808219199742</v>
      </c>
    </row>
    <row r="8142" spans="1:9" ht="15.6" x14ac:dyDescent="0.3">
      <c r="A8142" s="1">
        <v>8138</v>
      </c>
      <c r="B8142" s="1">
        <v>2005</v>
      </c>
      <c r="C8142" s="1">
        <v>12</v>
      </c>
      <c r="D8142" s="1">
        <v>11</v>
      </c>
      <c r="E8142" s="7">
        <v>2006.0301369863</v>
      </c>
      <c r="F8142" s="7">
        <v>21.993486000000001</v>
      </c>
      <c r="G8142" s="57">
        <f t="shared" si="322"/>
        <v>22.003692184827578</v>
      </c>
      <c r="I8142" s="73">
        <f t="shared" si="323"/>
        <v>1.9917808219199742</v>
      </c>
    </row>
    <row r="8143" spans="1:9" ht="15.6" x14ac:dyDescent="0.3">
      <c r="A8143" s="1">
        <v>8139</v>
      </c>
      <c r="B8143" s="1">
        <v>2005</v>
      </c>
      <c r="C8143" s="1">
        <v>12</v>
      </c>
      <c r="D8143" s="1">
        <v>12</v>
      </c>
      <c r="E8143" s="7">
        <v>2006.0328767123301</v>
      </c>
      <c r="F8143" s="7">
        <v>21.767482000000001</v>
      </c>
      <c r="G8143" s="57">
        <f t="shared" si="322"/>
        <v>22.002517464827584</v>
      </c>
      <c r="I8143" s="73">
        <f t="shared" si="323"/>
        <v>1.9917808219099697</v>
      </c>
    </row>
    <row r="8144" spans="1:9" ht="15.6" x14ac:dyDescent="0.3">
      <c r="A8144" s="1">
        <v>8140</v>
      </c>
      <c r="B8144" s="1">
        <v>2005</v>
      </c>
      <c r="C8144" s="1">
        <v>12</v>
      </c>
      <c r="D8144" s="1">
        <v>13</v>
      </c>
      <c r="E8144" s="7">
        <v>2006.03561643836</v>
      </c>
      <c r="F8144" s="7">
        <v>21.515459</v>
      </c>
      <c r="G8144" s="57">
        <f t="shared" si="322"/>
        <v>22.001378630344824</v>
      </c>
      <c r="I8144" s="73">
        <f t="shared" si="323"/>
        <v>1.9917808219199742</v>
      </c>
    </row>
    <row r="8145" spans="1:9" ht="15.6" x14ac:dyDescent="0.3">
      <c r="A8145" s="1">
        <v>8141</v>
      </c>
      <c r="B8145" s="1">
        <v>2005</v>
      </c>
      <c r="C8145" s="1">
        <v>12</v>
      </c>
      <c r="D8145" s="1">
        <v>14</v>
      </c>
      <c r="E8145" s="7">
        <v>2006.03835616438</v>
      </c>
      <c r="F8145" s="7">
        <v>21.335213</v>
      </c>
      <c r="G8145" s="57">
        <f t="shared" si="322"/>
        <v>22.000150950344821</v>
      </c>
      <c r="I8145" s="73">
        <f t="shared" si="323"/>
        <v>1.9917808219202016</v>
      </c>
    </row>
    <row r="8146" spans="1:9" ht="15.6" x14ac:dyDescent="0.3">
      <c r="A8146" s="1">
        <v>8142</v>
      </c>
      <c r="B8146" s="1">
        <v>2005</v>
      </c>
      <c r="C8146" s="1">
        <v>12</v>
      </c>
      <c r="D8146" s="1">
        <v>15</v>
      </c>
      <c r="E8146" s="7">
        <v>2006.0410958904099</v>
      </c>
      <c r="F8146" s="7">
        <v>21.249362999999999</v>
      </c>
      <c r="G8146" s="57">
        <f t="shared" si="322"/>
        <v>21.998945493793098</v>
      </c>
      <c r="I8146" s="73">
        <f t="shared" si="323"/>
        <v>1.9917808219199742</v>
      </c>
    </row>
    <row r="8147" spans="1:9" ht="15.6" x14ac:dyDescent="0.3">
      <c r="A8147" s="1">
        <v>8143</v>
      </c>
      <c r="B8147" s="1">
        <v>2005</v>
      </c>
      <c r="C8147" s="1">
        <v>12</v>
      </c>
      <c r="D8147" s="1">
        <v>16</v>
      </c>
      <c r="E8147" s="7">
        <v>2006.04383561644</v>
      </c>
      <c r="F8147" s="7">
        <v>21.122485999999999</v>
      </c>
      <c r="G8147" s="57">
        <f t="shared" si="322"/>
        <v>21.997778401379307</v>
      </c>
      <c r="I8147" s="73">
        <f t="shared" si="323"/>
        <v>1.9917808219099697</v>
      </c>
    </row>
    <row r="8148" spans="1:9" ht="15.6" x14ac:dyDescent="0.3">
      <c r="A8148" s="1">
        <v>8144</v>
      </c>
      <c r="B8148" s="1">
        <v>2005</v>
      </c>
      <c r="C8148" s="1">
        <v>12</v>
      </c>
      <c r="D8148" s="1">
        <v>17</v>
      </c>
      <c r="E8148" s="7">
        <v>2006.0465753424701</v>
      </c>
      <c r="F8148" s="7">
        <v>21.008199999999999</v>
      </c>
      <c r="G8148" s="57">
        <f t="shared" si="322"/>
        <v>21.996582201379304</v>
      </c>
      <c r="I8148" s="73">
        <f t="shared" si="323"/>
        <v>1.9917808219199742</v>
      </c>
    </row>
    <row r="8149" spans="1:9" ht="15.6" x14ac:dyDescent="0.3">
      <c r="A8149" s="1">
        <v>8145</v>
      </c>
      <c r="B8149" s="1">
        <v>2005</v>
      </c>
      <c r="C8149" s="1">
        <v>12</v>
      </c>
      <c r="D8149" s="1">
        <v>18</v>
      </c>
      <c r="E8149" s="7">
        <v>2006.0493150684899</v>
      </c>
      <c r="F8149" s="7">
        <v>20.890528</v>
      </c>
      <c r="G8149" s="57">
        <f t="shared" si="322"/>
        <v>21.995438645517236</v>
      </c>
      <c r="I8149" s="73">
        <f t="shared" si="323"/>
        <v>1.9917808219199742</v>
      </c>
    </row>
    <row r="8150" spans="1:9" ht="15.6" x14ac:dyDescent="0.3">
      <c r="A8150" s="1">
        <v>8146</v>
      </c>
      <c r="B8150" s="1">
        <v>2005</v>
      </c>
      <c r="C8150" s="1">
        <v>12</v>
      </c>
      <c r="D8150" s="1">
        <v>19</v>
      </c>
      <c r="E8150" s="7">
        <v>2006.05205479452</v>
      </c>
      <c r="F8150" s="7">
        <v>20.670508999999999</v>
      </c>
      <c r="G8150" s="57">
        <f t="shared" si="322"/>
        <v>21.994219571034481</v>
      </c>
      <c r="I8150" s="73">
        <f t="shared" si="323"/>
        <v>1.9917808219199742</v>
      </c>
    </row>
    <row r="8151" spans="1:9" ht="15.6" x14ac:dyDescent="0.3">
      <c r="A8151" s="1">
        <v>8147</v>
      </c>
      <c r="B8151" s="1">
        <v>2005</v>
      </c>
      <c r="C8151" s="1">
        <v>12</v>
      </c>
      <c r="D8151" s="1">
        <v>20</v>
      </c>
      <c r="E8151" s="7">
        <v>2006.0547945205501</v>
      </c>
      <c r="F8151" s="7">
        <v>20.372520000000002</v>
      </c>
      <c r="G8151" s="57">
        <f t="shared" si="322"/>
        <v>21.992886113103442</v>
      </c>
      <c r="I8151" s="73">
        <f t="shared" si="323"/>
        <v>1.9917808219099697</v>
      </c>
    </row>
    <row r="8152" spans="1:9" ht="15.6" x14ac:dyDescent="0.3">
      <c r="A8152" s="1">
        <v>8148</v>
      </c>
      <c r="B8152" s="1">
        <v>2005</v>
      </c>
      <c r="C8152" s="1">
        <v>12</v>
      </c>
      <c r="D8152" s="1">
        <v>21</v>
      </c>
      <c r="E8152" s="7">
        <v>2006.05753424658</v>
      </c>
      <c r="F8152" s="7">
        <v>20.095215</v>
      </c>
      <c r="G8152" s="57">
        <f t="shared" si="322"/>
        <v>21.991424791724132</v>
      </c>
      <c r="I8152" s="73">
        <f t="shared" si="323"/>
        <v>1.9917808219199742</v>
      </c>
    </row>
    <row r="8153" spans="1:9" ht="15.6" x14ac:dyDescent="0.3">
      <c r="A8153" s="1">
        <v>8149</v>
      </c>
      <c r="B8153" s="1">
        <v>2005</v>
      </c>
      <c r="C8153" s="1">
        <v>12</v>
      </c>
      <c r="D8153" s="1">
        <v>22</v>
      </c>
      <c r="E8153" s="7">
        <v>2006.0602739726</v>
      </c>
      <c r="F8153" s="7">
        <v>19.881211</v>
      </c>
      <c r="G8153" s="57">
        <f t="shared" si="322"/>
        <v>21.989916688275855</v>
      </c>
      <c r="I8153" s="73">
        <f t="shared" si="323"/>
        <v>1.9917808219202016</v>
      </c>
    </row>
    <row r="8154" spans="1:9" ht="15.6" x14ac:dyDescent="0.3">
      <c r="A8154" s="1">
        <v>8150</v>
      </c>
      <c r="B8154" s="1">
        <v>2005</v>
      </c>
      <c r="C8154" s="1">
        <v>12</v>
      </c>
      <c r="D8154" s="1">
        <v>23</v>
      </c>
      <c r="E8154" s="7">
        <v>2006.0630136986299</v>
      </c>
      <c r="F8154" s="7">
        <v>19.592856000000001</v>
      </c>
      <c r="G8154" s="57">
        <f t="shared" si="322"/>
        <v>21.988284136551716</v>
      </c>
      <c r="I8154" s="73">
        <f t="shared" si="323"/>
        <v>1.9917808219199742</v>
      </c>
    </row>
    <row r="8155" spans="1:9" ht="15.6" x14ac:dyDescent="0.3">
      <c r="A8155" s="1">
        <v>8151</v>
      </c>
      <c r="B8155" s="1">
        <v>2005</v>
      </c>
      <c r="C8155" s="1">
        <v>12</v>
      </c>
      <c r="D8155" s="1">
        <v>24</v>
      </c>
      <c r="E8155" s="7">
        <v>2006.06575342466</v>
      </c>
      <c r="F8155" s="7">
        <v>19.375713999999999</v>
      </c>
      <c r="G8155" s="57">
        <f t="shared" si="322"/>
        <v>21.986592284137927</v>
      </c>
      <c r="I8155" s="73">
        <f t="shared" si="323"/>
        <v>1.9917808219199742</v>
      </c>
    </row>
    <row r="8156" spans="1:9" ht="15.6" x14ac:dyDescent="0.3">
      <c r="A8156" s="1">
        <v>8152</v>
      </c>
      <c r="B8156" s="1">
        <v>2005</v>
      </c>
      <c r="C8156" s="1">
        <v>12</v>
      </c>
      <c r="D8156" s="1">
        <v>25</v>
      </c>
      <c r="E8156" s="7">
        <v>2006.0684931506801</v>
      </c>
      <c r="F8156" s="7">
        <v>19.243324000000001</v>
      </c>
      <c r="G8156" s="57">
        <f t="shared" si="322"/>
        <v>21.984960306206894</v>
      </c>
      <c r="I8156" s="73">
        <f t="shared" si="323"/>
        <v>1.9917808219199742</v>
      </c>
    </row>
    <row r="8157" spans="1:9" ht="15.6" x14ac:dyDescent="0.3">
      <c r="A8157" s="1">
        <v>8153</v>
      </c>
      <c r="B8157" s="1">
        <v>2005</v>
      </c>
      <c r="C8157" s="1">
        <v>12</v>
      </c>
      <c r="D8157" s="1">
        <v>26</v>
      </c>
      <c r="E8157" s="7">
        <v>2006.0712328767099</v>
      </c>
      <c r="F8157" s="7">
        <v>19.138197000000002</v>
      </c>
      <c r="G8157" s="57">
        <f t="shared" si="322"/>
        <v>21.983376955862067</v>
      </c>
      <c r="I8157" s="73">
        <f t="shared" si="323"/>
        <v>1.9917808219199742</v>
      </c>
    </row>
    <row r="8158" spans="1:9" ht="15.6" x14ac:dyDescent="0.3">
      <c r="A8158" s="1">
        <v>8154</v>
      </c>
      <c r="B8158" s="1">
        <v>2005</v>
      </c>
      <c r="C8158" s="1">
        <v>12</v>
      </c>
      <c r="D8158" s="1">
        <v>27</v>
      </c>
      <c r="E8158" s="7">
        <v>2006.07397260274</v>
      </c>
      <c r="F8158" s="7">
        <v>19.067810000000001</v>
      </c>
      <c r="G8158" s="57">
        <f t="shared" si="322"/>
        <v>21.981744546206897</v>
      </c>
      <c r="I8158" s="73">
        <f t="shared" si="323"/>
        <v>1.9917808219099697</v>
      </c>
    </row>
    <row r="8159" spans="1:9" ht="15.6" x14ac:dyDescent="0.3">
      <c r="A8159" s="1">
        <v>8155</v>
      </c>
      <c r="B8159" s="1">
        <v>2005</v>
      </c>
      <c r="C8159" s="1">
        <v>12</v>
      </c>
      <c r="D8159" s="1">
        <v>28</v>
      </c>
      <c r="E8159" s="7">
        <v>2006.0767123287701</v>
      </c>
      <c r="F8159" s="7">
        <v>18.949945</v>
      </c>
      <c r="G8159" s="57">
        <f t="shared" si="322"/>
        <v>21.980110128275857</v>
      </c>
      <c r="I8159" s="73">
        <f t="shared" si="323"/>
        <v>1.9917808219199742</v>
      </c>
    </row>
    <row r="8160" spans="1:9" ht="15.6" x14ac:dyDescent="0.3">
      <c r="A8160" s="1">
        <v>8156</v>
      </c>
      <c r="B8160" s="1">
        <v>2005</v>
      </c>
      <c r="C8160" s="1">
        <v>12</v>
      </c>
      <c r="D8160" s="1">
        <v>29</v>
      </c>
      <c r="E8160" s="7">
        <v>2006.07945205479</v>
      </c>
      <c r="F8160" s="7">
        <v>18.812145000000001</v>
      </c>
      <c r="G8160" s="57">
        <f t="shared" si="322"/>
        <v>21.978335077241379</v>
      </c>
      <c r="I8160" s="73">
        <f t="shared" si="323"/>
        <v>1.9917808219199742</v>
      </c>
    </row>
    <row r="8161" spans="1:9" ht="15.6" x14ac:dyDescent="0.3">
      <c r="A8161" s="1">
        <v>8157</v>
      </c>
      <c r="B8161" s="1">
        <v>2005</v>
      </c>
      <c r="C8161" s="1">
        <v>12</v>
      </c>
      <c r="D8161" s="1">
        <v>30</v>
      </c>
      <c r="E8161" s="7">
        <v>2006.08219178082</v>
      </c>
      <c r="F8161" s="7">
        <v>18.695653</v>
      </c>
      <c r="G8161" s="57">
        <f t="shared" si="322"/>
        <v>21.976485569655171</v>
      </c>
      <c r="I8161" s="73">
        <f t="shared" si="323"/>
        <v>1.9906392694101669</v>
      </c>
    </row>
    <row r="8162" spans="1:9" ht="15.6" x14ac:dyDescent="0.3">
      <c r="A8162" s="1">
        <v>8158</v>
      </c>
      <c r="B8162" s="1">
        <v>2005</v>
      </c>
      <c r="C8162" s="1">
        <v>12</v>
      </c>
      <c r="D8162" s="1">
        <v>31</v>
      </c>
      <c r="E8162" s="7">
        <v>2006.0849315068499</v>
      </c>
      <c r="F8162" s="7">
        <v>18.553944999999999</v>
      </c>
      <c r="G8162" s="57">
        <f t="shared" si="322"/>
        <v>21.974659339310346</v>
      </c>
      <c r="I8162" s="73">
        <f t="shared" si="323"/>
        <v>1.9906392693999351</v>
      </c>
    </row>
    <row r="8163" spans="1:9" ht="15.6" x14ac:dyDescent="0.3">
      <c r="A8163" s="1">
        <v>8159</v>
      </c>
      <c r="B8163" s="1">
        <v>2006</v>
      </c>
      <c r="C8163" s="1">
        <v>1</v>
      </c>
      <c r="D8163" s="1">
        <v>1</v>
      </c>
      <c r="E8163" s="7">
        <v>2006.0860730593599</v>
      </c>
      <c r="F8163" s="7">
        <v>18.433755000000001</v>
      </c>
      <c r="G8163" s="57">
        <f t="shared" si="322"/>
        <v>21.972879573793104</v>
      </c>
      <c r="I8163" s="73">
        <f t="shared" si="323"/>
        <v>1.9906392693999351</v>
      </c>
    </row>
    <row r="8164" spans="1:9" ht="15.6" x14ac:dyDescent="0.3">
      <c r="A8164" s="1">
        <v>8160</v>
      </c>
      <c r="B8164" s="1">
        <v>2006</v>
      </c>
      <c r="C8164" s="1">
        <v>1</v>
      </c>
      <c r="D8164" s="1">
        <v>2</v>
      </c>
      <c r="E8164" s="7">
        <v>2006.08881278539</v>
      </c>
      <c r="F8164" s="7">
        <v>18.339120999999999</v>
      </c>
      <c r="G8164" s="57">
        <f t="shared" si="322"/>
        <v>21.971200317241383</v>
      </c>
      <c r="I8164" s="73">
        <f t="shared" si="323"/>
        <v>1.9917808219199742</v>
      </c>
    </row>
    <row r="8165" spans="1:9" ht="15.6" x14ac:dyDescent="0.3">
      <c r="A8165" s="1">
        <v>8161</v>
      </c>
      <c r="B8165" s="1">
        <v>2006</v>
      </c>
      <c r="C8165" s="1">
        <v>1</v>
      </c>
      <c r="D8165" s="1">
        <v>3</v>
      </c>
      <c r="E8165" s="7">
        <v>2006.0915525114201</v>
      </c>
      <c r="F8165" s="7">
        <v>18.206391</v>
      </c>
      <c r="G8165" s="57">
        <f t="shared" si="322"/>
        <v>21.969547052413795</v>
      </c>
      <c r="I8165" s="73">
        <f t="shared" si="323"/>
        <v>1.9917808219199742</v>
      </c>
    </row>
    <row r="8166" spans="1:9" ht="15.6" x14ac:dyDescent="0.3">
      <c r="A8166" s="1">
        <v>8162</v>
      </c>
      <c r="B8166" s="1">
        <v>2006</v>
      </c>
      <c r="C8166" s="1">
        <v>1</v>
      </c>
      <c r="D8166" s="1">
        <v>4</v>
      </c>
      <c r="E8166" s="7">
        <v>2006.09429223744</v>
      </c>
      <c r="F8166" s="7">
        <v>18.074248000000001</v>
      </c>
      <c r="G8166" s="57">
        <f t="shared" si="322"/>
        <v>21.967907415172416</v>
      </c>
      <c r="I8166" s="73">
        <f t="shared" si="323"/>
        <v>1.9917808219202016</v>
      </c>
    </row>
    <row r="8167" spans="1:9" ht="15.6" x14ac:dyDescent="0.3">
      <c r="A8167" s="1">
        <v>8163</v>
      </c>
      <c r="B8167" s="1">
        <v>2006</v>
      </c>
      <c r="C8167" s="1">
        <v>1</v>
      </c>
      <c r="D8167" s="1">
        <v>5</v>
      </c>
      <c r="E8167" s="7">
        <v>2006.09703196347</v>
      </c>
      <c r="F8167" s="7">
        <v>17.917104999999999</v>
      </c>
      <c r="G8167" s="57">
        <f t="shared" si="322"/>
        <v>21.966255077241382</v>
      </c>
      <c r="I8167" s="73">
        <f t="shared" si="323"/>
        <v>1.9917808219199742</v>
      </c>
    </row>
    <row r="8168" spans="1:9" ht="15.6" x14ac:dyDescent="0.3">
      <c r="A8168" s="1">
        <v>8164</v>
      </c>
      <c r="B8168" s="1">
        <v>2006</v>
      </c>
      <c r="C8168" s="1">
        <v>1</v>
      </c>
      <c r="D8168" s="1">
        <v>6</v>
      </c>
      <c r="E8168" s="7">
        <v>2006.0997716894999</v>
      </c>
      <c r="F8168" s="7">
        <v>17.691445000000002</v>
      </c>
      <c r="G8168" s="57">
        <f t="shared" si="322"/>
        <v>21.96446778068966</v>
      </c>
      <c r="I8168" s="73">
        <f t="shared" si="323"/>
        <v>1.9917808219199742</v>
      </c>
    </row>
    <row r="8169" spans="1:9" ht="15.6" x14ac:dyDescent="0.3">
      <c r="A8169" s="1">
        <v>8165</v>
      </c>
      <c r="B8169" s="1">
        <v>2006</v>
      </c>
      <c r="C8169" s="1">
        <v>1</v>
      </c>
      <c r="D8169" s="1">
        <v>7</v>
      </c>
      <c r="E8169" s="7">
        <v>2006.10251141552</v>
      </c>
      <c r="F8169" s="7">
        <v>17.515695000000001</v>
      </c>
      <c r="G8169" s="57">
        <f t="shared" si="322"/>
        <v>21.962759804137935</v>
      </c>
      <c r="I8169" s="73">
        <f t="shared" si="323"/>
        <v>1.9917808219199742</v>
      </c>
    </row>
    <row r="8170" spans="1:9" ht="15.6" x14ac:dyDescent="0.3">
      <c r="A8170" s="1">
        <v>8166</v>
      </c>
      <c r="B8170" s="1">
        <v>2006</v>
      </c>
      <c r="C8170" s="1">
        <v>1</v>
      </c>
      <c r="D8170" s="1">
        <v>8</v>
      </c>
      <c r="E8170" s="7">
        <v>2006.1052511415501</v>
      </c>
      <c r="F8170" s="7">
        <v>17.392263</v>
      </c>
      <c r="G8170" s="57">
        <f t="shared" si="322"/>
        <v>21.961089153103451</v>
      </c>
      <c r="I8170" s="73">
        <f t="shared" si="323"/>
        <v>1.9917808219099697</v>
      </c>
    </row>
    <row r="8171" spans="1:9" ht="15.6" x14ac:dyDescent="0.3">
      <c r="A8171" s="1">
        <v>8167</v>
      </c>
      <c r="B8171" s="1">
        <v>2006</v>
      </c>
      <c r="C8171" s="1">
        <v>1</v>
      </c>
      <c r="D8171" s="1">
        <v>9</v>
      </c>
      <c r="E8171" s="7">
        <v>2006.1079908675799</v>
      </c>
      <c r="F8171" s="7">
        <v>17.338488999999999</v>
      </c>
      <c r="G8171" s="57">
        <f t="shared" si="322"/>
        <v>21.959384831724137</v>
      </c>
      <c r="I8171" s="73">
        <f t="shared" si="323"/>
        <v>1.9917808219199742</v>
      </c>
    </row>
    <row r="8172" spans="1:9" ht="15.6" x14ac:dyDescent="0.3">
      <c r="A8172" s="1">
        <v>8168</v>
      </c>
      <c r="B8172" s="1">
        <v>2006</v>
      </c>
      <c r="C8172" s="1">
        <v>1</v>
      </c>
      <c r="D8172" s="1">
        <v>10</v>
      </c>
      <c r="E8172" s="7">
        <v>2006.11073059361</v>
      </c>
      <c r="F8172" s="7">
        <v>17.273945999999999</v>
      </c>
      <c r="G8172" s="57">
        <f t="shared" si="322"/>
        <v>21.957448953103448</v>
      </c>
      <c r="I8172" s="73">
        <f t="shared" si="323"/>
        <v>1.9917808219199742</v>
      </c>
    </row>
    <row r="8173" spans="1:9" ht="15.6" x14ac:dyDescent="0.3">
      <c r="A8173" s="1">
        <v>8169</v>
      </c>
      <c r="B8173" s="1">
        <v>2006</v>
      </c>
      <c r="C8173" s="1">
        <v>1</v>
      </c>
      <c r="D8173" s="1">
        <v>11</v>
      </c>
      <c r="E8173" s="7">
        <v>2006.1134703196301</v>
      </c>
      <c r="F8173" s="7">
        <v>17.157263</v>
      </c>
      <c r="G8173" s="57">
        <f t="shared" si="322"/>
        <v>21.955345430344831</v>
      </c>
      <c r="I8173" s="73">
        <f t="shared" si="323"/>
        <v>1.9917808219199742</v>
      </c>
    </row>
    <row r="8174" spans="1:9" ht="15.6" x14ac:dyDescent="0.3">
      <c r="A8174" s="1">
        <v>8170</v>
      </c>
      <c r="B8174" s="1">
        <v>2006</v>
      </c>
      <c r="C8174" s="1">
        <v>1</v>
      </c>
      <c r="D8174" s="1">
        <v>12</v>
      </c>
      <c r="E8174" s="7">
        <v>2006.11621004566</v>
      </c>
      <c r="F8174" s="7">
        <v>17.061230999999999</v>
      </c>
      <c r="G8174" s="57">
        <f t="shared" si="322"/>
        <v>21.953266296551728</v>
      </c>
      <c r="I8174" s="73">
        <f t="shared" si="323"/>
        <v>1.9917808219101971</v>
      </c>
    </row>
    <row r="8175" spans="1:9" ht="15.6" x14ac:dyDescent="0.3">
      <c r="A8175" s="1">
        <v>8171</v>
      </c>
      <c r="B8175" s="1">
        <v>2006</v>
      </c>
      <c r="C8175" s="1">
        <v>1</v>
      </c>
      <c r="D8175" s="1">
        <v>13</v>
      </c>
      <c r="E8175" s="7">
        <v>2006.11894977169</v>
      </c>
      <c r="F8175" s="7">
        <v>17.013988999999999</v>
      </c>
      <c r="G8175" s="57">
        <f t="shared" si="322"/>
        <v>21.951275720000005</v>
      </c>
      <c r="I8175" s="73">
        <f t="shared" si="323"/>
        <v>1.9917808219199742</v>
      </c>
    </row>
    <row r="8176" spans="1:9" ht="15.6" x14ac:dyDescent="0.3">
      <c r="A8176" s="1">
        <v>8172</v>
      </c>
      <c r="B8176" s="1">
        <v>2006</v>
      </c>
      <c r="C8176" s="1">
        <v>1</v>
      </c>
      <c r="D8176" s="1">
        <v>14</v>
      </c>
      <c r="E8176" s="7">
        <v>2006.1216894977199</v>
      </c>
      <c r="F8176" s="7">
        <v>16.931868999999999</v>
      </c>
      <c r="G8176" s="57">
        <f t="shared" si="322"/>
        <v>21.949523481379313</v>
      </c>
      <c r="I8176" s="73">
        <f t="shared" si="323"/>
        <v>1.9917808219199742</v>
      </c>
    </row>
    <row r="8177" spans="1:9" ht="15.6" x14ac:dyDescent="0.3">
      <c r="A8177" s="1">
        <v>8173</v>
      </c>
      <c r="B8177" s="1">
        <v>2006</v>
      </c>
      <c r="C8177" s="1">
        <v>1</v>
      </c>
      <c r="D8177" s="1">
        <v>15</v>
      </c>
      <c r="E8177" s="7">
        <v>2006.12442922374</v>
      </c>
      <c r="F8177" s="7">
        <v>16.794886000000002</v>
      </c>
      <c r="G8177" s="57">
        <f t="shared" si="322"/>
        <v>21.94766343862069</v>
      </c>
      <c r="I8177" s="73">
        <f t="shared" si="323"/>
        <v>1.9917808219199742</v>
      </c>
    </row>
    <row r="8178" spans="1:9" ht="15.6" x14ac:dyDescent="0.3">
      <c r="A8178" s="1">
        <v>8174</v>
      </c>
      <c r="B8178" s="1">
        <v>2006</v>
      </c>
      <c r="C8178" s="1">
        <v>1</v>
      </c>
      <c r="D8178" s="1">
        <v>16</v>
      </c>
      <c r="E8178" s="7">
        <v>2006.1271689497701</v>
      </c>
      <c r="F8178" s="7">
        <v>16.641383999999999</v>
      </c>
      <c r="G8178" s="57">
        <f t="shared" si="322"/>
        <v>21.94565407034483</v>
      </c>
      <c r="I8178" s="73">
        <f t="shared" si="323"/>
        <v>1.9917808219099697</v>
      </c>
    </row>
    <row r="8179" spans="1:9" ht="15.6" x14ac:dyDescent="0.3">
      <c r="A8179" s="1">
        <v>8175</v>
      </c>
      <c r="B8179" s="1">
        <v>2006</v>
      </c>
      <c r="C8179" s="1">
        <v>1</v>
      </c>
      <c r="D8179" s="1">
        <v>17</v>
      </c>
      <c r="E8179" s="7">
        <v>2006.1299086757999</v>
      </c>
      <c r="F8179" s="7">
        <v>16.519317000000001</v>
      </c>
      <c r="G8179" s="57">
        <f t="shared" si="322"/>
        <v>21.943801373793107</v>
      </c>
      <c r="I8179" s="73">
        <f t="shared" si="323"/>
        <v>1.9917808219199742</v>
      </c>
    </row>
    <row r="8180" spans="1:9" ht="15.6" x14ac:dyDescent="0.3">
      <c r="A8180" s="1">
        <v>8176</v>
      </c>
      <c r="B8180" s="1">
        <v>2006</v>
      </c>
      <c r="C8180" s="1">
        <v>1</v>
      </c>
      <c r="D8180" s="1">
        <v>18</v>
      </c>
      <c r="E8180" s="7">
        <v>2006.13264840183</v>
      </c>
      <c r="F8180" s="7">
        <v>16.378540999999998</v>
      </c>
      <c r="G8180" s="57">
        <f t="shared" si="322"/>
        <v>21.942079142068966</v>
      </c>
      <c r="I8180" s="73">
        <f t="shared" si="323"/>
        <v>1.9917808219199742</v>
      </c>
    </row>
    <row r="8181" spans="1:9" ht="15.6" x14ac:dyDescent="0.3">
      <c r="A8181" s="1">
        <v>8177</v>
      </c>
      <c r="B8181" s="1">
        <v>2006</v>
      </c>
      <c r="C8181" s="1">
        <v>1</v>
      </c>
      <c r="D8181" s="1">
        <v>19</v>
      </c>
      <c r="E8181" s="7">
        <v>2006.1353881278501</v>
      </c>
      <c r="F8181" s="7">
        <v>16.267223000000001</v>
      </c>
      <c r="G8181" s="57">
        <f t="shared" si="322"/>
        <v>21.94025086482759</v>
      </c>
      <c r="I8181" s="73">
        <f t="shared" si="323"/>
        <v>1.9917808219199742</v>
      </c>
    </row>
    <row r="8182" spans="1:9" ht="15.6" x14ac:dyDescent="0.3">
      <c r="A8182" s="1">
        <v>8178</v>
      </c>
      <c r="B8182" s="1">
        <v>2006</v>
      </c>
      <c r="C8182" s="1">
        <v>1</v>
      </c>
      <c r="D8182" s="1">
        <v>20</v>
      </c>
      <c r="E8182" s="7">
        <v>2006.13812785388</v>
      </c>
      <c r="F8182" s="7">
        <v>16.157637000000001</v>
      </c>
      <c r="G8182" s="57">
        <f t="shared" si="322"/>
        <v>21.938450129655177</v>
      </c>
      <c r="I8182" s="73">
        <f t="shared" si="323"/>
        <v>1.9917808219101971</v>
      </c>
    </row>
    <row r="8183" spans="1:9" ht="15.6" x14ac:dyDescent="0.3">
      <c r="A8183" s="1">
        <v>8179</v>
      </c>
      <c r="B8183" s="1">
        <v>2006</v>
      </c>
      <c r="C8183" s="1">
        <v>1</v>
      </c>
      <c r="D8183" s="1">
        <v>21</v>
      </c>
      <c r="E8183" s="7">
        <v>2006.14086757991</v>
      </c>
      <c r="F8183" s="7">
        <v>16.126882999999999</v>
      </c>
      <c r="G8183" s="57">
        <f t="shared" si="322"/>
        <v>21.936830110344829</v>
      </c>
      <c r="I8183" s="73">
        <f t="shared" si="323"/>
        <v>1.9917808219199742</v>
      </c>
    </row>
    <row r="8184" spans="1:9" ht="15.6" x14ac:dyDescent="0.3">
      <c r="A8184" s="1">
        <v>8180</v>
      </c>
      <c r="B8184" s="1">
        <v>2006</v>
      </c>
      <c r="C8184" s="1">
        <v>1</v>
      </c>
      <c r="D8184" s="1">
        <v>22</v>
      </c>
      <c r="E8184" s="7">
        <v>2006.1436073059399</v>
      </c>
      <c r="F8184" s="7">
        <v>16.162624999999998</v>
      </c>
      <c r="G8184" s="57">
        <f t="shared" si="322"/>
        <v>21.935215332413797</v>
      </c>
      <c r="I8184" s="73">
        <f t="shared" si="323"/>
        <v>1.9917808219199742</v>
      </c>
    </row>
    <row r="8185" spans="1:9" ht="15.6" x14ac:dyDescent="0.3">
      <c r="A8185" s="1">
        <v>8181</v>
      </c>
      <c r="B8185" s="1">
        <v>2006</v>
      </c>
      <c r="C8185" s="1">
        <v>1</v>
      </c>
      <c r="D8185" s="1">
        <v>23</v>
      </c>
      <c r="E8185" s="7">
        <v>2006.14634703196</v>
      </c>
      <c r="F8185" s="7">
        <v>16.204376</v>
      </c>
      <c r="G8185" s="57">
        <f t="shared" si="322"/>
        <v>21.933697724137932</v>
      </c>
      <c r="I8185" s="73">
        <f t="shared" si="323"/>
        <v>1.9917808219199742</v>
      </c>
    </row>
    <row r="8186" spans="1:9" ht="15.6" x14ac:dyDescent="0.3">
      <c r="A8186" s="1">
        <v>8182</v>
      </c>
      <c r="B8186" s="1">
        <v>2006</v>
      </c>
      <c r="C8186" s="1">
        <v>1</v>
      </c>
      <c r="D8186" s="1">
        <v>24</v>
      </c>
      <c r="E8186" s="7">
        <v>2006.1490867579901</v>
      </c>
      <c r="F8186" s="7">
        <v>16.121608999999999</v>
      </c>
      <c r="G8186" s="57">
        <f t="shared" si="322"/>
        <v>21.932298646896555</v>
      </c>
      <c r="I8186" s="73">
        <f t="shared" si="323"/>
        <v>1.9917808219099697</v>
      </c>
    </row>
    <row r="8187" spans="1:9" ht="15.6" x14ac:dyDescent="0.3">
      <c r="A8187" s="1">
        <v>8183</v>
      </c>
      <c r="B8187" s="1">
        <v>2006</v>
      </c>
      <c r="C8187" s="1">
        <v>1</v>
      </c>
      <c r="D8187" s="1">
        <v>25</v>
      </c>
      <c r="E8187" s="7">
        <v>2006.1518264840199</v>
      </c>
      <c r="F8187" s="7">
        <v>16.049814999999999</v>
      </c>
      <c r="G8187" s="57">
        <f t="shared" si="322"/>
        <v>21.93117070482759</v>
      </c>
      <c r="I8187" s="73">
        <f t="shared" si="323"/>
        <v>1.9917808219199742</v>
      </c>
    </row>
    <row r="8188" spans="1:9" ht="15.6" x14ac:dyDescent="0.3">
      <c r="A8188" s="1">
        <v>8184</v>
      </c>
      <c r="B8188" s="1">
        <v>2006</v>
      </c>
      <c r="C8188" s="1">
        <v>1</v>
      </c>
      <c r="D8188" s="1">
        <v>26</v>
      </c>
      <c r="E8188" s="7">
        <v>2006.15456621005</v>
      </c>
      <c r="F8188" s="7">
        <v>16.114073000000001</v>
      </c>
      <c r="G8188" s="57">
        <f t="shared" si="322"/>
        <v>21.930083731034486</v>
      </c>
      <c r="I8188" s="73">
        <f t="shared" si="323"/>
        <v>1.9917808219199742</v>
      </c>
    </row>
    <row r="8189" spans="1:9" ht="15.6" x14ac:dyDescent="0.3">
      <c r="A8189" s="1">
        <v>8185</v>
      </c>
      <c r="B8189" s="1">
        <v>2006</v>
      </c>
      <c r="C8189" s="1">
        <v>1</v>
      </c>
      <c r="D8189" s="1">
        <v>27</v>
      </c>
      <c r="E8189" s="7">
        <v>2006.1573059360701</v>
      </c>
      <c r="F8189" s="7">
        <v>16.152882000000002</v>
      </c>
      <c r="G8189" s="57">
        <f t="shared" si="322"/>
        <v>21.92892411172414</v>
      </c>
      <c r="I8189" s="73">
        <f t="shared" si="323"/>
        <v>1.9917808219199742</v>
      </c>
    </row>
    <row r="8190" spans="1:9" ht="15.6" x14ac:dyDescent="0.3">
      <c r="A8190" s="1">
        <v>8186</v>
      </c>
      <c r="B8190" s="1">
        <v>2006</v>
      </c>
      <c r="C8190" s="1">
        <v>1</v>
      </c>
      <c r="D8190" s="1">
        <v>28</v>
      </c>
      <c r="E8190" s="7">
        <v>2006.1600456620999</v>
      </c>
      <c r="F8190" s="7">
        <v>16.199901000000001</v>
      </c>
      <c r="G8190" s="57">
        <f t="shared" si="322"/>
        <v>21.927545084137932</v>
      </c>
      <c r="I8190" s="73">
        <f t="shared" si="323"/>
        <v>1.9917808219202016</v>
      </c>
    </row>
    <row r="8191" spans="1:9" ht="15.6" x14ac:dyDescent="0.3">
      <c r="A8191" s="1">
        <v>8187</v>
      </c>
      <c r="B8191" s="1">
        <v>2006</v>
      </c>
      <c r="C8191" s="1">
        <v>1</v>
      </c>
      <c r="D8191" s="1">
        <v>29</v>
      </c>
      <c r="E8191" s="7">
        <v>2006.16278538813</v>
      </c>
      <c r="F8191" s="7">
        <v>16.138608999999999</v>
      </c>
      <c r="G8191" s="57">
        <f t="shared" si="322"/>
        <v>21.925975194482767</v>
      </c>
      <c r="I8191" s="73">
        <f t="shared" si="323"/>
        <v>1.9917808219199742</v>
      </c>
    </row>
    <row r="8192" spans="1:9" ht="15.6" x14ac:dyDescent="0.3">
      <c r="A8192" s="1">
        <v>8188</v>
      </c>
      <c r="B8192" s="1">
        <v>2006</v>
      </c>
      <c r="C8192" s="1">
        <v>1</v>
      </c>
      <c r="D8192" s="1">
        <v>30</v>
      </c>
      <c r="E8192" s="7">
        <v>2006.1655251141499</v>
      </c>
      <c r="F8192" s="7">
        <v>16.107467</v>
      </c>
      <c r="G8192" s="57">
        <f t="shared" si="322"/>
        <v>21.924460616551727</v>
      </c>
      <c r="I8192" s="73">
        <f t="shared" si="323"/>
        <v>1.9933789954400254</v>
      </c>
    </row>
    <row r="8193" spans="1:9" ht="15.6" x14ac:dyDescent="0.3">
      <c r="A8193" s="1">
        <v>8189</v>
      </c>
      <c r="B8193" s="1">
        <v>2006</v>
      </c>
      <c r="C8193" s="1">
        <v>1</v>
      </c>
      <c r="D8193" s="1">
        <v>31</v>
      </c>
      <c r="E8193" s="7">
        <v>2006.16826484018</v>
      </c>
      <c r="F8193" s="7">
        <v>16.148271000000001</v>
      </c>
      <c r="G8193" s="57">
        <f t="shared" si="322"/>
        <v>21.922921387586211</v>
      </c>
      <c r="I8193" s="73">
        <f t="shared" si="323"/>
        <v>1.993378995439798</v>
      </c>
    </row>
    <row r="8194" spans="1:9" ht="15.6" x14ac:dyDescent="0.3">
      <c r="A8194" s="1">
        <v>8190</v>
      </c>
      <c r="B8194" s="1">
        <v>2006</v>
      </c>
      <c r="C8194" s="1">
        <v>2</v>
      </c>
      <c r="D8194" s="1">
        <v>1</v>
      </c>
      <c r="E8194" s="7">
        <v>2006.16940639269</v>
      </c>
      <c r="F8194" s="7">
        <v>16.189316999999999</v>
      </c>
      <c r="G8194" s="57">
        <f t="shared" si="322"/>
        <v>21.921459994482763</v>
      </c>
      <c r="I8194" s="73">
        <f t="shared" si="323"/>
        <v>1.993378995430021</v>
      </c>
    </row>
    <row r="8195" spans="1:9" ht="15.6" x14ac:dyDescent="0.3">
      <c r="A8195" s="1">
        <v>8191</v>
      </c>
      <c r="B8195" s="1">
        <v>2006</v>
      </c>
      <c r="C8195" s="1">
        <v>2</v>
      </c>
      <c r="D8195" s="1">
        <v>2</v>
      </c>
      <c r="E8195" s="7">
        <v>2006.1721461187201</v>
      </c>
      <c r="F8195" s="7">
        <v>16.211162000000002</v>
      </c>
      <c r="G8195" s="57">
        <f t="shared" si="322"/>
        <v>21.919912824827588</v>
      </c>
      <c r="I8195" s="73">
        <f t="shared" si="323"/>
        <v>1.9917808219099697</v>
      </c>
    </row>
    <row r="8196" spans="1:9" ht="15.6" x14ac:dyDescent="0.3">
      <c r="A8196" s="1">
        <v>8192</v>
      </c>
      <c r="B8196" s="1">
        <v>2006</v>
      </c>
      <c r="C8196" s="1">
        <v>2</v>
      </c>
      <c r="D8196" s="1">
        <v>3</v>
      </c>
      <c r="E8196" s="7">
        <v>2006.17488584475</v>
      </c>
      <c r="F8196" s="7">
        <v>16.263386000000001</v>
      </c>
      <c r="G8196" s="57">
        <f t="shared" si="322"/>
        <v>21.918460906206896</v>
      </c>
      <c r="I8196" s="73">
        <f t="shared" si="323"/>
        <v>1.9917808219202016</v>
      </c>
    </row>
    <row r="8197" spans="1:9" ht="15.6" x14ac:dyDescent="0.3">
      <c r="A8197" s="1">
        <v>8193</v>
      </c>
      <c r="B8197" s="1">
        <v>2006</v>
      </c>
      <c r="C8197" s="1">
        <v>2</v>
      </c>
      <c r="D8197" s="1">
        <v>4</v>
      </c>
      <c r="E8197" s="7">
        <v>2006.17762557078</v>
      </c>
      <c r="F8197" s="7">
        <v>16.284427000000001</v>
      </c>
      <c r="G8197" s="57">
        <f t="shared" si="322"/>
        <v>21.917122299310343</v>
      </c>
      <c r="I8197" s="73">
        <f t="shared" si="323"/>
        <v>1.9917808219199742</v>
      </c>
    </row>
    <row r="8198" spans="1:9" ht="15.6" x14ac:dyDescent="0.3">
      <c r="A8198" s="1">
        <v>8194</v>
      </c>
      <c r="B8198" s="1">
        <v>2006</v>
      </c>
      <c r="C8198" s="1">
        <v>2</v>
      </c>
      <c r="D8198" s="1">
        <v>5</v>
      </c>
      <c r="E8198" s="7">
        <v>2006.1803652967999</v>
      </c>
      <c r="F8198" s="7">
        <v>16.281207999999999</v>
      </c>
      <c r="G8198" s="57">
        <f t="shared" si="322"/>
        <v>21.915924001379313</v>
      </c>
      <c r="I8198" s="73">
        <f t="shared" si="323"/>
        <v>1.9917808219199742</v>
      </c>
    </row>
    <row r="8199" spans="1:9" ht="15.6" x14ac:dyDescent="0.3">
      <c r="A8199" s="1">
        <v>8195</v>
      </c>
      <c r="B8199" s="1">
        <v>2006</v>
      </c>
      <c r="C8199" s="1">
        <v>2</v>
      </c>
      <c r="D8199" s="1">
        <v>6</v>
      </c>
      <c r="E8199" s="7">
        <v>2006.18310502283</v>
      </c>
      <c r="F8199" s="7">
        <v>16.263017999999999</v>
      </c>
      <c r="G8199" s="57">
        <f t="shared" si="322"/>
        <v>21.914670004137935</v>
      </c>
      <c r="I8199" s="73">
        <f t="shared" si="323"/>
        <v>1.9917808219099697</v>
      </c>
    </row>
    <row r="8200" spans="1:9" ht="15.6" x14ac:dyDescent="0.3">
      <c r="A8200" s="1">
        <v>8196</v>
      </c>
      <c r="B8200" s="1">
        <v>2006</v>
      </c>
      <c r="C8200" s="1">
        <v>2</v>
      </c>
      <c r="D8200" s="1">
        <v>7</v>
      </c>
      <c r="E8200" s="7">
        <v>2006.1858447488601</v>
      </c>
      <c r="F8200" s="7">
        <v>16.247931999999999</v>
      </c>
      <c r="G8200" s="57">
        <f t="shared" si="322"/>
        <v>21.913338020689658</v>
      </c>
      <c r="I8200" s="73">
        <f t="shared" si="323"/>
        <v>1.9917808219199742</v>
      </c>
    </row>
    <row r="8201" spans="1:9" ht="15.6" x14ac:dyDescent="0.3">
      <c r="A8201" s="1">
        <v>8197</v>
      </c>
      <c r="B8201" s="1">
        <v>2006</v>
      </c>
      <c r="C8201" s="1">
        <v>2</v>
      </c>
      <c r="D8201" s="1">
        <v>8</v>
      </c>
      <c r="E8201" s="7">
        <v>2006.1885844748899</v>
      </c>
      <c r="F8201" s="7">
        <v>16.256698</v>
      </c>
      <c r="G8201" s="57">
        <f t="shared" si="322"/>
        <v>21.912276548965515</v>
      </c>
      <c r="I8201" s="73">
        <f t="shared" si="323"/>
        <v>1.9917808219199742</v>
      </c>
    </row>
    <row r="8202" spans="1:9" ht="15.6" x14ac:dyDescent="0.3">
      <c r="A8202" s="1">
        <v>8198</v>
      </c>
      <c r="B8202" s="1">
        <v>2006</v>
      </c>
      <c r="C8202" s="1">
        <v>2</v>
      </c>
      <c r="D8202" s="1">
        <v>9</v>
      </c>
      <c r="E8202" s="7">
        <v>2006.19132420091</v>
      </c>
      <c r="F8202" s="7">
        <v>16.285623999999999</v>
      </c>
      <c r="G8202" s="57">
        <f t="shared" si="322"/>
        <v>21.91146329517241</v>
      </c>
      <c r="I8202" s="73">
        <f t="shared" si="323"/>
        <v>1.9917808219199742</v>
      </c>
    </row>
    <row r="8203" spans="1:9" ht="15.6" x14ac:dyDescent="0.3">
      <c r="A8203" s="1">
        <v>8199</v>
      </c>
      <c r="B8203" s="1">
        <v>2006</v>
      </c>
      <c r="C8203" s="1">
        <v>2</v>
      </c>
      <c r="D8203" s="1">
        <v>10</v>
      </c>
      <c r="E8203" s="7">
        <v>2006.1940639269401</v>
      </c>
      <c r="F8203" s="7">
        <v>16.298172000000001</v>
      </c>
      <c r="G8203" s="57">
        <f t="shared" ref="G8203:G8266" si="324">AVERAGE(F7659:F8383)</f>
        <v>21.910947893793107</v>
      </c>
      <c r="I8203" s="73">
        <f t="shared" si="323"/>
        <v>1.9917808219099697</v>
      </c>
    </row>
    <row r="8204" spans="1:9" ht="15.6" x14ac:dyDescent="0.3">
      <c r="A8204" s="1">
        <v>8200</v>
      </c>
      <c r="B8204" s="1">
        <v>2006</v>
      </c>
      <c r="C8204" s="1">
        <v>2</v>
      </c>
      <c r="D8204" s="1">
        <v>11</v>
      </c>
      <c r="E8204" s="7">
        <v>2006.1968036529699</v>
      </c>
      <c r="F8204" s="7">
        <v>16.358571999999999</v>
      </c>
      <c r="G8204" s="57">
        <f t="shared" si="324"/>
        <v>21.91032121517242</v>
      </c>
      <c r="I8204" s="73">
        <f t="shared" ref="I8204:I8267" si="325">E8384-E7660</f>
        <v>1.9917808219202016</v>
      </c>
    </row>
    <row r="8205" spans="1:9" ht="15.6" x14ac:dyDescent="0.3">
      <c r="A8205" s="1">
        <v>8201</v>
      </c>
      <c r="B8205" s="1">
        <v>2006</v>
      </c>
      <c r="C8205" s="1">
        <v>2</v>
      </c>
      <c r="D8205" s="1">
        <v>12</v>
      </c>
      <c r="E8205" s="7">
        <v>2006.199543379</v>
      </c>
      <c r="F8205" s="7">
        <v>16.394272000000001</v>
      </c>
      <c r="G8205" s="57">
        <f t="shared" si="324"/>
        <v>21.909601689655176</v>
      </c>
      <c r="I8205" s="73">
        <f t="shared" si="325"/>
        <v>1.9917808219199742</v>
      </c>
    </row>
    <row r="8206" spans="1:9" ht="15.6" x14ac:dyDescent="0.3">
      <c r="A8206" s="1">
        <v>8202</v>
      </c>
      <c r="B8206" s="1">
        <v>2006</v>
      </c>
      <c r="C8206" s="1">
        <v>2</v>
      </c>
      <c r="D8206" s="1">
        <v>13</v>
      </c>
      <c r="E8206" s="7">
        <v>2006.2022831050199</v>
      </c>
      <c r="F8206" s="7">
        <v>16.382273999999999</v>
      </c>
      <c r="G8206" s="57">
        <f t="shared" si="324"/>
        <v>21.908907176551725</v>
      </c>
      <c r="I8206" s="73">
        <f t="shared" si="325"/>
        <v>1.9917808219199742</v>
      </c>
    </row>
    <row r="8207" spans="1:9" ht="15.6" x14ac:dyDescent="0.3">
      <c r="A8207" s="1">
        <v>8203</v>
      </c>
      <c r="B8207" s="1">
        <v>2006</v>
      </c>
      <c r="C8207" s="1">
        <v>2</v>
      </c>
      <c r="D8207" s="1">
        <v>14</v>
      </c>
      <c r="E8207" s="7">
        <v>2006.20502283105</v>
      </c>
      <c r="F8207" s="7">
        <v>16.364156999999999</v>
      </c>
      <c r="G8207" s="57">
        <f t="shared" si="324"/>
        <v>21.90832030068966</v>
      </c>
      <c r="I8207" s="73">
        <f t="shared" si="325"/>
        <v>1.9917808219199742</v>
      </c>
    </row>
    <row r="8208" spans="1:9" ht="15.6" x14ac:dyDescent="0.3">
      <c r="A8208" s="1">
        <v>8204</v>
      </c>
      <c r="B8208" s="1">
        <v>2006</v>
      </c>
      <c r="C8208" s="1">
        <v>2</v>
      </c>
      <c r="D8208" s="1">
        <v>15</v>
      </c>
      <c r="E8208" s="7">
        <v>2006.2077625570801</v>
      </c>
      <c r="F8208" s="7">
        <v>16.334519</v>
      </c>
      <c r="G8208" s="57">
        <f t="shared" si="324"/>
        <v>21.907728900689659</v>
      </c>
      <c r="I8208" s="73">
        <f t="shared" si="325"/>
        <v>1.9917808219199742</v>
      </c>
    </row>
    <row r="8209" spans="1:9" ht="15.6" x14ac:dyDescent="0.3">
      <c r="A8209" s="1">
        <v>8205</v>
      </c>
      <c r="B8209" s="1">
        <v>2006</v>
      </c>
      <c r="C8209" s="1">
        <v>2</v>
      </c>
      <c r="D8209" s="1">
        <v>16</v>
      </c>
      <c r="E8209" s="7">
        <v>2006.2105022831099</v>
      </c>
      <c r="F8209" s="7">
        <v>16.320443999999998</v>
      </c>
      <c r="G8209" s="57">
        <f t="shared" si="324"/>
        <v>21.907219288275869</v>
      </c>
      <c r="I8209" s="73">
        <f t="shared" si="325"/>
        <v>1.9917808219199742</v>
      </c>
    </row>
    <row r="8210" spans="1:9" ht="15.6" x14ac:dyDescent="0.3">
      <c r="A8210" s="1">
        <v>8206</v>
      </c>
      <c r="B8210" s="1">
        <v>2006</v>
      </c>
      <c r="C8210" s="1">
        <v>2</v>
      </c>
      <c r="D8210" s="1">
        <v>17</v>
      </c>
      <c r="E8210" s="7">
        <v>2006.21324200913</v>
      </c>
      <c r="F8210" s="7">
        <v>16.30603</v>
      </c>
      <c r="G8210" s="57">
        <f t="shared" si="324"/>
        <v>21.907083638620694</v>
      </c>
      <c r="I8210" s="73">
        <f t="shared" si="325"/>
        <v>1.9917808219199742</v>
      </c>
    </row>
    <row r="8211" spans="1:9" ht="15.6" x14ac:dyDescent="0.3">
      <c r="A8211" s="1">
        <v>8207</v>
      </c>
      <c r="B8211" s="1">
        <v>2006</v>
      </c>
      <c r="C8211" s="1">
        <v>2</v>
      </c>
      <c r="D8211" s="1">
        <v>18</v>
      </c>
      <c r="E8211" s="7">
        <v>2006.2159817351601</v>
      </c>
      <c r="F8211" s="7">
        <v>16.238002000000002</v>
      </c>
      <c r="G8211" s="57">
        <f t="shared" si="324"/>
        <v>21.907185822068971</v>
      </c>
      <c r="I8211" s="73">
        <f t="shared" si="325"/>
        <v>1.9917808219199742</v>
      </c>
    </row>
    <row r="8212" spans="1:9" ht="15.6" x14ac:dyDescent="0.3">
      <c r="A8212" s="1">
        <v>8208</v>
      </c>
      <c r="B8212" s="1">
        <v>2006</v>
      </c>
      <c r="C8212" s="1">
        <v>2</v>
      </c>
      <c r="D8212" s="1">
        <v>19</v>
      </c>
      <c r="E8212" s="7">
        <v>2006.2187214611899</v>
      </c>
      <c r="F8212" s="7">
        <v>16.179793</v>
      </c>
      <c r="G8212" s="57">
        <f t="shared" si="324"/>
        <v>21.907518590344825</v>
      </c>
      <c r="I8212" s="73">
        <f t="shared" si="325"/>
        <v>1.9917808219199742</v>
      </c>
    </row>
    <row r="8213" spans="1:9" ht="15.6" x14ac:dyDescent="0.3">
      <c r="A8213" s="1">
        <v>8209</v>
      </c>
      <c r="B8213" s="1">
        <v>2006</v>
      </c>
      <c r="C8213" s="1">
        <v>2</v>
      </c>
      <c r="D8213" s="1">
        <v>20</v>
      </c>
      <c r="E8213" s="7">
        <v>2006.22146118721</v>
      </c>
      <c r="F8213" s="7">
        <v>16.190349999999999</v>
      </c>
      <c r="G8213" s="57">
        <f t="shared" si="324"/>
        <v>21.907809456551728</v>
      </c>
      <c r="I8213" s="73">
        <f t="shared" si="325"/>
        <v>1.9917808219199742</v>
      </c>
    </row>
    <row r="8214" spans="1:9" ht="15.6" x14ac:dyDescent="0.3">
      <c r="A8214" s="1">
        <v>8210</v>
      </c>
      <c r="B8214" s="1">
        <v>2006</v>
      </c>
      <c r="C8214" s="1">
        <v>2</v>
      </c>
      <c r="D8214" s="1">
        <v>21</v>
      </c>
      <c r="E8214" s="7">
        <v>2006.2242009132401</v>
      </c>
      <c r="F8214" s="7">
        <v>16.213653000000001</v>
      </c>
      <c r="G8214" s="57">
        <f t="shared" si="324"/>
        <v>21.908175107586207</v>
      </c>
      <c r="I8214" s="73">
        <f t="shared" si="325"/>
        <v>1.9917808219099697</v>
      </c>
    </row>
    <row r="8215" spans="1:9" ht="15.6" x14ac:dyDescent="0.3">
      <c r="A8215" s="1">
        <v>8211</v>
      </c>
      <c r="B8215" s="1">
        <v>2006</v>
      </c>
      <c r="C8215" s="1">
        <v>2</v>
      </c>
      <c r="D8215" s="1">
        <v>22</v>
      </c>
      <c r="E8215" s="7">
        <v>2006.22694063927</v>
      </c>
      <c r="F8215" s="7">
        <v>16.220271</v>
      </c>
      <c r="G8215" s="57">
        <f t="shared" si="324"/>
        <v>21.908570235862065</v>
      </c>
      <c r="I8215" s="73">
        <f t="shared" si="325"/>
        <v>1.9917808219202016</v>
      </c>
    </row>
    <row r="8216" spans="1:9" ht="15.6" x14ac:dyDescent="0.3">
      <c r="A8216" s="1">
        <v>8212</v>
      </c>
      <c r="B8216" s="1">
        <v>2006</v>
      </c>
      <c r="C8216" s="1">
        <v>2</v>
      </c>
      <c r="D8216" s="1">
        <v>23</v>
      </c>
      <c r="E8216" s="7">
        <v>2006.2296803653001</v>
      </c>
      <c r="F8216" s="7">
        <v>16.255030000000001</v>
      </c>
      <c r="G8216" s="57">
        <f t="shared" si="324"/>
        <v>21.908859735172413</v>
      </c>
      <c r="I8216" s="73">
        <f t="shared" si="325"/>
        <v>1.9917808219199742</v>
      </c>
    </row>
    <row r="8217" spans="1:9" ht="15.6" x14ac:dyDescent="0.3">
      <c r="A8217" s="1">
        <v>8213</v>
      </c>
      <c r="B8217" s="1">
        <v>2006</v>
      </c>
      <c r="C8217" s="1">
        <v>2</v>
      </c>
      <c r="D8217" s="1">
        <v>24</v>
      </c>
      <c r="E8217" s="7">
        <v>2006.2324200913199</v>
      </c>
      <c r="F8217" s="7">
        <v>16.268321</v>
      </c>
      <c r="G8217" s="57">
        <f t="shared" si="324"/>
        <v>21.90892452965517</v>
      </c>
      <c r="I8217" s="73">
        <f t="shared" si="325"/>
        <v>1.9917808219199742</v>
      </c>
    </row>
    <row r="8218" spans="1:9" ht="15.6" x14ac:dyDescent="0.3">
      <c r="A8218" s="1">
        <v>8214</v>
      </c>
      <c r="B8218" s="1">
        <v>2006</v>
      </c>
      <c r="C8218" s="1">
        <v>2</v>
      </c>
      <c r="D8218" s="1">
        <v>25</v>
      </c>
      <c r="E8218" s="7">
        <v>2006.23515981735</v>
      </c>
      <c r="F8218" s="7">
        <v>16.267868</v>
      </c>
      <c r="G8218" s="57">
        <f t="shared" si="324"/>
        <v>21.909008622068967</v>
      </c>
      <c r="I8218" s="73">
        <f t="shared" si="325"/>
        <v>1.9917808219099697</v>
      </c>
    </row>
    <row r="8219" spans="1:9" ht="15.6" x14ac:dyDescent="0.3">
      <c r="A8219" s="1">
        <v>8215</v>
      </c>
      <c r="B8219" s="1">
        <v>2006</v>
      </c>
      <c r="C8219" s="1">
        <v>2</v>
      </c>
      <c r="D8219" s="1">
        <v>26</v>
      </c>
      <c r="E8219" s="7">
        <v>2006.2378995433801</v>
      </c>
      <c r="F8219" s="7">
        <v>16.298463999999999</v>
      </c>
      <c r="G8219" s="57">
        <f t="shared" si="324"/>
        <v>21.909126936551726</v>
      </c>
      <c r="I8219" s="73">
        <f t="shared" si="325"/>
        <v>1.9917808219199742</v>
      </c>
    </row>
    <row r="8220" spans="1:9" ht="15.6" x14ac:dyDescent="0.3">
      <c r="A8220" s="1">
        <v>8216</v>
      </c>
      <c r="B8220" s="1">
        <v>2006</v>
      </c>
      <c r="C8220" s="1">
        <v>2</v>
      </c>
      <c r="D8220" s="1">
        <v>27</v>
      </c>
      <c r="E8220" s="7">
        <v>2006.2406392694099</v>
      </c>
      <c r="F8220" s="7">
        <v>16.400452999999999</v>
      </c>
      <c r="G8220" s="57">
        <f t="shared" si="324"/>
        <v>21.909245045517238</v>
      </c>
      <c r="I8220" s="73">
        <f t="shared" si="325"/>
        <v>1.9917808219199742</v>
      </c>
    </row>
    <row r="8221" spans="1:9" ht="15.6" x14ac:dyDescent="0.3">
      <c r="A8221" s="1">
        <v>8217</v>
      </c>
      <c r="B8221" s="1">
        <v>2006</v>
      </c>
      <c r="C8221" s="1">
        <v>2</v>
      </c>
      <c r="D8221" s="1">
        <v>28</v>
      </c>
      <c r="E8221" s="7">
        <v>2006.24337899543</v>
      </c>
      <c r="F8221" s="7">
        <v>16.484463000000002</v>
      </c>
      <c r="G8221" s="57">
        <f t="shared" si="324"/>
        <v>21.909478227586206</v>
      </c>
      <c r="I8221" s="73">
        <f t="shared" si="325"/>
        <v>1.9917808219199742</v>
      </c>
    </row>
    <row r="8222" spans="1:9" ht="15.6" x14ac:dyDescent="0.3">
      <c r="A8222" s="1">
        <v>8218</v>
      </c>
      <c r="B8222" s="1">
        <v>2006</v>
      </c>
      <c r="C8222" s="1">
        <v>3</v>
      </c>
      <c r="D8222" s="1">
        <v>1</v>
      </c>
      <c r="E8222" s="7">
        <v>2006.2527397260301</v>
      </c>
      <c r="F8222" s="7">
        <v>16.478908000000001</v>
      </c>
      <c r="G8222" s="57">
        <f t="shared" si="324"/>
        <v>21.909883319999999</v>
      </c>
      <c r="I8222" s="73">
        <f t="shared" si="325"/>
        <v>1.9917808219099697</v>
      </c>
    </row>
    <row r="8223" spans="1:9" ht="15.6" x14ac:dyDescent="0.3">
      <c r="A8223" s="1">
        <v>8219</v>
      </c>
      <c r="B8223" s="1">
        <v>2006</v>
      </c>
      <c r="C8223" s="1">
        <v>3</v>
      </c>
      <c r="D8223" s="1">
        <v>2</v>
      </c>
      <c r="E8223" s="7">
        <v>2006.2554794520499</v>
      </c>
      <c r="F8223" s="7">
        <v>16.457616000000002</v>
      </c>
      <c r="G8223" s="57">
        <f t="shared" si="324"/>
        <v>21.910281867586203</v>
      </c>
      <c r="I8223" s="73">
        <f t="shared" si="325"/>
        <v>1.993378995430021</v>
      </c>
    </row>
    <row r="8224" spans="1:9" ht="15.6" x14ac:dyDescent="0.3">
      <c r="A8224" s="1">
        <v>8220</v>
      </c>
      <c r="B8224" s="1">
        <v>2006</v>
      </c>
      <c r="C8224" s="1">
        <v>3</v>
      </c>
      <c r="D8224" s="1">
        <v>3</v>
      </c>
      <c r="E8224" s="7">
        <v>2006.25821917808</v>
      </c>
      <c r="F8224" s="7">
        <v>16.49804</v>
      </c>
      <c r="G8224" s="57">
        <f t="shared" si="324"/>
        <v>21.910609291034479</v>
      </c>
      <c r="I8224" s="73">
        <f t="shared" si="325"/>
        <v>1.9933789954400254</v>
      </c>
    </row>
    <row r="8225" spans="1:9" ht="15.6" x14ac:dyDescent="0.3">
      <c r="A8225" s="1">
        <v>8221</v>
      </c>
      <c r="B8225" s="1">
        <v>2006</v>
      </c>
      <c r="C8225" s="1">
        <v>3</v>
      </c>
      <c r="D8225" s="1">
        <v>4</v>
      </c>
      <c r="E8225" s="7">
        <v>2006.2609589041101</v>
      </c>
      <c r="F8225" s="7">
        <v>16.536154</v>
      </c>
      <c r="G8225" s="57">
        <f t="shared" si="324"/>
        <v>21.910907241379306</v>
      </c>
      <c r="I8225" s="73">
        <f t="shared" si="325"/>
        <v>1.9933789954400254</v>
      </c>
    </row>
    <row r="8226" spans="1:9" ht="15.6" x14ac:dyDescent="0.3">
      <c r="A8226" s="1">
        <v>8222</v>
      </c>
      <c r="B8226" s="1">
        <v>2006</v>
      </c>
      <c r="C8226" s="1">
        <v>3</v>
      </c>
      <c r="D8226" s="1">
        <v>5</v>
      </c>
      <c r="E8226" s="7">
        <v>2006.26369863014</v>
      </c>
      <c r="F8226" s="7">
        <v>16.609576000000001</v>
      </c>
      <c r="G8226" s="57">
        <f t="shared" si="324"/>
        <v>21.911171787586202</v>
      </c>
      <c r="I8226" s="73">
        <f t="shared" si="325"/>
        <v>1.9917808219199742</v>
      </c>
    </row>
    <row r="8227" spans="1:9" ht="15.6" x14ac:dyDescent="0.3">
      <c r="A8227" s="1">
        <v>8223</v>
      </c>
      <c r="B8227" s="1">
        <v>2006</v>
      </c>
      <c r="C8227" s="1">
        <v>3</v>
      </c>
      <c r="D8227" s="1">
        <v>6</v>
      </c>
      <c r="E8227" s="7">
        <v>2006.2664383561601</v>
      </c>
      <c r="F8227" s="7">
        <v>16.659208</v>
      </c>
      <c r="G8227" s="57">
        <f t="shared" si="324"/>
        <v>21.911283481379304</v>
      </c>
      <c r="I8227" s="73">
        <f t="shared" si="325"/>
        <v>1.9917808219099697</v>
      </c>
    </row>
    <row r="8228" spans="1:9" ht="15.6" x14ac:dyDescent="0.3">
      <c r="A8228" s="1">
        <v>8224</v>
      </c>
      <c r="B8228" s="1">
        <v>2006</v>
      </c>
      <c r="C8228" s="1">
        <v>3</v>
      </c>
      <c r="D8228" s="1">
        <v>7</v>
      </c>
      <c r="E8228" s="7">
        <v>2006.2691780821899</v>
      </c>
      <c r="F8228" s="7">
        <v>16.729457</v>
      </c>
      <c r="G8228" s="57">
        <f t="shared" si="324"/>
        <v>21.911210953103446</v>
      </c>
      <c r="I8228" s="73">
        <f t="shared" si="325"/>
        <v>1.9917808219199742</v>
      </c>
    </row>
    <row r="8229" spans="1:9" ht="15.6" x14ac:dyDescent="0.3">
      <c r="A8229" s="1">
        <v>8225</v>
      </c>
      <c r="B8229" s="1">
        <v>2006</v>
      </c>
      <c r="C8229" s="1">
        <v>3</v>
      </c>
      <c r="D8229" s="1">
        <v>8</v>
      </c>
      <c r="E8229" s="7">
        <v>2006.27191780822</v>
      </c>
      <c r="F8229" s="7">
        <v>16.837368000000001</v>
      </c>
      <c r="G8229" s="57">
        <f t="shared" si="324"/>
        <v>21.911064502068957</v>
      </c>
      <c r="I8229" s="73">
        <f t="shared" si="325"/>
        <v>1.9917808219202016</v>
      </c>
    </row>
    <row r="8230" spans="1:9" ht="15.6" x14ac:dyDescent="0.3">
      <c r="A8230" s="1">
        <v>8226</v>
      </c>
      <c r="B8230" s="1">
        <v>2006</v>
      </c>
      <c r="C8230" s="1">
        <v>3</v>
      </c>
      <c r="D8230" s="1">
        <v>9</v>
      </c>
      <c r="E8230" s="7">
        <v>2006.2746575342501</v>
      </c>
      <c r="F8230" s="7">
        <v>16.935753999999999</v>
      </c>
      <c r="G8230" s="57">
        <f t="shared" si="324"/>
        <v>21.910925539310334</v>
      </c>
      <c r="I8230" s="73">
        <f t="shared" si="325"/>
        <v>1.9917808219199742</v>
      </c>
    </row>
    <row r="8231" spans="1:9" ht="15.6" x14ac:dyDescent="0.3">
      <c r="A8231" s="1">
        <v>8227</v>
      </c>
      <c r="B8231" s="1">
        <v>2006</v>
      </c>
      <c r="C8231" s="1">
        <v>3</v>
      </c>
      <c r="D8231" s="1">
        <v>10</v>
      </c>
      <c r="E8231" s="7">
        <v>2006.2773972602699</v>
      </c>
      <c r="F8231" s="7">
        <v>16.976839999999999</v>
      </c>
      <c r="G8231" s="57">
        <f t="shared" si="324"/>
        <v>21.910715582068956</v>
      </c>
      <c r="I8231" s="73">
        <f t="shared" si="325"/>
        <v>1.9917808219099697</v>
      </c>
    </row>
    <row r="8232" spans="1:9" ht="15.6" x14ac:dyDescent="0.3">
      <c r="A8232" s="1">
        <v>8228</v>
      </c>
      <c r="B8232" s="1">
        <v>2006</v>
      </c>
      <c r="C8232" s="1">
        <v>3</v>
      </c>
      <c r="D8232" s="1">
        <v>11</v>
      </c>
      <c r="E8232" s="7">
        <v>2006.2801369863</v>
      </c>
      <c r="F8232" s="7">
        <v>16.997861</v>
      </c>
      <c r="G8232" s="57">
        <f t="shared" si="324"/>
        <v>21.910577124137923</v>
      </c>
      <c r="I8232" s="73">
        <f t="shared" si="325"/>
        <v>1.9917808219199742</v>
      </c>
    </row>
    <row r="8233" spans="1:9" ht="15.6" x14ac:dyDescent="0.3">
      <c r="A8233" s="1">
        <v>8229</v>
      </c>
      <c r="B8233" s="1">
        <v>2006</v>
      </c>
      <c r="C8233" s="1">
        <v>3</v>
      </c>
      <c r="D8233" s="1">
        <v>12</v>
      </c>
      <c r="E8233" s="7">
        <v>2006.2828767123301</v>
      </c>
      <c r="F8233" s="7">
        <v>17.013307000000001</v>
      </c>
      <c r="G8233" s="57">
        <f t="shared" si="324"/>
        <v>21.910577873103442</v>
      </c>
      <c r="I8233" s="73">
        <f t="shared" si="325"/>
        <v>1.9917808219199742</v>
      </c>
    </row>
    <row r="8234" spans="1:9" ht="15.6" x14ac:dyDescent="0.3">
      <c r="A8234" s="1">
        <v>8230</v>
      </c>
      <c r="B8234" s="1">
        <v>2006</v>
      </c>
      <c r="C8234" s="1">
        <v>3</v>
      </c>
      <c r="D8234" s="1">
        <v>13</v>
      </c>
      <c r="E8234" s="7">
        <v>2006.28561643836</v>
      </c>
      <c r="F8234" s="7">
        <v>16.958503</v>
      </c>
      <c r="G8234" s="57">
        <f t="shared" si="324"/>
        <v>21.910800812413786</v>
      </c>
      <c r="I8234" s="73">
        <f t="shared" si="325"/>
        <v>1.9917808219199742</v>
      </c>
    </row>
    <row r="8235" spans="1:9" ht="15.6" x14ac:dyDescent="0.3">
      <c r="A8235" s="1">
        <v>8231</v>
      </c>
      <c r="B8235" s="1">
        <v>2006</v>
      </c>
      <c r="C8235" s="1">
        <v>3</v>
      </c>
      <c r="D8235" s="1">
        <v>14</v>
      </c>
      <c r="E8235" s="7">
        <v>2006.28835616438</v>
      </c>
      <c r="F8235" s="7">
        <v>16.868386000000001</v>
      </c>
      <c r="G8235" s="57">
        <f t="shared" si="324"/>
        <v>21.910976846896546</v>
      </c>
      <c r="I8235" s="73">
        <f t="shared" si="325"/>
        <v>1.9917808219099697</v>
      </c>
    </row>
    <row r="8236" spans="1:9" ht="15.6" x14ac:dyDescent="0.3">
      <c r="A8236" s="1">
        <v>8232</v>
      </c>
      <c r="B8236" s="1">
        <v>2006</v>
      </c>
      <c r="C8236" s="1">
        <v>3</v>
      </c>
      <c r="D8236" s="1">
        <v>15</v>
      </c>
      <c r="E8236" s="7">
        <v>2006.2910958904099</v>
      </c>
      <c r="F8236" s="7">
        <v>16.825543</v>
      </c>
      <c r="G8236" s="57">
        <f t="shared" si="324"/>
        <v>21.911027179310334</v>
      </c>
      <c r="I8236" s="73">
        <f t="shared" si="325"/>
        <v>1.9917808219199742</v>
      </c>
    </row>
    <row r="8237" spans="1:9" ht="15.6" x14ac:dyDescent="0.3">
      <c r="A8237" s="1">
        <v>8233</v>
      </c>
      <c r="B8237" s="1">
        <v>2006</v>
      </c>
      <c r="C8237" s="1">
        <v>3</v>
      </c>
      <c r="D8237" s="1">
        <v>16</v>
      </c>
      <c r="E8237" s="7">
        <v>2006.29383561644</v>
      </c>
      <c r="F8237" s="7">
        <v>16.809888999999998</v>
      </c>
      <c r="G8237" s="57">
        <f t="shared" si="324"/>
        <v>21.910985969655165</v>
      </c>
      <c r="I8237" s="73">
        <f t="shared" si="325"/>
        <v>1.9917808219202016</v>
      </c>
    </row>
    <row r="8238" spans="1:9" ht="15.6" x14ac:dyDescent="0.3">
      <c r="A8238" s="1">
        <v>8234</v>
      </c>
      <c r="B8238" s="1">
        <v>2006</v>
      </c>
      <c r="C8238" s="1">
        <v>3</v>
      </c>
      <c r="D8238" s="1">
        <v>17</v>
      </c>
      <c r="E8238" s="7">
        <v>2006.2965753424701</v>
      </c>
      <c r="F8238" s="7">
        <v>16.863522</v>
      </c>
      <c r="G8238" s="57">
        <f t="shared" si="324"/>
        <v>21.910828933793098</v>
      </c>
      <c r="I8238" s="73">
        <f t="shared" si="325"/>
        <v>1.9917808219199742</v>
      </c>
    </row>
    <row r="8239" spans="1:9" ht="15.6" x14ac:dyDescent="0.3">
      <c r="A8239" s="1">
        <v>8235</v>
      </c>
      <c r="B8239" s="1">
        <v>2006</v>
      </c>
      <c r="C8239" s="1">
        <v>3</v>
      </c>
      <c r="D8239" s="1">
        <v>18</v>
      </c>
      <c r="E8239" s="7">
        <v>2006.2993150684899</v>
      </c>
      <c r="F8239" s="7">
        <v>16.929400999999999</v>
      </c>
      <c r="G8239" s="57">
        <f t="shared" si="324"/>
        <v>21.910826015172411</v>
      </c>
      <c r="I8239" s="73">
        <f t="shared" si="325"/>
        <v>1.9917808219099697</v>
      </c>
    </row>
    <row r="8240" spans="1:9" ht="15.6" x14ac:dyDescent="0.3">
      <c r="A8240" s="1">
        <v>8236</v>
      </c>
      <c r="B8240" s="1">
        <v>2006</v>
      </c>
      <c r="C8240" s="1">
        <v>3</v>
      </c>
      <c r="D8240" s="1">
        <v>19</v>
      </c>
      <c r="E8240" s="7">
        <v>2006.30205479452</v>
      </c>
      <c r="F8240" s="7">
        <v>17.018426999999999</v>
      </c>
      <c r="G8240" s="57">
        <f t="shared" si="324"/>
        <v>21.911057102068966</v>
      </c>
      <c r="I8240" s="73">
        <f t="shared" si="325"/>
        <v>1.9917808219199742</v>
      </c>
    </row>
    <row r="8241" spans="1:9" ht="15.6" x14ac:dyDescent="0.3">
      <c r="A8241" s="1">
        <v>8237</v>
      </c>
      <c r="B8241" s="1">
        <v>2006</v>
      </c>
      <c r="C8241" s="1">
        <v>3</v>
      </c>
      <c r="D8241" s="1">
        <v>20</v>
      </c>
      <c r="E8241" s="7">
        <v>2006.3047945205501</v>
      </c>
      <c r="F8241" s="7">
        <v>17.125177000000001</v>
      </c>
      <c r="G8241" s="57">
        <f t="shared" si="324"/>
        <v>21.911408060689652</v>
      </c>
      <c r="I8241" s="73">
        <f t="shared" si="325"/>
        <v>1.9917808219199742</v>
      </c>
    </row>
    <row r="8242" spans="1:9" ht="15.6" x14ac:dyDescent="0.3">
      <c r="A8242" s="1">
        <v>8238</v>
      </c>
      <c r="B8242" s="1">
        <v>2006</v>
      </c>
      <c r="C8242" s="1">
        <v>3</v>
      </c>
      <c r="D8242" s="1">
        <v>21</v>
      </c>
      <c r="E8242" s="7">
        <v>2006.30753424658</v>
      </c>
      <c r="F8242" s="7">
        <v>17.165209999999998</v>
      </c>
      <c r="G8242" s="57">
        <f t="shared" si="324"/>
        <v>21.91187567724138</v>
      </c>
      <c r="I8242" s="73">
        <f t="shared" si="325"/>
        <v>1.9917808219199742</v>
      </c>
    </row>
    <row r="8243" spans="1:9" ht="15.6" x14ac:dyDescent="0.3">
      <c r="A8243" s="1">
        <v>8239</v>
      </c>
      <c r="B8243" s="1">
        <v>2006</v>
      </c>
      <c r="C8243" s="1">
        <v>3</v>
      </c>
      <c r="D8243" s="1">
        <v>22</v>
      </c>
      <c r="E8243" s="7">
        <v>2006.3102739726</v>
      </c>
      <c r="F8243" s="7">
        <v>17.187519000000002</v>
      </c>
      <c r="G8243" s="57">
        <f t="shared" si="324"/>
        <v>21.912324474482759</v>
      </c>
      <c r="I8243" s="73">
        <f t="shared" si="325"/>
        <v>1.9917808219099697</v>
      </c>
    </row>
    <row r="8244" spans="1:9" ht="15.6" x14ac:dyDescent="0.3">
      <c r="A8244" s="1">
        <v>8240</v>
      </c>
      <c r="B8244" s="1">
        <v>2006</v>
      </c>
      <c r="C8244" s="1">
        <v>3</v>
      </c>
      <c r="D8244" s="1">
        <v>23</v>
      </c>
      <c r="E8244" s="7">
        <v>2006.3130136986299</v>
      </c>
      <c r="F8244" s="7">
        <v>17.259215999999999</v>
      </c>
      <c r="G8244" s="57">
        <f t="shared" si="324"/>
        <v>21.912711799999997</v>
      </c>
      <c r="I8244" s="73">
        <f t="shared" si="325"/>
        <v>1.9917808219199742</v>
      </c>
    </row>
    <row r="8245" spans="1:9" ht="15.6" x14ac:dyDescent="0.3">
      <c r="A8245" s="1">
        <v>8241</v>
      </c>
      <c r="B8245" s="1">
        <v>2006</v>
      </c>
      <c r="C8245" s="1">
        <v>3</v>
      </c>
      <c r="D8245" s="1">
        <v>24</v>
      </c>
      <c r="E8245" s="7">
        <v>2006.31575342466</v>
      </c>
      <c r="F8245" s="7">
        <v>17.335961999999999</v>
      </c>
      <c r="G8245" s="57">
        <f t="shared" si="324"/>
        <v>21.913084627586205</v>
      </c>
      <c r="I8245" s="73">
        <f t="shared" si="325"/>
        <v>1.9917808219202016</v>
      </c>
    </row>
    <row r="8246" spans="1:9" ht="15.6" x14ac:dyDescent="0.3">
      <c r="A8246" s="1">
        <v>8242</v>
      </c>
      <c r="B8246" s="1">
        <v>2006</v>
      </c>
      <c r="C8246" s="1">
        <v>3</v>
      </c>
      <c r="D8246" s="1">
        <v>25</v>
      </c>
      <c r="E8246" s="7">
        <v>2006.3184931506801</v>
      </c>
      <c r="F8246" s="7">
        <v>17.428996000000001</v>
      </c>
      <c r="G8246" s="57">
        <f t="shared" si="324"/>
        <v>21.913428099310345</v>
      </c>
      <c r="I8246" s="73">
        <f t="shared" si="325"/>
        <v>1.9917808219199742</v>
      </c>
    </row>
    <row r="8247" spans="1:9" ht="15.6" x14ac:dyDescent="0.3">
      <c r="A8247" s="1">
        <v>8243</v>
      </c>
      <c r="B8247" s="1">
        <v>2006</v>
      </c>
      <c r="C8247" s="1">
        <v>3</v>
      </c>
      <c r="D8247" s="1">
        <v>26</v>
      </c>
      <c r="E8247" s="7">
        <v>2006.3212328767099</v>
      </c>
      <c r="F8247" s="7">
        <v>17.52572</v>
      </c>
      <c r="G8247" s="57">
        <f t="shared" si="324"/>
        <v>21.913672773793099</v>
      </c>
      <c r="I8247" s="73">
        <f t="shared" si="325"/>
        <v>1.9917808219199742</v>
      </c>
    </row>
    <row r="8248" spans="1:9" ht="15.6" x14ac:dyDescent="0.3">
      <c r="A8248" s="1">
        <v>8244</v>
      </c>
      <c r="B8248" s="1">
        <v>2006</v>
      </c>
      <c r="C8248" s="1">
        <v>3</v>
      </c>
      <c r="D8248" s="1">
        <v>27</v>
      </c>
      <c r="E8248" s="7">
        <v>2006.32397260274</v>
      </c>
      <c r="F8248" s="7">
        <v>17.616620999999999</v>
      </c>
      <c r="G8248" s="57">
        <f t="shared" si="324"/>
        <v>21.91385796275862</v>
      </c>
      <c r="I8248" s="73">
        <f t="shared" si="325"/>
        <v>1.9917808219199742</v>
      </c>
    </row>
    <row r="8249" spans="1:9" ht="15.6" x14ac:dyDescent="0.3">
      <c r="A8249" s="1">
        <v>8245</v>
      </c>
      <c r="B8249" s="1">
        <v>2006</v>
      </c>
      <c r="C8249" s="1">
        <v>3</v>
      </c>
      <c r="D8249" s="1">
        <v>28</v>
      </c>
      <c r="E8249" s="7">
        <v>2006.3267123287701</v>
      </c>
      <c r="F8249" s="7">
        <v>17.639745999999999</v>
      </c>
      <c r="G8249" s="57">
        <f t="shared" si="324"/>
        <v>21.914153755862067</v>
      </c>
      <c r="I8249" s="73">
        <f t="shared" si="325"/>
        <v>1.9917808219199742</v>
      </c>
    </row>
    <row r="8250" spans="1:9" ht="15.6" x14ac:dyDescent="0.3">
      <c r="A8250" s="1">
        <v>8246</v>
      </c>
      <c r="B8250" s="1">
        <v>2006</v>
      </c>
      <c r="C8250" s="1">
        <v>3</v>
      </c>
      <c r="D8250" s="1">
        <v>29</v>
      </c>
      <c r="E8250" s="7">
        <v>2006.32945205479</v>
      </c>
      <c r="F8250" s="7">
        <v>17.746628999999999</v>
      </c>
      <c r="G8250" s="57">
        <f t="shared" si="324"/>
        <v>21.914490616551724</v>
      </c>
      <c r="I8250" s="73">
        <f t="shared" si="325"/>
        <v>1.9917808219099697</v>
      </c>
    </row>
    <row r="8251" spans="1:9" ht="15.6" x14ac:dyDescent="0.3">
      <c r="A8251" s="1">
        <v>8247</v>
      </c>
      <c r="B8251" s="1">
        <v>2006</v>
      </c>
      <c r="C8251" s="1">
        <v>3</v>
      </c>
      <c r="D8251" s="1">
        <v>30</v>
      </c>
      <c r="E8251" s="7">
        <v>2006.33219178082</v>
      </c>
      <c r="F8251" s="7">
        <v>17.833741</v>
      </c>
      <c r="G8251" s="57">
        <f t="shared" si="324"/>
        <v>21.914646037241379</v>
      </c>
      <c r="I8251" s="73">
        <f t="shared" si="325"/>
        <v>1.9917808219199742</v>
      </c>
    </row>
    <row r="8252" spans="1:9" ht="15.6" x14ac:dyDescent="0.3">
      <c r="A8252" s="1">
        <v>8248</v>
      </c>
      <c r="B8252" s="1">
        <v>2006</v>
      </c>
      <c r="C8252" s="1">
        <v>3</v>
      </c>
      <c r="D8252" s="1">
        <v>31</v>
      </c>
      <c r="E8252" s="7">
        <v>2006.3349315068499</v>
      </c>
      <c r="F8252" s="7">
        <v>17.958389</v>
      </c>
      <c r="G8252" s="57">
        <f t="shared" si="324"/>
        <v>21.91449983034483</v>
      </c>
      <c r="I8252" s="73">
        <f t="shared" si="325"/>
        <v>1.9917808219199742</v>
      </c>
    </row>
    <row r="8253" spans="1:9" ht="15.6" x14ac:dyDescent="0.3">
      <c r="A8253" s="1">
        <v>8249</v>
      </c>
      <c r="B8253" s="1">
        <v>2006</v>
      </c>
      <c r="C8253" s="1">
        <v>4</v>
      </c>
      <c r="D8253" s="1">
        <v>1</v>
      </c>
      <c r="E8253" s="7">
        <v>2006.3360730593599</v>
      </c>
      <c r="F8253" s="7">
        <v>18.089210000000001</v>
      </c>
      <c r="G8253" s="57">
        <f t="shared" si="324"/>
        <v>21.914156513103446</v>
      </c>
      <c r="I8253" s="73">
        <f t="shared" si="325"/>
        <v>1.9906392694101669</v>
      </c>
    </row>
    <row r="8254" spans="1:9" ht="15.6" x14ac:dyDescent="0.3">
      <c r="A8254" s="1">
        <v>8250</v>
      </c>
      <c r="B8254" s="1">
        <v>2006</v>
      </c>
      <c r="C8254" s="1">
        <v>4</v>
      </c>
      <c r="D8254" s="1">
        <v>2</v>
      </c>
      <c r="E8254" s="7">
        <v>2006.33881278539</v>
      </c>
      <c r="F8254" s="7">
        <v>18.203499000000001</v>
      </c>
      <c r="G8254" s="57">
        <f t="shared" si="324"/>
        <v>21.913704831724139</v>
      </c>
      <c r="I8254" s="73">
        <f t="shared" si="325"/>
        <v>1.9906392693999351</v>
      </c>
    </row>
    <row r="8255" spans="1:9" ht="15.6" x14ac:dyDescent="0.3">
      <c r="A8255" s="1">
        <v>8251</v>
      </c>
      <c r="B8255" s="1">
        <v>2006</v>
      </c>
      <c r="C8255" s="1">
        <v>4</v>
      </c>
      <c r="D8255" s="1">
        <v>3</v>
      </c>
      <c r="E8255" s="7">
        <v>2006.3415525114201</v>
      </c>
      <c r="F8255" s="7">
        <v>18.316728999999999</v>
      </c>
      <c r="G8255" s="57">
        <f t="shared" si="324"/>
        <v>21.913158028965519</v>
      </c>
      <c r="I8255" s="73">
        <f t="shared" si="325"/>
        <v>1.9906392693999351</v>
      </c>
    </row>
    <row r="8256" spans="1:9" ht="15.6" x14ac:dyDescent="0.3">
      <c r="A8256" s="1">
        <v>8252</v>
      </c>
      <c r="B8256" s="1">
        <v>2006</v>
      </c>
      <c r="C8256" s="1">
        <v>4</v>
      </c>
      <c r="D8256" s="1">
        <v>4</v>
      </c>
      <c r="E8256" s="7">
        <v>2006.34429223744</v>
      </c>
      <c r="F8256" s="7">
        <v>18.392282000000002</v>
      </c>
      <c r="G8256" s="57">
        <f t="shared" si="324"/>
        <v>21.912633515862069</v>
      </c>
      <c r="I8256" s="73">
        <f t="shared" si="325"/>
        <v>1.9917808219199742</v>
      </c>
    </row>
    <row r="8257" spans="1:9" ht="15.6" x14ac:dyDescent="0.3">
      <c r="A8257" s="1">
        <v>8253</v>
      </c>
      <c r="B8257" s="1">
        <v>2006</v>
      </c>
      <c r="C8257" s="1">
        <v>4</v>
      </c>
      <c r="D8257" s="1">
        <v>5</v>
      </c>
      <c r="E8257" s="7">
        <v>2006.34703196347</v>
      </c>
      <c r="F8257" s="7">
        <v>18.419273</v>
      </c>
      <c r="G8257" s="57">
        <f t="shared" si="324"/>
        <v>21.912144577931034</v>
      </c>
      <c r="I8257" s="73">
        <f t="shared" si="325"/>
        <v>1.9917808219199742</v>
      </c>
    </row>
    <row r="8258" spans="1:9" ht="15.6" x14ac:dyDescent="0.3">
      <c r="A8258" s="1">
        <v>8254</v>
      </c>
      <c r="B8258" s="1">
        <v>2006</v>
      </c>
      <c r="C8258" s="1">
        <v>4</v>
      </c>
      <c r="D8258" s="1">
        <v>6</v>
      </c>
      <c r="E8258" s="7">
        <v>2006.3497716894999</v>
      </c>
      <c r="F8258" s="7">
        <v>18.411888000000001</v>
      </c>
      <c r="G8258" s="57">
        <f t="shared" si="324"/>
        <v>21.911740326896552</v>
      </c>
      <c r="I8258" s="73">
        <f t="shared" si="325"/>
        <v>1.9917808219202016</v>
      </c>
    </row>
    <row r="8259" spans="1:9" ht="15.6" x14ac:dyDescent="0.3">
      <c r="A8259" s="1">
        <v>8255</v>
      </c>
      <c r="B8259" s="1">
        <v>2006</v>
      </c>
      <c r="C8259" s="1">
        <v>4</v>
      </c>
      <c r="D8259" s="1">
        <v>7</v>
      </c>
      <c r="E8259" s="7">
        <v>2006.35251141553</v>
      </c>
      <c r="F8259" s="7">
        <v>18.434728</v>
      </c>
      <c r="G8259" s="57">
        <f t="shared" si="324"/>
        <v>21.911414489655172</v>
      </c>
      <c r="I8259" s="73">
        <f t="shared" si="325"/>
        <v>1.9917808219099697</v>
      </c>
    </row>
    <row r="8260" spans="1:9" ht="15.6" x14ac:dyDescent="0.3">
      <c r="A8260" s="1">
        <v>8256</v>
      </c>
      <c r="B8260" s="1">
        <v>2006</v>
      </c>
      <c r="C8260" s="1">
        <v>4</v>
      </c>
      <c r="D8260" s="1">
        <v>8</v>
      </c>
      <c r="E8260" s="7">
        <v>2006.3552511415501</v>
      </c>
      <c r="F8260" s="7">
        <v>18.466526000000002</v>
      </c>
      <c r="G8260" s="57">
        <f t="shared" si="324"/>
        <v>21.910980571034482</v>
      </c>
      <c r="I8260" s="73">
        <f t="shared" si="325"/>
        <v>1.9917808219199742</v>
      </c>
    </row>
    <row r="8261" spans="1:9" ht="15.6" x14ac:dyDescent="0.3">
      <c r="A8261" s="1">
        <v>8257</v>
      </c>
      <c r="B8261" s="1">
        <v>2006</v>
      </c>
      <c r="C8261" s="1">
        <v>4</v>
      </c>
      <c r="D8261" s="1">
        <v>9</v>
      </c>
      <c r="E8261" s="7">
        <v>2006.3579908675799</v>
      </c>
      <c r="F8261" s="7">
        <v>18.518661999999999</v>
      </c>
      <c r="G8261" s="57">
        <f t="shared" si="324"/>
        <v>21.910469588965519</v>
      </c>
      <c r="I8261" s="73">
        <f t="shared" si="325"/>
        <v>1.9917808219199742</v>
      </c>
    </row>
    <row r="8262" spans="1:9" ht="15.6" x14ac:dyDescent="0.3">
      <c r="A8262" s="1">
        <v>8258</v>
      </c>
      <c r="B8262" s="1">
        <v>2006</v>
      </c>
      <c r="C8262" s="1">
        <v>4</v>
      </c>
      <c r="D8262" s="1">
        <v>10</v>
      </c>
      <c r="E8262" s="7">
        <v>2006.36073059361</v>
      </c>
      <c r="F8262" s="7">
        <v>18.661992999999999</v>
      </c>
      <c r="G8262" s="57">
        <f t="shared" si="324"/>
        <v>21.909913384827583</v>
      </c>
      <c r="I8262" s="73">
        <f t="shared" si="325"/>
        <v>1.9917808219099697</v>
      </c>
    </row>
    <row r="8263" spans="1:9" ht="15.6" x14ac:dyDescent="0.3">
      <c r="A8263" s="1">
        <v>8259</v>
      </c>
      <c r="B8263" s="1">
        <v>2006</v>
      </c>
      <c r="C8263" s="1">
        <v>4</v>
      </c>
      <c r="D8263" s="1">
        <v>11</v>
      </c>
      <c r="E8263" s="7">
        <v>2006.3634703196301</v>
      </c>
      <c r="F8263" s="7">
        <v>18.741326000000001</v>
      </c>
      <c r="G8263" s="57">
        <f t="shared" si="324"/>
        <v>21.909353918620685</v>
      </c>
      <c r="I8263" s="73">
        <f t="shared" si="325"/>
        <v>1.9917808219199742</v>
      </c>
    </row>
    <row r="8264" spans="1:9" ht="15.6" x14ac:dyDescent="0.3">
      <c r="A8264" s="1">
        <v>8260</v>
      </c>
      <c r="B8264" s="1">
        <v>2006</v>
      </c>
      <c r="C8264" s="1">
        <v>4</v>
      </c>
      <c r="D8264" s="1">
        <v>12</v>
      </c>
      <c r="E8264" s="7">
        <v>2006.36621004566</v>
      </c>
      <c r="F8264" s="7">
        <v>18.810941</v>
      </c>
      <c r="G8264" s="57">
        <f t="shared" si="324"/>
        <v>21.908618957241377</v>
      </c>
      <c r="I8264" s="73">
        <f t="shared" si="325"/>
        <v>1.9917808219199742</v>
      </c>
    </row>
    <row r="8265" spans="1:9" ht="15.6" x14ac:dyDescent="0.3">
      <c r="A8265" s="1">
        <v>8261</v>
      </c>
      <c r="B8265" s="1">
        <v>2006</v>
      </c>
      <c r="C8265" s="1">
        <v>4</v>
      </c>
      <c r="D8265" s="1">
        <v>13</v>
      </c>
      <c r="E8265" s="7">
        <v>2006.36894977169</v>
      </c>
      <c r="F8265" s="7">
        <v>18.919266</v>
      </c>
      <c r="G8265" s="57">
        <f t="shared" si="324"/>
        <v>21.907725862068961</v>
      </c>
      <c r="I8265" s="73">
        <f t="shared" si="325"/>
        <v>1.9917808219199742</v>
      </c>
    </row>
    <row r="8266" spans="1:9" ht="15.6" x14ac:dyDescent="0.3">
      <c r="A8266" s="1">
        <v>8262</v>
      </c>
      <c r="B8266" s="1">
        <v>2006</v>
      </c>
      <c r="C8266" s="1">
        <v>4</v>
      </c>
      <c r="D8266" s="1">
        <v>14</v>
      </c>
      <c r="E8266" s="7">
        <v>2006.3716894977199</v>
      </c>
      <c r="F8266" s="7">
        <v>19.039180999999999</v>
      </c>
      <c r="G8266" s="57">
        <f t="shared" si="324"/>
        <v>21.906606268965515</v>
      </c>
      <c r="I8266" s="73">
        <f t="shared" si="325"/>
        <v>1.9917808219101971</v>
      </c>
    </row>
    <row r="8267" spans="1:9" ht="15.6" x14ac:dyDescent="0.3">
      <c r="A8267" s="1">
        <v>8263</v>
      </c>
      <c r="B8267" s="1">
        <v>2006</v>
      </c>
      <c r="C8267" s="1">
        <v>4</v>
      </c>
      <c r="D8267" s="1">
        <v>15</v>
      </c>
      <c r="E8267" s="7">
        <v>2006.37442922374</v>
      </c>
      <c r="F8267" s="7">
        <v>19.112835</v>
      </c>
      <c r="G8267" s="57">
        <f t="shared" ref="G8267:G8330" si="326">AVERAGE(F7723:F8447)</f>
        <v>21.905472296551721</v>
      </c>
      <c r="I8267" s="73">
        <f t="shared" si="325"/>
        <v>1.9917808219199742</v>
      </c>
    </row>
    <row r="8268" spans="1:9" ht="15.6" x14ac:dyDescent="0.3">
      <c r="A8268" s="1">
        <v>8264</v>
      </c>
      <c r="B8268" s="1">
        <v>2006</v>
      </c>
      <c r="C8268" s="1">
        <v>4</v>
      </c>
      <c r="D8268" s="1">
        <v>16</v>
      </c>
      <c r="E8268" s="7">
        <v>2006.3771689497701</v>
      </c>
      <c r="F8268" s="7">
        <v>19.195406999999999</v>
      </c>
      <c r="G8268" s="57">
        <f t="shared" si="326"/>
        <v>21.904723679999996</v>
      </c>
      <c r="I8268" s="73">
        <f t="shared" ref="I8268:I8331" si="327">E8448-E7724</f>
        <v>1.9917808219199742</v>
      </c>
    </row>
    <row r="8269" spans="1:9" ht="15.6" x14ac:dyDescent="0.3">
      <c r="A8269" s="1">
        <v>8265</v>
      </c>
      <c r="B8269" s="1">
        <v>2006</v>
      </c>
      <c r="C8269" s="1">
        <v>4</v>
      </c>
      <c r="D8269" s="1">
        <v>17</v>
      </c>
      <c r="E8269" s="7">
        <v>2006.3799086757999</v>
      </c>
      <c r="F8269" s="7">
        <v>19.312816999999999</v>
      </c>
      <c r="G8269" s="57">
        <f t="shared" si="326"/>
        <v>21.904261452413785</v>
      </c>
      <c r="I8269" s="73">
        <f t="shared" si="327"/>
        <v>1.9917808219199742</v>
      </c>
    </row>
    <row r="8270" spans="1:9" ht="15.6" x14ac:dyDescent="0.3">
      <c r="A8270" s="1">
        <v>8266</v>
      </c>
      <c r="B8270" s="1">
        <v>2006</v>
      </c>
      <c r="C8270" s="1">
        <v>4</v>
      </c>
      <c r="D8270" s="1">
        <v>18</v>
      </c>
      <c r="E8270" s="7">
        <v>2006.38264840183</v>
      </c>
      <c r="F8270" s="7">
        <v>19.432276999999999</v>
      </c>
      <c r="G8270" s="57">
        <f t="shared" si="326"/>
        <v>21.903936085517234</v>
      </c>
      <c r="I8270" s="73">
        <f t="shared" si="327"/>
        <v>1.9917808219099697</v>
      </c>
    </row>
    <row r="8271" spans="1:9" ht="15.6" x14ac:dyDescent="0.3">
      <c r="A8271" s="1">
        <v>8267</v>
      </c>
      <c r="B8271" s="1">
        <v>2006</v>
      </c>
      <c r="C8271" s="1">
        <v>4</v>
      </c>
      <c r="D8271" s="1">
        <v>19</v>
      </c>
      <c r="E8271" s="7">
        <v>2006.3853881278501</v>
      </c>
      <c r="F8271" s="7">
        <v>19.507477999999999</v>
      </c>
      <c r="G8271" s="57">
        <f t="shared" si="326"/>
        <v>21.903685702068962</v>
      </c>
      <c r="I8271" s="73">
        <f t="shared" si="327"/>
        <v>1.9917808219199742</v>
      </c>
    </row>
    <row r="8272" spans="1:9" ht="15.6" x14ac:dyDescent="0.3">
      <c r="A8272" s="1">
        <v>8268</v>
      </c>
      <c r="B8272" s="1">
        <v>2006</v>
      </c>
      <c r="C8272" s="1">
        <v>4</v>
      </c>
      <c r="D8272" s="1">
        <v>20</v>
      </c>
      <c r="E8272" s="7">
        <v>2006.38812785388</v>
      </c>
      <c r="F8272" s="7">
        <v>19.558647000000001</v>
      </c>
      <c r="G8272" s="57">
        <f t="shared" si="326"/>
        <v>21.903459411034479</v>
      </c>
      <c r="I8272" s="73">
        <f t="shared" si="327"/>
        <v>1.9917808219199742</v>
      </c>
    </row>
    <row r="8273" spans="1:9" ht="15.6" x14ac:dyDescent="0.3">
      <c r="A8273" s="1">
        <v>8269</v>
      </c>
      <c r="B8273" s="1">
        <v>2006</v>
      </c>
      <c r="C8273" s="1">
        <v>4</v>
      </c>
      <c r="D8273" s="1">
        <v>21</v>
      </c>
      <c r="E8273" s="7">
        <v>2006.39086757991</v>
      </c>
      <c r="F8273" s="7">
        <v>19.6693</v>
      </c>
      <c r="G8273" s="57">
        <f t="shared" si="326"/>
        <v>21.903395325517241</v>
      </c>
      <c r="I8273" s="73">
        <f t="shared" si="327"/>
        <v>1.9917808219199742</v>
      </c>
    </row>
    <row r="8274" spans="1:9" ht="15.6" x14ac:dyDescent="0.3">
      <c r="A8274" s="1">
        <v>8270</v>
      </c>
      <c r="B8274" s="1">
        <v>2006</v>
      </c>
      <c r="C8274" s="1">
        <v>4</v>
      </c>
      <c r="D8274" s="1">
        <v>22</v>
      </c>
      <c r="E8274" s="7">
        <v>2006.3936073059399</v>
      </c>
      <c r="F8274" s="7">
        <v>19.75714</v>
      </c>
      <c r="G8274" s="57">
        <f t="shared" si="326"/>
        <v>21.903445583448274</v>
      </c>
      <c r="I8274" s="73">
        <f t="shared" si="327"/>
        <v>1.9917808219101971</v>
      </c>
    </row>
    <row r="8275" spans="1:9" ht="15.6" x14ac:dyDescent="0.3">
      <c r="A8275" s="1">
        <v>8271</v>
      </c>
      <c r="B8275" s="1">
        <v>2006</v>
      </c>
      <c r="C8275" s="1">
        <v>4</v>
      </c>
      <c r="D8275" s="1">
        <v>23</v>
      </c>
      <c r="E8275" s="7">
        <v>2006.39634703196</v>
      </c>
      <c r="F8275" s="7">
        <v>19.839659999999999</v>
      </c>
      <c r="G8275" s="57">
        <f t="shared" si="326"/>
        <v>21.903625068965511</v>
      </c>
      <c r="I8275" s="73">
        <f t="shared" si="327"/>
        <v>1.9917808219199742</v>
      </c>
    </row>
    <row r="8276" spans="1:9" ht="15.6" x14ac:dyDescent="0.3">
      <c r="A8276" s="1">
        <v>8272</v>
      </c>
      <c r="B8276" s="1">
        <v>2006</v>
      </c>
      <c r="C8276" s="1">
        <v>4</v>
      </c>
      <c r="D8276" s="1">
        <v>24</v>
      </c>
      <c r="E8276" s="7">
        <v>2006.3990867579901</v>
      </c>
      <c r="F8276" s="7">
        <v>19.917731</v>
      </c>
      <c r="G8276" s="57">
        <f t="shared" si="326"/>
        <v>21.90376312137931</v>
      </c>
      <c r="I8276" s="73">
        <f t="shared" si="327"/>
        <v>1.9917808219199742</v>
      </c>
    </row>
    <row r="8277" spans="1:9" ht="15.6" x14ac:dyDescent="0.3">
      <c r="A8277" s="1">
        <v>8273</v>
      </c>
      <c r="B8277" s="1">
        <v>2006</v>
      </c>
      <c r="C8277" s="1">
        <v>4</v>
      </c>
      <c r="D8277" s="1">
        <v>25</v>
      </c>
      <c r="E8277" s="7">
        <v>2006.4018264840199</v>
      </c>
      <c r="F8277" s="7">
        <v>19.929127000000001</v>
      </c>
      <c r="G8277" s="57">
        <f t="shared" si="326"/>
        <v>21.903817851034482</v>
      </c>
      <c r="I8277" s="73">
        <f t="shared" si="327"/>
        <v>1.9917808219199742</v>
      </c>
    </row>
    <row r="8278" spans="1:9" ht="15.6" x14ac:dyDescent="0.3">
      <c r="A8278" s="1">
        <v>8274</v>
      </c>
      <c r="B8278" s="1">
        <v>2006</v>
      </c>
      <c r="C8278" s="1">
        <v>4</v>
      </c>
      <c r="D8278" s="1">
        <v>26</v>
      </c>
      <c r="E8278" s="7">
        <v>2006.40456621005</v>
      </c>
      <c r="F8278" s="7">
        <v>19.931712999999998</v>
      </c>
      <c r="G8278" s="57">
        <f t="shared" si="326"/>
        <v>21.903781096551725</v>
      </c>
      <c r="I8278" s="73">
        <f t="shared" si="327"/>
        <v>1.9917808219099697</v>
      </c>
    </row>
    <row r="8279" spans="1:9" ht="15.6" x14ac:dyDescent="0.3">
      <c r="A8279" s="1">
        <v>8275</v>
      </c>
      <c r="B8279" s="1">
        <v>2006</v>
      </c>
      <c r="C8279" s="1">
        <v>4</v>
      </c>
      <c r="D8279" s="1">
        <v>27</v>
      </c>
      <c r="E8279" s="7">
        <v>2006.4073059360701</v>
      </c>
      <c r="F8279" s="7">
        <v>19.920455</v>
      </c>
      <c r="G8279" s="57">
        <f t="shared" si="326"/>
        <v>21.903896633103447</v>
      </c>
      <c r="I8279" s="73">
        <f t="shared" si="327"/>
        <v>1.9917808219199742</v>
      </c>
    </row>
    <row r="8280" spans="1:9" ht="15.6" x14ac:dyDescent="0.3">
      <c r="A8280" s="1">
        <v>8276</v>
      </c>
      <c r="B8280" s="1">
        <v>2006</v>
      </c>
      <c r="C8280" s="1">
        <v>4</v>
      </c>
      <c r="D8280" s="1">
        <v>28</v>
      </c>
      <c r="E8280" s="7">
        <v>2006.4100456620999</v>
      </c>
      <c r="F8280" s="7">
        <v>19.941275000000001</v>
      </c>
      <c r="G8280" s="57">
        <f t="shared" si="326"/>
        <v>21.904067227586204</v>
      </c>
      <c r="I8280" s="73">
        <f t="shared" si="327"/>
        <v>1.9917808219199742</v>
      </c>
    </row>
    <row r="8281" spans="1:9" ht="15.6" x14ac:dyDescent="0.3">
      <c r="A8281" s="1">
        <v>8277</v>
      </c>
      <c r="B8281" s="1">
        <v>2006</v>
      </c>
      <c r="C8281" s="1">
        <v>4</v>
      </c>
      <c r="D8281" s="1">
        <v>29</v>
      </c>
      <c r="E8281" s="7">
        <v>2006.41278538813</v>
      </c>
      <c r="F8281" s="7">
        <v>19.988105999999998</v>
      </c>
      <c r="G8281" s="57">
        <f t="shared" si="326"/>
        <v>21.904113799999998</v>
      </c>
      <c r="I8281" s="73">
        <f t="shared" si="327"/>
        <v>1.9917808219199742</v>
      </c>
    </row>
    <row r="8282" spans="1:9" ht="15.6" x14ac:dyDescent="0.3">
      <c r="A8282" s="1">
        <v>8278</v>
      </c>
      <c r="B8282" s="1">
        <v>2006</v>
      </c>
      <c r="C8282" s="1">
        <v>4</v>
      </c>
      <c r="D8282" s="1">
        <v>30</v>
      </c>
      <c r="E8282" s="7">
        <v>2006.4155251141599</v>
      </c>
      <c r="F8282" s="7">
        <v>20.026800999999999</v>
      </c>
      <c r="G8282" s="57">
        <f t="shared" si="326"/>
        <v>21.904053903448272</v>
      </c>
      <c r="I8282" s="73">
        <f t="shared" si="327"/>
        <v>1.9917808219101971</v>
      </c>
    </row>
    <row r="8283" spans="1:9" ht="15.6" x14ac:dyDescent="0.3">
      <c r="A8283" s="1">
        <v>8279</v>
      </c>
      <c r="B8283" s="1">
        <v>2006</v>
      </c>
      <c r="C8283" s="1">
        <v>5</v>
      </c>
      <c r="D8283" s="1">
        <v>1</v>
      </c>
      <c r="E8283" s="7">
        <v>2006.41940639269</v>
      </c>
      <c r="F8283" s="7">
        <v>20.038091999999999</v>
      </c>
      <c r="G8283" s="57">
        <f t="shared" si="326"/>
        <v>21.903998366896552</v>
      </c>
      <c r="I8283" s="73">
        <f t="shared" si="327"/>
        <v>1.9917808219199742</v>
      </c>
    </row>
    <row r="8284" spans="1:9" ht="15.6" x14ac:dyDescent="0.3">
      <c r="A8284" s="1">
        <v>8280</v>
      </c>
      <c r="B8284" s="1">
        <v>2006</v>
      </c>
      <c r="C8284" s="1">
        <v>5</v>
      </c>
      <c r="D8284" s="1">
        <v>2</v>
      </c>
      <c r="E8284" s="7">
        <v>2006.4221461187201</v>
      </c>
      <c r="F8284" s="7">
        <v>20.046852000000001</v>
      </c>
      <c r="G8284" s="57">
        <f t="shared" si="326"/>
        <v>21.904005871724138</v>
      </c>
      <c r="I8284" s="73">
        <f t="shared" si="327"/>
        <v>1.9933789954400254</v>
      </c>
    </row>
    <row r="8285" spans="1:9" ht="15.6" x14ac:dyDescent="0.3">
      <c r="A8285" s="1">
        <v>8281</v>
      </c>
      <c r="B8285" s="1">
        <v>2006</v>
      </c>
      <c r="C8285" s="1">
        <v>5</v>
      </c>
      <c r="D8285" s="1">
        <v>3</v>
      </c>
      <c r="E8285" s="7">
        <v>2006.42488584475</v>
      </c>
      <c r="F8285" s="7">
        <v>20.145726</v>
      </c>
      <c r="G8285" s="57">
        <f t="shared" si="326"/>
        <v>21.904086914482761</v>
      </c>
      <c r="I8285" s="73">
        <f t="shared" si="327"/>
        <v>1.9933789954297936</v>
      </c>
    </row>
    <row r="8286" spans="1:9" ht="15.6" x14ac:dyDescent="0.3">
      <c r="A8286" s="1">
        <v>8282</v>
      </c>
      <c r="B8286" s="1">
        <v>2006</v>
      </c>
      <c r="C8286" s="1">
        <v>5</v>
      </c>
      <c r="D8286" s="1">
        <v>4</v>
      </c>
      <c r="E8286" s="7">
        <v>2006.42762557078</v>
      </c>
      <c r="F8286" s="7">
        <v>20.198176</v>
      </c>
      <c r="G8286" s="57">
        <f t="shared" si="326"/>
        <v>21.904407873103445</v>
      </c>
      <c r="I8286" s="73">
        <f t="shared" si="327"/>
        <v>1.993378995430021</v>
      </c>
    </row>
    <row r="8287" spans="1:9" ht="15.6" x14ac:dyDescent="0.3">
      <c r="A8287" s="1">
        <v>8283</v>
      </c>
      <c r="B8287" s="1">
        <v>2006</v>
      </c>
      <c r="C8287" s="1">
        <v>5</v>
      </c>
      <c r="D8287" s="1">
        <v>5</v>
      </c>
      <c r="E8287" s="7">
        <v>2006.4303652967999</v>
      </c>
      <c r="F8287" s="7">
        <v>20.243079999999999</v>
      </c>
      <c r="G8287" s="57">
        <f t="shared" si="326"/>
        <v>21.904829455172408</v>
      </c>
      <c r="I8287" s="73">
        <f t="shared" si="327"/>
        <v>1.9917808219099697</v>
      </c>
    </row>
    <row r="8288" spans="1:9" ht="15.6" x14ac:dyDescent="0.3">
      <c r="A8288" s="1">
        <v>8284</v>
      </c>
      <c r="B8288" s="1">
        <v>2006</v>
      </c>
      <c r="C8288" s="1">
        <v>5</v>
      </c>
      <c r="D8288" s="1">
        <v>6</v>
      </c>
      <c r="E8288" s="7">
        <v>2006.43310502283</v>
      </c>
      <c r="F8288" s="7">
        <v>20.288053999999999</v>
      </c>
      <c r="G8288" s="57">
        <f t="shared" si="326"/>
        <v>21.905165863448275</v>
      </c>
      <c r="I8288" s="73">
        <f t="shared" si="327"/>
        <v>1.9917808219202016</v>
      </c>
    </row>
    <row r="8289" spans="1:9" ht="15.6" x14ac:dyDescent="0.3">
      <c r="A8289" s="1">
        <v>8285</v>
      </c>
      <c r="B8289" s="1">
        <v>2006</v>
      </c>
      <c r="C8289" s="1">
        <v>5</v>
      </c>
      <c r="D8289" s="1">
        <v>7</v>
      </c>
      <c r="E8289" s="7">
        <v>2006.4358447488601</v>
      </c>
      <c r="F8289" s="7">
        <v>20.324849</v>
      </c>
      <c r="G8289" s="57">
        <f t="shared" si="326"/>
        <v>21.905355226206893</v>
      </c>
      <c r="I8289" s="73">
        <f t="shared" si="327"/>
        <v>1.9917808219199742</v>
      </c>
    </row>
    <row r="8290" spans="1:9" ht="15.6" x14ac:dyDescent="0.3">
      <c r="A8290" s="1">
        <v>8286</v>
      </c>
      <c r="B8290" s="1">
        <v>2006</v>
      </c>
      <c r="C8290" s="1">
        <v>5</v>
      </c>
      <c r="D8290" s="1">
        <v>8</v>
      </c>
      <c r="E8290" s="7">
        <v>2006.4385844748899</v>
      </c>
      <c r="F8290" s="7">
        <v>20.367874</v>
      </c>
      <c r="G8290" s="57">
        <f t="shared" si="326"/>
        <v>21.905449013793099</v>
      </c>
      <c r="I8290" s="73">
        <f t="shared" si="327"/>
        <v>1.9917808219199742</v>
      </c>
    </row>
    <row r="8291" spans="1:9" ht="15.6" x14ac:dyDescent="0.3">
      <c r="A8291" s="1">
        <v>8287</v>
      </c>
      <c r="B8291" s="1">
        <v>2006</v>
      </c>
      <c r="C8291" s="1">
        <v>5</v>
      </c>
      <c r="D8291" s="1">
        <v>9</v>
      </c>
      <c r="E8291" s="7">
        <v>2006.44132420091</v>
      </c>
      <c r="F8291" s="7">
        <v>20.506706000000001</v>
      </c>
      <c r="G8291" s="57">
        <f t="shared" si="326"/>
        <v>21.90543670344827</v>
      </c>
      <c r="I8291" s="73">
        <f t="shared" si="327"/>
        <v>1.9917808219099697</v>
      </c>
    </row>
    <row r="8292" spans="1:9" ht="15.6" x14ac:dyDescent="0.3">
      <c r="A8292" s="1">
        <v>8288</v>
      </c>
      <c r="B8292" s="1">
        <v>2006</v>
      </c>
      <c r="C8292" s="1">
        <v>5</v>
      </c>
      <c r="D8292" s="1">
        <v>10</v>
      </c>
      <c r="E8292" s="7">
        <v>2006.4440639269401</v>
      </c>
      <c r="F8292" s="7">
        <v>20.637885000000001</v>
      </c>
      <c r="G8292" s="57">
        <f t="shared" si="326"/>
        <v>21.905255140689651</v>
      </c>
      <c r="I8292" s="73">
        <f t="shared" si="327"/>
        <v>1.9917808219199742</v>
      </c>
    </row>
    <row r="8293" spans="1:9" ht="15.6" x14ac:dyDescent="0.3">
      <c r="A8293" s="1">
        <v>8289</v>
      </c>
      <c r="B8293" s="1">
        <v>2006</v>
      </c>
      <c r="C8293" s="1">
        <v>5</v>
      </c>
      <c r="D8293" s="1">
        <v>11</v>
      </c>
      <c r="E8293" s="7">
        <v>2006.4468036529699</v>
      </c>
      <c r="F8293" s="7">
        <v>20.718523000000001</v>
      </c>
      <c r="G8293" s="57">
        <f t="shared" si="326"/>
        <v>21.904809166896545</v>
      </c>
      <c r="I8293" s="73">
        <f t="shared" si="327"/>
        <v>1.9917808219199742</v>
      </c>
    </row>
    <row r="8294" spans="1:9" ht="15.6" x14ac:dyDescent="0.3">
      <c r="A8294" s="1">
        <v>8290</v>
      </c>
      <c r="B8294" s="1">
        <v>2006</v>
      </c>
      <c r="C8294" s="1">
        <v>5</v>
      </c>
      <c r="D8294" s="1">
        <v>12</v>
      </c>
      <c r="E8294" s="7">
        <v>2006.449543379</v>
      </c>
      <c r="F8294" s="7">
        <v>20.803424</v>
      </c>
      <c r="G8294" s="57">
        <f t="shared" si="326"/>
        <v>21.904195955862065</v>
      </c>
      <c r="I8294" s="73">
        <f t="shared" si="327"/>
        <v>1.9917808219199742</v>
      </c>
    </row>
    <row r="8295" spans="1:9" ht="15.6" x14ac:dyDescent="0.3">
      <c r="A8295" s="1">
        <v>8291</v>
      </c>
      <c r="B8295" s="1">
        <v>2006</v>
      </c>
      <c r="C8295" s="1">
        <v>5</v>
      </c>
      <c r="D8295" s="1">
        <v>13</v>
      </c>
      <c r="E8295" s="7">
        <v>2006.4522831050199</v>
      </c>
      <c r="F8295" s="7">
        <v>20.911248000000001</v>
      </c>
      <c r="G8295" s="57">
        <f t="shared" si="326"/>
        <v>21.903576919999995</v>
      </c>
      <c r="I8295" s="73">
        <f t="shared" si="327"/>
        <v>1.9917808219099697</v>
      </c>
    </row>
    <row r="8296" spans="1:9" ht="15.6" x14ac:dyDescent="0.3">
      <c r="A8296" s="1">
        <v>8292</v>
      </c>
      <c r="B8296" s="1">
        <v>2006</v>
      </c>
      <c r="C8296" s="1">
        <v>5</v>
      </c>
      <c r="D8296" s="1">
        <v>14</v>
      </c>
      <c r="E8296" s="7">
        <v>2006.45502283105</v>
      </c>
      <c r="F8296" s="7">
        <v>20.978009</v>
      </c>
      <c r="G8296" s="57">
        <f t="shared" si="326"/>
        <v>21.90302109931034</v>
      </c>
      <c r="I8296" s="73">
        <f t="shared" si="327"/>
        <v>1.9917808219202016</v>
      </c>
    </row>
    <row r="8297" spans="1:9" ht="15.6" x14ac:dyDescent="0.3">
      <c r="A8297" s="1">
        <v>8293</v>
      </c>
      <c r="B8297" s="1">
        <v>2006</v>
      </c>
      <c r="C8297" s="1">
        <v>5</v>
      </c>
      <c r="D8297" s="1">
        <v>15</v>
      </c>
      <c r="E8297" s="7">
        <v>2006.4577625570801</v>
      </c>
      <c r="F8297" s="7">
        <v>20.986046999999999</v>
      </c>
      <c r="G8297" s="57">
        <f t="shared" si="326"/>
        <v>21.902565295172408</v>
      </c>
      <c r="I8297" s="73">
        <f t="shared" si="327"/>
        <v>1.9917808219199742</v>
      </c>
    </row>
    <row r="8298" spans="1:9" ht="15.6" x14ac:dyDescent="0.3">
      <c r="A8298" s="1">
        <v>8294</v>
      </c>
      <c r="B8298" s="1">
        <v>2006</v>
      </c>
      <c r="C8298" s="1">
        <v>5</v>
      </c>
      <c r="D8298" s="1">
        <v>16</v>
      </c>
      <c r="E8298" s="7">
        <v>2006.4605022830999</v>
      </c>
      <c r="F8298" s="7">
        <v>21.006233999999999</v>
      </c>
      <c r="G8298" s="57">
        <f t="shared" si="326"/>
        <v>21.902185197241373</v>
      </c>
      <c r="I8298" s="73">
        <f t="shared" si="327"/>
        <v>1.9917808219199742</v>
      </c>
    </row>
    <row r="8299" spans="1:9" ht="15.6" x14ac:dyDescent="0.3">
      <c r="A8299" s="1">
        <v>8295</v>
      </c>
      <c r="B8299" s="1">
        <v>2006</v>
      </c>
      <c r="C8299" s="1">
        <v>5</v>
      </c>
      <c r="D8299" s="1">
        <v>17</v>
      </c>
      <c r="E8299" s="7">
        <v>2006.46324200913</v>
      </c>
      <c r="F8299" s="7">
        <v>21.089908999999999</v>
      </c>
      <c r="G8299" s="57">
        <f t="shared" si="326"/>
        <v>21.901817068965514</v>
      </c>
      <c r="I8299" s="73">
        <f t="shared" si="327"/>
        <v>1.9917808219199742</v>
      </c>
    </row>
    <row r="8300" spans="1:9" ht="15.6" x14ac:dyDescent="0.3">
      <c r="A8300" s="1">
        <v>8296</v>
      </c>
      <c r="B8300" s="1">
        <v>2006</v>
      </c>
      <c r="C8300" s="1">
        <v>5</v>
      </c>
      <c r="D8300" s="1">
        <v>18</v>
      </c>
      <c r="E8300" s="7">
        <v>2006.4659817351601</v>
      </c>
      <c r="F8300" s="7">
        <v>21.203804000000002</v>
      </c>
      <c r="G8300" s="57">
        <f t="shared" si="326"/>
        <v>21.901503733793099</v>
      </c>
      <c r="I8300" s="73">
        <f t="shared" si="327"/>
        <v>1.9917808219199742</v>
      </c>
    </row>
    <row r="8301" spans="1:9" ht="15.6" x14ac:dyDescent="0.3">
      <c r="A8301" s="1">
        <v>8297</v>
      </c>
      <c r="B8301" s="1">
        <v>2006</v>
      </c>
      <c r="C8301" s="1">
        <v>5</v>
      </c>
      <c r="D8301" s="1">
        <v>19</v>
      </c>
      <c r="E8301" s="7">
        <v>2006.4687214611899</v>
      </c>
      <c r="F8301" s="7">
        <v>21.355772999999999</v>
      </c>
      <c r="G8301" s="57">
        <f t="shared" si="326"/>
        <v>21.901179580689654</v>
      </c>
      <c r="I8301" s="73">
        <f t="shared" si="327"/>
        <v>1.9917808219199742</v>
      </c>
    </row>
    <row r="8302" spans="1:9" ht="15.6" x14ac:dyDescent="0.3">
      <c r="A8302" s="1">
        <v>8298</v>
      </c>
      <c r="B8302" s="1">
        <v>2006</v>
      </c>
      <c r="C8302" s="1">
        <v>5</v>
      </c>
      <c r="D8302" s="1">
        <v>20</v>
      </c>
      <c r="E8302" s="7">
        <v>2006.47146118721</v>
      </c>
      <c r="F8302" s="7">
        <v>21.401738000000002</v>
      </c>
      <c r="G8302" s="57">
        <f t="shared" si="326"/>
        <v>21.900950888275862</v>
      </c>
      <c r="I8302" s="73">
        <f t="shared" si="327"/>
        <v>1.9863013698698069</v>
      </c>
    </row>
    <row r="8303" spans="1:9" ht="15.6" x14ac:dyDescent="0.3">
      <c r="A8303" s="1">
        <v>8299</v>
      </c>
      <c r="B8303" s="1">
        <v>2006</v>
      </c>
      <c r="C8303" s="1">
        <v>5</v>
      </c>
      <c r="D8303" s="1">
        <v>21</v>
      </c>
      <c r="E8303" s="7">
        <v>2006.4742009132401</v>
      </c>
      <c r="F8303" s="7">
        <v>21.489571999999999</v>
      </c>
      <c r="G8303" s="57">
        <f t="shared" si="326"/>
        <v>21.90097645793103</v>
      </c>
      <c r="I8303" s="73">
        <f t="shared" si="327"/>
        <v>1.9863013698600298</v>
      </c>
    </row>
    <row r="8304" spans="1:9" ht="15.6" x14ac:dyDescent="0.3">
      <c r="A8304" s="1">
        <v>8300</v>
      </c>
      <c r="B8304" s="1">
        <v>2006</v>
      </c>
      <c r="C8304" s="1">
        <v>5</v>
      </c>
      <c r="D8304" s="1">
        <v>22</v>
      </c>
      <c r="E8304" s="7">
        <v>2006.47694063927</v>
      </c>
      <c r="F8304" s="7">
        <v>21.548936000000001</v>
      </c>
      <c r="G8304" s="57">
        <f t="shared" si="326"/>
        <v>21.900360830344827</v>
      </c>
      <c r="I8304" s="73">
        <f t="shared" si="327"/>
        <v>1.9917808219099697</v>
      </c>
    </row>
    <row r="8305" spans="1:9" ht="15.6" x14ac:dyDescent="0.3">
      <c r="A8305" s="1">
        <v>8301</v>
      </c>
      <c r="B8305" s="1">
        <v>2006</v>
      </c>
      <c r="C8305" s="1">
        <v>5</v>
      </c>
      <c r="D8305" s="1">
        <v>23</v>
      </c>
      <c r="E8305" s="7">
        <v>2006.4796803653001</v>
      </c>
      <c r="F8305" s="7">
        <v>21.696670000000001</v>
      </c>
      <c r="G8305" s="57">
        <f t="shared" si="326"/>
        <v>21.899822251034482</v>
      </c>
      <c r="I8305" s="73">
        <f t="shared" si="327"/>
        <v>1.9917808219202016</v>
      </c>
    </row>
    <row r="8306" spans="1:9" ht="15.6" x14ac:dyDescent="0.3">
      <c r="A8306" s="1">
        <v>8302</v>
      </c>
      <c r="B8306" s="1">
        <v>2006</v>
      </c>
      <c r="C8306" s="1">
        <v>5</v>
      </c>
      <c r="D8306" s="1">
        <v>24</v>
      </c>
      <c r="E8306" s="7">
        <v>2006.4824200913199</v>
      </c>
      <c r="F8306" s="7">
        <v>21.911999999999999</v>
      </c>
      <c r="G8306" s="57">
        <f t="shared" si="326"/>
        <v>21.899056514482758</v>
      </c>
      <c r="I8306" s="73">
        <f t="shared" si="327"/>
        <v>1.9917808219199742</v>
      </c>
    </row>
    <row r="8307" spans="1:9" ht="15.6" x14ac:dyDescent="0.3">
      <c r="A8307" s="1">
        <v>8303</v>
      </c>
      <c r="B8307" s="1">
        <v>2006</v>
      </c>
      <c r="C8307" s="1">
        <v>5</v>
      </c>
      <c r="D8307" s="1">
        <v>25</v>
      </c>
      <c r="E8307" s="7">
        <v>2006.48515981735</v>
      </c>
      <c r="F8307" s="7">
        <v>22.021170000000001</v>
      </c>
      <c r="G8307" s="57">
        <f t="shared" si="326"/>
        <v>21.898083790344828</v>
      </c>
      <c r="I8307" s="73">
        <f t="shared" si="327"/>
        <v>1.9917808219199742</v>
      </c>
    </row>
    <row r="8308" spans="1:9" ht="15.6" x14ac:dyDescent="0.3">
      <c r="A8308" s="1">
        <v>8304</v>
      </c>
      <c r="B8308" s="1">
        <v>2006</v>
      </c>
      <c r="C8308" s="1">
        <v>5</v>
      </c>
      <c r="D8308" s="1">
        <v>26</v>
      </c>
      <c r="E8308" s="7">
        <v>2006.4878995433801</v>
      </c>
      <c r="F8308" s="7">
        <v>22.138815000000001</v>
      </c>
      <c r="G8308" s="57">
        <f t="shared" si="326"/>
        <v>21.896906346206894</v>
      </c>
      <c r="I8308" s="73">
        <f t="shared" si="327"/>
        <v>1.9917808219099697</v>
      </c>
    </row>
    <row r="8309" spans="1:9" ht="15.6" x14ac:dyDescent="0.3">
      <c r="A8309" s="1">
        <v>8305</v>
      </c>
      <c r="B8309" s="1">
        <v>2006</v>
      </c>
      <c r="C8309" s="1">
        <v>5</v>
      </c>
      <c r="D8309" s="1">
        <v>27</v>
      </c>
      <c r="E8309" s="7">
        <v>2006.4906392694099</v>
      </c>
      <c r="F8309" s="7">
        <v>22.222678999999999</v>
      </c>
      <c r="G8309" s="57">
        <f t="shared" si="326"/>
        <v>21.895689057931033</v>
      </c>
      <c r="I8309" s="73">
        <f t="shared" si="327"/>
        <v>1.9917808219199742</v>
      </c>
    </row>
    <row r="8310" spans="1:9" ht="15.6" x14ac:dyDescent="0.3">
      <c r="A8310" s="1">
        <v>8306</v>
      </c>
      <c r="B8310" s="1">
        <v>2006</v>
      </c>
      <c r="C8310" s="1">
        <v>5</v>
      </c>
      <c r="D8310" s="1">
        <v>28</v>
      </c>
      <c r="E8310" s="7">
        <v>2006.49337899543</v>
      </c>
      <c r="F8310" s="7">
        <v>22.368366999999999</v>
      </c>
      <c r="G8310" s="57">
        <f t="shared" si="326"/>
        <v>21.894449435862064</v>
      </c>
      <c r="I8310" s="73">
        <f t="shared" si="327"/>
        <v>1.9917808219199742</v>
      </c>
    </row>
    <row r="8311" spans="1:9" ht="15.6" x14ac:dyDescent="0.3">
      <c r="A8311" s="1">
        <v>8307</v>
      </c>
      <c r="B8311" s="1">
        <v>2006</v>
      </c>
      <c r="C8311" s="1">
        <v>5</v>
      </c>
      <c r="D8311" s="1">
        <v>29</v>
      </c>
      <c r="E8311" s="7">
        <v>2006.4961187214601</v>
      </c>
      <c r="F8311" s="7">
        <v>22.491820000000001</v>
      </c>
      <c r="G8311" s="57">
        <f t="shared" si="326"/>
        <v>21.893100681379305</v>
      </c>
      <c r="I8311" s="73">
        <f t="shared" si="327"/>
        <v>1.9917808219199742</v>
      </c>
    </row>
    <row r="8312" spans="1:9" ht="15.6" x14ac:dyDescent="0.3">
      <c r="A8312" s="1">
        <v>8308</v>
      </c>
      <c r="B8312" s="1">
        <v>2006</v>
      </c>
      <c r="C8312" s="1">
        <v>5</v>
      </c>
      <c r="D8312" s="1">
        <v>30</v>
      </c>
      <c r="E8312" s="7">
        <v>2006.49885844749</v>
      </c>
      <c r="F8312" s="7">
        <v>22.657800000000002</v>
      </c>
      <c r="G8312" s="57">
        <f t="shared" si="326"/>
        <v>21.89173522068965</v>
      </c>
      <c r="I8312" s="73">
        <f t="shared" si="327"/>
        <v>1.9906392693999351</v>
      </c>
    </row>
    <row r="8313" spans="1:9" ht="15.6" x14ac:dyDescent="0.3">
      <c r="A8313" s="1">
        <v>8309</v>
      </c>
      <c r="B8313" s="1">
        <v>2006</v>
      </c>
      <c r="C8313" s="1">
        <v>5</v>
      </c>
      <c r="D8313" s="1">
        <v>31</v>
      </c>
      <c r="E8313" s="7">
        <v>2006.5015981735201</v>
      </c>
      <c r="F8313" s="7">
        <v>22.756231</v>
      </c>
      <c r="G8313" s="57">
        <f t="shared" si="326"/>
        <v>21.890261031724133</v>
      </c>
      <c r="I8313" s="73">
        <f t="shared" si="327"/>
        <v>1.9906392694101669</v>
      </c>
    </row>
    <row r="8314" spans="1:9" ht="15.6" x14ac:dyDescent="0.3">
      <c r="A8314" s="1">
        <v>8310</v>
      </c>
      <c r="B8314" s="1">
        <v>2006</v>
      </c>
      <c r="C8314" s="1">
        <v>6</v>
      </c>
      <c r="D8314" s="1">
        <v>1</v>
      </c>
      <c r="E8314" s="7">
        <v>2006.5027397260301</v>
      </c>
      <c r="F8314" s="7">
        <v>22.892866000000001</v>
      </c>
      <c r="G8314" s="57">
        <f t="shared" si="326"/>
        <v>21.888705906206891</v>
      </c>
      <c r="I8314" s="73">
        <f t="shared" si="327"/>
        <v>1.9906392694099395</v>
      </c>
    </row>
    <row r="8315" spans="1:9" ht="15.6" x14ac:dyDescent="0.3">
      <c r="A8315" s="1">
        <v>8311</v>
      </c>
      <c r="B8315" s="1">
        <v>2006</v>
      </c>
      <c r="C8315" s="1">
        <v>6</v>
      </c>
      <c r="D8315" s="1">
        <v>2</v>
      </c>
      <c r="E8315" s="7">
        <v>2006.5054794520499</v>
      </c>
      <c r="F8315" s="7">
        <v>22.962464000000001</v>
      </c>
      <c r="G8315" s="57">
        <f t="shared" si="326"/>
        <v>21.887046348965512</v>
      </c>
      <c r="I8315" s="73">
        <f t="shared" si="327"/>
        <v>1.9917808219199742</v>
      </c>
    </row>
    <row r="8316" spans="1:9" ht="15.6" x14ac:dyDescent="0.3">
      <c r="A8316" s="1">
        <v>8312</v>
      </c>
      <c r="B8316" s="1">
        <v>2006</v>
      </c>
      <c r="C8316" s="1">
        <v>6</v>
      </c>
      <c r="D8316" s="1">
        <v>3</v>
      </c>
      <c r="E8316" s="7">
        <v>2006.50821917808</v>
      </c>
      <c r="F8316" s="7">
        <v>23.007010999999999</v>
      </c>
      <c r="G8316" s="57">
        <f t="shared" si="326"/>
        <v>21.885372820689646</v>
      </c>
      <c r="I8316" s="73">
        <f t="shared" si="327"/>
        <v>1.9917808219099697</v>
      </c>
    </row>
    <row r="8317" spans="1:9" ht="15.6" x14ac:dyDescent="0.3">
      <c r="A8317" s="1">
        <v>8313</v>
      </c>
      <c r="B8317" s="1">
        <v>2006</v>
      </c>
      <c r="C8317" s="1">
        <v>6</v>
      </c>
      <c r="D8317" s="1">
        <v>4</v>
      </c>
      <c r="E8317" s="7">
        <v>2006.5109589041101</v>
      </c>
      <c r="F8317" s="7">
        <v>23.063589</v>
      </c>
      <c r="G8317" s="57">
        <f t="shared" si="326"/>
        <v>21.883728026206892</v>
      </c>
      <c r="I8317" s="73">
        <f t="shared" si="327"/>
        <v>1.9917808219199742</v>
      </c>
    </row>
    <row r="8318" spans="1:9" ht="15.6" x14ac:dyDescent="0.3">
      <c r="A8318" s="1">
        <v>8314</v>
      </c>
      <c r="B8318" s="1">
        <v>2006</v>
      </c>
      <c r="C8318" s="1">
        <v>6</v>
      </c>
      <c r="D8318" s="1">
        <v>5</v>
      </c>
      <c r="E8318" s="7">
        <v>2006.51369863014</v>
      </c>
      <c r="F8318" s="7">
        <v>23.045717</v>
      </c>
      <c r="G8318" s="57">
        <f t="shared" si="326"/>
        <v>21.882036852413787</v>
      </c>
      <c r="I8318" s="73">
        <f t="shared" si="327"/>
        <v>1.9917808219202016</v>
      </c>
    </row>
    <row r="8319" spans="1:9" ht="15.6" x14ac:dyDescent="0.3">
      <c r="A8319" s="1">
        <v>8315</v>
      </c>
      <c r="B8319" s="1">
        <v>2006</v>
      </c>
      <c r="C8319" s="1">
        <v>6</v>
      </c>
      <c r="D8319" s="1">
        <v>6</v>
      </c>
      <c r="E8319" s="7">
        <v>2006.5164383561601</v>
      </c>
      <c r="F8319" s="7">
        <v>23.100914</v>
      </c>
      <c r="G8319" s="57">
        <f t="shared" si="326"/>
        <v>21.880466096551718</v>
      </c>
      <c r="I8319" s="73">
        <f t="shared" si="327"/>
        <v>1.9917808219199742</v>
      </c>
    </row>
    <row r="8320" spans="1:9" ht="15.6" x14ac:dyDescent="0.3">
      <c r="A8320" s="1">
        <v>8316</v>
      </c>
      <c r="B8320" s="1">
        <v>2006</v>
      </c>
      <c r="C8320" s="1">
        <v>6</v>
      </c>
      <c r="D8320" s="1">
        <v>7</v>
      </c>
      <c r="E8320" s="7">
        <v>2006.5191780821899</v>
      </c>
      <c r="F8320" s="7">
        <v>23.266389</v>
      </c>
      <c r="G8320" s="57">
        <f t="shared" si="326"/>
        <v>21.878805609655167</v>
      </c>
      <c r="I8320" s="73">
        <f t="shared" si="327"/>
        <v>1.9917808219099697</v>
      </c>
    </row>
    <row r="8321" spans="1:9" ht="15.6" x14ac:dyDescent="0.3">
      <c r="A8321" s="1">
        <v>8317</v>
      </c>
      <c r="B8321" s="1">
        <v>2006</v>
      </c>
      <c r="C8321" s="1">
        <v>6</v>
      </c>
      <c r="D8321" s="1">
        <v>8</v>
      </c>
      <c r="E8321" s="7">
        <v>2006.52191780822</v>
      </c>
      <c r="F8321" s="7">
        <v>23.412116000000001</v>
      </c>
      <c r="G8321" s="57">
        <f t="shared" si="326"/>
        <v>21.877207153103438</v>
      </c>
      <c r="I8321" s="73">
        <f t="shared" si="327"/>
        <v>1.9917808219199742</v>
      </c>
    </row>
    <row r="8322" spans="1:9" ht="15.6" x14ac:dyDescent="0.3">
      <c r="A8322" s="1">
        <v>8318</v>
      </c>
      <c r="B8322" s="1">
        <v>2006</v>
      </c>
      <c r="C8322" s="1">
        <v>6</v>
      </c>
      <c r="D8322" s="1">
        <v>9</v>
      </c>
      <c r="E8322" s="7">
        <v>2006.5246575342501</v>
      </c>
      <c r="F8322" s="7">
        <v>23.506050999999999</v>
      </c>
      <c r="G8322" s="57">
        <f t="shared" si="326"/>
        <v>21.875456518620677</v>
      </c>
      <c r="I8322" s="73">
        <f t="shared" si="327"/>
        <v>1.9917808219199742</v>
      </c>
    </row>
    <row r="8323" spans="1:9" ht="15.6" x14ac:dyDescent="0.3">
      <c r="A8323" s="1">
        <v>8319</v>
      </c>
      <c r="B8323" s="1">
        <v>2006</v>
      </c>
      <c r="C8323" s="1">
        <v>6</v>
      </c>
      <c r="D8323" s="1">
        <v>10</v>
      </c>
      <c r="E8323" s="7">
        <v>2006.5273972602699</v>
      </c>
      <c r="F8323" s="7">
        <v>23.558277</v>
      </c>
      <c r="G8323" s="57">
        <f t="shared" si="326"/>
        <v>21.873865114482751</v>
      </c>
      <c r="I8323" s="73">
        <f t="shared" si="327"/>
        <v>1.9917808219199742</v>
      </c>
    </row>
    <row r="8324" spans="1:9" ht="15.6" x14ac:dyDescent="0.3">
      <c r="A8324" s="1">
        <v>8320</v>
      </c>
      <c r="B8324" s="1">
        <v>2006</v>
      </c>
      <c r="C8324" s="1">
        <v>6</v>
      </c>
      <c r="D8324" s="1">
        <v>11</v>
      </c>
      <c r="E8324" s="7">
        <v>2006.5301369863</v>
      </c>
      <c r="F8324" s="7">
        <v>23.655260999999999</v>
      </c>
      <c r="G8324" s="57">
        <f t="shared" si="326"/>
        <v>21.872470642758611</v>
      </c>
      <c r="I8324" s="73">
        <f t="shared" si="327"/>
        <v>1.9917808219099697</v>
      </c>
    </row>
    <row r="8325" spans="1:9" ht="15.6" x14ac:dyDescent="0.3">
      <c r="A8325" s="1">
        <v>8321</v>
      </c>
      <c r="B8325" s="1">
        <v>2006</v>
      </c>
      <c r="C8325" s="1">
        <v>6</v>
      </c>
      <c r="D8325" s="1">
        <v>12</v>
      </c>
      <c r="E8325" s="7">
        <v>2006.5328767123301</v>
      </c>
      <c r="F8325" s="7">
        <v>23.72064</v>
      </c>
      <c r="G8325" s="57">
        <f t="shared" si="326"/>
        <v>21.871132617931025</v>
      </c>
      <c r="I8325" s="73">
        <f t="shared" si="327"/>
        <v>1.9917808219199742</v>
      </c>
    </row>
    <row r="8326" spans="1:9" ht="15.6" x14ac:dyDescent="0.3">
      <c r="A8326" s="1">
        <v>8322</v>
      </c>
      <c r="B8326" s="1">
        <v>2006</v>
      </c>
      <c r="C8326" s="1">
        <v>6</v>
      </c>
      <c r="D8326" s="1">
        <v>13</v>
      </c>
      <c r="E8326" s="7">
        <v>2006.53561643836</v>
      </c>
      <c r="F8326" s="7">
        <v>23.836359000000002</v>
      </c>
      <c r="G8326" s="57">
        <f t="shared" si="326"/>
        <v>21.869825884137921</v>
      </c>
      <c r="I8326" s="73">
        <f t="shared" si="327"/>
        <v>1.9917808219202016</v>
      </c>
    </row>
    <row r="8327" spans="1:9" ht="15.6" x14ac:dyDescent="0.3">
      <c r="A8327" s="1">
        <v>8323</v>
      </c>
      <c r="B8327" s="1">
        <v>2006</v>
      </c>
      <c r="C8327" s="1">
        <v>6</v>
      </c>
      <c r="D8327" s="1">
        <v>14</v>
      </c>
      <c r="E8327" s="7">
        <v>2006.53835616438</v>
      </c>
      <c r="F8327" s="7">
        <v>23.926075999999998</v>
      </c>
      <c r="G8327" s="57">
        <f t="shared" si="326"/>
        <v>21.868590886896545</v>
      </c>
      <c r="I8327" s="73">
        <f t="shared" si="327"/>
        <v>1.9917808219199742</v>
      </c>
    </row>
    <row r="8328" spans="1:9" ht="15.6" x14ac:dyDescent="0.3">
      <c r="A8328" s="1">
        <v>8324</v>
      </c>
      <c r="B8328" s="1">
        <v>2006</v>
      </c>
      <c r="C8328" s="1">
        <v>6</v>
      </c>
      <c r="D8328" s="1">
        <v>15</v>
      </c>
      <c r="E8328" s="7">
        <v>2006.5410958904099</v>
      </c>
      <c r="F8328" s="7">
        <v>23.902767999999998</v>
      </c>
      <c r="G8328" s="57">
        <f t="shared" si="326"/>
        <v>21.867628165517232</v>
      </c>
      <c r="I8328" s="73">
        <f t="shared" si="327"/>
        <v>1.9917808219099697</v>
      </c>
    </row>
    <row r="8329" spans="1:9" ht="15.6" x14ac:dyDescent="0.3">
      <c r="A8329" s="1">
        <v>8325</v>
      </c>
      <c r="B8329" s="1">
        <v>2006</v>
      </c>
      <c r="C8329" s="1">
        <v>6</v>
      </c>
      <c r="D8329" s="1">
        <v>16</v>
      </c>
      <c r="E8329" s="7">
        <v>2006.54383561644</v>
      </c>
      <c r="F8329" s="7">
        <v>23.895572999999999</v>
      </c>
      <c r="G8329" s="57">
        <f t="shared" si="326"/>
        <v>21.866980296551713</v>
      </c>
      <c r="I8329" s="73">
        <f t="shared" si="327"/>
        <v>1.9917808219199742</v>
      </c>
    </row>
    <row r="8330" spans="1:9" ht="15.6" x14ac:dyDescent="0.3">
      <c r="A8330" s="1">
        <v>8326</v>
      </c>
      <c r="B8330" s="1">
        <v>2006</v>
      </c>
      <c r="C8330" s="1">
        <v>6</v>
      </c>
      <c r="D8330" s="1">
        <v>17</v>
      </c>
      <c r="E8330" s="7">
        <v>2006.5465753424701</v>
      </c>
      <c r="F8330" s="7">
        <v>23.895427999999999</v>
      </c>
      <c r="G8330" s="57">
        <f t="shared" si="326"/>
        <v>21.866615951724125</v>
      </c>
      <c r="I8330" s="73">
        <f t="shared" si="327"/>
        <v>1.9917808219199742</v>
      </c>
    </row>
    <row r="8331" spans="1:9" ht="15.6" x14ac:dyDescent="0.3">
      <c r="A8331" s="1">
        <v>8327</v>
      </c>
      <c r="B8331" s="1">
        <v>2006</v>
      </c>
      <c r="C8331" s="1">
        <v>6</v>
      </c>
      <c r="D8331" s="1">
        <v>18</v>
      </c>
      <c r="E8331" s="7">
        <v>2006.5493150684899</v>
      </c>
      <c r="F8331" s="7">
        <v>23.904613999999999</v>
      </c>
      <c r="G8331" s="57">
        <f t="shared" ref="G8331:G8394" si="328">AVERAGE(F7787:F8511)</f>
        <v>21.866263742068952</v>
      </c>
      <c r="I8331" s="73">
        <f t="shared" si="327"/>
        <v>1.9917808219199742</v>
      </c>
    </row>
    <row r="8332" spans="1:9" ht="15.6" x14ac:dyDescent="0.3">
      <c r="A8332" s="1">
        <v>8328</v>
      </c>
      <c r="B8332" s="1">
        <v>2006</v>
      </c>
      <c r="C8332" s="1">
        <v>6</v>
      </c>
      <c r="D8332" s="1">
        <v>19</v>
      </c>
      <c r="E8332" s="7">
        <v>2006.55205479452</v>
      </c>
      <c r="F8332" s="7">
        <v>23.894095</v>
      </c>
      <c r="G8332" s="57">
        <f t="shared" si="328"/>
        <v>21.865969113103436</v>
      </c>
      <c r="I8332" s="73">
        <f t="shared" ref="I8332:I8395" si="329">E8512-E7788</f>
        <v>1.9917808219099697</v>
      </c>
    </row>
    <row r="8333" spans="1:9" ht="15.6" x14ac:dyDescent="0.3">
      <c r="A8333" s="1">
        <v>8329</v>
      </c>
      <c r="B8333" s="1">
        <v>2006</v>
      </c>
      <c r="C8333" s="1">
        <v>6</v>
      </c>
      <c r="D8333" s="1">
        <v>20</v>
      </c>
      <c r="E8333" s="7">
        <v>2006.5547945205501</v>
      </c>
      <c r="F8333" s="7">
        <v>23.94735</v>
      </c>
      <c r="G8333" s="57">
        <f t="shared" si="328"/>
        <v>21.865734053793091</v>
      </c>
      <c r="I8333" s="73">
        <f t="shared" si="329"/>
        <v>1.9917808219199742</v>
      </c>
    </row>
    <row r="8334" spans="1:9" ht="15.6" x14ac:dyDescent="0.3">
      <c r="A8334" s="1">
        <v>8330</v>
      </c>
      <c r="B8334" s="1">
        <v>2006</v>
      </c>
      <c r="C8334" s="1">
        <v>6</v>
      </c>
      <c r="D8334" s="1">
        <v>21</v>
      </c>
      <c r="E8334" s="7">
        <v>2006.55753424658</v>
      </c>
      <c r="F8334" s="7">
        <v>23.899445</v>
      </c>
      <c r="G8334" s="57">
        <f t="shared" si="328"/>
        <v>21.86558693793102</v>
      </c>
      <c r="I8334" s="73">
        <f t="shared" si="329"/>
        <v>1.9917808219202016</v>
      </c>
    </row>
    <row r="8335" spans="1:9" ht="15.6" x14ac:dyDescent="0.3">
      <c r="A8335" s="1">
        <v>8331</v>
      </c>
      <c r="B8335" s="1">
        <v>2006</v>
      </c>
      <c r="C8335" s="1">
        <v>6</v>
      </c>
      <c r="D8335" s="1">
        <v>22</v>
      </c>
      <c r="E8335" s="7">
        <v>2006.5602739726</v>
      </c>
      <c r="F8335" s="7">
        <v>23.865749999999998</v>
      </c>
      <c r="G8335" s="57">
        <f t="shared" si="328"/>
        <v>21.865486035862055</v>
      </c>
      <c r="I8335" s="73">
        <f t="shared" si="329"/>
        <v>1.9917808219199742</v>
      </c>
    </row>
    <row r="8336" spans="1:9" ht="15.6" x14ac:dyDescent="0.3">
      <c r="A8336" s="1">
        <v>8332</v>
      </c>
      <c r="B8336" s="1">
        <v>2006</v>
      </c>
      <c r="C8336" s="1">
        <v>6</v>
      </c>
      <c r="D8336" s="1">
        <v>23</v>
      </c>
      <c r="E8336" s="7">
        <v>2006.5630136986299</v>
      </c>
      <c r="F8336" s="7">
        <v>23.899013</v>
      </c>
      <c r="G8336" s="57">
        <f t="shared" si="328"/>
        <v>21.865307245517226</v>
      </c>
      <c r="I8336" s="73">
        <f t="shared" si="329"/>
        <v>1.9917808219199742</v>
      </c>
    </row>
    <row r="8337" spans="1:9" ht="15.6" x14ac:dyDescent="0.3">
      <c r="A8337" s="1">
        <v>8333</v>
      </c>
      <c r="B8337" s="1">
        <v>2006</v>
      </c>
      <c r="C8337" s="1">
        <v>6</v>
      </c>
      <c r="D8337" s="1">
        <v>24</v>
      </c>
      <c r="E8337" s="7">
        <v>2006.56575342466</v>
      </c>
      <c r="F8337" s="7">
        <v>23.888439000000002</v>
      </c>
      <c r="G8337" s="57">
        <f t="shared" si="328"/>
        <v>21.865234408275846</v>
      </c>
      <c r="I8337" s="73">
        <f t="shared" si="329"/>
        <v>1.9917808219199742</v>
      </c>
    </row>
    <row r="8338" spans="1:9" ht="15.6" x14ac:dyDescent="0.3">
      <c r="A8338" s="1">
        <v>8334</v>
      </c>
      <c r="B8338" s="1">
        <v>2006</v>
      </c>
      <c r="C8338" s="1">
        <v>6</v>
      </c>
      <c r="D8338" s="1">
        <v>25</v>
      </c>
      <c r="E8338" s="7">
        <v>2006.5684931506801</v>
      </c>
      <c r="F8338" s="7">
        <v>23.863599000000001</v>
      </c>
      <c r="G8338" s="57">
        <f t="shared" si="328"/>
        <v>21.86530461793102</v>
      </c>
      <c r="I8338" s="73">
        <f t="shared" si="329"/>
        <v>1.9917808219199742</v>
      </c>
    </row>
    <row r="8339" spans="1:9" ht="15.6" x14ac:dyDescent="0.3">
      <c r="A8339" s="1">
        <v>8335</v>
      </c>
      <c r="B8339" s="1">
        <v>2006</v>
      </c>
      <c r="C8339" s="1">
        <v>6</v>
      </c>
      <c r="D8339" s="1">
        <v>26</v>
      </c>
      <c r="E8339" s="7">
        <v>2006.5712328767099</v>
      </c>
      <c r="F8339" s="7">
        <v>23.928167999999999</v>
      </c>
      <c r="G8339" s="57">
        <f t="shared" si="328"/>
        <v>21.865460279999983</v>
      </c>
      <c r="I8339" s="73">
        <f t="shared" si="329"/>
        <v>1.9917808219099697</v>
      </c>
    </row>
    <row r="8340" spans="1:9" ht="15.6" x14ac:dyDescent="0.3">
      <c r="A8340" s="1">
        <v>8336</v>
      </c>
      <c r="B8340" s="1">
        <v>2006</v>
      </c>
      <c r="C8340" s="1">
        <v>6</v>
      </c>
      <c r="D8340" s="1">
        <v>27</v>
      </c>
      <c r="E8340" s="7">
        <v>2006.57397260274</v>
      </c>
      <c r="F8340" s="7">
        <v>23.932542999999999</v>
      </c>
      <c r="G8340" s="57">
        <f t="shared" si="328"/>
        <v>21.865524844137912</v>
      </c>
      <c r="I8340" s="73">
        <f t="shared" si="329"/>
        <v>1.9917808219199742</v>
      </c>
    </row>
    <row r="8341" spans="1:9" ht="15.6" x14ac:dyDescent="0.3">
      <c r="A8341" s="1">
        <v>8337</v>
      </c>
      <c r="B8341" s="1">
        <v>2006</v>
      </c>
      <c r="C8341" s="1">
        <v>6</v>
      </c>
      <c r="D8341" s="1">
        <v>28</v>
      </c>
      <c r="E8341" s="7">
        <v>2006.5767123287701</v>
      </c>
      <c r="F8341" s="7">
        <v>23.907948999999999</v>
      </c>
      <c r="G8341" s="57">
        <f t="shared" si="328"/>
        <v>21.865577755862052</v>
      </c>
      <c r="I8341" s="73">
        <f t="shared" si="329"/>
        <v>1.9917808219199742</v>
      </c>
    </row>
    <row r="8342" spans="1:9" ht="15.6" x14ac:dyDescent="0.3">
      <c r="A8342" s="1">
        <v>8338</v>
      </c>
      <c r="B8342" s="1">
        <v>2006</v>
      </c>
      <c r="C8342" s="1">
        <v>6</v>
      </c>
      <c r="D8342" s="1">
        <v>29</v>
      </c>
      <c r="E8342" s="7">
        <v>2006.57945205479</v>
      </c>
      <c r="F8342" s="7">
        <v>23.960079</v>
      </c>
      <c r="G8342" s="57">
        <f t="shared" si="328"/>
        <v>21.865671860689641</v>
      </c>
      <c r="I8342" s="73">
        <f t="shared" si="329"/>
        <v>1.9917808219202016</v>
      </c>
    </row>
    <row r="8343" spans="1:9" ht="15.6" x14ac:dyDescent="0.3">
      <c r="A8343" s="1">
        <v>8339</v>
      </c>
      <c r="B8343" s="1">
        <v>2006</v>
      </c>
      <c r="C8343" s="1">
        <v>6</v>
      </c>
      <c r="D8343" s="1">
        <v>30</v>
      </c>
      <c r="E8343" s="7">
        <v>2006.58219178082</v>
      </c>
      <c r="F8343" s="7">
        <v>23.992823999999999</v>
      </c>
      <c r="G8343" s="57">
        <f t="shared" si="328"/>
        <v>21.86575129241378</v>
      </c>
      <c r="I8343" s="73">
        <f t="shared" si="329"/>
        <v>1.993378995430021</v>
      </c>
    </row>
    <row r="8344" spans="1:9" ht="15.6" x14ac:dyDescent="0.3">
      <c r="A8344" s="1">
        <v>8340</v>
      </c>
      <c r="B8344" s="1">
        <v>2006</v>
      </c>
      <c r="C8344" s="1">
        <v>7</v>
      </c>
      <c r="D8344" s="1">
        <v>1</v>
      </c>
      <c r="E8344" s="7">
        <v>2006.5860730593599</v>
      </c>
      <c r="F8344" s="7">
        <v>24.066479000000001</v>
      </c>
      <c r="G8344" s="57">
        <f t="shared" si="328"/>
        <v>21.865987231724127</v>
      </c>
      <c r="I8344" s="73">
        <f t="shared" si="329"/>
        <v>1.993378995430021</v>
      </c>
    </row>
    <row r="8345" spans="1:9" ht="15.6" x14ac:dyDescent="0.3">
      <c r="A8345" s="1">
        <v>8341</v>
      </c>
      <c r="B8345" s="1">
        <v>2006</v>
      </c>
      <c r="C8345" s="1">
        <v>7</v>
      </c>
      <c r="D8345" s="1">
        <v>2</v>
      </c>
      <c r="E8345" s="7">
        <v>2006.58881278539</v>
      </c>
      <c r="F8345" s="7">
        <v>24.059128000000001</v>
      </c>
      <c r="G8345" s="57">
        <f t="shared" si="328"/>
        <v>21.866128161379301</v>
      </c>
      <c r="I8345" s="73">
        <f t="shared" si="329"/>
        <v>1.9933789954297936</v>
      </c>
    </row>
    <row r="8346" spans="1:9" ht="15.6" x14ac:dyDescent="0.3">
      <c r="A8346" s="1">
        <v>8342</v>
      </c>
      <c r="B8346" s="1">
        <v>2006</v>
      </c>
      <c r="C8346" s="1">
        <v>7</v>
      </c>
      <c r="D8346" s="1">
        <v>3</v>
      </c>
      <c r="E8346" s="7">
        <v>2006.5915525114201</v>
      </c>
      <c r="F8346" s="7">
        <v>24.038962000000001</v>
      </c>
      <c r="G8346" s="57">
        <f t="shared" si="328"/>
        <v>21.86621812275861</v>
      </c>
      <c r="I8346" s="73">
        <f t="shared" si="329"/>
        <v>1.9917808219199742</v>
      </c>
    </row>
    <row r="8347" spans="1:9" ht="15.6" x14ac:dyDescent="0.3">
      <c r="A8347" s="1">
        <v>8343</v>
      </c>
      <c r="B8347" s="1">
        <v>2006</v>
      </c>
      <c r="C8347" s="1">
        <v>7</v>
      </c>
      <c r="D8347" s="1">
        <v>4</v>
      </c>
      <c r="E8347" s="7">
        <v>2006.59429223744</v>
      </c>
      <c r="F8347" s="7">
        <v>24.043738000000001</v>
      </c>
      <c r="G8347" s="57">
        <f t="shared" si="328"/>
        <v>21.866194108965505</v>
      </c>
      <c r="I8347" s="73">
        <f t="shared" si="329"/>
        <v>1.9917808219199742</v>
      </c>
    </row>
    <row r="8348" spans="1:9" ht="15.6" x14ac:dyDescent="0.3">
      <c r="A8348" s="1">
        <v>8344</v>
      </c>
      <c r="B8348" s="1">
        <v>2006</v>
      </c>
      <c r="C8348" s="1">
        <v>7</v>
      </c>
      <c r="D8348" s="1">
        <v>5</v>
      </c>
      <c r="E8348" s="7">
        <v>2006.59703196347</v>
      </c>
      <c r="F8348" s="7">
        <v>24.026893999999999</v>
      </c>
      <c r="G8348" s="57">
        <f t="shared" si="328"/>
        <v>21.866286333793092</v>
      </c>
      <c r="I8348" s="73">
        <f t="shared" si="329"/>
        <v>1.9917808219202016</v>
      </c>
    </row>
    <row r="8349" spans="1:9" ht="15.6" x14ac:dyDescent="0.3">
      <c r="A8349" s="1">
        <v>8345</v>
      </c>
      <c r="B8349" s="1">
        <v>2006</v>
      </c>
      <c r="C8349" s="1">
        <v>7</v>
      </c>
      <c r="D8349" s="1">
        <v>6</v>
      </c>
      <c r="E8349" s="7">
        <v>2006.5997716894999</v>
      </c>
      <c r="F8349" s="7">
        <v>24.083064</v>
      </c>
      <c r="G8349" s="57">
        <f t="shared" si="328"/>
        <v>21.866509526896539</v>
      </c>
      <c r="I8349" s="73">
        <f t="shared" si="329"/>
        <v>1.9917808219199742</v>
      </c>
    </row>
    <row r="8350" spans="1:9" ht="15.6" x14ac:dyDescent="0.3">
      <c r="A8350" s="1">
        <v>8346</v>
      </c>
      <c r="B8350" s="1">
        <v>2006</v>
      </c>
      <c r="C8350" s="1">
        <v>7</v>
      </c>
      <c r="D8350" s="1">
        <v>7</v>
      </c>
      <c r="E8350" s="7">
        <v>2006.60251141552</v>
      </c>
      <c r="F8350" s="7">
        <v>24.139759999999999</v>
      </c>
      <c r="G8350" s="57">
        <f t="shared" si="328"/>
        <v>21.866840201379297</v>
      </c>
      <c r="I8350" s="73">
        <f t="shared" si="329"/>
        <v>1.9917808219199742</v>
      </c>
    </row>
    <row r="8351" spans="1:9" ht="15.6" x14ac:dyDescent="0.3">
      <c r="A8351" s="1">
        <v>8347</v>
      </c>
      <c r="B8351" s="1">
        <v>2006</v>
      </c>
      <c r="C8351" s="1">
        <v>7</v>
      </c>
      <c r="D8351" s="1">
        <v>8</v>
      </c>
      <c r="E8351" s="7">
        <v>2006.6052511415501</v>
      </c>
      <c r="F8351" s="7">
        <v>24.168199999999999</v>
      </c>
      <c r="G8351" s="57">
        <f t="shared" si="328"/>
        <v>21.867147853793092</v>
      </c>
      <c r="I8351" s="73">
        <f t="shared" si="329"/>
        <v>1.9917808219199742</v>
      </c>
    </row>
    <row r="8352" spans="1:9" ht="15.6" x14ac:dyDescent="0.3">
      <c r="A8352" s="1">
        <v>8348</v>
      </c>
      <c r="B8352" s="1">
        <v>2006</v>
      </c>
      <c r="C8352" s="1">
        <v>7</v>
      </c>
      <c r="D8352" s="1">
        <v>9</v>
      </c>
      <c r="E8352" s="7">
        <v>2006.6079908675799</v>
      </c>
      <c r="F8352" s="7">
        <v>24.081506999999998</v>
      </c>
      <c r="G8352" s="57">
        <f t="shared" si="328"/>
        <v>21.86738053241378</v>
      </c>
      <c r="I8352" s="73">
        <f t="shared" si="329"/>
        <v>1.9917808219199742</v>
      </c>
    </row>
    <row r="8353" spans="1:9" ht="15.6" x14ac:dyDescent="0.3">
      <c r="A8353" s="1">
        <v>8349</v>
      </c>
      <c r="B8353" s="1">
        <v>2006</v>
      </c>
      <c r="C8353" s="1">
        <v>7</v>
      </c>
      <c r="D8353" s="1">
        <v>10</v>
      </c>
      <c r="E8353" s="7">
        <v>2006.61073059361</v>
      </c>
      <c r="F8353" s="7">
        <v>23.995144</v>
      </c>
      <c r="G8353" s="57">
        <f t="shared" si="328"/>
        <v>21.867510875862056</v>
      </c>
      <c r="I8353" s="73">
        <f t="shared" si="329"/>
        <v>1.9917808219199742</v>
      </c>
    </row>
    <row r="8354" spans="1:9" ht="15.6" x14ac:dyDescent="0.3">
      <c r="A8354" s="1">
        <v>8350</v>
      </c>
      <c r="B8354" s="1">
        <v>2006</v>
      </c>
      <c r="C8354" s="1">
        <v>7</v>
      </c>
      <c r="D8354" s="1">
        <v>11</v>
      </c>
      <c r="E8354" s="7">
        <v>2006.6134703196301</v>
      </c>
      <c r="F8354" s="7">
        <v>23.993669000000001</v>
      </c>
      <c r="G8354" s="57">
        <f t="shared" si="328"/>
        <v>21.867499536551708</v>
      </c>
      <c r="I8354" s="73">
        <f t="shared" si="329"/>
        <v>1.9917808219199742</v>
      </c>
    </row>
    <row r="8355" spans="1:9" ht="15.6" x14ac:dyDescent="0.3">
      <c r="A8355" s="1">
        <v>8351</v>
      </c>
      <c r="B8355" s="1">
        <v>2006</v>
      </c>
      <c r="C8355" s="1">
        <v>7</v>
      </c>
      <c r="D8355" s="1">
        <v>12</v>
      </c>
      <c r="E8355" s="7">
        <v>2006.61621004566</v>
      </c>
      <c r="F8355" s="7">
        <v>24.016694999999999</v>
      </c>
      <c r="G8355" s="57">
        <f t="shared" si="328"/>
        <v>21.867378399999982</v>
      </c>
      <c r="I8355" s="73">
        <f t="shared" si="329"/>
        <v>1.9917808219199742</v>
      </c>
    </row>
    <row r="8356" spans="1:9" ht="15.6" x14ac:dyDescent="0.3">
      <c r="A8356" s="1">
        <v>8352</v>
      </c>
      <c r="B8356" s="1">
        <v>2006</v>
      </c>
      <c r="C8356" s="1">
        <v>7</v>
      </c>
      <c r="D8356" s="1">
        <v>13</v>
      </c>
      <c r="E8356" s="7">
        <v>2006.61894977169</v>
      </c>
      <c r="F8356" s="7">
        <v>24.115901000000001</v>
      </c>
      <c r="G8356" s="57">
        <f t="shared" si="328"/>
        <v>21.867249089655157</v>
      </c>
      <c r="I8356" s="73">
        <f t="shared" si="329"/>
        <v>1.9917808219101971</v>
      </c>
    </row>
    <row r="8357" spans="1:9" ht="15.6" x14ac:dyDescent="0.3">
      <c r="A8357" s="1">
        <v>8353</v>
      </c>
      <c r="B8357" s="1">
        <v>2006</v>
      </c>
      <c r="C8357" s="1">
        <v>7</v>
      </c>
      <c r="D8357" s="1">
        <v>14</v>
      </c>
      <c r="E8357" s="7">
        <v>2006.6216894977199</v>
      </c>
      <c r="F8357" s="7">
        <v>24.054096000000001</v>
      </c>
      <c r="G8357" s="57">
        <f t="shared" si="328"/>
        <v>21.867291889655156</v>
      </c>
      <c r="I8357" s="73">
        <f t="shared" si="329"/>
        <v>1.9917808219199742</v>
      </c>
    </row>
    <row r="8358" spans="1:9" ht="15.6" x14ac:dyDescent="0.3">
      <c r="A8358" s="1">
        <v>8354</v>
      </c>
      <c r="B8358" s="1">
        <v>2006</v>
      </c>
      <c r="C8358" s="1">
        <v>7</v>
      </c>
      <c r="D8358" s="1">
        <v>15</v>
      </c>
      <c r="E8358" s="7">
        <v>2006.62442922374</v>
      </c>
      <c r="F8358" s="7">
        <v>23.948578999999999</v>
      </c>
      <c r="G8358" s="57">
        <f t="shared" si="328"/>
        <v>21.867481205517223</v>
      </c>
      <c r="I8358" s="73">
        <f t="shared" si="329"/>
        <v>1.9917808219199742</v>
      </c>
    </row>
    <row r="8359" spans="1:9" ht="15.6" x14ac:dyDescent="0.3">
      <c r="A8359" s="1">
        <v>8355</v>
      </c>
      <c r="B8359" s="1">
        <v>2006</v>
      </c>
      <c r="C8359" s="1">
        <v>7</v>
      </c>
      <c r="D8359" s="1">
        <v>16</v>
      </c>
      <c r="E8359" s="7">
        <v>2006.6271689497701</v>
      </c>
      <c r="F8359" s="7">
        <v>24.010887</v>
      </c>
      <c r="G8359" s="57">
        <f t="shared" si="328"/>
        <v>21.867752406896532</v>
      </c>
      <c r="I8359" s="73">
        <f t="shared" si="329"/>
        <v>1.9917808219199742</v>
      </c>
    </row>
    <row r="8360" spans="1:9" ht="15.6" x14ac:dyDescent="0.3">
      <c r="A8360" s="1">
        <v>8356</v>
      </c>
      <c r="B8360" s="1">
        <v>2006</v>
      </c>
      <c r="C8360" s="1">
        <v>7</v>
      </c>
      <c r="D8360" s="1">
        <v>17</v>
      </c>
      <c r="E8360" s="7">
        <v>2006.6299086757999</v>
      </c>
      <c r="F8360" s="7">
        <v>24.029802</v>
      </c>
      <c r="G8360" s="57">
        <f t="shared" si="328"/>
        <v>21.868088380689638</v>
      </c>
      <c r="I8360" s="73">
        <f t="shared" si="329"/>
        <v>1.9917808219099697</v>
      </c>
    </row>
    <row r="8361" spans="1:9" ht="15.6" x14ac:dyDescent="0.3">
      <c r="A8361" s="1">
        <v>8357</v>
      </c>
      <c r="B8361" s="1">
        <v>2006</v>
      </c>
      <c r="C8361" s="1">
        <v>7</v>
      </c>
      <c r="D8361" s="1">
        <v>18</v>
      </c>
      <c r="E8361" s="7">
        <v>2006.63264840183</v>
      </c>
      <c r="F8361" s="7">
        <v>23.996908999999999</v>
      </c>
      <c r="G8361" s="57">
        <f t="shared" si="328"/>
        <v>21.86843338758619</v>
      </c>
      <c r="I8361" s="73">
        <f t="shared" si="329"/>
        <v>1.9917808219199742</v>
      </c>
    </row>
    <row r="8362" spans="1:9" ht="15.6" x14ac:dyDescent="0.3">
      <c r="A8362" s="1">
        <v>8358</v>
      </c>
      <c r="B8362" s="1">
        <v>2006</v>
      </c>
      <c r="C8362" s="1">
        <v>7</v>
      </c>
      <c r="D8362" s="1">
        <v>19</v>
      </c>
      <c r="E8362" s="7">
        <v>2006.6353881278501</v>
      </c>
      <c r="F8362" s="7">
        <v>24.015347999999999</v>
      </c>
      <c r="G8362" s="57">
        <f t="shared" si="328"/>
        <v>21.86885409793102</v>
      </c>
      <c r="I8362" s="73">
        <f t="shared" si="329"/>
        <v>1.9917808219199742</v>
      </c>
    </row>
    <row r="8363" spans="1:9" ht="15.6" x14ac:dyDescent="0.3">
      <c r="A8363" s="1">
        <v>8359</v>
      </c>
      <c r="B8363" s="1">
        <v>2006</v>
      </c>
      <c r="C8363" s="1">
        <v>7</v>
      </c>
      <c r="D8363" s="1">
        <v>20</v>
      </c>
      <c r="E8363" s="7">
        <v>2006.63812785388</v>
      </c>
      <c r="F8363" s="7">
        <v>24.099288999999999</v>
      </c>
      <c r="G8363" s="57">
        <f t="shared" si="328"/>
        <v>21.869242700689639</v>
      </c>
      <c r="I8363" s="73">
        <f t="shared" si="329"/>
        <v>1.9917808219199742</v>
      </c>
    </row>
    <row r="8364" spans="1:9" ht="15.6" x14ac:dyDescent="0.3">
      <c r="A8364" s="1">
        <v>8360</v>
      </c>
      <c r="B8364" s="1">
        <v>2006</v>
      </c>
      <c r="C8364" s="1">
        <v>7</v>
      </c>
      <c r="D8364" s="1">
        <v>21</v>
      </c>
      <c r="E8364" s="7">
        <v>2006.64086757991</v>
      </c>
      <c r="F8364" s="7">
        <v>24.095013999999999</v>
      </c>
      <c r="G8364" s="57">
        <f t="shared" si="328"/>
        <v>21.869682817931018</v>
      </c>
      <c r="I8364" s="73">
        <f t="shared" si="329"/>
        <v>1.9917808219101971</v>
      </c>
    </row>
    <row r="8365" spans="1:9" ht="15.6" x14ac:dyDescent="0.3">
      <c r="A8365" s="1">
        <v>8361</v>
      </c>
      <c r="B8365" s="1">
        <v>2006</v>
      </c>
      <c r="C8365" s="1">
        <v>7</v>
      </c>
      <c r="D8365" s="1">
        <v>22</v>
      </c>
      <c r="E8365" s="7">
        <v>2006.6436073059399</v>
      </c>
      <c r="F8365" s="7">
        <v>24.098714000000001</v>
      </c>
      <c r="G8365" s="57">
        <f t="shared" si="328"/>
        <v>21.870182011034466</v>
      </c>
      <c r="I8365" s="73">
        <f t="shared" si="329"/>
        <v>1.9917808219199742</v>
      </c>
    </row>
    <row r="8366" spans="1:9" ht="15.6" x14ac:dyDescent="0.3">
      <c r="A8366" s="1">
        <v>8362</v>
      </c>
      <c r="B8366" s="1">
        <v>2006</v>
      </c>
      <c r="C8366" s="1">
        <v>7</v>
      </c>
      <c r="D8366" s="1">
        <v>23</v>
      </c>
      <c r="E8366" s="7">
        <v>2006.64634703196</v>
      </c>
      <c r="F8366" s="7">
        <v>24.144705999999999</v>
      </c>
      <c r="G8366" s="57">
        <f t="shared" si="328"/>
        <v>21.87063795172412</v>
      </c>
      <c r="I8366" s="73">
        <f t="shared" si="329"/>
        <v>1.9917808219199742</v>
      </c>
    </row>
    <row r="8367" spans="1:9" ht="15.6" x14ac:dyDescent="0.3">
      <c r="A8367" s="1">
        <v>8363</v>
      </c>
      <c r="B8367" s="1">
        <v>2006</v>
      </c>
      <c r="C8367" s="1">
        <v>7</v>
      </c>
      <c r="D8367" s="1">
        <v>24</v>
      </c>
      <c r="E8367" s="7">
        <v>2006.6490867579901</v>
      </c>
      <c r="F8367" s="7">
        <v>24.282907999999999</v>
      </c>
      <c r="G8367" s="57">
        <f t="shared" si="328"/>
        <v>21.871032540689637</v>
      </c>
      <c r="I8367" s="73">
        <f t="shared" si="329"/>
        <v>1.9917808219199742</v>
      </c>
    </row>
    <row r="8368" spans="1:9" ht="15.6" x14ac:dyDescent="0.3">
      <c r="A8368" s="1">
        <v>8364</v>
      </c>
      <c r="B8368" s="1">
        <v>2006</v>
      </c>
      <c r="C8368" s="1">
        <v>7</v>
      </c>
      <c r="D8368" s="1">
        <v>25</v>
      </c>
      <c r="E8368" s="7">
        <v>2006.6518264840199</v>
      </c>
      <c r="F8368" s="7">
        <v>24.357022000000001</v>
      </c>
      <c r="G8368" s="57">
        <f t="shared" si="328"/>
        <v>21.871454246896533</v>
      </c>
      <c r="I8368" s="73">
        <f t="shared" si="329"/>
        <v>1.9917808219099697</v>
      </c>
    </row>
    <row r="8369" spans="1:9" ht="15.6" x14ac:dyDescent="0.3">
      <c r="A8369" s="1">
        <v>8365</v>
      </c>
      <c r="B8369" s="1">
        <v>2006</v>
      </c>
      <c r="C8369" s="1">
        <v>7</v>
      </c>
      <c r="D8369" s="1">
        <v>26</v>
      </c>
      <c r="E8369" s="7">
        <v>2006.65456621005</v>
      </c>
      <c r="F8369" s="7">
        <v>24.291412999999999</v>
      </c>
      <c r="G8369" s="57">
        <f t="shared" si="328"/>
        <v>21.871962041379291</v>
      </c>
      <c r="I8369" s="73">
        <f t="shared" si="329"/>
        <v>1.9917808219199742</v>
      </c>
    </row>
    <row r="8370" spans="1:9" ht="15.6" x14ac:dyDescent="0.3">
      <c r="A8370" s="1">
        <v>8366</v>
      </c>
      <c r="B8370" s="1">
        <v>2006</v>
      </c>
      <c r="C8370" s="1">
        <v>7</v>
      </c>
      <c r="D8370" s="1">
        <v>27</v>
      </c>
      <c r="E8370" s="7">
        <v>2006.6573059360701</v>
      </c>
      <c r="F8370" s="7">
        <v>24.221005000000002</v>
      </c>
      <c r="G8370" s="57">
        <f t="shared" si="328"/>
        <v>21.872505704827571</v>
      </c>
      <c r="I8370" s="73">
        <f t="shared" si="329"/>
        <v>1.9917808219199742</v>
      </c>
    </row>
    <row r="8371" spans="1:9" ht="15.6" x14ac:dyDescent="0.3">
      <c r="A8371" s="1">
        <v>8367</v>
      </c>
      <c r="B8371" s="1">
        <v>2006</v>
      </c>
      <c r="C8371" s="1">
        <v>7</v>
      </c>
      <c r="D8371" s="1">
        <v>28</v>
      </c>
      <c r="E8371" s="7">
        <v>2006.6600456620999</v>
      </c>
      <c r="F8371" s="7">
        <v>24.143810999999999</v>
      </c>
      <c r="G8371" s="57">
        <f t="shared" si="328"/>
        <v>21.872924026206881</v>
      </c>
      <c r="I8371" s="73">
        <f t="shared" si="329"/>
        <v>1.9917808219199742</v>
      </c>
    </row>
    <row r="8372" spans="1:9" ht="15.6" x14ac:dyDescent="0.3">
      <c r="A8372" s="1">
        <v>8368</v>
      </c>
      <c r="B8372" s="1">
        <v>2006</v>
      </c>
      <c r="C8372" s="1">
        <v>7</v>
      </c>
      <c r="D8372" s="1">
        <v>29</v>
      </c>
      <c r="E8372" s="7">
        <v>2006.66278538813</v>
      </c>
      <c r="F8372" s="7">
        <v>24.075340000000001</v>
      </c>
      <c r="G8372" s="57">
        <f t="shared" si="328"/>
        <v>21.873154444137917</v>
      </c>
      <c r="I8372" s="73">
        <f t="shared" si="329"/>
        <v>1.9917808219101971</v>
      </c>
    </row>
    <row r="8373" spans="1:9" ht="15.6" x14ac:dyDescent="0.3">
      <c r="A8373" s="1">
        <v>8369</v>
      </c>
      <c r="B8373" s="1">
        <v>2006</v>
      </c>
      <c r="C8373" s="1">
        <v>7</v>
      </c>
      <c r="D8373" s="1">
        <v>30</v>
      </c>
      <c r="E8373" s="7">
        <v>2006.6655251141599</v>
      </c>
      <c r="F8373" s="7">
        <v>24.003060999999999</v>
      </c>
      <c r="G8373" s="57">
        <f t="shared" si="328"/>
        <v>21.873346951724123</v>
      </c>
      <c r="I8373" s="73">
        <f t="shared" si="329"/>
        <v>1.9917808219199742</v>
      </c>
    </row>
    <row r="8374" spans="1:9" ht="15.6" x14ac:dyDescent="0.3">
      <c r="A8374" s="1">
        <v>8370</v>
      </c>
      <c r="B8374" s="1">
        <v>2006</v>
      </c>
      <c r="C8374" s="1">
        <v>7</v>
      </c>
      <c r="D8374" s="1">
        <v>31</v>
      </c>
      <c r="E8374" s="7">
        <v>2006.66826484018</v>
      </c>
      <c r="F8374" s="7">
        <v>23.955717</v>
      </c>
      <c r="G8374" s="57">
        <f t="shared" si="328"/>
        <v>21.873620238620678</v>
      </c>
      <c r="I8374" s="73">
        <f t="shared" si="329"/>
        <v>1.9933789954400254</v>
      </c>
    </row>
    <row r="8375" spans="1:9" ht="15.6" x14ac:dyDescent="0.3">
      <c r="A8375" s="1">
        <v>8371</v>
      </c>
      <c r="B8375" s="1">
        <v>2006</v>
      </c>
      <c r="C8375" s="1">
        <v>8</v>
      </c>
      <c r="D8375" s="1">
        <v>1</v>
      </c>
      <c r="E8375" s="7">
        <v>2006.66940639269</v>
      </c>
      <c r="F8375" s="7">
        <v>23.895976999999998</v>
      </c>
      <c r="G8375" s="57">
        <f t="shared" si="328"/>
        <v>21.873938689655159</v>
      </c>
      <c r="I8375" s="73">
        <f t="shared" si="329"/>
        <v>1.9933789954297936</v>
      </c>
    </row>
    <row r="8376" spans="1:9" ht="15.6" x14ac:dyDescent="0.3">
      <c r="A8376" s="1">
        <v>8372</v>
      </c>
      <c r="B8376" s="1">
        <v>2006</v>
      </c>
      <c r="C8376" s="1">
        <v>8</v>
      </c>
      <c r="D8376" s="1">
        <v>2</v>
      </c>
      <c r="E8376" s="7">
        <v>2006.6721461187201</v>
      </c>
      <c r="F8376" s="7">
        <v>23.896394999999998</v>
      </c>
      <c r="G8376" s="57">
        <f t="shared" si="328"/>
        <v>21.874212347586194</v>
      </c>
      <c r="I8376" s="73">
        <f t="shared" si="329"/>
        <v>1.993378995430021</v>
      </c>
    </row>
    <row r="8377" spans="1:9" ht="15.6" x14ac:dyDescent="0.3">
      <c r="A8377" s="1">
        <v>8373</v>
      </c>
      <c r="B8377" s="1">
        <v>2006</v>
      </c>
      <c r="C8377" s="1">
        <v>8</v>
      </c>
      <c r="D8377" s="1">
        <v>3</v>
      </c>
      <c r="E8377" s="7">
        <v>2006.67488584475</v>
      </c>
      <c r="F8377" s="7">
        <v>23.875872999999999</v>
      </c>
      <c r="G8377" s="57">
        <f t="shared" si="328"/>
        <v>21.874493663448263</v>
      </c>
      <c r="I8377" s="73">
        <f t="shared" si="329"/>
        <v>1.9917808219099697</v>
      </c>
    </row>
    <row r="8378" spans="1:9" ht="15.6" x14ac:dyDescent="0.3">
      <c r="A8378" s="1">
        <v>8374</v>
      </c>
      <c r="B8378" s="1">
        <v>2006</v>
      </c>
      <c r="C8378" s="1">
        <v>8</v>
      </c>
      <c r="D8378" s="1">
        <v>4</v>
      </c>
      <c r="E8378" s="7">
        <v>2006.67762557078</v>
      </c>
      <c r="F8378" s="7">
        <v>23.862755</v>
      </c>
      <c r="G8378" s="57">
        <f t="shared" si="328"/>
        <v>21.874829933793087</v>
      </c>
      <c r="I8378" s="73">
        <f t="shared" si="329"/>
        <v>1.9917808219202016</v>
      </c>
    </row>
    <row r="8379" spans="1:9" ht="15.6" x14ac:dyDescent="0.3">
      <c r="A8379" s="1">
        <v>8375</v>
      </c>
      <c r="B8379" s="1">
        <v>2006</v>
      </c>
      <c r="C8379" s="1">
        <v>8</v>
      </c>
      <c r="D8379" s="1">
        <v>5</v>
      </c>
      <c r="E8379" s="7">
        <v>2006.6803652967999</v>
      </c>
      <c r="F8379" s="7">
        <v>23.850404000000001</v>
      </c>
      <c r="G8379" s="57">
        <f t="shared" si="328"/>
        <v>21.875252151724123</v>
      </c>
      <c r="I8379" s="73">
        <f t="shared" si="329"/>
        <v>1.9917808219199742</v>
      </c>
    </row>
    <row r="8380" spans="1:9" ht="15.6" x14ac:dyDescent="0.3">
      <c r="A8380" s="1">
        <v>8376</v>
      </c>
      <c r="B8380" s="1">
        <v>2006</v>
      </c>
      <c r="C8380" s="1">
        <v>8</v>
      </c>
      <c r="D8380" s="1">
        <v>6</v>
      </c>
      <c r="E8380" s="7">
        <v>2006.68310502283</v>
      </c>
      <c r="F8380" s="7">
        <v>23.811695</v>
      </c>
      <c r="G8380" s="57">
        <f t="shared" si="328"/>
        <v>21.875702060689637</v>
      </c>
      <c r="I8380" s="73">
        <f t="shared" si="329"/>
        <v>1.9917808219199742</v>
      </c>
    </row>
    <row r="8381" spans="1:9" ht="15.6" x14ac:dyDescent="0.3">
      <c r="A8381" s="1">
        <v>8377</v>
      </c>
      <c r="B8381" s="1">
        <v>2006</v>
      </c>
      <c r="C8381" s="1">
        <v>8</v>
      </c>
      <c r="D8381" s="1">
        <v>7</v>
      </c>
      <c r="E8381" s="7">
        <v>2006.6858447488601</v>
      </c>
      <c r="F8381" s="7">
        <v>23.911481999999999</v>
      </c>
      <c r="G8381" s="57">
        <f t="shared" si="328"/>
        <v>21.875974470344811</v>
      </c>
      <c r="I8381" s="73">
        <f t="shared" si="329"/>
        <v>1.9917808219099697</v>
      </c>
    </row>
    <row r="8382" spans="1:9" ht="15.6" x14ac:dyDescent="0.3">
      <c r="A8382" s="1">
        <v>8378</v>
      </c>
      <c r="B8382" s="1">
        <v>2006</v>
      </c>
      <c r="C8382" s="1">
        <v>8</v>
      </c>
      <c r="D8382" s="1">
        <v>8</v>
      </c>
      <c r="E8382" s="7">
        <v>2006.6885844748899</v>
      </c>
      <c r="F8382" s="7">
        <v>24.009547000000001</v>
      </c>
      <c r="G8382" s="57">
        <f t="shared" si="328"/>
        <v>21.876076671724121</v>
      </c>
      <c r="I8382" s="73">
        <f t="shared" si="329"/>
        <v>1.9917808219199742</v>
      </c>
    </row>
    <row r="8383" spans="1:9" ht="15.6" x14ac:dyDescent="0.3">
      <c r="A8383" s="1">
        <v>8379</v>
      </c>
      <c r="B8383" s="1">
        <v>2006</v>
      </c>
      <c r="C8383" s="1">
        <v>8</v>
      </c>
      <c r="D8383" s="1">
        <v>9</v>
      </c>
      <c r="E8383" s="7">
        <v>2006.69132420091</v>
      </c>
      <c r="F8383" s="7">
        <v>24.148353</v>
      </c>
      <c r="G8383" s="57">
        <f t="shared" si="328"/>
        <v>21.876186908965501</v>
      </c>
      <c r="I8383" s="73">
        <f t="shared" si="329"/>
        <v>1.9917808219199742</v>
      </c>
    </row>
    <row r="8384" spans="1:9" ht="15.6" x14ac:dyDescent="0.3">
      <c r="A8384" s="1">
        <v>8380</v>
      </c>
      <c r="B8384" s="1">
        <v>2006</v>
      </c>
      <c r="C8384" s="1">
        <v>8</v>
      </c>
      <c r="D8384" s="1">
        <v>10</v>
      </c>
      <c r="E8384" s="7">
        <v>2006.6940639269401</v>
      </c>
      <c r="F8384" s="7">
        <v>24.112831</v>
      </c>
      <c r="G8384" s="57">
        <f t="shared" si="328"/>
        <v>21.876360717241361</v>
      </c>
      <c r="I8384" s="73">
        <f t="shared" si="329"/>
        <v>1.9917808219199742</v>
      </c>
    </row>
    <row r="8385" spans="1:9" ht="15.6" x14ac:dyDescent="0.3">
      <c r="A8385" s="1">
        <v>8381</v>
      </c>
      <c r="B8385" s="1">
        <v>2006</v>
      </c>
      <c r="C8385" s="1">
        <v>8</v>
      </c>
      <c r="D8385" s="1">
        <v>11</v>
      </c>
      <c r="E8385" s="7">
        <v>2006.6968036529699</v>
      </c>
      <c r="F8385" s="7">
        <v>24.087926</v>
      </c>
      <c r="G8385" s="57">
        <f t="shared" si="328"/>
        <v>21.876562754482741</v>
      </c>
      <c r="I8385" s="73">
        <f t="shared" si="329"/>
        <v>1.9917808219099697</v>
      </c>
    </row>
    <row r="8386" spans="1:9" ht="15.6" x14ac:dyDescent="0.3">
      <c r="A8386" s="1">
        <v>8382</v>
      </c>
      <c r="B8386" s="1">
        <v>2006</v>
      </c>
      <c r="C8386" s="1">
        <v>8</v>
      </c>
      <c r="D8386" s="1">
        <v>12</v>
      </c>
      <c r="E8386" s="7">
        <v>2006.699543379</v>
      </c>
      <c r="F8386" s="7">
        <v>24.098271</v>
      </c>
      <c r="G8386" s="57">
        <f t="shared" si="328"/>
        <v>21.876810151724118</v>
      </c>
      <c r="I8386" s="73">
        <f t="shared" si="329"/>
        <v>1.9917808219202016</v>
      </c>
    </row>
    <row r="8387" spans="1:9" ht="15.6" x14ac:dyDescent="0.3">
      <c r="A8387" s="1">
        <v>8383</v>
      </c>
      <c r="B8387" s="1">
        <v>2006</v>
      </c>
      <c r="C8387" s="1">
        <v>8</v>
      </c>
      <c r="D8387" s="1">
        <v>13</v>
      </c>
      <c r="E8387" s="7">
        <v>2006.7022831050199</v>
      </c>
      <c r="F8387" s="7">
        <v>24.125478999999999</v>
      </c>
      <c r="G8387" s="57">
        <f t="shared" si="328"/>
        <v>21.877116688275841</v>
      </c>
      <c r="I8387" s="73">
        <f t="shared" si="329"/>
        <v>1.9917808219199742</v>
      </c>
    </row>
    <row r="8388" spans="1:9" ht="15.6" x14ac:dyDescent="0.3">
      <c r="A8388" s="1">
        <v>8384</v>
      </c>
      <c r="B8388" s="1">
        <v>2006</v>
      </c>
      <c r="C8388" s="1">
        <v>8</v>
      </c>
      <c r="D8388" s="1">
        <v>14</v>
      </c>
      <c r="E8388" s="7">
        <v>2006.70502283105</v>
      </c>
      <c r="F8388" s="7">
        <v>24.097380000000001</v>
      </c>
      <c r="G8388" s="57">
        <f t="shared" si="328"/>
        <v>21.877349759999984</v>
      </c>
      <c r="I8388" s="73">
        <f t="shared" si="329"/>
        <v>1.9917808219199742</v>
      </c>
    </row>
    <row r="8389" spans="1:9" ht="15.6" x14ac:dyDescent="0.3">
      <c r="A8389" s="1">
        <v>8385</v>
      </c>
      <c r="B8389" s="1">
        <v>2006</v>
      </c>
      <c r="C8389" s="1">
        <v>8</v>
      </c>
      <c r="D8389" s="1">
        <v>15</v>
      </c>
      <c r="E8389" s="7">
        <v>2006.7077625570801</v>
      </c>
      <c r="F8389" s="7">
        <v>24.097676</v>
      </c>
      <c r="G8389" s="57">
        <f t="shared" si="328"/>
        <v>21.877418586206876</v>
      </c>
      <c r="I8389" s="73">
        <f t="shared" si="329"/>
        <v>1.9917808219099697</v>
      </c>
    </row>
    <row r="8390" spans="1:9" ht="15.6" x14ac:dyDescent="0.3">
      <c r="A8390" s="1">
        <v>8386</v>
      </c>
      <c r="B8390" s="1">
        <v>2006</v>
      </c>
      <c r="C8390" s="1">
        <v>8</v>
      </c>
      <c r="D8390" s="1">
        <v>16</v>
      </c>
      <c r="E8390" s="7">
        <v>2006.7105022831099</v>
      </c>
      <c r="F8390" s="7">
        <v>24.241472999999999</v>
      </c>
      <c r="G8390" s="57">
        <f t="shared" si="328"/>
        <v>21.877383017931017</v>
      </c>
      <c r="I8390" s="73">
        <f t="shared" si="329"/>
        <v>1.9917808219199742</v>
      </c>
    </row>
    <row r="8391" spans="1:9" ht="15.6" x14ac:dyDescent="0.3">
      <c r="A8391" s="1">
        <v>8387</v>
      </c>
      <c r="B8391" s="1">
        <v>2006</v>
      </c>
      <c r="C8391" s="1">
        <v>8</v>
      </c>
      <c r="D8391" s="1">
        <v>17</v>
      </c>
      <c r="E8391" s="7">
        <v>2006.71324200913</v>
      </c>
      <c r="F8391" s="7">
        <v>24.343563</v>
      </c>
      <c r="G8391" s="57">
        <f t="shared" si="328"/>
        <v>21.877437766896534</v>
      </c>
      <c r="I8391" s="73">
        <f t="shared" si="329"/>
        <v>1.9917808219199742</v>
      </c>
    </row>
    <row r="8392" spans="1:9" ht="15.6" x14ac:dyDescent="0.3">
      <c r="A8392" s="1">
        <v>8388</v>
      </c>
      <c r="B8392" s="1">
        <v>2006</v>
      </c>
      <c r="C8392" s="1">
        <v>8</v>
      </c>
      <c r="D8392" s="1">
        <v>18</v>
      </c>
      <c r="E8392" s="7">
        <v>2006.7159817351601</v>
      </c>
      <c r="F8392" s="7">
        <v>24.431684000000001</v>
      </c>
      <c r="G8392" s="57">
        <f t="shared" si="328"/>
        <v>21.87758959310343</v>
      </c>
      <c r="I8392" s="73">
        <f t="shared" si="329"/>
        <v>1.9917808219099697</v>
      </c>
    </row>
    <row r="8393" spans="1:9" ht="15.6" x14ac:dyDescent="0.3">
      <c r="A8393" s="1">
        <v>8389</v>
      </c>
      <c r="B8393" s="1">
        <v>2006</v>
      </c>
      <c r="C8393" s="1">
        <v>8</v>
      </c>
      <c r="D8393" s="1">
        <v>19</v>
      </c>
      <c r="E8393" s="7">
        <v>2006.7187214611899</v>
      </c>
      <c r="F8393" s="7">
        <v>24.401561000000001</v>
      </c>
      <c r="G8393" s="57">
        <f t="shared" si="328"/>
        <v>21.877801518620672</v>
      </c>
      <c r="I8393" s="73">
        <f t="shared" si="329"/>
        <v>1.9917808219199742</v>
      </c>
    </row>
    <row r="8394" spans="1:9" ht="15.6" x14ac:dyDescent="0.3">
      <c r="A8394" s="1">
        <v>8390</v>
      </c>
      <c r="B8394" s="1">
        <v>2006</v>
      </c>
      <c r="C8394" s="1">
        <v>8</v>
      </c>
      <c r="D8394" s="1">
        <v>20</v>
      </c>
      <c r="E8394" s="7">
        <v>2006.72146118721</v>
      </c>
      <c r="F8394" s="7">
        <v>24.379904</v>
      </c>
      <c r="G8394" s="57">
        <f t="shared" si="328"/>
        <v>21.877964001379294</v>
      </c>
      <c r="I8394" s="73">
        <f t="shared" si="329"/>
        <v>1.9917808219199742</v>
      </c>
    </row>
    <row r="8395" spans="1:9" ht="15.6" x14ac:dyDescent="0.3">
      <c r="A8395" s="1">
        <v>8391</v>
      </c>
      <c r="B8395" s="1">
        <v>2006</v>
      </c>
      <c r="C8395" s="1">
        <v>8</v>
      </c>
      <c r="D8395" s="1">
        <v>21</v>
      </c>
      <c r="E8395" s="7">
        <v>2006.7242009132401</v>
      </c>
      <c r="F8395" s="7">
        <v>24.430810999999999</v>
      </c>
      <c r="G8395" s="57">
        <f t="shared" ref="G8395:G8458" si="330">AVERAGE(F7851:F8575)</f>
        <v>21.878155602758603</v>
      </c>
      <c r="I8395" s="73">
        <f t="shared" si="329"/>
        <v>1.9917808219199742</v>
      </c>
    </row>
    <row r="8396" spans="1:9" ht="15.6" x14ac:dyDescent="0.3">
      <c r="A8396" s="1">
        <v>8392</v>
      </c>
      <c r="B8396" s="1">
        <v>2006</v>
      </c>
      <c r="C8396" s="1">
        <v>8</v>
      </c>
      <c r="D8396" s="1">
        <v>22</v>
      </c>
      <c r="E8396" s="7">
        <v>2006.72694063927</v>
      </c>
      <c r="F8396" s="7">
        <v>24.501995999999998</v>
      </c>
      <c r="G8396" s="57">
        <f t="shared" si="330"/>
        <v>21.878401166896538</v>
      </c>
      <c r="I8396" s="73">
        <f t="shared" ref="I8396:I8459" si="331">E8576-E7852</f>
        <v>1.9917808219099697</v>
      </c>
    </row>
    <row r="8397" spans="1:9" ht="15.6" x14ac:dyDescent="0.3">
      <c r="A8397" s="1">
        <v>8393</v>
      </c>
      <c r="B8397" s="1">
        <v>2006</v>
      </c>
      <c r="C8397" s="1">
        <v>8</v>
      </c>
      <c r="D8397" s="1">
        <v>23</v>
      </c>
      <c r="E8397" s="7">
        <v>2006.7296803653001</v>
      </c>
      <c r="F8397" s="7">
        <v>24.505125</v>
      </c>
      <c r="G8397" s="57">
        <f t="shared" si="330"/>
        <v>21.878536366896537</v>
      </c>
      <c r="I8397" s="73">
        <f t="shared" si="331"/>
        <v>1.9917808219202016</v>
      </c>
    </row>
    <row r="8398" spans="1:9" ht="15.6" x14ac:dyDescent="0.3">
      <c r="A8398" s="1">
        <v>8394</v>
      </c>
      <c r="B8398" s="1">
        <v>2006</v>
      </c>
      <c r="C8398" s="1">
        <v>8</v>
      </c>
      <c r="D8398" s="1">
        <v>24</v>
      </c>
      <c r="E8398" s="7">
        <v>2006.7324200913199</v>
      </c>
      <c r="F8398" s="7">
        <v>24.558987999999999</v>
      </c>
      <c r="G8398" s="57">
        <f t="shared" si="330"/>
        <v>21.878548175172401</v>
      </c>
      <c r="I8398" s="73">
        <f t="shared" si="331"/>
        <v>1.9917808219199742</v>
      </c>
    </row>
    <row r="8399" spans="1:9" ht="15.6" x14ac:dyDescent="0.3">
      <c r="A8399" s="1">
        <v>8395</v>
      </c>
      <c r="B8399" s="1">
        <v>2006</v>
      </c>
      <c r="C8399" s="1">
        <v>8</v>
      </c>
      <c r="D8399" s="1">
        <v>25</v>
      </c>
      <c r="E8399" s="7">
        <v>2006.73515981735</v>
      </c>
      <c r="F8399" s="7">
        <v>24.549126000000001</v>
      </c>
      <c r="G8399" s="57">
        <f t="shared" si="330"/>
        <v>21.878556268965504</v>
      </c>
      <c r="I8399" s="73">
        <f t="shared" si="331"/>
        <v>1.9917808219199742</v>
      </c>
    </row>
    <row r="8400" spans="1:9" ht="15.6" x14ac:dyDescent="0.3">
      <c r="A8400" s="1">
        <v>8396</v>
      </c>
      <c r="B8400" s="1">
        <v>2006</v>
      </c>
      <c r="C8400" s="1">
        <v>8</v>
      </c>
      <c r="D8400" s="1">
        <v>26</v>
      </c>
      <c r="E8400" s="7">
        <v>2006.7378995433801</v>
      </c>
      <c r="F8400" s="7">
        <v>24.522929999999999</v>
      </c>
      <c r="G8400" s="57">
        <f t="shared" si="330"/>
        <v>21.878551484137919</v>
      </c>
      <c r="I8400" s="73">
        <f t="shared" si="331"/>
        <v>1.9917808219099697</v>
      </c>
    </row>
    <row r="8401" spans="1:9" ht="15.6" x14ac:dyDescent="0.3">
      <c r="A8401" s="1">
        <v>8397</v>
      </c>
      <c r="B8401" s="1">
        <v>2006</v>
      </c>
      <c r="C8401" s="1">
        <v>8</v>
      </c>
      <c r="D8401" s="1">
        <v>27</v>
      </c>
      <c r="E8401" s="7">
        <v>2006.7406392694099</v>
      </c>
      <c r="F8401" s="7">
        <v>24.570155</v>
      </c>
      <c r="G8401" s="57">
        <f t="shared" si="330"/>
        <v>21.878441575172403</v>
      </c>
      <c r="I8401" s="73">
        <f t="shared" si="331"/>
        <v>1.9917808219199742</v>
      </c>
    </row>
    <row r="8402" spans="1:9" ht="15.6" x14ac:dyDescent="0.3">
      <c r="A8402" s="1">
        <v>8398</v>
      </c>
      <c r="B8402" s="1">
        <v>2006</v>
      </c>
      <c r="C8402" s="1">
        <v>8</v>
      </c>
      <c r="D8402" s="1">
        <v>28</v>
      </c>
      <c r="E8402" s="7">
        <v>2006.74337899543</v>
      </c>
      <c r="F8402" s="7">
        <v>24.653455000000001</v>
      </c>
      <c r="G8402" s="57">
        <f t="shared" si="330"/>
        <v>21.878158086896541</v>
      </c>
      <c r="I8402" s="73">
        <f t="shared" si="331"/>
        <v>1.9851598173499951</v>
      </c>
    </row>
    <row r="8403" spans="1:9" ht="15.6" x14ac:dyDescent="0.3">
      <c r="A8403" s="1">
        <v>8399</v>
      </c>
      <c r="B8403" s="1">
        <v>2006</v>
      </c>
      <c r="C8403" s="1">
        <v>8</v>
      </c>
      <c r="D8403" s="1">
        <v>29</v>
      </c>
      <c r="E8403" s="7">
        <v>2006.7461187214601</v>
      </c>
      <c r="F8403" s="7">
        <v>24.701129999999999</v>
      </c>
      <c r="G8403" s="57">
        <f t="shared" si="330"/>
        <v>21.877737293793093</v>
      </c>
      <c r="I8403" s="73">
        <f t="shared" si="331"/>
        <v>1.9851598173599996</v>
      </c>
    </row>
    <row r="8404" spans="1:9" ht="15.6" x14ac:dyDescent="0.3">
      <c r="A8404" s="1">
        <v>8400</v>
      </c>
      <c r="B8404" s="1">
        <v>2006</v>
      </c>
      <c r="C8404" s="1">
        <v>8</v>
      </c>
      <c r="D8404" s="1">
        <v>30</v>
      </c>
      <c r="E8404" s="7">
        <v>2006.74885844749</v>
      </c>
      <c r="F8404" s="7">
        <v>24.705573000000001</v>
      </c>
      <c r="G8404" s="57">
        <f t="shared" si="330"/>
        <v>21.877370013793087</v>
      </c>
      <c r="I8404" s="73">
        <f t="shared" si="331"/>
        <v>1.9851598173499951</v>
      </c>
    </row>
    <row r="8405" spans="1:9" ht="15.6" x14ac:dyDescent="0.3">
      <c r="A8405" s="1">
        <v>8401</v>
      </c>
      <c r="B8405" s="1">
        <v>2006</v>
      </c>
      <c r="C8405" s="1">
        <v>8</v>
      </c>
      <c r="D8405" s="1">
        <v>31</v>
      </c>
      <c r="E8405" s="7">
        <v>2006.7515981735201</v>
      </c>
      <c r="F8405" s="7">
        <v>24.688538999999999</v>
      </c>
      <c r="G8405" s="57">
        <f t="shared" si="330"/>
        <v>21.877051761379292</v>
      </c>
      <c r="I8405" s="73">
        <f t="shared" si="331"/>
        <v>1.9917808219199742</v>
      </c>
    </row>
    <row r="8406" spans="1:9" ht="15.6" x14ac:dyDescent="0.3">
      <c r="A8406" s="1">
        <v>8402</v>
      </c>
      <c r="B8406" s="1">
        <v>2006</v>
      </c>
      <c r="C8406" s="1">
        <v>9</v>
      </c>
      <c r="D8406" s="1">
        <v>1</v>
      </c>
      <c r="E8406" s="7">
        <v>2006.7527397260301</v>
      </c>
      <c r="F8406" s="7">
        <v>24.670304000000002</v>
      </c>
      <c r="G8406" s="57">
        <f t="shared" si="330"/>
        <v>21.876585382068953</v>
      </c>
      <c r="I8406" s="73">
        <f t="shared" si="331"/>
        <v>1.9917808219099697</v>
      </c>
    </row>
    <row r="8407" spans="1:9" ht="15.6" x14ac:dyDescent="0.3">
      <c r="A8407" s="1">
        <v>8403</v>
      </c>
      <c r="B8407" s="1">
        <v>2006</v>
      </c>
      <c r="C8407" s="1">
        <v>9</v>
      </c>
      <c r="D8407" s="1">
        <v>2</v>
      </c>
      <c r="E8407" s="7">
        <v>2006.7554794520499</v>
      </c>
      <c r="F8407" s="7">
        <v>24.669615</v>
      </c>
      <c r="G8407" s="57">
        <f t="shared" si="330"/>
        <v>21.876107139310328</v>
      </c>
      <c r="I8407" s="73">
        <f t="shared" si="331"/>
        <v>1.9917808219199742</v>
      </c>
    </row>
    <row r="8408" spans="1:9" ht="15.6" x14ac:dyDescent="0.3">
      <c r="A8408" s="1">
        <v>8404</v>
      </c>
      <c r="B8408" s="1">
        <v>2006</v>
      </c>
      <c r="C8408" s="1">
        <v>9</v>
      </c>
      <c r="D8408" s="1">
        <v>3</v>
      </c>
      <c r="E8408" s="7">
        <v>2006.75821917808</v>
      </c>
      <c r="F8408" s="7">
        <v>24.640792000000001</v>
      </c>
      <c r="G8408" s="57">
        <f t="shared" si="330"/>
        <v>21.87574234758619</v>
      </c>
      <c r="I8408" s="73">
        <f t="shared" si="331"/>
        <v>1.9917808219202016</v>
      </c>
    </row>
    <row r="8409" spans="1:9" ht="15.6" x14ac:dyDescent="0.3">
      <c r="A8409" s="1">
        <v>8405</v>
      </c>
      <c r="B8409" s="1">
        <v>2006</v>
      </c>
      <c r="C8409" s="1">
        <v>9</v>
      </c>
      <c r="D8409" s="1">
        <v>4</v>
      </c>
      <c r="E8409" s="7">
        <v>2006.7609589041101</v>
      </c>
      <c r="F8409" s="7">
        <v>24.544858999999999</v>
      </c>
      <c r="G8409" s="57">
        <f t="shared" si="330"/>
        <v>21.875395079999986</v>
      </c>
      <c r="I8409" s="73">
        <f t="shared" si="331"/>
        <v>1.9917808219199742</v>
      </c>
    </row>
    <row r="8410" spans="1:9" ht="15.6" x14ac:dyDescent="0.3">
      <c r="A8410" s="1">
        <v>8406</v>
      </c>
      <c r="B8410" s="1">
        <v>2006</v>
      </c>
      <c r="C8410" s="1">
        <v>9</v>
      </c>
      <c r="D8410" s="1">
        <v>5</v>
      </c>
      <c r="E8410" s="7">
        <v>2006.76369863014</v>
      </c>
      <c r="F8410" s="7">
        <v>24.487984000000001</v>
      </c>
      <c r="G8410" s="57">
        <f t="shared" si="330"/>
        <v>21.874891910344815</v>
      </c>
      <c r="I8410" s="73">
        <f t="shared" si="331"/>
        <v>1.9917808219099697</v>
      </c>
    </row>
    <row r="8411" spans="1:9" ht="15.6" x14ac:dyDescent="0.3">
      <c r="A8411" s="1">
        <v>8407</v>
      </c>
      <c r="B8411" s="1">
        <v>2006</v>
      </c>
      <c r="C8411" s="1">
        <v>9</v>
      </c>
      <c r="D8411" s="1">
        <v>6</v>
      </c>
      <c r="E8411" s="7">
        <v>2006.7664383561601</v>
      </c>
      <c r="F8411" s="7">
        <v>24.462399000000001</v>
      </c>
      <c r="G8411" s="57">
        <f t="shared" si="330"/>
        <v>21.874295748965505</v>
      </c>
      <c r="I8411" s="73">
        <f t="shared" si="331"/>
        <v>1.9917808219199742</v>
      </c>
    </row>
    <row r="8412" spans="1:9" ht="15.6" x14ac:dyDescent="0.3">
      <c r="A8412" s="1">
        <v>8408</v>
      </c>
      <c r="B8412" s="1">
        <v>2006</v>
      </c>
      <c r="C8412" s="1">
        <v>9</v>
      </c>
      <c r="D8412" s="1">
        <v>7</v>
      </c>
      <c r="E8412" s="7">
        <v>2006.7691780821899</v>
      </c>
      <c r="F8412" s="7">
        <v>24.500637000000001</v>
      </c>
      <c r="G8412" s="57">
        <f t="shared" si="330"/>
        <v>21.873776230344813</v>
      </c>
      <c r="I8412" s="73">
        <f t="shared" si="331"/>
        <v>1.9917808219199742</v>
      </c>
    </row>
    <row r="8413" spans="1:9" ht="15.6" x14ac:dyDescent="0.3">
      <c r="A8413" s="1">
        <v>8409</v>
      </c>
      <c r="B8413" s="1">
        <v>2006</v>
      </c>
      <c r="C8413" s="1">
        <v>9</v>
      </c>
      <c r="D8413" s="1">
        <v>8</v>
      </c>
      <c r="E8413" s="7">
        <v>2006.77191780822</v>
      </c>
      <c r="F8413" s="7">
        <v>24.523061999999999</v>
      </c>
      <c r="G8413" s="57">
        <f t="shared" si="330"/>
        <v>21.87327820689654</v>
      </c>
      <c r="I8413" s="73">
        <f t="shared" si="331"/>
        <v>1.9917808219199742</v>
      </c>
    </row>
    <row r="8414" spans="1:9" ht="15.6" x14ac:dyDescent="0.3">
      <c r="A8414" s="1">
        <v>8410</v>
      </c>
      <c r="B8414" s="1">
        <v>2006</v>
      </c>
      <c r="C8414" s="1">
        <v>9</v>
      </c>
      <c r="D8414" s="1">
        <v>9</v>
      </c>
      <c r="E8414" s="7">
        <v>2006.7746575342501</v>
      </c>
      <c r="F8414" s="7">
        <v>24.568553999999999</v>
      </c>
      <c r="G8414" s="57">
        <f t="shared" si="330"/>
        <v>21.872825707586195</v>
      </c>
      <c r="I8414" s="73">
        <f t="shared" si="331"/>
        <v>1.9917808219099697</v>
      </c>
    </row>
    <row r="8415" spans="1:9" ht="15.6" x14ac:dyDescent="0.3">
      <c r="A8415" s="1">
        <v>8411</v>
      </c>
      <c r="B8415" s="1">
        <v>2006</v>
      </c>
      <c r="C8415" s="1">
        <v>9</v>
      </c>
      <c r="D8415" s="1">
        <v>10</v>
      </c>
      <c r="E8415" s="7">
        <v>2006.7773972602699</v>
      </c>
      <c r="F8415" s="7">
        <v>24.520658999999998</v>
      </c>
      <c r="G8415" s="57">
        <f t="shared" si="330"/>
        <v>21.872343746206884</v>
      </c>
      <c r="I8415" s="73">
        <f t="shared" si="331"/>
        <v>1.9917808219199742</v>
      </c>
    </row>
    <row r="8416" spans="1:9" ht="15.6" x14ac:dyDescent="0.3">
      <c r="A8416" s="1">
        <v>8412</v>
      </c>
      <c r="B8416" s="1">
        <v>2006</v>
      </c>
      <c r="C8416" s="1">
        <v>9</v>
      </c>
      <c r="D8416" s="1">
        <v>11</v>
      </c>
      <c r="E8416" s="7">
        <v>2006.7801369863</v>
      </c>
      <c r="F8416" s="7">
        <v>24.488441000000002</v>
      </c>
      <c r="G8416" s="57">
        <f t="shared" si="330"/>
        <v>21.871889798620678</v>
      </c>
      <c r="I8416" s="73">
        <f t="shared" si="331"/>
        <v>1.9917808219202016</v>
      </c>
    </row>
    <row r="8417" spans="1:9" ht="15.6" x14ac:dyDescent="0.3">
      <c r="A8417" s="1">
        <v>8413</v>
      </c>
      <c r="B8417" s="1">
        <v>2006</v>
      </c>
      <c r="C8417" s="1">
        <v>9</v>
      </c>
      <c r="D8417" s="1">
        <v>12</v>
      </c>
      <c r="E8417" s="7">
        <v>2006.7828767123301</v>
      </c>
      <c r="F8417" s="7">
        <v>24.472733999999999</v>
      </c>
      <c r="G8417" s="57">
        <f t="shared" si="330"/>
        <v>21.871429137931024</v>
      </c>
      <c r="I8417" s="73">
        <f t="shared" si="331"/>
        <v>1.9917808219199742</v>
      </c>
    </row>
    <row r="8418" spans="1:9" ht="15.6" x14ac:dyDescent="0.3">
      <c r="A8418" s="1">
        <v>8414</v>
      </c>
      <c r="B8418" s="1">
        <v>2006</v>
      </c>
      <c r="C8418" s="1">
        <v>9</v>
      </c>
      <c r="D8418" s="1">
        <v>13</v>
      </c>
      <c r="E8418" s="7">
        <v>2006.78561643836</v>
      </c>
      <c r="F8418" s="7">
        <v>24.463809000000001</v>
      </c>
      <c r="G8418" s="57">
        <f t="shared" si="330"/>
        <v>21.870947722758608</v>
      </c>
      <c r="I8418" s="73">
        <f t="shared" si="331"/>
        <v>1.9917808219099697</v>
      </c>
    </row>
    <row r="8419" spans="1:9" ht="15.6" x14ac:dyDescent="0.3">
      <c r="A8419" s="1">
        <v>8415</v>
      </c>
      <c r="B8419" s="1">
        <v>2006</v>
      </c>
      <c r="C8419" s="1">
        <v>9</v>
      </c>
      <c r="D8419" s="1">
        <v>14</v>
      </c>
      <c r="E8419" s="7">
        <v>2006.78835616438</v>
      </c>
      <c r="F8419" s="7">
        <v>24.564382999999999</v>
      </c>
      <c r="G8419" s="57">
        <f t="shared" si="330"/>
        <v>21.87037514482757</v>
      </c>
      <c r="I8419" s="73">
        <f t="shared" si="331"/>
        <v>1.9917808219199742</v>
      </c>
    </row>
    <row r="8420" spans="1:9" ht="15.6" x14ac:dyDescent="0.3">
      <c r="A8420" s="1">
        <v>8416</v>
      </c>
      <c r="B8420" s="1">
        <v>2006</v>
      </c>
      <c r="C8420" s="1">
        <v>9</v>
      </c>
      <c r="D8420" s="1">
        <v>15</v>
      </c>
      <c r="E8420" s="7">
        <v>2006.7910958904099</v>
      </c>
      <c r="F8420" s="7">
        <v>24.663789000000001</v>
      </c>
      <c r="G8420" s="57">
        <f t="shared" si="330"/>
        <v>21.869739055172399</v>
      </c>
      <c r="I8420" s="73">
        <f t="shared" si="331"/>
        <v>1.9917808219199742</v>
      </c>
    </row>
    <row r="8421" spans="1:9" ht="15.6" x14ac:dyDescent="0.3">
      <c r="A8421" s="1">
        <v>8417</v>
      </c>
      <c r="B8421" s="1">
        <v>2006</v>
      </c>
      <c r="C8421" s="1">
        <v>9</v>
      </c>
      <c r="D8421" s="1">
        <v>16</v>
      </c>
      <c r="E8421" s="7">
        <v>2006.79383561644</v>
      </c>
      <c r="F8421" s="7">
        <v>24.713076999999998</v>
      </c>
      <c r="G8421" s="57">
        <f t="shared" si="330"/>
        <v>21.869173606896538</v>
      </c>
      <c r="I8421" s="73">
        <f t="shared" si="331"/>
        <v>1.9917808219199742</v>
      </c>
    </row>
    <row r="8422" spans="1:9" ht="15.6" x14ac:dyDescent="0.3">
      <c r="A8422" s="1">
        <v>8418</v>
      </c>
      <c r="B8422" s="1">
        <v>2006</v>
      </c>
      <c r="C8422" s="1">
        <v>9</v>
      </c>
      <c r="D8422" s="1">
        <v>17</v>
      </c>
      <c r="E8422" s="7">
        <v>2006.7965753424701</v>
      </c>
      <c r="F8422" s="7">
        <v>24.811601</v>
      </c>
      <c r="G8422" s="57">
        <f t="shared" si="330"/>
        <v>21.868664481379298</v>
      </c>
      <c r="I8422" s="73">
        <f t="shared" si="331"/>
        <v>1.9917808219099697</v>
      </c>
    </row>
    <row r="8423" spans="1:9" ht="15.6" x14ac:dyDescent="0.3">
      <c r="A8423" s="1">
        <v>8419</v>
      </c>
      <c r="B8423" s="1">
        <v>2006</v>
      </c>
      <c r="C8423" s="1">
        <v>9</v>
      </c>
      <c r="D8423" s="1">
        <v>18</v>
      </c>
      <c r="E8423" s="7">
        <v>2006.7993150684899</v>
      </c>
      <c r="F8423" s="7">
        <v>24.897883</v>
      </c>
      <c r="G8423" s="57">
        <f t="shared" si="330"/>
        <v>21.868031122758609</v>
      </c>
      <c r="I8423" s="73">
        <f t="shared" si="331"/>
        <v>1.9917808219199742</v>
      </c>
    </row>
    <row r="8424" spans="1:9" ht="15.6" x14ac:dyDescent="0.3">
      <c r="A8424" s="1">
        <v>8420</v>
      </c>
      <c r="B8424" s="1">
        <v>2006</v>
      </c>
      <c r="C8424" s="1">
        <v>9</v>
      </c>
      <c r="D8424" s="1">
        <v>19</v>
      </c>
      <c r="E8424" s="7">
        <v>2006.80205479452</v>
      </c>
      <c r="F8424" s="7">
        <v>24.906302</v>
      </c>
      <c r="G8424" s="57">
        <f t="shared" si="330"/>
        <v>21.867235808275847</v>
      </c>
      <c r="I8424" s="73">
        <f t="shared" si="331"/>
        <v>1.9917808219202016</v>
      </c>
    </row>
    <row r="8425" spans="1:9" ht="15.6" x14ac:dyDescent="0.3">
      <c r="A8425" s="1">
        <v>8421</v>
      </c>
      <c r="B8425" s="1">
        <v>2006</v>
      </c>
      <c r="C8425" s="1">
        <v>9</v>
      </c>
      <c r="D8425" s="1">
        <v>20</v>
      </c>
      <c r="E8425" s="7">
        <v>2006.8047945205501</v>
      </c>
      <c r="F8425" s="7">
        <v>24.898638999999999</v>
      </c>
      <c r="G8425" s="57">
        <f t="shared" si="330"/>
        <v>21.866363874482744</v>
      </c>
      <c r="I8425" s="73">
        <f t="shared" si="331"/>
        <v>1.9917808219199742</v>
      </c>
    </row>
    <row r="8426" spans="1:9" ht="15.6" x14ac:dyDescent="0.3">
      <c r="A8426" s="1">
        <v>8422</v>
      </c>
      <c r="B8426" s="1">
        <v>2006</v>
      </c>
      <c r="C8426" s="1">
        <v>9</v>
      </c>
      <c r="D8426" s="1">
        <v>21</v>
      </c>
      <c r="E8426" s="7">
        <v>2006.80753424658</v>
      </c>
      <c r="F8426" s="7">
        <v>24.914752</v>
      </c>
      <c r="G8426" s="57">
        <f t="shared" si="330"/>
        <v>21.865499910344813</v>
      </c>
      <c r="I8426" s="73">
        <f t="shared" si="331"/>
        <v>1.9917808219199742</v>
      </c>
    </row>
    <row r="8427" spans="1:9" ht="15.6" x14ac:dyDescent="0.3">
      <c r="A8427" s="1">
        <v>8423</v>
      </c>
      <c r="B8427" s="1">
        <v>2006</v>
      </c>
      <c r="C8427" s="1">
        <v>9</v>
      </c>
      <c r="D8427" s="1">
        <v>22</v>
      </c>
      <c r="E8427" s="7">
        <v>2006.8102739726</v>
      </c>
      <c r="F8427" s="7">
        <v>24.920354</v>
      </c>
      <c r="G8427" s="57">
        <f t="shared" si="330"/>
        <v>21.864595507586191</v>
      </c>
      <c r="I8427" s="73">
        <f t="shared" si="331"/>
        <v>1.9917808219199742</v>
      </c>
    </row>
    <row r="8428" spans="1:9" ht="15.6" x14ac:dyDescent="0.3">
      <c r="A8428" s="1">
        <v>8424</v>
      </c>
      <c r="B8428" s="1">
        <v>2006</v>
      </c>
      <c r="C8428" s="1">
        <v>9</v>
      </c>
      <c r="D8428" s="1">
        <v>23</v>
      </c>
      <c r="E8428" s="7">
        <v>2006.8130136986299</v>
      </c>
      <c r="F8428" s="7">
        <v>24.939288999999999</v>
      </c>
      <c r="G8428" s="57">
        <f t="shared" si="330"/>
        <v>21.863711777931019</v>
      </c>
      <c r="I8428" s="73">
        <f t="shared" si="331"/>
        <v>1.9917808219199742</v>
      </c>
    </row>
    <row r="8429" spans="1:9" ht="15.6" x14ac:dyDescent="0.3">
      <c r="A8429" s="1">
        <v>8425</v>
      </c>
      <c r="B8429" s="1">
        <v>2006</v>
      </c>
      <c r="C8429" s="1">
        <v>9</v>
      </c>
      <c r="D8429" s="1">
        <v>24</v>
      </c>
      <c r="E8429" s="7">
        <v>2006.81575342466</v>
      </c>
      <c r="F8429" s="7">
        <v>25.049778</v>
      </c>
      <c r="G8429" s="57">
        <f t="shared" si="330"/>
        <v>21.862864395862054</v>
      </c>
      <c r="I8429" s="73">
        <f t="shared" si="331"/>
        <v>1.9917808219099697</v>
      </c>
    </row>
    <row r="8430" spans="1:9" ht="15.6" x14ac:dyDescent="0.3">
      <c r="A8430" s="1">
        <v>8426</v>
      </c>
      <c r="B8430" s="1">
        <v>2006</v>
      </c>
      <c r="C8430" s="1">
        <v>9</v>
      </c>
      <c r="D8430" s="1">
        <v>25</v>
      </c>
      <c r="E8430" s="7">
        <v>2006.8184931506801</v>
      </c>
      <c r="F8430" s="7">
        <v>25.111492999999999</v>
      </c>
      <c r="G8430" s="57">
        <f t="shared" si="330"/>
        <v>21.861947393103435</v>
      </c>
      <c r="I8430" s="73">
        <f t="shared" si="331"/>
        <v>1.9917808219199742</v>
      </c>
    </row>
    <row r="8431" spans="1:9" ht="15.6" x14ac:dyDescent="0.3">
      <c r="A8431" s="1">
        <v>8427</v>
      </c>
      <c r="B8431" s="1">
        <v>2006</v>
      </c>
      <c r="C8431" s="1">
        <v>9</v>
      </c>
      <c r="D8431" s="1">
        <v>26</v>
      </c>
      <c r="E8431" s="7">
        <v>2006.8212328767099</v>
      </c>
      <c r="F8431" s="7">
        <v>25.072206000000001</v>
      </c>
      <c r="G8431" s="57">
        <f t="shared" si="330"/>
        <v>21.860933340689641</v>
      </c>
      <c r="I8431" s="73">
        <f t="shared" si="331"/>
        <v>1.9917808219199742</v>
      </c>
    </row>
    <row r="8432" spans="1:9" ht="15.6" x14ac:dyDescent="0.3">
      <c r="A8432" s="1">
        <v>8428</v>
      </c>
      <c r="B8432" s="1">
        <v>2006</v>
      </c>
      <c r="C8432" s="1">
        <v>9</v>
      </c>
      <c r="D8432" s="1">
        <v>27</v>
      </c>
      <c r="E8432" s="7">
        <v>2006.82397260274</v>
      </c>
      <c r="F8432" s="7">
        <v>24.972712000000001</v>
      </c>
      <c r="G8432" s="57">
        <f t="shared" si="330"/>
        <v>21.859820041379297</v>
      </c>
      <c r="I8432" s="73">
        <f t="shared" si="331"/>
        <v>1.9917808219202016</v>
      </c>
    </row>
    <row r="8433" spans="1:9" ht="15.6" x14ac:dyDescent="0.3">
      <c r="A8433" s="1">
        <v>8429</v>
      </c>
      <c r="B8433" s="1">
        <v>2006</v>
      </c>
      <c r="C8433" s="1">
        <v>9</v>
      </c>
      <c r="D8433" s="1">
        <v>28</v>
      </c>
      <c r="E8433" s="7">
        <v>2006.8267123287701</v>
      </c>
      <c r="F8433" s="7">
        <v>24.917235999999999</v>
      </c>
      <c r="G8433" s="57">
        <f t="shared" si="330"/>
        <v>21.858622717241367</v>
      </c>
      <c r="I8433" s="73">
        <f t="shared" si="331"/>
        <v>1.993378995430021</v>
      </c>
    </row>
    <row r="8434" spans="1:9" ht="15.6" x14ac:dyDescent="0.3">
      <c r="A8434" s="1">
        <v>8430</v>
      </c>
      <c r="B8434" s="1">
        <v>2006</v>
      </c>
      <c r="C8434" s="1">
        <v>9</v>
      </c>
      <c r="D8434" s="1">
        <v>29</v>
      </c>
      <c r="E8434" s="7">
        <v>2006.82945205479</v>
      </c>
      <c r="F8434" s="7">
        <v>24.881150999999999</v>
      </c>
      <c r="G8434" s="57">
        <f t="shared" si="330"/>
        <v>21.857454336551712</v>
      </c>
      <c r="I8434" s="73">
        <f t="shared" si="331"/>
        <v>1.993378995430021</v>
      </c>
    </row>
    <row r="8435" spans="1:9" ht="15.6" x14ac:dyDescent="0.3">
      <c r="A8435" s="1">
        <v>8431</v>
      </c>
      <c r="B8435" s="1">
        <v>2006</v>
      </c>
      <c r="C8435" s="1">
        <v>9</v>
      </c>
      <c r="D8435" s="1">
        <v>30</v>
      </c>
      <c r="E8435" s="7">
        <v>2006.83219178082</v>
      </c>
      <c r="F8435" s="7">
        <v>24.897347</v>
      </c>
      <c r="G8435" s="57">
        <f t="shared" si="330"/>
        <v>21.856281009655159</v>
      </c>
      <c r="I8435" s="73">
        <f t="shared" si="331"/>
        <v>1.9933789954297936</v>
      </c>
    </row>
    <row r="8436" spans="1:9" ht="15.6" x14ac:dyDescent="0.3">
      <c r="A8436" s="1">
        <v>8432</v>
      </c>
      <c r="B8436" s="1">
        <v>2006</v>
      </c>
      <c r="C8436" s="1">
        <v>10</v>
      </c>
      <c r="D8436" s="1">
        <v>1</v>
      </c>
      <c r="E8436" s="7">
        <v>2006.8360730593599</v>
      </c>
      <c r="F8436" s="7">
        <v>24.925096</v>
      </c>
      <c r="G8436" s="57">
        <f t="shared" si="330"/>
        <v>21.855077445517232</v>
      </c>
      <c r="I8436" s="73">
        <f t="shared" si="331"/>
        <v>1.9917808219199742</v>
      </c>
    </row>
    <row r="8437" spans="1:9" ht="15.6" x14ac:dyDescent="0.3">
      <c r="A8437" s="1">
        <v>8433</v>
      </c>
      <c r="B8437" s="1">
        <v>2006</v>
      </c>
      <c r="C8437" s="1">
        <v>10</v>
      </c>
      <c r="D8437" s="1">
        <v>2</v>
      </c>
      <c r="E8437" s="7">
        <v>2006.83881278539</v>
      </c>
      <c r="F8437" s="7">
        <v>25.002099999999999</v>
      </c>
      <c r="G8437" s="57">
        <f t="shared" si="330"/>
        <v>21.853821702068956</v>
      </c>
      <c r="I8437" s="73">
        <f t="shared" si="331"/>
        <v>1.9917808219199742</v>
      </c>
    </row>
    <row r="8438" spans="1:9" ht="15.6" x14ac:dyDescent="0.3">
      <c r="A8438" s="1">
        <v>8434</v>
      </c>
      <c r="B8438" s="1">
        <v>2006</v>
      </c>
      <c r="C8438" s="1">
        <v>10</v>
      </c>
      <c r="D8438" s="1">
        <v>3</v>
      </c>
      <c r="E8438" s="7">
        <v>2006.8415525114201</v>
      </c>
      <c r="F8438" s="7">
        <v>25.123529999999999</v>
      </c>
      <c r="G8438" s="57">
        <f t="shared" si="330"/>
        <v>21.852516903448269</v>
      </c>
      <c r="I8438" s="73">
        <f t="shared" si="331"/>
        <v>1.9917808219202016</v>
      </c>
    </row>
    <row r="8439" spans="1:9" ht="15.6" x14ac:dyDescent="0.3">
      <c r="A8439" s="1">
        <v>8435</v>
      </c>
      <c r="B8439" s="1">
        <v>2006</v>
      </c>
      <c r="C8439" s="1">
        <v>10</v>
      </c>
      <c r="D8439" s="1">
        <v>4</v>
      </c>
      <c r="E8439" s="7">
        <v>2006.84429223744</v>
      </c>
      <c r="F8439" s="7">
        <v>25.267305</v>
      </c>
      <c r="G8439" s="57">
        <f t="shared" si="330"/>
        <v>21.851227779310335</v>
      </c>
      <c r="I8439" s="73">
        <f t="shared" si="331"/>
        <v>1.9917808219199742</v>
      </c>
    </row>
    <row r="8440" spans="1:9" ht="15.6" x14ac:dyDescent="0.3">
      <c r="A8440" s="1">
        <v>8436</v>
      </c>
      <c r="B8440" s="1">
        <v>2006</v>
      </c>
      <c r="C8440" s="1">
        <v>10</v>
      </c>
      <c r="D8440" s="1">
        <v>5</v>
      </c>
      <c r="E8440" s="7">
        <v>2006.84703196347</v>
      </c>
      <c r="F8440" s="7">
        <v>25.307285</v>
      </c>
      <c r="G8440" s="57">
        <f t="shared" si="330"/>
        <v>21.849907107586198</v>
      </c>
      <c r="I8440" s="73">
        <f t="shared" si="331"/>
        <v>1.9917808219199742</v>
      </c>
    </row>
    <row r="8441" spans="1:9" ht="15.6" x14ac:dyDescent="0.3">
      <c r="A8441" s="1">
        <v>8437</v>
      </c>
      <c r="B8441" s="1">
        <v>2006</v>
      </c>
      <c r="C8441" s="1">
        <v>10</v>
      </c>
      <c r="D8441" s="1">
        <v>6</v>
      </c>
      <c r="E8441" s="7">
        <v>2006.8497716894999</v>
      </c>
      <c r="F8441" s="7">
        <v>25.247665999999999</v>
      </c>
      <c r="G8441" s="57">
        <f t="shared" si="330"/>
        <v>21.848579702068957</v>
      </c>
      <c r="I8441" s="73">
        <f t="shared" si="331"/>
        <v>1.9917808219199742</v>
      </c>
    </row>
    <row r="8442" spans="1:9" ht="15.6" x14ac:dyDescent="0.3">
      <c r="A8442" s="1">
        <v>8438</v>
      </c>
      <c r="B8442" s="1">
        <v>2006</v>
      </c>
      <c r="C8442" s="1">
        <v>10</v>
      </c>
      <c r="D8442" s="1">
        <v>7</v>
      </c>
      <c r="E8442" s="7">
        <v>2006.85251141552</v>
      </c>
      <c r="F8442" s="7">
        <v>25.240497999999999</v>
      </c>
      <c r="G8442" s="57">
        <f t="shared" si="330"/>
        <v>21.84728443724137</v>
      </c>
      <c r="I8442" s="73">
        <f t="shared" si="331"/>
        <v>1.9917808219099697</v>
      </c>
    </row>
    <row r="8443" spans="1:9" ht="15.6" x14ac:dyDescent="0.3">
      <c r="A8443" s="1">
        <v>8439</v>
      </c>
      <c r="B8443" s="1">
        <v>2006</v>
      </c>
      <c r="C8443" s="1">
        <v>10</v>
      </c>
      <c r="D8443" s="1">
        <v>8</v>
      </c>
      <c r="E8443" s="7">
        <v>2006.8552511415501</v>
      </c>
      <c r="F8443" s="7">
        <v>25.266767999999999</v>
      </c>
      <c r="G8443" s="57">
        <f t="shared" si="330"/>
        <v>21.846011044137924</v>
      </c>
      <c r="I8443" s="73">
        <f t="shared" si="331"/>
        <v>1.9917808219199742</v>
      </c>
    </row>
    <row r="8444" spans="1:9" ht="15.6" x14ac:dyDescent="0.3">
      <c r="A8444" s="1">
        <v>8440</v>
      </c>
      <c r="B8444" s="1">
        <v>2006</v>
      </c>
      <c r="C8444" s="1">
        <v>10</v>
      </c>
      <c r="D8444" s="1">
        <v>9</v>
      </c>
      <c r="E8444" s="7">
        <v>2006.8579908675799</v>
      </c>
      <c r="F8444" s="7">
        <v>25.311772999999999</v>
      </c>
      <c r="G8444" s="57">
        <f t="shared" si="330"/>
        <v>21.844751361379306</v>
      </c>
      <c r="I8444" s="73">
        <f t="shared" si="331"/>
        <v>1.9917808219199742</v>
      </c>
    </row>
    <row r="8445" spans="1:9" ht="15.6" x14ac:dyDescent="0.3">
      <c r="A8445" s="1">
        <v>8441</v>
      </c>
      <c r="B8445" s="1">
        <v>2006</v>
      </c>
      <c r="C8445" s="1">
        <v>10</v>
      </c>
      <c r="D8445" s="1">
        <v>10</v>
      </c>
      <c r="E8445" s="7">
        <v>2006.86073059361</v>
      </c>
      <c r="F8445" s="7">
        <v>25.332284999999999</v>
      </c>
      <c r="G8445" s="57">
        <f t="shared" si="330"/>
        <v>21.843563808275857</v>
      </c>
      <c r="I8445" s="73">
        <f t="shared" si="331"/>
        <v>1.9917808219199742</v>
      </c>
    </row>
    <row r="8446" spans="1:9" ht="15.6" x14ac:dyDescent="0.3">
      <c r="A8446" s="1">
        <v>8442</v>
      </c>
      <c r="B8446" s="1">
        <v>2006</v>
      </c>
      <c r="C8446" s="1">
        <v>10</v>
      </c>
      <c r="D8446" s="1">
        <v>11</v>
      </c>
      <c r="E8446" s="7">
        <v>2006.8634703196301</v>
      </c>
      <c r="F8446" s="7">
        <v>25.338414</v>
      </c>
      <c r="G8446" s="57">
        <f t="shared" si="330"/>
        <v>21.842308933793095</v>
      </c>
      <c r="I8446" s="73">
        <f t="shared" si="331"/>
        <v>1.9917808219101971</v>
      </c>
    </row>
    <row r="8447" spans="1:9" ht="15.6" x14ac:dyDescent="0.3">
      <c r="A8447" s="1">
        <v>8443</v>
      </c>
      <c r="B8447" s="1">
        <v>2006</v>
      </c>
      <c r="C8447" s="1">
        <v>10</v>
      </c>
      <c r="D8447" s="1">
        <v>12</v>
      </c>
      <c r="E8447" s="7">
        <v>2006.86621004566</v>
      </c>
      <c r="F8447" s="7">
        <v>25.364661999999999</v>
      </c>
      <c r="G8447" s="57">
        <f t="shared" si="330"/>
        <v>21.840926896551721</v>
      </c>
      <c r="I8447" s="73">
        <f t="shared" si="331"/>
        <v>1.9917808219199742</v>
      </c>
    </row>
    <row r="8448" spans="1:9" ht="15.6" x14ac:dyDescent="0.3">
      <c r="A8448" s="1">
        <v>8444</v>
      </c>
      <c r="B8448" s="1">
        <v>2006</v>
      </c>
      <c r="C8448" s="1">
        <v>10</v>
      </c>
      <c r="D8448" s="1">
        <v>13</v>
      </c>
      <c r="E8448" s="7">
        <v>2006.86894977169</v>
      </c>
      <c r="F8448" s="7">
        <v>25.635197000000002</v>
      </c>
      <c r="G8448" s="57">
        <f t="shared" si="330"/>
        <v>21.839517521379307</v>
      </c>
      <c r="I8448" s="73">
        <f t="shared" si="331"/>
        <v>1.9917808219199742</v>
      </c>
    </row>
    <row r="8449" spans="1:9" ht="15.6" x14ac:dyDescent="0.3">
      <c r="A8449" s="1">
        <v>8445</v>
      </c>
      <c r="B8449" s="1">
        <v>2006</v>
      </c>
      <c r="C8449" s="1">
        <v>10</v>
      </c>
      <c r="D8449" s="1">
        <v>14</v>
      </c>
      <c r="E8449" s="7">
        <v>2006.8716894977199</v>
      </c>
      <c r="F8449" s="7">
        <v>25.852060999999999</v>
      </c>
      <c r="G8449" s="57">
        <f t="shared" si="330"/>
        <v>21.838145282758614</v>
      </c>
      <c r="I8449" s="73">
        <f t="shared" si="331"/>
        <v>1.9917808219199742</v>
      </c>
    </row>
    <row r="8450" spans="1:9" ht="15.6" x14ac:dyDescent="0.3">
      <c r="A8450" s="1">
        <v>8446</v>
      </c>
      <c r="B8450" s="1">
        <v>2006</v>
      </c>
      <c r="C8450" s="1">
        <v>10</v>
      </c>
      <c r="D8450" s="1">
        <v>15</v>
      </c>
      <c r="E8450" s="7">
        <v>2006.87442922374</v>
      </c>
      <c r="F8450" s="7">
        <v>26.054638000000001</v>
      </c>
      <c r="G8450" s="57">
        <f t="shared" si="330"/>
        <v>21.836759337931028</v>
      </c>
      <c r="I8450" s="73">
        <f t="shared" si="331"/>
        <v>1.9917808219099697</v>
      </c>
    </row>
    <row r="8451" spans="1:9" ht="15.6" x14ac:dyDescent="0.3">
      <c r="A8451" s="1">
        <v>8447</v>
      </c>
      <c r="B8451" s="1">
        <v>2006</v>
      </c>
      <c r="C8451" s="1">
        <v>10</v>
      </c>
      <c r="D8451" s="1">
        <v>16</v>
      </c>
      <c r="E8451" s="7">
        <v>2006.8771689497701</v>
      </c>
      <c r="F8451" s="7">
        <v>26.156504999999999</v>
      </c>
      <c r="G8451" s="57">
        <f t="shared" si="330"/>
        <v>21.835379470344822</v>
      </c>
      <c r="I8451" s="73">
        <f t="shared" si="331"/>
        <v>1.9917808219199742</v>
      </c>
    </row>
    <row r="8452" spans="1:9" ht="15.6" x14ac:dyDescent="0.3">
      <c r="A8452" s="1">
        <v>8448</v>
      </c>
      <c r="B8452" s="1">
        <v>2006</v>
      </c>
      <c r="C8452" s="1">
        <v>10</v>
      </c>
      <c r="D8452" s="1">
        <v>17</v>
      </c>
      <c r="E8452" s="7">
        <v>2006.8799086757999</v>
      </c>
      <c r="F8452" s="7">
        <v>26.18749</v>
      </c>
      <c r="G8452" s="57">
        <f t="shared" si="330"/>
        <v>21.833966685517236</v>
      </c>
      <c r="I8452" s="73">
        <f t="shared" si="331"/>
        <v>1.9917808219199742</v>
      </c>
    </row>
    <row r="8453" spans="1:9" ht="15.6" x14ac:dyDescent="0.3">
      <c r="A8453" s="1">
        <v>8449</v>
      </c>
      <c r="B8453" s="1">
        <v>2006</v>
      </c>
      <c r="C8453" s="1">
        <v>10</v>
      </c>
      <c r="D8453" s="1">
        <v>18</v>
      </c>
      <c r="E8453" s="7">
        <v>2006.88264840183</v>
      </c>
      <c r="F8453" s="7">
        <v>26.207446999999998</v>
      </c>
      <c r="G8453" s="57">
        <f t="shared" si="330"/>
        <v>21.832517551724131</v>
      </c>
      <c r="I8453" s="73">
        <f t="shared" si="331"/>
        <v>1.9917808219199742</v>
      </c>
    </row>
    <row r="8454" spans="1:9" ht="15.6" x14ac:dyDescent="0.3">
      <c r="A8454" s="1">
        <v>8450</v>
      </c>
      <c r="B8454" s="1">
        <v>2006</v>
      </c>
      <c r="C8454" s="1">
        <v>10</v>
      </c>
      <c r="D8454" s="1">
        <v>19</v>
      </c>
      <c r="E8454" s="7">
        <v>2006.8853881278501</v>
      </c>
      <c r="F8454" s="7">
        <v>26.284268000000001</v>
      </c>
      <c r="G8454" s="57">
        <f t="shared" si="330"/>
        <v>21.831174932413784</v>
      </c>
      <c r="I8454" s="73">
        <f t="shared" si="331"/>
        <v>1.9917808219101971</v>
      </c>
    </row>
    <row r="8455" spans="1:9" ht="15.6" x14ac:dyDescent="0.3">
      <c r="A8455" s="1">
        <v>8451</v>
      </c>
      <c r="B8455" s="1">
        <v>2006</v>
      </c>
      <c r="C8455" s="1">
        <v>10</v>
      </c>
      <c r="D8455" s="1">
        <v>20</v>
      </c>
      <c r="E8455" s="7">
        <v>2006.88812785388</v>
      </c>
      <c r="F8455" s="7">
        <v>26.388124000000001</v>
      </c>
      <c r="G8455" s="57">
        <f t="shared" si="330"/>
        <v>21.829901268965511</v>
      </c>
      <c r="I8455" s="73">
        <f t="shared" si="331"/>
        <v>1.9917808219199742</v>
      </c>
    </row>
    <row r="8456" spans="1:9" ht="15.6" x14ac:dyDescent="0.3">
      <c r="A8456" s="1">
        <v>8452</v>
      </c>
      <c r="B8456" s="1">
        <v>2006</v>
      </c>
      <c r="C8456" s="1">
        <v>10</v>
      </c>
      <c r="D8456" s="1">
        <v>21</v>
      </c>
      <c r="E8456" s="7">
        <v>2006.89086757991</v>
      </c>
      <c r="F8456" s="7">
        <v>26.412431000000002</v>
      </c>
      <c r="G8456" s="57">
        <f t="shared" si="330"/>
        <v>21.828635275862059</v>
      </c>
      <c r="I8456" s="73">
        <f t="shared" si="331"/>
        <v>1.9917808219199742</v>
      </c>
    </row>
    <row r="8457" spans="1:9" ht="15.6" x14ac:dyDescent="0.3">
      <c r="A8457" s="1">
        <v>8453</v>
      </c>
      <c r="B8457" s="1">
        <v>2006</v>
      </c>
      <c r="C8457" s="1">
        <v>10</v>
      </c>
      <c r="D8457" s="1">
        <v>22</v>
      </c>
      <c r="E8457" s="7">
        <v>2006.8936073059399</v>
      </c>
      <c r="F8457" s="7">
        <v>26.442496999999999</v>
      </c>
      <c r="G8457" s="57">
        <f t="shared" si="330"/>
        <v>21.827411900689647</v>
      </c>
      <c r="I8457" s="73">
        <f t="shared" si="331"/>
        <v>1.9917808219199742</v>
      </c>
    </row>
    <row r="8458" spans="1:9" ht="15.6" x14ac:dyDescent="0.3">
      <c r="A8458" s="1">
        <v>8454</v>
      </c>
      <c r="B8458" s="1">
        <v>2006</v>
      </c>
      <c r="C8458" s="1">
        <v>10</v>
      </c>
      <c r="D8458" s="1">
        <v>23</v>
      </c>
      <c r="E8458" s="7">
        <v>2006.89634703196</v>
      </c>
      <c r="F8458" s="7">
        <v>26.449895000000001</v>
      </c>
      <c r="G8458" s="57">
        <f t="shared" si="330"/>
        <v>21.82613847999999</v>
      </c>
      <c r="I8458" s="73">
        <f t="shared" si="331"/>
        <v>1.9917808219099697</v>
      </c>
    </row>
    <row r="8459" spans="1:9" ht="15.6" x14ac:dyDescent="0.3">
      <c r="A8459" s="1">
        <v>8455</v>
      </c>
      <c r="B8459" s="1">
        <v>2006</v>
      </c>
      <c r="C8459" s="1">
        <v>10</v>
      </c>
      <c r="D8459" s="1">
        <v>24</v>
      </c>
      <c r="E8459" s="7">
        <v>2006.8990867579901</v>
      </c>
      <c r="F8459" s="7">
        <v>26.569161000000001</v>
      </c>
      <c r="G8459" s="57">
        <f t="shared" ref="G8459:G8522" si="332">AVERAGE(F7915:F8639)</f>
        <v>21.824913262068957</v>
      </c>
      <c r="I8459" s="73">
        <f t="shared" si="331"/>
        <v>1.9917808219199742</v>
      </c>
    </row>
    <row r="8460" spans="1:9" ht="15.6" x14ac:dyDescent="0.3">
      <c r="A8460" s="1">
        <v>8456</v>
      </c>
      <c r="B8460" s="1">
        <v>2006</v>
      </c>
      <c r="C8460" s="1">
        <v>10</v>
      </c>
      <c r="D8460" s="1">
        <v>25</v>
      </c>
      <c r="E8460" s="7">
        <v>2006.9018264840199</v>
      </c>
      <c r="F8460" s="7">
        <v>26.635193999999998</v>
      </c>
      <c r="G8460" s="57">
        <f t="shared" si="332"/>
        <v>21.82369999172413</v>
      </c>
      <c r="I8460" s="73">
        <f t="shared" ref="I8460:I8523" si="333">E8640-E7916</f>
        <v>1.9917808219199742</v>
      </c>
    </row>
    <row r="8461" spans="1:9" ht="15.6" x14ac:dyDescent="0.3">
      <c r="A8461" s="1">
        <v>8457</v>
      </c>
      <c r="B8461" s="1">
        <v>2006</v>
      </c>
      <c r="C8461" s="1">
        <v>10</v>
      </c>
      <c r="D8461" s="1">
        <v>26</v>
      </c>
      <c r="E8461" s="7">
        <v>2006.90456621005</v>
      </c>
      <c r="F8461" s="7">
        <v>26.615660999999999</v>
      </c>
      <c r="G8461" s="57">
        <f t="shared" si="332"/>
        <v>21.822503297931028</v>
      </c>
      <c r="I8461" s="73">
        <f t="shared" si="333"/>
        <v>1.9917808219199742</v>
      </c>
    </row>
    <row r="8462" spans="1:9" ht="15.6" x14ac:dyDescent="0.3">
      <c r="A8462" s="1">
        <v>8458</v>
      </c>
      <c r="B8462" s="1">
        <v>2006</v>
      </c>
      <c r="C8462" s="1">
        <v>10</v>
      </c>
      <c r="D8462" s="1">
        <v>27</v>
      </c>
      <c r="E8462" s="7">
        <v>2006.9073059360701</v>
      </c>
      <c r="F8462" s="7">
        <v>26.558268000000002</v>
      </c>
      <c r="G8462" s="57">
        <f t="shared" si="332"/>
        <v>21.821275406896543</v>
      </c>
      <c r="I8462" s="73">
        <f t="shared" si="333"/>
        <v>1.9917808219202016</v>
      </c>
    </row>
    <row r="8463" spans="1:9" ht="15.6" x14ac:dyDescent="0.3">
      <c r="A8463" s="1">
        <v>8459</v>
      </c>
      <c r="B8463" s="1">
        <v>2006</v>
      </c>
      <c r="C8463" s="1">
        <v>10</v>
      </c>
      <c r="D8463" s="1">
        <v>28</v>
      </c>
      <c r="E8463" s="7">
        <v>2006.9100456620999</v>
      </c>
      <c r="F8463" s="7">
        <v>26.517838999999999</v>
      </c>
      <c r="G8463" s="57">
        <f t="shared" si="332"/>
        <v>21.82005247586206</v>
      </c>
      <c r="I8463" s="73">
        <f t="shared" si="333"/>
        <v>1.9906392694099395</v>
      </c>
    </row>
    <row r="8464" spans="1:9" ht="15.6" x14ac:dyDescent="0.3">
      <c r="A8464" s="1">
        <v>8460</v>
      </c>
      <c r="B8464" s="1">
        <v>2006</v>
      </c>
      <c r="C8464" s="1">
        <v>10</v>
      </c>
      <c r="D8464" s="1">
        <v>29</v>
      </c>
      <c r="E8464" s="7">
        <v>2006.91278538813</v>
      </c>
      <c r="F8464" s="7">
        <v>26.497067000000001</v>
      </c>
      <c r="G8464" s="57">
        <f t="shared" si="332"/>
        <v>21.818875759999994</v>
      </c>
      <c r="I8464" s="73">
        <f t="shared" si="333"/>
        <v>1.9906392694099395</v>
      </c>
    </row>
    <row r="8465" spans="1:9" ht="15.6" x14ac:dyDescent="0.3">
      <c r="A8465" s="1">
        <v>8461</v>
      </c>
      <c r="B8465" s="1">
        <v>2006</v>
      </c>
      <c r="C8465" s="1">
        <v>10</v>
      </c>
      <c r="D8465" s="1">
        <v>30</v>
      </c>
      <c r="E8465" s="7">
        <v>2006.9155251141499</v>
      </c>
      <c r="F8465" s="7">
        <v>26.548833999999999</v>
      </c>
      <c r="G8465" s="57">
        <f t="shared" si="332"/>
        <v>21.817758584827583</v>
      </c>
      <c r="I8465" s="73">
        <f t="shared" si="333"/>
        <v>1.9906392694099395</v>
      </c>
    </row>
    <row r="8466" spans="1:9" ht="15.6" x14ac:dyDescent="0.3">
      <c r="A8466" s="1">
        <v>8462</v>
      </c>
      <c r="B8466" s="1">
        <v>2006</v>
      </c>
      <c r="C8466" s="1">
        <v>10</v>
      </c>
      <c r="D8466" s="1">
        <v>31</v>
      </c>
      <c r="E8466" s="7">
        <v>2006.91826484018</v>
      </c>
      <c r="F8466" s="7">
        <v>26.615677000000002</v>
      </c>
      <c r="G8466" s="57">
        <f t="shared" si="332"/>
        <v>21.816714634482754</v>
      </c>
      <c r="I8466" s="73">
        <f t="shared" si="333"/>
        <v>1.9917808219099697</v>
      </c>
    </row>
    <row r="8467" spans="1:9" ht="15.6" x14ac:dyDescent="0.3">
      <c r="A8467" s="1">
        <v>8463</v>
      </c>
      <c r="B8467" s="1">
        <v>2006</v>
      </c>
      <c r="C8467" s="1">
        <v>11</v>
      </c>
      <c r="D8467" s="1">
        <v>1</v>
      </c>
      <c r="E8467" s="7">
        <v>2006.91940639269</v>
      </c>
      <c r="F8467" s="7">
        <v>26.708020000000001</v>
      </c>
      <c r="G8467" s="57">
        <f t="shared" si="332"/>
        <v>21.815595417931029</v>
      </c>
      <c r="I8467" s="73">
        <f t="shared" si="333"/>
        <v>1.9917808219202016</v>
      </c>
    </row>
    <row r="8468" spans="1:9" ht="15.6" x14ac:dyDescent="0.3">
      <c r="A8468" s="1">
        <v>8464</v>
      </c>
      <c r="B8468" s="1">
        <v>2006</v>
      </c>
      <c r="C8468" s="1">
        <v>11</v>
      </c>
      <c r="D8468" s="1">
        <v>2</v>
      </c>
      <c r="E8468" s="7">
        <v>2006.9221461187201</v>
      </c>
      <c r="F8468" s="7">
        <v>26.708494000000002</v>
      </c>
      <c r="G8468" s="57">
        <f t="shared" si="332"/>
        <v>21.814333768275855</v>
      </c>
      <c r="I8468" s="73">
        <f t="shared" si="333"/>
        <v>1.9917808219199742</v>
      </c>
    </row>
    <row r="8469" spans="1:9" ht="15.6" x14ac:dyDescent="0.3">
      <c r="A8469" s="1">
        <v>8465</v>
      </c>
      <c r="B8469" s="1">
        <v>2006</v>
      </c>
      <c r="C8469" s="1">
        <v>11</v>
      </c>
      <c r="D8469" s="1">
        <v>3</v>
      </c>
      <c r="E8469" s="7">
        <v>2006.92488584475</v>
      </c>
      <c r="F8469" s="7">
        <v>26.651140000000002</v>
      </c>
      <c r="G8469" s="57">
        <f t="shared" si="332"/>
        <v>21.81303146620689</v>
      </c>
      <c r="I8469" s="73">
        <f t="shared" si="333"/>
        <v>1.9917808219199742</v>
      </c>
    </row>
    <row r="8470" spans="1:9" ht="15.6" x14ac:dyDescent="0.3">
      <c r="A8470" s="1">
        <v>8466</v>
      </c>
      <c r="B8470" s="1">
        <v>2006</v>
      </c>
      <c r="C8470" s="1">
        <v>11</v>
      </c>
      <c r="D8470" s="1">
        <v>4</v>
      </c>
      <c r="E8470" s="7">
        <v>2006.92762557078</v>
      </c>
      <c r="F8470" s="7">
        <v>26.595749000000001</v>
      </c>
      <c r="G8470" s="57">
        <f t="shared" si="332"/>
        <v>21.811656205517234</v>
      </c>
      <c r="I8470" s="73">
        <f t="shared" si="333"/>
        <v>1.9917808219099697</v>
      </c>
    </row>
    <row r="8471" spans="1:9" ht="15.6" x14ac:dyDescent="0.3">
      <c r="A8471" s="1">
        <v>8467</v>
      </c>
      <c r="B8471" s="1">
        <v>2006</v>
      </c>
      <c r="C8471" s="1">
        <v>11</v>
      </c>
      <c r="D8471" s="1">
        <v>5</v>
      </c>
      <c r="E8471" s="7">
        <v>2006.9303652967999</v>
      </c>
      <c r="F8471" s="7">
        <v>26.492483</v>
      </c>
      <c r="G8471" s="57">
        <f t="shared" si="332"/>
        <v>21.810266827586197</v>
      </c>
      <c r="I8471" s="73">
        <f t="shared" si="333"/>
        <v>1.9917808219199742</v>
      </c>
    </row>
    <row r="8472" spans="1:9" ht="15.6" x14ac:dyDescent="0.3">
      <c r="A8472" s="1">
        <v>8468</v>
      </c>
      <c r="B8472" s="1">
        <v>2006</v>
      </c>
      <c r="C8472" s="1">
        <v>11</v>
      </c>
      <c r="D8472" s="1">
        <v>6</v>
      </c>
      <c r="E8472" s="7">
        <v>2006.93310502283</v>
      </c>
      <c r="F8472" s="7">
        <v>26.353484999999999</v>
      </c>
      <c r="G8472" s="57">
        <f t="shared" si="332"/>
        <v>21.808837111724127</v>
      </c>
      <c r="I8472" s="73">
        <f t="shared" si="333"/>
        <v>1.9917808219199742</v>
      </c>
    </row>
    <row r="8473" spans="1:9" ht="15.6" x14ac:dyDescent="0.3">
      <c r="A8473" s="1">
        <v>8469</v>
      </c>
      <c r="B8473" s="1">
        <v>2006</v>
      </c>
      <c r="C8473" s="1">
        <v>11</v>
      </c>
      <c r="D8473" s="1">
        <v>7</v>
      </c>
      <c r="E8473" s="7">
        <v>2006.9358447488601</v>
      </c>
      <c r="F8473" s="7">
        <v>26.2392</v>
      </c>
      <c r="G8473" s="57">
        <f t="shared" si="332"/>
        <v>21.807558811034475</v>
      </c>
      <c r="I8473" s="73">
        <f t="shared" si="333"/>
        <v>1.9917808219199742</v>
      </c>
    </row>
    <row r="8474" spans="1:9" ht="15.6" x14ac:dyDescent="0.3">
      <c r="A8474" s="1">
        <v>8470</v>
      </c>
      <c r="B8474" s="1">
        <v>2006</v>
      </c>
      <c r="C8474" s="1">
        <v>11</v>
      </c>
      <c r="D8474" s="1">
        <v>8</v>
      </c>
      <c r="E8474" s="7">
        <v>2006.9385844748899</v>
      </c>
      <c r="F8474" s="7">
        <v>26.150207999999999</v>
      </c>
      <c r="G8474" s="57">
        <f t="shared" si="332"/>
        <v>21.806357910344822</v>
      </c>
      <c r="I8474" s="73">
        <f t="shared" si="333"/>
        <v>1.9917808219099697</v>
      </c>
    </row>
    <row r="8475" spans="1:9" ht="15.6" x14ac:dyDescent="0.3">
      <c r="A8475" s="1">
        <v>8471</v>
      </c>
      <c r="B8475" s="1">
        <v>2006</v>
      </c>
      <c r="C8475" s="1">
        <v>11</v>
      </c>
      <c r="D8475" s="1">
        <v>9</v>
      </c>
      <c r="E8475" s="7">
        <v>2006.94132420091</v>
      </c>
      <c r="F8475" s="7">
        <v>26.181467000000001</v>
      </c>
      <c r="G8475" s="57">
        <f t="shared" si="332"/>
        <v>21.805151564137923</v>
      </c>
      <c r="I8475" s="73">
        <f t="shared" si="333"/>
        <v>1.9917808219202016</v>
      </c>
    </row>
    <row r="8476" spans="1:9" ht="15.6" x14ac:dyDescent="0.3">
      <c r="A8476" s="1">
        <v>8472</v>
      </c>
      <c r="B8476" s="1">
        <v>2006</v>
      </c>
      <c r="C8476" s="1">
        <v>11</v>
      </c>
      <c r="D8476" s="1">
        <v>10</v>
      </c>
      <c r="E8476" s="7">
        <v>2006.9440639269401</v>
      </c>
      <c r="F8476" s="7">
        <v>26.216933000000001</v>
      </c>
      <c r="G8476" s="57">
        <f t="shared" si="332"/>
        <v>21.803809199999993</v>
      </c>
      <c r="I8476" s="73">
        <f t="shared" si="333"/>
        <v>1.9917808219199742</v>
      </c>
    </row>
    <row r="8477" spans="1:9" ht="15.6" x14ac:dyDescent="0.3">
      <c r="A8477" s="1">
        <v>8473</v>
      </c>
      <c r="B8477" s="1">
        <v>2006</v>
      </c>
      <c r="C8477" s="1">
        <v>11</v>
      </c>
      <c r="D8477" s="1">
        <v>11</v>
      </c>
      <c r="E8477" s="7">
        <v>2006.9468036529699</v>
      </c>
      <c r="F8477" s="7">
        <v>26.193021000000002</v>
      </c>
      <c r="G8477" s="57">
        <f t="shared" si="332"/>
        <v>21.802450228965512</v>
      </c>
      <c r="I8477" s="73">
        <f t="shared" si="333"/>
        <v>1.9917808219199742</v>
      </c>
    </row>
    <row r="8478" spans="1:9" ht="15.6" x14ac:dyDescent="0.3">
      <c r="A8478" s="1">
        <v>8474</v>
      </c>
      <c r="B8478" s="1">
        <v>2006</v>
      </c>
      <c r="C8478" s="1">
        <v>11</v>
      </c>
      <c r="D8478" s="1">
        <v>12</v>
      </c>
      <c r="E8478" s="7">
        <v>2006.949543379</v>
      </c>
      <c r="F8478" s="7">
        <v>26.103936000000001</v>
      </c>
      <c r="G8478" s="57">
        <f t="shared" si="332"/>
        <v>21.801170913103441</v>
      </c>
      <c r="I8478" s="73">
        <f t="shared" si="333"/>
        <v>1.9917808219099697</v>
      </c>
    </row>
    <row r="8479" spans="1:9" ht="15.6" x14ac:dyDescent="0.3">
      <c r="A8479" s="1">
        <v>8475</v>
      </c>
      <c r="B8479" s="1">
        <v>2006</v>
      </c>
      <c r="C8479" s="1">
        <v>11</v>
      </c>
      <c r="D8479" s="1">
        <v>13</v>
      </c>
      <c r="E8479" s="7">
        <v>2006.9522831050199</v>
      </c>
      <c r="F8479" s="7">
        <v>25.998335000000001</v>
      </c>
      <c r="G8479" s="57">
        <f t="shared" si="332"/>
        <v>21.799956106206889</v>
      </c>
      <c r="I8479" s="73">
        <f t="shared" si="333"/>
        <v>1.9917808219199742</v>
      </c>
    </row>
    <row r="8480" spans="1:9" ht="15.6" x14ac:dyDescent="0.3">
      <c r="A8480" s="1">
        <v>8476</v>
      </c>
      <c r="B8480" s="1">
        <v>2006</v>
      </c>
      <c r="C8480" s="1">
        <v>11</v>
      </c>
      <c r="D8480" s="1">
        <v>14</v>
      </c>
      <c r="E8480" s="7">
        <v>2006.95502283105</v>
      </c>
      <c r="F8480" s="7">
        <v>25.947313000000001</v>
      </c>
      <c r="G8480" s="57">
        <f t="shared" si="332"/>
        <v>21.798681184827579</v>
      </c>
      <c r="I8480" s="73">
        <f t="shared" si="333"/>
        <v>1.9917808219199742</v>
      </c>
    </row>
    <row r="8481" spans="1:9" ht="15.6" x14ac:dyDescent="0.3">
      <c r="A8481" s="1">
        <v>8477</v>
      </c>
      <c r="B8481" s="1">
        <v>2006</v>
      </c>
      <c r="C8481" s="1">
        <v>11</v>
      </c>
      <c r="D8481" s="1">
        <v>15</v>
      </c>
      <c r="E8481" s="7">
        <v>2006.9577625570801</v>
      </c>
      <c r="F8481" s="7">
        <v>25.831368999999999</v>
      </c>
      <c r="G8481" s="57">
        <f t="shared" si="332"/>
        <v>21.797220539310338</v>
      </c>
      <c r="I8481" s="73">
        <f t="shared" si="333"/>
        <v>1.9917808219199742</v>
      </c>
    </row>
    <row r="8482" spans="1:9" ht="15.6" x14ac:dyDescent="0.3">
      <c r="A8482" s="1">
        <v>8478</v>
      </c>
      <c r="B8482" s="1">
        <v>2006</v>
      </c>
      <c r="C8482" s="1">
        <v>11</v>
      </c>
      <c r="D8482" s="1">
        <v>16</v>
      </c>
      <c r="E8482" s="7">
        <v>2006.9605022831099</v>
      </c>
      <c r="F8482" s="7">
        <v>25.803239000000001</v>
      </c>
      <c r="G8482" s="57">
        <f t="shared" si="332"/>
        <v>21.795802383448269</v>
      </c>
      <c r="I8482" s="73">
        <f t="shared" si="333"/>
        <v>1.9917808219199742</v>
      </c>
    </row>
    <row r="8483" spans="1:9" ht="15.6" x14ac:dyDescent="0.3">
      <c r="A8483" s="1">
        <v>8479</v>
      </c>
      <c r="B8483" s="1">
        <v>2006</v>
      </c>
      <c r="C8483" s="1">
        <v>11</v>
      </c>
      <c r="D8483" s="1">
        <v>17</v>
      </c>
      <c r="E8483" s="7">
        <v>2006.96324200913</v>
      </c>
      <c r="F8483" s="7">
        <v>25.714853999999999</v>
      </c>
      <c r="G8483" s="57">
        <f t="shared" si="332"/>
        <v>21.794348063448272</v>
      </c>
      <c r="I8483" s="73">
        <f t="shared" si="333"/>
        <v>1.9917808219199742</v>
      </c>
    </row>
    <row r="8484" spans="1:9" ht="15.6" x14ac:dyDescent="0.3">
      <c r="A8484" s="1">
        <v>8480</v>
      </c>
      <c r="B8484" s="1">
        <v>2006</v>
      </c>
      <c r="C8484" s="1">
        <v>11</v>
      </c>
      <c r="D8484" s="1">
        <v>20</v>
      </c>
      <c r="E8484" s="7">
        <v>2006.97146118721</v>
      </c>
      <c r="F8484" s="7">
        <v>25.162289999999999</v>
      </c>
      <c r="G8484" s="57">
        <f t="shared" si="332"/>
        <v>21.792930984827581</v>
      </c>
      <c r="I8484" s="73">
        <f t="shared" si="333"/>
        <v>1.9917808219199742</v>
      </c>
    </row>
    <row r="8485" spans="1:9" ht="15.6" x14ac:dyDescent="0.3">
      <c r="A8485" s="1">
        <v>8481</v>
      </c>
      <c r="B8485" s="1">
        <v>2006</v>
      </c>
      <c r="C8485" s="1">
        <v>11</v>
      </c>
      <c r="D8485" s="1">
        <v>21</v>
      </c>
      <c r="E8485" s="7">
        <v>2006.9742009132401</v>
      </c>
      <c r="F8485" s="7">
        <v>25.050937999999999</v>
      </c>
      <c r="G8485" s="57">
        <f t="shared" si="332"/>
        <v>21.791472599999999</v>
      </c>
      <c r="I8485" s="73">
        <f t="shared" si="333"/>
        <v>1.9917808219099697</v>
      </c>
    </row>
    <row r="8486" spans="1:9" ht="15.6" x14ac:dyDescent="0.3">
      <c r="A8486" s="1">
        <v>8482</v>
      </c>
      <c r="B8486" s="1">
        <v>2006</v>
      </c>
      <c r="C8486" s="1">
        <v>11</v>
      </c>
      <c r="D8486" s="1">
        <v>22</v>
      </c>
      <c r="E8486" s="7">
        <v>2006.97694063927</v>
      </c>
      <c r="F8486" s="7">
        <v>24.804390000000001</v>
      </c>
      <c r="G8486" s="57">
        <f t="shared" si="332"/>
        <v>21.790116506206893</v>
      </c>
      <c r="I8486" s="73">
        <f t="shared" si="333"/>
        <v>1.9917808219202016</v>
      </c>
    </row>
    <row r="8487" spans="1:9" ht="15.6" x14ac:dyDescent="0.3">
      <c r="A8487" s="1">
        <v>8483</v>
      </c>
      <c r="B8487" s="1">
        <v>2006</v>
      </c>
      <c r="C8487" s="1">
        <v>11</v>
      </c>
      <c r="D8487" s="1">
        <v>23</v>
      </c>
      <c r="E8487" s="7">
        <v>2006.9796803653001</v>
      </c>
      <c r="F8487" s="7">
        <v>24.642226999999998</v>
      </c>
      <c r="G8487" s="57">
        <f t="shared" si="332"/>
        <v>21.788890347586204</v>
      </c>
      <c r="I8487" s="73">
        <f t="shared" si="333"/>
        <v>1.9917808219199742</v>
      </c>
    </row>
    <row r="8488" spans="1:9" ht="15.6" x14ac:dyDescent="0.3">
      <c r="A8488" s="1">
        <v>8484</v>
      </c>
      <c r="B8488" s="1">
        <v>2006</v>
      </c>
      <c r="C8488" s="1">
        <v>11</v>
      </c>
      <c r="D8488" s="1">
        <v>24</v>
      </c>
      <c r="E8488" s="7">
        <v>2006.9824200913199</v>
      </c>
      <c r="F8488" s="7">
        <v>24.450869999999998</v>
      </c>
      <c r="G8488" s="57">
        <f t="shared" si="332"/>
        <v>21.787666550344824</v>
      </c>
      <c r="I8488" s="73">
        <f t="shared" si="333"/>
        <v>1.9917808219199742</v>
      </c>
    </row>
    <row r="8489" spans="1:9" ht="15.6" x14ac:dyDescent="0.3">
      <c r="A8489" s="1">
        <v>8485</v>
      </c>
      <c r="B8489" s="1">
        <v>2006</v>
      </c>
      <c r="C8489" s="1">
        <v>11</v>
      </c>
      <c r="D8489" s="1">
        <v>25</v>
      </c>
      <c r="E8489" s="7">
        <v>2006.98515981735</v>
      </c>
      <c r="F8489" s="7">
        <v>24.28565</v>
      </c>
      <c r="G8489" s="57">
        <f t="shared" si="332"/>
        <v>21.786572663448268</v>
      </c>
      <c r="I8489" s="73">
        <f t="shared" si="333"/>
        <v>1.9917808219099697</v>
      </c>
    </row>
    <row r="8490" spans="1:9" ht="15.6" x14ac:dyDescent="0.3">
      <c r="A8490" s="1">
        <v>8486</v>
      </c>
      <c r="B8490" s="1">
        <v>2006</v>
      </c>
      <c r="C8490" s="1">
        <v>11</v>
      </c>
      <c r="D8490" s="1">
        <v>26</v>
      </c>
      <c r="E8490" s="7">
        <v>2006.9878995433801</v>
      </c>
      <c r="F8490" s="7">
        <v>24.169865000000001</v>
      </c>
      <c r="G8490" s="57">
        <f t="shared" si="332"/>
        <v>21.785392702068961</v>
      </c>
      <c r="I8490" s="73">
        <f t="shared" si="333"/>
        <v>1.9917808219199742</v>
      </c>
    </row>
    <row r="8491" spans="1:9" ht="15.6" x14ac:dyDescent="0.3">
      <c r="A8491" s="1">
        <v>8487</v>
      </c>
      <c r="B8491" s="1">
        <v>2006</v>
      </c>
      <c r="C8491" s="1">
        <v>11</v>
      </c>
      <c r="D8491" s="1">
        <v>27</v>
      </c>
      <c r="E8491" s="7">
        <v>2006.9906392694099</v>
      </c>
      <c r="F8491" s="7">
        <v>23.941931</v>
      </c>
      <c r="G8491" s="57">
        <f t="shared" si="332"/>
        <v>21.784222401379306</v>
      </c>
      <c r="I8491" s="73">
        <f t="shared" si="333"/>
        <v>1.9917808219199742</v>
      </c>
    </row>
    <row r="8492" spans="1:9" ht="15.6" x14ac:dyDescent="0.3">
      <c r="A8492" s="1">
        <v>8488</v>
      </c>
      <c r="B8492" s="1">
        <v>2006</v>
      </c>
      <c r="C8492" s="1">
        <v>11</v>
      </c>
      <c r="D8492" s="1">
        <v>28</v>
      </c>
      <c r="E8492" s="7">
        <v>2006.99337899543</v>
      </c>
      <c r="F8492" s="7">
        <v>23.712347000000001</v>
      </c>
      <c r="G8492" s="57">
        <f t="shared" si="332"/>
        <v>21.783198024827584</v>
      </c>
      <c r="I8492" s="73">
        <f t="shared" si="333"/>
        <v>1.9917808219199742</v>
      </c>
    </row>
    <row r="8493" spans="1:9" ht="15.6" x14ac:dyDescent="0.3">
      <c r="A8493" s="1">
        <v>8489</v>
      </c>
      <c r="B8493" s="1">
        <v>2006</v>
      </c>
      <c r="C8493" s="1">
        <v>11</v>
      </c>
      <c r="D8493" s="1">
        <v>29</v>
      </c>
      <c r="E8493" s="7">
        <v>2006.9961187214601</v>
      </c>
      <c r="F8493" s="7">
        <v>23.554020999999999</v>
      </c>
      <c r="G8493" s="57">
        <f t="shared" si="332"/>
        <v>21.782340710344826</v>
      </c>
      <c r="I8493" s="73">
        <f t="shared" si="333"/>
        <v>1.9917808219099697</v>
      </c>
    </row>
    <row r="8494" spans="1:9" ht="15.6" x14ac:dyDescent="0.3">
      <c r="A8494" s="1">
        <v>8490</v>
      </c>
      <c r="B8494" s="1">
        <v>2006</v>
      </c>
      <c r="C8494" s="1">
        <v>11</v>
      </c>
      <c r="D8494" s="1">
        <v>30</v>
      </c>
      <c r="E8494" s="7">
        <v>2006.99885844749</v>
      </c>
      <c r="F8494" s="7">
        <v>23.449427</v>
      </c>
      <c r="G8494" s="57">
        <f t="shared" si="332"/>
        <v>21.781673319999996</v>
      </c>
      <c r="I8494" s="73">
        <f t="shared" si="333"/>
        <v>1.993378995430021</v>
      </c>
    </row>
    <row r="8495" spans="1:9" ht="15.6" x14ac:dyDescent="0.3">
      <c r="A8495" s="1">
        <v>8491</v>
      </c>
      <c r="B8495" s="1">
        <v>2006</v>
      </c>
      <c r="C8495" s="1">
        <v>12</v>
      </c>
      <c r="D8495" s="1">
        <v>1</v>
      </c>
      <c r="E8495" s="7">
        <v>2007.0027397260301</v>
      </c>
      <c r="F8495" s="7">
        <v>23.322120999999999</v>
      </c>
      <c r="G8495" s="57">
        <f t="shared" si="332"/>
        <v>21.781202777931028</v>
      </c>
      <c r="I8495" s="73">
        <f t="shared" si="333"/>
        <v>1.9933789954400254</v>
      </c>
    </row>
    <row r="8496" spans="1:9" ht="15.6" x14ac:dyDescent="0.3">
      <c r="A8496" s="1">
        <v>8492</v>
      </c>
      <c r="B8496" s="1">
        <v>2006</v>
      </c>
      <c r="C8496" s="1">
        <v>12</v>
      </c>
      <c r="D8496" s="1">
        <v>2</v>
      </c>
      <c r="E8496" s="7">
        <v>2007.0054794520499</v>
      </c>
      <c r="F8496" s="7">
        <v>23.243037000000001</v>
      </c>
      <c r="G8496" s="57">
        <f t="shared" si="332"/>
        <v>21.780972532413788</v>
      </c>
      <c r="I8496" s="73">
        <f t="shared" si="333"/>
        <v>1.9933789954400254</v>
      </c>
    </row>
    <row r="8497" spans="1:9" ht="15.6" x14ac:dyDescent="0.3">
      <c r="A8497" s="1">
        <v>8493</v>
      </c>
      <c r="B8497" s="1">
        <v>2006</v>
      </c>
      <c r="C8497" s="1">
        <v>12</v>
      </c>
      <c r="D8497" s="1">
        <v>3</v>
      </c>
      <c r="E8497" s="7">
        <v>2007.00821917808</v>
      </c>
      <c r="F8497" s="7">
        <v>23.148344999999999</v>
      </c>
      <c r="G8497" s="57">
        <f t="shared" si="332"/>
        <v>21.780922652413786</v>
      </c>
      <c r="I8497" s="73">
        <f t="shared" si="333"/>
        <v>1.9917808219199742</v>
      </c>
    </row>
    <row r="8498" spans="1:9" ht="15.6" x14ac:dyDescent="0.3">
      <c r="A8498" s="1">
        <v>8494</v>
      </c>
      <c r="B8498" s="1">
        <v>2006</v>
      </c>
      <c r="C8498" s="1">
        <v>12</v>
      </c>
      <c r="D8498" s="1">
        <v>4</v>
      </c>
      <c r="E8498" s="7">
        <v>2007.0109589041101</v>
      </c>
      <c r="F8498" s="7">
        <v>23.026783999999999</v>
      </c>
      <c r="G8498" s="57">
        <f t="shared" si="332"/>
        <v>21.781024670344824</v>
      </c>
      <c r="I8498" s="73">
        <f t="shared" si="333"/>
        <v>1.9917808219099697</v>
      </c>
    </row>
    <row r="8499" spans="1:9" ht="15.6" x14ac:dyDescent="0.3">
      <c r="A8499" s="1">
        <v>8495</v>
      </c>
      <c r="B8499" s="1">
        <v>2006</v>
      </c>
      <c r="C8499" s="1">
        <v>12</v>
      </c>
      <c r="D8499" s="1">
        <v>5</v>
      </c>
      <c r="E8499" s="7">
        <v>2007.01369863014</v>
      </c>
      <c r="F8499" s="7">
        <v>22.985555000000002</v>
      </c>
      <c r="G8499" s="57">
        <f t="shared" si="332"/>
        <v>21.781106278620687</v>
      </c>
      <c r="I8499" s="73">
        <f t="shared" si="333"/>
        <v>1.9917808219199742</v>
      </c>
    </row>
    <row r="8500" spans="1:9" ht="15.6" x14ac:dyDescent="0.3">
      <c r="A8500" s="1">
        <v>8496</v>
      </c>
      <c r="B8500" s="1">
        <v>2006</v>
      </c>
      <c r="C8500" s="1">
        <v>12</v>
      </c>
      <c r="D8500" s="1">
        <v>6</v>
      </c>
      <c r="E8500" s="7">
        <v>2007.0164383561601</v>
      </c>
      <c r="F8500" s="7">
        <v>22.81841</v>
      </c>
      <c r="G8500" s="57">
        <f t="shared" si="332"/>
        <v>21.78113257655172</v>
      </c>
      <c r="I8500" s="73">
        <f t="shared" si="333"/>
        <v>1.9917808219202016</v>
      </c>
    </row>
    <row r="8501" spans="1:9" ht="15.6" x14ac:dyDescent="0.3">
      <c r="A8501" s="1">
        <v>8497</v>
      </c>
      <c r="B8501" s="1">
        <v>2006</v>
      </c>
      <c r="C8501" s="1">
        <v>12</v>
      </c>
      <c r="D8501" s="1">
        <v>7</v>
      </c>
      <c r="E8501" s="7">
        <v>2007.0191780821899</v>
      </c>
      <c r="F8501" s="7">
        <v>22.694112000000001</v>
      </c>
      <c r="G8501" s="57">
        <f t="shared" si="332"/>
        <v>21.781147468965514</v>
      </c>
      <c r="I8501" s="73">
        <f t="shared" si="333"/>
        <v>1.9917808219199742</v>
      </c>
    </row>
    <row r="8502" spans="1:9" ht="15.6" x14ac:dyDescent="0.3">
      <c r="A8502" s="1">
        <v>8498</v>
      </c>
      <c r="B8502" s="1">
        <v>2006</v>
      </c>
      <c r="C8502" s="1">
        <v>12</v>
      </c>
      <c r="D8502" s="1">
        <v>8</v>
      </c>
      <c r="E8502" s="7">
        <v>2007.02191780822</v>
      </c>
      <c r="F8502" s="7">
        <v>22.466242000000001</v>
      </c>
      <c r="G8502" s="57">
        <f t="shared" si="332"/>
        <v>21.781138536551719</v>
      </c>
      <c r="I8502" s="73">
        <f t="shared" si="333"/>
        <v>1.9917808219099697</v>
      </c>
    </row>
    <row r="8503" spans="1:9" ht="15.6" x14ac:dyDescent="0.3">
      <c r="A8503" s="1">
        <v>8499</v>
      </c>
      <c r="B8503" s="1">
        <v>2006</v>
      </c>
      <c r="C8503" s="1">
        <v>12</v>
      </c>
      <c r="D8503" s="1">
        <v>9</v>
      </c>
      <c r="E8503" s="7">
        <v>2007.0246575342501</v>
      </c>
      <c r="F8503" s="7">
        <v>22.366391</v>
      </c>
      <c r="G8503" s="57">
        <f t="shared" si="332"/>
        <v>21.781091435862059</v>
      </c>
      <c r="I8503" s="73">
        <f t="shared" si="333"/>
        <v>1.9917808219199742</v>
      </c>
    </row>
    <row r="8504" spans="1:9" ht="15.6" x14ac:dyDescent="0.3">
      <c r="A8504" s="1">
        <v>8500</v>
      </c>
      <c r="B8504" s="1">
        <v>2006</v>
      </c>
      <c r="C8504" s="1">
        <v>12</v>
      </c>
      <c r="D8504" s="1">
        <v>10</v>
      </c>
      <c r="E8504" s="7">
        <v>2007.0273972602699</v>
      </c>
      <c r="F8504" s="7">
        <v>22.239671000000001</v>
      </c>
      <c r="G8504" s="57">
        <f t="shared" si="332"/>
        <v>21.781025844137922</v>
      </c>
      <c r="I8504" s="73">
        <f t="shared" si="333"/>
        <v>1.9917808219199742</v>
      </c>
    </row>
    <row r="8505" spans="1:9" ht="15.6" x14ac:dyDescent="0.3">
      <c r="A8505" s="1">
        <v>8501</v>
      </c>
      <c r="B8505" s="1">
        <v>2006</v>
      </c>
      <c r="C8505" s="1">
        <v>12</v>
      </c>
      <c r="D8505" s="1">
        <v>11</v>
      </c>
      <c r="E8505" s="7">
        <v>2007.0301369863</v>
      </c>
      <c r="F8505" s="7">
        <v>22.018529000000001</v>
      </c>
      <c r="G8505" s="57">
        <f t="shared" si="332"/>
        <v>21.780983402758611</v>
      </c>
      <c r="I8505" s="73">
        <f t="shared" si="333"/>
        <v>1.9917808219199742</v>
      </c>
    </row>
    <row r="8506" spans="1:9" ht="15.6" x14ac:dyDescent="0.3">
      <c r="A8506" s="1">
        <v>8502</v>
      </c>
      <c r="B8506" s="1">
        <v>2006</v>
      </c>
      <c r="C8506" s="1">
        <v>12</v>
      </c>
      <c r="D8506" s="1">
        <v>12</v>
      </c>
      <c r="E8506" s="7">
        <v>2007.0328767123301</v>
      </c>
      <c r="F8506" s="7">
        <v>21.835243999999999</v>
      </c>
      <c r="G8506" s="57">
        <f t="shared" si="332"/>
        <v>21.780970703448268</v>
      </c>
      <c r="I8506" s="73">
        <f t="shared" si="333"/>
        <v>1.9917808219099697</v>
      </c>
    </row>
    <row r="8507" spans="1:9" ht="15.6" x14ac:dyDescent="0.3">
      <c r="A8507" s="1">
        <v>8503</v>
      </c>
      <c r="B8507" s="1">
        <v>2006</v>
      </c>
      <c r="C8507" s="1">
        <v>12</v>
      </c>
      <c r="D8507" s="1">
        <v>13</v>
      </c>
      <c r="E8507" s="7">
        <v>2007.03561643836</v>
      </c>
      <c r="F8507" s="7">
        <v>21.641155999999999</v>
      </c>
      <c r="G8507" s="57">
        <f t="shared" si="332"/>
        <v>21.781134251034477</v>
      </c>
      <c r="I8507" s="73">
        <f t="shared" si="333"/>
        <v>1.9917808219199742</v>
      </c>
    </row>
    <row r="8508" spans="1:9" ht="15.6" x14ac:dyDescent="0.3">
      <c r="A8508" s="1">
        <v>8504</v>
      </c>
      <c r="B8508" s="1">
        <v>2006</v>
      </c>
      <c r="C8508" s="1">
        <v>12</v>
      </c>
      <c r="D8508" s="1">
        <v>14</v>
      </c>
      <c r="E8508" s="7">
        <v>2007.03835616438</v>
      </c>
      <c r="F8508" s="7">
        <v>21.438383999999999</v>
      </c>
      <c r="G8508" s="57">
        <f t="shared" si="332"/>
        <v>21.781214959999993</v>
      </c>
      <c r="I8508" s="73">
        <f t="shared" si="333"/>
        <v>1.9917808219202016</v>
      </c>
    </row>
    <row r="8509" spans="1:9" ht="15.6" x14ac:dyDescent="0.3">
      <c r="A8509" s="1">
        <v>8505</v>
      </c>
      <c r="B8509" s="1">
        <v>2006</v>
      </c>
      <c r="C8509" s="1">
        <v>12</v>
      </c>
      <c r="D8509" s="1">
        <v>15</v>
      </c>
      <c r="E8509" s="7">
        <v>2007.0410958904099</v>
      </c>
      <c r="F8509" s="7">
        <v>21.253851000000001</v>
      </c>
      <c r="G8509" s="57">
        <f t="shared" si="332"/>
        <v>21.781288186206886</v>
      </c>
      <c r="I8509" s="73">
        <f t="shared" si="333"/>
        <v>1.9917808219199742</v>
      </c>
    </row>
    <row r="8510" spans="1:9" ht="15.6" x14ac:dyDescent="0.3">
      <c r="A8510" s="1">
        <v>8506</v>
      </c>
      <c r="B8510" s="1">
        <v>2006</v>
      </c>
      <c r="C8510" s="1">
        <v>12</v>
      </c>
      <c r="D8510" s="1">
        <v>16</v>
      </c>
      <c r="E8510" s="7">
        <v>2007.04383561644</v>
      </c>
      <c r="F8510" s="7">
        <v>21.060171</v>
      </c>
      <c r="G8510" s="57">
        <f t="shared" si="332"/>
        <v>21.781372321379301</v>
      </c>
      <c r="I8510" s="73">
        <f t="shared" si="333"/>
        <v>1.9917808219099697</v>
      </c>
    </row>
    <row r="8511" spans="1:9" ht="15.6" x14ac:dyDescent="0.3">
      <c r="A8511" s="1">
        <v>8507</v>
      </c>
      <c r="B8511" s="1">
        <v>2006</v>
      </c>
      <c r="C8511" s="1">
        <v>12</v>
      </c>
      <c r="D8511" s="1">
        <v>17</v>
      </c>
      <c r="E8511" s="7">
        <v>2007.0465753424701</v>
      </c>
      <c r="F8511" s="7">
        <v>20.865421999999999</v>
      </c>
      <c r="G8511" s="57">
        <f t="shared" si="332"/>
        <v>21.781463657931024</v>
      </c>
      <c r="I8511" s="73">
        <f t="shared" si="333"/>
        <v>1.9917808219199742</v>
      </c>
    </row>
    <row r="8512" spans="1:9" ht="15.6" x14ac:dyDescent="0.3">
      <c r="A8512" s="1">
        <v>8508</v>
      </c>
      <c r="B8512" s="1">
        <v>2006</v>
      </c>
      <c r="C8512" s="1">
        <v>12</v>
      </c>
      <c r="D8512" s="1">
        <v>18</v>
      </c>
      <c r="E8512" s="7">
        <v>2007.0493150684899</v>
      </c>
      <c r="F8512" s="7">
        <v>20.709855000000001</v>
      </c>
      <c r="G8512" s="57">
        <f t="shared" si="332"/>
        <v>21.781640113103439</v>
      </c>
      <c r="I8512" s="73">
        <f t="shared" si="333"/>
        <v>1.9917808219199742</v>
      </c>
    </row>
    <row r="8513" spans="1:9" ht="15.6" x14ac:dyDescent="0.3">
      <c r="A8513" s="1">
        <v>8509</v>
      </c>
      <c r="B8513" s="1">
        <v>2006</v>
      </c>
      <c r="C8513" s="1">
        <v>12</v>
      </c>
      <c r="D8513" s="1">
        <v>19</v>
      </c>
      <c r="E8513" s="7">
        <v>2007.05205479452</v>
      </c>
      <c r="F8513" s="7">
        <v>20.644079000000001</v>
      </c>
      <c r="G8513" s="57">
        <f t="shared" si="332"/>
        <v>21.781832303448262</v>
      </c>
      <c r="I8513" s="73">
        <f t="shared" si="333"/>
        <v>1.9917808219199742</v>
      </c>
    </row>
    <row r="8514" spans="1:9" ht="15.6" x14ac:dyDescent="0.3">
      <c r="A8514" s="1">
        <v>8510</v>
      </c>
      <c r="B8514" s="1">
        <v>2006</v>
      </c>
      <c r="C8514" s="1">
        <v>12</v>
      </c>
      <c r="D8514" s="1">
        <v>20</v>
      </c>
      <c r="E8514" s="7">
        <v>2007.0547945205501</v>
      </c>
      <c r="F8514" s="7">
        <v>20.575726</v>
      </c>
      <c r="G8514" s="57">
        <f t="shared" si="332"/>
        <v>21.782230598620679</v>
      </c>
      <c r="I8514" s="73">
        <f t="shared" si="333"/>
        <v>1.9917808219099697</v>
      </c>
    </row>
    <row r="8515" spans="1:9" ht="15.6" x14ac:dyDescent="0.3">
      <c r="A8515" s="1">
        <v>8511</v>
      </c>
      <c r="B8515" s="1">
        <v>2006</v>
      </c>
      <c r="C8515" s="1">
        <v>12</v>
      </c>
      <c r="D8515" s="1">
        <v>21</v>
      </c>
      <c r="E8515" s="7">
        <v>2007.05753424658</v>
      </c>
      <c r="F8515" s="7">
        <v>20.44584</v>
      </c>
      <c r="G8515" s="57">
        <f t="shared" si="332"/>
        <v>21.782413702068954</v>
      </c>
      <c r="I8515" s="73">
        <f t="shared" si="333"/>
        <v>1.9917808219199742</v>
      </c>
    </row>
    <row r="8516" spans="1:9" ht="15.6" x14ac:dyDescent="0.3">
      <c r="A8516" s="1">
        <v>8512</v>
      </c>
      <c r="B8516" s="1">
        <v>2006</v>
      </c>
      <c r="C8516" s="1">
        <v>12</v>
      </c>
      <c r="D8516" s="1">
        <v>22</v>
      </c>
      <c r="E8516" s="7">
        <v>2007.0602739726</v>
      </c>
      <c r="F8516" s="7">
        <v>20.300764999999998</v>
      </c>
      <c r="G8516" s="57">
        <f t="shared" si="332"/>
        <v>21.782442114482748</v>
      </c>
      <c r="I8516" s="73">
        <f t="shared" si="333"/>
        <v>1.9917808219202016</v>
      </c>
    </row>
    <row r="8517" spans="1:9" ht="15.6" x14ac:dyDescent="0.3">
      <c r="A8517" s="1">
        <v>8513</v>
      </c>
      <c r="B8517" s="1">
        <v>2006</v>
      </c>
      <c r="C8517" s="1">
        <v>12</v>
      </c>
      <c r="D8517" s="1">
        <v>23</v>
      </c>
      <c r="E8517" s="7">
        <v>2007.0630136986299</v>
      </c>
      <c r="F8517" s="7">
        <v>20.155991</v>
      </c>
      <c r="G8517" s="57">
        <f t="shared" si="332"/>
        <v>21.782397957241368</v>
      </c>
      <c r="I8517" s="73">
        <f t="shared" si="333"/>
        <v>1.9917808219199742</v>
      </c>
    </row>
    <row r="8518" spans="1:9" ht="15.6" x14ac:dyDescent="0.3">
      <c r="A8518" s="1">
        <v>8514</v>
      </c>
      <c r="B8518" s="1">
        <v>2006</v>
      </c>
      <c r="C8518" s="1">
        <v>12</v>
      </c>
      <c r="D8518" s="1">
        <v>24</v>
      </c>
      <c r="E8518" s="7">
        <v>2007.06575342466</v>
      </c>
      <c r="F8518" s="7">
        <v>20.048445000000001</v>
      </c>
      <c r="G8518" s="57">
        <f t="shared" si="332"/>
        <v>21.782431342068953</v>
      </c>
      <c r="I8518" s="73">
        <f t="shared" si="333"/>
        <v>1.9917808219199742</v>
      </c>
    </row>
    <row r="8519" spans="1:9" ht="15.6" x14ac:dyDescent="0.3">
      <c r="A8519" s="1">
        <v>8515</v>
      </c>
      <c r="B8519" s="1">
        <v>2006</v>
      </c>
      <c r="C8519" s="1">
        <v>12</v>
      </c>
      <c r="D8519" s="1">
        <v>25</v>
      </c>
      <c r="E8519" s="7">
        <v>2007.0684931506801</v>
      </c>
      <c r="F8519" s="7">
        <v>19.983319000000002</v>
      </c>
      <c r="G8519" s="57">
        <f t="shared" si="332"/>
        <v>21.782598699310331</v>
      </c>
      <c r="I8519" s="73">
        <f t="shared" si="333"/>
        <v>1.9917808219199742</v>
      </c>
    </row>
    <row r="8520" spans="1:9" ht="15.6" x14ac:dyDescent="0.3">
      <c r="A8520" s="1">
        <v>8516</v>
      </c>
      <c r="B8520" s="1">
        <v>2006</v>
      </c>
      <c r="C8520" s="1">
        <v>12</v>
      </c>
      <c r="D8520" s="1">
        <v>26</v>
      </c>
      <c r="E8520" s="7">
        <v>2007.0712328767099</v>
      </c>
      <c r="F8520" s="7">
        <v>19.859286999999998</v>
      </c>
      <c r="G8520" s="57">
        <f t="shared" si="332"/>
        <v>21.782590212413783</v>
      </c>
      <c r="I8520" s="73">
        <f t="shared" si="333"/>
        <v>1.9917808219199742</v>
      </c>
    </row>
    <row r="8521" spans="1:9" ht="15.6" x14ac:dyDescent="0.3">
      <c r="A8521" s="1">
        <v>8517</v>
      </c>
      <c r="B8521" s="1">
        <v>2006</v>
      </c>
      <c r="C8521" s="1">
        <v>12</v>
      </c>
      <c r="D8521" s="1">
        <v>27</v>
      </c>
      <c r="E8521" s="7">
        <v>2007.07397260274</v>
      </c>
      <c r="F8521" s="7">
        <v>19.728522999999999</v>
      </c>
      <c r="G8521" s="57">
        <f t="shared" si="332"/>
        <v>21.782526473103434</v>
      </c>
      <c r="I8521" s="73">
        <f t="shared" si="333"/>
        <v>1.9917808219099697</v>
      </c>
    </row>
    <row r="8522" spans="1:9" ht="15.6" x14ac:dyDescent="0.3">
      <c r="A8522" s="1">
        <v>8518</v>
      </c>
      <c r="B8522" s="1">
        <v>2006</v>
      </c>
      <c r="C8522" s="1">
        <v>12</v>
      </c>
      <c r="D8522" s="1">
        <v>28</v>
      </c>
      <c r="E8522" s="7">
        <v>2007.0767123287701</v>
      </c>
      <c r="F8522" s="7">
        <v>19.591684000000001</v>
      </c>
      <c r="G8522" s="57">
        <f t="shared" si="332"/>
        <v>21.78236265379309</v>
      </c>
      <c r="I8522" s="73">
        <f t="shared" si="333"/>
        <v>1.9917808219199742</v>
      </c>
    </row>
    <row r="8523" spans="1:9" ht="15.6" x14ac:dyDescent="0.3">
      <c r="A8523" s="1">
        <v>8519</v>
      </c>
      <c r="B8523" s="1">
        <v>2006</v>
      </c>
      <c r="C8523" s="1">
        <v>12</v>
      </c>
      <c r="D8523" s="1">
        <v>29</v>
      </c>
      <c r="E8523" s="7">
        <v>2007.07945205479</v>
      </c>
      <c r="F8523" s="7">
        <v>19.407014</v>
      </c>
      <c r="G8523" s="57">
        <f t="shared" ref="G8523:G8586" si="334">AVERAGE(F7979:F8703)</f>
        <v>21.782174533793096</v>
      </c>
      <c r="I8523" s="73">
        <f t="shared" si="333"/>
        <v>1.9917808219199742</v>
      </c>
    </row>
    <row r="8524" spans="1:9" ht="15.6" x14ac:dyDescent="0.3">
      <c r="A8524" s="1">
        <v>8520</v>
      </c>
      <c r="B8524" s="1">
        <v>2006</v>
      </c>
      <c r="C8524" s="1">
        <v>12</v>
      </c>
      <c r="D8524" s="1">
        <v>30</v>
      </c>
      <c r="E8524" s="7">
        <v>2007.08219178082</v>
      </c>
      <c r="F8524" s="7">
        <v>19.350888000000001</v>
      </c>
      <c r="G8524" s="57">
        <f t="shared" si="334"/>
        <v>21.781876091034473</v>
      </c>
      <c r="I8524" s="73">
        <f t="shared" ref="I8524:I8587" si="335">E8704-E7980</f>
        <v>1.9906392694101669</v>
      </c>
    </row>
    <row r="8525" spans="1:9" ht="15.6" x14ac:dyDescent="0.3">
      <c r="A8525" s="1">
        <v>8521</v>
      </c>
      <c r="B8525" s="1">
        <v>2006</v>
      </c>
      <c r="C8525" s="1">
        <v>12</v>
      </c>
      <c r="D8525" s="1">
        <v>31</v>
      </c>
      <c r="E8525" s="7">
        <v>2007.0849315068499</v>
      </c>
      <c r="F8525" s="7">
        <v>19.220011</v>
      </c>
      <c r="G8525" s="57">
        <f t="shared" si="334"/>
        <v>21.781298826206886</v>
      </c>
      <c r="I8525" s="73">
        <f t="shared" si="335"/>
        <v>1.9906392693999351</v>
      </c>
    </row>
    <row r="8526" spans="1:9" ht="15.6" x14ac:dyDescent="0.3">
      <c r="A8526" s="1">
        <v>8522</v>
      </c>
      <c r="B8526" s="1">
        <v>2007</v>
      </c>
      <c r="C8526" s="1">
        <v>1</v>
      </c>
      <c r="D8526" s="1">
        <v>1</v>
      </c>
      <c r="E8526" s="7">
        <v>2007.0860730593599</v>
      </c>
      <c r="F8526" s="7">
        <v>19.103081</v>
      </c>
      <c r="G8526" s="57">
        <f t="shared" si="334"/>
        <v>21.780519514482744</v>
      </c>
      <c r="I8526" s="73">
        <f t="shared" si="335"/>
        <v>1.9906392693999351</v>
      </c>
    </row>
    <row r="8527" spans="1:9" ht="15.6" x14ac:dyDescent="0.3">
      <c r="A8527" s="1">
        <v>8523</v>
      </c>
      <c r="B8527" s="1">
        <v>2007</v>
      </c>
      <c r="C8527" s="1">
        <v>1</v>
      </c>
      <c r="D8527" s="1">
        <v>2</v>
      </c>
      <c r="E8527" s="7">
        <v>2007.08881278539</v>
      </c>
      <c r="F8527" s="7">
        <v>18.996639999999999</v>
      </c>
      <c r="G8527" s="57">
        <f t="shared" si="334"/>
        <v>21.77968611999999</v>
      </c>
      <c r="I8527" s="73">
        <f t="shared" si="335"/>
        <v>1.9917808219199742</v>
      </c>
    </row>
    <row r="8528" spans="1:9" ht="15.6" x14ac:dyDescent="0.3">
      <c r="A8528" s="1">
        <v>8524</v>
      </c>
      <c r="B8528" s="1">
        <v>2007</v>
      </c>
      <c r="C8528" s="1">
        <v>1</v>
      </c>
      <c r="D8528" s="1">
        <v>3</v>
      </c>
      <c r="E8528" s="7">
        <v>2007.0915525114201</v>
      </c>
      <c r="F8528" s="7">
        <v>18.936131</v>
      </c>
      <c r="G8528" s="57">
        <f t="shared" si="334"/>
        <v>21.77911131724137</v>
      </c>
      <c r="I8528" s="73">
        <f t="shared" si="335"/>
        <v>1.9917808219199742</v>
      </c>
    </row>
    <row r="8529" spans="1:9" ht="15.6" x14ac:dyDescent="0.3">
      <c r="A8529" s="1">
        <v>8525</v>
      </c>
      <c r="B8529" s="1">
        <v>2007</v>
      </c>
      <c r="C8529" s="1">
        <v>1</v>
      </c>
      <c r="D8529" s="1">
        <v>4</v>
      </c>
      <c r="E8529" s="7">
        <v>2007.09429223744</v>
      </c>
      <c r="F8529" s="7">
        <v>18.842770000000002</v>
      </c>
      <c r="G8529" s="57">
        <f t="shared" si="334"/>
        <v>21.778500616551714</v>
      </c>
      <c r="I8529" s="73">
        <f t="shared" si="335"/>
        <v>1.9917808219202016</v>
      </c>
    </row>
    <row r="8530" spans="1:9" ht="15.6" x14ac:dyDescent="0.3">
      <c r="A8530" s="1">
        <v>8526</v>
      </c>
      <c r="B8530" s="1">
        <v>2007</v>
      </c>
      <c r="C8530" s="1">
        <v>1</v>
      </c>
      <c r="D8530" s="1">
        <v>5</v>
      </c>
      <c r="E8530" s="7">
        <v>2007.09703196347</v>
      </c>
      <c r="F8530" s="7">
        <v>18.739729000000001</v>
      </c>
      <c r="G8530" s="57">
        <f t="shared" si="334"/>
        <v>21.77771735999999</v>
      </c>
      <c r="I8530" s="73">
        <f t="shared" si="335"/>
        <v>1.9917808219099697</v>
      </c>
    </row>
    <row r="8531" spans="1:9" ht="15.6" x14ac:dyDescent="0.3">
      <c r="A8531" s="1">
        <v>8527</v>
      </c>
      <c r="B8531" s="1">
        <v>2007</v>
      </c>
      <c r="C8531" s="1">
        <v>1</v>
      </c>
      <c r="D8531" s="1">
        <v>6</v>
      </c>
      <c r="E8531" s="7">
        <v>2007.0997716894999</v>
      </c>
      <c r="F8531" s="7">
        <v>18.576363000000001</v>
      </c>
      <c r="G8531" s="57">
        <f t="shared" si="334"/>
        <v>21.776761308965504</v>
      </c>
      <c r="I8531" s="73">
        <f t="shared" si="335"/>
        <v>1.9917808219199742</v>
      </c>
    </row>
    <row r="8532" spans="1:9" ht="15.6" x14ac:dyDescent="0.3">
      <c r="A8532" s="1">
        <v>8528</v>
      </c>
      <c r="B8532" s="1">
        <v>2007</v>
      </c>
      <c r="C8532" s="1">
        <v>1</v>
      </c>
      <c r="D8532" s="1">
        <v>7</v>
      </c>
      <c r="E8532" s="7">
        <v>2007.10251141553</v>
      </c>
      <c r="F8532" s="7">
        <v>18.408536000000002</v>
      </c>
      <c r="G8532" s="57">
        <f t="shared" si="334"/>
        <v>21.775799452413786</v>
      </c>
      <c r="I8532" s="73">
        <f t="shared" si="335"/>
        <v>1.9917808219199742</v>
      </c>
    </row>
    <row r="8533" spans="1:9" ht="15.6" x14ac:dyDescent="0.3">
      <c r="A8533" s="1">
        <v>8529</v>
      </c>
      <c r="B8533" s="1">
        <v>2007</v>
      </c>
      <c r="C8533" s="1">
        <v>1</v>
      </c>
      <c r="D8533" s="1">
        <v>8</v>
      </c>
      <c r="E8533" s="7">
        <v>2007.1052511415501</v>
      </c>
      <c r="F8533" s="7">
        <v>18.25751</v>
      </c>
      <c r="G8533" s="57">
        <f t="shared" si="334"/>
        <v>21.77489499999999</v>
      </c>
      <c r="I8533" s="73">
        <f t="shared" si="335"/>
        <v>1.9917808219099697</v>
      </c>
    </row>
    <row r="8534" spans="1:9" ht="15.6" x14ac:dyDescent="0.3">
      <c r="A8534" s="1">
        <v>8530</v>
      </c>
      <c r="B8534" s="1">
        <v>2007</v>
      </c>
      <c r="C8534" s="1">
        <v>1</v>
      </c>
      <c r="D8534" s="1">
        <v>9</v>
      </c>
      <c r="E8534" s="7">
        <v>2007.1079908675799</v>
      </c>
      <c r="F8534" s="7">
        <v>18.074217000000001</v>
      </c>
      <c r="G8534" s="57">
        <f t="shared" si="334"/>
        <v>21.774037830344817</v>
      </c>
      <c r="I8534" s="73">
        <f t="shared" si="335"/>
        <v>1.9917808219199742</v>
      </c>
    </row>
    <row r="8535" spans="1:9" ht="15.6" x14ac:dyDescent="0.3">
      <c r="A8535" s="1">
        <v>8531</v>
      </c>
      <c r="B8535" s="1">
        <v>2007</v>
      </c>
      <c r="C8535" s="1">
        <v>1</v>
      </c>
      <c r="D8535" s="1">
        <v>10</v>
      </c>
      <c r="E8535" s="7">
        <v>2007.11073059361</v>
      </c>
      <c r="F8535" s="7">
        <v>17.875086</v>
      </c>
      <c r="G8535" s="57">
        <f t="shared" si="334"/>
        <v>21.773041300689648</v>
      </c>
      <c r="I8535" s="73">
        <f t="shared" si="335"/>
        <v>1.9917808219199742</v>
      </c>
    </row>
    <row r="8536" spans="1:9" ht="15.6" x14ac:dyDescent="0.3">
      <c r="A8536" s="1">
        <v>8532</v>
      </c>
      <c r="B8536" s="1">
        <v>2007</v>
      </c>
      <c r="C8536" s="1">
        <v>1</v>
      </c>
      <c r="D8536" s="1">
        <v>11</v>
      </c>
      <c r="E8536" s="7">
        <v>2007.1134703196301</v>
      </c>
      <c r="F8536" s="7">
        <v>17.695954</v>
      </c>
      <c r="G8536" s="57">
        <f t="shared" si="334"/>
        <v>21.771646005517233</v>
      </c>
      <c r="I8536" s="73">
        <f t="shared" si="335"/>
        <v>1.9917808219199742</v>
      </c>
    </row>
    <row r="8537" spans="1:9" ht="15.6" x14ac:dyDescent="0.3">
      <c r="A8537" s="1">
        <v>8533</v>
      </c>
      <c r="B8537" s="1">
        <v>2007</v>
      </c>
      <c r="C8537" s="1">
        <v>1</v>
      </c>
      <c r="D8537" s="1">
        <v>12</v>
      </c>
      <c r="E8537" s="7">
        <v>2007.11621004566</v>
      </c>
      <c r="F8537" s="7">
        <v>17.623515000000001</v>
      </c>
      <c r="G8537" s="57">
        <f t="shared" si="334"/>
        <v>21.770001281379301</v>
      </c>
      <c r="I8537" s="73">
        <f t="shared" si="335"/>
        <v>1.9917808219101971</v>
      </c>
    </row>
    <row r="8538" spans="1:9" ht="15.6" x14ac:dyDescent="0.3">
      <c r="A8538" s="1">
        <v>8534</v>
      </c>
      <c r="B8538" s="1">
        <v>2007</v>
      </c>
      <c r="C8538" s="1">
        <v>1</v>
      </c>
      <c r="D8538" s="1">
        <v>13</v>
      </c>
      <c r="E8538" s="7">
        <v>2007.11894977169</v>
      </c>
      <c r="F8538" s="7">
        <v>17.601206999999999</v>
      </c>
      <c r="G8538" s="57">
        <f t="shared" si="334"/>
        <v>21.768163892413789</v>
      </c>
      <c r="I8538" s="73">
        <f t="shared" si="335"/>
        <v>1.9917808219199742</v>
      </c>
    </row>
    <row r="8539" spans="1:9" ht="15.6" x14ac:dyDescent="0.3">
      <c r="A8539" s="1">
        <v>8535</v>
      </c>
      <c r="B8539" s="1">
        <v>2007</v>
      </c>
      <c r="C8539" s="1">
        <v>1</v>
      </c>
      <c r="D8539" s="1">
        <v>14</v>
      </c>
      <c r="E8539" s="7">
        <v>2007.1216894977199</v>
      </c>
      <c r="F8539" s="7">
        <v>17.575156</v>
      </c>
      <c r="G8539" s="57">
        <f t="shared" si="334"/>
        <v>21.766274816551721</v>
      </c>
      <c r="I8539" s="73">
        <f t="shared" si="335"/>
        <v>1.9917808219199742</v>
      </c>
    </row>
    <row r="8540" spans="1:9" ht="15.6" x14ac:dyDescent="0.3">
      <c r="A8540" s="1">
        <v>8536</v>
      </c>
      <c r="B8540" s="1">
        <v>2007</v>
      </c>
      <c r="C8540" s="1">
        <v>1</v>
      </c>
      <c r="D8540" s="1">
        <v>15</v>
      </c>
      <c r="E8540" s="7">
        <v>2007.12442922374</v>
      </c>
      <c r="F8540" s="7">
        <v>17.573699000000001</v>
      </c>
      <c r="G8540" s="57">
        <f t="shared" si="334"/>
        <v>21.76443374206896</v>
      </c>
      <c r="I8540" s="73">
        <f t="shared" si="335"/>
        <v>1.9917808219199742</v>
      </c>
    </row>
    <row r="8541" spans="1:9" ht="15.6" x14ac:dyDescent="0.3">
      <c r="A8541" s="1">
        <v>8537</v>
      </c>
      <c r="B8541" s="1">
        <v>2007</v>
      </c>
      <c r="C8541" s="1">
        <v>1</v>
      </c>
      <c r="D8541" s="1">
        <v>16</v>
      </c>
      <c r="E8541" s="7">
        <v>2007.1271689497701</v>
      </c>
      <c r="F8541" s="7">
        <v>17.521841999999999</v>
      </c>
      <c r="G8541" s="57">
        <f t="shared" si="334"/>
        <v>21.762697205517238</v>
      </c>
      <c r="I8541" s="73">
        <f t="shared" si="335"/>
        <v>1.9917808219099697</v>
      </c>
    </row>
    <row r="8542" spans="1:9" ht="15.6" x14ac:dyDescent="0.3">
      <c r="A8542" s="1">
        <v>8538</v>
      </c>
      <c r="B8542" s="1">
        <v>2007</v>
      </c>
      <c r="C8542" s="1">
        <v>1</v>
      </c>
      <c r="D8542" s="1">
        <v>17</v>
      </c>
      <c r="E8542" s="7">
        <v>2007.1299086757999</v>
      </c>
      <c r="F8542" s="7">
        <v>17.482565000000001</v>
      </c>
      <c r="G8542" s="57">
        <f t="shared" si="334"/>
        <v>21.760971495172406</v>
      </c>
      <c r="I8542" s="73">
        <f t="shared" si="335"/>
        <v>1.9917808219199742</v>
      </c>
    </row>
    <row r="8543" spans="1:9" ht="15.6" x14ac:dyDescent="0.3">
      <c r="A8543" s="1">
        <v>8539</v>
      </c>
      <c r="B8543" s="1">
        <v>2007</v>
      </c>
      <c r="C8543" s="1">
        <v>1</v>
      </c>
      <c r="D8543" s="1">
        <v>18</v>
      </c>
      <c r="E8543" s="7">
        <v>2007.13264840183</v>
      </c>
      <c r="F8543" s="7">
        <v>17.389316999999998</v>
      </c>
      <c r="G8543" s="57">
        <f t="shared" si="334"/>
        <v>21.759189136551718</v>
      </c>
      <c r="I8543" s="73">
        <f t="shared" si="335"/>
        <v>1.9917808219199742</v>
      </c>
    </row>
    <row r="8544" spans="1:9" ht="15.6" x14ac:dyDescent="0.3">
      <c r="A8544" s="1">
        <v>8540</v>
      </c>
      <c r="B8544" s="1">
        <v>2007</v>
      </c>
      <c r="C8544" s="1">
        <v>1</v>
      </c>
      <c r="D8544" s="1">
        <v>19</v>
      </c>
      <c r="E8544" s="7">
        <v>2007.1353881278501</v>
      </c>
      <c r="F8544" s="7">
        <v>17.336811000000001</v>
      </c>
      <c r="G8544" s="57">
        <f t="shared" si="334"/>
        <v>21.75753478068965</v>
      </c>
      <c r="I8544" s="73">
        <f t="shared" si="335"/>
        <v>1.9917808219199742</v>
      </c>
    </row>
    <row r="8545" spans="1:9" ht="15.6" x14ac:dyDescent="0.3">
      <c r="A8545" s="1">
        <v>8541</v>
      </c>
      <c r="B8545" s="1">
        <v>2007</v>
      </c>
      <c r="C8545" s="1">
        <v>1</v>
      </c>
      <c r="D8545" s="1">
        <v>20</v>
      </c>
      <c r="E8545" s="7">
        <v>2007.13812785388</v>
      </c>
      <c r="F8545" s="7">
        <v>17.298161</v>
      </c>
      <c r="G8545" s="57">
        <f t="shared" si="334"/>
        <v>21.755991828965509</v>
      </c>
      <c r="I8545" s="73">
        <f t="shared" si="335"/>
        <v>1.9917808219101971</v>
      </c>
    </row>
    <row r="8546" spans="1:9" ht="15.6" x14ac:dyDescent="0.3">
      <c r="A8546" s="1">
        <v>8542</v>
      </c>
      <c r="B8546" s="1">
        <v>2007</v>
      </c>
      <c r="C8546" s="1">
        <v>1</v>
      </c>
      <c r="D8546" s="1">
        <v>21</v>
      </c>
      <c r="E8546" s="7">
        <v>2007.14086757991</v>
      </c>
      <c r="F8546" s="7">
        <v>17.268326999999999</v>
      </c>
      <c r="G8546" s="57">
        <f t="shared" si="334"/>
        <v>21.754713150344823</v>
      </c>
      <c r="I8546" s="73">
        <f t="shared" si="335"/>
        <v>1.9917808219199742</v>
      </c>
    </row>
    <row r="8547" spans="1:9" ht="15.6" x14ac:dyDescent="0.3">
      <c r="A8547" s="1">
        <v>8543</v>
      </c>
      <c r="B8547" s="1">
        <v>2007</v>
      </c>
      <c r="C8547" s="1">
        <v>1</v>
      </c>
      <c r="D8547" s="1">
        <v>22</v>
      </c>
      <c r="E8547" s="7">
        <v>2007.1436073059399</v>
      </c>
      <c r="F8547" s="7">
        <v>17.242598000000001</v>
      </c>
      <c r="G8547" s="57">
        <f t="shared" si="334"/>
        <v>21.753374811034476</v>
      </c>
      <c r="I8547" s="73">
        <f t="shared" si="335"/>
        <v>1.9917808219199742</v>
      </c>
    </row>
    <row r="8548" spans="1:9" ht="15.6" x14ac:dyDescent="0.3">
      <c r="A8548" s="1">
        <v>8544</v>
      </c>
      <c r="B8548" s="1">
        <v>2007</v>
      </c>
      <c r="C8548" s="1">
        <v>1</v>
      </c>
      <c r="D8548" s="1">
        <v>23</v>
      </c>
      <c r="E8548" s="7">
        <v>2007.14634703196</v>
      </c>
      <c r="F8548" s="7">
        <v>17.238181999999998</v>
      </c>
      <c r="G8548" s="57">
        <f t="shared" si="334"/>
        <v>21.75210261793103</v>
      </c>
      <c r="I8548" s="73">
        <f t="shared" si="335"/>
        <v>1.9917808219199742</v>
      </c>
    </row>
    <row r="8549" spans="1:9" ht="15.6" x14ac:dyDescent="0.3">
      <c r="A8549" s="1">
        <v>8545</v>
      </c>
      <c r="B8549" s="1">
        <v>2007</v>
      </c>
      <c r="C8549" s="1">
        <v>1</v>
      </c>
      <c r="D8549" s="1">
        <v>24</v>
      </c>
      <c r="E8549" s="7">
        <v>2007.1490867579901</v>
      </c>
      <c r="F8549" s="7">
        <v>17.236837999999999</v>
      </c>
      <c r="G8549" s="57">
        <f t="shared" si="334"/>
        <v>21.75077705517241</v>
      </c>
      <c r="I8549" s="73">
        <f t="shared" si="335"/>
        <v>1.9917808219099697</v>
      </c>
    </row>
    <row r="8550" spans="1:9" ht="15.6" x14ac:dyDescent="0.3">
      <c r="A8550" s="1">
        <v>8546</v>
      </c>
      <c r="B8550" s="1">
        <v>2007</v>
      </c>
      <c r="C8550" s="1">
        <v>1</v>
      </c>
      <c r="D8550" s="1">
        <v>25</v>
      </c>
      <c r="E8550" s="7">
        <v>2007.1518264840199</v>
      </c>
      <c r="F8550" s="7">
        <v>17.183418</v>
      </c>
      <c r="G8550" s="57">
        <f t="shared" si="334"/>
        <v>21.749475558620684</v>
      </c>
      <c r="I8550" s="73">
        <f t="shared" si="335"/>
        <v>1.9917808219199742</v>
      </c>
    </row>
    <row r="8551" spans="1:9" ht="15.6" x14ac:dyDescent="0.3">
      <c r="A8551" s="1">
        <v>8547</v>
      </c>
      <c r="B8551" s="1">
        <v>2007</v>
      </c>
      <c r="C8551" s="1">
        <v>1</v>
      </c>
      <c r="D8551" s="1">
        <v>26</v>
      </c>
      <c r="E8551" s="7">
        <v>2007.15456621005</v>
      </c>
      <c r="F8551" s="7">
        <v>17.089568</v>
      </c>
      <c r="G8551" s="57">
        <f t="shared" si="334"/>
        <v>21.748210366896547</v>
      </c>
      <c r="I8551" s="73">
        <f t="shared" si="335"/>
        <v>1.9917808219199742</v>
      </c>
    </row>
    <row r="8552" spans="1:9" ht="15.6" x14ac:dyDescent="0.3">
      <c r="A8552" s="1">
        <v>8548</v>
      </c>
      <c r="B8552" s="1">
        <v>2007</v>
      </c>
      <c r="C8552" s="1">
        <v>1</v>
      </c>
      <c r="D8552" s="1">
        <v>27</v>
      </c>
      <c r="E8552" s="7">
        <v>2007.1573059360701</v>
      </c>
      <c r="F8552" s="7">
        <v>17.022015</v>
      </c>
      <c r="G8552" s="57">
        <f t="shared" si="334"/>
        <v>21.746879328275856</v>
      </c>
      <c r="I8552" s="73">
        <f t="shared" si="335"/>
        <v>1.9917808219199742</v>
      </c>
    </row>
    <row r="8553" spans="1:9" ht="15.6" x14ac:dyDescent="0.3">
      <c r="A8553" s="1">
        <v>8549</v>
      </c>
      <c r="B8553" s="1">
        <v>2007</v>
      </c>
      <c r="C8553" s="1">
        <v>1</v>
      </c>
      <c r="D8553" s="1">
        <v>28</v>
      </c>
      <c r="E8553" s="7">
        <v>2007.1600456620999</v>
      </c>
      <c r="F8553" s="7">
        <v>17.004132999999999</v>
      </c>
      <c r="G8553" s="57">
        <f t="shared" si="334"/>
        <v>21.745579401379306</v>
      </c>
      <c r="I8553" s="73">
        <f t="shared" si="335"/>
        <v>1.9917808219101971</v>
      </c>
    </row>
    <row r="8554" spans="1:9" ht="15.6" x14ac:dyDescent="0.3">
      <c r="A8554" s="1">
        <v>8550</v>
      </c>
      <c r="B8554" s="1">
        <v>2007</v>
      </c>
      <c r="C8554" s="1">
        <v>1</v>
      </c>
      <c r="D8554" s="1">
        <v>29</v>
      </c>
      <c r="E8554" s="7">
        <v>2007.16278538813</v>
      </c>
      <c r="F8554" s="7">
        <v>16.957409999999999</v>
      </c>
      <c r="G8554" s="57">
        <f t="shared" si="334"/>
        <v>21.744257830344822</v>
      </c>
      <c r="I8554" s="73">
        <f t="shared" si="335"/>
        <v>1.9917808219199742</v>
      </c>
    </row>
    <row r="8555" spans="1:9" ht="15.6" x14ac:dyDescent="0.3">
      <c r="A8555" s="1">
        <v>8551</v>
      </c>
      <c r="B8555" s="1">
        <v>2007</v>
      </c>
      <c r="C8555" s="1">
        <v>1</v>
      </c>
      <c r="D8555" s="1">
        <v>30</v>
      </c>
      <c r="E8555" s="7">
        <v>2007.1655251141499</v>
      </c>
      <c r="F8555" s="7">
        <v>16.912396000000001</v>
      </c>
      <c r="G8555" s="57">
        <f t="shared" si="334"/>
        <v>21.742968950344821</v>
      </c>
      <c r="I8555" s="73">
        <f t="shared" si="335"/>
        <v>1.9933789954400254</v>
      </c>
    </row>
    <row r="8556" spans="1:9" ht="15.6" x14ac:dyDescent="0.3">
      <c r="A8556" s="1">
        <v>8552</v>
      </c>
      <c r="B8556" s="1">
        <v>2007</v>
      </c>
      <c r="C8556" s="1">
        <v>1</v>
      </c>
      <c r="D8556" s="1">
        <v>31</v>
      </c>
      <c r="E8556" s="7">
        <v>2007.16826484018</v>
      </c>
      <c r="F8556" s="7">
        <v>16.889961</v>
      </c>
      <c r="G8556" s="57">
        <f t="shared" si="334"/>
        <v>21.741605955862063</v>
      </c>
      <c r="I8556" s="73">
        <f t="shared" si="335"/>
        <v>1.9933789954297936</v>
      </c>
    </row>
    <row r="8557" spans="1:9" ht="15.6" x14ac:dyDescent="0.3">
      <c r="A8557" s="1">
        <v>8553</v>
      </c>
      <c r="B8557" s="1">
        <v>2007</v>
      </c>
      <c r="C8557" s="1">
        <v>2</v>
      </c>
      <c r="D8557" s="1">
        <v>1</v>
      </c>
      <c r="E8557" s="7">
        <v>2007.16940639269</v>
      </c>
      <c r="F8557" s="7">
        <v>16.891079999999999</v>
      </c>
      <c r="G8557" s="57">
        <f t="shared" si="334"/>
        <v>21.740290857931026</v>
      </c>
      <c r="I8557" s="73">
        <f t="shared" si="335"/>
        <v>1.993378995430021</v>
      </c>
    </row>
    <row r="8558" spans="1:9" ht="15.6" x14ac:dyDescent="0.3">
      <c r="A8558" s="1">
        <v>8554</v>
      </c>
      <c r="B8558" s="1">
        <v>2007</v>
      </c>
      <c r="C8558" s="1">
        <v>2</v>
      </c>
      <c r="D8558" s="1">
        <v>2</v>
      </c>
      <c r="E8558" s="7">
        <v>2007.1721461187201</v>
      </c>
      <c r="F8558" s="7">
        <v>16.873512000000002</v>
      </c>
      <c r="G8558" s="57">
        <f t="shared" si="334"/>
        <v>21.739081373793098</v>
      </c>
      <c r="I8558" s="73">
        <f t="shared" si="335"/>
        <v>1.9917808219099697</v>
      </c>
    </row>
    <row r="8559" spans="1:9" ht="15.6" x14ac:dyDescent="0.3">
      <c r="A8559" s="1">
        <v>8555</v>
      </c>
      <c r="B8559" s="1">
        <v>2007</v>
      </c>
      <c r="C8559" s="1">
        <v>2</v>
      </c>
      <c r="D8559" s="1">
        <v>3</v>
      </c>
      <c r="E8559" s="7">
        <v>2007.17488584475</v>
      </c>
      <c r="F8559" s="7">
        <v>16.828814999999999</v>
      </c>
      <c r="G8559" s="57">
        <f t="shared" si="334"/>
        <v>21.73790997655172</v>
      </c>
      <c r="I8559" s="73">
        <f t="shared" si="335"/>
        <v>1.9917808219202016</v>
      </c>
    </row>
    <row r="8560" spans="1:9" ht="15.6" x14ac:dyDescent="0.3">
      <c r="A8560" s="1">
        <v>8556</v>
      </c>
      <c r="B8560" s="1">
        <v>2007</v>
      </c>
      <c r="C8560" s="1">
        <v>2</v>
      </c>
      <c r="D8560" s="1">
        <v>4</v>
      </c>
      <c r="E8560" s="7">
        <v>2007.17762557078</v>
      </c>
      <c r="F8560" s="7">
        <v>16.807635000000001</v>
      </c>
      <c r="G8560" s="57">
        <f t="shared" si="334"/>
        <v>21.7367872537931</v>
      </c>
      <c r="I8560" s="73">
        <f t="shared" si="335"/>
        <v>1.9917808219199742</v>
      </c>
    </row>
    <row r="8561" spans="1:9" ht="15.6" x14ac:dyDescent="0.3">
      <c r="A8561" s="1">
        <v>8557</v>
      </c>
      <c r="B8561" s="1">
        <v>2007</v>
      </c>
      <c r="C8561" s="1">
        <v>2</v>
      </c>
      <c r="D8561" s="1">
        <v>5</v>
      </c>
      <c r="E8561" s="7">
        <v>2007.1803652967999</v>
      </c>
      <c r="F8561" s="7">
        <v>16.735652000000002</v>
      </c>
      <c r="G8561" s="57">
        <f t="shared" si="334"/>
        <v>21.735521063448271</v>
      </c>
      <c r="I8561" s="73">
        <f t="shared" si="335"/>
        <v>1.9917808219199742</v>
      </c>
    </row>
    <row r="8562" spans="1:9" ht="15.6" x14ac:dyDescent="0.3">
      <c r="A8562" s="1">
        <v>8558</v>
      </c>
      <c r="B8562" s="1">
        <v>2007</v>
      </c>
      <c r="C8562" s="1">
        <v>2</v>
      </c>
      <c r="D8562" s="1">
        <v>6</v>
      </c>
      <c r="E8562" s="7">
        <v>2007.18310502283</v>
      </c>
      <c r="F8562" s="7">
        <v>16.711186999999999</v>
      </c>
      <c r="G8562" s="57">
        <f t="shared" si="334"/>
        <v>21.734093468965515</v>
      </c>
      <c r="I8562" s="73">
        <f t="shared" si="335"/>
        <v>1.9917808219099697</v>
      </c>
    </row>
    <row r="8563" spans="1:9" ht="15.6" x14ac:dyDescent="0.3">
      <c r="A8563" s="1">
        <v>8559</v>
      </c>
      <c r="B8563" s="1">
        <v>2007</v>
      </c>
      <c r="C8563" s="1">
        <v>2</v>
      </c>
      <c r="D8563" s="1">
        <v>7</v>
      </c>
      <c r="E8563" s="7">
        <v>2007.1858447488601</v>
      </c>
      <c r="F8563" s="7">
        <v>16.741181999999998</v>
      </c>
      <c r="G8563" s="57">
        <f t="shared" si="334"/>
        <v>21.73257228965517</v>
      </c>
      <c r="I8563" s="73">
        <f t="shared" si="335"/>
        <v>1.9917808219199742</v>
      </c>
    </row>
    <row r="8564" spans="1:9" ht="15.6" x14ac:dyDescent="0.3">
      <c r="A8564" s="1">
        <v>8560</v>
      </c>
      <c r="B8564" s="1">
        <v>2007</v>
      </c>
      <c r="C8564" s="1">
        <v>2</v>
      </c>
      <c r="D8564" s="1">
        <v>8</v>
      </c>
      <c r="E8564" s="7">
        <v>2007.1885844748899</v>
      </c>
      <c r="F8564" s="7">
        <v>16.739809000000001</v>
      </c>
      <c r="G8564" s="57">
        <f t="shared" si="334"/>
        <v>21.73102393931034</v>
      </c>
      <c r="I8564" s="73">
        <f t="shared" si="335"/>
        <v>1.9917808219199742</v>
      </c>
    </row>
    <row r="8565" spans="1:9" ht="15.6" x14ac:dyDescent="0.3">
      <c r="A8565" s="1">
        <v>8561</v>
      </c>
      <c r="B8565" s="1">
        <v>2007</v>
      </c>
      <c r="C8565" s="1">
        <v>2</v>
      </c>
      <c r="D8565" s="1">
        <v>9</v>
      </c>
      <c r="E8565" s="7">
        <v>2007.19132420091</v>
      </c>
      <c r="F8565" s="7">
        <v>16.715776999999999</v>
      </c>
      <c r="G8565" s="57">
        <f t="shared" si="334"/>
        <v>21.729660674482751</v>
      </c>
      <c r="I8565" s="73">
        <f t="shared" si="335"/>
        <v>1.9917808219199742</v>
      </c>
    </row>
    <row r="8566" spans="1:9" ht="15.6" x14ac:dyDescent="0.3">
      <c r="A8566" s="1">
        <v>8562</v>
      </c>
      <c r="B8566" s="1">
        <v>2007</v>
      </c>
      <c r="C8566" s="1">
        <v>2</v>
      </c>
      <c r="D8566" s="1">
        <v>10</v>
      </c>
      <c r="E8566" s="7">
        <v>2007.1940639269401</v>
      </c>
      <c r="F8566" s="7">
        <v>16.737113000000001</v>
      </c>
      <c r="G8566" s="57">
        <f t="shared" si="334"/>
        <v>21.728309059310341</v>
      </c>
      <c r="I8566" s="73">
        <f t="shared" si="335"/>
        <v>1.9917808219099697</v>
      </c>
    </row>
    <row r="8567" spans="1:9" ht="15.6" x14ac:dyDescent="0.3">
      <c r="A8567" s="1">
        <v>8563</v>
      </c>
      <c r="B8567" s="1">
        <v>2007</v>
      </c>
      <c r="C8567" s="1">
        <v>2</v>
      </c>
      <c r="D8567" s="1">
        <v>11</v>
      </c>
      <c r="E8567" s="7">
        <v>2007.1968036529699</v>
      </c>
      <c r="F8567" s="7">
        <v>16.759896000000001</v>
      </c>
      <c r="G8567" s="57">
        <f t="shared" si="334"/>
        <v>21.726956481379307</v>
      </c>
      <c r="I8567" s="73">
        <f t="shared" si="335"/>
        <v>1.9917808219202016</v>
      </c>
    </row>
    <row r="8568" spans="1:9" ht="15.6" x14ac:dyDescent="0.3">
      <c r="A8568" s="1">
        <v>8564</v>
      </c>
      <c r="B8568" s="1">
        <v>2007</v>
      </c>
      <c r="C8568" s="1">
        <v>2</v>
      </c>
      <c r="D8568" s="1">
        <v>12</v>
      </c>
      <c r="E8568" s="7">
        <v>2007.199543379</v>
      </c>
      <c r="F8568" s="7">
        <v>16.781853999999999</v>
      </c>
      <c r="G8568" s="57">
        <f t="shared" si="334"/>
        <v>21.725422713103445</v>
      </c>
      <c r="I8568" s="73">
        <f t="shared" si="335"/>
        <v>1.9917808219199742</v>
      </c>
    </row>
    <row r="8569" spans="1:9" ht="15.6" x14ac:dyDescent="0.3">
      <c r="A8569" s="1">
        <v>8565</v>
      </c>
      <c r="B8569" s="1">
        <v>2007</v>
      </c>
      <c r="C8569" s="1">
        <v>2</v>
      </c>
      <c r="D8569" s="1">
        <v>13</v>
      </c>
      <c r="E8569" s="7">
        <v>2007.2022831050199</v>
      </c>
      <c r="F8569" s="7">
        <v>16.762174000000002</v>
      </c>
      <c r="G8569" s="57">
        <f t="shared" si="334"/>
        <v>21.723716914482758</v>
      </c>
      <c r="I8569" s="73">
        <f t="shared" si="335"/>
        <v>1.9917808219199742</v>
      </c>
    </row>
    <row r="8570" spans="1:9" ht="15.6" x14ac:dyDescent="0.3">
      <c r="A8570" s="1">
        <v>8566</v>
      </c>
      <c r="B8570" s="1">
        <v>2007</v>
      </c>
      <c r="C8570" s="1">
        <v>2</v>
      </c>
      <c r="D8570" s="1">
        <v>14</v>
      </c>
      <c r="E8570" s="7">
        <v>2007.20502283105</v>
      </c>
      <c r="F8570" s="7">
        <v>16.766273000000002</v>
      </c>
      <c r="G8570" s="57">
        <f t="shared" si="334"/>
        <v>21.721988051034479</v>
      </c>
      <c r="I8570" s="73">
        <f t="shared" si="335"/>
        <v>1.9917808219199742</v>
      </c>
    </row>
    <row r="8571" spans="1:9" ht="15.6" x14ac:dyDescent="0.3">
      <c r="A8571" s="1">
        <v>8567</v>
      </c>
      <c r="B8571" s="1">
        <v>2007</v>
      </c>
      <c r="C8571" s="1">
        <v>2</v>
      </c>
      <c r="D8571" s="1">
        <v>15</v>
      </c>
      <c r="E8571" s="7">
        <v>2007.2077625570801</v>
      </c>
      <c r="F8571" s="7">
        <v>16.776043999999999</v>
      </c>
      <c r="G8571" s="57">
        <f t="shared" si="334"/>
        <v>21.720266415172414</v>
      </c>
      <c r="I8571" s="73">
        <f t="shared" si="335"/>
        <v>1.9917808219199742</v>
      </c>
    </row>
    <row r="8572" spans="1:9" ht="15.6" x14ac:dyDescent="0.3">
      <c r="A8572" s="1">
        <v>8568</v>
      </c>
      <c r="B8572" s="1">
        <v>2007</v>
      </c>
      <c r="C8572" s="1">
        <v>2</v>
      </c>
      <c r="D8572" s="1">
        <v>16</v>
      </c>
      <c r="E8572" s="7">
        <v>2007.2105022830999</v>
      </c>
      <c r="F8572" s="7">
        <v>16.750195000000001</v>
      </c>
      <c r="G8572" s="57">
        <f t="shared" si="334"/>
        <v>21.718478902068963</v>
      </c>
      <c r="I8572" s="73">
        <f t="shared" si="335"/>
        <v>1.9917808219199742</v>
      </c>
    </row>
    <row r="8573" spans="1:9" ht="15.6" x14ac:dyDescent="0.3">
      <c r="A8573" s="1">
        <v>8569</v>
      </c>
      <c r="B8573" s="1">
        <v>2007</v>
      </c>
      <c r="C8573" s="1">
        <v>2</v>
      </c>
      <c r="D8573" s="1">
        <v>17</v>
      </c>
      <c r="E8573" s="7">
        <v>2007.21324200913</v>
      </c>
      <c r="F8573" s="7">
        <v>16.752500999999999</v>
      </c>
      <c r="G8573" s="57">
        <f t="shared" si="334"/>
        <v>21.71649709103448</v>
      </c>
      <c r="I8573" s="73">
        <f t="shared" si="335"/>
        <v>1.9917808219199742</v>
      </c>
    </row>
    <row r="8574" spans="1:9" ht="15.6" x14ac:dyDescent="0.3">
      <c r="A8574" s="1">
        <v>8570</v>
      </c>
      <c r="B8574" s="1">
        <v>2007</v>
      </c>
      <c r="C8574" s="1">
        <v>2</v>
      </c>
      <c r="D8574" s="1">
        <v>18</v>
      </c>
      <c r="E8574" s="7">
        <v>2007.2159817351601</v>
      </c>
      <c r="F8574" s="7">
        <v>16.759031</v>
      </c>
      <c r="G8574" s="57">
        <f t="shared" si="334"/>
        <v>21.714507071724135</v>
      </c>
      <c r="I8574" s="73">
        <f t="shared" si="335"/>
        <v>1.9917808219199742</v>
      </c>
    </row>
    <row r="8575" spans="1:9" ht="15.6" x14ac:dyDescent="0.3">
      <c r="A8575" s="1">
        <v>8571</v>
      </c>
      <c r="B8575" s="1">
        <v>2007</v>
      </c>
      <c r="C8575" s="1">
        <v>2</v>
      </c>
      <c r="D8575" s="1">
        <v>19</v>
      </c>
      <c r="E8575" s="7">
        <v>2007.2187214611899</v>
      </c>
      <c r="F8575" s="7">
        <v>16.796164999999998</v>
      </c>
      <c r="G8575" s="57">
        <f t="shared" si="334"/>
        <v>21.712534587586205</v>
      </c>
      <c r="I8575" s="73">
        <f t="shared" si="335"/>
        <v>1.9917808219199742</v>
      </c>
    </row>
    <row r="8576" spans="1:9" ht="15.6" x14ac:dyDescent="0.3">
      <c r="A8576" s="1">
        <v>8572</v>
      </c>
      <c r="B8576" s="1">
        <v>2007</v>
      </c>
      <c r="C8576" s="1">
        <v>2</v>
      </c>
      <c r="D8576" s="1">
        <v>20</v>
      </c>
      <c r="E8576" s="7">
        <v>2007.22146118721</v>
      </c>
      <c r="F8576" s="7">
        <v>16.868621999999998</v>
      </c>
      <c r="G8576" s="57">
        <f t="shared" si="334"/>
        <v>21.710632559999997</v>
      </c>
      <c r="I8576" s="73">
        <f t="shared" si="335"/>
        <v>1.9917808219199742</v>
      </c>
    </row>
    <row r="8577" spans="1:9" ht="15.6" x14ac:dyDescent="0.3">
      <c r="A8577" s="1">
        <v>8573</v>
      </c>
      <c r="B8577" s="1">
        <v>2007</v>
      </c>
      <c r="C8577" s="1">
        <v>2</v>
      </c>
      <c r="D8577" s="1">
        <v>21</v>
      </c>
      <c r="E8577" s="7">
        <v>2007.2242009132401</v>
      </c>
      <c r="F8577" s="7">
        <v>16.899529999999999</v>
      </c>
      <c r="G8577" s="57">
        <f t="shared" si="334"/>
        <v>21.708731159999996</v>
      </c>
      <c r="I8577" s="73">
        <f t="shared" si="335"/>
        <v>1.9917808219099697</v>
      </c>
    </row>
    <row r="8578" spans="1:9" ht="15.6" x14ac:dyDescent="0.3">
      <c r="A8578" s="1">
        <v>8574</v>
      </c>
      <c r="B8578" s="1">
        <v>2007</v>
      </c>
      <c r="C8578" s="1">
        <v>2</v>
      </c>
      <c r="D8578" s="1">
        <v>22</v>
      </c>
      <c r="E8578" s="7">
        <v>2007.22694063927</v>
      </c>
      <c r="F8578" s="7">
        <v>16.909953999999999</v>
      </c>
      <c r="G8578" s="57">
        <f t="shared" si="334"/>
        <v>21.706759077241379</v>
      </c>
      <c r="I8578" s="73">
        <f t="shared" si="335"/>
        <v>1.9917808219202016</v>
      </c>
    </row>
    <row r="8579" spans="1:9" ht="15.6" x14ac:dyDescent="0.3">
      <c r="A8579" s="1">
        <v>8575</v>
      </c>
      <c r="B8579" s="1">
        <v>2007</v>
      </c>
      <c r="C8579" s="1">
        <v>2</v>
      </c>
      <c r="D8579" s="1">
        <v>23</v>
      </c>
      <c r="E8579" s="7">
        <v>2007.2296803653001</v>
      </c>
      <c r="F8579" s="7">
        <v>16.981998000000001</v>
      </c>
      <c r="G8579" s="57">
        <f t="shared" si="334"/>
        <v>21.704625928275863</v>
      </c>
      <c r="I8579" s="73">
        <f t="shared" si="335"/>
        <v>1.9917808219199742</v>
      </c>
    </row>
    <row r="8580" spans="1:9" ht="15.6" x14ac:dyDescent="0.3">
      <c r="A8580" s="1">
        <v>8576</v>
      </c>
      <c r="B8580" s="1">
        <v>2007</v>
      </c>
      <c r="C8580" s="1">
        <v>2</v>
      </c>
      <c r="D8580" s="1">
        <v>24</v>
      </c>
      <c r="E8580" s="7">
        <v>2007.2324200913199</v>
      </c>
      <c r="F8580" s="7">
        <v>17.051439999999999</v>
      </c>
      <c r="G8580" s="57">
        <f t="shared" si="334"/>
        <v>21.702462960000002</v>
      </c>
      <c r="I8580" s="73">
        <f t="shared" si="335"/>
        <v>1.9917808219199742</v>
      </c>
    </row>
    <row r="8581" spans="1:9" ht="15.6" x14ac:dyDescent="0.3">
      <c r="A8581" s="1">
        <v>8577</v>
      </c>
      <c r="B8581" s="1">
        <v>2007</v>
      </c>
      <c r="C8581" s="1">
        <v>2</v>
      </c>
      <c r="D8581" s="1">
        <v>25</v>
      </c>
      <c r="E8581" s="7">
        <v>2007.23515981735</v>
      </c>
      <c r="F8581" s="7">
        <v>17.081931000000001</v>
      </c>
      <c r="G8581" s="57">
        <f t="shared" si="334"/>
        <v>21.700428950344829</v>
      </c>
      <c r="I8581" s="73">
        <f t="shared" si="335"/>
        <v>1.9917808219099697</v>
      </c>
    </row>
    <row r="8582" spans="1:9" ht="15.6" x14ac:dyDescent="0.3">
      <c r="A8582" s="1">
        <v>8578</v>
      </c>
      <c r="B8582" s="1">
        <v>2007</v>
      </c>
      <c r="C8582" s="1">
        <v>2</v>
      </c>
      <c r="D8582" s="1">
        <v>26</v>
      </c>
      <c r="E8582" s="7">
        <v>2007.2378995433801</v>
      </c>
      <c r="F8582" s="7">
        <v>17.068372</v>
      </c>
      <c r="G8582" s="57">
        <f t="shared" si="334"/>
        <v>21.698607777931038</v>
      </c>
      <c r="I8582" s="73">
        <f t="shared" si="335"/>
        <v>1.9917808219199742</v>
      </c>
    </row>
    <row r="8583" spans="1:9" ht="15.6" x14ac:dyDescent="0.3">
      <c r="A8583" s="1">
        <v>8579</v>
      </c>
      <c r="B8583" s="1">
        <v>2007</v>
      </c>
      <c r="C8583" s="1">
        <v>2</v>
      </c>
      <c r="D8583" s="1">
        <v>27</v>
      </c>
      <c r="E8583" s="7">
        <v>2007.2406392694099</v>
      </c>
      <c r="F8583" s="7">
        <v>17.085163999999999</v>
      </c>
      <c r="G8583" s="57">
        <f t="shared" si="334"/>
        <v>21.697064399999999</v>
      </c>
      <c r="I8583" s="73">
        <f t="shared" si="335"/>
        <v>1.9917808219199742</v>
      </c>
    </row>
    <row r="8584" spans="1:9" ht="15.6" x14ac:dyDescent="0.3">
      <c r="A8584" s="1">
        <v>8580</v>
      </c>
      <c r="B8584" s="1">
        <v>2007</v>
      </c>
      <c r="C8584" s="1">
        <v>2</v>
      </c>
      <c r="D8584" s="1">
        <v>28</v>
      </c>
      <c r="E8584" s="7">
        <v>2007.24337899543</v>
      </c>
      <c r="F8584" s="7">
        <v>17.221118000000001</v>
      </c>
      <c r="G8584" s="57">
        <f t="shared" si="334"/>
        <v>21.695776388965516</v>
      </c>
      <c r="I8584" s="73">
        <f t="shared" si="335"/>
        <v>1.9917808219199742</v>
      </c>
    </row>
    <row r="8585" spans="1:9" ht="15.6" x14ac:dyDescent="0.3">
      <c r="A8585" s="1">
        <v>8581</v>
      </c>
      <c r="B8585" s="1">
        <v>2007</v>
      </c>
      <c r="C8585" s="1">
        <v>3</v>
      </c>
      <c r="D8585" s="1">
        <v>1</v>
      </c>
      <c r="E8585" s="7">
        <v>2007.2527397260301</v>
      </c>
      <c r="F8585" s="7">
        <v>17.28566</v>
      </c>
      <c r="G8585" s="57">
        <f t="shared" si="334"/>
        <v>21.694643457931036</v>
      </c>
      <c r="I8585" s="73">
        <f t="shared" si="335"/>
        <v>1.9917808219099697</v>
      </c>
    </row>
    <row r="8586" spans="1:9" ht="15.6" x14ac:dyDescent="0.3">
      <c r="A8586" s="1">
        <v>8582</v>
      </c>
      <c r="B8586" s="1">
        <v>2007</v>
      </c>
      <c r="C8586" s="1">
        <v>3</v>
      </c>
      <c r="D8586" s="1">
        <v>2</v>
      </c>
      <c r="E8586" s="7">
        <v>2007.2554794520499</v>
      </c>
      <c r="F8586" s="7">
        <v>17.251708000000001</v>
      </c>
      <c r="G8586" s="57">
        <f t="shared" si="334"/>
        <v>21.693544547586203</v>
      </c>
      <c r="I8586" s="73">
        <f t="shared" si="335"/>
        <v>1.993378995430021</v>
      </c>
    </row>
    <row r="8587" spans="1:9" ht="15.6" x14ac:dyDescent="0.3">
      <c r="A8587" s="1">
        <v>8583</v>
      </c>
      <c r="B8587" s="1">
        <v>2007</v>
      </c>
      <c r="C8587" s="1">
        <v>3</v>
      </c>
      <c r="D8587" s="1">
        <v>3</v>
      </c>
      <c r="E8587" s="7">
        <v>2007.25821917808</v>
      </c>
      <c r="F8587" s="7">
        <v>17.278918999999998</v>
      </c>
      <c r="G8587" s="57">
        <f t="shared" ref="G8587:G8650" si="336">AVERAGE(F8043:F8767)</f>
        <v>21.692444071724136</v>
      </c>
      <c r="I8587" s="73">
        <f t="shared" si="335"/>
        <v>1.9933789954400254</v>
      </c>
    </row>
    <row r="8588" spans="1:9" ht="15.6" x14ac:dyDescent="0.3">
      <c r="A8588" s="1">
        <v>8584</v>
      </c>
      <c r="B8588" s="1">
        <v>2007</v>
      </c>
      <c r="C8588" s="1">
        <v>3</v>
      </c>
      <c r="D8588" s="1">
        <v>4</v>
      </c>
      <c r="E8588" s="7">
        <v>2007.2609589041101</v>
      </c>
      <c r="F8588" s="7">
        <v>17.387874</v>
      </c>
      <c r="G8588" s="57">
        <f t="shared" si="336"/>
        <v>21.691355873103447</v>
      </c>
      <c r="I8588" s="73">
        <f t="shared" ref="I8588:I8651" si="337">E8768-E8044</f>
        <v>1.9933789954400254</v>
      </c>
    </row>
    <row r="8589" spans="1:9" ht="15.6" x14ac:dyDescent="0.3">
      <c r="A8589" s="1">
        <v>8585</v>
      </c>
      <c r="B8589" s="1">
        <v>2007</v>
      </c>
      <c r="C8589" s="1">
        <v>3</v>
      </c>
      <c r="D8589" s="1">
        <v>5</v>
      </c>
      <c r="E8589" s="7">
        <v>2007.26369863014</v>
      </c>
      <c r="F8589" s="7">
        <v>17.469887</v>
      </c>
      <c r="G8589" s="57">
        <f t="shared" si="336"/>
        <v>21.690234136551723</v>
      </c>
      <c r="I8589" s="73">
        <f t="shared" si="337"/>
        <v>1.9917808219199742</v>
      </c>
    </row>
    <row r="8590" spans="1:9" ht="15.6" x14ac:dyDescent="0.3">
      <c r="A8590" s="1">
        <v>8586</v>
      </c>
      <c r="B8590" s="1">
        <v>2007</v>
      </c>
      <c r="C8590" s="1">
        <v>3</v>
      </c>
      <c r="D8590" s="1">
        <v>6</v>
      </c>
      <c r="E8590" s="7">
        <v>2007.2664383561601</v>
      </c>
      <c r="F8590" s="7">
        <v>17.432289000000001</v>
      </c>
      <c r="G8590" s="57">
        <f t="shared" si="336"/>
        <v>21.689051696551726</v>
      </c>
      <c r="I8590" s="73">
        <f t="shared" si="337"/>
        <v>1.9917808219099697</v>
      </c>
    </row>
    <row r="8591" spans="1:9" ht="15.6" x14ac:dyDescent="0.3">
      <c r="A8591" s="1">
        <v>8587</v>
      </c>
      <c r="B8591" s="1">
        <v>2007</v>
      </c>
      <c r="C8591" s="1">
        <v>3</v>
      </c>
      <c r="D8591" s="1">
        <v>7</v>
      </c>
      <c r="E8591" s="7">
        <v>2007.2691780821899</v>
      </c>
      <c r="F8591" s="7">
        <v>17.399099</v>
      </c>
      <c r="G8591" s="57">
        <f t="shared" si="336"/>
        <v>21.687732144827589</v>
      </c>
      <c r="I8591" s="73">
        <f t="shared" si="337"/>
        <v>1.9917808219199742</v>
      </c>
    </row>
    <row r="8592" spans="1:9" ht="15.6" x14ac:dyDescent="0.3">
      <c r="A8592" s="1">
        <v>8588</v>
      </c>
      <c r="B8592" s="1">
        <v>2007</v>
      </c>
      <c r="C8592" s="1">
        <v>3</v>
      </c>
      <c r="D8592" s="1">
        <v>8</v>
      </c>
      <c r="E8592" s="7">
        <v>2007.27191780822</v>
      </c>
      <c r="F8592" s="7">
        <v>17.482603999999998</v>
      </c>
      <c r="G8592" s="57">
        <f t="shared" si="336"/>
        <v>21.686396445517243</v>
      </c>
      <c r="I8592" s="73">
        <f t="shared" si="337"/>
        <v>1.9917808219202016</v>
      </c>
    </row>
    <row r="8593" spans="1:9" ht="15.6" x14ac:dyDescent="0.3">
      <c r="A8593" s="1">
        <v>8589</v>
      </c>
      <c r="B8593" s="1">
        <v>2007</v>
      </c>
      <c r="C8593" s="1">
        <v>3</v>
      </c>
      <c r="D8593" s="1">
        <v>9</v>
      </c>
      <c r="E8593" s="7">
        <v>2007.2746575342501</v>
      </c>
      <c r="F8593" s="7">
        <v>17.579882999999999</v>
      </c>
      <c r="G8593" s="57">
        <f t="shared" si="336"/>
        <v>21.684996470344828</v>
      </c>
      <c r="I8593" s="73">
        <f t="shared" si="337"/>
        <v>1.9917808219199742</v>
      </c>
    </row>
    <row r="8594" spans="1:9" ht="15.6" x14ac:dyDescent="0.3">
      <c r="A8594" s="1">
        <v>8590</v>
      </c>
      <c r="B8594" s="1">
        <v>2007</v>
      </c>
      <c r="C8594" s="1">
        <v>3</v>
      </c>
      <c r="D8594" s="1">
        <v>10</v>
      </c>
      <c r="E8594" s="7">
        <v>2007.2773972602699</v>
      </c>
      <c r="F8594" s="7">
        <v>17.697111</v>
      </c>
      <c r="G8594" s="57">
        <f t="shared" si="336"/>
        <v>21.683589085517244</v>
      </c>
      <c r="I8594" s="73">
        <f t="shared" si="337"/>
        <v>1.9917808219099697</v>
      </c>
    </row>
    <row r="8595" spans="1:9" ht="15.6" x14ac:dyDescent="0.3">
      <c r="A8595" s="1">
        <v>8591</v>
      </c>
      <c r="B8595" s="1">
        <v>2007</v>
      </c>
      <c r="C8595" s="1">
        <v>3</v>
      </c>
      <c r="D8595" s="1">
        <v>11</v>
      </c>
      <c r="E8595" s="7">
        <v>2007.2801369863</v>
      </c>
      <c r="F8595" s="7">
        <v>17.756767</v>
      </c>
      <c r="G8595" s="57">
        <f t="shared" si="336"/>
        <v>21.68218624</v>
      </c>
      <c r="I8595" s="73">
        <f t="shared" si="337"/>
        <v>1.9917808219199742</v>
      </c>
    </row>
    <row r="8596" spans="1:9" ht="15.6" x14ac:dyDescent="0.3">
      <c r="A8596" s="1">
        <v>8592</v>
      </c>
      <c r="B8596" s="1">
        <v>2007</v>
      </c>
      <c r="C8596" s="1">
        <v>3</v>
      </c>
      <c r="D8596" s="1">
        <v>12</v>
      </c>
      <c r="E8596" s="7">
        <v>2007.2828767123301</v>
      </c>
      <c r="F8596" s="7">
        <v>17.759357999999999</v>
      </c>
      <c r="G8596" s="57">
        <f t="shared" si="336"/>
        <v>21.680646001379316</v>
      </c>
      <c r="I8596" s="73">
        <f t="shared" si="337"/>
        <v>1.9917808219199742</v>
      </c>
    </row>
    <row r="8597" spans="1:9" ht="15.6" x14ac:dyDescent="0.3">
      <c r="A8597" s="1">
        <v>8593</v>
      </c>
      <c r="B8597" s="1">
        <v>2007</v>
      </c>
      <c r="C8597" s="1">
        <v>3</v>
      </c>
      <c r="D8597" s="1">
        <v>13</v>
      </c>
      <c r="E8597" s="7">
        <v>2007.28561643836</v>
      </c>
      <c r="F8597" s="7">
        <v>17.760528999999998</v>
      </c>
      <c r="G8597" s="57">
        <f t="shared" si="336"/>
        <v>21.67890399862069</v>
      </c>
      <c r="I8597" s="73">
        <f t="shared" si="337"/>
        <v>1.9917808219199742</v>
      </c>
    </row>
    <row r="8598" spans="1:9" ht="15.6" x14ac:dyDescent="0.3">
      <c r="A8598" s="1">
        <v>8594</v>
      </c>
      <c r="B8598" s="1">
        <v>2007</v>
      </c>
      <c r="C8598" s="1">
        <v>3</v>
      </c>
      <c r="D8598" s="1">
        <v>14</v>
      </c>
      <c r="E8598" s="7">
        <v>2007.28835616438</v>
      </c>
      <c r="F8598" s="7">
        <v>17.780975000000002</v>
      </c>
      <c r="G8598" s="57">
        <f t="shared" si="336"/>
        <v>21.677102455172413</v>
      </c>
      <c r="I8598" s="73">
        <f t="shared" si="337"/>
        <v>1.9917808219099697</v>
      </c>
    </row>
    <row r="8599" spans="1:9" ht="15.6" x14ac:dyDescent="0.3">
      <c r="A8599" s="1">
        <v>8595</v>
      </c>
      <c r="B8599" s="1">
        <v>2007</v>
      </c>
      <c r="C8599" s="1">
        <v>3</v>
      </c>
      <c r="D8599" s="1">
        <v>15</v>
      </c>
      <c r="E8599" s="7">
        <v>2007.2910958904099</v>
      </c>
      <c r="F8599" s="7">
        <v>17.73865</v>
      </c>
      <c r="G8599" s="57">
        <f t="shared" si="336"/>
        <v>21.675352062068967</v>
      </c>
      <c r="I8599" s="73">
        <f t="shared" si="337"/>
        <v>1.9917808219199742</v>
      </c>
    </row>
    <row r="8600" spans="1:9" ht="15.6" x14ac:dyDescent="0.3">
      <c r="A8600" s="1">
        <v>8596</v>
      </c>
      <c r="B8600" s="1">
        <v>2007</v>
      </c>
      <c r="C8600" s="1">
        <v>3</v>
      </c>
      <c r="D8600" s="1">
        <v>16</v>
      </c>
      <c r="E8600" s="7">
        <v>2007.29383561644</v>
      </c>
      <c r="F8600" s="7">
        <v>17.716761999999999</v>
      </c>
      <c r="G8600" s="57">
        <f t="shared" si="336"/>
        <v>21.673673932413791</v>
      </c>
      <c r="I8600" s="73">
        <f t="shared" si="337"/>
        <v>1.9917808219202016</v>
      </c>
    </row>
    <row r="8601" spans="1:9" ht="15.6" x14ac:dyDescent="0.3">
      <c r="A8601" s="1">
        <v>8597</v>
      </c>
      <c r="B8601" s="1">
        <v>2007</v>
      </c>
      <c r="C8601" s="1">
        <v>3</v>
      </c>
      <c r="D8601" s="1">
        <v>17</v>
      </c>
      <c r="E8601" s="7">
        <v>2007.2965753424701</v>
      </c>
      <c r="F8601" s="7">
        <v>17.780085</v>
      </c>
      <c r="G8601" s="57">
        <f t="shared" si="336"/>
        <v>21.672057540689654</v>
      </c>
      <c r="I8601" s="73">
        <f t="shared" si="337"/>
        <v>1.9917808219199742</v>
      </c>
    </row>
    <row r="8602" spans="1:9" ht="15.6" x14ac:dyDescent="0.3">
      <c r="A8602" s="1">
        <v>8598</v>
      </c>
      <c r="B8602" s="1">
        <v>2007</v>
      </c>
      <c r="C8602" s="1">
        <v>3</v>
      </c>
      <c r="D8602" s="1">
        <v>18</v>
      </c>
      <c r="E8602" s="7">
        <v>2007.2993150684899</v>
      </c>
      <c r="F8602" s="7">
        <v>17.805336</v>
      </c>
      <c r="G8602" s="57">
        <f t="shared" si="336"/>
        <v>21.670391537931035</v>
      </c>
      <c r="I8602" s="73">
        <f t="shared" si="337"/>
        <v>1.9917808219099697</v>
      </c>
    </row>
    <row r="8603" spans="1:9" ht="15.6" x14ac:dyDescent="0.3">
      <c r="A8603" s="1">
        <v>8599</v>
      </c>
      <c r="B8603" s="1">
        <v>2007</v>
      </c>
      <c r="C8603" s="1">
        <v>3</v>
      </c>
      <c r="D8603" s="1">
        <v>19</v>
      </c>
      <c r="E8603" s="7">
        <v>2007.30205479452</v>
      </c>
      <c r="F8603" s="7">
        <v>17.765571999999999</v>
      </c>
      <c r="G8603" s="57">
        <f t="shared" si="336"/>
        <v>21.668714993103446</v>
      </c>
      <c r="I8603" s="73">
        <f t="shared" si="337"/>
        <v>1.9917808219199742</v>
      </c>
    </row>
    <row r="8604" spans="1:9" ht="15.6" x14ac:dyDescent="0.3">
      <c r="A8604" s="1">
        <v>8600</v>
      </c>
      <c r="B8604" s="1">
        <v>2007</v>
      </c>
      <c r="C8604" s="1">
        <v>3</v>
      </c>
      <c r="D8604" s="1">
        <v>20</v>
      </c>
      <c r="E8604" s="7">
        <v>2007.3047945205501</v>
      </c>
      <c r="F8604" s="7">
        <v>17.780404000000001</v>
      </c>
      <c r="G8604" s="57">
        <f t="shared" si="336"/>
        <v>21.667086135172411</v>
      </c>
      <c r="I8604" s="73">
        <f t="shared" si="337"/>
        <v>1.9917808219199742</v>
      </c>
    </row>
    <row r="8605" spans="1:9" ht="15.6" x14ac:dyDescent="0.3">
      <c r="A8605" s="1">
        <v>8601</v>
      </c>
      <c r="B8605" s="1">
        <v>2007</v>
      </c>
      <c r="C8605" s="1">
        <v>3</v>
      </c>
      <c r="D8605" s="1">
        <v>21</v>
      </c>
      <c r="E8605" s="7">
        <v>2007.30753424658</v>
      </c>
      <c r="F8605" s="7">
        <v>17.861522999999998</v>
      </c>
      <c r="G8605" s="57">
        <f t="shared" si="336"/>
        <v>21.665396022068965</v>
      </c>
      <c r="I8605" s="73">
        <f t="shared" si="337"/>
        <v>1.9917808219199742</v>
      </c>
    </row>
    <row r="8606" spans="1:9" ht="15.6" x14ac:dyDescent="0.3">
      <c r="A8606" s="1">
        <v>8602</v>
      </c>
      <c r="B8606" s="1">
        <v>2007</v>
      </c>
      <c r="C8606" s="1">
        <v>3</v>
      </c>
      <c r="D8606" s="1">
        <v>22</v>
      </c>
      <c r="E8606" s="7">
        <v>2007.3102739726</v>
      </c>
      <c r="F8606" s="7">
        <v>17.958565</v>
      </c>
      <c r="G8606" s="57">
        <f t="shared" si="336"/>
        <v>21.663699605517241</v>
      </c>
      <c r="I8606" s="73">
        <f t="shared" si="337"/>
        <v>1.9917808219099697</v>
      </c>
    </row>
    <row r="8607" spans="1:9" ht="15.6" x14ac:dyDescent="0.3">
      <c r="A8607" s="1">
        <v>8603</v>
      </c>
      <c r="B8607" s="1">
        <v>2007</v>
      </c>
      <c r="C8607" s="1">
        <v>3</v>
      </c>
      <c r="D8607" s="1">
        <v>23</v>
      </c>
      <c r="E8607" s="7">
        <v>2007.3130136986299</v>
      </c>
      <c r="F8607" s="7">
        <v>17.976699</v>
      </c>
      <c r="G8607" s="57">
        <f t="shared" si="336"/>
        <v>21.662079948965516</v>
      </c>
      <c r="I8607" s="73">
        <f t="shared" si="337"/>
        <v>1.9917808219199742</v>
      </c>
    </row>
    <row r="8608" spans="1:9" ht="15.6" x14ac:dyDescent="0.3">
      <c r="A8608" s="1">
        <v>8604</v>
      </c>
      <c r="B8608" s="1">
        <v>2007</v>
      </c>
      <c r="C8608" s="1">
        <v>3</v>
      </c>
      <c r="D8608" s="1">
        <v>24</v>
      </c>
      <c r="E8608" s="7">
        <v>2007.31575342466</v>
      </c>
      <c r="F8608" s="7">
        <v>18.030239999999999</v>
      </c>
      <c r="G8608" s="57">
        <f t="shared" si="336"/>
        <v>21.660510442758618</v>
      </c>
      <c r="I8608" s="73">
        <f t="shared" si="337"/>
        <v>1.9917808219202016</v>
      </c>
    </row>
    <row r="8609" spans="1:9" ht="15.6" x14ac:dyDescent="0.3">
      <c r="A8609" s="1">
        <v>8605</v>
      </c>
      <c r="B8609" s="1">
        <v>2007</v>
      </c>
      <c r="C8609" s="1">
        <v>3</v>
      </c>
      <c r="D8609" s="1">
        <v>25</v>
      </c>
      <c r="E8609" s="7">
        <v>2007.3184931506801</v>
      </c>
      <c r="F8609" s="7">
        <v>18.161318999999999</v>
      </c>
      <c r="G8609" s="57">
        <f t="shared" si="336"/>
        <v>21.6588778937931</v>
      </c>
      <c r="I8609" s="73">
        <f t="shared" si="337"/>
        <v>1.9917808219199742</v>
      </c>
    </row>
    <row r="8610" spans="1:9" ht="15.6" x14ac:dyDescent="0.3">
      <c r="A8610" s="1">
        <v>8606</v>
      </c>
      <c r="B8610" s="1">
        <v>2007</v>
      </c>
      <c r="C8610" s="1">
        <v>3</v>
      </c>
      <c r="D8610" s="1">
        <v>26</v>
      </c>
      <c r="E8610" s="7">
        <v>2007.3212328767099</v>
      </c>
      <c r="F8610" s="7">
        <v>18.279907000000001</v>
      </c>
      <c r="G8610" s="57">
        <f t="shared" si="336"/>
        <v>21.657157838620687</v>
      </c>
      <c r="I8610" s="73">
        <f t="shared" si="337"/>
        <v>1.9917808219199742</v>
      </c>
    </row>
    <row r="8611" spans="1:9" ht="15.6" x14ac:dyDescent="0.3">
      <c r="A8611" s="1">
        <v>8607</v>
      </c>
      <c r="B8611" s="1">
        <v>2007</v>
      </c>
      <c r="C8611" s="1">
        <v>3</v>
      </c>
      <c r="D8611" s="1">
        <v>27</v>
      </c>
      <c r="E8611" s="7">
        <v>2007.32397260274</v>
      </c>
      <c r="F8611" s="7">
        <v>18.337226999999999</v>
      </c>
      <c r="G8611" s="57">
        <f t="shared" si="336"/>
        <v>21.655180759999997</v>
      </c>
      <c r="I8611" s="73">
        <f t="shared" si="337"/>
        <v>1.9917808219199742</v>
      </c>
    </row>
    <row r="8612" spans="1:9" ht="15.6" x14ac:dyDescent="0.3">
      <c r="A8612" s="1">
        <v>8608</v>
      </c>
      <c r="B8612" s="1">
        <v>2007</v>
      </c>
      <c r="C8612" s="1">
        <v>3</v>
      </c>
      <c r="D8612" s="1">
        <v>28</v>
      </c>
      <c r="E8612" s="7">
        <v>2007.3267123287701</v>
      </c>
      <c r="F8612" s="7">
        <v>18.366333999999998</v>
      </c>
      <c r="G8612" s="57">
        <f t="shared" si="336"/>
        <v>21.653033239999999</v>
      </c>
      <c r="I8612" s="73">
        <f t="shared" si="337"/>
        <v>1.9917808219199742</v>
      </c>
    </row>
    <row r="8613" spans="1:9" ht="15.6" x14ac:dyDescent="0.3">
      <c r="A8613" s="1">
        <v>8609</v>
      </c>
      <c r="B8613" s="1">
        <v>2007</v>
      </c>
      <c r="C8613" s="1">
        <v>3</v>
      </c>
      <c r="D8613" s="1">
        <v>29</v>
      </c>
      <c r="E8613" s="7">
        <v>2007.32945205479</v>
      </c>
      <c r="F8613" s="7">
        <v>18.371376999999999</v>
      </c>
      <c r="G8613" s="57">
        <f t="shared" si="336"/>
        <v>21.650791435862072</v>
      </c>
      <c r="I8613" s="73">
        <f t="shared" si="337"/>
        <v>1.9917808219099697</v>
      </c>
    </row>
    <row r="8614" spans="1:9" ht="15.6" x14ac:dyDescent="0.3">
      <c r="A8614" s="1">
        <v>8610</v>
      </c>
      <c r="B8614" s="1">
        <v>2007</v>
      </c>
      <c r="C8614" s="1">
        <v>3</v>
      </c>
      <c r="D8614" s="1">
        <v>30</v>
      </c>
      <c r="E8614" s="7">
        <v>2007.33219178082</v>
      </c>
      <c r="F8614" s="7">
        <v>18.440829999999998</v>
      </c>
      <c r="G8614" s="57">
        <f t="shared" si="336"/>
        <v>21.648570859310347</v>
      </c>
      <c r="I8614" s="73">
        <f t="shared" si="337"/>
        <v>1.9917808219199742</v>
      </c>
    </row>
    <row r="8615" spans="1:9" ht="15.6" x14ac:dyDescent="0.3">
      <c r="A8615" s="1">
        <v>8611</v>
      </c>
      <c r="B8615" s="1">
        <v>2007</v>
      </c>
      <c r="C8615" s="1">
        <v>3</v>
      </c>
      <c r="D8615" s="1">
        <v>31</v>
      </c>
      <c r="E8615" s="7">
        <v>2007.3349315068499</v>
      </c>
      <c r="F8615" s="7">
        <v>18.53124</v>
      </c>
      <c r="G8615" s="57">
        <f t="shared" si="336"/>
        <v>21.646297547586208</v>
      </c>
      <c r="I8615" s="73">
        <f t="shared" si="337"/>
        <v>1.9917808219199742</v>
      </c>
    </row>
    <row r="8616" spans="1:9" ht="15.6" x14ac:dyDescent="0.3">
      <c r="A8616" s="1">
        <v>8612</v>
      </c>
      <c r="B8616" s="1">
        <v>2007</v>
      </c>
      <c r="C8616" s="1">
        <v>4</v>
      </c>
      <c r="D8616" s="1">
        <v>1</v>
      </c>
      <c r="E8616" s="7">
        <v>2007.3360730593599</v>
      </c>
      <c r="F8616" s="7">
        <v>18.592355000000001</v>
      </c>
      <c r="G8616" s="57">
        <f t="shared" si="336"/>
        <v>21.64403431862069</v>
      </c>
      <c r="I8616" s="73">
        <f t="shared" si="337"/>
        <v>1.9906392694101669</v>
      </c>
    </row>
    <row r="8617" spans="1:9" ht="15.6" x14ac:dyDescent="0.3">
      <c r="A8617" s="1">
        <v>8613</v>
      </c>
      <c r="B8617" s="1">
        <v>2007</v>
      </c>
      <c r="C8617" s="1">
        <v>4</v>
      </c>
      <c r="D8617" s="1">
        <v>2</v>
      </c>
      <c r="E8617" s="7">
        <v>2007.33881278539</v>
      </c>
      <c r="F8617" s="7">
        <v>18.657751000000001</v>
      </c>
      <c r="G8617" s="57">
        <f t="shared" si="336"/>
        <v>21.641927833103452</v>
      </c>
      <c r="I8617" s="73">
        <f t="shared" si="337"/>
        <v>1.9906392693999351</v>
      </c>
    </row>
    <row r="8618" spans="1:9" ht="15.6" x14ac:dyDescent="0.3">
      <c r="A8618" s="1">
        <v>8614</v>
      </c>
      <c r="B8618" s="1">
        <v>2007</v>
      </c>
      <c r="C8618" s="1">
        <v>4</v>
      </c>
      <c r="D8618" s="1">
        <v>3</v>
      </c>
      <c r="E8618" s="7">
        <v>2007.3415525114201</v>
      </c>
      <c r="F8618" s="7">
        <v>18.699318000000002</v>
      </c>
      <c r="G8618" s="57">
        <f t="shared" si="336"/>
        <v>21.639949576551729</v>
      </c>
      <c r="I8618" s="73">
        <f t="shared" si="337"/>
        <v>1.9906392693999351</v>
      </c>
    </row>
    <row r="8619" spans="1:9" ht="15.6" x14ac:dyDescent="0.3">
      <c r="A8619" s="1">
        <v>8615</v>
      </c>
      <c r="B8619" s="1">
        <v>2007</v>
      </c>
      <c r="C8619" s="1">
        <v>4</v>
      </c>
      <c r="D8619" s="1">
        <v>4</v>
      </c>
      <c r="E8619" s="7">
        <v>2007.34429223744</v>
      </c>
      <c r="F8619" s="7">
        <v>18.763988999999999</v>
      </c>
      <c r="G8619" s="57">
        <f t="shared" si="336"/>
        <v>21.637997893793106</v>
      </c>
      <c r="I8619" s="73">
        <f t="shared" si="337"/>
        <v>1.9917808219199742</v>
      </c>
    </row>
    <row r="8620" spans="1:9" ht="15.6" x14ac:dyDescent="0.3">
      <c r="A8620" s="1">
        <v>8616</v>
      </c>
      <c r="B8620" s="1">
        <v>2007</v>
      </c>
      <c r="C8620" s="1">
        <v>4</v>
      </c>
      <c r="D8620" s="1">
        <v>5</v>
      </c>
      <c r="E8620" s="7">
        <v>2007.34703196347</v>
      </c>
      <c r="F8620" s="7">
        <v>18.800571999999999</v>
      </c>
      <c r="G8620" s="57">
        <f t="shared" si="336"/>
        <v>21.636004205517242</v>
      </c>
      <c r="I8620" s="73">
        <f t="shared" si="337"/>
        <v>1.9917808219199742</v>
      </c>
    </row>
    <row r="8621" spans="1:9" ht="15.6" x14ac:dyDescent="0.3">
      <c r="A8621" s="1">
        <v>8617</v>
      </c>
      <c r="B8621" s="1">
        <v>2007</v>
      </c>
      <c r="C8621" s="1">
        <v>4</v>
      </c>
      <c r="D8621" s="1">
        <v>6</v>
      </c>
      <c r="E8621" s="7">
        <v>2007.3497716894999</v>
      </c>
      <c r="F8621" s="7">
        <v>18.863768</v>
      </c>
      <c r="G8621" s="57">
        <f t="shared" si="336"/>
        <v>21.633865612413796</v>
      </c>
      <c r="I8621" s="73">
        <f t="shared" si="337"/>
        <v>1.9917808219202016</v>
      </c>
    </row>
    <row r="8622" spans="1:9" ht="15.6" x14ac:dyDescent="0.3">
      <c r="A8622" s="1">
        <v>8618</v>
      </c>
      <c r="B8622" s="1">
        <v>2007</v>
      </c>
      <c r="C8622" s="1">
        <v>4</v>
      </c>
      <c r="D8622" s="1">
        <v>7</v>
      </c>
      <c r="E8622" s="7">
        <v>2007.35251141552</v>
      </c>
      <c r="F8622" s="7">
        <v>18.937738</v>
      </c>
      <c r="G8622" s="57">
        <f t="shared" si="336"/>
        <v>21.631524219310343</v>
      </c>
      <c r="I8622" s="73">
        <f t="shared" si="337"/>
        <v>1.9917808219199742</v>
      </c>
    </row>
    <row r="8623" spans="1:9" ht="15.6" x14ac:dyDescent="0.3">
      <c r="A8623" s="1">
        <v>8619</v>
      </c>
      <c r="B8623" s="1">
        <v>2007</v>
      </c>
      <c r="C8623" s="1">
        <v>4</v>
      </c>
      <c r="D8623" s="1">
        <v>8</v>
      </c>
      <c r="E8623" s="7">
        <v>2007.3552511415501</v>
      </c>
      <c r="F8623" s="7">
        <v>19.047343000000001</v>
      </c>
      <c r="G8623" s="57">
        <f t="shared" si="336"/>
        <v>21.629154711724137</v>
      </c>
      <c r="I8623" s="73">
        <f t="shared" si="337"/>
        <v>1.9917808219199742</v>
      </c>
    </row>
    <row r="8624" spans="1:9" ht="15.6" x14ac:dyDescent="0.3">
      <c r="A8624" s="1">
        <v>8620</v>
      </c>
      <c r="B8624" s="1">
        <v>2007</v>
      </c>
      <c r="C8624" s="1">
        <v>4</v>
      </c>
      <c r="D8624" s="1">
        <v>9</v>
      </c>
      <c r="E8624" s="7">
        <v>2007.3579908675799</v>
      </c>
      <c r="F8624" s="7">
        <v>19.145455999999999</v>
      </c>
      <c r="G8624" s="57">
        <f t="shared" si="336"/>
        <v>21.626835211034486</v>
      </c>
      <c r="I8624" s="73">
        <f t="shared" si="337"/>
        <v>1.9917808219199742</v>
      </c>
    </row>
    <row r="8625" spans="1:9" ht="15.6" x14ac:dyDescent="0.3">
      <c r="A8625" s="1">
        <v>8621</v>
      </c>
      <c r="B8625" s="1">
        <v>2007</v>
      </c>
      <c r="C8625" s="1">
        <v>4</v>
      </c>
      <c r="D8625" s="1">
        <v>10</v>
      </c>
      <c r="E8625" s="7">
        <v>2007.36073059361</v>
      </c>
      <c r="F8625" s="7">
        <v>19.231271</v>
      </c>
      <c r="G8625" s="57">
        <f t="shared" si="336"/>
        <v>21.624640451034484</v>
      </c>
      <c r="I8625" s="73">
        <f t="shared" si="337"/>
        <v>1.9917808219099697</v>
      </c>
    </row>
    <row r="8626" spans="1:9" ht="15.6" x14ac:dyDescent="0.3">
      <c r="A8626" s="1">
        <v>8622</v>
      </c>
      <c r="B8626" s="1">
        <v>2007</v>
      </c>
      <c r="C8626" s="1">
        <v>4</v>
      </c>
      <c r="D8626" s="1">
        <v>11</v>
      </c>
      <c r="E8626" s="7">
        <v>2007.3634703196301</v>
      </c>
      <c r="F8626" s="7">
        <v>19.271070999999999</v>
      </c>
      <c r="G8626" s="57">
        <f t="shared" si="336"/>
        <v>21.622550377931034</v>
      </c>
      <c r="I8626" s="73">
        <f t="shared" si="337"/>
        <v>1.9917808219199742</v>
      </c>
    </row>
    <row r="8627" spans="1:9" ht="15.6" x14ac:dyDescent="0.3">
      <c r="A8627" s="1">
        <v>8623</v>
      </c>
      <c r="B8627" s="1">
        <v>2007</v>
      </c>
      <c r="C8627" s="1">
        <v>4</v>
      </c>
      <c r="D8627" s="1">
        <v>12</v>
      </c>
      <c r="E8627" s="7">
        <v>2007.36621004566</v>
      </c>
      <c r="F8627" s="7">
        <v>19.318847000000002</v>
      </c>
      <c r="G8627" s="57">
        <f t="shared" si="336"/>
        <v>21.620564580689656</v>
      </c>
      <c r="I8627" s="73">
        <f t="shared" si="337"/>
        <v>1.9917808219199742</v>
      </c>
    </row>
    <row r="8628" spans="1:9" ht="15.6" x14ac:dyDescent="0.3">
      <c r="A8628" s="1">
        <v>8624</v>
      </c>
      <c r="B8628" s="1">
        <v>2007</v>
      </c>
      <c r="C8628" s="1">
        <v>4</v>
      </c>
      <c r="D8628" s="1">
        <v>13</v>
      </c>
      <c r="E8628" s="7">
        <v>2007.36894977169</v>
      </c>
      <c r="F8628" s="7">
        <v>19.365784999999999</v>
      </c>
      <c r="G8628" s="57">
        <f t="shared" si="336"/>
        <v>21.618399994482761</v>
      </c>
      <c r="I8628" s="73">
        <f t="shared" si="337"/>
        <v>1.9917808219199742</v>
      </c>
    </row>
    <row r="8629" spans="1:9" ht="15.6" x14ac:dyDescent="0.3">
      <c r="A8629" s="1">
        <v>8625</v>
      </c>
      <c r="B8629" s="1">
        <v>2007</v>
      </c>
      <c r="C8629" s="1">
        <v>4</v>
      </c>
      <c r="D8629" s="1">
        <v>14</v>
      </c>
      <c r="E8629" s="7">
        <v>2007.3716894977199</v>
      </c>
      <c r="F8629" s="7">
        <v>19.403932000000001</v>
      </c>
      <c r="G8629" s="57">
        <f t="shared" si="336"/>
        <v>21.616038691034486</v>
      </c>
      <c r="I8629" s="73">
        <f t="shared" si="337"/>
        <v>1.9917808219101971</v>
      </c>
    </row>
    <row r="8630" spans="1:9" ht="15.6" x14ac:dyDescent="0.3">
      <c r="A8630" s="1">
        <v>8626</v>
      </c>
      <c r="B8630" s="1">
        <v>2007</v>
      </c>
      <c r="C8630" s="1">
        <v>4</v>
      </c>
      <c r="D8630" s="1">
        <v>15</v>
      </c>
      <c r="E8630" s="7">
        <v>2007.37442922374</v>
      </c>
      <c r="F8630" s="7">
        <v>19.421946999999999</v>
      </c>
      <c r="G8630" s="57">
        <f t="shared" si="336"/>
        <v>21.61342582068966</v>
      </c>
      <c r="I8630" s="73">
        <f t="shared" si="337"/>
        <v>1.9917808219199742</v>
      </c>
    </row>
    <row r="8631" spans="1:9" ht="15.6" x14ac:dyDescent="0.3">
      <c r="A8631" s="1">
        <v>8627</v>
      </c>
      <c r="B8631" s="1">
        <v>2007</v>
      </c>
      <c r="C8631" s="1">
        <v>4</v>
      </c>
      <c r="D8631" s="1">
        <v>16</v>
      </c>
      <c r="E8631" s="7">
        <v>2007.3771689497701</v>
      </c>
      <c r="F8631" s="7">
        <v>19.458252000000002</v>
      </c>
      <c r="G8631" s="57">
        <f t="shared" si="336"/>
        <v>21.610938464827591</v>
      </c>
      <c r="I8631" s="73">
        <f t="shared" si="337"/>
        <v>1.9917808219199742</v>
      </c>
    </row>
    <row r="8632" spans="1:9" ht="15.6" x14ac:dyDescent="0.3">
      <c r="A8632" s="1">
        <v>8628</v>
      </c>
      <c r="B8632" s="1">
        <v>2007</v>
      </c>
      <c r="C8632" s="1">
        <v>4</v>
      </c>
      <c r="D8632" s="1">
        <v>17</v>
      </c>
      <c r="E8632" s="7">
        <v>2007.3799086757999</v>
      </c>
      <c r="F8632" s="7">
        <v>19.570599999999999</v>
      </c>
      <c r="G8632" s="57">
        <f t="shared" si="336"/>
        <v>21.60884140413793</v>
      </c>
      <c r="I8632" s="73">
        <f t="shared" si="337"/>
        <v>1.9917808219199742</v>
      </c>
    </row>
    <row r="8633" spans="1:9" ht="15.6" x14ac:dyDescent="0.3">
      <c r="A8633" s="1">
        <v>8629</v>
      </c>
      <c r="B8633" s="1">
        <v>2007</v>
      </c>
      <c r="C8633" s="1">
        <v>4</v>
      </c>
      <c r="D8633" s="1">
        <v>18</v>
      </c>
      <c r="E8633" s="7">
        <v>2007.38264840183</v>
      </c>
      <c r="F8633" s="7">
        <v>19.714545999999999</v>
      </c>
      <c r="G8633" s="57">
        <f t="shared" si="336"/>
        <v>21.607063754482759</v>
      </c>
      <c r="I8633" s="73">
        <f t="shared" si="337"/>
        <v>1.9917808219099697</v>
      </c>
    </row>
    <row r="8634" spans="1:9" ht="15.6" x14ac:dyDescent="0.3">
      <c r="A8634" s="1">
        <v>8630</v>
      </c>
      <c r="B8634" s="1">
        <v>2007</v>
      </c>
      <c r="C8634" s="1">
        <v>4</v>
      </c>
      <c r="D8634" s="1">
        <v>19</v>
      </c>
      <c r="E8634" s="7">
        <v>2007.3853881278501</v>
      </c>
      <c r="F8634" s="7">
        <v>19.913815</v>
      </c>
      <c r="G8634" s="57">
        <f t="shared" si="336"/>
        <v>21.605481892413795</v>
      </c>
      <c r="I8634" s="73">
        <f t="shared" si="337"/>
        <v>1.9917808219199742</v>
      </c>
    </row>
    <row r="8635" spans="1:9" ht="15.6" x14ac:dyDescent="0.3">
      <c r="A8635" s="1">
        <v>8631</v>
      </c>
      <c r="B8635" s="1">
        <v>2007</v>
      </c>
      <c r="C8635" s="1">
        <v>4</v>
      </c>
      <c r="D8635" s="1">
        <v>20</v>
      </c>
      <c r="E8635" s="7">
        <v>2007.38812785388</v>
      </c>
      <c r="F8635" s="7">
        <v>20.027114000000001</v>
      </c>
      <c r="G8635" s="57">
        <f t="shared" si="336"/>
        <v>21.603783779310348</v>
      </c>
      <c r="I8635" s="73">
        <f t="shared" si="337"/>
        <v>1.9917808219199742</v>
      </c>
    </row>
    <row r="8636" spans="1:9" ht="15.6" x14ac:dyDescent="0.3">
      <c r="A8636" s="1">
        <v>8632</v>
      </c>
      <c r="B8636" s="1">
        <v>2007</v>
      </c>
      <c r="C8636" s="1">
        <v>4</v>
      </c>
      <c r="D8636" s="1">
        <v>21</v>
      </c>
      <c r="E8636" s="7">
        <v>2007.39086757991</v>
      </c>
      <c r="F8636" s="7">
        <v>20.090087</v>
      </c>
      <c r="G8636" s="57">
        <f t="shared" si="336"/>
        <v>21.601974939310349</v>
      </c>
      <c r="I8636" s="73">
        <f t="shared" si="337"/>
        <v>1.9917808219199742</v>
      </c>
    </row>
    <row r="8637" spans="1:9" ht="15.6" x14ac:dyDescent="0.3">
      <c r="A8637" s="1">
        <v>8633</v>
      </c>
      <c r="B8637" s="1">
        <v>2007</v>
      </c>
      <c r="C8637" s="1">
        <v>4</v>
      </c>
      <c r="D8637" s="1">
        <v>22</v>
      </c>
      <c r="E8637" s="7">
        <v>2007.3936073059399</v>
      </c>
      <c r="F8637" s="7">
        <v>20.160602999999998</v>
      </c>
      <c r="G8637" s="57">
        <f t="shared" si="336"/>
        <v>21.600058126896556</v>
      </c>
      <c r="I8637" s="73">
        <f t="shared" si="337"/>
        <v>1.9917808219101971</v>
      </c>
    </row>
    <row r="8638" spans="1:9" ht="15.6" x14ac:dyDescent="0.3">
      <c r="A8638" s="1">
        <v>8634</v>
      </c>
      <c r="B8638" s="1">
        <v>2007</v>
      </c>
      <c r="C8638" s="1">
        <v>4</v>
      </c>
      <c r="D8638" s="1">
        <v>23</v>
      </c>
      <c r="E8638" s="7">
        <v>2007.39634703196</v>
      </c>
      <c r="F8638" s="7">
        <v>20.176217000000001</v>
      </c>
      <c r="G8638" s="57">
        <f t="shared" si="336"/>
        <v>21.598102747586207</v>
      </c>
      <c r="I8638" s="73">
        <f t="shared" si="337"/>
        <v>1.9917808219199742</v>
      </c>
    </row>
    <row r="8639" spans="1:9" ht="15.6" x14ac:dyDescent="0.3">
      <c r="A8639" s="1">
        <v>8635</v>
      </c>
      <c r="B8639" s="1">
        <v>2007</v>
      </c>
      <c r="C8639" s="1">
        <v>4</v>
      </c>
      <c r="D8639" s="1">
        <v>24</v>
      </c>
      <c r="E8639" s="7">
        <v>2007.3990867579901</v>
      </c>
      <c r="F8639" s="7">
        <v>20.226451999999998</v>
      </c>
      <c r="G8639" s="57">
        <f t="shared" si="336"/>
        <v>21.596497251034489</v>
      </c>
      <c r="I8639" s="73">
        <f t="shared" si="337"/>
        <v>1.9917808219199742</v>
      </c>
    </row>
    <row r="8640" spans="1:9" ht="15.6" x14ac:dyDescent="0.3">
      <c r="A8640" s="1">
        <v>8636</v>
      </c>
      <c r="B8640" s="1">
        <v>2007</v>
      </c>
      <c r="C8640" s="1">
        <v>4</v>
      </c>
      <c r="D8640" s="1">
        <v>25</v>
      </c>
      <c r="E8640" s="7">
        <v>2007.4018264840199</v>
      </c>
      <c r="F8640" s="7">
        <v>20.317067000000002</v>
      </c>
      <c r="G8640" s="57">
        <f t="shared" si="336"/>
        <v>21.594825233103453</v>
      </c>
      <c r="I8640" s="73">
        <f t="shared" si="337"/>
        <v>1.9917808219199742</v>
      </c>
    </row>
    <row r="8641" spans="1:9" ht="15.6" x14ac:dyDescent="0.3">
      <c r="A8641" s="1">
        <v>8637</v>
      </c>
      <c r="B8641" s="1">
        <v>2007</v>
      </c>
      <c r="C8641" s="1">
        <v>4</v>
      </c>
      <c r="D8641" s="1">
        <v>26</v>
      </c>
      <c r="E8641" s="7">
        <v>2007.40456621005</v>
      </c>
      <c r="F8641" s="7">
        <v>20.376156999999999</v>
      </c>
      <c r="G8641" s="57">
        <f t="shared" si="336"/>
        <v>21.593168969655181</v>
      </c>
      <c r="I8641" s="73">
        <f t="shared" si="337"/>
        <v>1.9917808219099697</v>
      </c>
    </row>
    <row r="8642" spans="1:9" ht="15.6" x14ac:dyDescent="0.3">
      <c r="A8642" s="1">
        <v>8638</v>
      </c>
      <c r="B8642" s="1">
        <v>2007</v>
      </c>
      <c r="C8642" s="1">
        <v>4</v>
      </c>
      <c r="D8642" s="1">
        <v>27</v>
      </c>
      <c r="E8642" s="7">
        <v>2007.4073059360701</v>
      </c>
      <c r="F8642" s="7">
        <v>20.437441</v>
      </c>
      <c r="G8642" s="57">
        <f t="shared" si="336"/>
        <v>21.59148901655173</v>
      </c>
      <c r="I8642" s="73">
        <f t="shared" si="337"/>
        <v>1.9917808219199742</v>
      </c>
    </row>
    <row r="8643" spans="1:9" ht="15.6" x14ac:dyDescent="0.3">
      <c r="A8643" s="1">
        <v>8639</v>
      </c>
      <c r="B8643" s="1">
        <v>2007</v>
      </c>
      <c r="C8643" s="1">
        <v>4</v>
      </c>
      <c r="D8643" s="1">
        <v>28</v>
      </c>
      <c r="E8643" s="7">
        <v>2007.4100456620999</v>
      </c>
      <c r="F8643" s="7">
        <v>20.512139000000001</v>
      </c>
      <c r="G8643" s="57">
        <f t="shared" si="336"/>
        <v>21.589792791724147</v>
      </c>
      <c r="I8643" s="73">
        <f t="shared" si="337"/>
        <v>1.9917808219199742</v>
      </c>
    </row>
    <row r="8644" spans="1:9" ht="15.6" x14ac:dyDescent="0.3">
      <c r="A8644" s="1">
        <v>8640</v>
      </c>
      <c r="B8644" s="1">
        <v>2007</v>
      </c>
      <c r="C8644" s="1">
        <v>4</v>
      </c>
      <c r="D8644" s="1">
        <v>29</v>
      </c>
      <c r="E8644" s="7">
        <v>2007.41278538813</v>
      </c>
      <c r="F8644" s="7">
        <v>20.607579999999999</v>
      </c>
      <c r="G8644" s="57">
        <f t="shared" si="336"/>
        <v>21.588089667586214</v>
      </c>
      <c r="I8644" s="73">
        <f t="shared" si="337"/>
        <v>1.9917808219199742</v>
      </c>
    </row>
    <row r="8645" spans="1:9" ht="15.6" x14ac:dyDescent="0.3">
      <c r="A8645" s="1">
        <v>8641</v>
      </c>
      <c r="B8645" s="1">
        <v>2007</v>
      </c>
      <c r="C8645" s="1">
        <v>4</v>
      </c>
      <c r="D8645" s="1">
        <v>30</v>
      </c>
      <c r="E8645" s="7">
        <v>2007.4155251141599</v>
      </c>
      <c r="F8645" s="7">
        <v>20.705635999999998</v>
      </c>
      <c r="G8645" s="57">
        <f t="shared" si="336"/>
        <v>21.58646717379311</v>
      </c>
      <c r="I8645" s="73">
        <f t="shared" si="337"/>
        <v>1.9917808219101971</v>
      </c>
    </row>
    <row r="8646" spans="1:9" ht="15.6" x14ac:dyDescent="0.3">
      <c r="A8646" s="1">
        <v>8642</v>
      </c>
      <c r="B8646" s="1">
        <v>2007</v>
      </c>
      <c r="C8646" s="1">
        <v>5</v>
      </c>
      <c r="D8646" s="1">
        <v>1</v>
      </c>
      <c r="E8646" s="7">
        <v>2007.41940639269</v>
      </c>
      <c r="F8646" s="7">
        <v>20.759945999999999</v>
      </c>
      <c r="G8646" s="57">
        <f t="shared" si="336"/>
        <v>21.584915096551729</v>
      </c>
      <c r="I8646" s="73">
        <f t="shared" si="337"/>
        <v>1.9917808219199742</v>
      </c>
    </row>
    <row r="8647" spans="1:9" ht="15.6" x14ac:dyDescent="0.3">
      <c r="A8647" s="1">
        <v>8643</v>
      </c>
      <c r="B8647" s="1">
        <v>2007</v>
      </c>
      <c r="C8647" s="1">
        <v>5</v>
      </c>
      <c r="D8647" s="1">
        <v>2</v>
      </c>
      <c r="E8647" s="7">
        <v>2007.4221461187201</v>
      </c>
      <c r="F8647" s="7">
        <v>20.726937</v>
      </c>
      <c r="G8647" s="57">
        <f t="shared" si="336"/>
        <v>21.583511522758627</v>
      </c>
      <c r="I8647" s="73">
        <f t="shared" si="337"/>
        <v>1.9933789954400254</v>
      </c>
    </row>
    <row r="8648" spans="1:9" ht="15.6" x14ac:dyDescent="0.3">
      <c r="A8648" s="1">
        <v>8644</v>
      </c>
      <c r="B8648" s="1">
        <v>2007</v>
      </c>
      <c r="C8648" s="1">
        <v>5</v>
      </c>
      <c r="D8648" s="1">
        <v>3</v>
      </c>
      <c r="E8648" s="7">
        <v>2007.42488584475</v>
      </c>
      <c r="F8648" s="7">
        <v>20.694108</v>
      </c>
      <c r="G8648" s="57">
        <f t="shared" si="336"/>
        <v>21.582178889655179</v>
      </c>
      <c r="I8648" s="73">
        <f t="shared" si="337"/>
        <v>1.9933789954297936</v>
      </c>
    </row>
    <row r="8649" spans="1:9" ht="15.6" x14ac:dyDescent="0.3">
      <c r="A8649" s="1">
        <v>8645</v>
      </c>
      <c r="B8649" s="1">
        <v>2007</v>
      </c>
      <c r="C8649" s="1">
        <v>5</v>
      </c>
      <c r="D8649" s="1">
        <v>4</v>
      </c>
      <c r="E8649" s="7">
        <v>2007.42762557078</v>
      </c>
      <c r="F8649" s="7">
        <v>20.739266000000001</v>
      </c>
      <c r="G8649" s="57">
        <f t="shared" si="336"/>
        <v>21.580801990344835</v>
      </c>
      <c r="I8649" s="73">
        <f t="shared" si="337"/>
        <v>1.993378995430021</v>
      </c>
    </row>
    <row r="8650" spans="1:9" ht="15.6" x14ac:dyDescent="0.3">
      <c r="A8650" s="1">
        <v>8646</v>
      </c>
      <c r="B8650" s="1">
        <v>2007</v>
      </c>
      <c r="C8650" s="1">
        <v>5</v>
      </c>
      <c r="D8650" s="1">
        <v>5</v>
      </c>
      <c r="E8650" s="7">
        <v>2007.4303652967999</v>
      </c>
      <c r="F8650" s="7">
        <v>20.776097</v>
      </c>
      <c r="G8650" s="57">
        <f t="shared" si="336"/>
        <v>21.579384960000006</v>
      </c>
      <c r="I8650" s="73">
        <f t="shared" si="337"/>
        <v>1.9917808219099697</v>
      </c>
    </row>
    <row r="8651" spans="1:9" ht="15.6" x14ac:dyDescent="0.3">
      <c r="A8651" s="1">
        <v>8647</v>
      </c>
      <c r="B8651" s="1">
        <v>2007</v>
      </c>
      <c r="C8651" s="1">
        <v>5</v>
      </c>
      <c r="D8651" s="1">
        <v>6</v>
      </c>
      <c r="E8651" s="7">
        <v>2007.43310502283</v>
      </c>
      <c r="F8651" s="7">
        <v>20.88569</v>
      </c>
      <c r="G8651" s="57">
        <f t="shared" ref="G8651:G8714" si="338">AVERAGE(F8107:F8831)</f>
        <v>21.578032200000006</v>
      </c>
      <c r="I8651" s="73">
        <f t="shared" si="337"/>
        <v>1.9917808219202016</v>
      </c>
    </row>
    <row r="8652" spans="1:9" ht="15.6" x14ac:dyDescent="0.3">
      <c r="A8652" s="1">
        <v>8648</v>
      </c>
      <c r="B8652" s="1">
        <v>2007</v>
      </c>
      <c r="C8652" s="1">
        <v>5</v>
      </c>
      <c r="D8652" s="1">
        <v>7</v>
      </c>
      <c r="E8652" s="7">
        <v>2007.4358447488601</v>
      </c>
      <c r="F8652" s="7">
        <v>20.974733000000001</v>
      </c>
      <c r="G8652" s="57">
        <f t="shared" si="338"/>
        <v>21.576827125517248</v>
      </c>
      <c r="I8652" s="73">
        <f t="shared" ref="I8652:I8715" si="339">E8832-E8108</f>
        <v>1.9917808219199742</v>
      </c>
    </row>
    <row r="8653" spans="1:9" ht="15.6" x14ac:dyDescent="0.3">
      <c r="A8653" s="1">
        <v>8649</v>
      </c>
      <c r="B8653" s="1">
        <v>2007</v>
      </c>
      <c r="C8653" s="1">
        <v>5</v>
      </c>
      <c r="D8653" s="1">
        <v>8</v>
      </c>
      <c r="E8653" s="7">
        <v>2007.4385844748899</v>
      </c>
      <c r="F8653" s="7">
        <v>21.093947</v>
      </c>
      <c r="G8653" s="57">
        <f t="shared" si="338"/>
        <v>21.575693931034486</v>
      </c>
      <c r="I8653" s="73">
        <f t="shared" si="339"/>
        <v>1.9917808219199742</v>
      </c>
    </row>
    <row r="8654" spans="1:9" ht="15.6" x14ac:dyDescent="0.3">
      <c r="A8654" s="1">
        <v>8650</v>
      </c>
      <c r="B8654" s="1">
        <v>2007</v>
      </c>
      <c r="C8654" s="1">
        <v>5</v>
      </c>
      <c r="D8654" s="1">
        <v>9</v>
      </c>
      <c r="E8654" s="7">
        <v>2007.44132420091</v>
      </c>
      <c r="F8654" s="7">
        <v>21.180311</v>
      </c>
      <c r="G8654" s="57">
        <f t="shared" si="338"/>
        <v>21.574596372413797</v>
      </c>
      <c r="I8654" s="73">
        <f t="shared" si="339"/>
        <v>1.9917808219099697</v>
      </c>
    </row>
    <row r="8655" spans="1:9" ht="15.6" x14ac:dyDescent="0.3">
      <c r="A8655" s="1">
        <v>8651</v>
      </c>
      <c r="B8655" s="1">
        <v>2007</v>
      </c>
      <c r="C8655" s="1">
        <v>5</v>
      </c>
      <c r="D8655" s="1">
        <v>10</v>
      </c>
      <c r="E8655" s="7">
        <v>2007.4440639269401</v>
      </c>
      <c r="F8655" s="7">
        <v>21.225322999999999</v>
      </c>
      <c r="G8655" s="57">
        <f t="shared" si="338"/>
        <v>21.573546360000005</v>
      </c>
      <c r="I8655" s="73">
        <f t="shared" si="339"/>
        <v>1.9917808219199742</v>
      </c>
    </row>
    <row r="8656" spans="1:9" ht="15.6" x14ac:dyDescent="0.3">
      <c r="A8656" s="1">
        <v>8652</v>
      </c>
      <c r="B8656" s="1">
        <v>2007</v>
      </c>
      <c r="C8656" s="1">
        <v>5</v>
      </c>
      <c r="D8656" s="1">
        <v>11</v>
      </c>
      <c r="E8656" s="7">
        <v>2007.4468036529699</v>
      </c>
      <c r="F8656" s="7">
        <v>21.296928999999999</v>
      </c>
      <c r="G8656" s="57">
        <f t="shared" si="338"/>
        <v>21.572538023448281</v>
      </c>
      <c r="I8656" s="73">
        <f t="shared" si="339"/>
        <v>1.9917808219199742</v>
      </c>
    </row>
    <row r="8657" spans="1:9" ht="15.6" x14ac:dyDescent="0.3">
      <c r="A8657" s="1">
        <v>8653</v>
      </c>
      <c r="B8657" s="1">
        <v>2007</v>
      </c>
      <c r="C8657" s="1">
        <v>5</v>
      </c>
      <c r="D8657" s="1">
        <v>12</v>
      </c>
      <c r="E8657" s="7">
        <v>2007.449543379</v>
      </c>
      <c r="F8657" s="7">
        <v>21.346633000000001</v>
      </c>
      <c r="G8657" s="57">
        <f t="shared" si="338"/>
        <v>21.571554889655175</v>
      </c>
      <c r="I8657" s="73">
        <f t="shared" si="339"/>
        <v>1.9917808219199742</v>
      </c>
    </row>
    <row r="8658" spans="1:9" ht="15.6" x14ac:dyDescent="0.3">
      <c r="A8658" s="1">
        <v>8654</v>
      </c>
      <c r="B8658" s="1">
        <v>2007</v>
      </c>
      <c r="C8658" s="1">
        <v>5</v>
      </c>
      <c r="D8658" s="1">
        <v>13</v>
      </c>
      <c r="E8658" s="7">
        <v>2007.4522831050199</v>
      </c>
      <c r="F8658" s="7">
        <v>21.418396000000001</v>
      </c>
      <c r="G8658" s="57">
        <f t="shared" si="338"/>
        <v>21.57047422758621</v>
      </c>
      <c r="I8658" s="73">
        <f t="shared" si="339"/>
        <v>1.9917808219099697</v>
      </c>
    </row>
    <row r="8659" spans="1:9" ht="15.6" x14ac:dyDescent="0.3">
      <c r="A8659" s="1">
        <v>8655</v>
      </c>
      <c r="B8659" s="1">
        <v>2007</v>
      </c>
      <c r="C8659" s="1">
        <v>5</v>
      </c>
      <c r="D8659" s="1">
        <v>14</v>
      </c>
      <c r="E8659" s="7">
        <v>2007.45502283105</v>
      </c>
      <c r="F8659" s="7">
        <v>21.506388999999999</v>
      </c>
      <c r="G8659" s="57">
        <f t="shared" si="338"/>
        <v>21.569386233103451</v>
      </c>
      <c r="I8659" s="73">
        <f t="shared" si="339"/>
        <v>1.9917808219202016</v>
      </c>
    </row>
    <row r="8660" spans="1:9" ht="15.6" x14ac:dyDescent="0.3">
      <c r="A8660" s="1">
        <v>8656</v>
      </c>
      <c r="B8660" s="1">
        <v>2007</v>
      </c>
      <c r="C8660" s="1">
        <v>5</v>
      </c>
      <c r="D8660" s="1">
        <v>15</v>
      </c>
      <c r="E8660" s="7">
        <v>2007.4577625570801</v>
      </c>
      <c r="F8660" s="7">
        <v>21.580873</v>
      </c>
      <c r="G8660" s="57">
        <f t="shared" si="338"/>
        <v>21.568207408275867</v>
      </c>
      <c r="I8660" s="73">
        <f t="shared" si="339"/>
        <v>1.9917808219199742</v>
      </c>
    </row>
    <row r="8661" spans="1:9" ht="15.6" x14ac:dyDescent="0.3">
      <c r="A8661" s="1">
        <v>8657</v>
      </c>
      <c r="B8661" s="1">
        <v>2007</v>
      </c>
      <c r="C8661" s="1">
        <v>5</v>
      </c>
      <c r="D8661" s="1">
        <v>16</v>
      </c>
      <c r="E8661" s="7">
        <v>2007.4605022831099</v>
      </c>
      <c r="F8661" s="7">
        <v>21.655234</v>
      </c>
      <c r="G8661" s="57">
        <f t="shared" si="338"/>
        <v>21.567050740689659</v>
      </c>
      <c r="I8661" s="73">
        <f t="shared" si="339"/>
        <v>1.9917808219199742</v>
      </c>
    </row>
    <row r="8662" spans="1:9" ht="15.6" x14ac:dyDescent="0.3">
      <c r="A8662" s="1">
        <v>8658</v>
      </c>
      <c r="B8662" s="1">
        <v>2007</v>
      </c>
      <c r="C8662" s="1">
        <v>5</v>
      </c>
      <c r="D8662" s="1">
        <v>17</v>
      </c>
      <c r="E8662" s="7">
        <v>2007.46324200913</v>
      </c>
      <c r="F8662" s="7">
        <v>21.753121</v>
      </c>
      <c r="G8662" s="57">
        <f t="shared" si="338"/>
        <v>21.565832633103451</v>
      </c>
      <c r="I8662" s="73">
        <f t="shared" si="339"/>
        <v>1.9917808219099697</v>
      </c>
    </row>
    <row r="8663" spans="1:9" ht="15.6" x14ac:dyDescent="0.3">
      <c r="A8663" s="1">
        <v>8659</v>
      </c>
      <c r="B8663" s="1">
        <v>2007</v>
      </c>
      <c r="C8663" s="1">
        <v>5</v>
      </c>
      <c r="D8663" s="1">
        <v>18</v>
      </c>
      <c r="E8663" s="7">
        <v>2007.4659817351601</v>
      </c>
      <c r="F8663" s="7">
        <v>21.799111</v>
      </c>
      <c r="G8663" s="57">
        <f t="shared" si="338"/>
        <v>21.564534899310345</v>
      </c>
      <c r="I8663" s="73">
        <f t="shared" si="339"/>
        <v>1.9917808219199742</v>
      </c>
    </row>
    <row r="8664" spans="1:9" ht="15.6" x14ac:dyDescent="0.3">
      <c r="A8664" s="1">
        <v>8660</v>
      </c>
      <c r="B8664" s="1">
        <v>2007</v>
      </c>
      <c r="C8664" s="1">
        <v>5</v>
      </c>
      <c r="D8664" s="1">
        <v>19</v>
      </c>
      <c r="E8664" s="7">
        <v>2007.4687214611899</v>
      </c>
      <c r="F8664" s="7">
        <v>21.879308999999999</v>
      </c>
      <c r="G8664" s="57">
        <f t="shared" si="338"/>
        <v>21.563246086896552</v>
      </c>
      <c r="I8664" s="73">
        <f t="shared" si="339"/>
        <v>1.9890410958901157</v>
      </c>
    </row>
    <row r="8665" spans="1:9" ht="15.6" x14ac:dyDescent="0.3">
      <c r="A8665" s="1">
        <v>8661</v>
      </c>
      <c r="B8665" s="1">
        <v>2007</v>
      </c>
      <c r="C8665" s="1">
        <v>5</v>
      </c>
      <c r="D8665" s="1">
        <v>20</v>
      </c>
      <c r="E8665" s="7">
        <v>2007.47146118721</v>
      </c>
      <c r="F8665" s="7">
        <v>21.935853000000002</v>
      </c>
      <c r="G8665" s="57">
        <f t="shared" si="338"/>
        <v>21.562120057931036</v>
      </c>
      <c r="I8665" s="73">
        <f t="shared" si="339"/>
        <v>1.9890410958898883</v>
      </c>
    </row>
    <row r="8666" spans="1:9" ht="15.6" x14ac:dyDescent="0.3">
      <c r="A8666" s="1">
        <v>8662</v>
      </c>
      <c r="B8666" s="1">
        <v>2007</v>
      </c>
      <c r="C8666" s="1">
        <v>5</v>
      </c>
      <c r="D8666" s="1">
        <v>21</v>
      </c>
      <c r="E8666" s="7">
        <v>2007.4742009132401</v>
      </c>
      <c r="F8666" s="7">
        <v>22.066755000000001</v>
      </c>
      <c r="G8666" s="57">
        <f t="shared" si="338"/>
        <v>21.561017096551723</v>
      </c>
      <c r="I8666" s="73">
        <f t="shared" si="339"/>
        <v>1.9890410958898883</v>
      </c>
    </row>
    <row r="8667" spans="1:9" ht="15.6" x14ac:dyDescent="0.3">
      <c r="A8667" s="1">
        <v>8663</v>
      </c>
      <c r="B8667" s="1">
        <v>2007</v>
      </c>
      <c r="C8667" s="1">
        <v>5</v>
      </c>
      <c r="D8667" s="1">
        <v>22</v>
      </c>
      <c r="E8667" s="7">
        <v>2007.47694063927</v>
      </c>
      <c r="F8667" s="7">
        <v>22.219871999999999</v>
      </c>
      <c r="G8667" s="57">
        <f t="shared" si="338"/>
        <v>21.559960958620689</v>
      </c>
      <c r="I8667" s="73">
        <f t="shared" si="339"/>
        <v>1.9890410958901157</v>
      </c>
    </row>
    <row r="8668" spans="1:9" ht="15.6" x14ac:dyDescent="0.3">
      <c r="A8668" s="1">
        <v>8664</v>
      </c>
      <c r="B8668" s="1">
        <v>2007</v>
      </c>
      <c r="C8668" s="1">
        <v>5</v>
      </c>
      <c r="D8668" s="1">
        <v>23</v>
      </c>
      <c r="E8668" s="7">
        <v>2007.4796803653001</v>
      </c>
      <c r="F8668" s="7">
        <v>22.280068</v>
      </c>
      <c r="G8668" s="57">
        <f t="shared" si="338"/>
        <v>21.559049542068969</v>
      </c>
      <c r="I8668" s="73">
        <f t="shared" si="339"/>
        <v>1.9890410958898883</v>
      </c>
    </row>
    <row r="8669" spans="1:9" ht="15.6" x14ac:dyDescent="0.3">
      <c r="A8669" s="1">
        <v>8665</v>
      </c>
      <c r="B8669" s="1">
        <v>2007</v>
      </c>
      <c r="C8669" s="1">
        <v>5</v>
      </c>
      <c r="D8669" s="1">
        <v>24</v>
      </c>
      <c r="E8669" s="7">
        <v>2007.4824200913199</v>
      </c>
      <c r="F8669" s="7">
        <v>22.36178</v>
      </c>
      <c r="G8669" s="57">
        <f t="shared" si="338"/>
        <v>21.558115158620694</v>
      </c>
      <c r="I8669" s="73">
        <f t="shared" si="339"/>
        <v>1.9890410958901157</v>
      </c>
    </row>
    <row r="8670" spans="1:9" ht="15.6" x14ac:dyDescent="0.3">
      <c r="A8670" s="1">
        <v>8666</v>
      </c>
      <c r="B8670" s="1">
        <v>2007</v>
      </c>
      <c r="C8670" s="1">
        <v>5</v>
      </c>
      <c r="D8670" s="1">
        <v>25</v>
      </c>
      <c r="E8670" s="7">
        <v>2007.48515981735</v>
      </c>
      <c r="F8670" s="7">
        <v>22.309090000000001</v>
      </c>
      <c r="G8670" s="57">
        <f t="shared" si="338"/>
        <v>21.557312230344831</v>
      </c>
      <c r="I8670" s="73">
        <f t="shared" si="339"/>
        <v>1.9890410958901157</v>
      </c>
    </row>
    <row r="8671" spans="1:9" ht="15.6" x14ac:dyDescent="0.3">
      <c r="A8671" s="1">
        <v>8667</v>
      </c>
      <c r="B8671" s="1">
        <v>2007</v>
      </c>
      <c r="C8671" s="1">
        <v>5</v>
      </c>
      <c r="D8671" s="1">
        <v>26</v>
      </c>
      <c r="E8671" s="7">
        <v>2007.4878995433801</v>
      </c>
      <c r="F8671" s="7">
        <v>22.343976000000001</v>
      </c>
      <c r="G8671" s="57">
        <f t="shared" si="338"/>
        <v>21.556595473103453</v>
      </c>
      <c r="I8671" s="73">
        <f t="shared" si="339"/>
        <v>1.9890410958898883</v>
      </c>
    </row>
    <row r="8672" spans="1:9" ht="15.6" x14ac:dyDescent="0.3">
      <c r="A8672" s="1">
        <v>8668</v>
      </c>
      <c r="B8672" s="1">
        <v>2007</v>
      </c>
      <c r="C8672" s="1">
        <v>5</v>
      </c>
      <c r="D8672" s="1">
        <v>27</v>
      </c>
      <c r="E8672" s="7">
        <v>2007.4906392694099</v>
      </c>
      <c r="F8672" s="7">
        <v>22.456441999999999</v>
      </c>
      <c r="G8672" s="57">
        <f t="shared" si="338"/>
        <v>21.555873526896558</v>
      </c>
      <c r="I8672" s="73">
        <f t="shared" si="339"/>
        <v>1.9890410958901157</v>
      </c>
    </row>
    <row r="8673" spans="1:9" ht="15.6" x14ac:dyDescent="0.3">
      <c r="A8673" s="1">
        <v>8669</v>
      </c>
      <c r="B8673" s="1">
        <v>2007</v>
      </c>
      <c r="C8673" s="1">
        <v>5</v>
      </c>
      <c r="D8673" s="1">
        <v>28</v>
      </c>
      <c r="E8673" s="7">
        <v>2007.49337899543</v>
      </c>
      <c r="F8673" s="7">
        <v>22.609048999999999</v>
      </c>
      <c r="G8673" s="57">
        <f t="shared" si="338"/>
        <v>21.55529289655173</v>
      </c>
      <c r="I8673" s="73">
        <f t="shared" si="339"/>
        <v>1.9890410958898883</v>
      </c>
    </row>
    <row r="8674" spans="1:9" ht="15.6" x14ac:dyDescent="0.3">
      <c r="A8674" s="1">
        <v>8670</v>
      </c>
      <c r="B8674" s="1">
        <v>2007</v>
      </c>
      <c r="C8674" s="1">
        <v>5</v>
      </c>
      <c r="D8674" s="1">
        <v>29</v>
      </c>
      <c r="E8674" s="7">
        <v>2007.4961187214601</v>
      </c>
      <c r="F8674" s="7">
        <v>22.796481</v>
      </c>
      <c r="G8674" s="57">
        <f t="shared" si="338"/>
        <v>21.55489303448276</v>
      </c>
      <c r="I8674" s="73">
        <f t="shared" si="339"/>
        <v>1.9890410958898883</v>
      </c>
    </row>
    <row r="8675" spans="1:9" ht="15.6" x14ac:dyDescent="0.3">
      <c r="A8675" s="1">
        <v>8671</v>
      </c>
      <c r="B8675" s="1">
        <v>2007</v>
      </c>
      <c r="C8675" s="1">
        <v>5</v>
      </c>
      <c r="D8675" s="1">
        <v>30</v>
      </c>
      <c r="E8675" s="7">
        <v>2007.49885844749</v>
      </c>
      <c r="F8675" s="7">
        <v>22.935825999999999</v>
      </c>
      <c r="G8675" s="57">
        <f t="shared" si="338"/>
        <v>21.554636028965522</v>
      </c>
      <c r="I8675" s="73">
        <f t="shared" si="339"/>
        <v>1.9890410958901157</v>
      </c>
    </row>
    <row r="8676" spans="1:9" ht="15.6" x14ac:dyDescent="0.3">
      <c r="A8676" s="1">
        <v>8672</v>
      </c>
      <c r="B8676" s="1">
        <v>2007</v>
      </c>
      <c r="C8676" s="1">
        <v>5</v>
      </c>
      <c r="D8676" s="1">
        <v>31</v>
      </c>
      <c r="E8676" s="7">
        <v>2007.5015981735201</v>
      </c>
      <c r="F8676" s="7">
        <v>23.061997999999999</v>
      </c>
      <c r="G8676" s="57">
        <f t="shared" si="338"/>
        <v>21.554523460689659</v>
      </c>
      <c r="I8676" s="73">
        <f t="shared" si="339"/>
        <v>1.9878995433798536</v>
      </c>
    </row>
    <row r="8677" spans="1:9" ht="15.6" x14ac:dyDescent="0.3">
      <c r="A8677" s="1">
        <v>8673</v>
      </c>
      <c r="B8677" s="1">
        <v>2007</v>
      </c>
      <c r="C8677" s="1">
        <v>6</v>
      </c>
      <c r="D8677" s="1">
        <v>1</v>
      </c>
      <c r="E8677" s="7">
        <v>2007.5027397260301</v>
      </c>
      <c r="F8677" s="7">
        <v>23.152573</v>
      </c>
      <c r="G8677" s="57">
        <f t="shared" si="338"/>
        <v>21.554576253793108</v>
      </c>
      <c r="I8677" s="73">
        <f t="shared" si="339"/>
        <v>1.9933789954400254</v>
      </c>
    </row>
    <row r="8678" spans="1:9" ht="15.6" x14ac:dyDescent="0.3">
      <c r="A8678" s="1">
        <v>8674</v>
      </c>
      <c r="B8678" s="1">
        <v>2007</v>
      </c>
      <c r="C8678" s="1">
        <v>6</v>
      </c>
      <c r="D8678" s="1">
        <v>2</v>
      </c>
      <c r="E8678" s="7">
        <v>2007.5054794520499</v>
      </c>
      <c r="F8678" s="7">
        <v>23.230045</v>
      </c>
      <c r="G8678" s="57">
        <f t="shared" si="338"/>
        <v>21.554611875862076</v>
      </c>
      <c r="I8678" s="73">
        <f t="shared" si="339"/>
        <v>1.9945205479500601</v>
      </c>
    </row>
    <row r="8679" spans="1:9" ht="15.6" x14ac:dyDescent="0.3">
      <c r="A8679" s="1">
        <v>8675</v>
      </c>
      <c r="B8679" s="1">
        <v>2007</v>
      </c>
      <c r="C8679" s="1">
        <v>6</v>
      </c>
      <c r="D8679" s="1">
        <v>3</v>
      </c>
      <c r="E8679" s="7">
        <v>2007.50821917808</v>
      </c>
      <c r="F8679" s="7">
        <v>23.210321</v>
      </c>
      <c r="G8679" s="57">
        <f t="shared" si="338"/>
        <v>21.554777528275867</v>
      </c>
      <c r="I8679" s="73">
        <f t="shared" si="339"/>
        <v>1.9945205479398282</v>
      </c>
    </row>
    <row r="8680" spans="1:9" ht="15.6" x14ac:dyDescent="0.3">
      <c r="A8680" s="1">
        <v>8676</v>
      </c>
      <c r="B8680" s="1">
        <v>2007</v>
      </c>
      <c r="C8680" s="1">
        <v>6</v>
      </c>
      <c r="D8680" s="1">
        <v>4</v>
      </c>
      <c r="E8680" s="7">
        <v>2007.5109589041101</v>
      </c>
      <c r="F8680" s="7">
        <v>23.252621000000001</v>
      </c>
      <c r="G8680" s="57">
        <f t="shared" si="338"/>
        <v>21.555198577931044</v>
      </c>
      <c r="I8680" s="73">
        <f t="shared" si="339"/>
        <v>1.9972602739701415</v>
      </c>
    </row>
    <row r="8681" spans="1:9" ht="15.6" x14ac:dyDescent="0.3">
      <c r="A8681" s="1">
        <v>8677</v>
      </c>
      <c r="B8681" s="1">
        <v>2007</v>
      </c>
      <c r="C8681" s="1">
        <v>6</v>
      </c>
      <c r="D8681" s="1">
        <v>5</v>
      </c>
      <c r="E8681" s="7">
        <v>2007.51369863014</v>
      </c>
      <c r="F8681" s="7">
        <v>23.273872999999998</v>
      </c>
      <c r="G8681" s="57">
        <f t="shared" si="338"/>
        <v>21.556057954482768</v>
      </c>
      <c r="I8681" s="73">
        <f t="shared" si="339"/>
        <v>1.9972602739799186</v>
      </c>
    </row>
    <row r="8682" spans="1:9" ht="15.6" x14ac:dyDescent="0.3">
      <c r="A8682" s="1">
        <v>8678</v>
      </c>
      <c r="B8682" s="1">
        <v>2007</v>
      </c>
      <c r="C8682" s="1">
        <v>6</v>
      </c>
      <c r="D8682" s="1">
        <v>6</v>
      </c>
      <c r="E8682" s="7">
        <v>2007.5164383561601</v>
      </c>
      <c r="F8682" s="7">
        <v>23.296244000000002</v>
      </c>
      <c r="G8682" s="57">
        <f t="shared" si="338"/>
        <v>21.55719904689656</v>
      </c>
      <c r="I8682" s="73">
        <f t="shared" si="339"/>
        <v>1.9972602739701415</v>
      </c>
    </row>
    <row r="8683" spans="1:9" ht="15.6" x14ac:dyDescent="0.3">
      <c r="A8683" s="1">
        <v>8679</v>
      </c>
      <c r="B8683" s="1">
        <v>2007</v>
      </c>
      <c r="C8683" s="1">
        <v>6</v>
      </c>
      <c r="D8683" s="1">
        <v>7</v>
      </c>
      <c r="E8683" s="7">
        <v>2007.5191780821899</v>
      </c>
      <c r="F8683" s="7">
        <v>23.358470000000001</v>
      </c>
      <c r="G8683" s="57">
        <f t="shared" si="338"/>
        <v>21.558441790344837</v>
      </c>
      <c r="I8683" s="73">
        <f t="shared" si="339"/>
        <v>1.9972602739699141</v>
      </c>
    </row>
    <row r="8684" spans="1:9" ht="15.6" x14ac:dyDescent="0.3">
      <c r="A8684" s="1">
        <v>8680</v>
      </c>
      <c r="B8684" s="1">
        <v>2007</v>
      </c>
      <c r="C8684" s="1">
        <v>6</v>
      </c>
      <c r="D8684" s="1">
        <v>8</v>
      </c>
      <c r="E8684" s="7">
        <v>2007.52191780822</v>
      </c>
      <c r="F8684" s="7">
        <v>23.447312</v>
      </c>
      <c r="G8684" s="57">
        <f t="shared" si="338"/>
        <v>21.55998048137932</v>
      </c>
      <c r="I8684" s="73">
        <f t="shared" si="339"/>
        <v>1.9972602739699141</v>
      </c>
    </row>
    <row r="8685" spans="1:9" ht="15.6" x14ac:dyDescent="0.3">
      <c r="A8685" s="1">
        <v>8681</v>
      </c>
      <c r="B8685" s="1">
        <v>2007</v>
      </c>
      <c r="C8685" s="1">
        <v>6</v>
      </c>
      <c r="D8685" s="1">
        <v>9</v>
      </c>
      <c r="E8685" s="7">
        <v>2007.5246575342501</v>
      </c>
      <c r="F8685" s="7">
        <v>23.554151000000001</v>
      </c>
      <c r="G8685" s="57">
        <f t="shared" si="338"/>
        <v>21.561918977931043</v>
      </c>
      <c r="I8685" s="73">
        <f t="shared" si="339"/>
        <v>1.9972602739801459</v>
      </c>
    </row>
    <row r="8686" spans="1:9" ht="15.6" x14ac:dyDescent="0.3">
      <c r="A8686" s="1">
        <v>8682</v>
      </c>
      <c r="B8686" s="1">
        <v>2007</v>
      </c>
      <c r="C8686" s="1">
        <v>6</v>
      </c>
      <c r="D8686" s="1">
        <v>10</v>
      </c>
      <c r="E8686" s="7">
        <v>2007.5273972602699</v>
      </c>
      <c r="F8686" s="7">
        <v>23.689964</v>
      </c>
      <c r="G8686" s="57">
        <f t="shared" si="338"/>
        <v>21.564302561379321</v>
      </c>
      <c r="I8686" s="73">
        <f t="shared" si="339"/>
        <v>1.9972602739699141</v>
      </c>
    </row>
    <row r="8687" spans="1:9" ht="15.6" x14ac:dyDescent="0.3">
      <c r="A8687" s="1">
        <v>8683</v>
      </c>
      <c r="B8687" s="1">
        <v>2007</v>
      </c>
      <c r="C8687" s="1">
        <v>6</v>
      </c>
      <c r="D8687" s="1">
        <v>11</v>
      </c>
      <c r="E8687" s="7">
        <v>2007.5301369863</v>
      </c>
      <c r="F8687" s="7">
        <v>23.837783999999999</v>
      </c>
      <c r="G8687" s="57">
        <f t="shared" si="338"/>
        <v>21.566933113103453</v>
      </c>
      <c r="I8687" s="73">
        <f t="shared" si="339"/>
        <v>1.9972602739699141</v>
      </c>
    </row>
    <row r="8688" spans="1:9" ht="15.6" x14ac:dyDescent="0.3">
      <c r="A8688" s="1">
        <v>8684</v>
      </c>
      <c r="B8688" s="1">
        <v>2007</v>
      </c>
      <c r="C8688" s="1">
        <v>6</v>
      </c>
      <c r="D8688" s="1">
        <v>12</v>
      </c>
      <c r="E8688" s="7">
        <v>2007.5328767123301</v>
      </c>
      <c r="F8688" s="7">
        <v>23.895644999999998</v>
      </c>
      <c r="G8688" s="57">
        <f t="shared" si="338"/>
        <v>21.569795256551728</v>
      </c>
      <c r="I8688" s="73">
        <f t="shared" si="339"/>
        <v>1.9972602739701415</v>
      </c>
    </row>
    <row r="8689" spans="1:9" ht="15.6" x14ac:dyDescent="0.3">
      <c r="A8689" s="1">
        <v>8685</v>
      </c>
      <c r="B8689" s="1">
        <v>2007</v>
      </c>
      <c r="C8689" s="1">
        <v>6</v>
      </c>
      <c r="D8689" s="1">
        <v>13</v>
      </c>
      <c r="E8689" s="7">
        <v>2007.53561643836</v>
      </c>
      <c r="F8689" s="7">
        <v>23.939819</v>
      </c>
      <c r="G8689" s="57">
        <f t="shared" si="338"/>
        <v>21.572990440000005</v>
      </c>
      <c r="I8689" s="73">
        <f t="shared" si="339"/>
        <v>1.9972602739799186</v>
      </c>
    </row>
    <row r="8690" spans="1:9" ht="15.6" x14ac:dyDescent="0.3">
      <c r="A8690" s="1">
        <v>8686</v>
      </c>
      <c r="B8690" s="1">
        <v>2007</v>
      </c>
      <c r="C8690" s="1">
        <v>6</v>
      </c>
      <c r="D8690" s="1">
        <v>14</v>
      </c>
      <c r="E8690" s="7">
        <v>2007.53835616438</v>
      </c>
      <c r="F8690" s="7">
        <v>23.927924000000001</v>
      </c>
      <c r="G8690" s="57">
        <f t="shared" si="338"/>
        <v>21.576310336551728</v>
      </c>
      <c r="I8690" s="73">
        <f t="shared" si="339"/>
        <v>1.9972602739701415</v>
      </c>
    </row>
    <row r="8691" spans="1:9" ht="15.6" x14ac:dyDescent="0.3">
      <c r="A8691" s="1">
        <v>8687</v>
      </c>
      <c r="B8691" s="1">
        <v>2007</v>
      </c>
      <c r="C8691" s="1">
        <v>6</v>
      </c>
      <c r="D8691" s="1">
        <v>15</v>
      </c>
      <c r="E8691" s="7">
        <v>2007.5410958904099</v>
      </c>
      <c r="F8691" s="7">
        <v>23.93497</v>
      </c>
      <c r="G8691" s="57">
        <f t="shared" si="338"/>
        <v>21.579613070344834</v>
      </c>
      <c r="I8691" s="73">
        <f t="shared" si="339"/>
        <v>1.9972602739699141</v>
      </c>
    </row>
    <row r="8692" spans="1:9" ht="15.6" x14ac:dyDescent="0.3">
      <c r="A8692" s="1">
        <v>8688</v>
      </c>
      <c r="B8692" s="1">
        <v>2007</v>
      </c>
      <c r="C8692" s="1">
        <v>6</v>
      </c>
      <c r="D8692" s="1">
        <v>16</v>
      </c>
      <c r="E8692" s="7">
        <v>2007.54383561644</v>
      </c>
      <c r="F8692" s="7">
        <v>24.024925</v>
      </c>
      <c r="G8692" s="57">
        <f t="shared" si="338"/>
        <v>21.582985142068974</v>
      </c>
      <c r="I8692" s="73">
        <f t="shared" si="339"/>
        <v>1.9972602739699141</v>
      </c>
    </row>
    <row r="8693" spans="1:9" ht="15.6" x14ac:dyDescent="0.3">
      <c r="A8693" s="1">
        <v>8689</v>
      </c>
      <c r="B8693" s="1">
        <v>2007</v>
      </c>
      <c r="C8693" s="1">
        <v>6</v>
      </c>
      <c r="D8693" s="1">
        <v>17</v>
      </c>
      <c r="E8693" s="7">
        <v>2007.5465753424701</v>
      </c>
      <c r="F8693" s="7">
        <v>24.070627000000002</v>
      </c>
      <c r="G8693" s="57">
        <f t="shared" si="338"/>
        <v>21.586447348965525</v>
      </c>
      <c r="I8693" s="73">
        <f t="shared" si="339"/>
        <v>1.9972602739801459</v>
      </c>
    </row>
    <row r="8694" spans="1:9" ht="15.6" x14ac:dyDescent="0.3">
      <c r="A8694" s="1">
        <v>8690</v>
      </c>
      <c r="B8694" s="1">
        <v>2007</v>
      </c>
      <c r="C8694" s="1">
        <v>6</v>
      </c>
      <c r="D8694" s="1">
        <v>18</v>
      </c>
      <c r="E8694" s="7">
        <v>2007.5493150684899</v>
      </c>
      <c r="F8694" s="7">
        <v>24.129981000000001</v>
      </c>
      <c r="G8694" s="57">
        <f t="shared" si="338"/>
        <v>21.589974311724145</v>
      </c>
      <c r="I8694" s="73">
        <f t="shared" si="339"/>
        <v>1.9972602739699141</v>
      </c>
    </row>
    <row r="8695" spans="1:9" ht="15.6" x14ac:dyDescent="0.3">
      <c r="A8695" s="1">
        <v>8691</v>
      </c>
      <c r="B8695" s="1">
        <v>2007</v>
      </c>
      <c r="C8695" s="1">
        <v>6</v>
      </c>
      <c r="D8695" s="1">
        <v>19</v>
      </c>
      <c r="E8695" s="7">
        <v>2007.55205479452</v>
      </c>
      <c r="F8695" s="7">
        <v>24.074151000000001</v>
      </c>
      <c r="G8695" s="57">
        <f t="shared" si="338"/>
        <v>21.59372858206897</v>
      </c>
      <c r="I8695" s="73">
        <f t="shared" si="339"/>
        <v>1.9972602739699141</v>
      </c>
    </row>
    <row r="8696" spans="1:9" ht="15.6" x14ac:dyDescent="0.3">
      <c r="A8696" s="1">
        <v>8692</v>
      </c>
      <c r="B8696" s="1">
        <v>2007</v>
      </c>
      <c r="C8696" s="1">
        <v>6</v>
      </c>
      <c r="D8696" s="1">
        <v>20</v>
      </c>
      <c r="E8696" s="7">
        <v>2007.5547945205501</v>
      </c>
      <c r="F8696" s="7">
        <v>24.144480000000001</v>
      </c>
      <c r="G8696" s="57">
        <f t="shared" si="338"/>
        <v>21.597744162758627</v>
      </c>
      <c r="I8696" s="73">
        <f t="shared" si="339"/>
        <v>1.9972602739701415</v>
      </c>
    </row>
    <row r="8697" spans="1:9" ht="15.6" x14ac:dyDescent="0.3">
      <c r="A8697" s="1">
        <v>8693</v>
      </c>
      <c r="B8697" s="1">
        <v>2007</v>
      </c>
      <c r="C8697" s="1">
        <v>6</v>
      </c>
      <c r="D8697" s="1">
        <v>21</v>
      </c>
      <c r="E8697" s="7">
        <v>2007.55753424658</v>
      </c>
      <c r="F8697" s="7">
        <v>24.219785000000002</v>
      </c>
      <c r="G8697" s="57">
        <f t="shared" si="338"/>
        <v>21.602027209655176</v>
      </c>
      <c r="I8697" s="73">
        <f t="shared" si="339"/>
        <v>1.9972602739799186</v>
      </c>
    </row>
    <row r="8698" spans="1:9" ht="15.6" x14ac:dyDescent="0.3">
      <c r="A8698" s="1">
        <v>8694</v>
      </c>
      <c r="B8698" s="1">
        <v>2007</v>
      </c>
      <c r="C8698" s="1">
        <v>6</v>
      </c>
      <c r="D8698" s="1">
        <v>22</v>
      </c>
      <c r="E8698" s="7">
        <v>2007.5602739726</v>
      </c>
      <c r="F8698" s="7">
        <v>24.337883999999999</v>
      </c>
      <c r="G8698" s="57">
        <f t="shared" si="338"/>
        <v>21.606487611034492</v>
      </c>
      <c r="I8698" s="73">
        <f t="shared" si="339"/>
        <v>1.9972602739701415</v>
      </c>
    </row>
    <row r="8699" spans="1:9" ht="15.6" x14ac:dyDescent="0.3">
      <c r="A8699" s="1">
        <v>8695</v>
      </c>
      <c r="B8699" s="1">
        <v>2007</v>
      </c>
      <c r="C8699" s="1">
        <v>6</v>
      </c>
      <c r="D8699" s="1">
        <v>23</v>
      </c>
      <c r="E8699" s="7">
        <v>2007.5630136986299</v>
      </c>
      <c r="F8699" s="7">
        <v>24.433157999999999</v>
      </c>
      <c r="G8699" s="57">
        <f t="shared" si="338"/>
        <v>21.61122143724139</v>
      </c>
      <c r="I8699" s="73">
        <f t="shared" si="339"/>
        <v>1.9972602739699141</v>
      </c>
    </row>
    <row r="8700" spans="1:9" ht="15.6" x14ac:dyDescent="0.3">
      <c r="A8700" s="1">
        <v>8696</v>
      </c>
      <c r="B8700" s="1">
        <v>2007</v>
      </c>
      <c r="C8700" s="1">
        <v>6</v>
      </c>
      <c r="D8700" s="1">
        <v>24</v>
      </c>
      <c r="E8700" s="7">
        <v>2007.56575342466</v>
      </c>
      <c r="F8700" s="7">
        <v>24.290009999999999</v>
      </c>
      <c r="G8700" s="57">
        <f t="shared" si="338"/>
        <v>21.616076060689664</v>
      </c>
      <c r="I8700" s="73">
        <f t="shared" si="339"/>
        <v>1.9972602739799186</v>
      </c>
    </row>
    <row r="8701" spans="1:9" ht="15.6" x14ac:dyDescent="0.3">
      <c r="A8701" s="1">
        <v>8697</v>
      </c>
      <c r="B8701" s="1">
        <v>2007</v>
      </c>
      <c r="C8701" s="1">
        <v>6</v>
      </c>
      <c r="D8701" s="1">
        <v>25</v>
      </c>
      <c r="E8701" s="7">
        <v>2007.5684931506801</v>
      </c>
      <c r="F8701" s="7">
        <v>24.171672000000001</v>
      </c>
      <c r="G8701" s="57">
        <f t="shared" si="338"/>
        <v>21.620863270344838</v>
      </c>
      <c r="I8701" s="73">
        <f t="shared" si="339"/>
        <v>1.9972602739701415</v>
      </c>
    </row>
    <row r="8702" spans="1:9" ht="15.6" x14ac:dyDescent="0.3">
      <c r="A8702" s="1">
        <v>8698</v>
      </c>
      <c r="B8702" s="1">
        <v>2007</v>
      </c>
      <c r="C8702" s="1">
        <v>6</v>
      </c>
      <c r="D8702" s="1">
        <v>26</v>
      </c>
      <c r="E8702" s="7">
        <v>2007.5712328767099</v>
      </c>
      <c r="F8702" s="7">
        <v>24.126234</v>
      </c>
      <c r="G8702" s="57">
        <f t="shared" si="338"/>
        <v>21.62553394758622</v>
      </c>
      <c r="I8702" s="73">
        <f t="shared" si="339"/>
        <v>1.9972602739699141</v>
      </c>
    </row>
    <row r="8703" spans="1:9" ht="15.6" x14ac:dyDescent="0.3">
      <c r="A8703" s="1">
        <v>8699</v>
      </c>
      <c r="B8703" s="1">
        <v>2007</v>
      </c>
      <c r="C8703" s="1">
        <v>6</v>
      </c>
      <c r="D8703" s="1">
        <v>27</v>
      </c>
      <c r="E8703" s="7">
        <v>2007.57397260274</v>
      </c>
      <c r="F8703" s="7">
        <v>24.134830000000001</v>
      </c>
      <c r="G8703" s="57">
        <f t="shared" si="338"/>
        <v>21.630030597241387</v>
      </c>
      <c r="I8703" s="73">
        <f t="shared" si="339"/>
        <v>1.9972602739699141</v>
      </c>
    </row>
    <row r="8704" spans="1:9" ht="15.6" x14ac:dyDescent="0.3">
      <c r="A8704" s="1">
        <v>8700</v>
      </c>
      <c r="B8704" s="1">
        <v>2007</v>
      </c>
      <c r="C8704" s="1">
        <v>6</v>
      </c>
      <c r="D8704" s="1">
        <v>28</v>
      </c>
      <c r="E8704" s="7">
        <v>2007.5767123287701</v>
      </c>
      <c r="F8704" s="7">
        <v>24.111768999999999</v>
      </c>
      <c r="G8704" s="57">
        <f t="shared" si="338"/>
        <v>21.634504772413802</v>
      </c>
      <c r="I8704" s="73">
        <f t="shared" si="339"/>
        <v>1.9972602739801459</v>
      </c>
    </row>
    <row r="8705" spans="1:9" ht="15.6" x14ac:dyDescent="0.3">
      <c r="A8705" s="1">
        <v>8701</v>
      </c>
      <c r="B8705" s="1">
        <v>2007</v>
      </c>
      <c r="C8705" s="1">
        <v>6</v>
      </c>
      <c r="D8705" s="1">
        <v>29</v>
      </c>
      <c r="E8705" s="7">
        <v>2007.57945205479</v>
      </c>
      <c r="F8705" s="7">
        <v>24.026387</v>
      </c>
      <c r="G8705" s="57">
        <f t="shared" si="338"/>
        <v>21.638906800000008</v>
      </c>
      <c r="I8705" s="73">
        <f t="shared" si="339"/>
        <v>1.9972602739699141</v>
      </c>
    </row>
    <row r="8706" spans="1:9" ht="15.6" x14ac:dyDescent="0.3">
      <c r="A8706" s="1">
        <v>8702</v>
      </c>
      <c r="B8706" s="1">
        <v>2007</v>
      </c>
      <c r="C8706" s="1">
        <v>6</v>
      </c>
      <c r="D8706" s="1">
        <v>30</v>
      </c>
      <c r="E8706" s="7">
        <v>2007.58219178082</v>
      </c>
      <c r="F8706" s="7">
        <v>23.9694</v>
      </c>
      <c r="G8706" s="57">
        <f t="shared" si="338"/>
        <v>21.643337201379317</v>
      </c>
      <c r="I8706" s="73">
        <f t="shared" si="339"/>
        <v>1.9972602739701415</v>
      </c>
    </row>
    <row r="8707" spans="1:9" ht="15.6" x14ac:dyDescent="0.3">
      <c r="A8707" s="1">
        <v>8703</v>
      </c>
      <c r="B8707" s="1">
        <v>2007</v>
      </c>
      <c r="C8707" s="1">
        <v>7</v>
      </c>
      <c r="D8707" s="1">
        <v>1</v>
      </c>
      <c r="E8707" s="7">
        <v>2007.5860730593599</v>
      </c>
      <c r="F8707" s="7">
        <v>23.927806</v>
      </c>
      <c r="G8707" s="57">
        <f t="shared" si="338"/>
        <v>21.64775244275863</v>
      </c>
      <c r="I8707" s="73">
        <f t="shared" si="339"/>
        <v>1.9988584474899653</v>
      </c>
    </row>
    <row r="8708" spans="1:9" ht="15.6" x14ac:dyDescent="0.3">
      <c r="A8708" s="1">
        <v>8704</v>
      </c>
      <c r="B8708" s="1">
        <v>2007</v>
      </c>
      <c r="C8708" s="1">
        <v>7</v>
      </c>
      <c r="D8708" s="1">
        <v>2</v>
      </c>
      <c r="E8708" s="7">
        <v>2007.58881278539</v>
      </c>
      <c r="F8708" s="7">
        <v>24.015353999999999</v>
      </c>
      <c r="G8708" s="57">
        <f t="shared" si="338"/>
        <v>21.652000416551733</v>
      </c>
      <c r="I8708" s="73">
        <f t="shared" si="339"/>
        <v>1.9972602739699141</v>
      </c>
    </row>
    <row r="8709" spans="1:9" ht="15.6" x14ac:dyDescent="0.3">
      <c r="A8709" s="1">
        <v>8705</v>
      </c>
      <c r="B8709" s="1">
        <v>2007</v>
      </c>
      <c r="C8709" s="1">
        <v>7</v>
      </c>
      <c r="D8709" s="1">
        <v>3</v>
      </c>
      <c r="E8709" s="7">
        <v>2007.5915525114201</v>
      </c>
      <c r="F8709" s="7">
        <v>23.913936</v>
      </c>
      <c r="G8709" s="57">
        <f t="shared" si="338"/>
        <v>21.656148402758628</v>
      </c>
      <c r="I8709" s="73">
        <f t="shared" si="339"/>
        <v>1.9972602739699141</v>
      </c>
    </row>
    <row r="8710" spans="1:9" ht="15.6" x14ac:dyDescent="0.3">
      <c r="A8710" s="1">
        <v>8706</v>
      </c>
      <c r="B8710" s="1">
        <v>2007</v>
      </c>
      <c r="C8710" s="1">
        <v>7</v>
      </c>
      <c r="D8710" s="1">
        <v>4</v>
      </c>
      <c r="E8710" s="7">
        <v>2007.59429223744</v>
      </c>
      <c r="F8710" s="7">
        <v>23.754857999999999</v>
      </c>
      <c r="G8710" s="57">
        <f t="shared" si="338"/>
        <v>21.660222946206904</v>
      </c>
      <c r="I8710" s="73">
        <f t="shared" si="339"/>
        <v>1.9972602739801459</v>
      </c>
    </row>
    <row r="8711" spans="1:9" ht="15.6" x14ac:dyDescent="0.3">
      <c r="A8711" s="1">
        <v>8707</v>
      </c>
      <c r="B8711" s="1">
        <v>2007</v>
      </c>
      <c r="C8711" s="1">
        <v>7</v>
      </c>
      <c r="D8711" s="1">
        <v>5</v>
      </c>
      <c r="E8711" s="7">
        <v>2007.59703196347</v>
      </c>
      <c r="F8711" s="7">
        <v>23.641321000000001</v>
      </c>
      <c r="G8711" s="57">
        <f t="shared" si="338"/>
        <v>21.664356277241385</v>
      </c>
      <c r="I8711" s="73">
        <f t="shared" si="339"/>
        <v>1.9972602739699141</v>
      </c>
    </row>
    <row r="8712" spans="1:9" ht="15.6" x14ac:dyDescent="0.3">
      <c r="A8712" s="1">
        <v>8708</v>
      </c>
      <c r="B8712" s="1">
        <v>2007</v>
      </c>
      <c r="C8712" s="1">
        <v>7</v>
      </c>
      <c r="D8712" s="1">
        <v>6</v>
      </c>
      <c r="E8712" s="7">
        <v>2007.5997716894999</v>
      </c>
      <c r="F8712" s="7">
        <v>23.604015</v>
      </c>
      <c r="G8712" s="57">
        <f t="shared" si="338"/>
        <v>21.668468257931039</v>
      </c>
      <c r="I8712" s="73">
        <f t="shared" si="339"/>
        <v>1.9972602739701415</v>
      </c>
    </row>
    <row r="8713" spans="1:9" ht="15.6" x14ac:dyDescent="0.3">
      <c r="A8713" s="1">
        <v>8709</v>
      </c>
      <c r="B8713" s="1">
        <v>2007</v>
      </c>
      <c r="C8713" s="1">
        <v>7</v>
      </c>
      <c r="D8713" s="1">
        <v>7</v>
      </c>
      <c r="E8713" s="7">
        <v>2007.60251141552</v>
      </c>
      <c r="F8713" s="7">
        <v>23.582426999999999</v>
      </c>
      <c r="G8713" s="57">
        <f t="shared" si="338"/>
        <v>21.672667884137933</v>
      </c>
      <c r="I8713" s="73">
        <f t="shared" si="339"/>
        <v>1.9972602739799186</v>
      </c>
    </row>
    <row r="8714" spans="1:9" ht="15.6" x14ac:dyDescent="0.3">
      <c r="A8714" s="1">
        <v>8710</v>
      </c>
      <c r="B8714" s="1">
        <v>2007</v>
      </c>
      <c r="C8714" s="1">
        <v>7</v>
      </c>
      <c r="D8714" s="1">
        <v>8</v>
      </c>
      <c r="E8714" s="7">
        <v>2007.6052511415501</v>
      </c>
      <c r="F8714" s="7">
        <v>23.615196000000001</v>
      </c>
      <c r="G8714" s="57">
        <f t="shared" si="338"/>
        <v>21.676836608275867</v>
      </c>
      <c r="I8714" s="73">
        <f t="shared" si="339"/>
        <v>1.9972602739699141</v>
      </c>
    </row>
    <row r="8715" spans="1:9" ht="15.6" x14ac:dyDescent="0.3">
      <c r="A8715" s="1">
        <v>8711</v>
      </c>
      <c r="B8715" s="1">
        <v>2007</v>
      </c>
      <c r="C8715" s="1">
        <v>7</v>
      </c>
      <c r="D8715" s="1">
        <v>9</v>
      </c>
      <c r="E8715" s="7">
        <v>2007.6079908675799</v>
      </c>
      <c r="F8715" s="7">
        <v>23.616505</v>
      </c>
      <c r="G8715" s="57">
        <f t="shared" ref="G8715:G8778" si="340">AVERAGE(F8171:F8895)</f>
        <v>21.680930100689658</v>
      </c>
      <c r="I8715" s="73">
        <f t="shared" si="339"/>
        <v>1.9972602739701415</v>
      </c>
    </row>
    <row r="8716" spans="1:9" ht="15.6" x14ac:dyDescent="0.3">
      <c r="A8716" s="1">
        <v>8712</v>
      </c>
      <c r="B8716" s="1">
        <v>2007</v>
      </c>
      <c r="C8716" s="1">
        <v>7</v>
      </c>
      <c r="D8716" s="1">
        <v>10</v>
      </c>
      <c r="E8716" s="7">
        <v>2007.61073059361</v>
      </c>
      <c r="F8716" s="7">
        <v>23.568480000000001</v>
      </c>
      <c r="G8716" s="57">
        <f t="shared" si="340"/>
        <v>21.684871195862069</v>
      </c>
      <c r="I8716" s="73">
        <f t="shared" ref="I8716:I8779" si="341">E8896-E8172</f>
        <v>1.9972602739699141</v>
      </c>
    </row>
    <row r="8717" spans="1:9" ht="15.6" x14ac:dyDescent="0.3">
      <c r="A8717" s="1">
        <v>8713</v>
      </c>
      <c r="B8717" s="1">
        <v>2007</v>
      </c>
      <c r="C8717" s="1">
        <v>7</v>
      </c>
      <c r="D8717" s="1">
        <v>11</v>
      </c>
      <c r="E8717" s="7">
        <v>2007.6134703196301</v>
      </c>
      <c r="F8717" s="7">
        <v>23.503325</v>
      </c>
      <c r="G8717" s="57">
        <f t="shared" si="340"/>
        <v>21.688680028965518</v>
      </c>
      <c r="I8717" s="73">
        <f t="shared" si="341"/>
        <v>1.9972602739799186</v>
      </c>
    </row>
    <row r="8718" spans="1:9" ht="15.6" x14ac:dyDescent="0.3">
      <c r="A8718" s="1">
        <v>8714</v>
      </c>
      <c r="B8718" s="1">
        <v>2007</v>
      </c>
      <c r="C8718" s="1">
        <v>7</v>
      </c>
      <c r="D8718" s="1">
        <v>12</v>
      </c>
      <c r="E8718" s="7">
        <v>2007.61621004566</v>
      </c>
      <c r="F8718" s="7">
        <v>23.365501999999999</v>
      </c>
      <c r="G8718" s="57">
        <f t="shared" si="340"/>
        <v>21.692553780689657</v>
      </c>
      <c r="I8718" s="73">
        <f t="shared" si="341"/>
        <v>1.9972602739701415</v>
      </c>
    </row>
    <row r="8719" spans="1:9" ht="15.6" x14ac:dyDescent="0.3">
      <c r="A8719" s="1">
        <v>8715</v>
      </c>
      <c r="B8719" s="1">
        <v>2007</v>
      </c>
      <c r="C8719" s="1">
        <v>7</v>
      </c>
      <c r="D8719" s="1">
        <v>13</v>
      </c>
      <c r="E8719" s="7">
        <v>2007.61894977169</v>
      </c>
      <c r="F8719" s="7">
        <v>23.283162999999998</v>
      </c>
      <c r="G8719" s="57">
        <f t="shared" si="340"/>
        <v>21.696393535172408</v>
      </c>
      <c r="I8719" s="73">
        <f t="shared" si="341"/>
        <v>1.9972602739699141</v>
      </c>
    </row>
    <row r="8720" spans="1:9" ht="15.6" x14ac:dyDescent="0.3">
      <c r="A8720" s="1">
        <v>8716</v>
      </c>
      <c r="B8720" s="1">
        <v>2007</v>
      </c>
      <c r="C8720" s="1">
        <v>7</v>
      </c>
      <c r="D8720" s="1">
        <v>14</v>
      </c>
      <c r="E8720" s="7">
        <v>2007.6216894977199</v>
      </c>
      <c r="F8720" s="7">
        <v>23.25751</v>
      </c>
      <c r="G8720" s="57">
        <f t="shared" si="340"/>
        <v>21.700114068965512</v>
      </c>
      <c r="I8720" s="73">
        <f t="shared" si="341"/>
        <v>1.9972602739701415</v>
      </c>
    </row>
    <row r="8721" spans="1:9" ht="15.6" x14ac:dyDescent="0.3">
      <c r="A8721" s="1">
        <v>8717</v>
      </c>
      <c r="B8721" s="1">
        <v>2007</v>
      </c>
      <c r="C8721" s="1">
        <v>7</v>
      </c>
      <c r="D8721" s="1">
        <v>15</v>
      </c>
      <c r="E8721" s="7">
        <v>2007.62442922374</v>
      </c>
      <c r="F8721" s="7">
        <v>23.294945999999999</v>
      </c>
      <c r="G8721" s="57">
        <f t="shared" si="340"/>
        <v>21.703699801379308</v>
      </c>
      <c r="I8721" s="73">
        <f t="shared" si="341"/>
        <v>1.9972602739799186</v>
      </c>
    </row>
    <row r="8722" spans="1:9" ht="15.6" x14ac:dyDescent="0.3">
      <c r="A8722" s="1">
        <v>8718</v>
      </c>
      <c r="B8722" s="1">
        <v>2007</v>
      </c>
      <c r="C8722" s="1">
        <v>7</v>
      </c>
      <c r="D8722" s="1">
        <v>16</v>
      </c>
      <c r="E8722" s="7">
        <v>2007.6271689497701</v>
      </c>
      <c r="F8722" s="7">
        <v>23.351769999999998</v>
      </c>
      <c r="G8722" s="57">
        <f t="shared" si="340"/>
        <v>21.707295758620685</v>
      </c>
      <c r="I8722" s="73">
        <f t="shared" si="341"/>
        <v>1.9972602739699141</v>
      </c>
    </row>
    <row r="8723" spans="1:9" ht="15.6" x14ac:dyDescent="0.3">
      <c r="A8723" s="1">
        <v>8719</v>
      </c>
      <c r="B8723" s="1">
        <v>2007</v>
      </c>
      <c r="C8723" s="1">
        <v>7</v>
      </c>
      <c r="D8723" s="1">
        <v>17</v>
      </c>
      <c r="E8723" s="7">
        <v>2007.6299086757999</v>
      </c>
      <c r="F8723" s="7">
        <v>23.405365</v>
      </c>
      <c r="G8723" s="57">
        <f t="shared" si="340"/>
        <v>21.710914366896546</v>
      </c>
      <c r="I8723" s="73">
        <f t="shared" si="341"/>
        <v>1.9972602739701415</v>
      </c>
    </row>
    <row r="8724" spans="1:9" ht="15.6" x14ac:dyDescent="0.3">
      <c r="A8724" s="1">
        <v>8720</v>
      </c>
      <c r="B8724" s="1">
        <v>2007</v>
      </c>
      <c r="C8724" s="1">
        <v>7</v>
      </c>
      <c r="D8724" s="1">
        <v>18</v>
      </c>
      <c r="E8724" s="7">
        <v>2007.63264840183</v>
      </c>
      <c r="F8724" s="7">
        <v>23.453446</v>
      </c>
      <c r="G8724" s="57">
        <f t="shared" si="340"/>
        <v>21.714562115862066</v>
      </c>
      <c r="I8724" s="73">
        <f t="shared" si="341"/>
        <v>1.9972602739699141</v>
      </c>
    </row>
    <row r="8725" spans="1:9" ht="15.6" x14ac:dyDescent="0.3">
      <c r="A8725" s="1">
        <v>8721</v>
      </c>
      <c r="B8725" s="1">
        <v>2007</v>
      </c>
      <c r="C8725" s="1">
        <v>7</v>
      </c>
      <c r="D8725" s="1">
        <v>19</v>
      </c>
      <c r="E8725" s="7">
        <v>2007.6353881278501</v>
      </c>
      <c r="F8725" s="7">
        <v>23.443767000000001</v>
      </c>
      <c r="G8725" s="57">
        <f t="shared" si="340"/>
        <v>21.718276037241377</v>
      </c>
      <c r="I8725" s="73">
        <f t="shared" si="341"/>
        <v>1.9972602739799186</v>
      </c>
    </row>
    <row r="8726" spans="1:9" ht="15.6" x14ac:dyDescent="0.3">
      <c r="A8726" s="1">
        <v>8722</v>
      </c>
      <c r="B8726" s="1">
        <v>2007</v>
      </c>
      <c r="C8726" s="1">
        <v>7</v>
      </c>
      <c r="D8726" s="1">
        <v>20</v>
      </c>
      <c r="E8726" s="7">
        <v>2007.63812785388</v>
      </c>
      <c r="F8726" s="7">
        <v>23.478670000000001</v>
      </c>
      <c r="G8726" s="57">
        <f t="shared" si="340"/>
        <v>21.722002656551723</v>
      </c>
      <c r="I8726" s="73">
        <f t="shared" si="341"/>
        <v>1.9972602739701415</v>
      </c>
    </row>
    <row r="8727" spans="1:9" ht="15.6" x14ac:dyDescent="0.3">
      <c r="A8727" s="1">
        <v>8723</v>
      </c>
      <c r="B8727" s="1">
        <v>2007</v>
      </c>
      <c r="C8727" s="1">
        <v>7</v>
      </c>
      <c r="D8727" s="1">
        <v>21</v>
      </c>
      <c r="E8727" s="7">
        <v>2007.64086757991</v>
      </c>
      <c r="F8727" s="7">
        <v>23.438973000000001</v>
      </c>
      <c r="G8727" s="57">
        <f t="shared" si="340"/>
        <v>21.725715572413787</v>
      </c>
      <c r="I8727" s="73">
        <f t="shared" si="341"/>
        <v>1.9972602739699141</v>
      </c>
    </row>
    <row r="8728" spans="1:9" ht="15.6" x14ac:dyDescent="0.3">
      <c r="A8728" s="1">
        <v>8724</v>
      </c>
      <c r="B8728" s="1">
        <v>2007</v>
      </c>
      <c r="C8728" s="1">
        <v>7</v>
      </c>
      <c r="D8728" s="1">
        <v>22</v>
      </c>
      <c r="E8728" s="7">
        <v>2007.6436073059399</v>
      </c>
      <c r="F8728" s="7">
        <v>23.475681000000002</v>
      </c>
      <c r="G8728" s="57">
        <f t="shared" si="340"/>
        <v>21.729424906206891</v>
      </c>
      <c r="I8728" s="73">
        <f t="shared" si="341"/>
        <v>1.9972602739701415</v>
      </c>
    </row>
    <row r="8729" spans="1:9" ht="15.6" x14ac:dyDescent="0.3">
      <c r="A8729" s="1">
        <v>8725</v>
      </c>
      <c r="B8729" s="1">
        <v>2007</v>
      </c>
      <c r="C8729" s="1">
        <v>7</v>
      </c>
      <c r="D8729" s="1">
        <v>23</v>
      </c>
      <c r="E8729" s="7">
        <v>2007.64634703196</v>
      </c>
      <c r="F8729" s="7">
        <v>23.491091000000001</v>
      </c>
      <c r="G8729" s="57">
        <f t="shared" si="340"/>
        <v>21.733133791724136</v>
      </c>
      <c r="I8729" s="73">
        <f t="shared" si="341"/>
        <v>1.9972602739799186</v>
      </c>
    </row>
    <row r="8730" spans="1:9" ht="15.6" x14ac:dyDescent="0.3">
      <c r="A8730" s="1">
        <v>8726</v>
      </c>
      <c r="B8730" s="1">
        <v>2007</v>
      </c>
      <c r="C8730" s="1">
        <v>7</v>
      </c>
      <c r="D8730" s="1">
        <v>24</v>
      </c>
      <c r="E8730" s="7">
        <v>2007.6490867579901</v>
      </c>
      <c r="F8730" s="7">
        <v>23.548639000000001</v>
      </c>
      <c r="G8730" s="57">
        <f t="shared" si="340"/>
        <v>21.736756005517243</v>
      </c>
      <c r="I8730" s="73">
        <f t="shared" si="341"/>
        <v>1.9972602739699141</v>
      </c>
    </row>
    <row r="8731" spans="1:9" ht="15.6" x14ac:dyDescent="0.3">
      <c r="A8731" s="1">
        <v>8727</v>
      </c>
      <c r="B8731" s="1">
        <v>2007</v>
      </c>
      <c r="C8731" s="1">
        <v>7</v>
      </c>
      <c r="D8731" s="1">
        <v>25</v>
      </c>
      <c r="E8731" s="7">
        <v>2007.6518264840199</v>
      </c>
      <c r="F8731" s="7">
        <v>23.547091999999999</v>
      </c>
      <c r="G8731" s="57">
        <f t="shared" si="340"/>
        <v>21.740401310344829</v>
      </c>
      <c r="I8731" s="73">
        <f t="shared" si="341"/>
        <v>1.9972602739701415</v>
      </c>
    </row>
    <row r="8732" spans="1:9" ht="15.6" x14ac:dyDescent="0.3">
      <c r="A8732" s="1">
        <v>8728</v>
      </c>
      <c r="B8732" s="1">
        <v>2007</v>
      </c>
      <c r="C8732" s="1">
        <v>7</v>
      </c>
      <c r="D8732" s="1">
        <v>26</v>
      </c>
      <c r="E8732" s="7">
        <v>2007.65456621005</v>
      </c>
      <c r="F8732" s="7">
        <v>23.468489999999999</v>
      </c>
      <c r="G8732" s="57">
        <f t="shared" si="340"/>
        <v>21.744029388965515</v>
      </c>
      <c r="I8732" s="73">
        <f t="shared" si="341"/>
        <v>1.9972602739699141</v>
      </c>
    </row>
    <row r="8733" spans="1:9" ht="15.6" x14ac:dyDescent="0.3">
      <c r="A8733" s="1">
        <v>8729</v>
      </c>
      <c r="B8733" s="1">
        <v>2007</v>
      </c>
      <c r="C8733" s="1">
        <v>7</v>
      </c>
      <c r="D8733" s="1">
        <v>27</v>
      </c>
      <c r="E8733" s="7">
        <v>2007.6573059360701</v>
      </c>
      <c r="F8733" s="7">
        <v>23.430423000000001</v>
      </c>
      <c r="G8733" s="57">
        <f t="shared" si="340"/>
        <v>21.747418510344829</v>
      </c>
      <c r="I8733" s="73">
        <f t="shared" si="341"/>
        <v>1.9972602739799186</v>
      </c>
    </row>
    <row r="8734" spans="1:9" ht="15.6" x14ac:dyDescent="0.3">
      <c r="A8734" s="1">
        <v>8730</v>
      </c>
      <c r="B8734" s="1">
        <v>2007</v>
      </c>
      <c r="C8734" s="1">
        <v>7</v>
      </c>
      <c r="D8734" s="1">
        <v>28</v>
      </c>
      <c r="E8734" s="7">
        <v>2007.6600456620999</v>
      </c>
      <c r="F8734" s="7">
        <v>23.381053999999999</v>
      </c>
      <c r="G8734" s="57">
        <f t="shared" si="340"/>
        <v>21.750617333793102</v>
      </c>
      <c r="I8734" s="73">
        <f t="shared" si="341"/>
        <v>1.9972602739701415</v>
      </c>
    </row>
    <row r="8735" spans="1:9" ht="15.6" x14ac:dyDescent="0.3">
      <c r="A8735" s="1">
        <v>8731</v>
      </c>
      <c r="B8735" s="1">
        <v>2007</v>
      </c>
      <c r="C8735" s="1">
        <v>7</v>
      </c>
      <c r="D8735" s="1">
        <v>29</v>
      </c>
      <c r="E8735" s="7">
        <v>2007.66278538813</v>
      </c>
      <c r="F8735" s="7">
        <v>23.388048999999999</v>
      </c>
      <c r="G8735" s="57">
        <f t="shared" si="340"/>
        <v>21.753685565517241</v>
      </c>
      <c r="I8735" s="73">
        <f t="shared" si="341"/>
        <v>1.9972602739699141</v>
      </c>
    </row>
    <row r="8736" spans="1:9" ht="15.6" x14ac:dyDescent="0.3">
      <c r="A8736" s="1">
        <v>8732</v>
      </c>
      <c r="B8736" s="1">
        <v>2007</v>
      </c>
      <c r="C8736" s="1">
        <v>7</v>
      </c>
      <c r="D8736" s="1">
        <v>30</v>
      </c>
      <c r="E8736" s="7">
        <v>2007.6655251141499</v>
      </c>
      <c r="F8736" s="7">
        <v>23.369819</v>
      </c>
      <c r="G8736" s="57">
        <f t="shared" si="340"/>
        <v>21.756751817931033</v>
      </c>
      <c r="I8736" s="73">
        <f t="shared" si="341"/>
        <v>1.9972602739801459</v>
      </c>
    </row>
    <row r="8737" spans="1:9" ht="15.6" x14ac:dyDescent="0.3">
      <c r="A8737" s="1">
        <v>8733</v>
      </c>
      <c r="B8737" s="1">
        <v>2007</v>
      </c>
      <c r="C8737" s="1">
        <v>7</v>
      </c>
      <c r="D8737" s="1">
        <v>31</v>
      </c>
      <c r="E8737" s="7">
        <v>2007.66826484018</v>
      </c>
      <c r="F8737" s="7">
        <v>23.347947000000001</v>
      </c>
      <c r="G8737" s="57">
        <f t="shared" si="340"/>
        <v>21.75973208965517</v>
      </c>
      <c r="I8737" s="73">
        <f t="shared" si="341"/>
        <v>1.9972602739799186</v>
      </c>
    </row>
    <row r="8738" spans="1:9" ht="15.6" x14ac:dyDescent="0.3">
      <c r="A8738" s="1">
        <v>8734</v>
      </c>
      <c r="B8738" s="1">
        <v>2007</v>
      </c>
      <c r="C8738" s="1">
        <v>8</v>
      </c>
      <c r="D8738" s="1">
        <v>1</v>
      </c>
      <c r="E8738" s="7">
        <v>2007.66940639269</v>
      </c>
      <c r="F8738" s="7">
        <v>23.357431999999999</v>
      </c>
      <c r="G8738" s="57">
        <f t="shared" si="340"/>
        <v>21.762530260689651</v>
      </c>
      <c r="I8738" s="73">
        <f t="shared" si="341"/>
        <v>1.9988584474899653</v>
      </c>
    </row>
    <row r="8739" spans="1:9" ht="15.6" x14ac:dyDescent="0.3">
      <c r="A8739" s="1">
        <v>8735</v>
      </c>
      <c r="B8739" s="1">
        <v>2007</v>
      </c>
      <c r="C8739" s="1">
        <v>8</v>
      </c>
      <c r="D8739" s="1">
        <v>2</v>
      </c>
      <c r="E8739" s="7">
        <v>2007.6721461187201</v>
      </c>
      <c r="F8739" s="7">
        <v>23.373332999999999</v>
      </c>
      <c r="G8739" s="57">
        <f t="shared" si="340"/>
        <v>21.765204022068961</v>
      </c>
      <c r="I8739" s="73">
        <f t="shared" si="341"/>
        <v>1.9972602739699141</v>
      </c>
    </row>
    <row r="8740" spans="1:9" ht="15.6" x14ac:dyDescent="0.3">
      <c r="A8740" s="1">
        <v>8736</v>
      </c>
      <c r="B8740" s="1">
        <v>2007</v>
      </c>
      <c r="C8740" s="1">
        <v>8</v>
      </c>
      <c r="D8740" s="1">
        <v>3</v>
      </c>
      <c r="E8740" s="7">
        <v>2007.67488584475</v>
      </c>
      <c r="F8740" s="7">
        <v>23.372456</v>
      </c>
      <c r="G8740" s="57">
        <f t="shared" si="340"/>
        <v>21.767805884137928</v>
      </c>
      <c r="I8740" s="73">
        <f t="shared" si="341"/>
        <v>1.9972602739701415</v>
      </c>
    </row>
    <row r="8741" spans="1:9" ht="15.6" x14ac:dyDescent="0.3">
      <c r="A8741" s="1">
        <v>8737</v>
      </c>
      <c r="B8741" s="1">
        <v>2007</v>
      </c>
      <c r="C8741" s="1">
        <v>8</v>
      </c>
      <c r="D8741" s="1">
        <v>4</v>
      </c>
      <c r="E8741" s="7">
        <v>2007.67762557078</v>
      </c>
      <c r="F8741" s="7">
        <v>23.267285999999999</v>
      </c>
      <c r="G8741" s="57">
        <f t="shared" si="340"/>
        <v>21.770316951724134</v>
      </c>
      <c r="I8741" s="73">
        <f t="shared" si="341"/>
        <v>1.9972602739699141</v>
      </c>
    </row>
    <row r="8742" spans="1:9" ht="15.6" x14ac:dyDescent="0.3">
      <c r="A8742" s="1">
        <v>8738</v>
      </c>
      <c r="B8742" s="1">
        <v>2007</v>
      </c>
      <c r="C8742" s="1">
        <v>8</v>
      </c>
      <c r="D8742" s="1">
        <v>5</v>
      </c>
      <c r="E8742" s="7">
        <v>2007.6803652967999</v>
      </c>
      <c r="F8742" s="7">
        <v>23.035710999999999</v>
      </c>
      <c r="G8742" s="57">
        <f t="shared" si="340"/>
        <v>21.772822681379306</v>
      </c>
      <c r="I8742" s="73">
        <f t="shared" si="341"/>
        <v>1.9972602739801459</v>
      </c>
    </row>
    <row r="8743" spans="1:9" ht="15.6" x14ac:dyDescent="0.3">
      <c r="A8743" s="1">
        <v>8739</v>
      </c>
      <c r="B8743" s="1">
        <v>2007</v>
      </c>
      <c r="C8743" s="1">
        <v>8</v>
      </c>
      <c r="D8743" s="1">
        <v>6</v>
      </c>
      <c r="E8743" s="7">
        <v>2007.68310502283</v>
      </c>
      <c r="F8743" s="7">
        <v>22.912012000000001</v>
      </c>
      <c r="G8743" s="57">
        <f t="shared" si="340"/>
        <v>21.775473826206891</v>
      </c>
      <c r="I8743" s="73">
        <f t="shared" si="341"/>
        <v>1.9972602739699141</v>
      </c>
    </row>
    <row r="8744" spans="1:9" ht="15.6" x14ac:dyDescent="0.3">
      <c r="A8744" s="1">
        <v>8740</v>
      </c>
      <c r="B8744" s="1">
        <v>2007</v>
      </c>
      <c r="C8744" s="1">
        <v>8</v>
      </c>
      <c r="D8744" s="1">
        <v>7</v>
      </c>
      <c r="E8744" s="7">
        <v>2007.6858447488601</v>
      </c>
      <c r="F8744" s="7">
        <v>22.843855999999999</v>
      </c>
      <c r="G8744" s="57">
        <f t="shared" si="340"/>
        <v>21.7781864937931</v>
      </c>
      <c r="I8744" s="73">
        <f t="shared" si="341"/>
        <v>1.9972602739699141</v>
      </c>
    </row>
    <row r="8745" spans="1:9" ht="15.6" x14ac:dyDescent="0.3">
      <c r="A8745" s="1">
        <v>8741</v>
      </c>
      <c r="B8745" s="1">
        <v>2007</v>
      </c>
      <c r="C8745" s="1">
        <v>8</v>
      </c>
      <c r="D8745" s="1">
        <v>8</v>
      </c>
      <c r="E8745" s="7">
        <v>2007.6885844748899</v>
      </c>
      <c r="F8745" s="7">
        <v>22.888534</v>
      </c>
      <c r="G8745" s="57">
        <f t="shared" si="340"/>
        <v>21.780901242758617</v>
      </c>
      <c r="I8745" s="73">
        <f t="shared" si="341"/>
        <v>1.9972602739701415</v>
      </c>
    </row>
    <row r="8746" spans="1:9" ht="15.6" x14ac:dyDescent="0.3">
      <c r="A8746" s="1">
        <v>8742</v>
      </c>
      <c r="B8746" s="1">
        <v>2007</v>
      </c>
      <c r="C8746" s="1">
        <v>8</v>
      </c>
      <c r="D8746" s="1">
        <v>9</v>
      </c>
      <c r="E8746" s="7">
        <v>2007.69132420091</v>
      </c>
      <c r="F8746" s="7">
        <v>22.875325</v>
      </c>
      <c r="G8746" s="57">
        <f t="shared" si="340"/>
        <v>21.783532657931033</v>
      </c>
      <c r="I8746" s="73">
        <f t="shared" si="341"/>
        <v>1.9972602739799186</v>
      </c>
    </row>
    <row r="8747" spans="1:9" ht="15.6" x14ac:dyDescent="0.3">
      <c r="A8747" s="1">
        <v>8743</v>
      </c>
      <c r="B8747" s="1">
        <v>2007</v>
      </c>
      <c r="C8747" s="1">
        <v>8</v>
      </c>
      <c r="D8747" s="1">
        <v>10</v>
      </c>
      <c r="E8747" s="7">
        <v>2007.6940639269401</v>
      </c>
      <c r="F8747" s="7">
        <v>22.827621000000001</v>
      </c>
      <c r="G8747" s="57">
        <f t="shared" si="340"/>
        <v>21.786093347586206</v>
      </c>
      <c r="I8747" s="73">
        <f t="shared" si="341"/>
        <v>1.9972602739699141</v>
      </c>
    </row>
    <row r="8748" spans="1:9" ht="15.6" x14ac:dyDescent="0.3">
      <c r="A8748" s="1">
        <v>8744</v>
      </c>
      <c r="B8748" s="1">
        <v>2007</v>
      </c>
      <c r="C8748" s="1">
        <v>8</v>
      </c>
      <c r="D8748" s="1">
        <v>11</v>
      </c>
      <c r="E8748" s="7">
        <v>2007.6968036529699</v>
      </c>
      <c r="F8748" s="7">
        <v>22.761451000000001</v>
      </c>
      <c r="G8748" s="57">
        <f t="shared" si="340"/>
        <v>21.788630424827588</v>
      </c>
      <c r="I8748" s="73">
        <f t="shared" si="341"/>
        <v>1.9972602739701415</v>
      </c>
    </row>
    <row r="8749" spans="1:9" ht="15.6" x14ac:dyDescent="0.3">
      <c r="A8749" s="1">
        <v>8745</v>
      </c>
      <c r="B8749" s="1">
        <v>2007</v>
      </c>
      <c r="C8749" s="1">
        <v>8</v>
      </c>
      <c r="D8749" s="1">
        <v>12</v>
      </c>
      <c r="E8749" s="7">
        <v>2007.699543379</v>
      </c>
      <c r="F8749" s="7">
        <v>22.708072000000001</v>
      </c>
      <c r="G8749" s="57">
        <f t="shared" si="340"/>
        <v>21.791044962758622</v>
      </c>
      <c r="I8749" s="73">
        <f t="shared" si="341"/>
        <v>1.9972602739699141</v>
      </c>
    </row>
    <row r="8750" spans="1:9" ht="15.6" x14ac:dyDescent="0.3">
      <c r="A8750" s="1">
        <v>8746</v>
      </c>
      <c r="B8750" s="1">
        <v>2007</v>
      </c>
      <c r="C8750" s="1">
        <v>8</v>
      </c>
      <c r="D8750" s="1">
        <v>13</v>
      </c>
      <c r="E8750" s="7">
        <v>2007.7022831050199</v>
      </c>
      <c r="F8750" s="7">
        <v>22.626391000000002</v>
      </c>
      <c r="G8750" s="57">
        <f t="shared" si="340"/>
        <v>21.793345263448273</v>
      </c>
      <c r="I8750" s="73">
        <f t="shared" si="341"/>
        <v>1.9972602739801459</v>
      </c>
    </row>
    <row r="8751" spans="1:9" ht="15.6" x14ac:dyDescent="0.3">
      <c r="A8751" s="1">
        <v>8747</v>
      </c>
      <c r="B8751" s="1">
        <v>2007</v>
      </c>
      <c r="C8751" s="1">
        <v>8</v>
      </c>
      <c r="D8751" s="1">
        <v>14</v>
      </c>
      <c r="E8751" s="7">
        <v>2007.70502283105</v>
      </c>
      <c r="F8751" s="7">
        <v>22.555008999999998</v>
      </c>
      <c r="G8751" s="57">
        <f t="shared" si="340"/>
        <v>21.795643117241379</v>
      </c>
      <c r="I8751" s="73">
        <f t="shared" si="341"/>
        <v>1.9972602739699141</v>
      </c>
    </row>
    <row r="8752" spans="1:9" ht="15.6" x14ac:dyDescent="0.3">
      <c r="A8752" s="1">
        <v>8748</v>
      </c>
      <c r="B8752" s="1">
        <v>2007</v>
      </c>
      <c r="C8752" s="1">
        <v>8</v>
      </c>
      <c r="D8752" s="1">
        <v>15</v>
      </c>
      <c r="E8752" s="7">
        <v>2007.7077625570801</v>
      </c>
      <c r="F8752" s="7">
        <v>22.476863000000002</v>
      </c>
      <c r="G8752" s="57">
        <f t="shared" si="340"/>
        <v>21.797840064827586</v>
      </c>
      <c r="I8752" s="73">
        <f t="shared" si="341"/>
        <v>1.9972602739699141</v>
      </c>
    </row>
    <row r="8753" spans="1:9" ht="15.6" x14ac:dyDescent="0.3">
      <c r="A8753" s="1">
        <v>8749</v>
      </c>
      <c r="B8753" s="1">
        <v>2007</v>
      </c>
      <c r="C8753" s="1">
        <v>8</v>
      </c>
      <c r="D8753" s="1">
        <v>16</v>
      </c>
      <c r="E8753" s="7">
        <v>2007.7105022831099</v>
      </c>
      <c r="F8753" s="7">
        <v>22.407087000000001</v>
      </c>
      <c r="G8753" s="57">
        <f t="shared" si="340"/>
        <v>21.799904746206895</v>
      </c>
      <c r="I8753" s="73">
        <f t="shared" si="341"/>
        <v>1.9972602739701415</v>
      </c>
    </row>
    <row r="8754" spans="1:9" ht="15.6" x14ac:dyDescent="0.3">
      <c r="A8754" s="1">
        <v>8750</v>
      </c>
      <c r="B8754" s="1">
        <v>2007</v>
      </c>
      <c r="C8754" s="1">
        <v>8</v>
      </c>
      <c r="D8754" s="1">
        <v>17</v>
      </c>
      <c r="E8754" s="7">
        <v>2007.71324200913</v>
      </c>
      <c r="F8754" s="7">
        <v>22.369139000000001</v>
      </c>
      <c r="G8754" s="57">
        <f t="shared" si="340"/>
        <v>21.801952063448272</v>
      </c>
      <c r="I8754" s="73">
        <f t="shared" si="341"/>
        <v>1.9972602739699141</v>
      </c>
    </row>
    <row r="8755" spans="1:9" ht="15.6" x14ac:dyDescent="0.3">
      <c r="A8755" s="1">
        <v>8751</v>
      </c>
      <c r="B8755" s="1">
        <v>2007</v>
      </c>
      <c r="C8755" s="1">
        <v>8</v>
      </c>
      <c r="D8755" s="1">
        <v>18</v>
      </c>
      <c r="E8755" s="7">
        <v>2007.7159817351601</v>
      </c>
      <c r="F8755" s="7">
        <v>22.378689999999999</v>
      </c>
      <c r="G8755" s="57">
        <f t="shared" si="340"/>
        <v>21.804113092413793</v>
      </c>
      <c r="I8755" s="73">
        <f t="shared" si="341"/>
        <v>1.9972602739699141</v>
      </c>
    </row>
    <row r="8756" spans="1:9" ht="15.6" x14ac:dyDescent="0.3">
      <c r="A8756" s="1">
        <v>8752</v>
      </c>
      <c r="B8756" s="1">
        <v>2007</v>
      </c>
      <c r="C8756" s="1">
        <v>8</v>
      </c>
      <c r="D8756" s="1">
        <v>19</v>
      </c>
      <c r="E8756" s="7">
        <v>2007.7187214611899</v>
      </c>
      <c r="F8756" s="7">
        <v>22.380447</v>
      </c>
      <c r="G8756" s="57">
        <f t="shared" si="340"/>
        <v>21.806450737931037</v>
      </c>
      <c r="I8756" s="73">
        <f t="shared" si="341"/>
        <v>1.9972602739701415</v>
      </c>
    </row>
    <row r="8757" spans="1:9" ht="15.6" x14ac:dyDescent="0.3">
      <c r="A8757" s="1">
        <v>8753</v>
      </c>
      <c r="B8757" s="1">
        <v>2007</v>
      </c>
      <c r="C8757" s="1">
        <v>8</v>
      </c>
      <c r="D8757" s="1">
        <v>20</v>
      </c>
      <c r="E8757" s="7">
        <v>2007.72146118721</v>
      </c>
      <c r="F8757" s="7">
        <v>22.331945999999999</v>
      </c>
      <c r="G8757" s="57">
        <f t="shared" si="340"/>
        <v>21.808939515862068</v>
      </c>
      <c r="I8757" s="73">
        <f t="shared" si="341"/>
        <v>1.9972602739799186</v>
      </c>
    </row>
    <row r="8758" spans="1:9" ht="15.6" x14ac:dyDescent="0.3">
      <c r="A8758" s="1">
        <v>8754</v>
      </c>
      <c r="B8758" s="1">
        <v>2007</v>
      </c>
      <c r="C8758" s="1">
        <v>8</v>
      </c>
      <c r="D8758" s="1">
        <v>21</v>
      </c>
      <c r="E8758" s="7">
        <v>2007.7242009132401</v>
      </c>
      <c r="F8758" s="7">
        <v>22.281402</v>
      </c>
      <c r="G8758" s="57">
        <f t="shared" si="340"/>
        <v>21.811423222068967</v>
      </c>
      <c r="I8758" s="73">
        <f t="shared" si="341"/>
        <v>1.9972602739699141</v>
      </c>
    </row>
    <row r="8759" spans="1:9" ht="15.6" x14ac:dyDescent="0.3">
      <c r="A8759" s="1">
        <v>8755</v>
      </c>
      <c r="B8759" s="1">
        <v>2007</v>
      </c>
      <c r="C8759" s="1">
        <v>8</v>
      </c>
      <c r="D8759" s="1">
        <v>22</v>
      </c>
      <c r="E8759" s="7">
        <v>2007.72694063927</v>
      </c>
      <c r="F8759" s="7">
        <v>22.204425000000001</v>
      </c>
      <c r="G8759" s="57">
        <f t="shared" si="340"/>
        <v>21.814051613793108</v>
      </c>
      <c r="I8759" s="73">
        <f t="shared" si="341"/>
        <v>1.9972602739701415</v>
      </c>
    </row>
    <row r="8760" spans="1:9" ht="15.6" x14ac:dyDescent="0.3">
      <c r="A8760" s="1">
        <v>8756</v>
      </c>
      <c r="B8760" s="1">
        <v>2007</v>
      </c>
      <c r="C8760" s="1">
        <v>8</v>
      </c>
      <c r="D8760" s="1">
        <v>23</v>
      </c>
      <c r="E8760" s="7">
        <v>2007.7296803653001</v>
      </c>
      <c r="F8760" s="7">
        <v>22.188283999999999</v>
      </c>
      <c r="G8760" s="57">
        <f t="shared" si="340"/>
        <v>21.816838099310345</v>
      </c>
      <c r="I8760" s="73">
        <f t="shared" si="341"/>
        <v>1.9972602739699141</v>
      </c>
    </row>
    <row r="8761" spans="1:9" ht="15.6" x14ac:dyDescent="0.3">
      <c r="A8761" s="1">
        <v>8757</v>
      </c>
      <c r="B8761" s="1">
        <v>2007</v>
      </c>
      <c r="C8761" s="1">
        <v>8</v>
      </c>
      <c r="D8761" s="1">
        <v>24</v>
      </c>
      <c r="E8761" s="7">
        <v>2007.7324200913199</v>
      </c>
      <c r="F8761" s="7">
        <v>22.308261000000002</v>
      </c>
      <c r="G8761" s="57">
        <f t="shared" si="340"/>
        <v>21.819764817931038</v>
      </c>
      <c r="I8761" s="73">
        <f t="shared" si="341"/>
        <v>1.9972602739801459</v>
      </c>
    </row>
    <row r="8762" spans="1:9" ht="15.6" x14ac:dyDescent="0.3">
      <c r="A8762" s="1">
        <v>8758</v>
      </c>
      <c r="B8762" s="1">
        <v>2007</v>
      </c>
      <c r="C8762" s="1">
        <v>8</v>
      </c>
      <c r="D8762" s="1">
        <v>25</v>
      </c>
      <c r="E8762" s="7">
        <v>2007.73515981735</v>
      </c>
      <c r="F8762" s="7">
        <v>22.507809000000002</v>
      </c>
      <c r="G8762" s="57">
        <f t="shared" si="340"/>
        <v>21.822857675862071</v>
      </c>
      <c r="I8762" s="73">
        <f t="shared" si="341"/>
        <v>1.9972602739699141</v>
      </c>
    </row>
    <row r="8763" spans="1:9" ht="15.6" x14ac:dyDescent="0.3">
      <c r="A8763" s="1">
        <v>8759</v>
      </c>
      <c r="B8763" s="1">
        <v>2007</v>
      </c>
      <c r="C8763" s="1">
        <v>8</v>
      </c>
      <c r="D8763" s="1">
        <v>26</v>
      </c>
      <c r="E8763" s="7">
        <v>2007.7378995433801</v>
      </c>
      <c r="F8763" s="7">
        <v>22.663468999999999</v>
      </c>
      <c r="G8763" s="57">
        <f t="shared" si="340"/>
        <v>21.826045524137932</v>
      </c>
      <c r="I8763" s="73">
        <f t="shared" si="341"/>
        <v>1.9972602739699141</v>
      </c>
    </row>
    <row r="8764" spans="1:9" ht="15.6" x14ac:dyDescent="0.3">
      <c r="A8764" s="1">
        <v>8760</v>
      </c>
      <c r="B8764" s="1">
        <v>2007</v>
      </c>
      <c r="C8764" s="1">
        <v>8</v>
      </c>
      <c r="D8764" s="1">
        <v>27</v>
      </c>
      <c r="E8764" s="7">
        <v>2007.7406392694099</v>
      </c>
      <c r="F8764" s="7">
        <v>22.733176</v>
      </c>
      <c r="G8764" s="57">
        <f t="shared" si="340"/>
        <v>21.829141929655176</v>
      </c>
      <c r="I8764" s="73">
        <f t="shared" si="341"/>
        <v>1.9972602739701415</v>
      </c>
    </row>
    <row r="8765" spans="1:9" ht="15.6" x14ac:dyDescent="0.3">
      <c r="A8765" s="1">
        <v>8761</v>
      </c>
      <c r="B8765" s="1">
        <v>2007</v>
      </c>
      <c r="C8765" s="1">
        <v>8</v>
      </c>
      <c r="D8765" s="1">
        <v>28</v>
      </c>
      <c r="E8765" s="7">
        <v>2007.74337899543</v>
      </c>
      <c r="F8765" s="7">
        <v>22.711199000000001</v>
      </c>
      <c r="G8765" s="57">
        <f t="shared" si="340"/>
        <v>21.832126477241385</v>
      </c>
      <c r="I8765" s="73">
        <f t="shared" si="341"/>
        <v>1.9972602739799186</v>
      </c>
    </row>
    <row r="8766" spans="1:9" ht="15.6" x14ac:dyDescent="0.3">
      <c r="A8766" s="1">
        <v>8762</v>
      </c>
      <c r="B8766" s="1">
        <v>2007</v>
      </c>
      <c r="C8766" s="1">
        <v>8</v>
      </c>
      <c r="D8766" s="1">
        <v>29</v>
      </c>
      <c r="E8766" s="7">
        <v>2007.7461187214601</v>
      </c>
      <c r="F8766" s="7">
        <v>22.702777000000001</v>
      </c>
      <c r="G8766" s="57">
        <f t="shared" si="340"/>
        <v>21.835062373793107</v>
      </c>
      <c r="I8766" s="73">
        <f t="shared" si="341"/>
        <v>1.9906392693999351</v>
      </c>
    </row>
    <row r="8767" spans="1:9" ht="15.6" x14ac:dyDescent="0.3">
      <c r="A8767" s="1">
        <v>8763</v>
      </c>
      <c r="B8767" s="1">
        <v>2007</v>
      </c>
      <c r="C8767" s="1">
        <v>8</v>
      </c>
      <c r="D8767" s="1">
        <v>30</v>
      </c>
      <c r="E8767" s="7">
        <v>2007.74885844749</v>
      </c>
      <c r="F8767" s="7">
        <v>22.734877000000001</v>
      </c>
      <c r="G8767" s="57">
        <f t="shared" si="340"/>
        <v>21.838160253793113</v>
      </c>
      <c r="I8767" s="73">
        <f t="shared" si="341"/>
        <v>1.9906392694101669</v>
      </c>
    </row>
    <row r="8768" spans="1:9" ht="15.6" x14ac:dyDescent="0.3">
      <c r="A8768" s="1">
        <v>8764</v>
      </c>
      <c r="B8768" s="1">
        <v>2007</v>
      </c>
      <c r="C8768" s="1">
        <v>8</v>
      </c>
      <c r="D8768" s="1">
        <v>31</v>
      </c>
      <c r="E8768" s="7">
        <v>2007.7515981735201</v>
      </c>
      <c r="F8768" s="7">
        <v>22.770575999999998</v>
      </c>
      <c r="G8768" s="57">
        <f t="shared" si="340"/>
        <v>21.841420304827594</v>
      </c>
      <c r="I8768" s="73">
        <f t="shared" si="341"/>
        <v>1.9945205479500601</v>
      </c>
    </row>
    <row r="8769" spans="1:9" ht="15.6" x14ac:dyDescent="0.3">
      <c r="A8769" s="1">
        <v>8765</v>
      </c>
      <c r="B8769" s="1">
        <v>2007</v>
      </c>
      <c r="C8769" s="1">
        <v>9</v>
      </c>
      <c r="D8769" s="1">
        <v>1</v>
      </c>
      <c r="E8769" s="7">
        <v>2007.7527397260301</v>
      </c>
      <c r="F8769" s="7">
        <v>22.816918000000001</v>
      </c>
      <c r="G8769" s="57">
        <f t="shared" si="340"/>
        <v>21.844736817931043</v>
      </c>
      <c r="I8769" s="73">
        <f t="shared" si="341"/>
        <v>1.9945205479398282</v>
      </c>
    </row>
    <row r="8770" spans="1:9" ht="15.6" x14ac:dyDescent="0.3">
      <c r="A8770" s="1">
        <v>8766</v>
      </c>
      <c r="B8770" s="1">
        <v>2007</v>
      </c>
      <c r="C8770" s="1">
        <v>9</v>
      </c>
      <c r="D8770" s="1">
        <v>2</v>
      </c>
      <c r="E8770" s="7">
        <v>2007.7554794520499</v>
      </c>
      <c r="F8770" s="7">
        <v>22.837091999999998</v>
      </c>
      <c r="G8770" s="57">
        <f t="shared" si="340"/>
        <v>21.848047566896565</v>
      </c>
      <c r="I8770" s="73">
        <f t="shared" si="341"/>
        <v>1.9945205479400556</v>
      </c>
    </row>
    <row r="8771" spans="1:9" ht="15.6" x14ac:dyDescent="0.3">
      <c r="A8771" s="1">
        <v>8767</v>
      </c>
      <c r="B8771" s="1">
        <v>2007</v>
      </c>
      <c r="C8771" s="1">
        <v>9</v>
      </c>
      <c r="D8771" s="1">
        <v>3</v>
      </c>
      <c r="E8771" s="7">
        <v>2007.75821917808</v>
      </c>
      <c r="F8771" s="7">
        <v>22.824808999999998</v>
      </c>
      <c r="G8771" s="57">
        <f t="shared" si="340"/>
        <v>21.851324307586221</v>
      </c>
      <c r="I8771" s="73">
        <f t="shared" si="341"/>
        <v>1.9945205479500601</v>
      </c>
    </row>
    <row r="8772" spans="1:9" ht="15.6" x14ac:dyDescent="0.3">
      <c r="A8772" s="1">
        <v>8768</v>
      </c>
      <c r="B8772" s="1">
        <v>2007</v>
      </c>
      <c r="C8772" s="1">
        <v>9</v>
      </c>
      <c r="D8772" s="1">
        <v>4</v>
      </c>
      <c r="E8772" s="7">
        <v>2007.7609589041101</v>
      </c>
      <c r="F8772" s="7">
        <v>22.85736</v>
      </c>
      <c r="G8772" s="57">
        <f t="shared" si="340"/>
        <v>21.854644972413805</v>
      </c>
      <c r="I8772" s="73">
        <f t="shared" si="341"/>
        <v>1.9945205479500601</v>
      </c>
    </row>
    <row r="8773" spans="1:9" ht="15.6" x14ac:dyDescent="0.3">
      <c r="A8773" s="1">
        <v>8769</v>
      </c>
      <c r="B8773" s="1">
        <v>2007</v>
      </c>
      <c r="C8773" s="1">
        <v>9</v>
      </c>
      <c r="D8773" s="1">
        <v>5</v>
      </c>
      <c r="E8773" s="7">
        <v>2007.76369863014</v>
      </c>
      <c r="F8773" s="7">
        <v>22.873850999999998</v>
      </c>
      <c r="G8773" s="57">
        <f t="shared" si="340"/>
        <v>21.857995120000009</v>
      </c>
      <c r="I8773" s="73">
        <f t="shared" si="341"/>
        <v>1.9945205479400556</v>
      </c>
    </row>
    <row r="8774" spans="1:9" ht="15.6" x14ac:dyDescent="0.3">
      <c r="A8774" s="1">
        <v>8770</v>
      </c>
      <c r="B8774" s="1">
        <v>2007</v>
      </c>
      <c r="C8774" s="1">
        <v>9</v>
      </c>
      <c r="D8774" s="1">
        <v>6</v>
      </c>
      <c r="E8774" s="7">
        <v>2007.7664383561601</v>
      </c>
      <c r="F8774" s="7">
        <v>22.929404999999999</v>
      </c>
      <c r="G8774" s="57">
        <f t="shared" si="340"/>
        <v>21.861305017931038</v>
      </c>
      <c r="I8774" s="73">
        <f t="shared" si="341"/>
        <v>1.9945205479398282</v>
      </c>
    </row>
    <row r="8775" spans="1:9" ht="15.6" x14ac:dyDescent="0.3">
      <c r="A8775" s="1">
        <v>8771</v>
      </c>
      <c r="B8775" s="1">
        <v>2007</v>
      </c>
      <c r="C8775" s="1">
        <v>9</v>
      </c>
      <c r="D8775" s="1">
        <v>7</v>
      </c>
      <c r="E8775" s="7">
        <v>2007.7691780821899</v>
      </c>
      <c r="F8775" s="7">
        <v>22.961677000000002</v>
      </c>
      <c r="G8775" s="57">
        <f t="shared" si="340"/>
        <v>21.864619113103455</v>
      </c>
      <c r="I8775" s="73">
        <f t="shared" si="341"/>
        <v>1.9945205479500601</v>
      </c>
    </row>
    <row r="8776" spans="1:9" ht="15.6" x14ac:dyDescent="0.3">
      <c r="A8776" s="1">
        <v>8772</v>
      </c>
      <c r="B8776" s="1">
        <v>2007</v>
      </c>
      <c r="C8776" s="1">
        <v>9</v>
      </c>
      <c r="D8776" s="1">
        <v>8</v>
      </c>
      <c r="E8776" s="7">
        <v>2007.77191780822</v>
      </c>
      <c r="F8776" s="7">
        <v>22.887902</v>
      </c>
      <c r="G8776" s="57">
        <f t="shared" si="340"/>
        <v>21.868018806896561</v>
      </c>
      <c r="I8776" s="73">
        <f t="shared" si="341"/>
        <v>1.9945205479500601</v>
      </c>
    </row>
    <row r="8777" spans="1:9" ht="15.6" x14ac:dyDescent="0.3">
      <c r="A8777" s="1">
        <v>8773</v>
      </c>
      <c r="B8777" s="1">
        <v>2007</v>
      </c>
      <c r="C8777" s="1">
        <v>9</v>
      </c>
      <c r="D8777" s="1">
        <v>9</v>
      </c>
      <c r="E8777" s="7">
        <v>2007.7746575342501</v>
      </c>
      <c r="F8777" s="7">
        <v>22.800571000000001</v>
      </c>
      <c r="G8777" s="57">
        <f t="shared" si="340"/>
        <v>21.871476962758628</v>
      </c>
      <c r="I8777" s="73">
        <f t="shared" si="341"/>
        <v>1.9945205479398282</v>
      </c>
    </row>
    <row r="8778" spans="1:9" ht="15.6" x14ac:dyDescent="0.3">
      <c r="A8778" s="1">
        <v>8774</v>
      </c>
      <c r="B8778" s="1">
        <v>2007</v>
      </c>
      <c r="C8778" s="1">
        <v>9</v>
      </c>
      <c r="D8778" s="1">
        <v>10</v>
      </c>
      <c r="E8778" s="7">
        <v>2007.7773972602699</v>
      </c>
      <c r="F8778" s="7">
        <v>22.772780000000001</v>
      </c>
      <c r="G8778" s="57">
        <f t="shared" si="340"/>
        <v>21.875029081379317</v>
      </c>
      <c r="I8778" s="73">
        <f t="shared" si="341"/>
        <v>1.9945205479400556</v>
      </c>
    </row>
    <row r="8779" spans="1:9" ht="15.6" x14ac:dyDescent="0.3">
      <c r="A8779" s="1">
        <v>8775</v>
      </c>
      <c r="B8779" s="1">
        <v>2007</v>
      </c>
      <c r="C8779" s="1">
        <v>9</v>
      </c>
      <c r="D8779" s="1">
        <v>11</v>
      </c>
      <c r="E8779" s="7">
        <v>2007.7801369863</v>
      </c>
      <c r="F8779" s="7">
        <v>22.773955000000001</v>
      </c>
      <c r="G8779" s="57">
        <f t="shared" ref="G8779:G8842" si="342">AVERAGE(F8235:F8959)</f>
        <v>21.878804623448286</v>
      </c>
      <c r="I8779" s="73">
        <f t="shared" si="341"/>
        <v>1.9945205479500601</v>
      </c>
    </row>
    <row r="8780" spans="1:9" ht="15.6" x14ac:dyDescent="0.3">
      <c r="A8780" s="1">
        <v>8776</v>
      </c>
      <c r="B8780" s="1">
        <v>2007</v>
      </c>
      <c r="C8780" s="1">
        <v>9</v>
      </c>
      <c r="D8780" s="1">
        <v>12</v>
      </c>
      <c r="E8780" s="7">
        <v>2007.7828767123301</v>
      </c>
      <c r="F8780" s="7">
        <v>22.787220000000001</v>
      </c>
      <c r="G8780" s="57">
        <f t="shared" si="342"/>
        <v>21.882854100689663</v>
      </c>
      <c r="I8780" s="73">
        <f t="shared" ref="I8780:I8843" si="343">E8960-E8236</f>
        <v>1.9945205479500601</v>
      </c>
    </row>
    <row r="8781" spans="1:9" ht="15.6" x14ac:dyDescent="0.3">
      <c r="A8781" s="1">
        <v>8777</v>
      </c>
      <c r="B8781" s="1">
        <v>2007</v>
      </c>
      <c r="C8781" s="1">
        <v>9</v>
      </c>
      <c r="D8781" s="1">
        <v>13</v>
      </c>
      <c r="E8781" s="7">
        <v>2007.78561643836</v>
      </c>
      <c r="F8781" s="7">
        <v>22.800933000000001</v>
      </c>
      <c r="G8781" s="57">
        <f t="shared" si="342"/>
        <v>21.887043593103456</v>
      </c>
      <c r="I8781" s="73">
        <f t="shared" si="343"/>
        <v>1.9945205479400556</v>
      </c>
    </row>
    <row r="8782" spans="1:9" ht="15.6" x14ac:dyDescent="0.3">
      <c r="A8782" s="1">
        <v>8778</v>
      </c>
      <c r="B8782" s="1">
        <v>2007</v>
      </c>
      <c r="C8782" s="1">
        <v>9</v>
      </c>
      <c r="D8782" s="1">
        <v>14</v>
      </c>
      <c r="E8782" s="7">
        <v>2007.78835616438</v>
      </c>
      <c r="F8782" s="7">
        <v>22.758433</v>
      </c>
      <c r="G8782" s="57">
        <f t="shared" si="342"/>
        <v>21.891236480000003</v>
      </c>
      <c r="I8782" s="73">
        <f t="shared" si="343"/>
        <v>1.9945205479398282</v>
      </c>
    </row>
    <row r="8783" spans="1:9" ht="15.6" x14ac:dyDescent="0.3">
      <c r="A8783" s="1">
        <v>8779</v>
      </c>
      <c r="B8783" s="1">
        <v>2007</v>
      </c>
      <c r="C8783" s="1">
        <v>9</v>
      </c>
      <c r="D8783" s="1">
        <v>15</v>
      </c>
      <c r="E8783" s="7">
        <v>2007.7910958904099</v>
      </c>
      <c r="F8783" s="7">
        <v>22.761178999999998</v>
      </c>
      <c r="G8783" s="57">
        <f t="shared" si="342"/>
        <v>21.895380824827591</v>
      </c>
      <c r="I8783" s="73">
        <f t="shared" si="343"/>
        <v>1.9945205479500601</v>
      </c>
    </row>
    <row r="8784" spans="1:9" ht="15.6" x14ac:dyDescent="0.3">
      <c r="A8784" s="1">
        <v>8780</v>
      </c>
      <c r="B8784" s="1">
        <v>2007</v>
      </c>
      <c r="C8784" s="1">
        <v>9</v>
      </c>
      <c r="D8784" s="1">
        <v>16</v>
      </c>
      <c r="E8784" s="7">
        <v>2007.79383561644</v>
      </c>
      <c r="F8784" s="7">
        <v>22.799202999999999</v>
      </c>
      <c r="G8784" s="57">
        <f t="shared" si="342"/>
        <v>21.899440840000011</v>
      </c>
      <c r="I8784" s="73">
        <f t="shared" si="343"/>
        <v>1.9945205479500601</v>
      </c>
    </row>
    <row r="8785" spans="1:9" ht="15.6" x14ac:dyDescent="0.3">
      <c r="A8785" s="1">
        <v>8781</v>
      </c>
      <c r="B8785" s="1">
        <v>2007</v>
      </c>
      <c r="C8785" s="1">
        <v>9</v>
      </c>
      <c r="D8785" s="1">
        <v>17</v>
      </c>
      <c r="E8785" s="7">
        <v>2007.7965753424701</v>
      </c>
      <c r="F8785" s="7">
        <v>22.792674000000002</v>
      </c>
      <c r="G8785" s="57">
        <f t="shared" si="342"/>
        <v>21.903464241379314</v>
      </c>
      <c r="I8785" s="73">
        <f t="shared" si="343"/>
        <v>1.9945205479398282</v>
      </c>
    </row>
    <row r="8786" spans="1:9" ht="15.6" x14ac:dyDescent="0.3">
      <c r="A8786" s="1">
        <v>8782</v>
      </c>
      <c r="B8786" s="1">
        <v>2007</v>
      </c>
      <c r="C8786" s="1">
        <v>9</v>
      </c>
      <c r="D8786" s="1">
        <v>18</v>
      </c>
      <c r="E8786" s="7">
        <v>2007.7993150684899</v>
      </c>
      <c r="F8786" s="7">
        <v>22.833106000000001</v>
      </c>
      <c r="G8786" s="57">
        <f t="shared" si="342"/>
        <v>21.907475947586217</v>
      </c>
      <c r="I8786" s="73">
        <f t="shared" si="343"/>
        <v>1.9945205479400556</v>
      </c>
    </row>
    <row r="8787" spans="1:9" ht="15.6" x14ac:dyDescent="0.3">
      <c r="A8787" s="1">
        <v>8783</v>
      </c>
      <c r="B8787" s="1">
        <v>2007</v>
      </c>
      <c r="C8787" s="1">
        <v>9</v>
      </c>
      <c r="D8787" s="1">
        <v>19</v>
      </c>
      <c r="E8787" s="7">
        <v>2007.80205479452</v>
      </c>
      <c r="F8787" s="7">
        <v>22.909417999999999</v>
      </c>
      <c r="G8787" s="57">
        <f t="shared" si="342"/>
        <v>21.911575031724144</v>
      </c>
      <c r="I8787" s="73">
        <f t="shared" si="343"/>
        <v>1.9945205479500601</v>
      </c>
    </row>
    <row r="8788" spans="1:9" ht="15.6" x14ac:dyDescent="0.3">
      <c r="A8788" s="1">
        <v>8784</v>
      </c>
      <c r="B8788" s="1">
        <v>2007</v>
      </c>
      <c r="C8788" s="1">
        <v>9</v>
      </c>
      <c r="D8788" s="1">
        <v>20</v>
      </c>
      <c r="E8788" s="7">
        <v>2007.8047945205501</v>
      </c>
      <c r="F8788" s="7">
        <v>22.94811</v>
      </c>
      <c r="G8788" s="57">
        <f t="shared" si="342"/>
        <v>21.915759772413796</v>
      </c>
      <c r="I8788" s="73">
        <f t="shared" si="343"/>
        <v>1.9945205479500601</v>
      </c>
    </row>
    <row r="8789" spans="1:9" ht="15.6" x14ac:dyDescent="0.3">
      <c r="A8789" s="1">
        <v>8785</v>
      </c>
      <c r="B8789" s="1">
        <v>2007</v>
      </c>
      <c r="C8789" s="1">
        <v>9</v>
      </c>
      <c r="D8789" s="1">
        <v>21</v>
      </c>
      <c r="E8789" s="7">
        <v>2007.80753424658</v>
      </c>
      <c r="F8789" s="7">
        <v>22.985589000000001</v>
      </c>
      <c r="G8789" s="57">
        <f t="shared" si="342"/>
        <v>21.919985997241387</v>
      </c>
      <c r="I8789" s="73">
        <f t="shared" si="343"/>
        <v>1.9945205479400556</v>
      </c>
    </row>
    <row r="8790" spans="1:9" ht="15.6" x14ac:dyDescent="0.3">
      <c r="A8790" s="1">
        <v>8786</v>
      </c>
      <c r="B8790" s="1">
        <v>2007</v>
      </c>
      <c r="C8790" s="1">
        <v>9</v>
      </c>
      <c r="D8790" s="1">
        <v>22</v>
      </c>
      <c r="E8790" s="7">
        <v>2007.8102739726</v>
      </c>
      <c r="F8790" s="7">
        <v>23.011293999999999</v>
      </c>
      <c r="G8790" s="57">
        <f t="shared" si="342"/>
        <v>21.924227946206901</v>
      </c>
      <c r="I8790" s="73">
        <f t="shared" si="343"/>
        <v>1.9945205479498327</v>
      </c>
    </row>
    <row r="8791" spans="1:9" ht="15.6" x14ac:dyDescent="0.3">
      <c r="A8791" s="1">
        <v>8787</v>
      </c>
      <c r="B8791" s="1">
        <v>2007</v>
      </c>
      <c r="C8791" s="1">
        <v>9</v>
      </c>
      <c r="D8791" s="1">
        <v>23</v>
      </c>
      <c r="E8791" s="7">
        <v>2007.8130136986299</v>
      </c>
      <c r="F8791" s="7">
        <v>22.953458999999999</v>
      </c>
      <c r="G8791" s="57">
        <f t="shared" si="342"/>
        <v>21.928419299310349</v>
      </c>
      <c r="I8791" s="73">
        <f t="shared" si="343"/>
        <v>1.9945205479500601</v>
      </c>
    </row>
    <row r="8792" spans="1:9" ht="15.6" x14ac:dyDescent="0.3">
      <c r="A8792" s="1">
        <v>8788</v>
      </c>
      <c r="B8792" s="1">
        <v>2007</v>
      </c>
      <c r="C8792" s="1">
        <v>9</v>
      </c>
      <c r="D8792" s="1">
        <v>24</v>
      </c>
      <c r="E8792" s="7">
        <v>2007.81575342466</v>
      </c>
      <c r="F8792" s="7">
        <v>22.941075999999999</v>
      </c>
      <c r="G8792" s="57">
        <f t="shared" si="342"/>
        <v>21.932597964137933</v>
      </c>
      <c r="I8792" s="73">
        <f t="shared" si="343"/>
        <v>1.9945205479400556</v>
      </c>
    </row>
    <row r="8793" spans="1:9" ht="15.6" x14ac:dyDescent="0.3">
      <c r="A8793" s="1">
        <v>8789</v>
      </c>
      <c r="B8793" s="1">
        <v>2007</v>
      </c>
      <c r="C8793" s="1">
        <v>9</v>
      </c>
      <c r="D8793" s="1">
        <v>25</v>
      </c>
      <c r="E8793" s="7">
        <v>2007.8184931506801</v>
      </c>
      <c r="F8793" s="7">
        <v>22.929355999999999</v>
      </c>
      <c r="G8793" s="57">
        <f t="shared" si="342"/>
        <v>21.936810100689662</v>
      </c>
      <c r="I8793" s="73">
        <f t="shared" si="343"/>
        <v>1.9945205479398282</v>
      </c>
    </row>
    <row r="8794" spans="1:9" ht="15.6" x14ac:dyDescent="0.3">
      <c r="A8794" s="1">
        <v>8790</v>
      </c>
      <c r="B8794" s="1">
        <v>2007</v>
      </c>
      <c r="C8794" s="1">
        <v>9</v>
      </c>
      <c r="D8794" s="1">
        <v>26</v>
      </c>
      <c r="E8794" s="7">
        <v>2007.8212328767099</v>
      </c>
      <c r="F8794" s="7">
        <v>22.998196</v>
      </c>
      <c r="G8794" s="57">
        <f t="shared" si="342"/>
        <v>21.941044804137938</v>
      </c>
      <c r="I8794" s="73">
        <f t="shared" si="343"/>
        <v>1.9945205479500601</v>
      </c>
    </row>
    <row r="8795" spans="1:9" ht="15.6" x14ac:dyDescent="0.3">
      <c r="A8795" s="1">
        <v>8791</v>
      </c>
      <c r="B8795" s="1">
        <v>2007</v>
      </c>
      <c r="C8795" s="1">
        <v>9</v>
      </c>
      <c r="D8795" s="1">
        <v>27</v>
      </c>
      <c r="E8795" s="7">
        <v>2007.82397260274</v>
      </c>
      <c r="F8795" s="7">
        <v>23.054493999999998</v>
      </c>
      <c r="G8795" s="57">
        <f t="shared" si="342"/>
        <v>21.945138601379316</v>
      </c>
      <c r="I8795" s="73">
        <f t="shared" si="343"/>
        <v>1.9945205479500601</v>
      </c>
    </row>
    <row r="8796" spans="1:9" ht="15.6" x14ac:dyDescent="0.3">
      <c r="A8796" s="1">
        <v>8792</v>
      </c>
      <c r="B8796" s="1">
        <v>2007</v>
      </c>
      <c r="C8796" s="1">
        <v>9</v>
      </c>
      <c r="D8796" s="1">
        <v>28</v>
      </c>
      <c r="E8796" s="7">
        <v>2007.8267123287701</v>
      </c>
      <c r="F8796" s="7">
        <v>23.157319000000001</v>
      </c>
      <c r="G8796" s="57">
        <f t="shared" si="342"/>
        <v>21.949158155862072</v>
      </c>
      <c r="I8796" s="73">
        <f t="shared" si="343"/>
        <v>1.9945205479400556</v>
      </c>
    </row>
    <row r="8797" spans="1:9" ht="15.6" x14ac:dyDescent="0.3">
      <c r="A8797" s="1">
        <v>8793</v>
      </c>
      <c r="B8797" s="1">
        <v>2007</v>
      </c>
      <c r="C8797" s="1">
        <v>9</v>
      </c>
      <c r="D8797" s="1">
        <v>29</v>
      </c>
      <c r="E8797" s="7">
        <v>2007.82945205479</v>
      </c>
      <c r="F8797" s="7">
        <v>23.240019</v>
      </c>
      <c r="G8797" s="57">
        <f t="shared" si="342"/>
        <v>21.953063773793112</v>
      </c>
      <c r="I8797" s="73">
        <f t="shared" si="343"/>
        <v>1.9961187214601068</v>
      </c>
    </row>
    <row r="8798" spans="1:9" ht="15.6" x14ac:dyDescent="0.3">
      <c r="A8798" s="1">
        <v>8794</v>
      </c>
      <c r="B8798" s="1">
        <v>2007</v>
      </c>
      <c r="C8798" s="1">
        <v>9</v>
      </c>
      <c r="D8798" s="1">
        <v>30</v>
      </c>
      <c r="E8798" s="7">
        <v>2007.83219178082</v>
      </c>
      <c r="F8798" s="7">
        <v>23.327697000000001</v>
      </c>
      <c r="G8798" s="57">
        <f t="shared" si="342"/>
        <v>21.956861004137934</v>
      </c>
      <c r="I8798" s="73">
        <f t="shared" si="343"/>
        <v>1.9961187214598795</v>
      </c>
    </row>
    <row r="8799" spans="1:9" ht="15.6" x14ac:dyDescent="0.3">
      <c r="A8799" s="1">
        <v>8795</v>
      </c>
      <c r="B8799" s="1">
        <v>2007</v>
      </c>
      <c r="C8799" s="1">
        <v>10</v>
      </c>
      <c r="D8799" s="1">
        <v>1</v>
      </c>
      <c r="E8799" s="7">
        <v>2007.8360730593599</v>
      </c>
      <c r="F8799" s="7">
        <v>23.370239999999999</v>
      </c>
      <c r="G8799" s="57">
        <f t="shared" si="342"/>
        <v>21.96069690896552</v>
      </c>
      <c r="I8799" s="73">
        <f t="shared" si="343"/>
        <v>1.9945205479398282</v>
      </c>
    </row>
    <row r="8800" spans="1:9" ht="15.6" x14ac:dyDescent="0.3">
      <c r="A8800" s="1">
        <v>8796</v>
      </c>
      <c r="B8800" s="1">
        <v>2007</v>
      </c>
      <c r="C8800" s="1">
        <v>10</v>
      </c>
      <c r="D8800" s="1">
        <v>2</v>
      </c>
      <c r="E8800" s="7">
        <v>2007.83881278539</v>
      </c>
      <c r="F8800" s="7">
        <v>23.396421</v>
      </c>
      <c r="G8800" s="57">
        <f t="shared" si="342"/>
        <v>21.964503241379319</v>
      </c>
      <c r="I8800" s="73">
        <f t="shared" si="343"/>
        <v>1.9945205479500601</v>
      </c>
    </row>
    <row r="8801" spans="1:9" ht="15.6" x14ac:dyDescent="0.3">
      <c r="A8801" s="1">
        <v>8797</v>
      </c>
      <c r="B8801" s="1">
        <v>2007</v>
      </c>
      <c r="C8801" s="1">
        <v>10</v>
      </c>
      <c r="D8801" s="1">
        <v>3</v>
      </c>
      <c r="E8801" s="7">
        <v>2007.8415525114201</v>
      </c>
      <c r="F8801" s="7">
        <v>23.332787</v>
      </c>
      <c r="G8801" s="57">
        <f t="shared" si="342"/>
        <v>21.968383197241387</v>
      </c>
      <c r="I8801" s="73">
        <f t="shared" si="343"/>
        <v>1.9945205479500601</v>
      </c>
    </row>
    <row r="8802" spans="1:9" ht="15.6" x14ac:dyDescent="0.3">
      <c r="A8802" s="1">
        <v>8798</v>
      </c>
      <c r="B8802" s="1">
        <v>2007</v>
      </c>
      <c r="C8802" s="1">
        <v>10</v>
      </c>
      <c r="D8802" s="1">
        <v>4</v>
      </c>
      <c r="E8802" s="7">
        <v>2007.84429223744</v>
      </c>
      <c r="F8802" s="7">
        <v>23.266271</v>
      </c>
      <c r="G8802" s="57">
        <f t="shared" si="342"/>
        <v>21.972313231724147</v>
      </c>
      <c r="I8802" s="73">
        <f t="shared" si="343"/>
        <v>1.9945205479400556</v>
      </c>
    </row>
    <row r="8803" spans="1:9" ht="15.6" x14ac:dyDescent="0.3">
      <c r="A8803" s="1">
        <v>8799</v>
      </c>
      <c r="B8803" s="1">
        <v>2007</v>
      </c>
      <c r="C8803" s="1">
        <v>10</v>
      </c>
      <c r="D8803" s="1">
        <v>5</v>
      </c>
      <c r="E8803" s="7">
        <v>2007.84703196347</v>
      </c>
      <c r="F8803" s="7">
        <v>23.282537000000001</v>
      </c>
      <c r="G8803" s="57">
        <f t="shared" si="342"/>
        <v>21.97630668137932</v>
      </c>
      <c r="I8803" s="73">
        <f t="shared" si="343"/>
        <v>1.9945205479400556</v>
      </c>
    </row>
    <row r="8804" spans="1:9" ht="15.6" x14ac:dyDescent="0.3">
      <c r="A8804" s="1">
        <v>8800</v>
      </c>
      <c r="B8804" s="1">
        <v>2007</v>
      </c>
      <c r="C8804" s="1">
        <v>10</v>
      </c>
      <c r="D8804" s="1">
        <v>6</v>
      </c>
      <c r="E8804" s="7">
        <v>2007.8497716894999</v>
      </c>
      <c r="F8804" s="7">
        <v>23.347173999999999</v>
      </c>
      <c r="G8804" s="57">
        <f t="shared" si="342"/>
        <v>21.980433944827595</v>
      </c>
      <c r="I8804" s="73">
        <f t="shared" si="343"/>
        <v>1.9945205479498327</v>
      </c>
    </row>
    <row r="8805" spans="1:9" ht="15.6" x14ac:dyDescent="0.3">
      <c r="A8805" s="1">
        <v>8801</v>
      </c>
      <c r="B8805" s="1">
        <v>2007</v>
      </c>
      <c r="C8805" s="1">
        <v>10</v>
      </c>
      <c r="D8805" s="1">
        <v>7</v>
      </c>
      <c r="E8805" s="7">
        <v>2007.85251141552</v>
      </c>
      <c r="F8805" s="7">
        <v>23.435497000000002</v>
      </c>
      <c r="G8805" s="57">
        <f t="shared" si="342"/>
        <v>21.984665452413804</v>
      </c>
      <c r="I8805" s="73">
        <f t="shared" si="343"/>
        <v>1.9945205479400556</v>
      </c>
    </row>
    <row r="8806" spans="1:9" ht="15.6" x14ac:dyDescent="0.3">
      <c r="A8806" s="1">
        <v>8802</v>
      </c>
      <c r="B8806" s="1">
        <v>2007</v>
      </c>
      <c r="C8806" s="1">
        <v>10</v>
      </c>
      <c r="D8806" s="1">
        <v>8</v>
      </c>
      <c r="E8806" s="7">
        <v>2007.8552511415501</v>
      </c>
      <c r="F8806" s="7">
        <v>23.506219999999999</v>
      </c>
      <c r="G8806" s="57">
        <f t="shared" si="342"/>
        <v>21.98889688965518</v>
      </c>
      <c r="I8806" s="73">
        <f t="shared" si="343"/>
        <v>1.9945205479400556</v>
      </c>
    </row>
    <row r="8807" spans="1:9" ht="15.6" x14ac:dyDescent="0.3">
      <c r="A8807" s="1">
        <v>8803</v>
      </c>
      <c r="B8807" s="1">
        <v>2007</v>
      </c>
      <c r="C8807" s="1">
        <v>10</v>
      </c>
      <c r="D8807" s="1">
        <v>9</v>
      </c>
      <c r="E8807" s="7">
        <v>2007.8579908675799</v>
      </c>
      <c r="F8807" s="7">
        <v>23.550405999999999</v>
      </c>
      <c r="G8807" s="57">
        <f t="shared" si="342"/>
        <v>21.993016191724148</v>
      </c>
      <c r="I8807" s="73">
        <f t="shared" si="343"/>
        <v>1.9945205479498327</v>
      </c>
    </row>
    <row r="8808" spans="1:9" ht="15.6" x14ac:dyDescent="0.3">
      <c r="A8808" s="1">
        <v>8804</v>
      </c>
      <c r="B8808" s="1">
        <v>2007</v>
      </c>
      <c r="C8808" s="1">
        <v>10</v>
      </c>
      <c r="D8808" s="1">
        <v>10</v>
      </c>
      <c r="E8808" s="7">
        <v>2007.86073059361</v>
      </c>
      <c r="F8808" s="7">
        <v>23.552339</v>
      </c>
      <c r="G8808" s="57">
        <f t="shared" si="342"/>
        <v>21.997132977931042</v>
      </c>
      <c r="I8808" s="73">
        <f t="shared" si="343"/>
        <v>1.9945205479500601</v>
      </c>
    </row>
    <row r="8809" spans="1:9" ht="15.6" x14ac:dyDescent="0.3">
      <c r="A8809" s="1">
        <v>8805</v>
      </c>
      <c r="B8809" s="1">
        <v>2007</v>
      </c>
      <c r="C8809" s="1">
        <v>10</v>
      </c>
      <c r="D8809" s="1">
        <v>11</v>
      </c>
      <c r="E8809" s="7">
        <v>2007.8634703196301</v>
      </c>
      <c r="F8809" s="7">
        <v>23.562061</v>
      </c>
      <c r="G8809" s="57">
        <f t="shared" si="342"/>
        <v>22.001317031724145</v>
      </c>
      <c r="I8809" s="73">
        <f t="shared" si="343"/>
        <v>1.9945205479400556</v>
      </c>
    </row>
    <row r="8810" spans="1:9" ht="15.6" x14ac:dyDescent="0.3">
      <c r="A8810" s="1">
        <v>8806</v>
      </c>
      <c r="B8810" s="1">
        <v>2007</v>
      </c>
      <c r="C8810" s="1">
        <v>10</v>
      </c>
      <c r="D8810" s="1">
        <v>12</v>
      </c>
      <c r="E8810" s="7">
        <v>2007.86621004566</v>
      </c>
      <c r="F8810" s="7">
        <v>23.511168999999999</v>
      </c>
      <c r="G8810" s="57">
        <f t="shared" si="342"/>
        <v>22.005381402758626</v>
      </c>
      <c r="I8810" s="73">
        <f t="shared" si="343"/>
        <v>1.9945205479400556</v>
      </c>
    </row>
    <row r="8811" spans="1:9" ht="15.6" x14ac:dyDescent="0.3">
      <c r="A8811" s="1">
        <v>8807</v>
      </c>
      <c r="B8811" s="1">
        <v>2007</v>
      </c>
      <c r="C8811" s="1">
        <v>10</v>
      </c>
      <c r="D8811" s="1">
        <v>13</v>
      </c>
      <c r="E8811" s="7">
        <v>2007.86894977169</v>
      </c>
      <c r="F8811" s="7">
        <v>23.670383000000001</v>
      </c>
      <c r="G8811" s="57">
        <f t="shared" si="342"/>
        <v>22.009313726896558</v>
      </c>
      <c r="I8811" s="73">
        <f t="shared" si="343"/>
        <v>1.9945205479500601</v>
      </c>
    </row>
    <row r="8812" spans="1:9" ht="15.6" x14ac:dyDescent="0.3">
      <c r="A8812" s="1">
        <v>8808</v>
      </c>
      <c r="B8812" s="1">
        <v>2007</v>
      </c>
      <c r="C8812" s="1">
        <v>10</v>
      </c>
      <c r="D8812" s="1">
        <v>14</v>
      </c>
      <c r="E8812" s="7">
        <v>2007.8716894977199</v>
      </c>
      <c r="F8812" s="7">
        <v>23.847383000000001</v>
      </c>
      <c r="G8812" s="57">
        <f t="shared" si="342"/>
        <v>22.013180444137937</v>
      </c>
      <c r="I8812" s="73">
        <f t="shared" si="343"/>
        <v>1.9945205479498327</v>
      </c>
    </row>
    <row r="8813" spans="1:9" ht="15.6" x14ac:dyDescent="0.3">
      <c r="A8813" s="1">
        <v>8809</v>
      </c>
      <c r="B8813" s="1">
        <v>2007</v>
      </c>
      <c r="C8813" s="1">
        <v>10</v>
      </c>
      <c r="D8813" s="1">
        <v>15</v>
      </c>
      <c r="E8813" s="7">
        <v>2007.87442922374</v>
      </c>
      <c r="F8813" s="7">
        <v>23.998629999999999</v>
      </c>
      <c r="G8813" s="57">
        <f t="shared" si="342"/>
        <v>22.017031920000004</v>
      </c>
      <c r="I8813" s="73">
        <f t="shared" si="343"/>
        <v>1.9945205479400556</v>
      </c>
    </row>
    <row r="8814" spans="1:9" ht="15.6" x14ac:dyDescent="0.3">
      <c r="A8814" s="1">
        <v>8810</v>
      </c>
      <c r="B8814" s="1">
        <v>2007</v>
      </c>
      <c r="C8814" s="1">
        <v>10</v>
      </c>
      <c r="D8814" s="1">
        <v>16</v>
      </c>
      <c r="E8814" s="7">
        <v>2007.8771689497701</v>
      </c>
      <c r="F8814" s="7">
        <v>24.161505999999999</v>
      </c>
      <c r="G8814" s="57">
        <f t="shared" si="342"/>
        <v>22.020746720000005</v>
      </c>
      <c r="I8814" s="73">
        <f t="shared" si="343"/>
        <v>1.9945205479400556</v>
      </c>
    </row>
    <row r="8815" spans="1:9" ht="15.6" x14ac:dyDescent="0.3">
      <c r="A8815" s="1">
        <v>8811</v>
      </c>
      <c r="B8815" s="1">
        <v>2007</v>
      </c>
      <c r="C8815" s="1">
        <v>10</v>
      </c>
      <c r="D8815" s="1">
        <v>17</v>
      </c>
      <c r="E8815" s="7">
        <v>2007.8799086757999</v>
      </c>
      <c r="F8815" s="7">
        <v>24.234615000000002</v>
      </c>
      <c r="G8815" s="57">
        <f t="shared" si="342"/>
        <v>22.024302652413798</v>
      </c>
      <c r="I8815" s="73">
        <f t="shared" si="343"/>
        <v>1.9945205479498327</v>
      </c>
    </row>
    <row r="8816" spans="1:9" ht="15.6" x14ac:dyDescent="0.3">
      <c r="A8816" s="1">
        <v>8812</v>
      </c>
      <c r="B8816" s="1">
        <v>2007</v>
      </c>
      <c r="C8816" s="1">
        <v>10</v>
      </c>
      <c r="D8816" s="1">
        <v>18</v>
      </c>
      <c r="E8816" s="7">
        <v>2007.88264840183</v>
      </c>
      <c r="F8816" s="7">
        <v>24.322015</v>
      </c>
      <c r="G8816" s="57">
        <f t="shared" si="342"/>
        <v>22.027818751724144</v>
      </c>
      <c r="I8816" s="73">
        <f t="shared" si="343"/>
        <v>1.9945205479500601</v>
      </c>
    </row>
    <row r="8817" spans="1:9" ht="15.6" x14ac:dyDescent="0.3">
      <c r="A8817" s="1">
        <v>8813</v>
      </c>
      <c r="B8817" s="1">
        <v>2007</v>
      </c>
      <c r="C8817" s="1">
        <v>10</v>
      </c>
      <c r="D8817" s="1">
        <v>19</v>
      </c>
      <c r="E8817" s="7">
        <v>2007.8853881278501</v>
      </c>
      <c r="F8817" s="7">
        <v>24.468874</v>
      </c>
      <c r="G8817" s="57">
        <f t="shared" si="342"/>
        <v>22.031313674482767</v>
      </c>
      <c r="I8817" s="73">
        <f t="shared" si="343"/>
        <v>1.9945205479400556</v>
      </c>
    </row>
    <row r="8818" spans="1:9" ht="15.6" x14ac:dyDescent="0.3">
      <c r="A8818" s="1">
        <v>8814</v>
      </c>
      <c r="B8818" s="1">
        <v>2007</v>
      </c>
      <c r="C8818" s="1">
        <v>10</v>
      </c>
      <c r="D8818" s="1">
        <v>20</v>
      </c>
      <c r="E8818" s="7">
        <v>2007.88812785388</v>
      </c>
      <c r="F8818" s="7">
        <v>24.633481</v>
      </c>
      <c r="G8818" s="57">
        <f t="shared" si="342"/>
        <v>22.034795794482768</v>
      </c>
      <c r="I8818" s="73">
        <f t="shared" si="343"/>
        <v>1.9945205479400556</v>
      </c>
    </row>
    <row r="8819" spans="1:9" ht="15.6" x14ac:dyDescent="0.3">
      <c r="A8819" s="1">
        <v>8815</v>
      </c>
      <c r="B8819" s="1">
        <v>2007</v>
      </c>
      <c r="C8819" s="1">
        <v>10</v>
      </c>
      <c r="D8819" s="1">
        <v>21</v>
      </c>
      <c r="E8819" s="7">
        <v>2007.89086757991</v>
      </c>
      <c r="F8819" s="7">
        <v>24.886893000000001</v>
      </c>
      <c r="G8819" s="57">
        <f t="shared" si="342"/>
        <v>22.038282812413801</v>
      </c>
      <c r="I8819" s="73">
        <f t="shared" si="343"/>
        <v>1.9945205479500601</v>
      </c>
    </row>
    <row r="8820" spans="1:9" ht="15.6" x14ac:dyDescent="0.3">
      <c r="A8820" s="1">
        <v>8816</v>
      </c>
      <c r="B8820" s="1">
        <v>2007</v>
      </c>
      <c r="C8820" s="1">
        <v>10</v>
      </c>
      <c r="D8820" s="1">
        <v>22</v>
      </c>
      <c r="E8820" s="7">
        <v>2007.8936073059399</v>
      </c>
      <c r="F8820" s="7">
        <v>24.952273000000002</v>
      </c>
      <c r="G8820" s="57">
        <f t="shared" si="342"/>
        <v>22.041720046896558</v>
      </c>
      <c r="I8820" s="73">
        <f t="shared" si="343"/>
        <v>1.9945205479498327</v>
      </c>
    </row>
    <row r="8821" spans="1:9" ht="15.6" x14ac:dyDescent="0.3">
      <c r="A8821" s="1">
        <v>8817</v>
      </c>
      <c r="B8821" s="1">
        <v>2007</v>
      </c>
      <c r="C8821" s="1">
        <v>10</v>
      </c>
      <c r="D8821" s="1">
        <v>23</v>
      </c>
      <c r="E8821" s="7">
        <v>2007.89634703196</v>
      </c>
      <c r="F8821" s="7">
        <v>25.120052000000001</v>
      </c>
      <c r="G8821" s="57">
        <f t="shared" si="342"/>
        <v>22.045088067586214</v>
      </c>
      <c r="I8821" s="73">
        <f t="shared" si="343"/>
        <v>1.9945205479400556</v>
      </c>
    </row>
    <row r="8822" spans="1:9" ht="15.6" x14ac:dyDescent="0.3">
      <c r="A8822" s="1">
        <v>8818</v>
      </c>
      <c r="B8822" s="1">
        <v>2007</v>
      </c>
      <c r="C8822" s="1">
        <v>10</v>
      </c>
      <c r="D8822" s="1">
        <v>24</v>
      </c>
      <c r="E8822" s="7">
        <v>2007.8990867579901</v>
      </c>
      <c r="F8822" s="7">
        <v>25.228241000000001</v>
      </c>
      <c r="G8822" s="57">
        <f t="shared" si="342"/>
        <v>22.04847853655173</v>
      </c>
      <c r="I8822" s="73">
        <f t="shared" si="343"/>
        <v>1.9945205479400556</v>
      </c>
    </row>
    <row r="8823" spans="1:9" ht="15.6" x14ac:dyDescent="0.3">
      <c r="A8823" s="1">
        <v>8819</v>
      </c>
      <c r="B8823" s="1">
        <v>2007</v>
      </c>
      <c r="C8823" s="1">
        <v>10</v>
      </c>
      <c r="D8823" s="1">
        <v>25</v>
      </c>
      <c r="E8823" s="7">
        <v>2007.9018264840199</v>
      </c>
      <c r="F8823" s="7">
        <v>25.302094</v>
      </c>
      <c r="G8823" s="57">
        <f t="shared" si="342"/>
        <v>22.05178820137932</v>
      </c>
      <c r="I8823" s="73">
        <f t="shared" si="343"/>
        <v>1.9945205479498327</v>
      </c>
    </row>
    <row r="8824" spans="1:9" ht="15.6" x14ac:dyDescent="0.3">
      <c r="A8824" s="1">
        <v>8820</v>
      </c>
      <c r="B8824" s="1">
        <v>2007</v>
      </c>
      <c r="C8824" s="1">
        <v>10</v>
      </c>
      <c r="D8824" s="1">
        <v>26</v>
      </c>
      <c r="E8824" s="7">
        <v>2007.90456621005</v>
      </c>
      <c r="F8824" s="7">
        <v>25.436039000000001</v>
      </c>
      <c r="G8824" s="57">
        <f t="shared" si="342"/>
        <v>22.055109695172426</v>
      </c>
      <c r="I8824" s="73">
        <f t="shared" si="343"/>
        <v>1.9945205479500601</v>
      </c>
    </row>
    <row r="8825" spans="1:9" ht="15.6" x14ac:dyDescent="0.3">
      <c r="A8825" s="1">
        <v>8821</v>
      </c>
      <c r="B8825" s="1">
        <v>2007</v>
      </c>
      <c r="C8825" s="1">
        <v>10</v>
      </c>
      <c r="D8825" s="1">
        <v>27</v>
      </c>
      <c r="E8825" s="7">
        <v>2007.9073059360701</v>
      </c>
      <c r="F8825" s="7">
        <v>25.597327</v>
      </c>
      <c r="G8825" s="57">
        <f t="shared" si="342"/>
        <v>22.058459645517253</v>
      </c>
      <c r="I8825" s="73">
        <f t="shared" si="343"/>
        <v>1.9945205479400556</v>
      </c>
    </row>
    <row r="8826" spans="1:9" ht="15.6" x14ac:dyDescent="0.3">
      <c r="A8826" s="1">
        <v>8822</v>
      </c>
      <c r="B8826" s="1">
        <v>2007</v>
      </c>
      <c r="C8826" s="1">
        <v>10</v>
      </c>
      <c r="D8826" s="1">
        <v>28</v>
      </c>
      <c r="E8826" s="7">
        <v>2007.9100456620999</v>
      </c>
      <c r="F8826" s="7">
        <v>25.663710999999999</v>
      </c>
      <c r="G8826" s="57">
        <f t="shared" si="342"/>
        <v>22.061844768275872</v>
      </c>
      <c r="I8826" s="73">
        <f t="shared" si="343"/>
        <v>1.9945205479400556</v>
      </c>
    </row>
    <row r="8827" spans="1:9" ht="15.6" x14ac:dyDescent="0.3">
      <c r="A8827" s="1">
        <v>8823</v>
      </c>
      <c r="B8827" s="1">
        <v>2007</v>
      </c>
      <c r="C8827" s="1">
        <v>10</v>
      </c>
      <c r="D8827" s="1">
        <v>29</v>
      </c>
      <c r="E8827" s="7">
        <v>2007.91278538813</v>
      </c>
      <c r="F8827" s="7">
        <v>25.761019999999998</v>
      </c>
      <c r="G8827" s="57">
        <f t="shared" si="342"/>
        <v>22.065222213793113</v>
      </c>
      <c r="I8827" s="73">
        <f t="shared" si="343"/>
        <v>1.9933789954400254</v>
      </c>
    </row>
    <row r="8828" spans="1:9" ht="15.6" x14ac:dyDescent="0.3">
      <c r="A8828" s="1">
        <v>8824</v>
      </c>
      <c r="B8828" s="1">
        <v>2007</v>
      </c>
      <c r="C8828" s="1">
        <v>10</v>
      </c>
      <c r="D8828" s="1">
        <v>30</v>
      </c>
      <c r="E8828" s="7">
        <v>2007.9155251141499</v>
      </c>
      <c r="F8828" s="7">
        <v>25.827252999999999</v>
      </c>
      <c r="G8828" s="57">
        <f t="shared" si="342"/>
        <v>22.06872572689656</v>
      </c>
      <c r="I8828" s="73">
        <f t="shared" si="343"/>
        <v>1.9933789954297936</v>
      </c>
    </row>
    <row r="8829" spans="1:9" ht="15.6" x14ac:dyDescent="0.3">
      <c r="A8829" s="1">
        <v>8825</v>
      </c>
      <c r="B8829" s="1">
        <v>2007</v>
      </c>
      <c r="C8829" s="1">
        <v>10</v>
      </c>
      <c r="D8829" s="1">
        <v>31</v>
      </c>
      <c r="E8829" s="7">
        <v>2007.91826484018</v>
      </c>
      <c r="F8829" s="7">
        <v>25.827517</v>
      </c>
      <c r="G8829" s="57">
        <f t="shared" si="342"/>
        <v>22.072291988965528</v>
      </c>
      <c r="I8829" s="73">
        <f t="shared" si="343"/>
        <v>1.9945205479400556</v>
      </c>
    </row>
    <row r="8830" spans="1:9" ht="15.6" x14ac:dyDescent="0.3">
      <c r="A8830" s="1">
        <v>8826</v>
      </c>
      <c r="B8830" s="1">
        <v>2007</v>
      </c>
      <c r="C8830" s="1">
        <v>11</v>
      </c>
      <c r="D8830" s="1">
        <v>1</v>
      </c>
      <c r="E8830" s="7">
        <v>2007.91940639269</v>
      </c>
      <c r="F8830" s="7">
        <v>25.854037999999999</v>
      </c>
      <c r="G8830" s="57">
        <f t="shared" si="342"/>
        <v>22.075789351724143</v>
      </c>
      <c r="I8830" s="73">
        <f t="shared" si="343"/>
        <v>1.9945205479400556</v>
      </c>
    </row>
    <row r="8831" spans="1:9" ht="15.6" x14ac:dyDescent="0.3">
      <c r="A8831" s="1">
        <v>8827</v>
      </c>
      <c r="B8831" s="1">
        <v>2007</v>
      </c>
      <c r="C8831" s="1">
        <v>11</v>
      </c>
      <c r="D8831" s="1">
        <v>2</v>
      </c>
      <c r="E8831" s="7">
        <v>2007.9221461187201</v>
      </c>
      <c r="F8831" s="7">
        <v>25.870574000000001</v>
      </c>
      <c r="G8831" s="57">
        <f t="shared" si="342"/>
        <v>22.079362703448282</v>
      </c>
      <c r="I8831" s="73">
        <f t="shared" si="343"/>
        <v>1.9945205479500601</v>
      </c>
    </row>
    <row r="8832" spans="1:9" ht="15.6" x14ac:dyDescent="0.3">
      <c r="A8832" s="1">
        <v>8828</v>
      </c>
      <c r="B8832" s="1">
        <v>2007</v>
      </c>
      <c r="C8832" s="1">
        <v>11</v>
      </c>
      <c r="D8832" s="1">
        <v>3</v>
      </c>
      <c r="E8832" s="7">
        <v>2007.92488584475</v>
      </c>
      <c r="F8832" s="7">
        <v>25.915859999999999</v>
      </c>
      <c r="G8832" s="57">
        <f t="shared" si="342"/>
        <v>22.082976558620697</v>
      </c>
      <c r="I8832" s="73">
        <f t="shared" si="343"/>
        <v>1.9945205479500601</v>
      </c>
    </row>
    <row r="8833" spans="1:9" ht="15.6" x14ac:dyDescent="0.3">
      <c r="A8833" s="1">
        <v>8829</v>
      </c>
      <c r="B8833" s="1">
        <v>2007</v>
      </c>
      <c r="C8833" s="1">
        <v>11</v>
      </c>
      <c r="D8833" s="1">
        <v>4</v>
      </c>
      <c r="E8833" s="7">
        <v>2007.92762557078</v>
      </c>
      <c r="F8833" s="7">
        <v>25.910339</v>
      </c>
      <c r="G8833" s="57">
        <f t="shared" si="342"/>
        <v>22.086624933793111</v>
      </c>
      <c r="I8833" s="73">
        <f t="shared" si="343"/>
        <v>1.9945205479398282</v>
      </c>
    </row>
    <row r="8834" spans="1:9" ht="15.6" x14ac:dyDescent="0.3">
      <c r="A8834" s="1">
        <v>8830</v>
      </c>
      <c r="B8834" s="1">
        <v>2007</v>
      </c>
      <c r="C8834" s="1">
        <v>11</v>
      </c>
      <c r="D8834" s="1">
        <v>5</v>
      </c>
      <c r="E8834" s="7">
        <v>2007.9303652967999</v>
      </c>
      <c r="F8834" s="7">
        <v>25.885528999999998</v>
      </c>
      <c r="G8834" s="57">
        <f t="shared" si="342"/>
        <v>22.090292891034487</v>
      </c>
      <c r="I8834" s="73">
        <f t="shared" si="343"/>
        <v>1.9945205479400556</v>
      </c>
    </row>
    <row r="8835" spans="1:9" ht="15.6" x14ac:dyDescent="0.3">
      <c r="A8835" s="1">
        <v>8831</v>
      </c>
      <c r="B8835" s="1">
        <v>2007</v>
      </c>
      <c r="C8835" s="1">
        <v>11</v>
      </c>
      <c r="D8835" s="1">
        <v>6</v>
      </c>
      <c r="E8835" s="7">
        <v>2007.93310502283</v>
      </c>
      <c r="F8835" s="7">
        <v>25.859735000000001</v>
      </c>
      <c r="G8835" s="57">
        <f t="shared" si="342"/>
        <v>22.093963409655178</v>
      </c>
      <c r="I8835" s="73">
        <f t="shared" si="343"/>
        <v>1.9945205479500601</v>
      </c>
    </row>
    <row r="8836" spans="1:9" ht="15.6" x14ac:dyDescent="0.3">
      <c r="A8836" s="1">
        <v>8832</v>
      </c>
      <c r="B8836" s="1">
        <v>2007</v>
      </c>
      <c r="C8836" s="1">
        <v>11</v>
      </c>
      <c r="D8836" s="1">
        <v>7</v>
      </c>
      <c r="E8836" s="7">
        <v>2007.9358447488601</v>
      </c>
      <c r="F8836" s="7">
        <v>25.834233999999999</v>
      </c>
      <c r="G8836" s="57">
        <f t="shared" si="342"/>
        <v>22.097511049655179</v>
      </c>
      <c r="I8836" s="73">
        <f t="shared" si="343"/>
        <v>1.9945205479498327</v>
      </c>
    </row>
    <row r="8837" spans="1:9" ht="15.6" x14ac:dyDescent="0.3">
      <c r="A8837" s="1">
        <v>8833</v>
      </c>
      <c r="B8837" s="1">
        <v>2007</v>
      </c>
      <c r="C8837" s="1">
        <v>11</v>
      </c>
      <c r="D8837" s="1">
        <v>8</v>
      </c>
      <c r="E8837" s="7">
        <v>2007.9385844748899</v>
      </c>
      <c r="F8837" s="7">
        <v>25.816476000000002</v>
      </c>
      <c r="G8837" s="57">
        <f t="shared" si="342"/>
        <v>22.100856732413799</v>
      </c>
      <c r="I8837" s="73">
        <f t="shared" si="343"/>
        <v>1.9945205479400556</v>
      </c>
    </row>
    <row r="8838" spans="1:9" ht="15.6" x14ac:dyDescent="0.3">
      <c r="A8838" s="1">
        <v>8834</v>
      </c>
      <c r="B8838" s="1">
        <v>2007</v>
      </c>
      <c r="C8838" s="1">
        <v>11</v>
      </c>
      <c r="D8838" s="1">
        <v>9</v>
      </c>
      <c r="E8838" s="7">
        <v>2007.94132420091</v>
      </c>
      <c r="F8838" s="7">
        <v>25.727819</v>
      </c>
      <c r="G8838" s="57">
        <f t="shared" si="342"/>
        <v>22.10415008137932</v>
      </c>
      <c r="I8838" s="73">
        <f t="shared" si="343"/>
        <v>1.9945205479400556</v>
      </c>
    </row>
    <row r="8839" spans="1:9" ht="15.6" x14ac:dyDescent="0.3">
      <c r="A8839" s="1">
        <v>8835</v>
      </c>
      <c r="B8839" s="1">
        <v>2007</v>
      </c>
      <c r="C8839" s="1">
        <v>11</v>
      </c>
      <c r="D8839" s="1">
        <v>10</v>
      </c>
      <c r="E8839" s="7">
        <v>2007.9440639269401</v>
      </c>
      <c r="F8839" s="7">
        <v>25.678077999999999</v>
      </c>
      <c r="G8839" s="57">
        <f t="shared" si="342"/>
        <v>22.107307444137938</v>
      </c>
      <c r="I8839" s="73">
        <f t="shared" si="343"/>
        <v>1.9945205479500601</v>
      </c>
    </row>
    <row r="8840" spans="1:9" ht="15.6" x14ac:dyDescent="0.3">
      <c r="A8840" s="1">
        <v>8836</v>
      </c>
      <c r="B8840" s="1">
        <v>2007</v>
      </c>
      <c r="C8840" s="1">
        <v>11</v>
      </c>
      <c r="D8840" s="1">
        <v>11</v>
      </c>
      <c r="E8840" s="7">
        <v>2007.9468036529699</v>
      </c>
      <c r="F8840" s="7">
        <v>25.578150000000001</v>
      </c>
      <c r="G8840" s="57">
        <f t="shared" si="342"/>
        <v>22.110348375172425</v>
      </c>
      <c r="I8840" s="73">
        <f t="shared" si="343"/>
        <v>1.9945205479500601</v>
      </c>
    </row>
    <row r="8841" spans="1:9" ht="15.6" x14ac:dyDescent="0.3">
      <c r="A8841" s="1">
        <v>8837</v>
      </c>
      <c r="B8841" s="1">
        <v>2007</v>
      </c>
      <c r="C8841" s="1">
        <v>11</v>
      </c>
      <c r="D8841" s="1">
        <v>12</v>
      </c>
      <c r="E8841" s="7">
        <v>2007.949543379</v>
      </c>
      <c r="F8841" s="7">
        <v>25.517783000000001</v>
      </c>
      <c r="G8841" s="57">
        <f t="shared" si="342"/>
        <v>22.113346740689661</v>
      </c>
      <c r="I8841" s="73">
        <f t="shared" si="343"/>
        <v>1.9945205479398282</v>
      </c>
    </row>
    <row r="8842" spans="1:9" ht="15.6" x14ac:dyDescent="0.3">
      <c r="A8842" s="1">
        <v>8838</v>
      </c>
      <c r="B8842" s="1">
        <v>2007</v>
      </c>
      <c r="C8842" s="1">
        <v>11</v>
      </c>
      <c r="D8842" s="1">
        <v>13</v>
      </c>
      <c r="E8842" s="7">
        <v>2007.9522831050199</v>
      </c>
      <c r="F8842" s="7">
        <v>25.405919999999998</v>
      </c>
      <c r="G8842" s="57">
        <f t="shared" si="342"/>
        <v>22.116426724137941</v>
      </c>
      <c r="I8842" s="73">
        <f t="shared" si="343"/>
        <v>1.9945205479500601</v>
      </c>
    </row>
    <row r="8843" spans="1:9" ht="15.6" x14ac:dyDescent="0.3">
      <c r="A8843" s="1">
        <v>8839</v>
      </c>
      <c r="B8843" s="1">
        <v>2007</v>
      </c>
      <c r="C8843" s="1">
        <v>11</v>
      </c>
      <c r="D8843" s="1">
        <v>14</v>
      </c>
      <c r="E8843" s="7">
        <v>2007.95502283105</v>
      </c>
      <c r="F8843" s="7">
        <v>25.278955</v>
      </c>
      <c r="G8843" s="57">
        <f t="shared" ref="G8843:G8906" si="344">AVERAGE(F8299:F9023)</f>
        <v>22.119575841379319</v>
      </c>
      <c r="I8843" s="73">
        <f t="shared" si="343"/>
        <v>1.9945205479500601</v>
      </c>
    </row>
    <row r="8844" spans="1:9" ht="15.6" x14ac:dyDescent="0.3">
      <c r="A8844" s="1">
        <v>8840</v>
      </c>
      <c r="B8844" s="1">
        <v>2007</v>
      </c>
      <c r="C8844" s="1">
        <v>11</v>
      </c>
      <c r="D8844" s="1">
        <v>15</v>
      </c>
      <c r="E8844" s="7">
        <v>2007.9577625570801</v>
      </c>
      <c r="F8844" s="7">
        <v>25.191506</v>
      </c>
      <c r="G8844" s="57">
        <f t="shared" si="344"/>
        <v>22.122638591724144</v>
      </c>
      <c r="I8844" s="73">
        <f t="shared" ref="I8844:I8907" si="345">E9024-E8300</f>
        <v>1.9945205479498327</v>
      </c>
    </row>
    <row r="8845" spans="1:9" ht="15.6" x14ac:dyDescent="0.3">
      <c r="A8845" s="1">
        <v>8841</v>
      </c>
      <c r="B8845" s="1">
        <v>2007</v>
      </c>
      <c r="C8845" s="1">
        <v>11</v>
      </c>
      <c r="D8845" s="1">
        <v>16</v>
      </c>
      <c r="E8845" s="7">
        <v>2007.9605022830999</v>
      </c>
      <c r="F8845" s="7">
        <v>25.112833999999999</v>
      </c>
      <c r="G8845" s="57">
        <f t="shared" si="344"/>
        <v>22.125500430344832</v>
      </c>
      <c r="I8845" s="73">
        <f t="shared" si="345"/>
        <v>1.9945205479400556</v>
      </c>
    </row>
    <row r="8846" spans="1:9" ht="15.6" x14ac:dyDescent="0.3">
      <c r="A8846" s="1">
        <v>8842</v>
      </c>
      <c r="B8846" s="1">
        <v>2007</v>
      </c>
      <c r="C8846" s="1">
        <v>11</v>
      </c>
      <c r="D8846" s="1">
        <v>17</v>
      </c>
      <c r="E8846" s="7">
        <v>2007.96324200913</v>
      </c>
      <c r="F8846" s="7">
        <v>25.057071000000001</v>
      </c>
      <c r="G8846" s="57">
        <f t="shared" si="344"/>
        <v>22.128135391724143</v>
      </c>
      <c r="I8846" s="73">
        <f t="shared" si="345"/>
        <v>1.9945205479500601</v>
      </c>
    </row>
    <row r="8847" spans="1:9" ht="15.6" x14ac:dyDescent="0.3">
      <c r="A8847" s="1">
        <v>8843</v>
      </c>
      <c r="B8847" s="1">
        <v>2007</v>
      </c>
      <c r="C8847" s="1">
        <v>11</v>
      </c>
      <c r="D8847" s="1">
        <v>18</v>
      </c>
      <c r="E8847" s="7">
        <v>2007.9659817351601</v>
      </c>
      <c r="F8847" s="7">
        <v>25.016915999999998</v>
      </c>
      <c r="G8847" s="57">
        <f t="shared" si="344"/>
        <v>22.130786587586211</v>
      </c>
      <c r="I8847" s="73">
        <f t="shared" si="345"/>
        <v>1.9945205479498327</v>
      </c>
    </row>
    <row r="8848" spans="1:9" ht="15.6" x14ac:dyDescent="0.3">
      <c r="A8848" s="1">
        <v>8844</v>
      </c>
      <c r="B8848" s="1">
        <v>2007</v>
      </c>
      <c r="C8848" s="1">
        <v>11</v>
      </c>
      <c r="D8848" s="1">
        <v>19</v>
      </c>
      <c r="E8848" s="7">
        <v>2007.9687214611899</v>
      </c>
      <c r="F8848" s="7">
        <v>24.994102999999999</v>
      </c>
      <c r="G8848" s="57">
        <f t="shared" si="344"/>
        <v>22.13324960551725</v>
      </c>
      <c r="I8848" s="73">
        <f t="shared" si="345"/>
        <v>1.9945205479400556</v>
      </c>
    </row>
    <row r="8849" spans="1:9" ht="15.6" x14ac:dyDescent="0.3">
      <c r="A8849" s="1">
        <v>8845</v>
      </c>
      <c r="B8849" s="1">
        <v>2007</v>
      </c>
      <c r="C8849" s="1">
        <v>11</v>
      </c>
      <c r="D8849" s="1">
        <v>20</v>
      </c>
      <c r="E8849" s="7">
        <v>2007.97146118721</v>
      </c>
      <c r="F8849" s="7">
        <v>24.944513000000001</v>
      </c>
      <c r="G8849" s="57">
        <f t="shared" si="344"/>
        <v>22.13562911724139</v>
      </c>
      <c r="I8849" s="73">
        <f t="shared" si="345"/>
        <v>1.9945205479400556</v>
      </c>
    </row>
    <row r="8850" spans="1:9" ht="15.6" x14ac:dyDescent="0.3">
      <c r="A8850" s="1">
        <v>8846</v>
      </c>
      <c r="B8850" s="1">
        <v>2007</v>
      </c>
      <c r="C8850" s="1">
        <v>11</v>
      </c>
      <c r="D8850" s="1">
        <v>21</v>
      </c>
      <c r="E8850" s="7">
        <v>2007.9742009132401</v>
      </c>
      <c r="F8850" s="7">
        <v>24.912171000000001</v>
      </c>
      <c r="G8850" s="57">
        <f t="shared" si="344"/>
        <v>22.137904035862075</v>
      </c>
      <c r="I8850" s="73">
        <f t="shared" si="345"/>
        <v>1.9945205479500601</v>
      </c>
    </row>
    <row r="8851" spans="1:9" ht="15.6" x14ac:dyDescent="0.3">
      <c r="A8851" s="1">
        <v>8847</v>
      </c>
      <c r="B8851" s="1">
        <v>2007</v>
      </c>
      <c r="C8851" s="1">
        <v>11</v>
      </c>
      <c r="D8851" s="1">
        <v>22</v>
      </c>
      <c r="E8851" s="7">
        <v>2007.97694063927</v>
      </c>
      <c r="F8851" s="7">
        <v>24.856144</v>
      </c>
      <c r="G8851" s="57">
        <f t="shared" si="344"/>
        <v>22.139985902068972</v>
      </c>
      <c r="I8851" s="73">
        <f t="shared" si="345"/>
        <v>1.9945205479500601</v>
      </c>
    </row>
    <row r="8852" spans="1:9" ht="15.6" x14ac:dyDescent="0.3">
      <c r="A8852" s="1">
        <v>8848</v>
      </c>
      <c r="B8852" s="1">
        <v>2007</v>
      </c>
      <c r="C8852" s="1">
        <v>11</v>
      </c>
      <c r="D8852" s="1">
        <v>23</v>
      </c>
      <c r="E8852" s="7">
        <v>2007.9796803653001</v>
      </c>
      <c r="F8852" s="7">
        <v>24.760484999999999</v>
      </c>
      <c r="G8852" s="57">
        <f t="shared" si="344"/>
        <v>22.142043099310353</v>
      </c>
      <c r="I8852" s="73">
        <f t="shared" si="345"/>
        <v>1.9945205479398282</v>
      </c>
    </row>
    <row r="8853" spans="1:9" ht="15.6" x14ac:dyDescent="0.3">
      <c r="A8853" s="1">
        <v>8849</v>
      </c>
      <c r="B8853" s="1">
        <v>2007</v>
      </c>
      <c r="C8853" s="1">
        <v>11</v>
      </c>
      <c r="D8853" s="1">
        <v>24</v>
      </c>
      <c r="E8853" s="7">
        <v>2007.9824200913199</v>
      </c>
      <c r="F8853" s="7">
        <v>24.681912000000001</v>
      </c>
      <c r="G8853" s="57">
        <f t="shared" si="344"/>
        <v>22.144012569655182</v>
      </c>
      <c r="I8853" s="73">
        <f t="shared" si="345"/>
        <v>1.9945205479400556</v>
      </c>
    </row>
    <row r="8854" spans="1:9" ht="15.6" x14ac:dyDescent="0.3">
      <c r="A8854" s="1">
        <v>8850</v>
      </c>
      <c r="B8854" s="1">
        <v>2007</v>
      </c>
      <c r="C8854" s="1">
        <v>11</v>
      </c>
      <c r="D8854" s="1">
        <v>25</v>
      </c>
      <c r="E8854" s="7">
        <v>2007.98515981735</v>
      </c>
      <c r="F8854" s="7">
        <v>24.626836999999998</v>
      </c>
      <c r="G8854" s="57">
        <f t="shared" si="344"/>
        <v>22.146018012413801</v>
      </c>
      <c r="I8854" s="73">
        <f t="shared" si="345"/>
        <v>1.9945205479500601</v>
      </c>
    </row>
    <row r="8855" spans="1:9" ht="15.6" x14ac:dyDescent="0.3">
      <c r="A8855" s="1">
        <v>8851</v>
      </c>
      <c r="B8855" s="1">
        <v>2007</v>
      </c>
      <c r="C8855" s="1">
        <v>11</v>
      </c>
      <c r="D8855" s="1">
        <v>26</v>
      </c>
      <c r="E8855" s="7">
        <v>2007.9878995433801</v>
      </c>
      <c r="F8855" s="7">
        <v>24.573668000000001</v>
      </c>
      <c r="G8855" s="57">
        <f t="shared" si="344"/>
        <v>22.147856937931042</v>
      </c>
      <c r="I8855" s="73">
        <f t="shared" si="345"/>
        <v>1.9945205479498327</v>
      </c>
    </row>
    <row r="8856" spans="1:9" ht="15.6" x14ac:dyDescent="0.3">
      <c r="A8856" s="1">
        <v>8852</v>
      </c>
      <c r="B8856" s="1">
        <v>2007</v>
      </c>
      <c r="C8856" s="1">
        <v>11</v>
      </c>
      <c r="D8856" s="1">
        <v>27</v>
      </c>
      <c r="E8856" s="7">
        <v>2007.9906392694099</v>
      </c>
      <c r="F8856" s="7">
        <v>24.474451999999999</v>
      </c>
      <c r="G8856" s="57">
        <f t="shared" si="344"/>
        <v>22.14960024965518</v>
      </c>
      <c r="I8856" s="73">
        <f t="shared" si="345"/>
        <v>1.9945205479400556</v>
      </c>
    </row>
    <row r="8857" spans="1:9" ht="15.6" x14ac:dyDescent="0.3">
      <c r="A8857" s="1">
        <v>8853</v>
      </c>
      <c r="B8857" s="1">
        <v>2007</v>
      </c>
      <c r="C8857" s="1">
        <v>11</v>
      </c>
      <c r="D8857" s="1">
        <v>30</v>
      </c>
      <c r="E8857" s="7">
        <v>2007.99885844749</v>
      </c>
      <c r="F8857" s="7">
        <v>24.410135</v>
      </c>
      <c r="G8857" s="57">
        <f t="shared" si="344"/>
        <v>22.151193325517248</v>
      </c>
      <c r="I8857" s="73">
        <f t="shared" si="345"/>
        <v>1.9945205479400556</v>
      </c>
    </row>
    <row r="8858" spans="1:9" ht="15.6" x14ac:dyDescent="0.3">
      <c r="A8858" s="1">
        <v>8854</v>
      </c>
      <c r="B8858" s="1">
        <v>2007</v>
      </c>
      <c r="C8858" s="1">
        <v>12</v>
      </c>
      <c r="D8858" s="1">
        <v>1</v>
      </c>
      <c r="E8858" s="7">
        <v>2008.0027397260301</v>
      </c>
      <c r="F8858" s="7">
        <v>24.230112999999999</v>
      </c>
      <c r="G8858" s="57">
        <f t="shared" si="344"/>
        <v>22.152777201379319</v>
      </c>
      <c r="I8858" s="73">
        <f t="shared" si="345"/>
        <v>1.9961187214598795</v>
      </c>
    </row>
    <row r="8859" spans="1:9" ht="15.6" x14ac:dyDescent="0.3">
      <c r="A8859" s="1">
        <v>8855</v>
      </c>
      <c r="B8859" s="1">
        <v>2007</v>
      </c>
      <c r="C8859" s="1">
        <v>12</v>
      </c>
      <c r="D8859" s="1">
        <v>2</v>
      </c>
      <c r="E8859" s="7">
        <v>2008.0054794520499</v>
      </c>
      <c r="F8859" s="7">
        <v>24.108746</v>
      </c>
      <c r="G8859" s="57">
        <f t="shared" si="344"/>
        <v>22.154247485517253</v>
      </c>
      <c r="I8859" s="73">
        <f t="shared" si="345"/>
        <v>1.9961187214701113</v>
      </c>
    </row>
    <row r="8860" spans="1:9" ht="15.6" x14ac:dyDescent="0.3">
      <c r="A8860" s="1">
        <v>8856</v>
      </c>
      <c r="B8860" s="1">
        <v>2007</v>
      </c>
      <c r="C8860" s="1">
        <v>12</v>
      </c>
      <c r="D8860" s="1">
        <v>4</v>
      </c>
      <c r="E8860" s="7">
        <v>2008.0109589041101</v>
      </c>
      <c r="F8860" s="7">
        <v>24.102239000000001</v>
      </c>
      <c r="G8860" s="57">
        <f t="shared" si="344"/>
        <v>22.155719714482768</v>
      </c>
      <c r="I8860" s="73">
        <f t="shared" si="345"/>
        <v>1.9945205479500601</v>
      </c>
    </row>
    <row r="8861" spans="1:9" ht="15.6" x14ac:dyDescent="0.3">
      <c r="A8861" s="1">
        <v>8857</v>
      </c>
      <c r="B8861" s="1">
        <v>2007</v>
      </c>
      <c r="C8861" s="1">
        <v>12</v>
      </c>
      <c r="D8861" s="1">
        <v>5</v>
      </c>
      <c r="E8861" s="7">
        <v>2008.01369863014</v>
      </c>
      <c r="F8861" s="7">
        <v>24.108065</v>
      </c>
      <c r="G8861" s="57">
        <f t="shared" si="344"/>
        <v>22.157269577931043</v>
      </c>
      <c r="I8861" s="73">
        <f t="shared" si="345"/>
        <v>1.9945205479398282</v>
      </c>
    </row>
    <row r="8862" spans="1:9" ht="15.6" x14ac:dyDescent="0.3">
      <c r="A8862" s="1">
        <v>8858</v>
      </c>
      <c r="B8862" s="1">
        <v>2007</v>
      </c>
      <c r="C8862" s="1">
        <v>12</v>
      </c>
      <c r="D8862" s="1">
        <v>6</v>
      </c>
      <c r="E8862" s="7">
        <v>2008.0164383561601</v>
      </c>
      <c r="F8862" s="7">
        <v>24.092091</v>
      </c>
      <c r="G8862" s="57">
        <f t="shared" si="344"/>
        <v>22.158827222068979</v>
      </c>
      <c r="I8862" s="73">
        <f t="shared" si="345"/>
        <v>1.9945205479400556</v>
      </c>
    </row>
    <row r="8863" spans="1:9" ht="15.6" x14ac:dyDescent="0.3">
      <c r="A8863" s="1">
        <v>8859</v>
      </c>
      <c r="B8863" s="1">
        <v>2007</v>
      </c>
      <c r="C8863" s="1">
        <v>12</v>
      </c>
      <c r="D8863" s="1">
        <v>7</v>
      </c>
      <c r="E8863" s="7">
        <v>2008.0191780821899</v>
      </c>
      <c r="F8863" s="7">
        <v>23.984103000000001</v>
      </c>
      <c r="G8863" s="57">
        <f t="shared" si="344"/>
        <v>22.160448026206907</v>
      </c>
      <c r="I8863" s="73">
        <f t="shared" si="345"/>
        <v>1.9945205479500601</v>
      </c>
    </row>
    <row r="8864" spans="1:9" ht="15.6" x14ac:dyDescent="0.3">
      <c r="A8864" s="1">
        <v>8860</v>
      </c>
      <c r="B8864" s="1">
        <v>2007</v>
      </c>
      <c r="C8864" s="1">
        <v>12</v>
      </c>
      <c r="D8864" s="1">
        <v>8</v>
      </c>
      <c r="E8864" s="7">
        <v>2008.02191780822</v>
      </c>
      <c r="F8864" s="7">
        <v>23.959845999999999</v>
      </c>
      <c r="G8864" s="57">
        <f t="shared" si="344"/>
        <v>22.162107942068971</v>
      </c>
      <c r="I8864" s="73">
        <f t="shared" si="345"/>
        <v>1.9945205479500601</v>
      </c>
    </row>
    <row r="8865" spans="1:9" ht="15.6" x14ac:dyDescent="0.3">
      <c r="A8865" s="1">
        <v>8861</v>
      </c>
      <c r="B8865" s="1">
        <v>2007</v>
      </c>
      <c r="C8865" s="1">
        <v>12</v>
      </c>
      <c r="D8865" s="1">
        <v>9</v>
      </c>
      <c r="E8865" s="7">
        <v>2008.0246575342501</v>
      </c>
      <c r="F8865" s="7">
        <v>23.972152999999999</v>
      </c>
      <c r="G8865" s="57">
        <f t="shared" si="344"/>
        <v>22.163623484137936</v>
      </c>
      <c r="I8865" s="73">
        <f t="shared" si="345"/>
        <v>1.9945205479400556</v>
      </c>
    </row>
    <row r="8866" spans="1:9" ht="15.6" x14ac:dyDescent="0.3">
      <c r="A8866" s="1">
        <v>8862</v>
      </c>
      <c r="B8866" s="1">
        <v>2007</v>
      </c>
      <c r="C8866" s="1">
        <v>12</v>
      </c>
      <c r="D8866" s="1">
        <v>10</v>
      </c>
      <c r="E8866" s="7">
        <v>2008.0273972602699</v>
      </c>
      <c r="F8866" s="7">
        <v>23.953220999999999</v>
      </c>
      <c r="G8866" s="57">
        <f t="shared" si="344"/>
        <v>22.164983035862075</v>
      </c>
      <c r="I8866" s="73">
        <f t="shared" si="345"/>
        <v>1.9945205479398282</v>
      </c>
    </row>
    <row r="8867" spans="1:9" ht="15.6" x14ac:dyDescent="0.3">
      <c r="A8867" s="1">
        <v>8863</v>
      </c>
      <c r="B8867" s="1">
        <v>2007</v>
      </c>
      <c r="C8867" s="1">
        <v>12</v>
      </c>
      <c r="D8867" s="1">
        <v>11</v>
      </c>
      <c r="E8867" s="7">
        <v>2008.0301369863</v>
      </c>
      <c r="F8867" s="7">
        <v>23.900635999999999</v>
      </c>
      <c r="G8867" s="57">
        <f t="shared" si="344"/>
        <v>22.166299278620695</v>
      </c>
      <c r="I8867" s="73">
        <f t="shared" si="345"/>
        <v>1.9945205479500601</v>
      </c>
    </row>
    <row r="8868" spans="1:9" ht="15.6" x14ac:dyDescent="0.3">
      <c r="A8868" s="1">
        <v>8864</v>
      </c>
      <c r="B8868" s="1">
        <v>2007</v>
      </c>
      <c r="C8868" s="1">
        <v>12</v>
      </c>
      <c r="D8868" s="1">
        <v>12</v>
      </c>
      <c r="E8868" s="7">
        <v>2008.0328767123301</v>
      </c>
      <c r="F8868" s="7">
        <v>23.842535999999999</v>
      </c>
      <c r="G8868" s="57">
        <f t="shared" si="344"/>
        <v>22.167544994482764</v>
      </c>
      <c r="I8868" s="73">
        <f t="shared" si="345"/>
        <v>1.9945205479500601</v>
      </c>
    </row>
    <row r="8869" spans="1:9" ht="15.6" x14ac:dyDescent="0.3">
      <c r="A8869" s="1">
        <v>8865</v>
      </c>
      <c r="B8869" s="1">
        <v>2007</v>
      </c>
      <c r="C8869" s="1">
        <v>12</v>
      </c>
      <c r="D8869" s="1">
        <v>13</v>
      </c>
      <c r="E8869" s="7">
        <v>2008.03561643836</v>
      </c>
      <c r="F8869" s="7">
        <v>23.831966999999999</v>
      </c>
      <c r="G8869" s="57">
        <f t="shared" si="344"/>
        <v>22.168683590344834</v>
      </c>
      <c r="I8869" s="73">
        <f t="shared" si="345"/>
        <v>1.9945205479398282</v>
      </c>
    </row>
    <row r="8870" spans="1:9" ht="15.6" x14ac:dyDescent="0.3">
      <c r="A8870" s="1">
        <v>8866</v>
      </c>
      <c r="B8870" s="1">
        <v>2007</v>
      </c>
      <c r="C8870" s="1">
        <v>12</v>
      </c>
      <c r="D8870" s="1">
        <v>14</v>
      </c>
      <c r="E8870" s="7">
        <v>2008.03835616438</v>
      </c>
      <c r="F8870" s="7">
        <v>23.742138000000001</v>
      </c>
      <c r="G8870" s="57">
        <f t="shared" si="344"/>
        <v>22.169921263448284</v>
      </c>
      <c r="I8870" s="73">
        <f t="shared" si="345"/>
        <v>1.9945205479400556</v>
      </c>
    </row>
    <row r="8871" spans="1:9" ht="15.6" x14ac:dyDescent="0.3">
      <c r="A8871" s="1">
        <v>8867</v>
      </c>
      <c r="B8871" s="1">
        <v>2007</v>
      </c>
      <c r="C8871" s="1">
        <v>12</v>
      </c>
      <c r="D8871" s="1">
        <v>15</v>
      </c>
      <c r="E8871" s="7">
        <v>2008.0410958904099</v>
      </c>
      <c r="F8871" s="7">
        <v>23.643844999999999</v>
      </c>
      <c r="G8871" s="57">
        <f t="shared" si="344"/>
        <v>22.171089165517248</v>
      </c>
      <c r="I8871" s="73">
        <f t="shared" si="345"/>
        <v>1.9945205479500601</v>
      </c>
    </row>
    <row r="8872" spans="1:9" ht="15.6" x14ac:dyDescent="0.3">
      <c r="A8872" s="1">
        <v>8868</v>
      </c>
      <c r="B8872" s="1">
        <v>2007</v>
      </c>
      <c r="C8872" s="1">
        <v>12</v>
      </c>
      <c r="D8872" s="1">
        <v>16</v>
      </c>
      <c r="E8872" s="7">
        <v>2008.04383561644</v>
      </c>
      <c r="F8872" s="7">
        <v>23.567238</v>
      </c>
      <c r="G8872" s="57">
        <f t="shared" si="344"/>
        <v>22.172261656551733</v>
      </c>
      <c r="I8872" s="73">
        <f t="shared" si="345"/>
        <v>1.9945205479500601</v>
      </c>
    </row>
    <row r="8873" spans="1:9" ht="15.6" x14ac:dyDescent="0.3">
      <c r="A8873" s="1">
        <v>8869</v>
      </c>
      <c r="B8873" s="1">
        <v>2007</v>
      </c>
      <c r="C8873" s="1">
        <v>12</v>
      </c>
      <c r="D8873" s="1">
        <v>17</v>
      </c>
      <c r="E8873" s="7">
        <v>2008.0465753424701</v>
      </c>
      <c r="F8873" s="7">
        <v>23.5183</v>
      </c>
      <c r="G8873" s="57">
        <f t="shared" si="344"/>
        <v>22.173531104827596</v>
      </c>
      <c r="I8873" s="73">
        <f t="shared" si="345"/>
        <v>1.9945205479400556</v>
      </c>
    </row>
    <row r="8874" spans="1:9" ht="15.6" x14ac:dyDescent="0.3">
      <c r="A8874" s="1">
        <v>8870</v>
      </c>
      <c r="B8874" s="1">
        <v>2007</v>
      </c>
      <c r="C8874" s="1">
        <v>12</v>
      </c>
      <c r="D8874" s="1">
        <v>18</v>
      </c>
      <c r="E8874" s="7">
        <v>2008.0493150684899</v>
      </c>
      <c r="F8874" s="7">
        <v>23.447576000000002</v>
      </c>
      <c r="G8874" s="57">
        <f t="shared" si="344"/>
        <v>22.174835543448282</v>
      </c>
      <c r="I8874" s="73">
        <f t="shared" si="345"/>
        <v>1.9945205479398282</v>
      </c>
    </row>
    <row r="8875" spans="1:9" ht="15.6" x14ac:dyDescent="0.3">
      <c r="A8875" s="1">
        <v>8871</v>
      </c>
      <c r="B8875" s="1">
        <v>2007</v>
      </c>
      <c r="C8875" s="1">
        <v>12</v>
      </c>
      <c r="D8875" s="1">
        <v>19</v>
      </c>
      <c r="E8875" s="7">
        <v>2008.05205479452</v>
      </c>
      <c r="F8875" s="7">
        <v>23.392354999999998</v>
      </c>
      <c r="G8875" s="57">
        <f t="shared" si="344"/>
        <v>22.176052587586213</v>
      </c>
      <c r="I8875" s="73">
        <f t="shared" si="345"/>
        <v>1.9945205479500601</v>
      </c>
    </row>
    <row r="8876" spans="1:9" ht="15.6" x14ac:dyDescent="0.3">
      <c r="A8876" s="1">
        <v>8872</v>
      </c>
      <c r="B8876" s="1">
        <v>2007</v>
      </c>
      <c r="C8876" s="1">
        <v>12</v>
      </c>
      <c r="D8876" s="1">
        <v>20</v>
      </c>
      <c r="E8876" s="7">
        <v>2008.0547945205501</v>
      </c>
      <c r="F8876" s="7">
        <v>23.283816000000002</v>
      </c>
      <c r="G8876" s="57">
        <f t="shared" si="344"/>
        <v>22.177219993103456</v>
      </c>
      <c r="I8876" s="73">
        <f t="shared" si="345"/>
        <v>1.9945205479500601</v>
      </c>
    </row>
    <row r="8877" spans="1:9" ht="15.6" x14ac:dyDescent="0.3">
      <c r="A8877" s="1">
        <v>8873</v>
      </c>
      <c r="B8877" s="1">
        <v>2007</v>
      </c>
      <c r="C8877" s="1">
        <v>12</v>
      </c>
      <c r="D8877" s="1">
        <v>21</v>
      </c>
      <c r="E8877" s="7">
        <v>2008.05753424658</v>
      </c>
      <c r="F8877" s="7">
        <v>23.200424000000002</v>
      </c>
      <c r="G8877" s="57">
        <f t="shared" si="344"/>
        <v>22.178489449655185</v>
      </c>
      <c r="I8877" s="73">
        <f t="shared" si="345"/>
        <v>1.9945205479398282</v>
      </c>
    </row>
    <row r="8878" spans="1:9" ht="15.6" x14ac:dyDescent="0.3">
      <c r="A8878" s="1">
        <v>8874</v>
      </c>
      <c r="B8878" s="1">
        <v>2007</v>
      </c>
      <c r="C8878" s="1">
        <v>12</v>
      </c>
      <c r="D8878" s="1">
        <v>22</v>
      </c>
      <c r="E8878" s="7">
        <v>2008.0602739726</v>
      </c>
      <c r="F8878" s="7">
        <v>23.115002</v>
      </c>
      <c r="G8878" s="57">
        <f t="shared" si="344"/>
        <v>22.17974372275863</v>
      </c>
      <c r="I8878" s="73">
        <f t="shared" si="345"/>
        <v>1.9945205479400556</v>
      </c>
    </row>
    <row r="8879" spans="1:9" ht="15.6" x14ac:dyDescent="0.3">
      <c r="A8879" s="1">
        <v>8875</v>
      </c>
      <c r="B8879" s="1">
        <v>2007</v>
      </c>
      <c r="C8879" s="1">
        <v>12</v>
      </c>
      <c r="D8879" s="1">
        <v>23</v>
      </c>
      <c r="E8879" s="7">
        <v>2008.0630136986299</v>
      </c>
      <c r="F8879" s="7">
        <v>23.02488</v>
      </c>
      <c r="G8879" s="57">
        <f t="shared" si="344"/>
        <v>22.181191783448288</v>
      </c>
      <c r="I8879" s="73">
        <f t="shared" si="345"/>
        <v>1.9945205479500601</v>
      </c>
    </row>
    <row r="8880" spans="1:9" ht="15.6" x14ac:dyDescent="0.3">
      <c r="A8880" s="1">
        <v>8876</v>
      </c>
      <c r="B8880" s="1">
        <v>2007</v>
      </c>
      <c r="C8880" s="1">
        <v>12</v>
      </c>
      <c r="D8880" s="1">
        <v>24</v>
      </c>
      <c r="E8880" s="7">
        <v>2008.06575342466</v>
      </c>
      <c r="F8880" s="7">
        <v>22.895316000000001</v>
      </c>
      <c r="G8880" s="57">
        <f t="shared" si="344"/>
        <v>22.182748164137941</v>
      </c>
      <c r="I8880" s="73">
        <f t="shared" si="345"/>
        <v>1.9945205479500601</v>
      </c>
    </row>
    <row r="8881" spans="1:9" ht="15.6" x14ac:dyDescent="0.3">
      <c r="A8881" s="1">
        <v>8877</v>
      </c>
      <c r="B8881" s="1">
        <v>2007</v>
      </c>
      <c r="C8881" s="1">
        <v>12</v>
      </c>
      <c r="D8881" s="1">
        <v>25</v>
      </c>
      <c r="E8881" s="7">
        <v>2008.0684931506801</v>
      </c>
      <c r="F8881" s="7">
        <v>22.714051000000001</v>
      </c>
      <c r="G8881" s="57">
        <f t="shared" si="344"/>
        <v>22.184283499310357</v>
      </c>
      <c r="I8881" s="73">
        <f t="shared" si="345"/>
        <v>1.9945205479400556</v>
      </c>
    </row>
    <row r="8882" spans="1:9" ht="15.6" x14ac:dyDescent="0.3">
      <c r="A8882" s="1">
        <v>8878</v>
      </c>
      <c r="B8882" s="1">
        <v>2007</v>
      </c>
      <c r="C8882" s="1">
        <v>12</v>
      </c>
      <c r="D8882" s="1">
        <v>26</v>
      </c>
      <c r="E8882" s="7">
        <v>2008.0712328767099</v>
      </c>
      <c r="F8882" s="7">
        <v>22.524438</v>
      </c>
      <c r="G8882" s="57">
        <f t="shared" si="344"/>
        <v>22.18584043586208</v>
      </c>
      <c r="I8882" s="73">
        <f t="shared" si="345"/>
        <v>1.9945205479498327</v>
      </c>
    </row>
    <row r="8883" spans="1:9" ht="15.6" x14ac:dyDescent="0.3">
      <c r="A8883" s="1">
        <v>8879</v>
      </c>
      <c r="B8883" s="1">
        <v>2007</v>
      </c>
      <c r="C8883" s="1">
        <v>12</v>
      </c>
      <c r="D8883" s="1">
        <v>27</v>
      </c>
      <c r="E8883" s="7">
        <v>2008.07397260274</v>
      </c>
      <c r="F8883" s="7">
        <v>22.327881000000001</v>
      </c>
      <c r="G8883" s="57">
        <f t="shared" si="344"/>
        <v>22.187471555862079</v>
      </c>
      <c r="I8883" s="73">
        <f t="shared" si="345"/>
        <v>1.9945205479500601</v>
      </c>
    </row>
    <row r="8884" spans="1:9" ht="15.6" x14ac:dyDescent="0.3">
      <c r="A8884" s="1">
        <v>8880</v>
      </c>
      <c r="B8884" s="1">
        <v>2007</v>
      </c>
      <c r="C8884" s="1">
        <v>12</v>
      </c>
      <c r="D8884" s="1">
        <v>28</v>
      </c>
      <c r="E8884" s="7">
        <v>2008.0767123287701</v>
      </c>
      <c r="F8884" s="7">
        <v>22.193722000000001</v>
      </c>
      <c r="G8884" s="57">
        <f t="shared" si="344"/>
        <v>22.189048813793114</v>
      </c>
      <c r="I8884" s="73">
        <f t="shared" si="345"/>
        <v>1.9945205479400556</v>
      </c>
    </row>
    <row r="8885" spans="1:9" ht="15.6" x14ac:dyDescent="0.3">
      <c r="A8885" s="1">
        <v>8881</v>
      </c>
      <c r="B8885" s="1">
        <v>2007</v>
      </c>
      <c r="C8885" s="1">
        <v>12</v>
      </c>
      <c r="D8885" s="1">
        <v>29</v>
      </c>
      <c r="E8885" s="7">
        <v>2008.07945205479</v>
      </c>
      <c r="F8885" s="7">
        <v>22.003615</v>
      </c>
      <c r="G8885" s="57">
        <f t="shared" si="344"/>
        <v>22.190593204137944</v>
      </c>
      <c r="I8885" s="73">
        <f t="shared" si="345"/>
        <v>1.9945205479398282</v>
      </c>
    </row>
    <row r="8886" spans="1:9" ht="15.6" x14ac:dyDescent="0.3">
      <c r="A8886" s="1">
        <v>8882</v>
      </c>
      <c r="B8886" s="1">
        <v>2007</v>
      </c>
      <c r="C8886" s="1">
        <v>12</v>
      </c>
      <c r="D8886" s="1">
        <v>30</v>
      </c>
      <c r="E8886" s="7">
        <v>2008.08219178082</v>
      </c>
      <c r="F8886" s="7">
        <v>21.907693999999999</v>
      </c>
      <c r="G8886" s="57">
        <f t="shared" si="344"/>
        <v>22.192169230344838</v>
      </c>
      <c r="I8886" s="73">
        <f t="shared" si="345"/>
        <v>1.9945205479500601</v>
      </c>
    </row>
    <row r="8887" spans="1:9" ht="15.6" x14ac:dyDescent="0.3">
      <c r="A8887" s="1">
        <v>8883</v>
      </c>
      <c r="B8887" s="1">
        <v>2007</v>
      </c>
      <c r="C8887" s="1">
        <v>12</v>
      </c>
      <c r="D8887" s="1">
        <v>31</v>
      </c>
      <c r="E8887" s="7">
        <v>2008.0849315068499</v>
      </c>
      <c r="F8887" s="7">
        <v>21.754995000000001</v>
      </c>
      <c r="G8887" s="57">
        <f t="shared" si="344"/>
        <v>22.193629859310356</v>
      </c>
      <c r="I8887" s="73">
        <f t="shared" si="345"/>
        <v>1.9945205479500601</v>
      </c>
    </row>
    <row r="8888" spans="1:9" ht="15.6" x14ac:dyDescent="0.3">
      <c r="A8888" s="1">
        <v>8884</v>
      </c>
      <c r="B8888" s="1">
        <v>2008</v>
      </c>
      <c r="C8888" s="1">
        <v>1</v>
      </c>
      <c r="D8888" s="1">
        <v>1</v>
      </c>
      <c r="E8888" s="7">
        <v>2008.0860730593599</v>
      </c>
      <c r="F8888" s="7">
        <v>21.513535999999998</v>
      </c>
      <c r="G8888" s="57">
        <f t="shared" si="344"/>
        <v>22.194922780689666</v>
      </c>
      <c r="I8888" s="73">
        <f t="shared" si="345"/>
        <v>1.993378995430021</v>
      </c>
    </row>
    <row r="8889" spans="1:9" ht="15.6" x14ac:dyDescent="0.3">
      <c r="A8889" s="1">
        <v>8885</v>
      </c>
      <c r="B8889" s="1">
        <v>2008</v>
      </c>
      <c r="C8889" s="1">
        <v>1</v>
      </c>
      <c r="D8889" s="1">
        <v>2</v>
      </c>
      <c r="E8889" s="7">
        <v>2008.08881278539</v>
      </c>
      <c r="F8889" s="7">
        <v>21.346411</v>
      </c>
      <c r="G8889" s="57">
        <f t="shared" si="344"/>
        <v>22.195951668965531</v>
      </c>
      <c r="I8889" s="73">
        <f t="shared" si="345"/>
        <v>1.993378995430021</v>
      </c>
    </row>
    <row r="8890" spans="1:9" ht="15.6" x14ac:dyDescent="0.3">
      <c r="A8890" s="1">
        <v>8886</v>
      </c>
      <c r="B8890" s="1">
        <v>2008</v>
      </c>
      <c r="C8890" s="1">
        <v>1</v>
      </c>
      <c r="D8890" s="1">
        <v>3</v>
      </c>
      <c r="E8890" s="7">
        <v>2008.0915525114201</v>
      </c>
      <c r="F8890" s="7">
        <v>21.160435</v>
      </c>
      <c r="G8890" s="57">
        <f t="shared" si="344"/>
        <v>22.196845201379315</v>
      </c>
      <c r="I8890" s="73">
        <f t="shared" si="345"/>
        <v>1.9945205479398282</v>
      </c>
    </row>
    <row r="8891" spans="1:9" ht="15.6" x14ac:dyDescent="0.3">
      <c r="A8891" s="1">
        <v>8887</v>
      </c>
      <c r="B8891" s="1">
        <v>2008</v>
      </c>
      <c r="C8891" s="1">
        <v>1</v>
      </c>
      <c r="D8891" s="1">
        <v>4</v>
      </c>
      <c r="E8891" s="7">
        <v>2008.09429223744</v>
      </c>
      <c r="F8891" s="7">
        <v>21.070913000000001</v>
      </c>
      <c r="G8891" s="57">
        <f t="shared" si="344"/>
        <v>22.197750048275871</v>
      </c>
      <c r="I8891" s="73">
        <f t="shared" si="345"/>
        <v>1.9945205479500601</v>
      </c>
    </row>
    <row r="8892" spans="1:9" ht="15.6" x14ac:dyDescent="0.3">
      <c r="A8892" s="1">
        <v>8888</v>
      </c>
      <c r="B8892" s="1">
        <v>2008</v>
      </c>
      <c r="C8892" s="1">
        <v>1</v>
      </c>
      <c r="D8892" s="1">
        <v>5</v>
      </c>
      <c r="E8892" s="7">
        <v>2008.09703196347</v>
      </c>
      <c r="F8892" s="7">
        <v>20.898291</v>
      </c>
      <c r="G8892" s="57">
        <f t="shared" si="344"/>
        <v>22.198688230344835</v>
      </c>
      <c r="I8892" s="73">
        <f t="shared" si="345"/>
        <v>1.9945205479500601</v>
      </c>
    </row>
    <row r="8893" spans="1:9" ht="15.6" x14ac:dyDescent="0.3">
      <c r="A8893" s="1">
        <v>8889</v>
      </c>
      <c r="B8893" s="1">
        <v>2008</v>
      </c>
      <c r="C8893" s="1">
        <v>1</v>
      </c>
      <c r="D8893" s="1">
        <v>6</v>
      </c>
      <c r="E8893" s="7">
        <v>2008.0997716894999</v>
      </c>
      <c r="F8893" s="7">
        <v>20.736173999999998</v>
      </c>
      <c r="G8893" s="57">
        <f t="shared" si="344"/>
        <v>22.199659475862077</v>
      </c>
      <c r="I8893" s="73">
        <f t="shared" si="345"/>
        <v>1.9945205479400556</v>
      </c>
    </row>
    <row r="8894" spans="1:9" ht="15.6" x14ac:dyDescent="0.3">
      <c r="A8894" s="1">
        <v>8890</v>
      </c>
      <c r="B8894" s="1">
        <v>2008</v>
      </c>
      <c r="C8894" s="1">
        <v>1</v>
      </c>
      <c r="D8894" s="1">
        <v>7</v>
      </c>
      <c r="E8894" s="7">
        <v>2008.10251141552</v>
      </c>
      <c r="F8894" s="7">
        <v>20.538019999999999</v>
      </c>
      <c r="G8894" s="57">
        <f t="shared" si="344"/>
        <v>22.200536388965528</v>
      </c>
      <c r="I8894" s="73">
        <f t="shared" si="345"/>
        <v>1.9945205479500601</v>
      </c>
    </row>
    <row r="8895" spans="1:9" ht="15.6" x14ac:dyDescent="0.3">
      <c r="A8895" s="1">
        <v>8891</v>
      </c>
      <c r="B8895" s="1">
        <v>2008</v>
      </c>
      <c r="C8895" s="1">
        <v>1</v>
      </c>
      <c r="D8895" s="1">
        <v>8</v>
      </c>
      <c r="E8895" s="7">
        <v>2008.1052511415501</v>
      </c>
      <c r="F8895" s="7">
        <v>20.360045</v>
      </c>
      <c r="G8895" s="57">
        <f t="shared" si="344"/>
        <v>22.201381331034494</v>
      </c>
      <c r="I8895" s="73">
        <f t="shared" si="345"/>
        <v>1.9945205479498327</v>
      </c>
    </row>
    <row r="8896" spans="1:9" ht="15.6" x14ac:dyDescent="0.3">
      <c r="A8896" s="1">
        <v>8892</v>
      </c>
      <c r="B8896" s="1">
        <v>2008</v>
      </c>
      <c r="C8896" s="1">
        <v>1</v>
      </c>
      <c r="D8896" s="1">
        <v>9</v>
      </c>
      <c r="E8896" s="7">
        <v>2008.1079908675799</v>
      </c>
      <c r="F8896" s="7">
        <v>20.195782999999999</v>
      </c>
      <c r="G8896" s="57">
        <f t="shared" si="344"/>
        <v>22.202151624827593</v>
      </c>
      <c r="I8896" s="73">
        <f t="shared" si="345"/>
        <v>1.9945205479400556</v>
      </c>
    </row>
    <row r="8897" spans="1:9" ht="15.6" x14ac:dyDescent="0.3">
      <c r="A8897" s="1">
        <v>8893</v>
      </c>
      <c r="B8897" s="1">
        <v>2008</v>
      </c>
      <c r="C8897" s="1">
        <v>1</v>
      </c>
      <c r="D8897" s="1">
        <v>10</v>
      </c>
      <c r="E8897" s="7">
        <v>2008.11073059361</v>
      </c>
      <c r="F8897" s="7">
        <v>20.035350000000001</v>
      </c>
      <c r="G8897" s="57">
        <f t="shared" si="344"/>
        <v>22.202992307586214</v>
      </c>
      <c r="I8897" s="73">
        <f t="shared" si="345"/>
        <v>1.9945205479400556</v>
      </c>
    </row>
    <row r="8898" spans="1:9" ht="15.6" x14ac:dyDescent="0.3">
      <c r="A8898" s="1">
        <v>8894</v>
      </c>
      <c r="B8898" s="1">
        <v>2008</v>
      </c>
      <c r="C8898" s="1">
        <v>1</v>
      </c>
      <c r="D8898" s="1">
        <v>11</v>
      </c>
      <c r="E8898" s="7">
        <v>2008.1134703196301</v>
      </c>
      <c r="F8898" s="7">
        <v>19.965733</v>
      </c>
      <c r="G8898" s="57">
        <f t="shared" si="344"/>
        <v>22.203773470344839</v>
      </c>
      <c r="I8898" s="73">
        <f t="shared" si="345"/>
        <v>1.9945205479498327</v>
      </c>
    </row>
    <row r="8899" spans="1:9" ht="15.6" x14ac:dyDescent="0.3">
      <c r="A8899" s="1">
        <v>8895</v>
      </c>
      <c r="B8899" s="1">
        <v>2008</v>
      </c>
      <c r="C8899" s="1">
        <v>1</v>
      </c>
      <c r="D8899" s="1">
        <v>12</v>
      </c>
      <c r="E8899" s="7">
        <v>2008.11621004566</v>
      </c>
      <c r="F8899" s="7">
        <v>19.845053</v>
      </c>
      <c r="G8899" s="57">
        <f t="shared" si="344"/>
        <v>22.204405800000011</v>
      </c>
      <c r="I8899" s="73">
        <f t="shared" si="345"/>
        <v>1.9945205479500601</v>
      </c>
    </row>
    <row r="8900" spans="1:9" ht="15.6" x14ac:dyDescent="0.3">
      <c r="A8900" s="1">
        <v>8896</v>
      </c>
      <c r="B8900" s="1">
        <v>2008</v>
      </c>
      <c r="C8900" s="1">
        <v>1</v>
      </c>
      <c r="D8900" s="1">
        <v>13</v>
      </c>
      <c r="E8900" s="7">
        <v>2008.11894977169</v>
      </c>
      <c r="F8900" s="7">
        <v>19.711376000000001</v>
      </c>
      <c r="G8900" s="57">
        <f t="shared" si="344"/>
        <v>22.20498994896553</v>
      </c>
      <c r="I8900" s="73">
        <f t="shared" si="345"/>
        <v>1.9945205479400556</v>
      </c>
    </row>
    <row r="8901" spans="1:9" ht="15.6" x14ac:dyDescent="0.3">
      <c r="A8901" s="1">
        <v>8897</v>
      </c>
      <c r="B8901" s="1">
        <v>2008</v>
      </c>
      <c r="C8901" s="1">
        <v>1</v>
      </c>
      <c r="D8901" s="1">
        <v>14</v>
      </c>
      <c r="E8901" s="7">
        <v>2008.1216894977199</v>
      </c>
      <c r="F8901" s="7">
        <v>19.531524999999998</v>
      </c>
      <c r="G8901" s="57">
        <f t="shared" si="344"/>
        <v>22.205512663448285</v>
      </c>
      <c r="I8901" s="73">
        <f t="shared" si="345"/>
        <v>1.9945205479400556</v>
      </c>
    </row>
    <row r="8902" spans="1:9" ht="15.6" x14ac:dyDescent="0.3">
      <c r="A8902" s="1">
        <v>8898</v>
      </c>
      <c r="B8902" s="1">
        <v>2008</v>
      </c>
      <c r="C8902" s="1">
        <v>1</v>
      </c>
      <c r="D8902" s="1">
        <v>15</v>
      </c>
      <c r="E8902" s="7">
        <v>2008.12442922374</v>
      </c>
      <c r="F8902" s="7">
        <v>19.401955000000001</v>
      </c>
      <c r="G8902" s="57">
        <f t="shared" si="344"/>
        <v>22.206194537931047</v>
      </c>
      <c r="I8902" s="73">
        <f t="shared" si="345"/>
        <v>1.9945205479500601</v>
      </c>
    </row>
    <row r="8903" spans="1:9" ht="15.6" x14ac:dyDescent="0.3">
      <c r="A8903" s="1">
        <v>8899</v>
      </c>
      <c r="B8903" s="1">
        <v>2008</v>
      </c>
      <c r="C8903" s="1">
        <v>1</v>
      </c>
      <c r="D8903" s="1">
        <v>16</v>
      </c>
      <c r="E8903" s="7">
        <v>2008.1271689497701</v>
      </c>
      <c r="F8903" s="7">
        <v>19.264875</v>
      </c>
      <c r="G8903" s="57">
        <f t="shared" si="344"/>
        <v>22.20713485517242</v>
      </c>
      <c r="I8903" s="73">
        <f t="shared" si="345"/>
        <v>1.9945205479498327</v>
      </c>
    </row>
    <row r="8904" spans="1:9" ht="15.6" x14ac:dyDescent="0.3">
      <c r="A8904" s="1">
        <v>8900</v>
      </c>
      <c r="B8904" s="1">
        <v>2008</v>
      </c>
      <c r="C8904" s="1">
        <v>1</v>
      </c>
      <c r="D8904" s="1">
        <v>17</v>
      </c>
      <c r="E8904" s="7">
        <v>2008.1299086757999</v>
      </c>
      <c r="F8904" s="7">
        <v>19.163934999999999</v>
      </c>
      <c r="G8904" s="57">
        <f t="shared" si="344"/>
        <v>22.207980998620698</v>
      </c>
      <c r="I8904" s="73">
        <f t="shared" si="345"/>
        <v>1.9945205479400556</v>
      </c>
    </row>
    <row r="8905" spans="1:9" ht="15.6" x14ac:dyDescent="0.3">
      <c r="A8905" s="1">
        <v>8901</v>
      </c>
      <c r="B8905" s="1">
        <v>2008</v>
      </c>
      <c r="C8905" s="1">
        <v>1</v>
      </c>
      <c r="D8905" s="1">
        <v>18</v>
      </c>
      <c r="E8905" s="7">
        <v>2008.13264840183</v>
      </c>
      <c r="F8905" s="7">
        <v>19.071134000000001</v>
      </c>
      <c r="G8905" s="57">
        <f t="shared" si="344"/>
        <v>22.208722605517252</v>
      </c>
      <c r="I8905" s="73">
        <f t="shared" si="345"/>
        <v>1.9945205479400556</v>
      </c>
    </row>
    <row r="8906" spans="1:9" ht="15.6" x14ac:dyDescent="0.3">
      <c r="A8906" s="1">
        <v>8902</v>
      </c>
      <c r="B8906" s="1">
        <v>2008</v>
      </c>
      <c r="C8906" s="1">
        <v>1</v>
      </c>
      <c r="D8906" s="1">
        <v>19</v>
      </c>
      <c r="E8906" s="7">
        <v>2008.1353881278501</v>
      </c>
      <c r="F8906" s="7">
        <v>18.969021999999999</v>
      </c>
      <c r="G8906" s="57">
        <f t="shared" si="344"/>
        <v>22.20951127724139</v>
      </c>
      <c r="I8906" s="73">
        <f t="shared" si="345"/>
        <v>1.9945205479498327</v>
      </c>
    </row>
    <row r="8907" spans="1:9" ht="15.6" x14ac:dyDescent="0.3">
      <c r="A8907" s="1">
        <v>8903</v>
      </c>
      <c r="B8907" s="1">
        <v>2008</v>
      </c>
      <c r="C8907" s="1">
        <v>1</v>
      </c>
      <c r="D8907" s="1">
        <v>20</v>
      </c>
      <c r="E8907" s="7">
        <v>2008.13812785388</v>
      </c>
      <c r="F8907" s="7">
        <v>18.849501</v>
      </c>
      <c r="G8907" s="57">
        <f t="shared" ref="G8907:G8970" si="346">AVERAGE(F8363:F9087)</f>
        <v>22.21021554206898</v>
      </c>
      <c r="I8907" s="73">
        <f t="shared" si="345"/>
        <v>1.9945205479500601</v>
      </c>
    </row>
    <row r="8908" spans="1:9" ht="15.6" x14ac:dyDescent="0.3">
      <c r="A8908" s="1">
        <v>8904</v>
      </c>
      <c r="B8908" s="1">
        <v>2008</v>
      </c>
      <c r="C8908" s="1">
        <v>1</v>
      </c>
      <c r="D8908" s="1">
        <v>21</v>
      </c>
      <c r="E8908" s="7">
        <v>2008.14086757991</v>
      </c>
      <c r="F8908" s="7">
        <v>18.81615</v>
      </c>
      <c r="G8908" s="57">
        <f t="shared" si="346"/>
        <v>22.210772055172423</v>
      </c>
      <c r="I8908" s="73">
        <f t="shared" ref="I8908:I8971" si="347">E9088-E8364</f>
        <v>1.9945205479400556</v>
      </c>
    </row>
    <row r="8909" spans="1:9" ht="15.6" x14ac:dyDescent="0.3">
      <c r="A8909" s="1">
        <v>8905</v>
      </c>
      <c r="B8909" s="1">
        <v>2008</v>
      </c>
      <c r="C8909" s="1">
        <v>1</v>
      </c>
      <c r="D8909" s="1">
        <v>22</v>
      </c>
      <c r="E8909" s="7">
        <v>2008.1436073059399</v>
      </c>
      <c r="F8909" s="7">
        <v>18.851566999999999</v>
      </c>
      <c r="G8909" s="57">
        <f t="shared" si="346"/>
        <v>22.211316784827595</v>
      </c>
      <c r="I8909" s="73">
        <f t="shared" si="347"/>
        <v>1.9945205479400556</v>
      </c>
    </row>
    <row r="8910" spans="1:9" ht="15.6" x14ac:dyDescent="0.3">
      <c r="A8910" s="1">
        <v>8906</v>
      </c>
      <c r="B8910" s="1">
        <v>2008</v>
      </c>
      <c r="C8910" s="1">
        <v>1</v>
      </c>
      <c r="D8910" s="1">
        <v>23</v>
      </c>
      <c r="E8910" s="7">
        <v>2008.14634703196</v>
      </c>
      <c r="F8910" s="7">
        <v>18.830480999999999</v>
      </c>
      <c r="G8910" s="57">
        <f t="shared" si="346"/>
        <v>22.211727886896561</v>
      </c>
      <c r="I8910" s="73">
        <f t="shared" si="347"/>
        <v>1.9945205479500601</v>
      </c>
    </row>
    <row r="8911" spans="1:9" ht="15.6" x14ac:dyDescent="0.3">
      <c r="A8911" s="1">
        <v>8907</v>
      </c>
      <c r="B8911" s="1">
        <v>2008</v>
      </c>
      <c r="C8911" s="1">
        <v>1</v>
      </c>
      <c r="D8911" s="1">
        <v>24</v>
      </c>
      <c r="E8911" s="7">
        <v>2008.1490867579901</v>
      </c>
      <c r="F8911" s="7">
        <v>18.764455000000002</v>
      </c>
      <c r="G8911" s="57">
        <f t="shared" si="346"/>
        <v>22.211916046896562</v>
      </c>
      <c r="I8911" s="73">
        <f t="shared" si="347"/>
        <v>1.9945205479498327</v>
      </c>
    </row>
    <row r="8912" spans="1:9" ht="15.6" x14ac:dyDescent="0.3">
      <c r="A8912" s="1">
        <v>8908</v>
      </c>
      <c r="B8912" s="1">
        <v>2008</v>
      </c>
      <c r="C8912" s="1">
        <v>1</v>
      </c>
      <c r="D8912" s="1">
        <v>25</v>
      </c>
      <c r="E8912" s="7">
        <v>2008.1518264840199</v>
      </c>
      <c r="F8912" s="7">
        <v>18.680171999999999</v>
      </c>
      <c r="G8912" s="57">
        <f t="shared" si="346"/>
        <v>22.211676073103462</v>
      </c>
      <c r="I8912" s="73">
        <f t="shared" si="347"/>
        <v>1.9945205479400556</v>
      </c>
    </row>
    <row r="8913" spans="1:9" ht="15.6" x14ac:dyDescent="0.3">
      <c r="A8913" s="1">
        <v>8909</v>
      </c>
      <c r="B8913" s="1">
        <v>2008</v>
      </c>
      <c r="C8913" s="1">
        <v>1</v>
      </c>
      <c r="D8913" s="1">
        <v>26</v>
      </c>
      <c r="E8913" s="7">
        <v>2008.15456621005</v>
      </c>
      <c r="F8913" s="7">
        <v>18.571186000000001</v>
      </c>
      <c r="G8913" s="57">
        <f t="shared" si="346"/>
        <v>22.211160666206908</v>
      </c>
      <c r="I8913" s="73">
        <f t="shared" si="347"/>
        <v>1.9945205479400556</v>
      </c>
    </row>
    <row r="8914" spans="1:9" ht="15.6" x14ac:dyDescent="0.3">
      <c r="A8914" s="1">
        <v>8910</v>
      </c>
      <c r="B8914" s="1">
        <v>2008</v>
      </c>
      <c r="C8914" s="1">
        <v>1</v>
      </c>
      <c r="D8914" s="1">
        <v>27</v>
      </c>
      <c r="E8914" s="7">
        <v>2008.1573059360701</v>
      </c>
      <c r="F8914" s="7">
        <v>18.472028999999999</v>
      </c>
      <c r="G8914" s="57">
        <f t="shared" si="346"/>
        <v>22.210557535172423</v>
      </c>
      <c r="I8914" s="73">
        <f t="shared" si="347"/>
        <v>1.9945205479498327</v>
      </c>
    </row>
    <row r="8915" spans="1:9" ht="15.6" x14ac:dyDescent="0.3">
      <c r="A8915" s="1">
        <v>8911</v>
      </c>
      <c r="B8915" s="1">
        <v>2008</v>
      </c>
      <c r="C8915" s="1">
        <v>1</v>
      </c>
      <c r="D8915" s="1">
        <v>28</v>
      </c>
      <c r="E8915" s="7">
        <v>2008.1600456620999</v>
      </c>
      <c r="F8915" s="7">
        <v>18.424368999999999</v>
      </c>
      <c r="G8915" s="57">
        <f t="shared" si="346"/>
        <v>22.209928561379321</v>
      </c>
      <c r="I8915" s="73">
        <f t="shared" si="347"/>
        <v>1.9945205479500601</v>
      </c>
    </row>
    <row r="8916" spans="1:9" ht="15.6" x14ac:dyDescent="0.3">
      <c r="A8916" s="1">
        <v>8912</v>
      </c>
      <c r="B8916" s="1">
        <v>2008</v>
      </c>
      <c r="C8916" s="1">
        <v>1</v>
      </c>
      <c r="D8916" s="1">
        <v>29</v>
      </c>
      <c r="E8916" s="7">
        <v>2008.16278538813</v>
      </c>
      <c r="F8916" s="7">
        <v>18.361642</v>
      </c>
      <c r="G8916" s="57">
        <f t="shared" si="346"/>
        <v>22.209466906206913</v>
      </c>
      <c r="I8916" s="73">
        <f t="shared" si="347"/>
        <v>1.9945205479400556</v>
      </c>
    </row>
    <row r="8917" spans="1:9" ht="15.6" x14ac:dyDescent="0.3">
      <c r="A8917" s="1">
        <v>8913</v>
      </c>
      <c r="B8917" s="1">
        <v>2008</v>
      </c>
      <c r="C8917" s="1">
        <v>1</v>
      </c>
      <c r="D8917" s="1">
        <v>30</v>
      </c>
      <c r="E8917" s="7">
        <v>2008.1655251141599</v>
      </c>
      <c r="F8917" s="7">
        <v>18.268163999999999</v>
      </c>
      <c r="G8917" s="57">
        <f t="shared" si="346"/>
        <v>22.209161183448291</v>
      </c>
      <c r="I8917" s="73">
        <f t="shared" si="347"/>
        <v>1.9945205479400556</v>
      </c>
    </row>
    <row r="8918" spans="1:9" ht="15.6" x14ac:dyDescent="0.3">
      <c r="A8918" s="1">
        <v>8914</v>
      </c>
      <c r="B8918" s="1">
        <v>2008</v>
      </c>
      <c r="C8918" s="1">
        <v>1</v>
      </c>
      <c r="D8918" s="1">
        <v>31</v>
      </c>
      <c r="E8918" s="7">
        <v>2008.16826484018</v>
      </c>
      <c r="F8918" s="7">
        <v>18.176945</v>
      </c>
      <c r="G8918" s="57">
        <f t="shared" si="346"/>
        <v>22.209004217931046</v>
      </c>
      <c r="I8918" s="73">
        <f t="shared" si="347"/>
        <v>1.9945205479500601</v>
      </c>
    </row>
    <row r="8919" spans="1:9" ht="15.6" x14ac:dyDescent="0.3">
      <c r="A8919" s="1">
        <v>8915</v>
      </c>
      <c r="B8919" s="1">
        <v>2008</v>
      </c>
      <c r="C8919" s="1">
        <v>2</v>
      </c>
      <c r="D8919" s="1">
        <v>1</v>
      </c>
      <c r="E8919" s="7">
        <v>2008.16940639269</v>
      </c>
      <c r="F8919" s="7">
        <v>18.127794000000002</v>
      </c>
      <c r="G8919" s="57">
        <f t="shared" si="346"/>
        <v>22.209081504827598</v>
      </c>
      <c r="I8919" s="73">
        <f t="shared" si="347"/>
        <v>1.9961187214598795</v>
      </c>
    </row>
    <row r="8920" spans="1:9" ht="15.6" x14ac:dyDescent="0.3">
      <c r="A8920" s="1">
        <v>8916</v>
      </c>
      <c r="B8920" s="1">
        <v>2008</v>
      </c>
      <c r="C8920" s="1">
        <v>2</v>
      </c>
      <c r="D8920" s="1">
        <v>2</v>
      </c>
      <c r="E8920" s="7">
        <v>2008.1721461187201</v>
      </c>
      <c r="F8920" s="7">
        <v>18.097511999999998</v>
      </c>
      <c r="G8920" s="57">
        <f t="shared" si="346"/>
        <v>22.209317837241393</v>
      </c>
      <c r="I8920" s="73">
        <f t="shared" si="347"/>
        <v>1.9961187214598795</v>
      </c>
    </row>
    <row r="8921" spans="1:9" ht="15.6" x14ac:dyDescent="0.3">
      <c r="A8921" s="1">
        <v>8917</v>
      </c>
      <c r="B8921" s="1">
        <v>2008</v>
      </c>
      <c r="C8921" s="1">
        <v>2</v>
      </c>
      <c r="D8921" s="1">
        <v>3</v>
      </c>
      <c r="E8921" s="7">
        <v>2008.17488584475</v>
      </c>
      <c r="F8921" s="7">
        <v>18.083909999999999</v>
      </c>
      <c r="G8921" s="57">
        <f t="shared" si="346"/>
        <v>22.20938153931036</v>
      </c>
      <c r="I8921" s="73">
        <f t="shared" si="347"/>
        <v>1.9945205479400556</v>
      </c>
    </row>
    <row r="8922" spans="1:9" ht="15.6" x14ac:dyDescent="0.3">
      <c r="A8922" s="1">
        <v>8918</v>
      </c>
      <c r="B8922" s="1">
        <v>2008</v>
      </c>
      <c r="C8922" s="1">
        <v>2</v>
      </c>
      <c r="D8922" s="1">
        <v>4</v>
      </c>
      <c r="E8922" s="7">
        <v>2008.17762557078</v>
      </c>
      <c r="F8922" s="7">
        <v>18.101081000000001</v>
      </c>
      <c r="G8922" s="57">
        <f t="shared" si="346"/>
        <v>22.209371107586222</v>
      </c>
      <c r="I8922" s="73">
        <f t="shared" si="347"/>
        <v>1.9945205479400556</v>
      </c>
    </row>
    <row r="8923" spans="1:9" ht="15.6" x14ac:dyDescent="0.3">
      <c r="A8923" s="1">
        <v>8919</v>
      </c>
      <c r="B8923" s="1">
        <v>2008</v>
      </c>
      <c r="C8923" s="1">
        <v>2</v>
      </c>
      <c r="D8923" s="1">
        <v>5</v>
      </c>
      <c r="E8923" s="7">
        <v>2008.1803652967999</v>
      </c>
      <c r="F8923" s="7">
        <v>18.203288000000001</v>
      </c>
      <c r="G8923" s="57">
        <f t="shared" si="346"/>
        <v>22.20935684413795</v>
      </c>
      <c r="I8923" s="73">
        <f t="shared" si="347"/>
        <v>1.9945205479500601</v>
      </c>
    </row>
    <row r="8924" spans="1:9" ht="15.6" x14ac:dyDescent="0.3">
      <c r="A8924" s="1">
        <v>8920</v>
      </c>
      <c r="B8924" s="1">
        <v>2008</v>
      </c>
      <c r="C8924" s="1">
        <v>2</v>
      </c>
      <c r="D8924" s="1">
        <v>6</v>
      </c>
      <c r="E8924" s="7">
        <v>2008.18310502283</v>
      </c>
      <c r="F8924" s="7">
        <v>18.229702</v>
      </c>
      <c r="G8924" s="57">
        <f t="shared" si="346"/>
        <v>22.209361182068982</v>
      </c>
      <c r="I8924" s="73">
        <f t="shared" si="347"/>
        <v>1.9945205479500601</v>
      </c>
    </row>
    <row r="8925" spans="1:9" ht="15.6" x14ac:dyDescent="0.3">
      <c r="A8925" s="1">
        <v>8921</v>
      </c>
      <c r="B8925" s="1">
        <v>2008</v>
      </c>
      <c r="C8925" s="1">
        <v>2</v>
      </c>
      <c r="D8925" s="1">
        <v>7</v>
      </c>
      <c r="E8925" s="7">
        <v>2008.1858447488601</v>
      </c>
      <c r="F8925" s="7">
        <v>18.216125000000002</v>
      </c>
      <c r="G8925" s="57">
        <f t="shared" si="346"/>
        <v>22.209352307586222</v>
      </c>
      <c r="I8925" s="73">
        <f t="shared" si="347"/>
        <v>1.9945205479398282</v>
      </c>
    </row>
    <row r="8926" spans="1:9" ht="15.6" x14ac:dyDescent="0.3">
      <c r="A8926" s="1">
        <v>8922</v>
      </c>
      <c r="B8926" s="1">
        <v>2008</v>
      </c>
      <c r="C8926" s="1">
        <v>2</v>
      </c>
      <c r="D8926" s="1">
        <v>8</v>
      </c>
      <c r="E8926" s="7">
        <v>2008.1885844748899</v>
      </c>
      <c r="F8926" s="7">
        <v>18.164473999999998</v>
      </c>
      <c r="G8926" s="57">
        <f t="shared" si="346"/>
        <v>22.209058281379328</v>
      </c>
      <c r="I8926" s="73">
        <f t="shared" si="347"/>
        <v>1.9945205479400556</v>
      </c>
    </row>
    <row r="8927" spans="1:9" ht="15.6" x14ac:dyDescent="0.3">
      <c r="A8927" s="1">
        <v>8923</v>
      </c>
      <c r="B8927" s="1">
        <v>2008</v>
      </c>
      <c r="C8927" s="1">
        <v>2</v>
      </c>
      <c r="D8927" s="1">
        <v>9</v>
      </c>
      <c r="E8927" s="7">
        <v>2008.19132420091</v>
      </c>
      <c r="F8927" s="7">
        <v>18.142123999999999</v>
      </c>
      <c r="G8927" s="57">
        <f t="shared" si="346"/>
        <v>22.208662278620704</v>
      </c>
      <c r="I8927" s="73">
        <f t="shared" si="347"/>
        <v>1.9945205479500601</v>
      </c>
    </row>
    <row r="8928" spans="1:9" ht="15.6" x14ac:dyDescent="0.3">
      <c r="A8928" s="1">
        <v>8924</v>
      </c>
      <c r="B8928" s="1">
        <v>2008</v>
      </c>
      <c r="C8928" s="1">
        <v>2</v>
      </c>
      <c r="D8928" s="1">
        <v>10</v>
      </c>
      <c r="E8928" s="7">
        <v>2008.1940639269401</v>
      </c>
      <c r="F8928" s="7">
        <v>18.137553</v>
      </c>
      <c r="G8928" s="57">
        <f t="shared" si="346"/>
        <v>22.208111787586219</v>
      </c>
      <c r="I8928" s="73">
        <f t="shared" si="347"/>
        <v>1.9945205479498327</v>
      </c>
    </row>
    <row r="8929" spans="1:9" ht="15.6" x14ac:dyDescent="0.3">
      <c r="A8929" s="1">
        <v>8925</v>
      </c>
      <c r="B8929" s="1">
        <v>2008</v>
      </c>
      <c r="C8929" s="1">
        <v>2</v>
      </c>
      <c r="D8929" s="1">
        <v>11</v>
      </c>
      <c r="E8929" s="7">
        <v>2008.1968036529699</v>
      </c>
      <c r="F8929" s="7">
        <v>18.109112</v>
      </c>
      <c r="G8929" s="57">
        <f t="shared" si="346"/>
        <v>22.20758538344829</v>
      </c>
      <c r="I8929" s="73">
        <f t="shared" si="347"/>
        <v>1.9945205479400556</v>
      </c>
    </row>
    <row r="8930" spans="1:9" ht="15.6" x14ac:dyDescent="0.3">
      <c r="A8930" s="1">
        <v>8926</v>
      </c>
      <c r="B8930" s="1">
        <v>2008</v>
      </c>
      <c r="C8930" s="1">
        <v>2</v>
      </c>
      <c r="D8930" s="1">
        <v>12</v>
      </c>
      <c r="E8930" s="7">
        <v>2008.199543379</v>
      </c>
      <c r="F8930" s="7">
        <v>18.061990000000002</v>
      </c>
      <c r="G8930" s="57">
        <f t="shared" si="346"/>
        <v>22.207041114482774</v>
      </c>
      <c r="I8930" s="73">
        <f t="shared" si="347"/>
        <v>1.9945205479400556</v>
      </c>
    </row>
    <row r="8931" spans="1:9" ht="15.6" x14ac:dyDescent="0.3">
      <c r="A8931" s="1">
        <v>8927</v>
      </c>
      <c r="B8931" s="1">
        <v>2008</v>
      </c>
      <c r="C8931" s="1">
        <v>2</v>
      </c>
      <c r="D8931" s="1">
        <v>13</v>
      </c>
      <c r="E8931" s="7">
        <v>2008.2022831050199</v>
      </c>
      <c r="F8931" s="7">
        <v>18.048217999999999</v>
      </c>
      <c r="G8931" s="57">
        <f t="shared" si="346"/>
        <v>22.206474358620703</v>
      </c>
      <c r="I8931" s="73">
        <f t="shared" si="347"/>
        <v>1.9945205479500601</v>
      </c>
    </row>
    <row r="8932" spans="1:9" ht="15.6" x14ac:dyDescent="0.3">
      <c r="A8932" s="1">
        <v>8928</v>
      </c>
      <c r="B8932" s="1">
        <v>2008</v>
      </c>
      <c r="C8932" s="1">
        <v>2</v>
      </c>
      <c r="D8932" s="1">
        <v>14</v>
      </c>
      <c r="E8932" s="7">
        <v>2008.20502283105</v>
      </c>
      <c r="F8932" s="7">
        <v>17.956944</v>
      </c>
      <c r="G8932" s="57">
        <f t="shared" si="346"/>
        <v>22.206014579310359</v>
      </c>
      <c r="I8932" s="73">
        <f t="shared" si="347"/>
        <v>1.9945205479500601</v>
      </c>
    </row>
    <row r="8933" spans="1:9" ht="15.6" x14ac:dyDescent="0.3">
      <c r="A8933" s="1">
        <v>8929</v>
      </c>
      <c r="B8933" s="1">
        <v>2008</v>
      </c>
      <c r="C8933" s="1">
        <v>2</v>
      </c>
      <c r="D8933" s="1">
        <v>15</v>
      </c>
      <c r="E8933" s="7">
        <v>2008.2077625570801</v>
      </c>
      <c r="F8933" s="7">
        <v>17.831413000000001</v>
      </c>
      <c r="G8933" s="57">
        <f t="shared" si="346"/>
        <v>22.205568885517248</v>
      </c>
      <c r="I8933" s="73">
        <f t="shared" si="347"/>
        <v>1.9945205479398282</v>
      </c>
    </row>
    <row r="8934" spans="1:9" ht="15.6" x14ac:dyDescent="0.3">
      <c r="A8934" s="1">
        <v>8930</v>
      </c>
      <c r="B8934" s="1">
        <v>2008</v>
      </c>
      <c r="C8934" s="1">
        <v>2</v>
      </c>
      <c r="D8934" s="1">
        <v>16</v>
      </c>
      <c r="E8934" s="7">
        <v>2008.2105022830999</v>
      </c>
      <c r="F8934" s="7">
        <v>17.804749000000001</v>
      </c>
      <c r="G8934" s="57">
        <f t="shared" si="346"/>
        <v>22.205052206896564</v>
      </c>
      <c r="I8934" s="73">
        <f t="shared" si="347"/>
        <v>1.9945205479400556</v>
      </c>
    </row>
    <row r="8935" spans="1:9" ht="15.6" x14ac:dyDescent="0.3">
      <c r="A8935" s="1">
        <v>8931</v>
      </c>
      <c r="B8935" s="1">
        <v>2008</v>
      </c>
      <c r="C8935" s="1">
        <v>2</v>
      </c>
      <c r="D8935" s="1">
        <v>17</v>
      </c>
      <c r="E8935" s="7">
        <v>2008.21324200913</v>
      </c>
      <c r="F8935" s="7">
        <v>17.872776000000002</v>
      </c>
      <c r="G8935" s="57">
        <f t="shared" si="346"/>
        <v>22.204153246896567</v>
      </c>
      <c r="I8935" s="73">
        <f t="shared" si="347"/>
        <v>1.9945205479500601</v>
      </c>
    </row>
    <row r="8936" spans="1:9" ht="15.6" x14ac:dyDescent="0.3">
      <c r="A8936" s="1">
        <v>8932</v>
      </c>
      <c r="B8936" s="1">
        <v>2008</v>
      </c>
      <c r="C8936" s="1">
        <v>2</v>
      </c>
      <c r="D8936" s="1">
        <v>18</v>
      </c>
      <c r="E8936" s="7">
        <v>2008.2159817351601</v>
      </c>
      <c r="F8936" s="7">
        <v>17.932794999999999</v>
      </c>
      <c r="G8936" s="57">
        <f t="shared" si="346"/>
        <v>22.202922336551737</v>
      </c>
      <c r="I8936" s="73">
        <f t="shared" si="347"/>
        <v>1.9945205479398282</v>
      </c>
    </row>
    <row r="8937" spans="1:9" ht="15.6" x14ac:dyDescent="0.3">
      <c r="A8937" s="1">
        <v>8933</v>
      </c>
      <c r="B8937" s="1">
        <v>2008</v>
      </c>
      <c r="C8937" s="1">
        <v>2</v>
      </c>
      <c r="D8937" s="1">
        <v>19</v>
      </c>
      <c r="E8937" s="7">
        <v>2008.2187214611899</v>
      </c>
      <c r="F8937" s="7">
        <v>17.984157</v>
      </c>
      <c r="G8937" s="57">
        <f t="shared" si="346"/>
        <v>22.201462681379322</v>
      </c>
      <c r="I8937" s="73">
        <f t="shared" si="347"/>
        <v>1.9945205479400556</v>
      </c>
    </row>
    <row r="8938" spans="1:9" ht="15.6" x14ac:dyDescent="0.3">
      <c r="A8938" s="1">
        <v>8934</v>
      </c>
      <c r="B8938" s="1">
        <v>2008</v>
      </c>
      <c r="C8938" s="1">
        <v>2</v>
      </c>
      <c r="D8938" s="1">
        <v>20</v>
      </c>
      <c r="E8938" s="7">
        <v>2008.22146118721</v>
      </c>
      <c r="F8938" s="7">
        <v>17.991036999999999</v>
      </c>
      <c r="G8938" s="57">
        <f t="shared" si="346"/>
        <v>22.199907976551739</v>
      </c>
      <c r="I8938" s="73">
        <f t="shared" si="347"/>
        <v>1.9945205479500601</v>
      </c>
    </row>
    <row r="8939" spans="1:9" ht="15.6" x14ac:dyDescent="0.3">
      <c r="A8939" s="1">
        <v>8935</v>
      </c>
      <c r="B8939" s="1">
        <v>2008</v>
      </c>
      <c r="C8939" s="1">
        <v>2</v>
      </c>
      <c r="D8939" s="1">
        <v>21</v>
      </c>
      <c r="E8939" s="7">
        <v>2008.2242009132401</v>
      </c>
      <c r="F8939" s="7">
        <v>18.119236999999998</v>
      </c>
      <c r="G8939" s="57">
        <f t="shared" si="346"/>
        <v>22.198256815172424</v>
      </c>
      <c r="I8939" s="73">
        <f t="shared" si="347"/>
        <v>1.9945205479498327</v>
      </c>
    </row>
    <row r="8940" spans="1:9" ht="15.6" x14ac:dyDescent="0.3">
      <c r="A8940" s="1">
        <v>8936</v>
      </c>
      <c r="B8940" s="1">
        <v>2008</v>
      </c>
      <c r="C8940" s="1">
        <v>2</v>
      </c>
      <c r="D8940" s="1">
        <v>22</v>
      </c>
      <c r="E8940" s="7">
        <v>2008.22694063927</v>
      </c>
      <c r="F8940" s="7">
        <v>18.240473000000001</v>
      </c>
      <c r="G8940" s="57">
        <f t="shared" si="346"/>
        <v>22.196556477241394</v>
      </c>
      <c r="I8940" s="73">
        <f t="shared" si="347"/>
        <v>1.9945205479400556</v>
      </c>
    </row>
    <row r="8941" spans="1:9" ht="15.6" x14ac:dyDescent="0.3">
      <c r="A8941" s="1">
        <v>8937</v>
      </c>
      <c r="B8941" s="1">
        <v>2008</v>
      </c>
      <c r="C8941" s="1">
        <v>2</v>
      </c>
      <c r="D8941" s="1">
        <v>23</v>
      </c>
      <c r="E8941" s="7">
        <v>2008.2296803653001</v>
      </c>
      <c r="F8941" s="7">
        <v>18.376901</v>
      </c>
      <c r="G8941" s="57">
        <f t="shared" si="346"/>
        <v>22.194632703448292</v>
      </c>
      <c r="I8941" s="73">
        <f t="shared" si="347"/>
        <v>1.9945205479400556</v>
      </c>
    </row>
    <row r="8942" spans="1:9" ht="15.6" x14ac:dyDescent="0.3">
      <c r="A8942" s="1">
        <v>8938</v>
      </c>
      <c r="B8942" s="1">
        <v>2008</v>
      </c>
      <c r="C8942" s="1">
        <v>2</v>
      </c>
      <c r="D8942" s="1">
        <v>24</v>
      </c>
      <c r="E8942" s="7">
        <v>2008.2324200913199</v>
      </c>
      <c r="F8942" s="7">
        <v>18.510643000000002</v>
      </c>
      <c r="G8942" s="57">
        <f t="shared" si="346"/>
        <v>22.192537982068981</v>
      </c>
      <c r="I8942" s="73">
        <f t="shared" si="347"/>
        <v>1.9945205479500601</v>
      </c>
    </row>
    <row r="8943" spans="1:9" ht="15.6" x14ac:dyDescent="0.3">
      <c r="A8943" s="1">
        <v>8939</v>
      </c>
      <c r="B8943" s="1">
        <v>2008</v>
      </c>
      <c r="C8943" s="1">
        <v>2</v>
      </c>
      <c r="D8943" s="1">
        <v>25</v>
      </c>
      <c r="E8943" s="7">
        <v>2008.23515981735</v>
      </c>
      <c r="F8943" s="7">
        <v>18.579058</v>
      </c>
      <c r="G8943" s="57">
        <f t="shared" si="346"/>
        <v>22.190296826206911</v>
      </c>
      <c r="I8943" s="73">
        <f t="shared" si="347"/>
        <v>1.9945205479500601</v>
      </c>
    </row>
    <row r="8944" spans="1:9" ht="15.6" x14ac:dyDescent="0.3">
      <c r="A8944" s="1">
        <v>8940</v>
      </c>
      <c r="B8944" s="1">
        <v>2008</v>
      </c>
      <c r="C8944" s="1">
        <v>2</v>
      </c>
      <c r="D8944" s="1">
        <v>26</v>
      </c>
      <c r="E8944" s="7">
        <v>2008.2378995433801</v>
      </c>
      <c r="F8944" s="7">
        <v>18.543358000000001</v>
      </c>
      <c r="G8944" s="57">
        <f t="shared" si="346"/>
        <v>22.188003477241388</v>
      </c>
      <c r="I8944" s="73">
        <f t="shared" si="347"/>
        <v>1.9945205479398282</v>
      </c>
    </row>
    <row r="8945" spans="1:9" ht="15.6" x14ac:dyDescent="0.3">
      <c r="A8945" s="1">
        <v>8941</v>
      </c>
      <c r="B8945" s="1">
        <v>2008</v>
      </c>
      <c r="C8945" s="1">
        <v>2</v>
      </c>
      <c r="D8945" s="1">
        <v>27</v>
      </c>
      <c r="E8945" s="7">
        <v>2008.2406392694099</v>
      </c>
      <c r="F8945" s="7">
        <v>18.564250000000001</v>
      </c>
      <c r="G8945" s="57">
        <f t="shared" si="346"/>
        <v>22.185715024827598</v>
      </c>
      <c r="I8945" s="73">
        <f t="shared" si="347"/>
        <v>1.9945205479400556</v>
      </c>
    </row>
    <row r="8946" spans="1:9" ht="15.6" x14ac:dyDescent="0.3">
      <c r="A8946" s="1">
        <v>8942</v>
      </c>
      <c r="B8946" s="1">
        <v>2008</v>
      </c>
      <c r="C8946" s="1">
        <v>2</v>
      </c>
      <c r="D8946" s="1">
        <v>28</v>
      </c>
      <c r="E8946" s="7">
        <v>2008.24337899543</v>
      </c>
      <c r="F8946" s="7">
        <v>18.612988000000001</v>
      </c>
      <c r="G8946" s="57">
        <f t="shared" si="346"/>
        <v>22.183247762758629</v>
      </c>
      <c r="I8946" s="73">
        <f t="shared" si="347"/>
        <v>1.9945205479500601</v>
      </c>
    </row>
    <row r="8947" spans="1:9" ht="15.6" x14ac:dyDescent="0.3">
      <c r="A8947" s="1">
        <v>8943</v>
      </c>
      <c r="B8947" s="1">
        <v>2008</v>
      </c>
      <c r="C8947" s="1">
        <v>2</v>
      </c>
      <c r="D8947" s="1">
        <v>29</v>
      </c>
      <c r="E8947" s="7">
        <v>2008.2461187214601</v>
      </c>
      <c r="F8947" s="7">
        <v>18.724871</v>
      </c>
      <c r="G8947" s="57">
        <f t="shared" si="346"/>
        <v>22.18059520000001</v>
      </c>
      <c r="I8947" s="73">
        <f t="shared" si="347"/>
        <v>1.9945205479498327</v>
      </c>
    </row>
    <row r="8948" spans="1:9" ht="15.6" x14ac:dyDescent="0.3">
      <c r="A8948" s="1">
        <v>8944</v>
      </c>
      <c r="B8948" s="1">
        <v>2008</v>
      </c>
      <c r="C8948" s="1">
        <v>3</v>
      </c>
      <c r="D8948" s="1">
        <v>1</v>
      </c>
      <c r="E8948" s="7">
        <v>2008.2527397260301</v>
      </c>
      <c r="F8948" s="7">
        <v>18.821152999999999</v>
      </c>
      <c r="G8948" s="57">
        <f t="shared" si="346"/>
        <v>22.177941122758632</v>
      </c>
      <c r="I8948" s="73">
        <f t="shared" si="347"/>
        <v>1.9945205479400556</v>
      </c>
    </row>
    <row r="8949" spans="1:9" ht="15.6" x14ac:dyDescent="0.3">
      <c r="A8949" s="1">
        <v>8945</v>
      </c>
      <c r="B8949" s="1">
        <v>2008</v>
      </c>
      <c r="C8949" s="1">
        <v>3</v>
      </c>
      <c r="D8949" s="1">
        <v>2</v>
      </c>
      <c r="E8949" s="7">
        <v>2008.2554794520499</v>
      </c>
      <c r="F8949" s="7">
        <v>18.902512000000002</v>
      </c>
      <c r="G8949" s="57">
        <f t="shared" si="346"/>
        <v>22.175281982068974</v>
      </c>
      <c r="I8949" s="73">
        <f t="shared" si="347"/>
        <v>1.9945205479400556</v>
      </c>
    </row>
    <row r="8950" spans="1:9" ht="15.6" x14ac:dyDescent="0.3">
      <c r="A8950" s="1">
        <v>8946</v>
      </c>
      <c r="B8950" s="1">
        <v>2008</v>
      </c>
      <c r="C8950" s="1">
        <v>3</v>
      </c>
      <c r="D8950" s="1">
        <v>3</v>
      </c>
      <c r="E8950" s="7">
        <v>2008.25821917808</v>
      </c>
      <c r="F8950" s="7">
        <v>18.936447000000001</v>
      </c>
      <c r="G8950" s="57">
        <f t="shared" si="346"/>
        <v>22.172801217931045</v>
      </c>
      <c r="I8950" s="73">
        <f t="shared" si="347"/>
        <v>1.9961187214598795</v>
      </c>
    </row>
    <row r="8951" spans="1:9" ht="15.6" x14ac:dyDescent="0.3">
      <c r="A8951" s="1">
        <v>8947</v>
      </c>
      <c r="B8951" s="1">
        <v>2008</v>
      </c>
      <c r="C8951" s="1">
        <v>3</v>
      </c>
      <c r="D8951" s="1">
        <v>4</v>
      </c>
      <c r="E8951" s="7">
        <v>2008.2609589041101</v>
      </c>
      <c r="F8951" s="7">
        <v>18.985213000000002</v>
      </c>
      <c r="G8951" s="57">
        <f t="shared" si="346"/>
        <v>22.170309735172424</v>
      </c>
      <c r="I8951" s="73">
        <f t="shared" si="347"/>
        <v>1.9961187214701113</v>
      </c>
    </row>
    <row r="8952" spans="1:9" ht="15.6" x14ac:dyDescent="0.3">
      <c r="A8952" s="1">
        <v>8948</v>
      </c>
      <c r="B8952" s="1">
        <v>2008</v>
      </c>
      <c r="C8952" s="1">
        <v>3</v>
      </c>
      <c r="D8952" s="1">
        <v>5</v>
      </c>
      <c r="E8952" s="7">
        <v>2008.26369863014</v>
      </c>
      <c r="F8952" s="7">
        <v>19.066690000000001</v>
      </c>
      <c r="G8952" s="57">
        <f t="shared" si="346"/>
        <v>22.167741468965524</v>
      </c>
      <c r="I8952" s="73">
        <f t="shared" si="347"/>
        <v>1.9945205479500601</v>
      </c>
    </row>
    <row r="8953" spans="1:9" ht="15.6" x14ac:dyDescent="0.3">
      <c r="A8953" s="1">
        <v>8949</v>
      </c>
      <c r="B8953" s="1">
        <v>2008</v>
      </c>
      <c r="C8953" s="1">
        <v>3</v>
      </c>
      <c r="D8953" s="1">
        <v>6</v>
      </c>
      <c r="E8953" s="7">
        <v>2008.2664383561601</v>
      </c>
      <c r="F8953" s="7">
        <v>19.158314000000001</v>
      </c>
      <c r="G8953" s="57">
        <f t="shared" si="346"/>
        <v>22.165233535172415</v>
      </c>
      <c r="I8953" s="73">
        <f t="shared" si="347"/>
        <v>1.9945205479398282</v>
      </c>
    </row>
    <row r="8954" spans="1:9" ht="15.6" x14ac:dyDescent="0.3">
      <c r="A8954" s="1">
        <v>8950</v>
      </c>
      <c r="B8954" s="1">
        <v>2008</v>
      </c>
      <c r="C8954" s="1">
        <v>3</v>
      </c>
      <c r="D8954" s="1">
        <v>7</v>
      </c>
      <c r="E8954" s="7">
        <v>2008.2691780821899</v>
      </c>
      <c r="F8954" s="7">
        <v>19.237044000000001</v>
      </c>
      <c r="G8954" s="57">
        <f t="shared" si="346"/>
        <v>22.162993147586214</v>
      </c>
      <c r="I8954" s="73">
        <f t="shared" si="347"/>
        <v>1.9945205479400556</v>
      </c>
    </row>
    <row r="8955" spans="1:9" ht="15.6" x14ac:dyDescent="0.3">
      <c r="A8955" s="1">
        <v>8951</v>
      </c>
      <c r="B8955" s="1">
        <v>2008</v>
      </c>
      <c r="C8955" s="1">
        <v>3</v>
      </c>
      <c r="D8955" s="1">
        <v>8</v>
      </c>
      <c r="E8955" s="7">
        <v>2008.27191780822</v>
      </c>
      <c r="F8955" s="7">
        <v>19.338473</v>
      </c>
      <c r="G8955" s="57">
        <f t="shared" si="346"/>
        <v>22.1608467862069</v>
      </c>
      <c r="I8955" s="73">
        <f t="shared" si="347"/>
        <v>1.9945205479500601</v>
      </c>
    </row>
    <row r="8956" spans="1:9" ht="15.6" x14ac:dyDescent="0.3">
      <c r="A8956" s="1">
        <v>8952</v>
      </c>
      <c r="B8956" s="1">
        <v>2008</v>
      </c>
      <c r="C8956" s="1">
        <v>3</v>
      </c>
      <c r="D8956" s="1">
        <v>9</v>
      </c>
      <c r="E8956" s="7">
        <v>2008.2746575342501</v>
      </c>
      <c r="F8956" s="7">
        <v>19.441617999999998</v>
      </c>
      <c r="G8956" s="57">
        <f t="shared" si="346"/>
        <v>22.158567423448279</v>
      </c>
      <c r="I8956" s="73">
        <f t="shared" si="347"/>
        <v>1.9945205479500601</v>
      </c>
    </row>
    <row r="8957" spans="1:9" ht="15.6" x14ac:dyDescent="0.3">
      <c r="A8957" s="1">
        <v>8953</v>
      </c>
      <c r="B8957" s="1">
        <v>2008</v>
      </c>
      <c r="C8957" s="1">
        <v>3</v>
      </c>
      <c r="D8957" s="1">
        <v>10</v>
      </c>
      <c r="E8957" s="7">
        <v>2008.2773972602699</v>
      </c>
      <c r="F8957" s="7">
        <v>19.505023999999999</v>
      </c>
      <c r="G8957" s="57">
        <f t="shared" si="346"/>
        <v>22.15615815448276</v>
      </c>
      <c r="I8957" s="73">
        <f t="shared" si="347"/>
        <v>1.9945205479400556</v>
      </c>
    </row>
    <row r="8958" spans="1:9" ht="15.6" x14ac:dyDescent="0.3">
      <c r="A8958" s="1">
        <v>8954</v>
      </c>
      <c r="B8958" s="1">
        <v>2008</v>
      </c>
      <c r="C8958" s="1">
        <v>3</v>
      </c>
      <c r="D8958" s="1">
        <v>11</v>
      </c>
      <c r="E8958" s="7">
        <v>2008.2801369863</v>
      </c>
      <c r="F8958" s="7">
        <v>19.588592999999999</v>
      </c>
      <c r="G8958" s="57">
        <f t="shared" si="346"/>
        <v>22.153558248275864</v>
      </c>
      <c r="I8958" s="73">
        <f t="shared" si="347"/>
        <v>1.9945205479398282</v>
      </c>
    </row>
    <row r="8959" spans="1:9" ht="15.6" x14ac:dyDescent="0.3">
      <c r="A8959" s="1">
        <v>8955</v>
      </c>
      <c r="B8959" s="1">
        <v>2008</v>
      </c>
      <c r="C8959" s="1">
        <v>3</v>
      </c>
      <c r="D8959" s="1">
        <v>12</v>
      </c>
      <c r="E8959" s="7">
        <v>2008.2828767123301</v>
      </c>
      <c r="F8959" s="7">
        <v>19.695771000000001</v>
      </c>
      <c r="G8959" s="57">
        <f t="shared" si="346"/>
        <v>22.150799111724144</v>
      </c>
      <c r="I8959" s="73">
        <f t="shared" si="347"/>
        <v>1.9945205479500601</v>
      </c>
    </row>
    <row r="8960" spans="1:9" ht="15.6" x14ac:dyDescent="0.3">
      <c r="A8960" s="1">
        <v>8956</v>
      </c>
      <c r="B8960" s="1">
        <v>2008</v>
      </c>
      <c r="C8960" s="1">
        <v>3</v>
      </c>
      <c r="D8960" s="1">
        <v>13</v>
      </c>
      <c r="E8960" s="7">
        <v>2008.28561643836</v>
      </c>
      <c r="F8960" s="7">
        <v>19.804257</v>
      </c>
      <c r="G8960" s="57">
        <f t="shared" si="346"/>
        <v>22.148047880000004</v>
      </c>
      <c r="I8960" s="73">
        <f t="shared" si="347"/>
        <v>1.9945205479500601</v>
      </c>
    </row>
    <row r="8961" spans="1:9" ht="15.6" x14ac:dyDescent="0.3">
      <c r="A8961" s="1">
        <v>8957</v>
      </c>
      <c r="B8961" s="1">
        <v>2008</v>
      </c>
      <c r="C8961" s="1">
        <v>3</v>
      </c>
      <c r="D8961" s="1">
        <v>14</v>
      </c>
      <c r="E8961" s="7">
        <v>2008.28835616438</v>
      </c>
      <c r="F8961" s="7">
        <v>19.862925000000001</v>
      </c>
      <c r="G8961" s="57">
        <f t="shared" si="346"/>
        <v>22.145382968275864</v>
      </c>
      <c r="I8961" s="73">
        <f t="shared" si="347"/>
        <v>1.9945205479398282</v>
      </c>
    </row>
    <row r="8962" spans="1:9" ht="15.6" x14ac:dyDescent="0.3">
      <c r="A8962" s="1">
        <v>8958</v>
      </c>
      <c r="B8962" s="1">
        <v>2008</v>
      </c>
      <c r="C8962" s="1">
        <v>3</v>
      </c>
      <c r="D8962" s="1">
        <v>15</v>
      </c>
      <c r="E8962" s="7">
        <v>2008.2910958904099</v>
      </c>
      <c r="F8962" s="7">
        <v>19.849731999999999</v>
      </c>
      <c r="G8962" s="57">
        <f t="shared" si="346"/>
        <v>22.142745983448279</v>
      </c>
      <c r="I8962" s="73">
        <f t="shared" si="347"/>
        <v>1.9945205479400556</v>
      </c>
    </row>
    <row r="8963" spans="1:9" ht="15.6" x14ac:dyDescent="0.3">
      <c r="A8963" s="1">
        <v>8959</v>
      </c>
      <c r="B8963" s="1">
        <v>2008</v>
      </c>
      <c r="C8963" s="1">
        <v>3</v>
      </c>
      <c r="D8963" s="1">
        <v>16</v>
      </c>
      <c r="E8963" s="7">
        <v>2008.29383561644</v>
      </c>
      <c r="F8963" s="7">
        <v>19.868172000000001</v>
      </c>
      <c r="G8963" s="57">
        <f t="shared" si="346"/>
        <v>22.140118016551725</v>
      </c>
      <c r="I8963" s="73">
        <f t="shared" si="347"/>
        <v>1.9945205479500601</v>
      </c>
    </row>
    <row r="8964" spans="1:9" ht="15.6" x14ac:dyDescent="0.3">
      <c r="A8964" s="1">
        <v>8960</v>
      </c>
      <c r="B8964" s="1">
        <v>2008</v>
      </c>
      <c r="C8964" s="1">
        <v>3</v>
      </c>
      <c r="D8964" s="1">
        <v>17</v>
      </c>
      <c r="E8964" s="7">
        <v>2008.2965753424701</v>
      </c>
      <c r="F8964" s="7">
        <v>19.872911999999999</v>
      </c>
      <c r="G8964" s="57">
        <f t="shared" si="346"/>
        <v>22.137404508965517</v>
      </c>
      <c r="I8964" s="73">
        <f t="shared" si="347"/>
        <v>1.9945205479500601</v>
      </c>
    </row>
    <row r="8965" spans="1:9" ht="15.6" x14ac:dyDescent="0.3">
      <c r="A8965" s="1">
        <v>8961</v>
      </c>
      <c r="B8965" s="1">
        <v>2008</v>
      </c>
      <c r="C8965" s="1">
        <v>3</v>
      </c>
      <c r="D8965" s="1">
        <v>18</v>
      </c>
      <c r="E8965" s="7">
        <v>2008.2993150684899</v>
      </c>
      <c r="F8965" s="7">
        <v>19.935393000000001</v>
      </c>
      <c r="G8965" s="57">
        <f t="shared" si="346"/>
        <v>22.134610503448272</v>
      </c>
      <c r="I8965" s="73">
        <f t="shared" si="347"/>
        <v>1.9945205479400556</v>
      </c>
    </row>
    <row r="8966" spans="1:9" ht="15.6" x14ac:dyDescent="0.3">
      <c r="A8966" s="1">
        <v>8962</v>
      </c>
      <c r="B8966" s="1">
        <v>2008</v>
      </c>
      <c r="C8966" s="1">
        <v>3</v>
      </c>
      <c r="D8966" s="1">
        <v>19</v>
      </c>
      <c r="E8966" s="7">
        <v>2008.30205479452</v>
      </c>
      <c r="F8966" s="7">
        <v>20.033664000000002</v>
      </c>
      <c r="G8966" s="57">
        <f t="shared" si="346"/>
        <v>22.131735409655168</v>
      </c>
      <c r="I8966" s="73">
        <f t="shared" si="347"/>
        <v>1.9945205479398282</v>
      </c>
    </row>
    <row r="8967" spans="1:9" ht="15.6" x14ac:dyDescent="0.3">
      <c r="A8967" s="1">
        <v>8963</v>
      </c>
      <c r="B8967" s="1">
        <v>2008</v>
      </c>
      <c r="C8967" s="1">
        <v>3</v>
      </c>
      <c r="D8967" s="1">
        <v>20</v>
      </c>
      <c r="E8967" s="7">
        <v>2008.3047945205501</v>
      </c>
      <c r="F8967" s="7">
        <v>20.137046000000002</v>
      </c>
      <c r="G8967" s="57">
        <f t="shared" si="346"/>
        <v>22.128685005517241</v>
      </c>
      <c r="I8967" s="73">
        <f t="shared" si="347"/>
        <v>1.9945205479500601</v>
      </c>
    </row>
    <row r="8968" spans="1:9" ht="15.6" x14ac:dyDescent="0.3">
      <c r="A8968" s="1">
        <v>8964</v>
      </c>
      <c r="B8968" s="1">
        <v>2008</v>
      </c>
      <c r="C8968" s="1">
        <v>3</v>
      </c>
      <c r="D8968" s="1">
        <v>21</v>
      </c>
      <c r="E8968" s="7">
        <v>2008.30753424658</v>
      </c>
      <c r="F8968" s="7">
        <v>20.221456</v>
      </c>
      <c r="G8968" s="57">
        <f t="shared" si="346"/>
        <v>22.125556988965517</v>
      </c>
      <c r="I8968" s="73">
        <f t="shared" si="347"/>
        <v>1.9945205479500601</v>
      </c>
    </row>
    <row r="8969" spans="1:9" ht="15.6" x14ac:dyDescent="0.3">
      <c r="A8969" s="1">
        <v>8965</v>
      </c>
      <c r="B8969" s="1">
        <v>2008</v>
      </c>
      <c r="C8969" s="1">
        <v>3</v>
      </c>
      <c r="D8969" s="1">
        <v>22</v>
      </c>
      <c r="E8969" s="7">
        <v>2008.3102739726</v>
      </c>
      <c r="F8969" s="7">
        <v>20.323229000000001</v>
      </c>
      <c r="G8969" s="57">
        <f t="shared" si="346"/>
        <v>22.122375806896549</v>
      </c>
      <c r="I8969" s="73">
        <f t="shared" si="347"/>
        <v>1.9945205479398282</v>
      </c>
    </row>
    <row r="8970" spans="1:9" ht="15.6" x14ac:dyDescent="0.3">
      <c r="A8970" s="1">
        <v>8966</v>
      </c>
      <c r="B8970" s="1">
        <v>2008</v>
      </c>
      <c r="C8970" s="1">
        <v>3</v>
      </c>
      <c r="D8970" s="1">
        <v>23</v>
      </c>
      <c r="E8970" s="7">
        <v>2008.3130136986299</v>
      </c>
      <c r="F8970" s="7">
        <v>20.411375</v>
      </c>
      <c r="G8970" s="57">
        <f t="shared" si="346"/>
        <v>22.119129198620687</v>
      </c>
      <c r="I8970" s="73">
        <f t="shared" si="347"/>
        <v>1.9945205479400556</v>
      </c>
    </row>
    <row r="8971" spans="1:9" ht="15.6" x14ac:dyDescent="0.3">
      <c r="A8971" s="1">
        <v>8967</v>
      </c>
      <c r="B8971" s="1">
        <v>2008</v>
      </c>
      <c r="C8971" s="1">
        <v>3</v>
      </c>
      <c r="D8971" s="1">
        <v>24</v>
      </c>
      <c r="E8971" s="7">
        <v>2008.31575342466</v>
      </c>
      <c r="F8971" s="7">
        <v>20.467727</v>
      </c>
      <c r="G8971" s="57">
        <f t="shared" ref="G8971:G9034" si="348">AVERAGE(F8427:F9151)</f>
        <v>22.115792411034484</v>
      </c>
      <c r="I8971" s="73">
        <f t="shared" si="347"/>
        <v>1.9945205479500601</v>
      </c>
    </row>
    <row r="8972" spans="1:9" ht="15.6" x14ac:dyDescent="0.3">
      <c r="A8972" s="1">
        <v>8968</v>
      </c>
      <c r="B8972" s="1">
        <v>2008</v>
      </c>
      <c r="C8972" s="1">
        <v>3</v>
      </c>
      <c r="D8972" s="1">
        <v>25</v>
      </c>
      <c r="E8972" s="7">
        <v>2008.3184931506801</v>
      </c>
      <c r="F8972" s="7">
        <v>20.555251999999999</v>
      </c>
      <c r="G8972" s="57">
        <f t="shared" si="348"/>
        <v>22.112459336551723</v>
      </c>
      <c r="I8972" s="73">
        <f t="shared" ref="I8972:I9035" si="349">E9152-E8428</f>
        <v>1.9945205479500601</v>
      </c>
    </row>
    <row r="8973" spans="1:9" ht="15.6" x14ac:dyDescent="0.3">
      <c r="A8973" s="1">
        <v>8969</v>
      </c>
      <c r="B8973" s="1">
        <v>2008</v>
      </c>
      <c r="C8973" s="1">
        <v>3</v>
      </c>
      <c r="D8973" s="1">
        <v>26</v>
      </c>
      <c r="E8973" s="7">
        <v>2008.3212328767099</v>
      </c>
      <c r="F8973" s="7">
        <v>20.67042</v>
      </c>
      <c r="G8973" s="57">
        <f t="shared" si="348"/>
        <v>22.10909524275862</v>
      </c>
      <c r="I8973" s="73">
        <f t="shared" si="349"/>
        <v>1.9945205479400556</v>
      </c>
    </row>
    <row r="8974" spans="1:9" ht="15.6" x14ac:dyDescent="0.3">
      <c r="A8974" s="1">
        <v>8970</v>
      </c>
      <c r="B8974" s="1">
        <v>2008</v>
      </c>
      <c r="C8974" s="1">
        <v>3</v>
      </c>
      <c r="D8974" s="1">
        <v>27</v>
      </c>
      <c r="E8974" s="7">
        <v>2008.32397260274</v>
      </c>
      <c r="F8974" s="7">
        <v>20.709906</v>
      </c>
      <c r="G8974" s="57">
        <f t="shared" si="348"/>
        <v>22.105614362758619</v>
      </c>
      <c r="I8974" s="73">
        <f t="shared" si="349"/>
        <v>1.9945205479498327</v>
      </c>
    </row>
    <row r="8975" spans="1:9" ht="15.6" x14ac:dyDescent="0.3">
      <c r="A8975" s="1">
        <v>8971</v>
      </c>
      <c r="B8975" s="1">
        <v>2008</v>
      </c>
      <c r="C8975" s="1">
        <v>3</v>
      </c>
      <c r="D8975" s="1">
        <v>28</v>
      </c>
      <c r="E8975" s="7">
        <v>2008.3267123287701</v>
      </c>
      <c r="F8975" s="7">
        <v>20.714632000000002</v>
      </c>
      <c r="G8975" s="57">
        <f t="shared" si="348"/>
        <v>22.102050441379316</v>
      </c>
      <c r="I8975" s="73">
        <f t="shared" si="349"/>
        <v>1.9945205479500601</v>
      </c>
    </row>
    <row r="8976" spans="1:9" ht="15.6" x14ac:dyDescent="0.3">
      <c r="A8976" s="1">
        <v>8972</v>
      </c>
      <c r="B8976" s="1">
        <v>2008</v>
      </c>
      <c r="C8976" s="1">
        <v>3</v>
      </c>
      <c r="D8976" s="1">
        <v>29</v>
      </c>
      <c r="E8976" s="7">
        <v>2008.32945205479</v>
      </c>
      <c r="F8976" s="7">
        <v>20.747917999999999</v>
      </c>
      <c r="G8976" s="57">
        <f t="shared" si="348"/>
        <v>22.098584842758619</v>
      </c>
      <c r="I8976" s="73">
        <f t="shared" si="349"/>
        <v>1.9945205479400556</v>
      </c>
    </row>
    <row r="8977" spans="1:9" ht="15.6" x14ac:dyDescent="0.3">
      <c r="A8977" s="1">
        <v>8973</v>
      </c>
      <c r="B8977" s="1">
        <v>2008</v>
      </c>
      <c r="C8977" s="1">
        <v>3</v>
      </c>
      <c r="D8977" s="1">
        <v>30</v>
      </c>
      <c r="E8977" s="7">
        <v>2008.33219178082</v>
      </c>
      <c r="F8977" s="7">
        <v>20.789961999999999</v>
      </c>
      <c r="G8977" s="57">
        <f t="shared" si="348"/>
        <v>22.095413482758619</v>
      </c>
      <c r="I8977" s="73">
        <f t="shared" si="349"/>
        <v>1.9945205479398282</v>
      </c>
    </row>
    <row r="8978" spans="1:9" ht="15.6" x14ac:dyDescent="0.3">
      <c r="A8978" s="1">
        <v>8974</v>
      </c>
      <c r="B8978" s="1">
        <v>2008</v>
      </c>
      <c r="C8978" s="1">
        <v>3</v>
      </c>
      <c r="D8978" s="1">
        <v>31</v>
      </c>
      <c r="E8978" s="7">
        <v>2008.3349315068499</v>
      </c>
      <c r="F8978" s="7">
        <v>20.842202</v>
      </c>
      <c r="G8978" s="57">
        <f t="shared" si="348"/>
        <v>22.092397147586205</v>
      </c>
      <c r="I8978" s="73">
        <f t="shared" si="349"/>
        <v>1.9945205479500601</v>
      </c>
    </row>
    <row r="8979" spans="1:9" ht="15.6" x14ac:dyDescent="0.3">
      <c r="A8979" s="1">
        <v>8975</v>
      </c>
      <c r="B8979" s="1">
        <v>2008</v>
      </c>
      <c r="C8979" s="1">
        <v>4</v>
      </c>
      <c r="D8979" s="1">
        <v>1</v>
      </c>
      <c r="E8979" s="7">
        <v>2008.3360730593599</v>
      </c>
      <c r="F8979" s="7">
        <v>20.984529999999999</v>
      </c>
      <c r="G8979" s="57">
        <f t="shared" si="348"/>
        <v>22.089449921379313</v>
      </c>
      <c r="I8979" s="73">
        <f t="shared" si="349"/>
        <v>1.9945205479500601</v>
      </c>
    </row>
    <row r="8980" spans="1:9" ht="15.6" x14ac:dyDescent="0.3">
      <c r="A8980" s="1">
        <v>8976</v>
      </c>
      <c r="B8980" s="1">
        <v>2008</v>
      </c>
      <c r="C8980" s="1">
        <v>4</v>
      </c>
      <c r="D8980" s="1">
        <v>2</v>
      </c>
      <c r="E8980" s="7">
        <v>2008.33881278539</v>
      </c>
      <c r="F8980" s="7">
        <v>21.076319999999999</v>
      </c>
      <c r="G8980" s="57">
        <f t="shared" si="348"/>
        <v>22.086589937931034</v>
      </c>
      <c r="I8980" s="73">
        <f t="shared" si="349"/>
        <v>1.993378995430021</v>
      </c>
    </row>
    <row r="8981" spans="1:9" ht="15.6" x14ac:dyDescent="0.3">
      <c r="A8981" s="1">
        <v>8977</v>
      </c>
      <c r="B8981" s="1">
        <v>2008</v>
      </c>
      <c r="C8981" s="1">
        <v>4</v>
      </c>
      <c r="D8981" s="1">
        <v>3</v>
      </c>
      <c r="E8981" s="7">
        <v>2008.3415525114201</v>
      </c>
      <c r="F8981" s="7">
        <v>21.205249999999999</v>
      </c>
      <c r="G8981" s="57">
        <f t="shared" si="348"/>
        <v>22.083959128275861</v>
      </c>
      <c r="I8981" s="73">
        <f t="shared" si="349"/>
        <v>1.993378995430021</v>
      </c>
    </row>
    <row r="8982" spans="1:9" ht="15.6" x14ac:dyDescent="0.3">
      <c r="A8982" s="1">
        <v>8978</v>
      </c>
      <c r="B8982" s="1">
        <v>2008</v>
      </c>
      <c r="C8982" s="1">
        <v>4</v>
      </c>
      <c r="D8982" s="1">
        <v>4</v>
      </c>
      <c r="E8982" s="7">
        <v>2008.34429223744</v>
      </c>
      <c r="F8982" s="7">
        <v>21.268547999999999</v>
      </c>
      <c r="G8982" s="57">
        <f t="shared" si="348"/>
        <v>22.081430420689653</v>
      </c>
      <c r="I8982" s="73">
        <f t="shared" si="349"/>
        <v>1.9945205479398282</v>
      </c>
    </row>
    <row r="8983" spans="1:9" ht="15.6" x14ac:dyDescent="0.3">
      <c r="A8983" s="1">
        <v>8979</v>
      </c>
      <c r="B8983" s="1">
        <v>2008</v>
      </c>
      <c r="C8983" s="1">
        <v>4</v>
      </c>
      <c r="D8983" s="1">
        <v>5</v>
      </c>
      <c r="E8983" s="7">
        <v>2008.34703196347</v>
      </c>
      <c r="F8983" s="7">
        <v>21.307138999999999</v>
      </c>
      <c r="G8983" s="57">
        <f t="shared" si="348"/>
        <v>22.07890998482759</v>
      </c>
      <c r="I8983" s="73">
        <f t="shared" si="349"/>
        <v>1.9945205479500601</v>
      </c>
    </row>
    <row r="8984" spans="1:9" ht="15.6" x14ac:dyDescent="0.3">
      <c r="A8984" s="1">
        <v>8980</v>
      </c>
      <c r="B8984" s="1">
        <v>2008</v>
      </c>
      <c r="C8984" s="1">
        <v>4</v>
      </c>
      <c r="D8984" s="1">
        <v>6</v>
      </c>
      <c r="E8984" s="7">
        <v>2008.3497716894999</v>
      </c>
      <c r="F8984" s="7">
        <v>21.426994000000001</v>
      </c>
      <c r="G8984" s="57">
        <f t="shared" si="348"/>
        <v>22.076372748965518</v>
      </c>
      <c r="I8984" s="73">
        <f t="shared" si="349"/>
        <v>1.9945205479500601</v>
      </c>
    </row>
    <row r="8985" spans="1:9" ht="15.6" x14ac:dyDescent="0.3">
      <c r="A8985" s="1">
        <v>8981</v>
      </c>
      <c r="B8985" s="1">
        <v>2008</v>
      </c>
      <c r="C8985" s="1">
        <v>4</v>
      </c>
      <c r="D8985" s="1">
        <v>7</v>
      </c>
      <c r="E8985" s="7">
        <v>2008.35251141552</v>
      </c>
      <c r="F8985" s="7">
        <v>21.534369000000002</v>
      </c>
      <c r="G8985" s="57">
        <f t="shared" si="348"/>
        <v>22.073947496551728</v>
      </c>
      <c r="I8985" s="73">
        <f t="shared" si="349"/>
        <v>1.9945205479400556</v>
      </c>
    </row>
    <row r="8986" spans="1:9" ht="15.6" x14ac:dyDescent="0.3">
      <c r="A8986" s="1">
        <v>8982</v>
      </c>
      <c r="B8986" s="1">
        <v>2008</v>
      </c>
      <c r="C8986" s="1">
        <v>4</v>
      </c>
      <c r="D8986" s="1">
        <v>8</v>
      </c>
      <c r="E8986" s="7">
        <v>2008.3552511415501</v>
      </c>
      <c r="F8986" s="7">
        <v>21.586454</v>
      </c>
      <c r="G8986" s="57">
        <f t="shared" si="348"/>
        <v>22.071825067586207</v>
      </c>
      <c r="I8986" s="73">
        <f t="shared" si="349"/>
        <v>1.9945205479500601</v>
      </c>
    </row>
    <row r="8987" spans="1:9" ht="15.6" x14ac:dyDescent="0.3">
      <c r="A8987" s="1">
        <v>8983</v>
      </c>
      <c r="B8987" s="1">
        <v>2008</v>
      </c>
      <c r="C8987" s="1">
        <v>4</v>
      </c>
      <c r="D8987" s="1">
        <v>9</v>
      </c>
      <c r="E8987" s="7">
        <v>2008.3579908675799</v>
      </c>
      <c r="F8987" s="7">
        <v>21.648486999999999</v>
      </c>
      <c r="G8987" s="57">
        <f t="shared" si="348"/>
        <v>22.069844095172414</v>
      </c>
      <c r="I8987" s="73">
        <f t="shared" si="349"/>
        <v>1.9945205479498327</v>
      </c>
    </row>
    <row r="8988" spans="1:9" ht="15.6" x14ac:dyDescent="0.3">
      <c r="A8988" s="1">
        <v>8984</v>
      </c>
      <c r="B8988" s="1">
        <v>2008</v>
      </c>
      <c r="C8988" s="1">
        <v>4</v>
      </c>
      <c r="D8988" s="1">
        <v>10</v>
      </c>
      <c r="E8988" s="7">
        <v>2008.36073059361</v>
      </c>
      <c r="F8988" s="7">
        <v>21.725995999999999</v>
      </c>
      <c r="G8988" s="57">
        <f t="shared" si="348"/>
        <v>22.067946313103445</v>
      </c>
      <c r="I8988" s="73">
        <f t="shared" si="349"/>
        <v>1.9945205479500601</v>
      </c>
    </row>
    <row r="8989" spans="1:9" ht="15.6" x14ac:dyDescent="0.3">
      <c r="A8989" s="1">
        <v>8985</v>
      </c>
      <c r="B8989" s="1">
        <v>2008</v>
      </c>
      <c r="C8989" s="1">
        <v>4</v>
      </c>
      <c r="D8989" s="1">
        <v>11</v>
      </c>
      <c r="E8989" s="7">
        <v>2008.3634703196301</v>
      </c>
      <c r="F8989" s="7">
        <v>21.844380000000001</v>
      </c>
      <c r="G8989" s="57">
        <f t="shared" si="348"/>
        <v>22.066179891034476</v>
      </c>
      <c r="I8989" s="73">
        <f t="shared" si="349"/>
        <v>1.9945205479400556</v>
      </c>
    </row>
    <row r="8990" spans="1:9" ht="15.6" x14ac:dyDescent="0.3">
      <c r="A8990" s="1">
        <v>8986</v>
      </c>
      <c r="B8990" s="1">
        <v>2008</v>
      </c>
      <c r="C8990" s="1">
        <v>4</v>
      </c>
      <c r="D8990" s="1">
        <v>12</v>
      </c>
      <c r="E8990" s="7">
        <v>2008.36621004566</v>
      </c>
      <c r="F8990" s="7">
        <v>21.865935</v>
      </c>
      <c r="G8990" s="57">
        <f t="shared" si="348"/>
        <v>22.06451874620689</v>
      </c>
      <c r="I8990" s="73">
        <f t="shared" si="349"/>
        <v>1.9945205479498327</v>
      </c>
    </row>
    <row r="8991" spans="1:9" ht="15.6" x14ac:dyDescent="0.3">
      <c r="A8991" s="1">
        <v>8987</v>
      </c>
      <c r="B8991" s="1">
        <v>2008</v>
      </c>
      <c r="C8991" s="1">
        <v>4</v>
      </c>
      <c r="D8991" s="1">
        <v>13</v>
      </c>
      <c r="E8991" s="7">
        <v>2008.36894977169</v>
      </c>
      <c r="F8991" s="7">
        <v>21.890115999999999</v>
      </c>
      <c r="G8991" s="57">
        <f t="shared" si="348"/>
        <v>22.062954467586199</v>
      </c>
      <c r="I8991" s="73">
        <f t="shared" si="349"/>
        <v>1.9945205479500601</v>
      </c>
    </row>
    <row r="8992" spans="1:9" ht="15.6" x14ac:dyDescent="0.3">
      <c r="A8992" s="1">
        <v>8988</v>
      </c>
      <c r="B8992" s="1">
        <v>2008</v>
      </c>
      <c r="C8992" s="1">
        <v>4</v>
      </c>
      <c r="D8992" s="1">
        <v>14</v>
      </c>
      <c r="E8992" s="7">
        <v>2008.3716894977199</v>
      </c>
      <c r="F8992" s="7">
        <v>21.916205000000001</v>
      </c>
      <c r="G8992" s="57">
        <f t="shared" si="348"/>
        <v>22.061569928275862</v>
      </c>
      <c r="I8992" s="73">
        <f t="shared" si="349"/>
        <v>1.9945205479400556</v>
      </c>
    </row>
    <row r="8993" spans="1:9" ht="15.6" x14ac:dyDescent="0.3">
      <c r="A8993" s="1">
        <v>8989</v>
      </c>
      <c r="B8993" s="1">
        <v>2008</v>
      </c>
      <c r="C8993" s="1">
        <v>4</v>
      </c>
      <c r="D8993" s="1">
        <v>15</v>
      </c>
      <c r="E8993" s="7">
        <v>2008.37442922374</v>
      </c>
      <c r="F8993" s="7">
        <v>21.987727</v>
      </c>
      <c r="G8993" s="57">
        <f t="shared" si="348"/>
        <v>22.060081146206894</v>
      </c>
      <c r="I8993" s="73">
        <f t="shared" si="349"/>
        <v>1.9945205479400556</v>
      </c>
    </row>
    <row r="8994" spans="1:9" ht="15.6" x14ac:dyDescent="0.3">
      <c r="A8994" s="1">
        <v>8990</v>
      </c>
      <c r="B8994" s="1">
        <v>2008</v>
      </c>
      <c r="C8994" s="1">
        <v>4</v>
      </c>
      <c r="D8994" s="1">
        <v>16</v>
      </c>
      <c r="E8994" s="7">
        <v>2008.3771689497701</v>
      </c>
      <c r="F8994" s="7">
        <v>22.006046999999999</v>
      </c>
      <c r="G8994" s="57">
        <f t="shared" si="348"/>
        <v>22.058597679999995</v>
      </c>
      <c r="I8994" s="73">
        <f t="shared" si="349"/>
        <v>1.9945205479500601</v>
      </c>
    </row>
    <row r="8995" spans="1:9" ht="15.6" x14ac:dyDescent="0.3">
      <c r="A8995" s="1">
        <v>8991</v>
      </c>
      <c r="B8995" s="1">
        <v>2008</v>
      </c>
      <c r="C8995" s="1">
        <v>4</v>
      </c>
      <c r="D8995" s="1">
        <v>17</v>
      </c>
      <c r="E8995" s="7">
        <v>2008.3799086757999</v>
      </c>
      <c r="F8995" s="7">
        <v>22.010328000000001</v>
      </c>
      <c r="G8995" s="57">
        <f t="shared" si="348"/>
        <v>22.057218104827584</v>
      </c>
      <c r="I8995" s="73">
        <f t="shared" si="349"/>
        <v>1.9945205479498327</v>
      </c>
    </row>
    <row r="8996" spans="1:9" ht="15.6" x14ac:dyDescent="0.3">
      <c r="A8996" s="1">
        <v>8992</v>
      </c>
      <c r="B8996" s="1">
        <v>2008</v>
      </c>
      <c r="C8996" s="1">
        <v>4</v>
      </c>
      <c r="D8996" s="1">
        <v>18</v>
      </c>
      <c r="E8996" s="7">
        <v>2008.38264840183</v>
      </c>
      <c r="F8996" s="7">
        <v>22.056650000000001</v>
      </c>
      <c r="G8996" s="57">
        <f t="shared" si="348"/>
        <v>22.055916315862067</v>
      </c>
      <c r="I8996" s="73">
        <f t="shared" si="349"/>
        <v>1.9945205479400556</v>
      </c>
    </row>
    <row r="8997" spans="1:9" ht="15.6" x14ac:dyDescent="0.3">
      <c r="A8997" s="1">
        <v>8993</v>
      </c>
      <c r="B8997" s="1">
        <v>2008</v>
      </c>
      <c r="C8997" s="1">
        <v>4</v>
      </c>
      <c r="D8997" s="1">
        <v>19</v>
      </c>
      <c r="E8997" s="7">
        <v>2008.3853881278501</v>
      </c>
      <c r="F8997" s="7">
        <v>22.092466000000002</v>
      </c>
      <c r="G8997" s="57">
        <f t="shared" si="348"/>
        <v>22.054690336551722</v>
      </c>
      <c r="I8997" s="73">
        <f t="shared" si="349"/>
        <v>1.9945205479400556</v>
      </c>
    </row>
    <row r="8998" spans="1:9" ht="15.6" x14ac:dyDescent="0.3">
      <c r="A8998" s="1">
        <v>8994</v>
      </c>
      <c r="B8998" s="1">
        <v>2008</v>
      </c>
      <c r="C8998" s="1">
        <v>4</v>
      </c>
      <c r="D8998" s="1">
        <v>20</v>
      </c>
      <c r="E8998" s="7">
        <v>2008.38812785388</v>
      </c>
      <c r="F8998" s="7">
        <v>22.193836999999998</v>
      </c>
      <c r="G8998" s="57">
        <f t="shared" si="348"/>
        <v>22.053507302068965</v>
      </c>
      <c r="I8998" s="73">
        <f t="shared" si="349"/>
        <v>1.9945205479498327</v>
      </c>
    </row>
    <row r="8999" spans="1:9" ht="15.6" x14ac:dyDescent="0.3">
      <c r="A8999" s="1">
        <v>8995</v>
      </c>
      <c r="B8999" s="1">
        <v>2008</v>
      </c>
      <c r="C8999" s="1">
        <v>4</v>
      </c>
      <c r="D8999" s="1">
        <v>21</v>
      </c>
      <c r="E8999" s="7">
        <v>2008.39086757991</v>
      </c>
      <c r="F8999" s="7">
        <v>22.285228</v>
      </c>
      <c r="G8999" s="57">
        <f t="shared" si="348"/>
        <v>22.052293569655173</v>
      </c>
      <c r="I8999" s="73">
        <f t="shared" si="349"/>
        <v>1.9945205479500601</v>
      </c>
    </row>
    <row r="9000" spans="1:9" ht="15.6" x14ac:dyDescent="0.3">
      <c r="A9000" s="1">
        <v>8996</v>
      </c>
      <c r="B9000" s="1">
        <v>2008</v>
      </c>
      <c r="C9000" s="1">
        <v>4</v>
      </c>
      <c r="D9000" s="1">
        <v>22</v>
      </c>
      <c r="E9000" s="7">
        <v>2008.3936073059399</v>
      </c>
      <c r="F9000" s="7">
        <v>22.331655000000001</v>
      </c>
      <c r="G9000" s="57">
        <f t="shared" si="348"/>
        <v>22.051069612413791</v>
      </c>
      <c r="I9000" s="73">
        <f t="shared" si="349"/>
        <v>1.9945205479400556</v>
      </c>
    </row>
    <row r="9001" spans="1:9" ht="15.6" x14ac:dyDescent="0.3">
      <c r="A9001" s="1">
        <v>8997</v>
      </c>
      <c r="B9001" s="1">
        <v>2008</v>
      </c>
      <c r="C9001" s="1">
        <v>4</v>
      </c>
      <c r="D9001" s="1">
        <v>23</v>
      </c>
      <c r="E9001" s="7">
        <v>2008.39634703196</v>
      </c>
      <c r="F9001" s="7">
        <v>22.359546000000002</v>
      </c>
      <c r="G9001" s="57">
        <f t="shared" si="348"/>
        <v>22.049993133793105</v>
      </c>
      <c r="I9001" s="73">
        <f t="shared" si="349"/>
        <v>1.9945205479400556</v>
      </c>
    </row>
    <row r="9002" spans="1:9" ht="15.6" x14ac:dyDescent="0.3">
      <c r="A9002" s="1">
        <v>8998</v>
      </c>
      <c r="B9002" s="1">
        <v>2008</v>
      </c>
      <c r="C9002" s="1">
        <v>4</v>
      </c>
      <c r="D9002" s="1">
        <v>24</v>
      </c>
      <c r="E9002" s="7">
        <v>2008.3990867579901</v>
      </c>
      <c r="F9002" s="7">
        <v>22.387217</v>
      </c>
      <c r="G9002" s="57">
        <f t="shared" si="348"/>
        <v>22.049149132413795</v>
      </c>
      <c r="I9002" s="73">
        <f t="shared" si="349"/>
        <v>1.9945205479500601</v>
      </c>
    </row>
    <row r="9003" spans="1:9" ht="15.6" x14ac:dyDescent="0.3">
      <c r="A9003" s="1">
        <v>8999</v>
      </c>
      <c r="B9003" s="1">
        <v>2008</v>
      </c>
      <c r="C9003" s="1">
        <v>4</v>
      </c>
      <c r="D9003" s="1">
        <v>25</v>
      </c>
      <c r="E9003" s="7">
        <v>2008.4018264840199</v>
      </c>
      <c r="F9003" s="7">
        <v>22.331219999999998</v>
      </c>
      <c r="G9003" s="57">
        <f t="shared" si="348"/>
        <v>22.048456841379309</v>
      </c>
      <c r="I9003" s="73">
        <f t="shared" si="349"/>
        <v>1.9945205479498327</v>
      </c>
    </row>
    <row r="9004" spans="1:9" ht="15.6" x14ac:dyDescent="0.3">
      <c r="A9004" s="1">
        <v>9000</v>
      </c>
      <c r="B9004" s="1">
        <v>2008</v>
      </c>
      <c r="C9004" s="1">
        <v>4</v>
      </c>
      <c r="D9004" s="1">
        <v>26</v>
      </c>
      <c r="E9004" s="7">
        <v>2008.40456621005</v>
      </c>
      <c r="F9004" s="7">
        <v>22.328538000000002</v>
      </c>
      <c r="G9004" s="57">
        <f t="shared" si="348"/>
        <v>22.047701753103446</v>
      </c>
      <c r="I9004" s="73">
        <f t="shared" si="349"/>
        <v>1.9945205479400556</v>
      </c>
    </row>
    <row r="9005" spans="1:9" ht="15.6" x14ac:dyDescent="0.3">
      <c r="A9005" s="1">
        <v>9001</v>
      </c>
      <c r="B9005" s="1">
        <v>2008</v>
      </c>
      <c r="C9005" s="1">
        <v>4</v>
      </c>
      <c r="D9005" s="1">
        <v>27</v>
      </c>
      <c r="E9005" s="7">
        <v>2008.4073059360701</v>
      </c>
      <c r="F9005" s="7">
        <v>22.369989</v>
      </c>
      <c r="G9005" s="57">
        <f t="shared" si="348"/>
        <v>22.047031310344824</v>
      </c>
      <c r="I9005" s="73">
        <f t="shared" si="349"/>
        <v>1.9945205479400556</v>
      </c>
    </row>
    <row r="9006" spans="1:9" ht="15.6" x14ac:dyDescent="0.3">
      <c r="A9006" s="1">
        <v>9002</v>
      </c>
      <c r="B9006" s="1">
        <v>2008</v>
      </c>
      <c r="C9006" s="1">
        <v>4</v>
      </c>
      <c r="D9006" s="1">
        <v>28</v>
      </c>
      <c r="E9006" s="7">
        <v>2008.4100456620999</v>
      </c>
      <c r="F9006" s="7">
        <v>22.442319999999999</v>
      </c>
      <c r="G9006" s="57">
        <f t="shared" si="348"/>
        <v>22.04659269103448</v>
      </c>
      <c r="I9006" s="73">
        <f t="shared" si="349"/>
        <v>1.9945205479498327</v>
      </c>
    </row>
    <row r="9007" spans="1:9" ht="15.6" x14ac:dyDescent="0.3">
      <c r="A9007" s="1">
        <v>9003</v>
      </c>
      <c r="B9007" s="1">
        <v>2008</v>
      </c>
      <c r="C9007" s="1">
        <v>4</v>
      </c>
      <c r="D9007" s="1">
        <v>29</v>
      </c>
      <c r="E9007" s="7">
        <v>2008.41278538813</v>
      </c>
      <c r="F9007" s="7">
        <v>22.475449000000001</v>
      </c>
      <c r="G9007" s="57">
        <f t="shared" si="348"/>
        <v>22.046277362758619</v>
      </c>
      <c r="I9007" s="73">
        <f t="shared" si="349"/>
        <v>1.9945205479500601</v>
      </c>
    </row>
    <row r="9008" spans="1:9" ht="15.6" x14ac:dyDescent="0.3">
      <c r="A9008" s="1">
        <v>9004</v>
      </c>
      <c r="B9008" s="1">
        <v>2008</v>
      </c>
      <c r="C9008" s="1">
        <v>4</v>
      </c>
      <c r="D9008" s="1">
        <v>30</v>
      </c>
      <c r="E9008" s="7">
        <v>2008.4155251141499</v>
      </c>
      <c r="F9008" s="7">
        <v>22.578139</v>
      </c>
      <c r="G9008" s="57">
        <f t="shared" si="348"/>
        <v>22.046169393103447</v>
      </c>
      <c r="I9008" s="73">
        <f t="shared" si="349"/>
        <v>1.9945205479400556</v>
      </c>
    </row>
    <row r="9009" spans="1:9" ht="15.6" x14ac:dyDescent="0.3">
      <c r="A9009" s="1">
        <v>9005</v>
      </c>
      <c r="B9009" s="1">
        <v>2008</v>
      </c>
      <c r="C9009" s="1">
        <v>5</v>
      </c>
      <c r="D9009" s="1">
        <v>1</v>
      </c>
      <c r="E9009" s="7">
        <v>2008.41940639269</v>
      </c>
      <c r="F9009" s="7">
        <v>22.632391999999999</v>
      </c>
      <c r="G9009" s="57">
        <f t="shared" si="348"/>
        <v>22.046156402758626</v>
      </c>
      <c r="I9009" s="73">
        <f t="shared" si="349"/>
        <v>1.9945205479500601</v>
      </c>
    </row>
    <row r="9010" spans="1:9" ht="15.6" x14ac:dyDescent="0.3">
      <c r="A9010" s="1">
        <v>9006</v>
      </c>
      <c r="B9010" s="1">
        <v>2008</v>
      </c>
      <c r="C9010" s="1">
        <v>5</v>
      </c>
      <c r="D9010" s="1">
        <v>2</v>
      </c>
      <c r="E9010" s="7">
        <v>2008.4221461187201</v>
      </c>
      <c r="F9010" s="7">
        <v>22.681314</v>
      </c>
      <c r="G9010" s="57">
        <f t="shared" si="348"/>
        <v>22.04615167586207</v>
      </c>
      <c r="I9010" s="73">
        <f t="shared" si="349"/>
        <v>1.9945205479500601</v>
      </c>
    </row>
    <row r="9011" spans="1:9" ht="15.6" x14ac:dyDescent="0.3">
      <c r="A9011" s="1">
        <v>9007</v>
      </c>
      <c r="B9011" s="1">
        <v>2008</v>
      </c>
      <c r="C9011" s="1">
        <v>5</v>
      </c>
      <c r="D9011" s="1">
        <v>3</v>
      </c>
      <c r="E9011" s="7">
        <v>2008.42488584475</v>
      </c>
      <c r="F9011" s="7">
        <v>22.788855999999999</v>
      </c>
      <c r="G9011" s="57">
        <f t="shared" si="348"/>
        <v>22.046221382068971</v>
      </c>
      <c r="I9011" s="73">
        <f t="shared" si="349"/>
        <v>1.9961187214698839</v>
      </c>
    </row>
    <row r="9012" spans="1:9" ht="15.6" x14ac:dyDescent="0.3">
      <c r="A9012" s="1">
        <v>9008</v>
      </c>
      <c r="B9012" s="1">
        <v>2008</v>
      </c>
      <c r="C9012" s="1">
        <v>5</v>
      </c>
      <c r="D9012" s="1">
        <v>4</v>
      </c>
      <c r="E9012" s="7">
        <v>2008.42762557078</v>
      </c>
      <c r="F9012" s="7">
        <v>22.863125</v>
      </c>
      <c r="G9012" s="57">
        <f t="shared" si="348"/>
        <v>22.04627361655173</v>
      </c>
      <c r="I9012" s="73">
        <f t="shared" si="349"/>
        <v>1.9961187214598795</v>
      </c>
    </row>
    <row r="9013" spans="1:9" ht="15.6" x14ac:dyDescent="0.3">
      <c r="A9013" s="1">
        <v>9009</v>
      </c>
      <c r="B9013" s="1">
        <v>2008</v>
      </c>
      <c r="C9013" s="1">
        <v>5</v>
      </c>
      <c r="D9013" s="1">
        <v>5</v>
      </c>
      <c r="E9013" s="7">
        <v>2008.4303652967999</v>
      </c>
      <c r="F9013" s="7">
        <v>22.933126000000001</v>
      </c>
      <c r="G9013" s="57">
        <f t="shared" si="348"/>
        <v>22.046403434482762</v>
      </c>
      <c r="I9013" s="73">
        <f t="shared" si="349"/>
        <v>1.9945205479400556</v>
      </c>
    </row>
    <row r="9014" spans="1:9" ht="15.6" x14ac:dyDescent="0.3">
      <c r="A9014" s="1">
        <v>9010</v>
      </c>
      <c r="B9014" s="1">
        <v>2008</v>
      </c>
      <c r="C9014" s="1">
        <v>5</v>
      </c>
      <c r="D9014" s="1">
        <v>6</v>
      </c>
      <c r="E9014" s="7">
        <v>2008.43310502283</v>
      </c>
      <c r="F9014" s="7">
        <v>22.984117999999999</v>
      </c>
      <c r="G9014" s="57">
        <f t="shared" si="348"/>
        <v>22.046572525517242</v>
      </c>
      <c r="I9014" s="73">
        <f t="shared" si="349"/>
        <v>1.9945205479400556</v>
      </c>
    </row>
    <row r="9015" spans="1:9" ht="15.6" x14ac:dyDescent="0.3">
      <c r="A9015" s="1">
        <v>9011</v>
      </c>
      <c r="B9015" s="1">
        <v>2008</v>
      </c>
      <c r="C9015" s="1">
        <v>5</v>
      </c>
      <c r="D9015" s="1">
        <v>7</v>
      </c>
      <c r="E9015" s="7">
        <v>2008.4358447488601</v>
      </c>
      <c r="F9015" s="7">
        <v>23.029</v>
      </c>
      <c r="G9015" s="57">
        <f t="shared" si="348"/>
        <v>22.046805376551724</v>
      </c>
      <c r="I9015" s="73">
        <f t="shared" si="349"/>
        <v>1.9945205479500601</v>
      </c>
    </row>
    <row r="9016" spans="1:9" ht="15.6" x14ac:dyDescent="0.3">
      <c r="A9016" s="1">
        <v>9012</v>
      </c>
      <c r="B9016" s="1">
        <v>2008</v>
      </c>
      <c r="C9016" s="1">
        <v>5</v>
      </c>
      <c r="D9016" s="1">
        <v>8</v>
      </c>
      <c r="E9016" s="7">
        <v>2008.4385844748899</v>
      </c>
      <c r="F9016" s="7">
        <v>23.078745000000001</v>
      </c>
      <c r="G9016" s="57">
        <f t="shared" si="348"/>
        <v>22.047157891034484</v>
      </c>
      <c r="I9016" s="73">
        <f t="shared" si="349"/>
        <v>1.9945205479500601</v>
      </c>
    </row>
    <row r="9017" spans="1:9" ht="15.6" x14ac:dyDescent="0.3">
      <c r="A9017" s="1">
        <v>9013</v>
      </c>
      <c r="B9017" s="1">
        <v>2008</v>
      </c>
      <c r="C9017" s="1">
        <v>5</v>
      </c>
      <c r="D9017" s="1">
        <v>9</v>
      </c>
      <c r="E9017" s="7">
        <v>2008.44132420091</v>
      </c>
      <c r="F9017" s="7">
        <v>23.063504999999999</v>
      </c>
      <c r="G9017" s="57">
        <f t="shared" si="348"/>
        <v>22.047815445517241</v>
      </c>
      <c r="I9017" s="73">
        <f t="shared" si="349"/>
        <v>1.9945205479398282</v>
      </c>
    </row>
    <row r="9018" spans="1:9" ht="15.6" x14ac:dyDescent="0.3">
      <c r="A9018" s="1">
        <v>9014</v>
      </c>
      <c r="B9018" s="1">
        <v>2008</v>
      </c>
      <c r="C9018" s="1">
        <v>5</v>
      </c>
      <c r="D9018" s="1">
        <v>10</v>
      </c>
      <c r="E9018" s="7">
        <v>2008.4440639269401</v>
      </c>
      <c r="F9018" s="7">
        <v>23.106200999999999</v>
      </c>
      <c r="G9018" s="57">
        <f t="shared" si="348"/>
        <v>22.04866567862069</v>
      </c>
      <c r="I9018" s="73">
        <f t="shared" si="349"/>
        <v>1.9945205479400556</v>
      </c>
    </row>
    <row r="9019" spans="1:9" ht="15.6" x14ac:dyDescent="0.3">
      <c r="A9019" s="1">
        <v>9015</v>
      </c>
      <c r="B9019" s="1">
        <v>2008</v>
      </c>
      <c r="C9019" s="1">
        <v>5</v>
      </c>
      <c r="D9019" s="1">
        <v>11</v>
      </c>
      <c r="E9019" s="7">
        <v>2008.4468036529699</v>
      </c>
      <c r="F9019" s="7">
        <v>23.092511999999999</v>
      </c>
      <c r="G9019" s="57">
        <f t="shared" si="348"/>
        <v>22.049630678620691</v>
      </c>
      <c r="I9019" s="73">
        <f t="shared" si="349"/>
        <v>1.9945205479500601</v>
      </c>
    </row>
    <row r="9020" spans="1:9" ht="15.6" x14ac:dyDescent="0.3">
      <c r="A9020" s="1">
        <v>9016</v>
      </c>
      <c r="B9020" s="1">
        <v>2008</v>
      </c>
      <c r="C9020" s="1">
        <v>5</v>
      </c>
      <c r="D9020" s="1">
        <v>12</v>
      </c>
      <c r="E9020" s="7">
        <v>2008.449543379</v>
      </c>
      <c r="F9020" s="7">
        <v>23.115922999999999</v>
      </c>
      <c r="G9020" s="57">
        <f t="shared" si="348"/>
        <v>22.050468304827586</v>
      </c>
      <c r="I9020" s="73">
        <f t="shared" si="349"/>
        <v>1.9945205479498327</v>
      </c>
    </row>
    <row r="9021" spans="1:9" ht="15.6" x14ac:dyDescent="0.3">
      <c r="A9021" s="1">
        <v>9017</v>
      </c>
      <c r="B9021" s="1">
        <v>2008</v>
      </c>
      <c r="C9021" s="1">
        <v>5</v>
      </c>
      <c r="D9021" s="1">
        <v>13</v>
      </c>
      <c r="E9021" s="7">
        <v>2008.4522831050199</v>
      </c>
      <c r="F9021" s="7">
        <v>23.151824000000001</v>
      </c>
      <c r="G9021" s="57">
        <f t="shared" si="348"/>
        <v>22.051092939310344</v>
      </c>
      <c r="I9021" s="73">
        <f t="shared" si="349"/>
        <v>1.9945205479400556</v>
      </c>
    </row>
    <row r="9022" spans="1:9" ht="15.6" x14ac:dyDescent="0.3">
      <c r="A9022" s="1">
        <v>9018</v>
      </c>
      <c r="B9022" s="1">
        <v>2008</v>
      </c>
      <c r="C9022" s="1">
        <v>5</v>
      </c>
      <c r="D9022" s="1">
        <v>14</v>
      </c>
      <c r="E9022" s="7">
        <v>2008.45502283105</v>
      </c>
      <c r="F9022" s="7">
        <v>23.219035000000002</v>
      </c>
      <c r="G9022" s="57">
        <f t="shared" si="348"/>
        <v>22.051630602758621</v>
      </c>
      <c r="I9022" s="73">
        <f t="shared" si="349"/>
        <v>1.9945205479400556</v>
      </c>
    </row>
    <row r="9023" spans="1:9" ht="15.6" x14ac:dyDescent="0.3">
      <c r="A9023" s="1">
        <v>9019</v>
      </c>
      <c r="B9023" s="1">
        <v>2008</v>
      </c>
      <c r="C9023" s="1">
        <v>5</v>
      </c>
      <c r="D9023" s="1">
        <v>15</v>
      </c>
      <c r="E9023" s="7">
        <v>2008.4577625570801</v>
      </c>
      <c r="F9023" s="7">
        <v>23.289344</v>
      </c>
      <c r="G9023" s="57">
        <f t="shared" si="348"/>
        <v>22.052154969655174</v>
      </c>
      <c r="I9023" s="73">
        <f t="shared" si="349"/>
        <v>1.9945205479500601</v>
      </c>
    </row>
    <row r="9024" spans="1:9" ht="15.6" x14ac:dyDescent="0.3">
      <c r="A9024" s="1">
        <v>9020</v>
      </c>
      <c r="B9024" s="1">
        <v>2008</v>
      </c>
      <c r="C9024" s="1">
        <v>5</v>
      </c>
      <c r="D9024" s="1">
        <v>16</v>
      </c>
      <c r="E9024" s="7">
        <v>2008.4605022831099</v>
      </c>
      <c r="F9024" s="7">
        <v>23.310403000000001</v>
      </c>
      <c r="G9024" s="57">
        <f t="shared" si="348"/>
        <v>22.052657463448277</v>
      </c>
      <c r="I9024" s="73">
        <f t="shared" si="349"/>
        <v>1.9945205479500601</v>
      </c>
    </row>
    <row r="9025" spans="1:9" ht="15.6" x14ac:dyDescent="0.3">
      <c r="A9025" s="1">
        <v>9021</v>
      </c>
      <c r="B9025" s="1">
        <v>2008</v>
      </c>
      <c r="C9025" s="1">
        <v>5</v>
      </c>
      <c r="D9025" s="1">
        <v>17</v>
      </c>
      <c r="E9025" s="7">
        <v>2008.46324200913</v>
      </c>
      <c r="F9025" s="7">
        <v>23.278637</v>
      </c>
      <c r="G9025" s="57">
        <f t="shared" si="348"/>
        <v>22.053054932413794</v>
      </c>
      <c r="I9025" s="73">
        <f t="shared" si="349"/>
        <v>1.9945205479398282</v>
      </c>
    </row>
    <row r="9026" spans="1:9" ht="15.6" x14ac:dyDescent="0.3">
      <c r="A9026" s="1">
        <v>9022</v>
      </c>
      <c r="B9026" s="1">
        <v>2008</v>
      </c>
      <c r="C9026" s="1">
        <v>5</v>
      </c>
      <c r="D9026" s="1">
        <v>18</v>
      </c>
      <c r="E9026" s="7">
        <v>2008.4659817351601</v>
      </c>
      <c r="F9026" s="7">
        <v>23.266120000000001</v>
      </c>
      <c r="G9026" s="57">
        <f t="shared" si="348"/>
        <v>22.053547427586203</v>
      </c>
      <c r="I9026" s="73">
        <f t="shared" si="349"/>
        <v>1.9945205479400556</v>
      </c>
    </row>
    <row r="9027" spans="1:9" ht="15.6" x14ac:dyDescent="0.3">
      <c r="A9027" s="1">
        <v>9023</v>
      </c>
      <c r="B9027" s="1">
        <v>2008</v>
      </c>
      <c r="C9027" s="1">
        <v>5</v>
      </c>
      <c r="D9027" s="1">
        <v>19</v>
      </c>
      <c r="E9027" s="7">
        <v>2008.4687214611899</v>
      </c>
      <c r="F9027" s="7">
        <v>23.323854999999998</v>
      </c>
      <c r="G9027" s="57">
        <f t="shared" si="348"/>
        <v>22.053944533793103</v>
      </c>
      <c r="I9027" s="73">
        <f t="shared" si="349"/>
        <v>1.9945205479500601</v>
      </c>
    </row>
    <row r="9028" spans="1:9" ht="15.6" x14ac:dyDescent="0.3">
      <c r="A9028" s="1">
        <v>9024</v>
      </c>
      <c r="B9028" s="1">
        <v>2008</v>
      </c>
      <c r="C9028" s="1">
        <v>5</v>
      </c>
      <c r="D9028" s="1">
        <v>20</v>
      </c>
      <c r="E9028" s="7">
        <v>2008.47146118721</v>
      </c>
      <c r="F9028" s="7">
        <v>23.275259999999999</v>
      </c>
      <c r="G9028" s="57">
        <f t="shared" si="348"/>
        <v>22.054374508965516</v>
      </c>
      <c r="I9028" s="73">
        <f t="shared" si="349"/>
        <v>1.9890410958898883</v>
      </c>
    </row>
    <row r="9029" spans="1:9" ht="15.6" x14ac:dyDescent="0.3">
      <c r="A9029" s="1">
        <v>9025</v>
      </c>
      <c r="B9029" s="1">
        <v>2008</v>
      </c>
      <c r="C9029" s="1">
        <v>5</v>
      </c>
      <c r="D9029" s="1">
        <v>21</v>
      </c>
      <c r="E9029" s="7">
        <v>2008.4742009132401</v>
      </c>
      <c r="F9029" s="7">
        <v>23.274082</v>
      </c>
      <c r="G9029" s="57">
        <f t="shared" si="348"/>
        <v>22.055516057931033</v>
      </c>
      <c r="I9029" s="73">
        <f t="shared" si="349"/>
        <v>1.9890410958898883</v>
      </c>
    </row>
    <row r="9030" spans="1:9" ht="15.6" x14ac:dyDescent="0.3">
      <c r="A9030" s="1">
        <v>9026</v>
      </c>
      <c r="B9030" s="1">
        <v>2008</v>
      </c>
      <c r="C9030" s="1">
        <v>5</v>
      </c>
      <c r="D9030" s="1">
        <v>22</v>
      </c>
      <c r="E9030" s="7">
        <v>2008.47694063927</v>
      </c>
      <c r="F9030" s="7">
        <v>23.345986</v>
      </c>
      <c r="G9030" s="57">
        <f t="shared" si="348"/>
        <v>22.056770119999999</v>
      </c>
      <c r="I9030" s="73">
        <f t="shared" si="349"/>
        <v>1.9890410958901157</v>
      </c>
    </row>
    <row r="9031" spans="1:9" ht="15.6" x14ac:dyDescent="0.3">
      <c r="A9031" s="1">
        <v>9027</v>
      </c>
      <c r="B9031" s="1">
        <v>2008</v>
      </c>
      <c r="C9031" s="1">
        <v>5</v>
      </c>
      <c r="D9031" s="1">
        <v>23</v>
      </c>
      <c r="E9031" s="7">
        <v>2008.4796803653001</v>
      </c>
      <c r="F9031" s="7">
        <v>23.421353</v>
      </c>
      <c r="G9031" s="57">
        <f t="shared" si="348"/>
        <v>22.058314703448278</v>
      </c>
      <c r="I9031" s="73">
        <f t="shared" si="349"/>
        <v>1.9890410958898883</v>
      </c>
    </row>
    <row r="9032" spans="1:9" ht="15.6" x14ac:dyDescent="0.3">
      <c r="A9032" s="1">
        <v>9028</v>
      </c>
      <c r="B9032" s="1">
        <v>2008</v>
      </c>
      <c r="C9032" s="1">
        <v>5</v>
      </c>
      <c r="D9032" s="1">
        <v>24</v>
      </c>
      <c r="E9032" s="7">
        <v>2008.4824200913199</v>
      </c>
      <c r="F9032" s="7">
        <v>23.512637999999999</v>
      </c>
      <c r="G9032" s="57">
        <f t="shared" si="348"/>
        <v>22.060005708965519</v>
      </c>
      <c r="I9032" s="73">
        <f t="shared" si="349"/>
        <v>1.9890410958901157</v>
      </c>
    </row>
    <row r="9033" spans="1:9" ht="15.6" x14ac:dyDescent="0.3">
      <c r="A9033" s="1">
        <v>9029</v>
      </c>
      <c r="B9033" s="1">
        <v>2008</v>
      </c>
      <c r="C9033" s="1">
        <v>5</v>
      </c>
      <c r="D9033" s="1">
        <v>25</v>
      </c>
      <c r="E9033" s="7">
        <v>2008.48515981735</v>
      </c>
      <c r="F9033" s="7">
        <v>23.566680999999999</v>
      </c>
      <c r="G9033" s="57">
        <f t="shared" si="348"/>
        <v>22.061899645517244</v>
      </c>
      <c r="I9033" s="73">
        <f t="shared" si="349"/>
        <v>1.9890410958901157</v>
      </c>
    </row>
    <row r="9034" spans="1:9" ht="15.6" x14ac:dyDescent="0.3">
      <c r="A9034" s="1">
        <v>9030</v>
      </c>
      <c r="B9034" s="1">
        <v>2008</v>
      </c>
      <c r="C9034" s="1">
        <v>5</v>
      </c>
      <c r="D9034" s="1">
        <v>26</v>
      </c>
      <c r="E9034" s="7">
        <v>2008.4878995433801</v>
      </c>
      <c r="F9034" s="7">
        <v>23.676625000000001</v>
      </c>
      <c r="G9034" s="57">
        <f t="shared" si="348"/>
        <v>22.063885391724138</v>
      </c>
      <c r="I9034" s="73">
        <f t="shared" si="349"/>
        <v>1.9890410958898883</v>
      </c>
    </row>
    <row r="9035" spans="1:9" ht="15.6" x14ac:dyDescent="0.3">
      <c r="A9035" s="1">
        <v>9031</v>
      </c>
      <c r="B9035" s="1">
        <v>2008</v>
      </c>
      <c r="C9035" s="1">
        <v>5</v>
      </c>
      <c r="D9035" s="1">
        <v>27</v>
      </c>
      <c r="E9035" s="7">
        <v>2008.4906392694099</v>
      </c>
      <c r="F9035" s="7">
        <v>23.701588000000001</v>
      </c>
      <c r="G9035" s="57">
        <f t="shared" ref="G9035:G9098" si="350">AVERAGE(F8491:F9215)</f>
        <v>22.065979791724136</v>
      </c>
      <c r="I9035" s="73">
        <f t="shared" si="349"/>
        <v>1.9890410958901157</v>
      </c>
    </row>
    <row r="9036" spans="1:9" ht="15.6" x14ac:dyDescent="0.3">
      <c r="A9036" s="1">
        <v>9032</v>
      </c>
      <c r="B9036" s="1">
        <v>2008</v>
      </c>
      <c r="C9036" s="1">
        <v>5</v>
      </c>
      <c r="D9036" s="1">
        <v>28</v>
      </c>
      <c r="E9036" s="7">
        <v>2008.49337899543</v>
      </c>
      <c r="F9036" s="7">
        <v>23.755721000000001</v>
      </c>
      <c r="G9036" s="57">
        <f t="shared" si="350"/>
        <v>22.068356918620694</v>
      </c>
      <c r="I9036" s="73">
        <f t="shared" ref="I9036:I9099" si="351">E9216-E8492</f>
        <v>1.9890410958898883</v>
      </c>
    </row>
    <row r="9037" spans="1:9" ht="15.6" x14ac:dyDescent="0.3">
      <c r="A9037" s="1">
        <v>9033</v>
      </c>
      <c r="B9037" s="1">
        <v>2008</v>
      </c>
      <c r="C9037" s="1">
        <v>5</v>
      </c>
      <c r="D9037" s="1">
        <v>29</v>
      </c>
      <c r="E9037" s="7">
        <v>2008.4961187214601</v>
      </c>
      <c r="F9037" s="7">
        <v>23.81278</v>
      </c>
      <c r="G9037" s="57">
        <f t="shared" si="350"/>
        <v>22.070929553103451</v>
      </c>
      <c r="I9037" s="73">
        <f t="shared" si="351"/>
        <v>1.9890410958898883</v>
      </c>
    </row>
    <row r="9038" spans="1:9" ht="15.6" x14ac:dyDescent="0.3">
      <c r="A9038" s="1">
        <v>9034</v>
      </c>
      <c r="B9038" s="1">
        <v>2008</v>
      </c>
      <c r="C9038" s="1">
        <v>5</v>
      </c>
      <c r="D9038" s="1">
        <v>30</v>
      </c>
      <c r="E9038" s="7">
        <v>2008.49885844749</v>
      </c>
      <c r="F9038" s="7">
        <v>23.904540999999998</v>
      </c>
      <c r="G9038" s="57">
        <f t="shared" si="350"/>
        <v>22.073673246896554</v>
      </c>
      <c r="I9038" s="73">
        <f t="shared" si="351"/>
        <v>1.9890410958901157</v>
      </c>
    </row>
    <row r="9039" spans="1:9" ht="15.6" x14ac:dyDescent="0.3">
      <c r="A9039" s="1">
        <v>9035</v>
      </c>
      <c r="B9039" s="1">
        <v>2008</v>
      </c>
      <c r="C9039" s="1">
        <v>5</v>
      </c>
      <c r="D9039" s="1">
        <v>31</v>
      </c>
      <c r="E9039" s="7">
        <v>2008.5015981735201</v>
      </c>
      <c r="F9039" s="7">
        <v>23.958822000000001</v>
      </c>
      <c r="G9039" s="57">
        <f t="shared" si="350"/>
        <v>22.076440725517237</v>
      </c>
      <c r="I9039" s="73">
        <f t="shared" si="351"/>
        <v>1.9878995433798536</v>
      </c>
    </row>
    <row r="9040" spans="1:9" ht="15.6" x14ac:dyDescent="0.3">
      <c r="A9040" s="1">
        <v>9036</v>
      </c>
      <c r="B9040" s="1">
        <v>2008</v>
      </c>
      <c r="C9040" s="1">
        <v>6</v>
      </c>
      <c r="D9040" s="1">
        <v>1</v>
      </c>
      <c r="E9040" s="7">
        <v>2008.5027397260301</v>
      </c>
      <c r="F9040" s="7">
        <v>24.02983</v>
      </c>
      <c r="G9040" s="57">
        <f t="shared" si="350"/>
        <v>22.079234880000001</v>
      </c>
      <c r="I9040" s="73">
        <f t="shared" si="351"/>
        <v>1.987899543380081</v>
      </c>
    </row>
    <row r="9041" spans="1:9" ht="15.6" x14ac:dyDescent="0.3">
      <c r="A9041" s="1">
        <v>9037</v>
      </c>
      <c r="B9041" s="1">
        <v>2008</v>
      </c>
      <c r="C9041" s="1">
        <v>6</v>
      </c>
      <c r="D9041" s="1">
        <v>2</v>
      </c>
      <c r="E9041" s="7">
        <v>2008.5054794520499</v>
      </c>
      <c r="F9041" s="7">
        <v>24.130662000000001</v>
      </c>
      <c r="G9041" s="57">
        <f t="shared" si="350"/>
        <v>22.081979557241379</v>
      </c>
      <c r="I9041" s="73">
        <f t="shared" si="351"/>
        <v>1.987899543380081</v>
      </c>
    </row>
    <row r="9042" spans="1:9" ht="15.6" x14ac:dyDescent="0.3">
      <c r="A9042" s="1">
        <v>9038</v>
      </c>
      <c r="B9042" s="1">
        <v>2008</v>
      </c>
      <c r="C9042" s="1">
        <v>6</v>
      </c>
      <c r="D9042" s="1">
        <v>3</v>
      </c>
      <c r="E9042" s="7">
        <v>2008.50821917808</v>
      </c>
      <c r="F9042" s="7">
        <v>24.192881</v>
      </c>
      <c r="G9042" s="57">
        <f t="shared" si="350"/>
        <v>22.084790357241378</v>
      </c>
      <c r="I9042" s="73">
        <f t="shared" si="351"/>
        <v>1.9878995433798536</v>
      </c>
    </row>
    <row r="9043" spans="1:9" ht="15.6" x14ac:dyDescent="0.3">
      <c r="A9043" s="1">
        <v>9039</v>
      </c>
      <c r="B9043" s="1">
        <v>2008</v>
      </c>
      <c r="C9043" s="1">
        <v>6</v>
      </c>
      <c r="D9043" s="1">
        <v>4</v>
      </c>
      <c r="E9043" s="7">
        <v>2008.5109589041101</v>
      </c>
      <c r="F9043" s="7">
        <v>24.220800000000001</v>
      </c>
      <c r="G9043" s="57">
        <f t="shared" si="350"/>
        <v>22.087624542068962</v>
      </c>
      <c r="I9043" s="73">
        <f t="shared" si="351"/>
        <v>1.9890410958901157</v>
      </c>
    </row>
    <row r="9044" spans="1:9" ht="15.6" x14ac:dyDescent="0.3">
      <c r="A9044" s="1">
        <v>9040</v>
      </c>
      <c r="B9044" s="1">
        <v>2008</v>
      </c>
      <c r="C9044" s="1">
        <v>6</v>
      </c>
      <c r="D9044" s="1">
        <v>5</v>
      </c>
      <c r="E9044" s="7">
        <v>2008.51369863014</v>
      </c>
      <c r="F9044" s="7">
        <v>24.304352999999999</v>
      </c>
      <c r="G9044" s="57">
        <f t="shared" si="350"/>
        <v>22.090368649655172</v>
      </c>
      <c r="I9044" s="73">
        <f t="shared" si="351"/>
        <v>1.9890410958898883</v>
      </c>
    </row>
    <row r="9045" spans="1:9" ht="15.6" x14ac:dyDescent="0.3">
      <c r="A9045" s="1">
        <v>9041</v>
      </c>
      <c r="B9045" s="1">
        <v>2008</v>
      </c>
      <c r="C9045" s="1">
        <v>6</v>
      </c>
      <c r="D9045" s="1">
        <v>6</v>
      </c>
      <c r="E9045" s="7">
        <v>2008.5164383561601</v>
      </c>
      <c r="F9045" s="7">
        <v>24.365157</v>
      </c>
      <c r="G9045" s="57">
        <f t="shared" si="350"/>
        <v>22.093107405517237</v>
      </c>
      <c r="I9045" s="73">
        <f t="shared" si="351"/>
        <v>1.9890410958901157</v>
      </c>
    </row>
    <row r="9046" spans="1:9" ht="15.6" x14ac:dyDescent="0.3">
      <c r="A9046" s="1">
        <v>9042</v>
      </c>
      <c r="B9046" s="1">
        <v>2008</v>
      </c>
      <c r="C9046" s="1">
        <v>6</v>
      </c>
      <c r="D9046" s="1">
        <v>7</v>
      </c>
      <c r="E9046" s="7">
        <v>2008.5191780821899</v>
      </c>
      <c r="F9046" s="7">
        <v>24.397791000000002</v>
      </c>
      <c r="G9046" s="57">
        <f t="shared" si="350"/>
        <v>22.095870001379307</v>
      </c>
      <c r="I9046" s="73">
        <f t="shared" si="351"/>
        <v>1.9890410958901157</v>
      </c>
    </row>
    <row r="9047" spans="1:9" ht="15.6" x14ac:dyDescent="0.3">
      <c r="A9047" s="1">
        <v>9043</v>
      </c>
      <c r="B9047" s="1">
        <v>2008</v>
      </c>
      <c r="C9047" s="1">
        <v>6</v>
      </c>
      <c r="D9047" s="1">
        <v>8</v>
      </c>
      <c r="E9047" s="7">
        <v>2008.52191780822</v>
      </c>
      <c r="F9047" s="7">
        <v>24.460326999999999</v>
      </c>
      <c r="G9047" s="57">
        <f t="shared" si="350"/>
        <v>22.098926994482753</v>
      </c>
      <c r="I9047" s="73">
        <f t="shared" si="351"/>
        <v>1.9890410958898883</v>
      </c>
    </row>
    <row r="9048" spans="1:9" ht="15.6" x14ac:dyDescent="0.3">
      <c r="A9048" s="1">
        <v>9044</v>
      </c>
      <c r="B9048" s="1">
        <v>2008</v>
      </c>
      <c r="C9048" s="1">
        <v>6</v>
      </c>
      <c r="D9048" s="1">
        <v>9</v>
      </c>
      <c r="E9048" s="7">
        <v>2008.5246575342501</v>
      </c>
      <c r="F9048" s="7">
        <v>24.461421000000001</v>
      </c>
      <c r="G9048" s="57">
        <f t="shared" si="350"/>
        <v>22.102018248275858</v>
      </c>
      <c r="I9048" s="73">
        <f t="shared" si="351"/>
        <v>1.9890410958901157</v>
      </c>
    </row>
    <row r="9049" spans="1:9" ht="15.6" x14ac:dyDescent="0.3">
      <c r="A9049" s="1">
        <v>9045</v>
      </c>
      <c r="B9049" s="1">
        <v>2008</v>
      </c>
      <c r="C9049" s="1">
        <v>6</v>
      </c>
      <c r="D9049" s="1">
        <v>10</v>
      </c>
      <c r="E9049" s="7">
        <v>2008.5273972602699</v>
      </c>
      <c r="F9049" s="7">
        <v>24.480743</v>
      </c>
      <c r="G9049" s="57">
        <f t="shared" si="350"/>
        <v>22.105219685517238</v>
      </c>
      <c r="I9049" s="73">
        <f t="shared" si="351"/>
        <v>1.9890410958898883</v>
      </c>
    </row>
    <row r="9050" spans="1:9" ht="15.6" x14ac:dyDescent="0.3">
      <c r="A9050" s="1">
        <v>9046</v>
      </c>
      <c r="B9050" s="1">
        <v>2008</v>
      </c>
      <c r="C9050" s="1">
        <v>6</v>
      </c>
      <c r="D9050" s="1">
        <v>11</v>
      </c>
      <c r="E9050" s="7">
        <v>2008.5301369863</v>
      </c>
      <c r="F9050" s="7">
        <v>24.617953</v>
      </c>
      <c r="G9050" s="57">
        <f t="shared" si="350"/>
        <v>22.108611703448275</v>
      </c>
      <c r="I9050" s="73">
        <f t="shared" si="351"/>
        <v>1.9890410958898883</v>
      </c>
    </row>
    <row r="9051" spans="1:9" ht="15.6" x14ac:dyDescent="0.3">
      <c r="A9051" s="1">
        <v>9047</v>
      </c>
      <c r="B9051" s="1">
        <v>2008</v>
      </c>
      <c r="C9051" s="1">
        <v>6</v>
      </c>
      <c r="D9051" s="1">
        <v>12</v>
      </c>
      <c r="E9051" s="7">
        <v>2008.5328767123301</v>
      </c>
      <c r="F9051" s="7">
        <v>24.683088000000001</v>
      </c>
      <c r="G9051" s="57">
        <f t="shared" si="350"/>
        <v>22.112141955862064</v>
      </c>
      <c r="I9051" s="73">
        <f t="shared" si="351"/>
        <v>1.9890410958901157</v>
      </c>
    </row>
    <row r="9052" spans="1:9" ht="15.6" x14ac:dyDescent="0.3">
      <c r="A9052" s="1">
        <v>9048</v>
      </c>
      <c r="B9052" s="1">
        <v>2008</v>
      </c>
      <c r="C9052" s="1">
        <v>6</v>
      </c>
      <c r="D9052" s="1">
        <v>13</v>
      </c>
      <c r="E9052" s="7">
        <v>2008.53561643836</v>
      </c>
      <c r="F9052" s="7">
        <v>24.776132</v>
      </c>
      <c r="G9052" s="57">
        <f t="shared" si="350"/>
        <v>22.115875169655173</v>
      </c>
      <c r="I9052" s="73">
        <f t="shared" si="351"/>
        <v>1.9890410958898883</v>
      </c>
    </row>
    <row r="9053" spans="1:9" ht="15.6" x14ac:dyDescent="0.3">
      <c r="A9053" s="1">
        <v>9049</v>
      </c>
      <c r="B9053" s="1">
        <v>2008</v>
      </c>
      <c r="C9053" s="1">
        <v>6</v>
      </c>
      <c r="D9053" s="1">
        <v>14</v>
      </c>
      <c r="E9053" s="7">
        <v>2008.53835616438</v>
      </c>
      <c r="F9053" s="7">
        <v>24.823118000000001</v>
      </c>
      <c r="G9053" s="57">
        <f t="shared" si="350"/>
        <v>22.119712311724136</v>
      </c>
      <c r="I9053" s="73">
        <f t="shared" si="351"/>
        <v>1.9890410958901157</v>
      </c>
    </row>
    <row r="9054" spans="1:9" ht="15.6" x14ac:dyDescent="0.3">
      <c r="A9054" s="1">
        <v>9050</v>
      </c>
      <c r="B9054" s="1">
        <v>2008</v>
      </c>
      <c r="C9054" s="1">
        <v>6</v>
      </c>
      <c r="D9054" s="1">
        <v>15</v>
      </c>
      <c r="E9054" s="7">
        <v>2008.5410958904099</v>
      </c>
      <c r="F9054" s="7">
        <v>24.841290999999998</v>
      </c>
      <c r="G9054" s="57">
        <f t="shared" si="350"/>
        <v>22.123614097931032</v>
      </c>
      <c r="I9054" s="73">
        <f t="shared" si="351"/>
        <v>1.9890410958901157</v>
      </c>
    </row>
    <row r="9055" spans="1:9" ht="15.6" x14ac:dyDescent="0.3">
      <c r="A9055" s="1">
        <v>9051</v>
      </c>
      <c r="B9055" s="1">
        <v>2008</v>
      </c>
      <c r="C9055" s="1">
        <v>6</v>
      </c>
      <c r="D9055" s="1">
        <v>16</v>
      </c>
      <c r="E9055" s="7">
        <v>2008.54383561644</v>
      </c>
      <c r="F9055" s="7">
        <v>24.777785000000002</v>
      </c>
      <c r="G9055" s="57">
        <f t="shared" si="350"/>
        <v>22.127653073103449</v>
      </c>
      <c r="I9055" s="73">
        <f t="shared" si="351"/>
        <v>1.9890410958898883</v>
      </c>
    </row>
    <row r="9056" spans="1:9" ht="15.6" x14ac:dyDescent="0.3">
      <c r="A9056" s="1">
        <v>9052</v>
      </c>
      <c r="B9056" s="1">
        <v>2008</v>
      </c>
      <c r="C9056" s="1">
        <v>6</v>
      </c>
      <c r="D9056" s="1">
        <v>17</v>
      </c>
      <c r="E9056" s="7">
        <v>2008.5465753424701</v>
      </c>
      <c r="F9056" s="7">
        <v>24.750983000000002</v>
      </c>
      <c r="G9056" s="57">
        <f t="shared" si="350"/>
        <v>22.131721369655175</v>
      </c>
      <c r="I9056" s="73">
        <f t="shared" si="351"/>
        <v>1.9890410958901157</v>
      </c>
    </row>
    <row r="9057" spans="1:9" ht="15.6" x14ac:dyDescent="0.3">
      <c r="A9057" s="1">
        <v>9053</v>
      </c>
      <c r="B9057" s="1">
        <v>2008</v>
      </c>
      <c r="C9057" s="1">
        <v>6</v>
      </c>
      <c r="D9057" s="1">
        <v>18</v>
      </c>
      <c r="E9057" s="7">
        <v>2008.5493150684899</v>
      </c>
      <c r="F9057" s="7">
        <v>24.814450999999998</v>
      </c>
      <c r="G9057" s="57">
        <f t="shared" si="350"/>
        <v>22.135725851034483</v>
      </c>
      <c r="I9057" s="73">
        <f t="shared" si="351"/>
        <v>1.9890410958898883</v>
      </c>
    </row>
    <row r="9058" spans="1:9" ht="15.6" x14ac:dyDescent="0.3">
      <c r="A9058" s="1">
        <v>9054</v>
      </c>
      <c r="B9058" s="1">
        <v>2008</v>
      </c>
      <c r="C9058" s="1">
        <v>6</v>
      </c>
      <c r="D9058" s="1">
        <v>19</v>
      </c>
      <c r="E9058" s="7">
        <v>2008.55205479452</v>
      </c>
      <c r="F9058" s="7">
        <v>24.856698000000002</v>
      </c>
      <c r="G9058" s="57">
        <f t="shared" si="350"/>
        <v>22.139537462068969</v>
      </c>
      <c r="I9058" s="73">
        <f t="shared" si="351"/>
        <v>1.9890410958898883</v>
      </c>
    </row>
    <row r="9059" spans="1:9" ht="15.6" x14ac:dyDescent="0.3">
      <c r="A9059" s="1">
        <v>9055</v>
      </c>
      <c r="B9059" s="1">
        <v>2008</v>
      </c>
      <c r="C9059" s="1">
        <v>6</v>
      </c>
      <c r="D9059" s="1">
        <v>20</v>
      </c>
      <c r="E9059" s="7">
        <v>2008.5547945205501</v>
      </c>
      <c r="F9059" s="7">
        <v>24.949289</v>
      </c>
      <c r="G9059" s="57">
        <f t="shared" si="350"/>
        <v>22.143122176551724</v>
      </c>
      <c r="I9059" s="73">
        <f t="shared" si="351"/>
        <v>1.9890410958901157</v>
      </c>
    </row>
    <row r="9060" spans="1:9" ht="15.6" x14ac:dyDescent="0.3">
      <c r="A9060" s="1">
        <v>9056</v>
      </c>
      <c r="B9060" s="1">
        <v>2008</v>
      </c>
      <c r="C9060" s="1">
        <v>6</v>
      </c>
      <c r="D9060" s="1">
        <v>21</v>
      </c>
      <c r="E9060" s="7">
        <v>2008.55753424658</v>
      </c>
      <c r="F9060" s="7">
        <v>24.994126000000001</v>
      </c>
      <c r="G9060" s="57">
        <f t="shared" si="350"/>
        <v>22.146547439999999</v>
      </c>
      <c r="I9060" s="73">
        <f t="shared" si="351"/>
        <v>1.9890410958898883</v>
      </c>
    </row>
    <row r="9061" spans="1:9" ht="15.6" x14ac:dyDescent="0.3">
      <c r="A9061" s="1">
        <v>9057</v>
      </c>
      <c r="B9061" s="1">
        <v>2008</v>
      </c>
      <c r="C9061" s="1">
        <v>6</v>
      </c>
      <c r="D9061" s="1">
        <v>22</v>
      </c>
      <c r="E9061" s="7">
        <v>2008.5602739726</v>
      </c>
      <c r="F9061" s="7">
        <v>25.012131</v>
      </c>
      <c r="G9061" s="57">
        <f t="shared" si="350"/>
        <v>22.149893337931033</v>
      </c>
      <c r="I9061" s="73">
        <f t="shared" si="351"/>
        <v>1.9890410958901157</v>
      </c>
    </row>
    <row r="9062" spans="1:9" ht="15.6" x14ac:dyDescent="0.3">
      <c r="A9062" s="1">
        <v>9058</v>
      </c>
      <c r="B9062" s="1">
        <v>2008</v>
      </c>
      <c r="C9062" s="1">
        <v>6</v>
      </c>
      <c r="D9062" s="1">
        <v>23</v>
      </c>
      <c r="E9062" s="7">
        <v>2008.5630136986299</v>
      </c>
      <c r="F9062" s="7">
        <v>25.017218</v>
      </c>
      <c r="G9062" s="57">
        <f t="shared" si="350"/>
        <v>22.153180020689661</v>
      </c>
      <c r="I9062" s="73">
        <f t="shared" si="351"/>
        <v>1.9890410958901157</v>
      </c>
    </row>
    <row r="9063" spans="1:9" ht="15.6" x14ac:dyDescent="0.3">
      <c r="A9063" s="1">
        <v>9059</v>
      </c>
      <c r="B9063" s="1">
        <v>2008</v>
      </c>
      <c r="C9063" s="1">
        <v>6</v>
      </c>
      <c r="D9063" s="1">
        <v>24</v>
      </c>
      <c r="E9063" s="7">
        <v>2008.56575342466</v>
      </c>
      <c r="F9063" s="7">
        <v>25.046161000000001</v>
      </c>
      <c r="G9063" s="57">
        <f t="shared" si="350"/>
        <v>22.156432657931042</v>
      </c>
      <c r="I9063" s="73">
        <f t="shared" si="351"/>
        <v>1.9890410958998928</v>
      </c>
    </row>
    <row r="9064" spans="1:9" ht="15.6" x14ac:dyDescent="0.3">
      <c r="A9064" s="1">
        <v>9060</v>
      </c>
      <c r="B9064" s="1">
        <v>2008</v>
      </c>
      <c r="C9064" s="1">
        <v>6</v>
      </c>
      <c r="D9064" s="1">
        <v>25</v>
      </c>
      <c r="E9064" s="7">
        <v>2008.5684931506801</v>
      </c>
      <c r="F9064" s="7">
        <v>25.071680000000001</v>
      </c>
      <c r="G9064" s="57">
        <f t="shared" si="350"/>
        <v>22.159618183448281</v>
      </c>
      <c r="I9064" s="73">
        <f t="shared" si="351"/>
        <v>1.9890410958901157</v>
      </c>
    </row>
    <row r="9065" spans="1:9" ht="15.6" x14ac:dyDescent="0.3">
      <c r="A9065" s="1">
        <v>9061</v>
      </c>
      <c r="B9065" s="1">
        <v>2008</v>
      </c>
      <c r="C9065" s="1">
        <v>6</v>
      </c>
      <c r="D9065" s="1">
        <v>26</v>
      </c>
      <c r="E9065" s="7">
        <v>2008.5712328767099</v>
      </c>
      <c r="F9065" s="7">
        <v>25.052226000000001</v>
      </c>
      <c r="G9065" s="57">
        <f t="shared" si="350"/>
        <v>22.162815398620694</v>
      </c>
      <c r="I9065" s="73">
        <f t="shared" si="351"/>
        <v>1.9890410958898883</v>
      </c>
    </row>
    <row r="9066" spans="1:9" ht="15.6" x14ac:dyDescent="0.3">
      <c r="A9066" s="1">
        <v>9062</v>
      </c>
      <c r="B9066" s="1">
        <v>2008</v>
      </c>
      <c r="C9066" s="1">
        <v>6</v>
      </c>
      <c r="D9066" s="1">
        <v>27</v>
      </c>
      <c r="E9066" s="7">
        <v>2008.57397260274</v>
      </c>
      <c r="F9066" s="7">
        <v>25.050567999999998</v>
      </c>
      <c r="G9066" s="57">
        <f t="shared" si="350"/>
        <v>22.165947427586215</v>
      </c>
      <c r="I9066" s="73">
        <f t="shared" si="351"/>
        <v>1.9890410958898883</v>
      </c>
    </row>
    <row r="9067" spans="1:9" ht="15.6" x14ac:dyDescent="0.3">
      <c r="A9067" s="1">
        <v>9063</v>
      </c>
      <c r="B9067" s="1">
        <v>2008</v>
      </c>
      <c r="C9067" s="1">
        <v>6</v>
      </c>
      <c r="D9067" s="1">
        <v>28</v>
      </c>
      <c r="E9067" s="7">
        <v>2008.5767123287701</v>
      </c>
      <c r="F9067" s="7">
        <v>25.019034999999999</v>
      </c>
      <c r="G9067" s="57">
        <f t="shared" si="350"/>
        <v>22.169026831724146</v>
      </c>
      <c r="I9067" s="73">
        <f t="shared" si="351"/>
        <v>1.9890410958901157</v>
      </c>
    </row>
    <row r="9068" spans="1:9" ht="15.6" x14ac:dyDescent="0.3">
      <c r="A9068" s="1">
        <v>9064</v>
      </c>
      <c r="B9068" s="1">
        <v>2008</v>
      </c>
      <c r="C9068" s="1">
        <v>6</v>
      </c>
      <c r="D9068" s="1">
        <v>29</v>
      </c>
      <c r="E9068" s="7">
        <v>2008.57945205479</v>
      </c>
      <c r="F9068" s="7">
        <v>24.930192000000002</v>
      </c>
      <c r="G9068" s="57">
        <f t="shared" si="350"/>
        <v>22.172052704827593</v>
      </c>
      <c r="I9068" s="73">
        <f t="shared" si="351"/>
        <v>1.9890410958898883</v>
      </c>
    </row>
    <row r="9069" spans="1:9" ht="15.6" x14ac:dyDescent="0.3">
      <c r="A9069" s="1">
        <v>9065</v>
      </c>
      <c r="B9069" s="1">
        <v>2008</v>
      </c>
      <c r="C9069" s="1">
        <v>6</v>
      </c>
      <c r="D9069" s="1">
        <v>30</v>
      </c>
      <c r="E9069" s="7">
        <v>2008.58219178082</v>
      </c>
      <c r="F9069" s="7">
        <v>24.812422999999999</v>
      </c>
      <c r="G9069" s="57">
        <f t="shared" si="350"/>
        <v>22.174693686896561</v>
      </c>
      <c r="I9069" s="73">
        <f t="shared" si="351"/>
        <v>1.9890410958901157</v>
      </c>
    </row>
    <row r="9070" spans="1:9" ht="15.6" x14ac:dyDescent="0.3">
      <c r="A9070" s="1">
        <v>9066</v>
      </c>
      <c r="B9070" s="1">
        <v>2008</v>
      </c>
      <c r="C9070" s="1">
        <v>7</v>
      </c>
      <c r="D9070" s="1">
        <v>1</v>
      </c>
      <c r="E9070" s="7">
        <v>2008.5860730593599</v>
      </c>
      <c r="F9070" s="7">
        <v>24.706938999999998</v>
      </c>
      <c r="G9070" s="57">
        <f t="shared" si="350"/>
        <v>22.177215139310352</v>
      </c>
      <c r="I9070" s="73">
        <f t="shared" si="351"/>
        <v>1.9906392694101669</v>
      </c>
    </row>
    <row r="9071" spans="1:9" ht="15.6" x14ac:dyDescent="0.3">
      <c r="A9071" s="1">
        <v>9067</v>
      </c>
      <c r="B9071" s="1">
        <v>2008</v>
      </c>
      <c r="C9071" s="1">
        <v>7</v>
      </c>
      <c r="D9071" s="1">
        <v>2</v>
      </c>
      <c r="E9071" s="7">
        <v>2008.58881278539</v>
      </c>
      <c r="F9071" s="7">
        <v>24.694976</v>
      </c>
      <c r="G9071" s="57">
        <f t="shared" si="350"/>
        <v>22.179517606896564</v>
      </c>
      <c r="I9071" s="73">
        <f t="shared" si="351"/>
        <v>1.9906392693999351</v>
      </c>
    </row>
    <row r="9072" spans="1:9" ht="15.6" x14ac:dyDescent="0.3">
      <c r="A9072" s="1">
        <v>9068</v>
      </c>
      <c r="B9072" s="1">
        <v>2008</v>
      </c>
      <c r="C9072" s="1">
        <v>7</v>
      </c>
      <c r="D9072" s="1">
        <v>3</v>
      </c>
      <c r="E9072" s="7">
        <v>2008.5915525114201</v>
      </c>
      <c r="F9072" s="7">
        <v>24.72392</v>
      </c>
      <c r="G9072" s="57">
        <f t="shared" si="350"/>
        <v>22.181622183448283</v>
      </c>
      <c r="I9072" s="73">
        <f t="shared" si="351"/>
        <v>1.9906392693999351</v>
      </c>
    </row>
    <row r="9073" spans="1:9" ht="15.6" x14ac:dyDescent="0.3">
      <c r="A9073" s="1">
        <v>9069</v>
      </c>
      <c r="B9073" s="1">
        <v>2008</v>
      </c>
      <c r="C9073" s="1">
        <v>7</v>
      </c>
      <c r="D9073" s="1">
        <v>4</v>
      </c>
      <c r="E9073" s="7">
        <v>2008.59429223744</v>
      </c>
      <c r="F9073" s="7">
        <v>24.731047</v>
      </c>
      <c r="G9073" s="57">
        <f t="shared" si="350"/>
        <v>22.183568063448281</v>
      </c>
      <c r="I9073" s="73">
        <f t="shared" si="351"/>
        <v>1.9906392694099395</v>
      </c>
    </row>
    <row r="9074" spans="1:9" ht="15.6" x14ac:dyDescent="0.3">
      <c r="A9074" s="1">
        <v>9070</v>
      </c>
      <c r="B9074" s="1">
        <v>2008</v>
      </c>
      <c r="C9074" s="1">
        <v>7</v>
      </c>
      <c r="D9074" s="1">
        <v>5</v>
      </c>
      <c r="E9074" s="7">
        <v>2008.59703196347</v>
      </c>
      <c r="F9074" s="7">
        <v>24.718826</v>
      </c>
      <c r="G9074" s="57">
        <f t="shared" si="350"/>
        <v>22.185554406896561</v>
      </c>
      <c r="I9074" s="73">
        <f t="shared" si="351"/>
        <v>1.9890410958898883</v>
      </c>
    </row>
    <row r="9075" spans="1:9" ht="15.6" x14ac:dyDescent="0.3">
      <c r="A9075" s="1">
        <v>9071</v>
      </c>
      <c r="B9075" s="1">
        <v>2008</v>
      </c>
      <c r="C9075" s="1">
        <v>7</v>
      </c>
      <c r="D9075" s="1">
        <v>6</v>
      </c>
      <c r="E9075" s="7">
        <v>2008.5997716894999</v>
      </c>
      <c r="F9075" s="7">
        <v>24.752343</v>
      </c>
      <c r="G9075" s="57">
        <f t="shared" si="350"/>
        <v>22.187536433103453</v>
      </c>
      <c r="I9075" s="73">
        <f t="shared" si="351"/>
        <v>1.9890410958901157</v>
      </c>
    </row>
    <row r="9076" spans="1:9" ht="15.6" x14ac:dyDescent="0.3">
      <c r="A9076" s="1">
        <v>9072</v>
      </c>
      <c r="B9076" s="1">
        <v>2008</v>
      </c>
      <c r="C9076" s="1">
        <v>7</v>
      </c>
      <c r="D9076" s="1">
        <v>7</v>
      </c>
      <c r="E9076" s="7">
        <v>2008.60251141552</v>
      </c>
      <c r="F9076" s="7">
        <v>24.726662999999999</v>
      </c>
      <c r="G9076" s="57">
        <f t="shared" si="350"/>
        <v>22.189558291034487</v>
      </c>
      <c r="I9076" s="73">
        <f t="shared" si="351"/>
        <v>1.9890410958901157</v>
      </c>
    </row>
    <row r="9077" spans="1:9" ht="15.6" x14ac:dyDescent="0.3">
      <c r="A9077" s="1">
        <v>9073</v>
      </c>
      <c r="B9077" s="1">
        <v>2008</v>
      </c>
      <c r="C9077" s="1">
        <v>7</v>
      </c>
      <c r="D9077" s="1">
        <v>8</v>
      </c>
      <c r="E9077" s="7">
        <v>2008.6052511415501</v>
      </c>
      <c r="F9077" s="7">
        <v>24.691002000000001</v>
      </c>
      <c r="G9077" s="57">
        <f t="shared" si="350"/>
        <v>22.191720506206899</v>
      </c>
      <c r="I9077" s="73">
        <f t="shared" si="351"/>
        <v>1.9890410958898883</v>
      </c>
    </row>
    <row r="9078" spans="1:9" ht="15.6" x14ac:dyDescent="0.3">
      <c r="A9078" s="1">
        <v>9074</v>
      </c>
      <c r="B9078" s="1">
        <v>2008</v>
      </c>
      <c r="C9078" s="1">
        <v>7</v>
      </c>
      <c r="D9078" s="1">
        <v>9</v>
      </c>
      <c r="E9078" s="7">
        <v>2008.6079908675799</v>
      </c>
      <c r="F9078" s="7">
        <v>24.561487</v>
      </c>
      <c r="G9078" s="57">
        <f t="shared" si="350"/>
        <v>22.193959947586212</v>
      </c>
      <c r="I9078" s="73">
        <f t="shared" si="351"/>
        <v>1.9890410958901157</v>
      </c>
    </row>
    <row r="9079" spans="1:9" ht="15.6" x14ac:dyDescent="0.3">
      <c r="A9079" s="1">
        <v>9075</v>
      </c>
      <c r="B9079" s="1">
        <v>2008</v>
      </c>
      <c r="C9079" s="1">
        <v>7</v>
      </c>
      <c r="D9079" s="1">
        <v>10</v>
      </c>
      <c r="E9079" s="7">
        <v>2008.61073059361</v>
      </c>
      <c r="F9079" s="7">
        <v>24.452107999999999</v>
      </c>
      <c r="G9079" s="57">
        <f t="shared" si="350"/>
        <v>22.196364068965522</v>
      </c>
      <c r="I9079" s="73">
        <f t="shared" si="351"/>
        <v>1.9890410958898883</v>
      </c>
    </row>
    <row r="9080" spans="1:9" ht="15.6" x14ac:dyDescent="0.3">
      <c r="A9080" s="1">
        <v>9076</v>
      </c>
      <c r="B9080" s="1">
        <v>2008</v>
      </c>
      <c r="C9080" s="1">
        <v>7</v>
      </c>
      <c r="D9080" s="1">
        <v>11</v>
      </c>
      <c r="E9080" s="7">
        <v>2008.6134703196301</v>
      </c>
      <c r="F9080" s="7">
        <v>24.440203</v>
      </c>
      <c r="G9080" s="57">
        <f t="shared" si="350"/>
        <v>22.198928416551723</v>
      </c>
      <c r="I9080" s="73">
        <f t="shared" si="351"/>
        <v>1.9890410958898883</v>
      </c>
    </row>
    <row r="9081" spans="1:9" ht="15.6" x14ac:dyDescent="0.3">
      <c r="A9081" s="1">
        <v>9077</v>
      </c>
      <c r="B9081" s="1">
        <v>2008</v>
      </c>
      <c r="C9081" s="1">
        <v>7</v>
      </c>
      <c r="D9081" s="1">
        <v>12</v>
      </c>
      <c r="E9081" s="7">
        <v>2008.61621004566</v>
      </c>
      <c r="F9081" s="7">
        <v>24.494869000000001</v>
      </c>
      <c r="G9081" s="57">
        <f t="shared" si="350"/>
        <v>22.201661055172416</v>
      </c>
      <c r="I9081" s="73">
        <f t="shared" si="351"/>
        <v>1.9890410958901157</v>
      </c>
    </row>
    <row r="9082" spans="1:9" ht="15.6" x14ac:dyDescent="0.3">
      <c r="A9082" s="1">
        <v>9078</v>
      </c>
      <c r="B9082" s="1">
        <v>2008</v>
      </c>
      <c r="C9082" s="1">
        <v>7</v>
      </c>
      <c r="D9082" s="1">
        <v>13</v>
      </c>
      <c r="E9082" s="7">
        <v>2008.61894977169</v>
      </c>
      <c r="F9082" s="7">
        <v>24.548455000000001</v>
      </c>
      <c r="G9082" s="57">
        <f t="shared" si="350"/>
        <v>22.204437177931037</v>
      </c>
      <c r="I9082" s="73">
        <f t="shared" si="351"/>
        <v>1.9890410958898883</v>
      </c>
    </row>
    <row r="9083" spans="1:9" ht="15.6" x14ac:dyDescent="0.3">
      <c r="A9083" s="1">
        <v>9079</v>
      </c>
      <c r="B9083" s="1">
        <v>2008</v>
      </c>
      <c r="C9083" s="1">
        <v>7</v>
      </c>
      <c r="D9083" s="1">
        <v>14</v>
      </c>
      <c r="E9083" s="7">
        <v>2008.6216894977199</v>
      </c>
      <c r="F9083" s="7">
        <v>24.630309</v>
      </c>
      <c r="G9083" s="57">
        <f t="shared" si="350"/>
        <v>22.207146666206899</v>
      </c>
      <c r="I9083" s="73">
        <f t="shared" si="351"/>
        <v>1.9890410958901157</v>
      </c>
    </row>
    <row r="9084" spans="1:9" ht="15.6" x14ac:dyDescent="0.3">
      <c r="A9084" s="1">
        <v>9080</v>
      </c>
      <c r="B9084" s="1">
        <v>2008</v>
      </c>
      <c r="C9084" s="1">
        <v>7</v>
      </c>
      <c r="D9084" s="1">
        <v>15</v>
      </c>
      <c r="E9084" s="7">
        <v>2008.62442922374</v>
      </c>
      <c r="F9084" s="7">
        <v>24.624341000000001</v>
      </c>
      <c r="G9084" s="57">
        <f t="shared" si="350"/>
        <v>22.209777246896557</v>
      </c>
      <c r="I9084" s="73">
        <f t="shared" si="351"/>
        <v>1.9890410958901157</v>
      </c>
    </row>
    <row r="9085" spans="1:9" ht="15.6" x14ac:dyDescent="0.3">
      <c r="A9085" s="1">
        <v>9081</v>
      </c>
      <c r="B9085" s="1">
        <v>2008</v>
      </c>
      <c r="C9085" s="1">
        <v>7</v>
      </c>
      <c r="D9085" s="1">
        <v>16</v>
      </c>
      <c r="E9085" s="7">
        <v>2008.6271689497701</v>
      </c>
      <c r="F9085" s="7">
        <v>24.567467000000001</v>
      </c>
      <c r="G9085" s="57">
        <f t="shared" si="350"/>
        <v>22.212250470344831</v>
      </c>
      <c r="I9085" s="73">
        <f t="shared" si="351"/>
        <v>1.9890410958898883</v>
      </c>
    </row>
    <row r="9086" spans="1:9" ht="15.6" x14ac:dyDescent="0.3">
      <c r="A9086" s="1">
        <v>9082</v>
      </c>
      <c r="B9086" s="1">
        <v>2008</v>
      </c>
      <c r="C9086" s="1">
        <v>7</v>
      </c>
      <c r="D9086" s="1">
        <v>17</v>
      </c>
      <c r="E9086" s="7">
        <v>2008.6299086757999</v>
      </c>
      <c r="F9086" s="7">
        <v>24.568695999999999</v>
      </c>
      <c r="G9086" s="57">
        <f t="shared" si="350"/>
        <v>22.214709991724142</v>
      </c>
      <c r="I9086" s="73">
        <f t="shared" si="351"/>
        <v>1.9890410958901157</v>
      </c>
    </row>
    <row r="9087" spans="1:9" ht="15.6" x14ac:dyDescent="0.3">
      <c r="A9087" s="1">
        <v>9083</v>
      </c>
      <c r="B9087" s="1">
        <v>2008</v>
      </c>
      <c r="C9087" s="1">
        <v>7</v>
      </c>
      <c r="D9087" s="1">
        <v>18</v>
      </c>
      <c r="E9087" s="7">
        <v>2008.63264840183</v>
      </c>
      <c r="F9087" s="7">
        <v>24.525939999999999</v>
      </c>
      <c r="G9087" s="57">
        <f t="shared" si="350"/>
        <v>22.217158725517244</v>
      </c>
      <c r="I9087" s="73">
        <f t="shared" si="351"/>
        <v>1.9890410958898883</v>
      </c>
    </row>
    <row r="9088" spans="1:9" ht="15.6" x14ac:dyDescent="0.3">
      <c r="A9088" s="1">
        <v>9084</v>
      </c>
      <c r="B9088" s="1">
        <v>2008</v>
      </c>
      <c r="C9088" s="1">
        <v>7</v>
      </c>
      <c r="D9088" s="1">
        <v>19</v>
      </c>
      <c r="E9088" s="7">
        <v>2008.6353881278501</v>
      </c>
      <c r="F9088" s="7">
        <v>24.502761</v>
      </c>
      <c r="G9088" s="57">
        <f t="shared" si="350"/>
        <v>22.219652748965522</v>
      </c>
      <c r="I9088" s="73">
        <f t="shared" si="351"/>
        <v>1.9890410958898883</v>
      </c>
    </row>
    <row r="9089" spans="1:9" ht="15.6" x14ac:dyDescent="0.3">
      <c r="A9089" s="1">
        <v>9085</v>
      </c>
      <c r="B9089" s="1">
        <v>2008</v>
      </c>
      <c r="C9089" s="1">
        <v>7</v>
      </c>
      <c r="D9089" s="1">
        <v>20</v>
      </c>
      <c r="E9089" s="7">
        <v>2008.63812785388</v>
      </c>
      <c r="F9089" s="7">
        <v>24.489943</v>
      </c>
      <c r="G9089" s="57">
        <f t="shared" si="350"/>
        <v>22.222089011034488</v>
      </c>
      <c r="I9089" s="73">
        <f t="shared" si="351"/>
        <v>1.9890410958901157</v>
      </c>
    </row>
    <row r="9090" spans="1:9" ht="15.6" x14ac:dyDescent="0.3">
      <c r="A9090" s="1">
        <v>9086</v>
      </c>
      <c r="B9090" s="1">
        <v>2008</v>
      </c>
      <c r="C9090" s="1">
        <v>7</v>
      </c>
      <c r="D9090" s="1">
        <v>21</v>
      </c>
      <c r="E9090" s="7">
        <v>2008.64086757991</v>
      </c>
      <c r="F9090" s="7">
        <v>24.396763</v>
      </c>
      <c r="G9090" s="57">
        <f t="shared" si="350"/>
        <v>22.224400571034483</v>
      </c>
      <c r="I9090" s="73">
        <f t="shared" si="351"/>
        <v>1.9890410958898883</v>
      </c>
    </row>
    <row r="9091" spans="1:9" ht="15.6" x14ac:dyDescent="0.3">
      <c r="A9091" s="1">
        <v>9087</v>
      </c>
      <c r="B9091" s="1">
        <v>2008</v>
      </c>
      <c r="C9091" s="1">
        <v>7</v>
      </c>
      <c r="D9091" s="1">
        <v>22</v>
      </c>
      <c r="E9091" s="7">
        <v>2008.6436073059399</v>
      </c>
      <c r="F9091" s="7">
        <v>24.281122</v>
      </c>
      <c r="G9091" s="57">
        <f t="shared" si="350"/>
        <v>22.226604006896554</v>
      </c>
      <c r="I9091" s="73">
        <f t="shared" si="351"/>
        <v>1.9890410958901157</v>
      </c>
    </row>
    <row r="9092" spans="1:9" ht="15.6" x14ac:dyDescent="0.3">
      <c r="A9092" s="1">
        <v>9088</v>
      </c>
      <c r="B9092" s="1">
        <v>2008</v>
      </c>
      <c r="C9092" s="1">
        <v>7</v>
      </c>
      <c r="D9092" s="1">
        <v>23</v>
      </c>
      <c r="E9092" s="7">
        <v>2008.64634703196</v>
      </c>
      <c r="F9092" s="7">
        <v>24.108927000000001</v>
      </c>
      <c r="G9092" s="57">
        <f t="shared" si="350"/>
        <v>22.2288008262069</v>
      </c>
      <c r="I9092" s="73">
        <f t="shared" si="351"/>
        <v>1.9890410958901157</v>
      </c>
    </row>
    <row r="9093" spans="1:9" ht="15.6" x14ac:dyDescent="0.3">
      <c r="A9093" s="1">
        <v>9089</v>
      </c>
      <c r="B9093" s="1">
        <v>2008</v>
      </c>
      <c r="C9093" s="1">
        <v>7</v>
      </c>
      <c r="D9093" s="1">
        <v>24</v>
      </c>
      <c r="E9093" s="7">
        <v>2008.6490867579901</v>
      </c>
      <c r="F9093" s="7">
        <v>23.983352</v>
      </c>
      <c r="G9093" s="57">
        <f t="shared" si="350"/>
        <v>22.230767146206897</v>
      </c>
      <c r="I9093" s="73">
        <f t="shared" si="351"/>
        <v>1.9890410958898883</v>
      </c>
    </row>
    <row r="9094" spans="1:9" ht="15.6" x14ac:dyDescent="0.3">
      <c r="A9094" s="1">
        <v>9090</v>
      </c>
      <c r="B9094" s="1">
        <v>2008</v>
      </c>
      <c r="C9094" s="1">
        <v>7</v>
      </c>
      <c r="D9094" s="1">
        <v>25</v>
      </c>
      <c r="E9094" s="7">
        <v>2008.6518264840199</v>
      </c>
      <c r="F9094" s="7">
        <v>23.854143000000001</v>
      </c>
      <c r="G9094" s="57">
        <f t="shared" si="350"/>
        <v>22.232470805517242</v>
      </c>
      <c r="I9094" s="73">
        <f t="shared" si="351"/>
        <v>1.9890410958901157</v>
      </c>
    </row>
    <row r="9095" spans="1:9" ht="15.6" x14ac:dyDescent="0.3">
      <c r="A9095" s="1">
        <v>9091</v>
      </c>
      <c r="B9095" s="1">
        <v>2008</v>
      </c>
      <c r="C9095" s="1">
        <v>7</v>
      </c>
      <c r="D9095" s="1">
        <v>26</v>
      </c>
      <c r="E9095" s="7">
        <v>2008.65456621005</v>
      </c>
      <c r="F9095" s="7">
        <v>23.764999</v>
      </c>
      <c r="G9095" s="57">
        <f t="shared" si="350"/>
        <v>22.234055766896553</v>
      </c>
      <c r="I9095" s="73">
        <f t="shared" si="351"/>
        <v>1.9890410958898883</v>
      </c>
    </row>
    <row r="9096" spans="1:9" ht="15.6" x14ac:dyDescent="0.3">
      <c r="A9096" s="1">
        <v>9092</v>
      </c>
      <c r="B9096" s="1">
        <v>2008</v>
      </c>
      <c r="C9096" s="1">
        <v>7</v>
      </c>
      <c r="D9096" s="1">
        <v>27</v>
      </c>
      <c r="E9096" s="7">
        <v>2008.6573059360701</v>
      </c>
      <c r="F9096" s="7">
        <v>23.809111000000001</v>
      </c>
      <c r="G9096" s="57">
        <f t="shared" si="350"/>
        <v>22.2355564</v>
      </c>
      <c r="I9096" s="73">
        <f t="shared" si="351"/>
        <v>1.9890410958898883</v>
      </c>
    </row>
    <row r="9097" spans="1:9" ht="15.6" x14ac:dyDescent="0.3">
      <c r="A9097" s="1">
        <v>9093</v>
      </c>
      <c r="B9097" s="1">
        <v>2008</v>
      </c>
      <c r="C9097" s="1">
        <v>7</v>
      </c>
      <c r="D9097" s="1">
        <v>28</v>
      </c>
      <c r="E9097" s="7">
        <v>2008.6600456620999</v>
      </c>
      <c r="F9097" s="7">
        <v>23.853691000000001</v>
      </c>
      <c r="G9097" s="57">
        <f t="shared" si="350"/>
        <v>22.236950089655174</v>
      </c>
      <c r="I9097" s="73">
        <f t="shared" si="351"/>
        <v>1.9890410958901157</v>
      </c>
    </row>
    <row r="9098" spans="1:9" ht="15.6" x14ac:dyDescent="0.3">
      <c r="A9098" s="1">
        <v>9094</v>
      </c>
      <c r="B9098" s="1">
        <v>2008</v>
      </c>
      <c r="C9098" s="1">
        <v>7</v>
      </c>
      <c r="D9098" s="1">
        <v>29</v>
      </c>
      <c r="E9098" s="7">
        <v>2008.66278538813</v>
      </c>
      <c r="F9098" s="7">
        <v>23.889261000000001</v>
      </c>
      <c r="G9098" s="57">
        <f t="shared" si="350"/>
        <v>22.238160892413799</v>
      </c>
      <c r="I9098" s="73">
        <f t="shared" si="351"/>
        <v>1.9890410958898883</v>
      </c>
    </row>
    <row r="9099" spans="1:9" ht="15.6" x14ac:dyDescent="0.3">
      <c r="A9099" s="1">
        <v>9095</v>
      </c>
      <c r="B9099" s="1">
        <v>2008</v>
      </c>
      <c r="C9099" s="1">
        <v>7</v>
      </c>
      <c r="D9099" s="1">
        <v>30</v>
      </c>
      <c r="E9099" s="7">
        <v>2008.6655251141499</v>
      </c>
      <c r="F9099" s="7">
        <v>24.011749999999999</v>
      </c>
      <c r="G9099" s="57">
        <f t="shared" ref="G9099:G9162" si="352">AVERAGE(F8555:F9279)</f>
        <v>22.239370409655177</v>
      </c>
      <c r="I9099" s="73">
        <f t="shared" si="351"/>
        <v>1.9890410959001201</v>
      </c>
    </row>
    <row r="9100" spans="1:9" ht="15.6" x14ac:dyDescent="0.3">
      <c r="A9100" s="1">
        <v>9096</v>
      </c>
      <c r="B9100" s="1">
        <v>2008</v>
      </c>
      <c r="C9100" s="1">
        <v>7</v>
      </c>
      <c r="D9100" s="1">
        <v>31</v>
      </c>
      <c r="E9100" s="7">
        <v>2008.66826484018</v>
      </c>
      <c r="F9100" s="7">
        <v>24.067318</v>
      </c>
      <c r="G9100" s="57">
        <f t="shared" si="352"/>
        <v>22.240530085517246</v>
      </c>
      <c r="I9100" s="73">
        <f t="shared" ref="I9100:I9163" si="353">E9280-E8556</f>
        <v>1.9890410958901157</v>
      </c>
    </row>
    <row r="9101" spans="1:9" ht="15.6" x14ac:dyDescent="0.3">
      <c r="A9101" s="1">
        <v>9097</v>
      </c>
      <c r="B9101" s="1">
        <v>2008</v>
      </c>
      <c r="C9101" s="1">
        <v>8</v>
      </c>
      <c r="D9101" s="1">
        <v>1</v>
      </c>
      <c r="E9101" s="7">
        <v>2008.66940639269</v>
      </c>
      <c r="F9101" s="7">
        <v>23.942578999999999</v>
      </c>
      <c r="G9101" s="57">
        <f t="shared" si="352"/>
        <v>22.241635331034487</v>
      </c>
      <c r="I9101" s="73">
        <f t="shared" si="353"/>
        <v>1.9906392694099395</v>
      </c>
    </row>
    <row r="9102" spans="1:9" ht="15.6" x14ac:dyDescent="0.3">
      <c r="A9102" s="1">
        <v>9098</v>
      </c>
      <c r="B9102" s="1">
        <v>2008</v>
      </c>
      <c r="C9102" s="1">
        <v>8</v>
      </c>
      <c r="D9102" s="1">
        <v>2</v>
      </c>
      <c r="E9102" s="7">
        <v>2008.6721461187201</v>
      </c>
      <c r="F9102" s="7">
        <v>23.868310000000001</v>
      </c>
      <c r="G9102" s="57">
        <f t="shared" si="352"/>
        <v>22.24270607724138</v>
      </c>
      <c r="I9102" s="73">
        <f t="shared" si="353"/>
        <v>1.9906392694099395</v>
      </c>
    </row>
    <row r="9103" spans="1:9" ht="15.6" x14ac:dyDescent="0.3">
      <c r="A9103" s="1">
        <v>9099</v>
      </c>
      <c r="B9103" s="1">
        <v>2008</v>
      </c>
      <c r="C9103" s="1">
        <v>8</v>
      </c>
      <c r="D9103" s="1">
        <v>3</v>
      </c>
      <c r="E9103" s="7">
        <v>2008.67488584475</v>
      </c>
      <c r="F9103" s="7">
        <v>23.852414</v>
      </c>
      <c r="G9103" s="57">
        <f t="shared" si="352"/>
        <v>22.243740295172415</v>
      </c>
      <c r="I9103" s="73">
        <f t="shared" si="353"/>
        <v>1.9906392694099395</v>
      </c>
    </row>
    <row r="9104" spans="1:9" ht="15.6" x14ac:dyDescent="0.3">
      <c r="A9104" s="1">
        <v>9100</v>
      </c>
      <c r="B9104" s="1">
        <v>2008</v>
      </c>
      <c r="C9104" s="1">
        <v>8</v>
      </c>
      <c r="D9104" s="1">
        <v>4</v>
      </c>
      <c r="E9104" s="7">
        <v>2008.67762557078</v>
      </c>
      <c r="F9104" s="7">
        <v>23.853549000000001</v>
      </c>
      <c r="G9104" s="57">
        <f t="shared" si="352"/>
        <v>22.244793062068968</v>
      </c>
      <c r="I9104" s="73">
        <f t="shared" si="353"/>
        <v>1.9906392693999351</v>
      </c>
    </row>
    <row r="9105" spans="1:9" ht="15.6" x14ac:dyDescent="0.3">
      <c r="A9105" s="1">
        <v>9101</v>
      </c>
      <c r="B9105" s="1">
        <v>2008</v>
      </c>
      <c r="C9105" s="1">
        <v>8</v>
      </c>
      <c r="D9105" s="1">
        <v>5</v>
      </c>
      <c r="E9105" s="7">
        <v>2008.6803652967999</v>
      </c>
      <c r="F9105" s="7">
        <v>23.805261000000002</v>
      </c>
      <c r="G9105" s="57">
        <f t="shared" si="352"/>
        <v>22.245784595862069</v>
      </c>
      <c r="I9105" s="73">
        <f t="shared" si="353"/>
        <v>1.9890410958901157</v>
      </c>
    </row>
    <row r="9106" spans="1:9" ht="15.6" x14ac:dyDescent="0.3">
      <c r="A9106" s="1">
        <v>9102</v>
      </c>
      <c r="B9106" s="1">
        <v>2008</v>
      </c>
      <c r="C9106" s="1">
        <v>8</v>
      </c>
      <c r="D9106" s="1">
        <v>6</v>
      </c>
      <c r="E9106" s="7">
        <v>2008.68310502283</v>
      </c>
      <c r="F9106" s="7">
        <v>23.698312999999999</v>
      </c>
      <c r="G9106" s="57">
        <f t="shared" si="352"/>
        <v>22.246788052413795</v>
      </c>
      <c r="I9106" s="73">
        <f t="shared" si="353"/>
        <v>1.9890410958901157</v>
      </c>
    </row>
    <row r="9107" spans="1:9" ht="15.6" x14ac:dyDescent="0.3">
      <c r="A9107" s="1">
        <v>9103</v>
      </c>
      <c r="B9107" s="1">
        <v>2008</v>
      </c>
      <c r="C9107" s="1">
        <v>8</v>
      </c>
      <c r="D9107" s="1">
        <v>7</v>
      </c>
      <c r="E9107" s="7">
        <v>2008.6858447488601</v>
      </c>
      <c r="F9107" s="7">
        <v>23.722445</v>
      </c>
      <c r="G9107" s="57">
        <f t="shared" si="352"/>
        <v>22.247683086896551</v>
      </c>
      <c r="I9107" s="73">
        <f t="shared" si="353"/>
        <v>1.9890410958898883</v>
      </c>
    </row>
    <row r="9108" spans="1:9" ht="15.6" x14ac:dyDescent="0.3">
      <c r="A9108" s="1">
        <v>9104</v>
      </c>
      <c r="B9108" s="1">
        <v>2008</v>
      </c>
      <c r="C9108" s="1">
        <v>8</v>
      </c>
      <c r="D9108" s="1">
        <v>8</v>
      </c>
      <c r="E9108" s="7">
        <v>2008.6885844748899</v>
      </c>
      <c r="F9108" s="7">
        <v>23.749247</v>
      </c>
      <c r="G9108" s="57">
        <f t="shared" si="352"/>
        <v>22.248444205517238</v>
      </c>
      <c r="I9108" s="73">
        <f t="shared" si="353"/>
        <v>1.9890410958901157</v>
      </c>
    </row>
    <row r="9109" spans="1:9" ht="15.6" x14ac:dyDescent="0.3">
      <c r="A9109" s="1">
        <v>9105</v>
      </c>
      <c r="B9109" s="1">
        <v>2008</v>
      </c>
      <c r="C9109" s="1">
        <v>8</v>
      </c>
      <c r="D9109" s="1">
        <v>9</v>
      </c>
      <c r="E9109" s="7">
        <v>2008.69132420091</v>
      </c>
      <c r="F9109" s="7">
        <v>23.731188</v>
      </c>
      <c r="G9109" s="57">
        <f t="shared" si="352"/>
        <v>22.249165878620687</v>
      </c>
      <c r="I9109" s="73">
        <f t="shared" si="353"/>
        <v>1.9890410958898883</v>
      </c>
    </row>
    <row r="9110" spans="1:9" ht="15.6" x14ac:dyDescent="0.3">
      <c r="A9110" s="1">
        <v>9106</v>
      </c>
      <c r="B9110" s="1">
        <v>2008</v>
      </c>
      <c r="C9110" s="1">
        <v>8</v>
      </c>
      <c r="D9110" s="1">
        <v>10</v>
      </c>
      <c r="E9110" s="7">
        <v>2008.6940639269401</v>
      </c>
      <c r="F9110" s="7">
        <v>23.693331000000001</v>
      </c>
      <c r="G9110" s="57">
        <f t="shared" si="352"/>
        <v>22.249991802758615</v>
      </c>
      <c r="I9110" s="73">
        <f t="shared" si="353"/>
        <v>1.9890410958898883</v>
      </c>
    </row>
    <row r="9111" spans="1:9" ht="15.6" x14ac:dyDescent="0.3">
      <c r="A9111" s="1">
        <v>9107</v>
      </c>
      <c r="B9111" s="1">
        <v>2008</v>
      </c>
      <c r="C9111" s="1">
        <v>8</v>
      </c>
      <c r="D9111" s="1">
        <v>11</v>
      </c>
      <c r="E9111" s="7">
        <v>2008.6968036529699</v>
      </c>
      <c r="F9111" s="7">
        <v>23.687373000000001</v>
      </c>
      <c r="G9111" s="57">
        <f t="shared" si="352"/>
        <v>22.250936245517238</v>
      </c>
      <c r="I9111" s="73">
        <f t="shared" si="353"/>
        <v>1.9890410958901157</v>
      </c>
    </row>
    <row r="9112" spans="1:9" ht="15.6" x14ac:dyDescent="0.3">
      <c r="A9112" s="1">
        <v>9108</v>
      </c>
      <c r="B9112" s="1">
        <v>2008</v>
      </c>
      <c r="C9112" s="1">
        <v>8</v>
      </c>
      <c r="D9112" s="1">
        <v>12</v>
      </c>
      <c r="E9112" s="7">
        <v>2008.699543379</v>
      </c>
      <c r="F9112" s="7">
        <v>23.792138999999999</v>
      </c>
      <c r="G9112" s="57">
        <f t="shared" si="352"/>
        <v>22.251915504827586</v>
      </c>
      <c r="I9112" s="73">
        <f t="shared" si="353"/>
        <v>1.9890410958898883</v>
      </c>
    </row>
    <row r="9113" spans="1:9" ht="15.6" x14ac:dyDescent="0.3">
      <c r="A9113" s="1">
        <v>9109</v>
      </c>
      <c r="B9113" s="1">
        <v>2008</v>
      </c>
      <c r="C9113" s="1">
        <v>8</v>
      </c>
      <c r="D9113" s="1">
        <v>13</v>
      </c>
      <c r="E9113" s="7">
        <v>2008.7022831050199</v>
      </c>
      <c r="F9113" s="7">
        <v>23.774252000000001</v>
      </c>
      <c r="G9113" s="57">
        <f t="shared" si="352"/>
        <v>22.252849383448272</v>
      </c>
      <c r="I9113" s="73">
        <f t="shared" si="353"/>
        <v>1.9890410958901157</v>
      </c>
    </row>
    <row r="9114" spans="1:9" ht="15.6" x14ac:dyDescent="0.3">
      <c r="A9114" s="1">
        <v>9110</v>
      </c>
      <c r="B9114" s="1">
        <v>2008</v>
      </c>
      <c r="C9114" s="1">
        <v>8</v>
      </c>
      <c r="D9114" s="1">
        <v>14</v>
      </c>
      <c r="E9114" s="7">
        <v>2008.70502283105</v>
      </c>
      <c r="F9114" s="7">
        <v>23.723084</v>
      </c>
      <c r="G9114" s="57">
        <f t="shared" si="352"/>
        <v>22.253722514482753</v>
      </c>
      <c r="I9114" s="73">
        <f t="shared" si="353"/>
        <v>1.9890410958901157</v>
      </c>
    </row>
    <row r="9115" spans="1:9" ht="15.6" x14ac:dyDescent="0.3">
      <c r="A9115" s="1">
        <v>9111</v>
      </c>
      <c r="B9115" s="1">
        <v>2008</v>
      </c>
      <c r="C9115" s="1">
        <v>8</v>
      </c>
      <c r="D9115" s="1">
        <v>15</v>
      </c>
      <c r="E9115" s="7">
        <v>2008.7077625570801</v>
      </c>
      <c r="F9115" s="7">
        <v>23.589727</v>
      </c>
      <c r="G9115" s="57">
        <f t="shared" si="352"/>
        <v>22.254439228965513</v>
      </c>
      <c r="I9115" s="73">
        <f t="shared" si="353"/>
        <v>1.9890410958898883</v>
      </c>
    </row>
    <row r="9116" spans="1:9" ht="15.6" x14ac:dyDescent="0.3">
      <c r="A9116" s="1">
        <v>9112</v>
      </c>
      <c r="B9116" s="1">
        <v>2008</v>
      </c>
      <c r="C9116" s="1">
        <v>8</v>
      </c>
      <c r="D9116" s="1">
        <v>16</v>
      </c>
      <c r="E9116" s="7">
        <v>2008.7105022830999</v>
      </c>
      <c r="F9116" s="7">
        <v>23.451153000000001</v>
      </c>
      <c r="G9116" s="57">
        <f t="shared" si="352"/>
        <v>22.255053580689651</v>
      </c>
      <c r="I9116" s="73">
        <f t="shared" si="353"/>
        <v>1.9890410959001201</v>
      </c>
    </row>
    <row r="9117" spans="1:9" ht="15.6" x14ac:dyDescent="0.3">
      <c r="A9117" s="1">
        <v>9113</v>
      </c>
      <c r="B9117" s="1">
        <v>2008</v>
      </c>
      <c r="C9117" s="1">
        <v>8</v>
      </c>
      <c r="D9117" s="1">
        <v>17</v>
      </c>
      <c r="E9117" s="7">
        <v>2008.71324200913</v>
      </c>
      <c r="F9117" s="7">
        <v>23.373434</v>
      </c>
      <c r="G9117" s="57">
        <f t="shared" si="352"/>
        <v>22.255655022068961</v>
      </c>
      <c r="I9117" s="73">
        <f t="shared" si="353"/>
        <v>1.9890410958898883</v>
      </c>
    </row>
    <row r="9118" spans="1:9" ht="15.6" x14ac:dyDescent="0.3">
      <c r="A9118" s="1">
        <v>9114</v>
      </c>
      <c r="B9118" s="1">
        <v>2008</v>
      </c>
      <c r="C9118" s="1">
        <v>8</v>
      </c>
      <c r="D9118" s="1">
        <v>18</v>
      </c>
      <c r="E9118" s="7">
        <v>2008.7159817351601</v>
      </c>
      <c r="F9118" s="7">
        <v>23.2744</v>
      </c>
      <c r="G9118" s="57">
        <f t="shared" si="352"/>
        <v>22.256253372413788</v>
      </c>
      <c r="I9118" s="73">
        <f t="shared" si="353"/>
        <v>1.9890410958898883</v>
      </c>
    </row>
    <row r="9119" spans="1:9" ht="15.6" x14ac:dyDescent="0.3">
      <c r="A9119" s="1">
        <v>9115</v>
      </c>
      <c r="B9119" s="1">
        <v>2008</v>
      </c>
      <c r="C9119" s="1">
        <v>8</v>
      </c>
      <c r="D9119" s="1">
        <v>19</v>
      </c>
      <c r="E9119" s="7">
        <v>2008.7187214611899</v>
      </c>
      <c r="F9119" s="7">
        <v>23.182811999999998</v>
      </c>
      <c r="G9119" s="57">
        <f t="shared" si="352"/>
        <v>22.256794670344824</v>
      </c>
      <c r="I9119" s="73">
        <f t="shared" si="353"/>
        <v>1.9890410958901157</v>
      </c>
    </row>
    <row r="9120" spans="1:9" ht="15.6" x14ac:dyDescent="0.3">
      <c r="A9120" s="1">
        <v>9116</v>
      </c>
      <c r="B9120" s="1">
        <v>2008</v>
      </c>
      <c r="C9120" s="1">
        <v>8</v>
      </c>
      <c r="D9120" s="1">
        <v>20</v>
      </c>
      <c r="E9120" s="7">
        <v>2008.72146118721</v>
      </c>
      <c r="F9120" s="7">
        <v>23.198066000000001</v>
      </c>
      <c r="G9120" s="57">
        <f t="shared" si="352"/>
        <v>22.257286278620683</v>
      </c>
      <c r="I9120" s="73">
        <f t="shared" si="353"/>
        <v>1.9890410958998928</v>
      </c>
    </row>
    <row r="9121" spans="1:9" ht="15.6" x14ac:dyDescent="0.3">
      <c r="A9121" s="1">
        <v>9117</v>
      </c>
      <c r="B9121" s="1">
        <v>2008</v>
      </c>
      <c r="C9121" s="1">
        <v>8</v>
      </c>
      <c r="D9121" s="1">
        <v>21</v>
      </c>
      <c r="E9121" s="7">
        <v>2008.7242009132401</v>
      </c>
      <c r="F9121" s="7">
        <v>23.10726</v>
      </c>
      <c r="G9121" s="57">
        <f t="shared" si="352"/>
        <v>22.257751038620682</v>
      </c>
      <c r="I9121" s="73">
        <f t="shared" si="353"/>
        <v>1.9890410958898883</v>
      </c>
    </row>
    <row r="9122" spans="1:9" ht="15.6" x14ac:dyDescent="0.3">
      <c r="A9122" s="1">
        <v>9118</v>
      </c>
      <c r="B9122" s="1">
        <v>2008</v>
      </c>
      <c r="C9122" s="1">
        <v>8</v>
      </c>
      <c r="D9122" s="1">
        <v>22</v>
      </c>
      <c r="E9122" s="7">
        <v>2008.72694063927</v>
      </c>
      <c r="F9122" s="7">
        <v>22.986452</v>
      </c>
      <c r="G9122" s="57">
        <f t="shared" si="352"/>
        <v>22.258185961379304</v>
      </c>
      <c r="I9122" s="73">
        <f t="shared" si="353"/>
        <v>1.9890410958901157</v>
      </c>
    </row>
    <row r="9123" spans="1:9" ht="15.6" x14ac:dyDescent="0.3">
      <c r="A9123" s="1">
        <v>9119</v>
      </c>
      <c r="B9123" s="1">
        <v>2008</v>
      </c>
      <c r="C9123" s="1">
        <v>8</v>
      </c>
      <c r="D9123" s="1">
        <v>23</v>
      </c>
      <c r="E9123" s="7">
        <v>2008.7296803653001</v>
      </c>
      <c r="F9123" s="7">
        <v>22.934149999999999</v>
      </c>
      <c r="G9123" s="57">
        <f t="shared" si="352"/>
        <v>22.258511114482754</v>
      </c>
      <c r="I9123" s="73">
        <f t="shared" si="353"/>
        <v>1.9890410958898883</v>
      </c>
    </row>
    <row r="9124" spans="1:9" ht="15.6" x14ac:dyDescent="0.3">
      <c r="A9124" s="1">
        <v>9120</v>
      </c>
      <c r="B9124" s="1">
        <v>2008</v>
      </c>
      <c r="C9124" s="1">
        <v>8</v>
      </c>
      <c r="D9124" s="1">
        <v>24</v>
      </c>
      <c r="E9124" s="7">
        <v>2008.7324200913199</v>
      </c>
      <c r="F9124" s="7">
        <v>22.886448000000001</v>
      </c>
      <c r="G9124" s="57">
        <f t="shared" si="352"/>
        <v>22.258600953103439</v>
      </c>
      <c r="I9124" s="73">
        <f t="shared" si="353"/>
        <v>1.9890410958901157</v>
      </c>
    </row>
    <row r="9125" spans="1:9" ht="15.6" x14ac:dyDescent="0.3">
      <c r="A9125" s="1">
        <v>9121</v>
      </c>
      <c r="B9125" s="1">
        <v>2008</v>
      </c>
      <c r="C9125" s="1">
        <v>8</v>
      </c>
      <c r="D9125" s="1">
        <v>25</v>
      </c>
      <c r="E9125" s="7">
        <v>2008.73515981735</v>
      </c>
      <c r="F9125" s="7">
        <v>22.863802</v>
      </c>
      <c r="G9125" s="57">
        <f t="shared" si="352"/>
        <v>22.258537131034473</v>
      </c>
      <c r="I9125" s="73">
        <f t="shared" si="353"/>
        <v>1.9890410958901157</v>
      </c>
    </row>
    <row r="9126" spans="1:9" ht="15.6" x14ac:dyDescent="0.3">
      <c r="A9126" s="1">
        <v>9122</v>
      </c>
      <c r="B9126" s="1">
        <v>2008</v>
      </c>
      <c r="C9126" s="1">
        <v>8</v>
      </c>
      <c r="D9126" s="1">
        <v>26</v>
      </c>
      <c r="E9126" s="7">
        <v>2008.7378995433801</v>
      </c>
      <c r="F9126" s="7">
        <v>22.781389999999998</v>
      </c>
      <c r="G9126" s="57">
        <f t="shared" si="352"/>
        <v>22.258410758620681</v>
      </c>
      <c r="I9126" s="73">
        <f t="shared" si="353"/>
        <v>1.9890410958898883</v>
      </c>
    </row>
    <row r="9127" spans="1:9" ht="15.6" x14ac:dyDescent="0.3">
      <c r="A9127" s="1">
        <v>9123</v>
      </c>
      <c r="B9127" s="1">
        <v>2008</v>
      </c>
      <c r="C9127" s="1">
        <v>8</v>
      </c>
      <c r="D9127" s="1">
        <v>27</v>
      </c>
      <c r="E9127" s="7">
        <v>2008.7406392694099</v>
      </c>
      <c r="F9127" s="7">
        <v>22.730346999999998</v>
      </c>
      <c r="G9127" s="57">
        <f t="shared" si="352"/>
        <v>22.258279113103441</v>
      </c>
      <c r="I9127" s="73">
        <f t="shared" si="353"/>
        <v>1.9890410958901157</v>
      </c>
    </row>
    <row r="9128" spans="1:9" ht="15.6" x14ac:dyDescent="0.3">
      <c r="A9128" s="1">
        <v>9124</v>
      </c>
      <c r="B9128" s="1">
        <v>2008</v>
      </c>
      <c r="C9128" s="1">
        <v>8</v>
      </c>
      <c r="D9128" s="1">
        <v>28</v>
      </c>
      <c r="E9128" s="7">
        <v>2008.74337899543</v>
      </c>
      <c r="F9128" s="7">
        <v>22.776924000000001</v>
      </c>
      <c r="G9128" s="57">
        <f t="shared" si="352"/>
        <v>22.258239739310337</v>
      </c>
      <c r="I9128" s="73">
        <f t="shared" si="353"/>
        <v>1.9890410958898883</v>
      </c>
    </row>
    <row r="9129" spans="1:9" ht="15.6" x14ac:dyDescent="0.3">
      <c r="A9129" s="1">
        <v>9125</v>
      </c>
      <c r="B9129" s="1">
        <v>2008</v>
      </c>
      <c r="C9129" s="1">
        <v>8</v>
      </c>
      <c r="D9129" s="1">
        <v>29</v>
      </c>
      <c r="E9129" s="7">
        <v>2008.7461187214601</v>
      </c>
      <c r="F9129" s="7">
        <v>22.777695999999999</v>
      </c>
      <c r="G9129" s="57">
        <f t="shared" si="352"/>
        <v>22.258243133793094</v>
      </c>
      <c r="I9129" s="73">
        <f t="shared" si="353"/>
        <v>1.9824200913199093</v>
      </c>
    </row>
    <row r="9130" spans="1:9" ht="15.6" x14ac:dyDescent="0.3">
      <c r="A9130" s="1">
        <v>9126</v>
      </c>
      <c r="B9130" s="1">
        <v>2008</v>
      </c>
      <c r="C9130" s="1">
        <v>8</v>
      </c>
      <c r="D9130" s="1">
        <v>30</v>
      </c>
      <c r="E9130" s="7">
        <v>2008.74885844749</v>
      </c>
      <c r="F9130" s="7">
        <v>22.889984999999999</v>
      </c>
      <c r="G9130" s="57">
        <f t="shared" si="352"/>
        <v>22.258323159999989</v>
      </c>
      <c r="I9130" s="73">
        <f t="shared" si="353"/>
        <v>1.9824200913301411</v>
      </c>
    </row>
    <row r="9131" spans="1:9" ht="15.6" x14ac:dyDescent="0.3">
      <c r="A9131" s="1">
        <v>9127</v>
      </c>
      <c r="B9131" s="1">
        <v>2008</v>
      </c>
      <c r="C9131" s="1">
        <v>8</v>
      </c>
      <c r="D9131" s="1">
        <v>31</v>
      </c>
      <c r="E9131" s="7">
        <v>2008.7515981735201</v>
      </c>
      <c r="F9131" s="7">
        <v>22.863979</v>
      </c>
      <c r="G9131" s="57">
        <f t="shared" si="352"/>
        <v>22.258662548965503</v>
      </c>
      <c r="I9131" s="73">
        <f t="shared" si="353"/>
        <v>1.9824200913299137</v>
      </c>
    </row>
    <row r="9132" spans="1:9" ht="15.6" x14ac:dyDescent="0.3">
      <c r="A9132" s="1">
        <v>9128</v>
      </c>
      <c r="B9132" s="1">
        <v>2008</v>
      </c>
      <c r="C9132" s="1">
        <v>9</v>
      </c>
      <c r="D9132" s="1">
        <v>1</v>
      </c>
      <c r="E9132" s="7">
        <v>2008.7527397260301</v>
      </c>
      <c r="F9132" s="7">
        <v>22.807621999999999</v>
      </c>
      <c r="G9132" s="57">
        <f t="shared" si="352"/>
        <v>22.25916320413792</v>
      </c>
      <c r="I9132" s="73">
        <f t="shared" si="353"/>
        <v>1.9824200913199093</v>
      </c>
    </row>
    <row r="9133" spans="1:9" ht="15.6" x14ac:dyDescent="0.3">
      <c r="A9133" s="1">
        <v>9129</v>
      </c>
      <c r="B9133" s="1">
        <v>2008</v>
      </c>
      <c r="C9133" s="1">
        <v>9</v>
      </c>
      <c r="D9133" s="1">
        <v>2</v>
      </c>
      <c r="E9133" s="7">
        <v>2008.7554794520499</v>
      </c>
      <c r="F9133" s="7">
        <v>22.82254</v>
      </c>
      <c r="G9133" s="57">
        <f t="shared" si="352"/>
        <v>22.259716711724128</v>
      </c>
      <c r="I9133" s="73">
        <f t="shared" si="353"/>
        <v>1.9890410958901157</v>
      </c>
    </row>
    <row r="9134" spans="1:9" ht="15.6" x14ac:dyDescent="0.3">
      <c r="A9134" s="1">
        <v>9130</v>
      </c>
      <c r="B9134" s="1">
        <v>2008</v>
      </c>
      <c r="C9134" s="1">
        <v>9</v>
      </c>
      <c r="D9134" s="1">
        <v>3</v>
      </c>
      <c r="E9134" s="7">
        <v>2008.75821917808</v>
      </c>
      <c r="F9134" s="7">
        <v>22.920577999999999</v>
      </c>
      <c r="G9134" s="57">
        <f t="shared" si="352"/>
        <v>22.260323129655163</v>
      </c>
      <c r="I9134" s="73">
        <f t="shared" si="353"/>
        <v>1.9890410958898883</v>
      </c>
    </row>
    <row r="9135" spans="1:9" ht="15.6" x14ac:dyDescent="0.3">
      <c r="A9135" s="1">
        <v>9131</v>
      </c>
      <c r="B9135" s="1">
        <v>2008</v>
      </c>
      <c r="C9135" s="1">
        <v>9</v>
      </c>
      <c r="D9135" s="1">
        <v>4</v>
      </c>
      <c r="E9135" s="7">
        <v>2008.7609589041101</v>
      </c>
      <c r="F9135" s="7">
        <v>22.931871999999998</v>
      </c>
      <c r="G9135" s="57">
        <f t="shared" si="352"/>
        <v>22.261037460689643</v>
      </c>
      <c r="I9135" s="73">
        <f t="shared" si="353"/>
        <v>1.9890410958901157</v>
      </c>
    </row>
    <row r="9136" spans="1:9" ht="15.6" x14ac:dyDescent="0.3">
      <c r="A9136" s="1">
        <v>9132</v>
      </c>
      <c r="B9136" s="1">
        <v>2008</v>
      </c>
      <c r="C9136" s="1">
        <v>9</v>
      </c>
      <c r="D9136" s="1">
        <v>5</v>
      </c>
      <c r="E9136" s="7">
        <v>2008.76369863014</v>
      </c>
      <c r="F9136" s="7">
        <v>22.809861000000001</v>
      </c>
      <c r="G9136" s="57">
        <f t="shared" si="352"/>
        <v>22.261955056551713</v>
      </c>
      <c r="I9136" s="73">
        <f t="shared" si="353"/>
        <v>1.9890410958901157</v>
      </c>
    </row>
    <row r="9137" spans="1:9" ht="15.6" x14ac:dyDescent="0.3">
      <c r="A9137" s="1">
        <v>9133</v>
      </c>
      <c r="B9137" s="1">
        <v>2008</v>
      </c>
      <c r="C9137" s="1">
        <v>9</v>
      </c>
      <c r="D9137" s="1">
        <v>6</v>
      </c>
      <c r="E9137" s="7">
        <v>2008.7664383561601</v>
      </c>
      <c r="F9137" s="7">
        <v>22.753917000000001</v>
      </c>
      <c r="G9137" s="57">
        <f t="shared" si="352"/>
        <v>22.262951177931026</v>
      </c>
      <c r="I9137" s="73">
        <f t="shared" si="353"/>
        <v>1.9890410958898883</v>
      </c>
    </row>
    <row r="9138" spans="1:9" ht="15.6" x14ac:dyDescent="0.3">
      <c r="A9138" s="1">
        <v>9134</v>
      </c>
      <c r="B9138" s="1">
        <v>2008</v>
      </c>
      <c r="C9138" s="1">
        <v>9</v>
      </c>
      <c r="D9138" s="1">
        <v>7</v>
      </c>
      <c r="E9138" s="7">
        <v>2008.7691780821899</v>
      </c>
      <c r="F9138" s="7">
        <v>22.63813</v>
      </c>
      <c r="G9138" s="57">
        <f t="shared" si="352"/>
        <v>22.263874419310334</v>
      </c>
      <c r="I9138" s="73">
        <f t="shared" si="353"/>
        <v>1.9890410958901157</v>
      </c>
    </row>
    <row r="9139" spans="1:9" ht="15.6" x14ac:dyDescent="0.3">
      <c r="A9139" s="1">
        <v>9135</v>
      </c>
      <c r="B9139" s="1">
        <v>2008</v>
      </c>
      <c r="C9139" s="1">
        <v>9</v>
      </c>
      <c r="D9139" s="1">
        <v>8</v>
      </c>
      <c r="E9139" s="7">
        <v>2008.77191780822</v>
      </c>
      <c r="F9139" s="7">
        <v>22.568180000000002</v>
      </c>
      <c r="G9139" s="57">
        <f t="shared" si="352"/>
        <v>22.264697132413787</v>
      </c>
      <c r="I9139" s="73">
        <f t="shared" si="353"/>
        <v>1.9890410958898883</v>
      </c>
    </row>
    <row r="9140" spans="1:9" ht="15.6" x14ac:dyDescent="0.3">
      <c r="A9140" s="1">
        <v>9136</v>
      </c>
      <c r="B9140" s="1">
        <v>2008</v>
      </c>
      <c r="C9140" s="1">
        <v>9</v>
      </c>
      <c r="D9140" s="1">
        <v>9</v>
      </c>
      <c r="E9140" s="7">
        <v>2008.7746575342501</v>
      </c>
      <c r="F9140" s="7">
        <v>22.526015999999998</v>
      </c>
      <c r="G9140" s="57">
        <f t="shared" si="352"/>
        <v>22.265381033103441</v>
      </c>
      <c r="I9140" s="73">
        <f t="shared" si="353"/>
        <v>1.9890410958898883</v>
      </c>
    </row>
    <row r="9141" spans="1:9" ht="15.6" x14ac:dyDescent="0.3">
      <c r="A9141" s="1">
        <v>9137</v>
      </c>
      <c r="B9141" s="1">
        <v>2008</v>
      </c>
      <c r="C9141" s="1">
        <v>9</v>
      </c>
      <c r="D9141" s="1">
        <v>10</v>
      </c>
      <c r="E9141" s="7">
        <v>2008.7773972602699</v>
      </c>
      <c r="F9141" s="7">
        <v>22.556380000000001</v>
      </c>
      <c r="G9141" s="57">
        <f t="shared" si="352"/>
        <v>22.265938289655168</v>
      </c>
      <c r="I9141" s="73">
        <f t="shared" si="353"/>
        <v>1.9890410958901157</v>
      </c>
    </row>
    <row r="9142" spans="1:9" ht="15.6" x14ac:dyDescent="0.3">
      <c r="A9142" s="1">
        <v>9138</v>
      </c>
      <c r="B9142" s="1">
        <v>2008</v>
      </c>
      <c r="C9142" s="1">
        <v>9</v>
      </c>
      <c r="D9142" s="1">
        <v>11</v>
      </c>
      <c r="E9142" s="7">
        <v>2008.7801369863</v>
      </c>
      <c r="F9142" s="7">
        <v>22.560919999999999</v>
      </c>
      <c r="G9142" s="57">
        <f t="shared" si="352"/>
        <v>22.266584235862062</v>
      </c>
      <c r="I9142" s="73">
        <f t="shared" si="353"/>
        <v>1.9890410958898883</v>
      </c>
    </row>
    <row r="9143" spans="1:9" ht="15.6" x14ac:dyDescent="0.3">
      <c r="A9143" s="1">
        <v>9139</v>
      </c>
      <c r="B9143" s="1">
        <v>2008</v>
      </c>
      <c r="C9143" s="1">
        <v>9</v>
      </c>
      <c r="D9143" s="1">
        <v>12</v>
      </c>
      <c r="E9143" s="7">
        <v>2008.7828767123301</v>
      </c>
      <c r="F9143" s="7">
        <v>22.558533000000001</v>
      </c>
      <c r="G9143" s="57">
        <f t="shared" si="352"/>
        <v>22.26729743310344</v>
      </c>
      <c r="I9143" s="73">
        <f t="shared" si="353"/>
        <v>1.9890410958901157</v>
      </c>
    </row>
    <row r="9144" spans="1:9" ht="15.6" x14ac:dyDescent="0.3">
      <c r="A9144" s="1">
        <v>9140</v>
      </c>
      <c r="B9144" s="1">
        <v>2008</v>
      </c>
      <c r="C9144" s="1">
        <v>9</v>
      </c>
      <c r="D9144" s="1">
        <v>13</v>
      </c>
      <c r="E9144" s="7">
        <v>2008.78561643836</v>
      </c>
      <c r="F9144" s="7">
        <v>22.597090000000001</v>
      </c>
      <c r="G9144" s="57">
        <f t="shared" si="352"/>
        <v>22.268170393103443</v>
      </c>
      <c r="I9144" s="73">
        <f t="shared" si="353"/>
        <v>1.9890410958901157</v>
      </c>
    </row>
    <row r="9145" spans="1:9" ht="15.6" x14ac:dyDescent="0.3">
      <c r="A9145" s="1">
        <v>9141</v>
      </c>
      <c r="B9145" s="1">
        <v>2008</v>
      </c>
      <c r="C9145" s="1">
        <v>9</v>
      </c>
      <c r="D9145" s="1">
        <v>14</v>
      </c>
      <c r="E9145" s="7">
        <v>2008.78835616438</v>
      </c>
      <c r="F9145" s="7">
        <v>22.638134999999998</v>
      </c>
      <c r="G9145" s="57">
        <f t="shared" si="352"/>
        <v>22.269175848275857</v>
      </c>
      <c r="I9145" s="73">
        <f t="shared" si="353"/>
        <v>1.9890410958898883</v>
      </c>
    </row>
    <row r="9146" spans="1:9" ht="15.6" x14ac:dyDescent="0.3">
      <c r="A9146" s="1">
        <v>9142</v>
      </c>
      <c r="B9146" s="1">
        <v>2008</v>
      </c>
      <c r="C9146" s="1">
        <v>9</v>
      </c>
      <c r="D9146" s="1">
        <v>15</v>
      </c>
      <c r="E9146" s="7">
        <v>2008.7910958904099</v>
      </c>
      <c r="F9146" s="7">
        <v>22.628634000000002</v>
      </c>
      <c r="G9146" s="57">
        <f t="shared" si="352"/>
        <v>22.270352001379305</v>
      </c>
      <c r="I9146" s="73">
        <f t="shared" si="353"/>
        <v>1.9890410958901157</v>
      </c>
    </row>
    <row r="9147" spans="1:9" ht="15.6" x14ac:dyDescent="0.3">
      <c r="A9147" s="1">
        <v>9143</v>
      </c>
      <c r="B9147" s="1">
        <v>2008</v>
      </c>
      <c r="C9147" s="1">
        <v>9</v>
      </c>
      <c r="D9147" s="1">
        <v>16</v>
      </c>
      <c r="E9147" s="7">
        <v>2008.79383561644</v>
      </c>
      <c r="F9147" s="7">
        <v>22.600058000000001</v>
      </c>
      <c r="G9147" s="57">
        <f t="shared" si="352"/>
        <v>22.271655279999994</v>
      </c>
      <c r="I9147" s="73">
        <f t="shared" si="353"/>
        <v>1.9890410958898883</v>
      </c>
    </row>
    <row r="9148" spans="1:9" ht="15.6" x14ac:dyDescent="0.3">
      <c r="A9148" s="1">
        <v>9144</v>
      </c>
      <c r="B9148" s="1">
        <v>2008</v>
      </c>
      <c r="C9148" s="1">
        <v>9</v>
      </c>
      <c r="D9148" s="1">
        <v>17</v>
      </c>
      <c r="E9148" s="7">
        <v>2008.7965753424701</v>
      </c>
      <c r="F9148" s="7">
        <v>22.630071000000001</v>
      </c>
      <c r="G9148" s="57">
        <f t="shared" si="352"/>
        <v>22.273159817931031</v>
      </c>
      <c r="I9148" s="73">
        <f t="shared" si="353"/>
        <v>1.9890410958898883</v>
      </c>
    </row>
    <row r="9149" spans="1:9" ht="15.6" x14ac:dyDescent="0.3">
      <c r="A9149" s="1">
        <v>9145</v>
      </c>
      <c r="B9149" s="1">
        <v>2008</v>
      </c>
      <c r="C9149" s="1">
        <v>9</v>
      </c>
      <c r="D9149" s="1">
        <v>18</v>
      </c>
      <c r="E9149" s="7">
        <v>2008.7993150684899</v>
      </c>
      <c r="F9149" s="7">
        <v>22.599945000000002</v>
      </c>
      <c r="G9149" s="57">
        <f t="shared" si="352"/>
        <v>22.274795137931033</v>
      </c>
      <c r="I9149" s="73">
        <f t="shared" si="353"/>
        <v>1.9890410958901157</v>
      </c>
    </row>
    <row r="9150" spans="1:9" ht="15.6" x14ac:dyDescent="0.3">
      <c r="A9150" s="1">
        <v>9146</v>
      </c>
      <c r="B9150" s="1">
        <v>2008</v>
      </c>
      <c r="C9150" s="1">
        <v>9</v>
      </c>
      <c r="D9150" s="1">
        <v>19</v>
      </c>
      <c r="E9150" s="7">
        <v>2008.80205479452</v>
      </c>
      <c r="F9150" s="7">
        <v>22.544848000000002</v>
      </c>
      <c r="G9150" s="57">
        <f t="shared" si="352"/>
        <v>22.27657926206896</v>
      </c>
      <c r="I9150" s="73">
        <f t="shared" si="353"/>
        <v>1.9890410958898883</v>
      </c>
    </row>
    <row r="9151" spans="1:9" ht="15.6" x14ac:dyDescent="0.3">
      <c r="A9151" s="1">
        <v>9147</v>
      </c>
      <c r="B9151" s="1">
        <v>2008</v>
      </c>
      <c r="C9151" s="1">
        <v>9</v>
      </c>
      <c r="D9151" s="1">
        <v>20</v>
      </c>
      <c r="E9151" s="7">
        <v>2008.8047945205501</v>
      </c>
      <c r="F9151" s="7">
        <v>22.495581000000001</v>
      </c>
      <c r="G9151" s="57">
        <f t="shared" si="352"/>
        <v>22.278480067586205</v>
      </c>
      <c r="I9151" s="73">
        <f t="shared" si="353"/>
        <v>1.9890410958901157</v>
      </c>
    </row>
    <row r="9152" spans="1:9" ht="15.6" x14ac:dyDescent="0.3">
      <c r="A9152" s="1">
        <v>9148</v>
      </c>
      <c r="B9152" s="1">
        <v>2008</v>
      </c>
      <c r="C9152" s="1">
        <v>9</v>
      </c>
      <c r="D9152" s="1">
        <v>21</v>
      </c>
      <c r="E9152" s="7">
        <v>2008.80753424658</v>
      </c>
      <c r="F9152" s="7">
        <v>22.503875000000001</v>
      </c>
      <c r="G9152" s="57">
        <f t="shared" si="352"/>
        <v>22.280461361379306</v>
      </c>
      <c r="I9152" s="73">
        <f t="shared" si="353"/>
        <v>1.9890410958901157</v>
      </c>
    </row>
    <row r="9153" spans="1:9" ht="15.6" x14ac:dyDescent="0.3">
      <c r="A9153" s="1">
        <v>9149</v>
      </c>
      <c r="B9153" s="1">
        <v>2008</v>
      </c>
      <c r="C9153" s="1">
        <v>9</v>
      </c>
      <c r="D9153" s="1">
        <v>22</v>
      </c>
      <c r="E9153" s="7">
        <v>2008.8102739726</v>
      </c>
      <c r="F9153" s="7">
        <v>22.500321</v>
      </c>
      <c r="G9153" s="57">
        <f t="shared" si="352"/>
        <v>22.282504122758617</v>
      </c>
      <c r="I9153" s="73">
        <f t="shared" si="353"/>
        <v>1.9890410958998928</v>
      </c>
    </row>
    <row r="9154" spans="1:9" ht="15.6" x14ac:dyDescent="0.3">
      <c r="A9154" s="1">
        <v>9150</v>
      </c>
      <c r="B9154" s="1">
        <v>2008</v>
      </c>
      <c r="C9154" s="1">
        <v>9</v>
      </c>
      <c r="D9154" s="1">
        <v>23</v>
      </c>
      <c r="E9154" s="7">
        <v>2008.8130136986299</v>
      </c>
      <c r="F9154" s="7">
        <v>22.526140000000002</v>
      </c>
      <c r="G9154" s="57">
        <f t="shared" si="352"/>
        <v>22.284457222068962</v>
      </c>
      <c r="I9154" s="73">
        <f t="shared" si="353"/>
        <v>1.9890410958901157</v>
      </c>
    </row>
    <row r="9155" spans="1:9" ht="15.6" x14ac:dyDescent="0.3">
      <c r="A9155" s="1">
        <v>9151</v>
      </c>
      <c r="B9155" s="1">
        <v>2008</v>
      </c>
      <c r="C9155" s="1">
        <v>9</v>
      </c>
      <c r="D9155" s="1">
        <v>24</v>
      </c>
      <c r="E9155" s="7">
        <v>2008.81575342466</v>
      </c>
      <c r="F9155" s="7">
        <v>22.527650000000001</v>
      </c>
      <c r="G9155" s="57">
        <f t="shared" si="352"/>
        <v>22.286417340689653</v>
      </c>
      <c r="I9155" s="73">
        <f t="shared" si="353"/>
        <v>1.9890410958898883</v>
      </c>
    </row>
    <row r="9156" spans="1:9" ht="15.6" x14ac:dyDescent="0.3">
      <c r="A9156" s="1">
        <v>9152</v>
      </c>
      <c r="B9156" s="1">
        <v>2008</v>
      </c>
      <c r="C9156" s="1">
        <v>9</v>
      </c>
      <c r="D9156" s="1">
        <v>25</v>
      </c>
      <c r="E9156" s="7">
        <v>2008.8184931506801</v>
      </c>
      <c r="F9156" s="7">
        <v>22.559646999999998</v>
      </c>
      <c r="G9156" s="57">
        <f t="shared" si="352"/>
        <v>22.288377416551722</v>
      </c>
      <c r="I9156" s="73">
        <f t="shared" si="353"/>
        <v>1.9890410958898883</v>
      </c>
    </row>
    <row r="9157" spans="1:9" ht="15.6" x14ac:dyDescent="0.3">
      <c r="A9157" s="1">
        <v>9153</v>
      </c>
      <c r="B9157" s="1">
        <v>2008</v>
      </c>
      <c r="C9157" s="1">
        <v>9</v>
      </c>
      <c r="D9157" s="1">
        <v>26</v>
      </c>
      <c r="E9157" s="7">
        <v>2008.8212328767099</v>
      </c>
      <c r="F9157" s="7">
        <v>22.673476000000001</v>
      </c>
      <c r="G9157" s="57">
        <f t="shared" si="352"/>
        <v>22.290330366896551</v>
      </c>
      <c r="I9157" s="73">
        <f t="shared" si="353"/>
        <v>1.9890410958901157</v>
      </c>
    </row>
    <row r="9158" spans="1:9" ht="15.6" x14ac:dyDescent="0.3">
      <c r="A9158" s="1">
        <v>9154</v>
      </c>
      <c r="B9158" s="1">
        <v>2008</v>
      </c>
      <c r="C9158" s="1">
        <v>9</v>
      </c>
      <c r="D9158" s="1">
        <v>27</v>
      </c>
      <c r="E9158" s="7">
        <v>2008.82397260274</v>
      </c>
      <c r="F9158" s="7">
        <v>22.730392999999999</v>
      </c>
      <c r="G9158" s="57">
        <f t="shared" si="352"/>
        <v>22.292378586206894</v>
      </c>
      <c r="I9158" s="73">
        <f t="shared" si="353"/>
        <v>1.9890410958898883</v>
      </c>
    </row>
    <row r="9159" spans="1:9" ht="15.6" x14ac:dyDescent="0.3">
      <c r="A9159" s="1">
        <v>9155</v>
      </c>
      <c r="B9159" s="1">
        <v>2008</v>
      </c>
      <c r="C9159" s="1">
        <v>9</v>
      </c>
      <c r="D9159" s="1">
        <v>28</v>
      </c>
      <c r="E9159" s="7">
        <v>2008.8267123287701</v>
      </c>
      <c r="F9159" s="7">
        <v>22.744412000000001</v>
      </c>
      <c r="G9159" s="57">
        <f t="shared" si="352"/>
        <v>22.294409416551723</v>
      </c>
      <c r="I9159" s="73">
        <f t="shared" si="353"/>
        <v>1.9890410958901157</v>
      </c>
    </row>
    <row r="9160" spans="1:9" ht="15.6" x14ac:dyDescent="0.3">
      <c r="A9160" s="1">
        <v>9156</v>
      </c>
      <c r="B9160" s="1">
        <v>2008</v>
      </c>
      <c r="C9160" s="1">
        <v>9</v>
      </c>
      <c r="D9160" s="1">
        <v>29</v>
      </c>
      <c r="E9160" s="7">
        <v>2008.82945205479</v>
      </c>
      <c r="F9160" s="7">
        <v>22.823858999999999</v>
      </c>
      <c r="G9160" s="57">
        <f t="shared" si="352"/>
        <v>22.296437135172411</v>
      </c>
      <c r="I9160" s="73">
        <f t="shared" si="353"/>
        <v>1.9906392694101669</v>
      </c>
    </row>
    <row r="9161" spans="1:9" ht="15.6" x14ac:dyDescent="0.3">
      <c r="A9161" s="1">
        <v>9157</v>
      </c>
      <c r="B9161" s="1">
        <v>2008</v>
      </c>
      <c r="C9161" s="1">
        <v>9</v>
      </c>
      <c r="D9161" s="1">
        <v>30</v>
      </c>
      <c r="E9161" s="7">
        <v>2008.83219178082</v>
      </c>
      <c r="F9161" s="7">
        <v>23.017759000000002</v>
      </c>
      <c r="G9161" s="57">
        <f t="shared" si="352"/>
        <v>22.298441634482757</v>
      </c>
      <c r="I9161" s="73">
        <f t="shared" si="353"/>
        <v>1.9906392693999351</v>
      </c>
    </row>
    <row r="9162" spans="1:9" ht="15.6" x14ac:dyDescent="0.3">
      <c r="A9162" s="1">
        <v>9158</v>
      </c>
      <c r="B9162" s="1">
        <v>2008</v>
      </c>
      <c r="C9162" s="1">
        <v>10</v>
      </c>
      <c r="D9162" s="1">
        <v>1</v>
      </c>
      <c r="E9162" s="7">
        <v>2008.8360730593599</v>
      </c>
      <c r="F9162" s="7">
        <v>23.168786999999998</v>
      </c>
      <c r="G9162" s="57">
        <f t="shared" si="352"/>
        <v>22.300480099310342</v>
      </c>
      <c r="I9162" s="73">
        <f t="shared" si="353"/>
        <v>1.9906392693999351</v>
      </c>
    </row>
    <row r="9163" spans="1:9" ht="15.6" x14ac:dyDescent="0.3">
      <c r="A9163" s="1">
        <v>9159</v>
      </c>
      <c r="B9163" s="1">
        <v>2008</v>
      </c>
      <c r="C9163" s="1">
        <v>10</v>
      </c>
      <c r="D9163" s="1">
        <v>2</v>
      </c>
      <c r="E9163" s="7">
        <v>2008.83881278539</v>
      </c>
      <c r="F9163" s="7">
        <v>23.296213999999999</v>
      </c>
      <c r="G9163" s="57">
        <f t="shared" ref="G9163:G9226" si="354">AVERAGE(F8619:F9343)</f>
        <v>22.302558499310344</v>
      </c>
      <c r="I9163" s="73">
        <f t="shared" si="353"/>
        <v>1.9906392694099395</v>
      </c>
    </row>
    <row r="9164" spans="1:9" ht="15.6" x14ac:dyDescent="0.3">
      <c r="A9164" s="1">
        <v>9160</v>
      </c>
      <c r="B9164" s="1">
        <v>2008</v>
      </c>
      <c r="C9164" s="1">
        <v>10</v>
      </c>
      <c r="D9164" s="1">
        <v>3</v>
      </c>
      <c r="E9164" s="7">
        <v>2008.8415525114201</v>
      </c>
      <c r="F9164" s="7">
        <v>23.427809</v>
      </c>
      <c r="G9164" s="57">
        <f t="shared" si="354"/>
        <v>22.304608262068964</v>
      </c>
      <c r="I9164" s="73">
        <f t="shared" ref="I9164:I9227" si="355">E9344-E8620</f>
        <v>1.9890410958898883</v>
      </c>
    </row>
    <row r="9165" spans="1:9" ht="15.6" x14ac:dyDescent="0.3">
      <c r="A9165" s="1">
        <v>9161</v>
      </c>
      <c r="B9165" s="1">
        <v>2008</v>
      </c>
      <c r="C9165" s="1">
        <v>10</v>
      </c>
      <c r="D9165" s="1">
        <v>4</v>
      </c>
      <c r="E9165" s="7">
        <v>2008.84429223744</v>
      </c>
      <c r="F9165" s="7">
        <v>23.548977000000001</v>
      </c>
      <c r="G9165" s="57">
        <f t="shared" si="354"/>
        <v>22.306733673103448</v>
      </c>
      <c r="I9165" s="73">
        <f t="shared" si="355"/>
        <v>1.9890410958901157</v>
      </c>
    </row>
    <row r="9166" spans="1:9" ht="15.6" x14ac:dyDescent="0.3">
      <c r="A9166" s="1">
        <v>9162</v>
      </c>
      <c r="B9166" s="1">
        <v>2008</v>
      </c>
      <c r="C9166" s="1">
        <v>10</v>
      </c>
      <c r="D9166" s="1">
        <v>5</v>
      </c>
      <c r="E9166" s="7">
        <v>2008.84703196347</v>
      </c>
      <c r="F9166" s="7">
        <v>23.708905000000001</v>
      </c>
      <c r="G9166" s="57">
        <f t="shared" si="354"/>
        <v>22.308938616551725</v>
      </c>
      <c r="I9166" s="73">
        <f t="shared" si="355"/>
        <v>1.9890410959001201</v>
      </c>
    </row>
    <row r="9167" spans="1:9" ht="15.6" x14ac:dyDescent="0.3">
      <c r="A9167" s="1">
        <v>9163</v>
      </c>
      <c r="B9167" s="1">
        <v>2008</v>
      </c>
      <c r="C9167" s="1">
        <v>10</v>
      </c>
      <c r="D9167" s="1">
        <v>6</v>
      </c>
      <c r="E9167" s="7">
        <v>2008.8497716894999</v>
      </c>
      <c r="F9167" s="7">
        <v>23.804293000000001</v>
      </c>
      <c r="G9167" s="57">
        <f t="shared" si="354"/>
        <v>22.311140532413795</v>
      </c>
      <c r="I9167" s="73">
        <f t="shared" si="355"/>
        <v>1.9890410958898883</v>
      </c>
    </row>
    <row r="9168" spans="1:9" ht="15.6" x14ac:dyDescent="0.3">
      <c r="A9168" s="1">
        <v>9164</v>
      </c>
      <c r="B9168" s="1">
        <v>2008</v>
      </c>
      <c r="C9168" s="1">
        <v>10</v>
      </c>
      <c r="D9168" s="1">
        <v>7</v>
      </c>
      <c r="E9168" s="7">
        <v>2008.85251141553</v>
      </c>
      <c r="F9168" s="7">
        <v>23.890875999999999</v>
      </c>
      <c r="G9168" s="57">
        <f t="shared" si="354"/>
        <v>22.313272328275861</v>
      </c>
      <c r="I9168" s="73">
        <f t="shared" si="355"/>
        <v>1.9890410958901157</v>
      </c>
    </row>
    <row r="9169" spans="1:9" ht="15.6" x14ac:dyDescent="0.3">
      <c r="A9169" s="1">
        <v>9165</v>
      </c>
      <c r="B9169" s="1">
        <v>2008</v>
      </c>
      <c r="C9169" s="1">
        <v>10</v>
      </c>
      <c r="D9169" s="1">
        <v>8</v>
      </c>
      <c r="E9169" s="7">
        <v>2008.8552511415501</v>
      </c>
      <c r="F9169" s="7">
        <v>24.031116999999998</v>
      </c>
      <c r="G9169" s="57">
        <f t="shared" si="354"/>
        <v>22.315403230344828</v>
      </c>
      <c r="I9169" s="73">
        <f t="shared" si="355"/>
        <v>1.9890410958898883</v>
      </c>
    </row>
    <row r="9170" spans="1:9" ht="15.6" x14ac:dyDescent="0.3">
      <c r="A9170" s="1">
        <v>9166</v>
      </c>
      <c r="B9170" s="1">
        <v>2008</v>
      </c>
      <c r="C9170" s="1">
        <v>10</v>
      </c>
      <c r="D9170" s="1">
        <v>9</v>
      </c>
      <c r="E9170" s="7">
        <v>2008.8579908675799</v>
      </c>
      <c r="F9170" s="7">
        <v>24.127955</v>
      </c>
      <c r="G9170" s="57">
        <f t="shared" si="354"/>
        <v>22.317513546206893</v>
      </c>
      <c r="I9170" s="73">
        <f t="shared" si="355"/>
        <v>1.9890410958898883</v>
      </c>
    </row>
    <row r="9171" spans="1:9" ht="15.6" x14ac:dyDescent="0.3">
      <c r="A9171" s="1">
        <v>9167</v>
      </c>
      <c r="B9171" s="1">
        <v>2008</v>
      </c>
      <c r="C9171" s="1">
        <v>10</v>
      </c>
      <c r="D9171" s="1">
        <v>10</v>
      </c>
      <c r="E9171" s="7">
        <v>2008.86073059361</v>
      </c>
      <c r="F9171" s="7">
        <v>24.204312000000002</v>
      </c>
      <c r="G9171" s="57">
        <f t="shared" si="354"/>
        <v>22.319658073103447</v>
      </c>
      <c r="I9171" s="73">
        <f t="shared" si="355"/>
        <v>1.9890410958901157</v>
      </c>
    </row>
    <row r="9172" spans="1:9" ht="15.6" x14ac:dyDescent="0.3">
      <c r="A9172" s="1">
        <v>9168</v>
      </c>
      <c r="B9172" s="1">
        <v>2008</v>
      </c>
      <c r="C9172" s="1">
        <v>10</v>
      </c>
      <c r="D9172" s="1">
        <v>11</v>
      </c>
      <c r="E9172" s="7">
        <v>2008.8634703196301</v>
      </c>
      <c r="F9172" s="7">
        <v>24.360870999999999</v>
      </c>
      <c r="G9172" s="57">
        <f t="shared" si="354"/>
        <v>22.321914801379307</v>
      </c>
      <c r="I9172" s="73">
        <f t="shared" si="355"/>
        <v>1.9890410958898883</v>
      </c>
    </row>
    <row r="9173" spans="1:9" ht="15.6" x14ac:dyDescent="0.3">
      <c r="A9173" s="1">
        <v>9169</v>
      </c>
      <c r="B9173" s="1">
        <v>2008</v>
      </c>
      <c r="C9173" s="1">
        <v>10</v>
      </c>
      <c r="D9173" s="1">
        <v>12</v>
      </c>
      <c r="E9173" s="7">
        <v>2008.86621004566</v>
      </c>
      <c r="F9173" s="7">
        <v>24.55583</v>
      </c>
      <c r="G9173" s="57">
        <f t="shared" si="354"/>
        <v>22.324265856551722</v>
      </c>
      <c r="I9173" s="73">
        <f t="shared" si="355"/>
        <v>1.9890410958901157</v>
      </c>
    </row>
    <row r="9174" spans="1:9" ht="15.6" x14ac:dyDescent="0.3">
      <c r="A9174" s="1">
        <v>9170</v>
      </c>
      <c r="B9174" s="1">
        <v>2008</v>
      </c>
      <c r="C9174" s="1">
        <v>10</v>
      </c>
      <c r="D9174" s="1">
        <v>13</v>
      </c>
      <c r="E9174" s="7">
        <v>2008.86894977169</v>
      </c>
      <c r="F9174" s="7">
        <v>24.776547999999998</v>
      </c>
      <c r="G9174" s="57">
        <f t="shared" si="354"/>
        <v>22.326814446896549</v>
      </c>
      <c r="I9174" s="73">
        <f t="shared" si="355"/>
        <v>1.9890410958901157</v>
      </c>
    </row>
    <row r="9175" spans="1:9" ht="15.6" x14ac:dyDescent="0.3">
      <c r="A9175" s="1">
        <v>9171</v>
      </c>
      <c r="B9175" s="1">
        <v>2008</v>
      </c>
      <c r="C9175" s="1">
        <v>10</v>
      </c>
      <c r="D9175" s="1">
        <v>14</v>
      </c>
      <c r="E9175" s="7">
        <v>2008.8716894977199</v>
      </c>
      <c r="F9175" s="7">
        <v>25.054445999999999</v>
      </c>
      <c r="G9175" s="57">
        <f t="shared" si="354"/>
        <v>22.329484459310343</v>
      </c>
      <c r="I9175" s="73">
        <f t="shared" si="355"/>
        <v>1.9890410958898883</v>
      </c>
    </row>
    <row r="9176" spans="1:9" ht="15.6" x14ac:dyDescent="0.3">
      <c r="A9176" s="1">
        <v>9172</v>
      </c>
      <c r="B9176" s="1">
        <v>2008</v>
      </c>
      <c r="C9176" s="1">
        <v>10</v>
      </c>
      <c r="D9176" s="1">
        <v>15</v>
      </c>
      <c r="E9176" s="7">
        <v>2008.87442922374</v>
      </c>
      <c r="F9176" s="7">
        <v>25.212707999999999</v>
      </c>
      <c r="G9176" s="57">
        <f t="shared" si="354"/>
        <v>22.332202273103448</v>
      </c>
      <c r="I9176" s="73">
        <f t="shared" si="355"/>
        <v>1.9890410958901157</v>
      </c>
    </row>
    <row r="9177" spans="1:9" ht="15.6" x14ac:dyDescent="0.3">
      <c r="A9177" s="1">
        <v>9173</v>
      </c>
      <c r="B9177" s="1">
        <v>2008</v>
      </c>
      <c r="C9177" s="1">
        <v>10</v>
      </c>
      <c r="D9177" s="1">
        <v>16</v>
      </c>
      <c r="E9177" s="7">
        <v>2008.8771689497701</v>
      </c>
      <c r="F9177" s="7">
        <v>25.298655</v>
      </c>
      <c r="G9177" s="57">
        <f t="shared" si="354"/>
        <v>22.334929762758616</v>
      </c>
      <c r="I9177" s="73">
        <f t="shared" si="355"/>
        <v>1.9890410958898883</v>
      </c>
    </row>
    <row r="9178" spans="1:9" ht="15.6" x14ac:dyDescent="0.3">
      <c r="A9178" s="1">
        <v>9174</v>
      </c>
      <c r="B9178" s="1">
        <v>2008</v>
      </c>
      <c r="C9178" s="1">
        <v>10</v>
      </c>
      <c r="D9178" s="1">
        <v>17</v>
      </c>
      <c r="E9178" s="7">
        <v>2008.8799086757999</v>
      </c>
      <c r="F9178" s="7">
        <v>25.349747000000001</v>
      </c>
      <c r="G9178" s="57">
        <f t="shared" si="354"/>
        <v>22.337620664827586</v>
      </c>
      <c r="I9178" s="73">
        <f t="shared" si="355"/>
        <v>1.9890410958898883</v>
      </c>
    </row>
    <row r="9179" spans="1:9" ht="15.6" x14ac:dyDescent="0.3">
      <c r="A9179" s="1">
        <v>9175</v>
      </c>
      <c r="B9179" s="1">
        <v>2008</v>
      </c>
      <c r="C9179" s="1">
        <v>10</v>
      </c>
      <c r="D9179" s="1">
        <v>18</v>
      </c>
      <c r="E9179" s="7">
        <v>2008.88264840183</v>
      </c>
      <c r="F9179" s="7">
        <v>25.404312000000001</v>
      </c>
      <c r="G9179" s="57">
        <f t="shared" si="354"/>
        <v>22.340132068965513</v>
      </c>
      <c r="I9179" s="73">
        <f t="shared" si="355"/>
        <v>1.9890410958901157</v>
      </c>
    </row>
    <row r="9180" spans="1:9" ht="15.6" x14ac:dyDescent="0.3">
      <c r="A9180" s="1">
        <v>9176</v>
      </c>
      <c r="B9180" s="1">
        <v>2008</v>
      </c>
      <c r="C9180" s="1">
        <v>10</v>
      </c>
      <c r="D9180" s="1">
        <v>19</v>
      </c>
      <c r="E9180" s="7">
        <v>2008.8853881278501</v>
      </c>
      <c r="F9180" s="7">
        <v>25.500755000000002</v>
      </c>
      <c r="G9180" s="57">
        <f t="shared" si="354"/>
        <v>22.342565395862064</v>
      </c>
      <c r="I9180" s="73">
        <f t="shared" si="355"/>
        <v>1.9890410958898883</v>
      </c>
    </row>
    <row r="9181" spans="1:9" ht="15.6" x14ac:dyDescent="0.3">
      <c r="A9181" s="1">
        <v>9177</v>
      </c>
      <c r="B9181" s="1">
        <v>2008</v>
      </c>
      <c r="C9181" s="1">
        <v>10</v>
      </c>
      <c r="D9181" s="1">
        <v>20</v>
      </c>
      <c r="E9181" s="7">
        <v>2008.88812785388</v>
      </c>
      <c r="F9181" s="7">
        <v>25.631983999999999</v>
      </c>
      <c r="G9181" s="57">
        <f t="shared" si="354"/>
        <v>22.345016993103446</v>
      </c>
      <c r="I9181" s="73">
        <f t="shared" si="355"/>
        <v>1.9890410958901157</v>
      </c>
    </row>
    <row r="9182" spans="1:9" ht="15.6" x14ac:dyDescent="0.3">
      <c r="A9182" s="1">
        <v>9178</v>
      </c>
      <c r="B9182" s="1">
        <v>2008</v>
      </c>
      <c r="C9182" s="1">
        <v>10</v>
      </c>
      <c r="D9182" s="1">
        <v>21</v>
      </c>
      <c r="E9182" s="7">
        <v>2008.89086757991</v>
      </c>
      <c r="F9182" s="7">
        <v>25.830596</v>
      </c>
      <c r="G9182" s="57">
        <f t="shared" si="354"/>
        <v>22.347452455172409</v>
      </c>
      <c r="I9182" s="73">
        <f t="shared" si="355"/>
        <v>1.9890410958901157</v>
      </c>
    </row>
    <row r="9183" spans="1:9" ht="15.6" x14ac:dyDescent="0.3">
      <c r="A9183" s="1">
        <v>9179</v>
      </c>
      <c r="B9183" s="1">
        <v>2008</v>
      </c>
      <c r="C9183" s="1">
        <v>10</v>
      </c>
      <c r="D9183" s="1">
        <v>22</v>
      </c>
      <c r="E9183" s="7">
        <v>2008.8936073059399</v>
      </c>
      <c r="F9183" s="7">
        <v>25.947984000000002</v>
      </c>
      <c r="G9183" s="57">
        <f t="shared" si="354"/>
        <v>22.349992474482754</v>
      </c>
      <c r="I9183" s="73">
        <f t="shared" si="355"/>
        <v>1.9890410958898883</v>
      </c>
    </row>
    <row r="9184" spans="1:9" ht="15.6" x14ac:dyDescent="0.3">
      <c r="A9184" s="1">
        <v>9180</v>
      </c>
      <c r="B9184" s="1">
        <v>2008</v>
      </c>
      <c r="C9184" s="1">
        <v>10</v>
      </c>
      <c r="D9184" s="1">
        <v>23</v>
      </c>
      <c r="E9184" s="7">
        <v>2008.89634703196</v>
      </c>
      <c r="F9184" s="7">
        <v>26.021722</v>
      </c>
      <c r="G9184" s="57">
        <f t="shared" si="354"/>
        <v>22.352607874482757</v>
      </c>
      <c r="I9184" s="73">
        <f t="shared" si="355"/>
        <v>1.9890410958901157</v>
      </c>
    </row>
    <row r="9185" spans="1:9" ht="15.6" x14ac:dyDescent="0.3">
      <c r="A9185" s="1">
        <v>9181</v>
      </c>
      <c r="B9185" s="1">
        <v>2008</v>
      </c>
      <c r="C9185" s="1">
        <v>10</v>
      </c>
      <c r="D9185" s="1">
        <v>24</v>
      </c>
      <c r="E9185" s="7">
        <v>2008.8990867579901</v>
      </c>
      <c r="F9185" s="7">
        <v>26.149122999999999</v>
      </c>
      <c r="G9185" s="57">
        <f t="shared" si="354"/>
        <v>22.355201108965517</v>
      </c>
      <c r="I9185" s="73">
        <f t="shared" si="355"/>
        <v>1.9890410958898883</v>
      </c>
    </row>
    <row r="9186" spans="1:9" ht="15.6" x14ac:dyDescent="0.3">
      <c r="A9186" s="1">
        <v>9182</v>
      </c>
      <c r="B9186" s="1">
        <v>2008</v>
      </c>
      <c r="C9186" s="1">
        <v>10</v>
      </c>
      <c r="D9186" s="1">
        <v>25</v>
      </c>
      <c r="E9186" s="7">
        <v>2008.9018264840199</v>
      </c>
      <c r="F9186" s="7">
        <v>26.297661999999999</v>
      </c>
      <c r="G9186" s="57">
        <f t="shared" si="354"/>
        <v>22.357737525517244</v>
      </c>
      <c r="I9186" s="73">
        <f t="shared" si="355"/>
        <v>1.9890410958898883</v>
      </c>
    </row>
    <row r="9187" spans="1:9" ht="15.6" x14ac:dyDescent="0.3">
      <c r="A9187" s="1">
        <v>9183</v>
      </c>
      <c r="B9187" s="1">
        <v>2008</v>
      </c>
      <c r="C9187" s="1">
        <v>10</v>
      </c>
      <c r="D9187" s="1">
        <v>26</v>
      </c>
      <c r="E9187" s="7">
        <v>2008.90456621005</v>
      </c>
      <c r="F9187" s="7">
        <v>26.329654999999999</v>
      </c>
      <c r="G9187" s="57">
        <f t="shared" si="354"/>
        <v>22.360319246896552</v>
      </c>
      <c r="I9187" s="73">
        <f t="shared" si="355"/>
        <v>1.9890410958901157</v>
      </c>
    </row>
    <row r="9188" spans="1:9" ht="15.6" x14ac:dyDescent="0.3">
      <c r="A9188" s="1">
        <v>9184</v>
      </c>
      <c r="B9188" s="1">
        <v>2008</v>
      </c>
      <c r="C9188" s="1">
        <v>10</v>
      </c>
      <c r="D9188" s="1">
        <v>27</v>
      </c>
      <c r="E9188" s="7">
        <v>2008.9073059360701</v>
      </c>
      <c r="F9188" s="7">
        <v>26.439561000000001</v>
      </c>
      <c r="G9188" s="57">
        <f t="shared" si="354"/>
        <v>22.362938022068967</v>
      </c>
      <c r="I9188" s="73">
        <f t="shared" si="355"/>
        <v>1.9890410958898883</v>
      </c>
    </row>
    <row r="9189" spans="1:9" ht="15.6" x14ac:dyDescent="0.3">
      <c r="A9189" s="1">
        <v>9185</v>
      </c>
      <c r="B9189" s="1">
        <v>2008</v>
      </c>
      <c r="C9189" s="1">
        <v>10</v>
      </c>
      <c r="D9189" s="1">
        <v>28</v>
      </c>
      <c r="E9189" s="7">
        <v>2008.9100456620999</v>
      </c>
      <c r="F9189" s="7">
        <v>26.487649000000001</v>
      </c>
      <c r="G9189" s="57">
        <f t="shared" si="354"/>
        <v>22.365471431724142</v>
      </c>
      <c r="I9189" s="73">
        <f t="shared" si="355"/>
        <v>1.9890410958901157</v>
      </c>
    </row>
    <row r="9190" spans="1:9" ht="15.6" x14ac:dyDescent="0.3">
      <c r="A9190" s="1">
        <v>9186</v>
      </c>
      <c r="B9190" s="1">
        <v>2008</v>
      </c>
      <c r="C9190" s="1">
        <v>10</v>
      </c>
      <c r="D9190" s="1">
        <v>29</v>
      </c>
      <c r="E9190" s="7">
        <v>2008.91278538813</v>
      </c>
      <c r="F9190" s="7">
        <v>26.545407000000001</v>
      </c>
      <c r="G9190" s="57">
        <f t="shared" si="354"/>
        <v>22.367919717241382</v>
      </c>
      <c r="I9190" s="73">
        <f t="shared" si="355"/>
        <v>1.987899543380081</v>
      </c>
    </row>
    <row r="9191" spans="1:9" ht="15.6" x14ac:dyDescent="0.3">
      <c r="A9191" s="1">
        <v>9187</v>
      </c>
      <c r="B9191" s="1">
        <v>2008</v>
      </c>
      <c r="C9191" s="1">
        <v>10</v>
      </c>
      <c r="D9191" s="1">
        <v>30</v>
      </c>
      <c r="E9191" s="7">
        <v>2008.9155251141599</v>
      </c>
      <c r="F9191" s="7">
        <v>26.666214</v>
      </c>
      <c r="G9191" s="57">
        <f t="shared" si="354"/>
        <v>22.370366835862072</v>
      </c>
      <c r="I9191" s="73">
        <f t="shared" si="355"/>
        <v>1.9878995433798536</v>
      </c>
    </row>
    <row r="9192" spans="1:9" ht="15.6" x14ac:dyDescent="0.3">
      <c r="A9192" s="1">
        <v>9188</v>
      </c>
      <c r="B9192" s="1">
        <v>2008</v>
      </c>
      <c r="C9192" s="1">
        <v>10</v>
      </c>
      <c r="D9192" s="1">
        <v>31</v>
      </c>
      <c r="E9192" s="7">
        <v>2008.91826484018</v>
      </c>
      <c r="F9192" s="7">
        <v>26.745889999999999</v>
      </c>
      <c r="G9192" s="57">
        <f t="shared" si="354"/>
        <v>22.372943951724139</v>
      </c>
      <c r="I9192" s="73">
        <f t="shared" si="355"/>
        <v>1.987899543380081</v>
      </c>
    </row>
    <row r="9193" spans="1:9" ht="15.6" x14ac:dyDescent="0.3">
      <c r="A9193" s="1">
        <v>9189</v>
      </c>
      <c r="B9193" s="1">
        <v>2008</v>
      </c>
      <c r="C9193" s="1">
        <v>11</v>
      </c>
      <c r="D9193" s="1">
        <v>1</v>
      </c>
      <c r="E9193" s="7">
        <v>2008.91940639269</v>
      </c>
      <c r="F9193" s="7">
        <v>26.802612</v>
      </c>
      <c r="G9193" s="57">
        <f t="shared" si="354"/>
        <v>22.375554533793103</v>
      </c>
      <c r="I9193" s="73">
        <f t="shared" si="355"/>
        <v>1.9878995433698492</v>
      </c>
    </row>
    <row r="9194" spans="1:9" ht="15.6" x14ac:dyDescent="0.3">
      <c r="A9194" s="1">
        <v>9190</v>
      </c>
      <c r="B9194" s="1">
        <v>2008</v>
      </c>
      <c r="C9194" s="1">
        <v>11</v>
      </c>
      <c r="D9194" s="1">
        <v>2</v>
      </c>
      <c r="E9194" s="7">
        <v>2008.9221461187201</v>
      </c>
      <c r="F9194" s="7">
        <v>26.773731000000002</v>
      </c>
      <c r="G9194" s="57">
        <f t="shared" si="354"/>
        <v>22.378134975172415</v>
      </c>
      <c r="I9194" s="73">
        <f t="shared" si="355"/>
        <v>1.9890410958901157</v>
      </c>
    </row>
    <row r="9195" spans="1:9" ht="15.6" x14ac:dyDescent="0.3">
      <c r="A9195" s="1">
        <v>9191</v>
      </c>
      <c r="B9195" s="1">
        <v>2008</v>
      </c>
      <c r="C9195" s="1">
        <v>11</v>
      </c>
      <c r="D9195" s="1">
        <v>3</v>
      </c>
      <c r="E9195" s="7">
        <v>2008.92488584475</v>
      </c>
      <c r="F9195" s="7">
        <v>26.764565999999999</v>
      </c>
      <c r="G9195" s="57">
        <f t="shared" si="354"/>
        <v>22.38080203310345</v>
      </c>
      <c r="I9195" s="73">
        <f t="shared" si="355"/>
        <v>1.9890410958901157</v>
      </c>
    </row>
    <row r="9196" spans="1:9" ht="15.6" x14ac:dyDescent="0.3">
      <c r="A9196" s="1">
        <v>9192</v>
      </c>
      <c r="B9196" s="1">
        <v>2008</v>
      </c>
      <c r="C9196" s="1">
        <v>11</v>
      </c>
      <c r="D9196" s="1">
        <v>4</v>
      </c>
      <c r="E9196" s="7">
        <v>2008.92762557078</v>
      </c>
      <c r="F9196" s="7">
        <v>26.748055999999998</v>
      </c>
      <c r="G9196" s="57">
        <f t="shared" si="354"/>
        <v>22.383454388965518</v>
      </c>
      <c r="I9196" s="73">
        <f t="shared" si="355"/>
        <v>1.9890410958898883</v>
      </c>
    </row>
    <row r="9197" spans="1:9" ht="15.6" x14ac:dyDescent="0.3">
      <c r="A9197" s="1">
        <v>9193</v>
      </c>
      <c r="B9197" s="1">
        <v>2008</v>
      </c>
      <c r="C9197" s="1">
        <v>11</v>
      </c>
      <c r="D9197" s="1">
        <v>5</v>
      </c>
      <c r="E9197" s="7">
        <v>2008.9303652967999</v>
      </c>
      <c r="F9197" s="7">
        <v>26.830212</v>
      </c>
      <c r="G9197" s="57">
        <f t="shared" si="354"/>
        <v>22.386113395862068</v>
      </c>
      <c r="I9197" s="73">
        <f t="shared" si="355"/>
        <v>1.9890410958901157</v>
      </c>
    </row>
    <row r="9198" spans="1:9" ht="15.6" x14ac:dyDescent="0.3">
      <c r="A9198" s="1">
        <v>9194</v>
      </c>
      <c r="B9198" s="1">
        <v>2008</v>
      </c>
      <c r="C9198" s="1">
        <v>11</v>
      </c>
      <c r="D9198" s="1">
        <v>6</v>
      </c>
      <c r="E9198" s="7">
        <v>2008.93310502283</v>
      </c>
      <c r="F9198" s="7">
        <v>26.855619000000001</v>
      </c>
      <c r="G9198" s="57">
        <f t="shared" si="354"/>
        <v>22.388709489655174</v>
      </c>
      <c r="I9198" s="73">
        <f t="shared" si="355"/>
        <v>1.9890410958898883</v>
      </c>
    </row>
    <row r="9199" spans="1:9" ht="15.6" x14ac:dyDescent="0.3">
      <c r="A9199" s="1">
        <v>9195</v>
      </c>
      <c r="B9199" s="1">
        <v>2008</v>
      </c>
      <c r="C9199" s="1">
        <v>11</v>
      </c>
      <c r="D9199" s="1">
        <v>7</v>
      </c>
      <c r="E9199" s="7">
        <v>2008.9358447488601</v>
      </c>
      <c r="F9199" s="7">
        <v>26.849833</v>
      </c>
      <c r="G9199" s="57">
        <f t="shared" si="354"/>
        <v>22.391273406896556</v>
      </c>
      <c r="I9199" s="73">
        <f t="shared" si="355"/>
        <v>1.9890410958898883</v>
      </c>
    </row>
    <row r="9200" spans="1:9" ht="15.6" x14ac:dyDescent="0.3">
      <c r="A9200" s="1">
        <v>9196</v>
      </c>
      <c r="B9200" s="1">
        <v>2008</v>
      </c>
      <c r="C9200" s="1">
        <v>11</v>
      </c>
      <c r="D9200" s="1">
        <v>8</v>
      </c>
      <c r="E9200" s="7">
        <v>2008.9385844748899</v>
      </c>
      <c r="F9200" s="7">
        <v>26.788746</v>
      </c>
      <c r="G9200" s="57">
        <f t="shared" si="354"/>
        <v>22.393812793103454</v>
      </c>
      <c r="I9200" s="73">
        <f t="shared" si="355"/>
        <v>1.9890410958901157</v>
      </c>
    </row>
    <row r="9201" spans="1:9" ht="15.6" x14ac:dyDescent="0.3">
      <c r="A9201" s="1">
        <v>9197</v>
      </c>
      <c r="B9201" s="1">
        <v>2008</v>
      </c>
      <c r="C9201" s="1">
        <v>11</v>
      </c>
      <c r="D9201" s="1">
        <v>9</v>
      </c>
      <c r="E9201" s="7">
        <v>2008.94132420091</v>
      </c>
      <c r="F9201" s="7">
        <v>26.669792999999999</v>
      </c>
      <c r="G9201" s="57">
        <f t="shared" si="354"/>
        <v>22.39630002344828</v>
      </c>
      <c r="I9201" s="73">
        <f t="shared" si="355"/>
        <v>1.9890410958898883</v>
      </c>
    </row>
    <row r="9202" spans="1:9" ht="15.6" x14ac:dyDescent="0.3">
      <c r="A9202" s="1">
        <v>9198</v>
      </c>
      <c r="B9202" s="1">
        <v>2008</v>
      </c>
      <c r="C9202" s="1">
        <v>11</v>
      </c>
      <c r="D9202" s="1">
        <v>10</v>
      </c>
      <c r="E9202" s="7">
        <v>2008.9440639269401</v>
      </c>
      <c r="F9202" s="7">
        <v>26.582827000000002</v>
      </c>
      <c r="G9202" s="57">
        <f t="shared" si="354"/>
        <v>22.398803071724142</v>
      </c>
      <c r="I9202" s="73">
        <f t="shared" si="355"/>
        <v>1.9890410958901157</v>
      </c>
    </row>
    <row r="9203" spans="1:9" ht="15.6" x14ac:dyDescent="0.3">
      <c r="A9203" s="1">
        <v>9199</v>
      </c>
      <c r="B9203" s="1">
        <v>2008</v>
      </c>
      <c r="C9203" s="1">
        <v>11</v>
      </c>
      <c r="D9203" s="1">
        <v>11</v>
      </c>
      <c r="E9203" s="7">
        <v>2008.9468036529699</v>
      </c>
      <c r="F9203" s="7">
        <v>26.484102</v>
      </c>
      <c r="G9203" s="57">
        <f t="shared" si="354"/>
        <v>22.401311994482761</v>
      </c>
      <c r="I9203" s="73">
        <f t="shared" si="355"/>
        <v>1.9890410958901157</v>
      </c>
    </row>
    <row r="9204" spans="1:9" ht="15.6" x14ac:dyDescent="0.3">
      <c r="A9204" s="1">
        <v>9200</v>
      </c>
      <c r="B9204" s="1">
        <v>2008</v>
      </c>
      <c r="C9204" s="1">
        <v>11</v>
      </c>
      <c r="D9204" s="1">
        <v>12</v>
      </c>
      <c r="E9204" s="7">
        <v>2008.949543379</v>
      </c>
      <c r="F9204" s="7">
        <v>26.362642999999998</v>
      </c>
      <c r="G9204" s="57">
        <f t="shared" si="354"/>
        <v>22.403762517241383</v>
      </c>
      <c r="I9204" s="73">
        <f t="shared" si="355"/>
        <v>1.9890410958898883</v>
      </c>
    </row>
    <row r="9205" spans="1:9" ht="15.6" x14ac:dyDescent="0.3">
      <c r="A9205" s="1">
        <v>9201</v>
      </c>
      <c r="B9205" s="1">
        <v>2008</v>
      </c>
      <c r="C9205" s="1">
        <v>11</v>
      </c>
      <c r="D9205" s="1">
        <v>13</v>
      </c>
      <c r="E9205" s="7">
        <v>2008.9522831050199</v>
      </c>
      <c r="F9205" s="7">
        <v>26.235478000000001</v>
      </c>
      <c r="G9205" s="57">
        <f t="shared" si="354"/>
        <v>22.406176417931036</v>
      </c>
      <c r="I9205" s="73">
        <f t="shared" si="355"/>
        <v>1.9890410958901157</v>
      </c>
    </row>
    <row r="9206" spans="1:9" ht="15.6" x14ac:dyDescent="0.3">
      <c r="A9206" s="1">
        <v>9202</v>
      </c>
      <c r="B9206" s="1">
        <v>2008</v>
      </c>
      <c r="C9206" s="1">
        <v>11</v>
      </c>
      <c r="D9206" s="1">
        <v>14</v>
      </c>
      <c r="E9206" s="7">
        <v>2008.95502283105</v>
      </c>
      <c r="F9206" s="7">
        <v>26.188427999999998</v>
      </c>
      <c r="G9206" s="57">
        <f t="shared" si="354"/>
        <v>22.408566066206902</v>
      </c>
      <c r="I9206" s="73">
        <f t="shared" si="355"/>
        <v>1.9890410958898883</v>
      </c>
    </row>
    <row r="9207" spans="1:9" ht="15.6" x14ac:dyDescent="0.3">
      <c r="A9207" s="1">
        <v>9203</v>
      </c>
      <c r="B9207" s="1">
        <v>2008</v>
      </c>
      <c r="C9207" s="1">
        <v>11</v>
      </c>
      <c r="D9207" s="1">
        <v>15</v>
      </c>
      <c r="E9207" s="7">
        <v>2008.9577625570801</v>
      </c>
      <c r="F9207" s="7">
        <v>26.091141</v>
      </c>
      <c r="G9207" s="57">
        <f t="shared" si="354"/>
        <v>22.410895064827589</v>
      </c>
      <c r="I9207" s="73">
        <f t="shared" si="355"/>
        <v>1.9890410958898883</v>
      </c>
    </row>
    <row r="9208" spans="1:9" ht="15.6" x14ac:dyDescent="0.3">
      <c r="A9208" s="1">
        <v>9204</v>
      </c>
      <c r="B9208" s="1">
        <v>2008</v>
      </c>
      <c r="C9208" s="1">
        <v>11</v>
      </c>
      <c r="D9208" s="1">
        <v>16</v>
      </c>
      <c r="E9208" s="7">
        <v>2008.9605022830999</v>
      </c>
      <c r="F9208" s="7">
        <v>26.026586000000002</v>
      </c>
      <c r="G9208" s="57">
        <f t="shared" si="354"/>
        <v>22.413258856551728</v>
      </c>
      <c r="I9208" s="73">
        <f t="shared" si="355"/>
        <v>1.9890410958901157</v>
      </c>
    </row>
    <row r="9209" spans="1:9" ht="15.6" x14ac:dyDescent="0.3">
      <c r="A9209" s="1">
        <v>9205</v>
      </c>
      <c r="B9209" s="1">
        <v>2008</v>
      </c>
      <c r="C9209" s="1">
        <v>11</v>
      </c>
      <c r="D9209" s="1">
        <v>17</v>
      </c>
      <c r="E9209" s="7">
        <v>2008.96324200913</v>
      </c>
      <c r="F9209" s="7">
        <v>25.989913000000001</v>
      </c>
      <c r="G9209" s="57">
        <f t="shared" si="354"/>
        <v>22.415571016551734</v>
      </c>
      <c r="I9209" s="73">
        <f t="shared" si="355"/>
        <v>1.9890410958998928</v>
      </c>
    </row>
    <row r="9210" spans="1:9" ht="15.6" x14ac:dyDescent="0.3">
      <c r="A9210" s="1">
        <v>9206</v>
      </c>
      <c r="B9210" s="1">
        <v>2008</v>
      </c>
      <c r="C9210" s="1">
        <v>11</v>
      </c>
      <c r="D9210" s="1">
        <v>18</v>
      </c>
      <c r="E9210" s="7">
        <v>2008.9659817351601</v>
      </c>
      <c r="F9210" s="7">
        <v>25.960132999999999</v>
      </c>
      <c r="G9210" s="57">
        <f t="shared" si="354"/>
        <v>22.417823266206902</v>
      </c>
      <c r="I9210" s="73">
        <f t="shared" si="355"/>
        <v>1.9890410958898883</v>
      </c>
    </row>
    <row r="9211" spans="1:9" ht="15.6" x14ac:dyDescent="0.3">
      <c r="A9211" s="1">
        <v>9207</v>
      </c>
      <c r="B9211" s="1">
        <v>2008</v>
      </c>
      <c r="C9211" s="1">
        <v>11</v>
      </c>
      <c r="D9211" s="1">
        <v>19</v>
      </c>
      <c r="E9211" s="7">
        <v>2008.9687214611899</v>
      </c>
      <c r="F9211" s="7">
        <v>25.924213000000002</v>
      </c>
      <c r="G9211" s="57">
        <f t="shared" si="354"/>
        <v>22.419829121379319</v>
      </c>
      <c r="I9211" s="73">
        <f t="shared" si="355"/>
        <v>1.9890410958901157</v>
      </c>
    </row>
    <row r="9212" spans="1:9" ht="15.6" x14ac:dyDescent="0.3">
      <c r="A9212" s="1">
        <v>9208</v>
      </c>
      <c r="B9212" s="1">
        <v>2008</v>
      </c>
      <c r="C9212" s="1">
        <v>11</v>
      </c>
      <c r="D9212" s="1">
        <v>20</v>
      </c>
      <c r="E9212" s="7">
        <v>2008.97146118721</v>
      </c>
      <c r="F9212" s="7">
        <v>25.868206000000001</v>
      </c>
      <c r="G9212" s="57">
        <f t="shared" si="354"/>
        <v>22.421497333793109</v>
      </c>
      <c r="I9212" s="73">
        <f t="shared" si="355"/>
        <v>1.9890410958898883</v>
      </c>
    </row>
    <row r="9213" spans="1:9" ht="15.6" x14ac:dyDescent="0.3">
      <c r="A9213" s="1">
        <v>9209</v>
      </c>
      <c r="B9213" s="1">
        <v>2008</v>
      </c>
      <c r="C9213" s="1">
        <v>11</v>
      </c>
      <c r="D9213" s="1">
        <v>21</v>
      </c>
      <c r="E9213" s="7">
        <v>2008.9742009132401</v>
      </c>
      <c r="F9213" s="7">
        <v>25.823974</v>
      </c>
      <c r="G9213" s="57">
        <f t="shared" si="354"/>
        <v>22.423192648275865</v>
      </c>
      <c r="I9213" s="73">
        <f t="shared" si="355"/>
        <v>1.9890410958901157</v>
      </c>
    </row>
    <row r="9214" spans="1:9" ht="15.6" x14ac:dyDescent="0.3">
      <c r="A9214" s="1">
        <v>9210</v>
      </c>
      <c r="B9214" s="1">
        <v>2008</v>
      </c>
      <c r="C9214" s="1">
        <v>11</v>
      </c>
      <c r="D9214" s="1">
        <v>22</v>
      </c>
      <c r="E9214" s="7">
        <v>2008.97694063927</v>
      </c>
      <c r="F9214" s="7">
        <v>25.725315999999999</v>
      </c>
      <c r="G9214" s="57">
        <f t="shared" si="354"/>
        <v>22.424763641379315</v>
      </c>
      <c r="I9214" s="73">
        <f t="shared" si="355"/>
        <v>1.9890410958901157</v>
      </c>
    </row>
    <row r="9215" spans="1:9" ht="15.6" x14ac:dyDescent="0.3">
      <c r="A9215" s="1">
        <v>9211</v>
      </c>
      <c r="B9215" s="1">
        <v>2008</v>
      </c>
      <c r="C9215" s="1">
        <v>11</v>
      </c>
      <c r="D9215" s="1">
        <v>23</v>
      </c>
      <c r="E9215" s="7">
        <v>2008.9796803653001</v>
      </c>
      <c r="F9215" s="7">
        <v>25.688305</v>
      </c>
      <c r="G9215" s="57">
        <f t="shared" si="354"/>
        <v>22.426367478620698</v>
      </c>
      <c r="I9215" s="73">
        <f t="shared" si="355"/>
        <v>1.9890410958898883</v>
      </c>
    </row>
    <row r="9216" spans="1:9" ht="15.6" x14ac:dyDescent="0.3">
      <c r="A9216" s="1">
        <v>9212</v>
      </c>
      <c r="B9216" s="1">
        <v>2008</v>
      </c>
      <c r="C9216" s="1">
        <v>11</v>
      </c>
      <c r="D9216" s="1">
        <v>24</v>
      </c>
      <c r="E9216" s="7">
        <v>2008.9824200913199</v>
      </c>
      <c r="F9216" s="7">
        <v>25.665348000000002</v>
      </c>
      <c r="G9216" s="57">
        <f t="shared" si="354"/>
        <v>22.427921986206908</v>
      </c>
      <c r="I9216" s="73">
        <f t="shared" si="355"/>
        <v>1.9890410958901157</v>
      </c>
    </row>
    <row r="9217" spans="1:9" ht="15.6" x14ac:dyDescent="0.3">
      <c r="A9217" s="1">
        <v>9213</v>
      </c>
      <c r="B9217" s="1">
        <v>2008</v>
      </c>
      <c r="C9217" s="1">
        <v>11</v>
      </c>
      <c r="D9217" s="1">
        <v>25</v>
      </c>
      <c r="E9217" s="7">
        <v>2008.98515981735</v>
      </c>
      <c r="F9217" s="7">
        <v>25.577507000000001</v>
      </c>
      <c r="G9217" s="57">
        <f t="shared" si="354"/>
        <v>22.429382753103457</v>
      </c>
      <c r="I9217" s="73">
        <f t="shared" si="355"/>
        <v>1.9890410958898883</v>
      </c>
    </row>
    <row r="9218" spans="1:9" ht="15.6" x14ac:dyDescent="0.3">
      <c r="A9218" s="1">
        <v>9214</v>
      </c>
      <c r="B9218" s="1">
        <v>2008</v>
      </c>
      <c r="C9218" s="1">
        <v>11</v>
      </c>
      <c r="D9218" s="1">
        <v>26</v>
      </c>
      <c r="E9218" s="7">
        <v>2008.9878995433801</v>
      </c>
      <c r="F9218" s="7">
        <v>25.543199000000001</v>
      </c>
      <c r="G9218" s="57">
        <f t="shared" si="354"/>
        <v>22.430747008275873</v>
      </c>
      <c r="I9218" s="73">
        <f t="shared" si="355"/>
        <v>1.9890410958898883</v>
      </c>
    </row>
    <row r="9219" spans="1:9" ht="15.6" x14ac:dyDescent="0.3">
      <c r="A9219" s="1">
        <v>9215</v>
      </c>
      <c r="B9219" s="1">
        <v>2008</v>
      </c>
      <c r="C9219" s="1">
        <v>11</v>
      </c>
      <c r="D9219" s="1">
        <v>27</v>
      </c>
      <c r="E9219" s="7">
        <v>2008.9906392694099</v>
      </c>
      <c r="F9219" s="7">
        <v>25.455849000000001</v>
      </c>
      <c r="G9219" s="57">
        <f t="shared" si="354"/>
        <v>22.431914786206907</v>
      </c>
      <c r="I9219" s="73">
        <f t="shared" si="355"/>
        <v>1.9890410958901157</v>
      </c>
    </row>
    <row r="9220" spans="1:9" ht="15.6" x14ac:dyDescent="0.3">
      <c r="A9220" s="1">
        <v>9216</v>
      </c>
      <c r="B9220" s="1">
        <v>2008</v>
      </c>
      <c r="C9220" s="1">
        <v>11</v>
      </c>
      <c r="D9220" s="1">
        <v>28</v>
      </c>
      <c r="E9220" s="7">
        <v>2008.99337899543</v>
      </c>
      <c r="F9220" s="7">
        <v>25.347882999999999</v>
      </c>
      <c r="G9220" s="57">
        <f t="shared" si="354"/>
        <v>22.433047735172426</v>
      </c>
      <c r="I9220" s="73">
        <f t="shared" si="355"/>
        <v>1.9890410958898883</v>
      </c>
    </row>
    <row r="9221" spans="1:9" ht="15.6" x14ac:dyDescent="0.3">
      <c r="A9221" s="1">
        <v>9217</v>
      </c>
      <c r="B9221" s="1">
        <v>2008</v>
      </c>
      <c r="C9221" s="1">
        <v>11</v>
      </c>
      <c r="D9221" s="1">
        <v>29</v>
      </c>
      <c r="E9221" s="7">
        <v>2008.9961187214601</v>
      </c>
      <c r="F9221" s="7">
        <v>25.232928000000001</v>
      </c>
      <c r="G9221" s="57">
        <f t="shared" si="354"/>
        <v>22.434092708965522</v>
      </c>
      <c r="I9221" s="73">
        <f t="shared" si="355"/>
        <v>1.9906392693999351</v>
      </c>
    </row>
    <row r="9222" spans="1:9" ht="15.6" x14ac:dyDescent="0.3">
      <c r="A9222" s="1">
        <v>9218</v>
      </c>
      <c r="B9222" s="1">
        <v>2008</v>
      </c>
      <c r="C9222" s="1">
        <v>11</v>
      </c>
      <c r="D9222" s="1">
        <v>30</v>
      </c>
      <c r="E9222" s="7">
        <v>2008.99885844749</v>
      </c>
      <c r="F9222" s="7">
        <v>25.186174999999999</v>
      </c>
      <c r="G9222" s="57">
        <f t="shared" si="354"/>
        <v>22.435163950344833</v>
      </c>
      <c r="I9222" s="73">
        <f t="shared" si="355"/>
        <v>1.9906392694101669</v>
      </c>
    </row>
    <row r="9223" spans="1:9" ht="15.6" x14ac:dyDescent="0.3">
      <c r="A9223" s="1">
        <v>9219</v>
      </c>
      <c r="B9223" s="1">
        <v>2008</v>
      </c>
      <c r="C9223" s="1">
        <v>12</v>
      </c>
      <c r="D9223" s="1">
        <v>1</v>
      </c>
      <c r="E9223" s="7">
        <v>2009.0027397260301</v>
      </c>
      <c r="F9223" s="7">
        <v>25.081568000000001</v>
      </c>
      <c r="G9223" s="57">
        <f t="shared" si="354"/>
        <v>22.43614871310346</v>
      </c>
      <c r="I9223" s="73">
        <f t="shared" si="355"/>
        <v>1.9906392694099395</v>
      </c>
    </row>
    <row r="9224" spans="1:9" ht="15.6" x14ac:dyDescent="0.3">
      <c r="A9224" s="1">
        <v>9220</v>
      </c>
      <c r="B9224" s="1">
        <v>2008</v>
      </c>
      <c r="C9224" s="1">
        <v>12</v>
      </c>
      <c r="D9224" s="1">
        <v>2</v>
      </c>
      <c r="E9224" s="7">
        <v>2009.0054794520499</v>
      </c>
      <c r="F9224" s="7">
        <v>24.975033</v>
      </c>
      <c r="G9224" s="57">
        <f t="shared" si="354"/>
        <v>22.437171908965524</v>
      </c>
      <c r="I9224" s="73">
        <f t="shared" si="355"/>
        <v>1.9906392694099395</v>
      </c>
    </row>
    <row r="9225" spans="1:9" ht="15.6" x14ac:dyDescent="0.3">
      <c r="A9225" s="1">
        <v>9221</v>
      </c>
      <c r="B9225" s="1">
        <v>2008</v>
      </c>
      <c r="C9225" s="1">
        <v>12</v>
      </c>
      <c r="D9225" s="1">
        <v>3</v>
      </c>
      <c r="E9225" s="7">
        <v>2009.00821917808</v>
      </c>
      <c r="F9225" s="7">
        <v>24.804008</v>
      </c>
      <c r="G9225" s="57">
        <f t="shared" si="354"/>
        <v>22.43814976965518</v>
      </c>
      <c r="I9225" s="73">
        <f t="shared" si="355"/>
        <v>1.9890410958901157</v>
      </c>
    </row>
    <row r="9226" spans="1:9" ht="15.6" x14ac:dyDescent="0.3">
      <c r="A9226" s="1">
        <v>9222</v>
      </c>
      <c r="B9226" s="1">
        <v>2008</v>
      </c>
      <c r="C9226" s="1">
        <v>12</v>
      </c>
      <c r="D9226" s="1">
        <v>4</v>
      </c>
      <c r="E9226" s="7">
        <v>2009.0109589041101</v>
      </c>
      <c r="F9226" s="7">
        <v>24.696994</v>
      </c>
      <c r="G9226" s="57">
        <f t="shared" si="354"/>
        <v>22.439207503448287</v>
      </c>
      <c r="I9226" s="73">
        <f t="shared" si="355"/>
        <v>1.9890410958898883</v>
      </c>
    </row>
    <row r="9227" spans="1:9" ht="15.6" x14ac:dyDescent="0.3">
      <c r="A9227" s="1">
        <v>9223</v>
      </c>
      <c r="B9227" s="1">
        <v>2008</v>
      </c>
      <c r="C9227" s="1">
        <v>12</v>
      </c>
      <c r="D9227" s="1">
        <v>5</v>
      </c>
      <c r="E9227" s="7">
        <v>2009.01369863014</v>
      </c>
      <c r="F9227" s="7">
        <v>24.682562000000001</v>
      </c>
      <c r="G9227" s="57">
        <f t="shared" ref="G9227:G9290" si="356">AVERAGE(F8683:F9407)</f>
        <v>22.440309281379321</v>
      </c>
      <c r="I9227" s="73">
        <f t="shared" si="355"/>
        <v>1.9890410958901157</v>
      </c>
    </row>
    <row r="9228" spans="1:9" ht="15.6" x14ac:dyDescent="0.3">
      <c r="A9228" s="1">
        <v>9224</v>
      </c>
      <c r="B9228" s="1">
        <v>2008</v>
      </c>
      <c r="C9228" s="1">
        <v>12</v>
      </c>
      <c r="D9228" s="1">
        <v>6</v>
      </c>
      <c r="E9228" s="7">
        <v>2009.0164383561601</v>
      </c>
      <c r="F9228" s="7">
        <v>24.60755</v>
      </c>
      <c r="G9228" s="57">
        <f t="shared" si="356"/>
        <v>22.441324024827598</v>
      </c>
      <c r="I9228" s="73">
        <f t="shared" ref="I9228:I9291" si="357">E9408-E8684</f>
        <v>1.9890410958901157</v>
      </c>
    </row>
    <row r="9229" spans="1:9" ht="15.6" x14ac:dyDescent="0.3">
      <c r="A9229" s="1">
        <v>9225</v>
      </c>
      <c r="B9229" s="1">
        <v>2008</v>
      </c>
      <c r="C9229" s="1">
        <v>12</v>
      </c>
      <c r="D9229" s="1">
        <v>7</v>
      </c>
      <c r="E9229" s="7">
        <v>2009.0191780821899</v>
      </c>
      <c r="F9229" s="7">
        <v>24.560713</v>
      </c>
      <c r="G9229" s="57">
        <f t="shared" si="356"/>
        <v>22.442220055172424</v>
      </c>
      <c r="I9229" s="73">
        <f t="shared" si="357"/>
        <v>1.9890410958898883</v>
      </c>
    </row>
    <row r="9230" spans="1:9" ht="15.6" x14ac:dyDescent="0.3">
      <c r="A9230" s="1">
        <v>9226</v>
      </c>
      <c r="B9230" s="1">
        <v>2008</v>
      </c>
      <c r="C9230" s="1">
        <v>12</v>
      </c>
      <c r="D9230" s="1">
        <v>8</v>
      </c>
      <c r="E9230" s="7">
        <v>2009.02191780822</v>
      </c>
      <c r="F9230" s="7">
        <v>24.477741999999999</v>
      </c>
      <c r="G9230" s="57">
        <f t="shared" si="356"/>
        <v>22.44303896551725</v>
      </c>
      <c r="I9230" s="73">
        <f t="shared" si="357"/>
        <v>1.9890410958901157</v>
      </c>
    </row>
    <row r="9231" spans="1:9" ht="15.6" x14ac:dyDescent="0.3">
      <c r="A9231" s="1">
        <v>9227</v>
      </c>
      <c r="B9231" s="1">
        <v>2008</v>
      </c>
      <c r="C9231" s="1">
        <v>12</v>
      </c>
      <c r="D9231" s="1">
        <v>9</v>
      </c>
      <c r="E9231" s="7">
        <v>2009.0246575342501</v>
      </c>
      <c r="F9231" s="7">
        <v>24.394677000000001</v>
      </c>
      <c r="G9231" s="57">
        <f t="shared" si="356"/>
        <v>22.443774757241385</v>
      </c>
      <c r="I9231" s="73">
        <f t="shared" si="357"/>
        <v>1.9890410958898883</v>
      </c>
    </row>
    <row r="9232" spans="1:9" ht="15.6" x14ac:dyDescent="0.3">
      <c r="A9232" s="1">
        <v>9228</v>
      </c>
      <c r="B9232" s="1">
        <v>2008</v>
      </c>
      <c r="C9232" s="1">
        <v>12</v>
      </c>
      <c r="D9232" s="1">
        <v>10</v>
      </c>
      <c r="E9232" s="7">
        <v>2009.0273972602699</v>
      </c>
      <c r="F9232" s="7">
        <v>24.347736000000001</v>
      </c>
      <c r="G9232" s="57">
        <f t="shared" si="356"/>
        <v>22.444422737931042</v>
      </c>
      <c r="I9232" s="73">
        <f t="shared" si="357"/>
        <v>1.9890410958898883</v>
      </c>
    </row>
    <row r="9233" spans="1:9" ht="15.6" x14ac:dyDescent="0.3">
      <c r="A9233" s="1">
        <v>9229</v>
      </c>
      <c r="B9233" s="1">
        <v>2008</v>
      </c>
      <c r="C9233" s="1">
        <v>12</v>
      </c>
      <c r="D9233" s="1">
        <v>11</v>
      </c>
      <c r="E9233" s="7">
        <v>2009.0301369863</v>
      </c>
      <c r="F9233" s="7">
        <v>24.220312</v>
      </c>
      <c r="G9233" s="57">
        <f t="shared" si="356"/>
        <v>22.445221233103457</v>
      </c>
      <c r="I9233" s="73">
        <f t="shared" si="357"/>
        <v>1.9890410958901157</v>
      </c>
    </row>
    <row r="9234" spans="1:9" ht="15.6" x14ac:dyDescent="0.3">
      <c r="A9234" s="1">
        <v>9230</v>
      </c>
      <c r="B9234" s="1">
        <v>2008</v>
      </c>
      <c r="C9234" s="1">
        <v>12</v>
      </c>
      <c r="D9234" s="1">
        <v>12</v>
      </c>
      <c r="E9234" s="7">
        <v>2009.0328767123301</v>
      </c>
      <c r="F9234" s="7">
        <v>24.082646</v>
      </c>
      <c r="G9234" s="57">
        <f t="shared" si="356"/>
        <v>22.446085931034489</v>
      </c>
      <c r="I9234" s="73">
        <f t="shared" si="357"/>
        <v>1.9890410958898883</v>
      </c>
    </row>
    <row r="9235" spans="1:9" ht="15.6" x14ac:dyDescent="0.3">
      <c r="A9235" s="1">
        <v>9231</v>
      </c>
      <c r="B9235" s="1">
        <v>2008</v>
      </c>
      <c r="C9235" s="1">
        <v>12</v>
      </c>
      <c r="D9235" s="1">
        <v>13</v>
      </c>
      <c r="E9235" s="7">
        <v>2009.03561643836</v>
      </c>
      <c r="F9235" s="7">
        <v>23.988427999999999</v>
      </c>
      <c r="G9235" s="57">
        <f t="shared" si="356"/>
        <v>22.447047052413797</v>
      </c>
      <c r="I9235" s="73">
        <f t="shared" si="357"/>
        <v>1.9890410958901157</v>
      </c>
    </row>
    <row r="9236" spans="1:9" ht="15.6" x14ac:dyDescent="0.3">
      <c r="A9236" s="1">
        <v>9232</v>
      </c>
      <c r="B9236" s="1">
        <v>2008</v>
      </c>
      <c r="C9236" s="1">
        <v>12</v>
      </c>
      <c r="D9236" s="1">
        <v>14</v>
      </c>
      <c r="E9236" s="7">
        <v>2009.03835616438</v>
      </c>
      <c r="F9236" s="7">
        <v>23.814937</v>
      </c>
      <c r="G9236" s="57">
        <f t="shared" si="356"/>
        <v>22.448018864827588</v>
      </c>
      <c r="I9236" s="73">
        <f t="shared" si="357"/>
        <v>1.9890410958901157</v>
      </c>
    </row>
    <row r="9237" spans="1:9" ht="15.6" x14ac:dyDescent="0.3">
      <c r="A9237" s="1">
        <v>9233</v>
      </c>
      <c r="B9237" s="1">
        <v>2008</v>
      </c>
      <c r="C9237" s="1">
        <v>12</v>
      </c>
      <c r="D9237" s="1">
        <v>15</v>
      </c>
      <c r="E9237" s="7">
        <v>2009.0410958904099</v>
      </c>
      <c r="F9237" s="7">
        <v>23.613104</v>
      </c>
      <c r="G9237" s="57">
        <f t="shared" si="356"/>
        <v>22.448889830344832</v>
      </c>
      <c r="I9237" s="73">
        <f t="shared" si="357"/>
        <v>1.9890410958898883</v>
      </c>
    </row>
    <row r="9238" spans="1:9" ht="15.6" x14ac:dyDescent="0.3">
      <c r="A9238" s="1">
        <v>9234</v>
      </c>
      <c r="B9238" s="1">
        <v>2008</v>
      </c>
      <c r="C9238" s="1">
        <v>12</v>
      </c>
      <c r="D9238" s="1">
        <v>16</v>
      </c>
      <c r="E9238" s="7">
        <v>2009.04383561644</v>
      </c>
      <c r="F9238" s="7">
        <v>23.407496999999999</v>
      </c>
      <c r="G9238" s="57">
        <f t="shared" si="356"/>
        <v>22.449764365517247</v>
      </c>
      <c r="I9238" s="73">
        <f t="shared" si="357"/>
        <v>1.9890410958901157</v>
      </c>
    </row>
    <row r="9239" spans="1:9" ht="15.6" x14ac:dyDescent="0.3">
      <c r="A9239" s="1">
        <v>9235</v>
      </c>
      <c r="B9239" s="1">
        <v>2008</v>
      </c>
      <c r="C9239" s="1">
        <v>12</v>
      </c>
      <c r="D9239" s="1">
        <v>17</v>
      </c>
      <c r="E9239" s="7">
        <v>2009.0465753424701</v>
      </c>
      <c r="F9239" s="7">
        <v>23.174644000000001</v>
      </c>
      <c r="G9239" s="57">
        <f t="shared" si="356"/>
        <v>22.450585164137937</v>
      </c>
      <c r="I9239" s="73">
        <f t="shared" si="357"/>
        <v>1.9890410958898883</v>
      </c>
    </row>
    <row r="9240" spans="1:9" ht="15.6" x14ac:dyDescent="0.3">
      <c r="A9240" s="1">
        <v>9236</v>
      </c>
      <c r="B9240" s="1">
        <v>2008</v>
      </c>
      <c r="C9240" s="1">
        <v>12</v>
      </c>
      <c r="D9240" s="1">
        <v>18</v>
      </c>
      <c r="E9240" s="7">
        <v>2009.0493150684899</v>
      </c>
      <c r="F9240" s="7">
        <v>22.929155999999999</v>
      </c>
      <c r="G9240" s="57">
        <f t="shared" si="356"/>
        <v>22.451539553103455</v>
      </c>
      <c r="I9240" s="73">
        <f t="shared" si="357"/>
        <v>1.9890410958898883</v>
      </c>
    </row>
    <row r="9241" spans="1:9" ht="15.6" x14ac:dyDescent="0.3">
      <c r="A9241" s="1">
        <v>9237</v>
      </c>
      <c r="B9241" s="1">
        <v>2008</v>
      </c>
      <c r="C9241" s="1">
        <v>12</v>
      </c>
      <c r="D9241" s="1">
        <v>19</v>
      </c>
      <c r="E9241" s="7">
        <v>2009.05205479452</v>
      </c>
      <c r="F9241" s="7">
        <v>22.726541000000001</v>
      </c>
      <c r="G9241" s="57">
        <f t="shared" si="356"/>
        <v>22.452422696551732</v>
      </c>
      <c r="I9241" s="73">
        <f t="shared" si="357"/>
        <v>1.9890410958901157</v>
      </c>
    </row>
    <row r="9242" spans="1:9" ht="15.6" x14ac:dyDescent="0.3">
      <c r="A9242" s="1">
        <v>9238</v>
      </c>
      <c r="B9242" s="1">
        <v>2008</v>
      </c>
      <c r="C9242" s="1">
        <v>12</v>
      </c>
      <c r="D9242" s="1">
        <v>20</v>
      </c>
      <c r="E9242" s="7">
        <v>2009.0547945205501</v>
      </c>
      <c r="F9242" s="7">
        <v>22.538836</v>
      </c>
      <c r="G9242" s="57">
        <f t="shared" si="356"/>
        <v>22.453319601379324</v>
      </c>
      <c r="I9242" s="73">
        <f t="shared" si="357"/>
        <v>1.9890410958898883</v>
      </c>
    </row>
    <row r="9243" spans="1:9" ht="15.6" x14ac:dyDescent="0.3">
      <c r="A9243" s="1">
        <v>9239</v>
      </c>
      <c r="B9243" s="1">
        <v>2008</v>
      </c>
      <c r="C9243" s="1">
        <v>12</v>
      </c>
      <c r="D9243" s="1">
        <v>21</v>
      </c>
      <c r="E9243" s="7">
        <v>2009.05753424658</v>
      </c>
      <c r="F9243" s="7">
        <v>22.406607000000001</v>
      </c>
      <c r="G9243" s="57">
        <f t="shared" si="356"/>
        <v>22.45409662206897</v>
      </c>
      <c r="I9243" s="73">
        <f t="shared" si="357"/>
        <v>1.9890410958901157</v>
      </c>
    </row>
    <row r="9244" spans="1:9" ht="15.6" x14ac:dyDescent="0.3">
      <c r="A9244" s="1">
        <v>9240</v>
      </c>
      <c r="B9244" s="1">
        <v>2008</v>
      </c>
      <c r="C9244" s="1">
        <v>12</v>
      </c>
      <c r="D9244" s="1">
        <v>22</v>
      </c>
      <c r="E9244" s="7">
        <v>2009.0602739726</v>
      </c>
      <c r="F9244" s="7">
        <v>22.292825000000001</v>
      </c>
      <c r="G9244" s="57">
        <f t="shared" si="356"/>
        <v>22.454717486896563</v>
      </c>
      <c r="I9244" s="73">
        <f t="shared" si="357"/>
        <v>1.9890410958901157</v>
      </c>
    </row>
    <row r="9245" spans="1:9" ht="15.6" x14ac:dyDescent="0.3">
      <c r="A9245" s="1">
        <v>9241</v>
      </c>
      <c r="B9245" s="1">
        <v>2008</v>
      </c>
      <c r="C9245" s="1">
        <v>12</v>
      </c>
      <c r="D9245" s="1">
        <v>23</v>
      </c>
      <c r="E9245" s="7">
        <v>2009.0630136986299</v>
      </c>
      <c r="F9245" s="7">
        <v>22.177268000000002</v>
      </c>
      <c r="G9245" s="57">
        <f t="shared" si="356"/>
        <v>22.455493142068978</v>
      </c>
      <c r="I9245" s="73">
        <f t="shared" si="357"/>
        <v>1.9890410958998928</v>
      </c>
    </row>
    <row r="9246" spans="1:9" ht="15.6" x14ac:dyDescent="0.3">
      <c r="A9246" s="1">
        <v>9242</v>
      </c>
      <c r="B9246" s="1">
        <v>2008</v>
      </c>
      <c r="C9246" s="1">
        <v>12</v>
      </c>
      <c r="D9246" s="1">
        <v>24</v>
      </c>
      <c r="E9246" s="7">
        <v>2009.06575342466</v>
      </c>
      <c r="F9246" s="7">
        <v>21.999244000000001</v>
      </c>
      <c r="G9246" s="57">
        <f t="shared" si="356"/>
        <v>22.456414502068977</v>
      </c>
      <c r="I9246" s="73">
        <f t="shared" si="357"/>
        <v>1.9890410958901157</v>
      </c>
    </row>
    <row r="9247" spans="1:9" ht="15.6" x14ac:dyDescent="0.3">
      <c r="A9247" s="1">
        <v>9243</v>
      </c>
      <c r="B9247" s="1">
        <v>2008</v>
      </c>
      <c r="C9247" s="1">
        <v>12</v>
      </c>
      <c r="D9247" s="1">
        <v>25</v>
      </c>
      <c r="E9247" s="7">
        <v>2009.0684931506801</v>
      </c>
      <c r="F9247" s="7">
        <v>21.824252000000001</v>
      </c>
      <c r="G9247" s="57">
        <f t="shared" si="356"/>
        <v>22.457389158620703</v>
      </c>
      <c r="I9247" s="73">
        <f t="shared" si="357"/>
        <v>1.9890410958898883</v>
      </c>
    </row>
    <row r="9248" spans="1:9" ht="15.6" x14ac:dyDescent="0.3">
      <c r="A9248" s="1">
        <v>9244</v>
      </c>
      <c r="B9248" s="1">
        <v>2008</v>
      </c>
      <c r="C9248" s="1">
        <v>12</v>
      </c>
      <c r="D9248" s="1">
        <v>26</v>
      </c>
      <c r="E9248" s="7">
        <v>2009.0712328767099</v>
      </c>
      <c r="F9248" s="7">
        <v>21.600771999999999</v>
      </c>
      <c r="G9248" s="57">
        <f t="shared" si="356"/>
        <v>22.458408197241393</v>
      </c>
      <c r="I9248" s="73">
        <f t="shared" si="357"/>
        <v>1.9890410958898883</v>
      </c>
    </row>
    <row r="9249" spans="1:9" ht="15.6" x14ac:dyDescent="0.3">
      <c r="A9249" s="1">
        <v>9245</v>
      </c>
      <c r="B9249" s="1">
        <v>2008</v>
      </c>
      <c r="C9249" s="1">
        <v>12</v>
      </c>
      <c r="D9249" s="1">
        <v>27</v>
      </c>
      <c r="E9249" s="7">
        <v>2009.07397260274</v>
      </c>
      <c r="F9249" s="7">
        <v>21.265599999999999</v>
      </c>
      <c r="G9249" s="57">
        <f t="shared" si="356"/>
        <v>22.45953033655174</v>
      </c>
      <c r="I9249" s="73">
        <f t="shared" si="357"/>
        <v>1.9890410958901157</v>
      </c>
    </row>
    <row r="9250" spans="1:9" ht="15.6" x14ac:dyDescent="0.3">
      <c r="A9250" s="1">
        <v>9246</v>
      </c>
      <c r="B9250" s="1">
        <v>2008</v>
      </c>
      <c r="C9250" s="1">
        <v>12</v>
      </c>
      <c r="D9250" s="1">
        <v>28</v>
      </c>
      <c r="E9250" s="7">
        <v>2009.0767123287701</v>
      </c>
      <c r="F9250" s="7">
        <v>21.048064</v>
      </c>
      <c r="G9250" s="57">
        <f t="shared" si="356"/>
        <v>22.460759838620707</v>
      </c>
      <c r="I9250" s="73">
        <f t="shared" si="357"/>
        <v>1.9890410958898883</v>
      </c>
    </row>
    <row r="9251" spans="1:9" ht="15.6" x14ac:dyDescent="0.3">
      <c r="A9251" s="1">
        <v>9247</v>
      </c>
      <c r="B9251" s="1">
        <v>2008</v>
      </c>
      <c r="C9251" s="1">
        <v>12</v>
      </c>
      <c r="D9251" s="1">
        <v>29</v>
      </c>
      <c r="E9251" s="7">
        <v>2009.07945205479</v>
      </c>
      <c r="F9251" s="7">
        <v>20.772369999999999</v>
      </c>
      <c r="G9251" s="57">
        <f t="shared" si="356"/>
        <v>22.462046227586221</v>
      </c>
      <c r="I9251" s="73">
        <f t="shared" si="357"/>
        <v>1.987899543380081</v>
      </c>
    </row>
    <row r="9252" spans="1:9" ht="15.6" x14ac:dyDescent="0.3">
      <c r="A9252" s="1">
        <v>9248</v>
      </c>
      <c r="B9252" s="1">
        <v>2008</v>
      </c>
      <c r="C9252" s="1">
        <v>12</v>
      </c>
      <c r="D9252" s="1">
        <v>30</v>
      </c>
      <c r="E9252" s="7">
        <v>2009.08219178082</v>
      </c>
      <c r="F9252" s="7">
        <v>20.522458</v>
      </c>
      <c r="G9252" s="57">
        <f t="shared" si="356"/>
        <v>22.463292172413809</v>
      </c>
      <c r="I9252" s="73">
        <f t="shared" si="357"/>
        <v>1.987899543380081</v>
      </c>
    </row>
    <row r="9253" spans="1:9" ht="15.6" x14ac:dyDescent="0.3">
      <c r="A9253" s="1">
        <v>9249</v>
      </c>
      <c r="B9253" s="1">
        <v>2008</v>
      </c>
      <c r="C9253" s="1">
        <v>12</v>
      </c>
      <c r="D9253" s="1">
        <v>31</v>
      </c>
      <c r="E9253" s="7">
        <v>2009.0849315068499</v>
      </c>
      <c r="F9253" s="7">
        <v>20.346893999999999</v>
      </c>
      <c r="G9253" s="57">
        <f t="shared" si="356"/>
        <v>22.464325355862083</v>
      </c>
      <c r="I9253" s="73">
        <f t="shared" si="357"/>
        <v>1.9878995433698492</v>
      </c>
    </row>
    <row r="9254" spans="1:9" ht="15.6" x14ac:dyDescent="0.3">
      <c r="A9254" s="1">
        <v>9250</v>
      </c>
      <c r="B9254" s="1">
        <v>2009</v>
      </c>
      <c r="C9254" s="1">
        <v>1</v>
      </c>
      <c r="D9254" s="1">
        <v>1</v>
      </c>
      <c r="E9254" s="7">
        <v>2009.0860730593599</v>
      </c>
      <c r="F9254" s="7">
        <v>20.282869000000002</v>
      </c>
      <c r="G9254" s="57">
        <f t="shared" si="356"/>
        <v>22.465511480000014</v>
      </c>
      <c r="I9254" s="73">
        <f t="shared" si="357"/>
        <v>1.987899543380081</v>
      </c>
    </row>
    <row r="9255" spans="1:9" ht="15.6" x14ac:dyDescent="0.3">
      <c r="A9255" s="1">
        <v>9251</v>
      </c>
      <c r="B9255" s="1">
        <v>2009</v>
      </c>
      <c r="C9255" s="1">
        <v>1</v>
      </c>
      <c r="D9255" s="1">
        <v>2</v>
      </c>
      <c r="E9255" s="7">
        <v>2009.08881278539</v>
      </c>
      <c r="F9255" s="7">
        <v>20.176697999999998</v>
      </c>
      <c r="G9255" s="57">
        <f t="shared" si="356"/>
        <v>22.466942070344842</v>
      </c>
      <c r="I9255" s="73">
        <f t="shared" si="357"/>
        <v>1.9890410958898883</v>
      </c>
    </row>
    <row r="9256" spans="1:9" ht="15.6" x14ac:dyDescent="0.3">
      <c r="A9256" s="1">
        <v>9252</v>
      </c>
      <c r="B9256" s="1">
        <v>2009</v>
      </c>
      <c r="C9256" s="1">
        <v>1</v>
      </c>
      <c r="D9256" s="1">
        <v>3</v>
      </c>
      <c r="E9256" s="7">
        <v>2009.0915525114201</v>
      </c>
      <c r="F9256" s="7">
        <v>20.042210000000001</v>
      </c>
      <c r="G9256" s="57">
        <f t="shared" si="356"/>
        <v>22.468596092413808</v>
      </c>
      <c r="I9256" s="73">
        <f t="shared" si="357"/>
        <v>1.9890410958901157</v>
      </c>
    </row>
    <row r="9257" spans="1:9" ht="15.6" x14ac:dyDescent="0.3">
      <c r="A9257" s="1">
        <v>9253</v>
      </c>
      <c r="B9257" s="1">
        <v>2009</v>
      </c>
      <c r="C9257" s="1">
        <v>1</v>
      </c>
      <c r="D9257" s="1">
        <v>4</v>
      </c>
      <c r="E9257" s="7">
        <v>2009.09429223744</v>
      </c>
      <c r="F9257" s="7">
        <v>19.976141999999999</v>
      </c>
      <c r="G9257" s="57">
        <f t="shared" si="356"/>
        <v>22.470176057931052</v>
      </c>
      <c r="I9257" s="73">
        <f t="shared" si="357"/>
        <v>1.9890410959001201</v>
      </c>
    </row>
    <row r="9258" spans="1:9" ht="15.6" x14ac:dyDescent="0.3">
      <c r="A9258" s="1">
        <v>9254</v>
      </c>
      <c r="B9258" s="1">
        <v>2009</v>
      </c>
      <c r="C9258" s="1">
        <v>1</v>
      </c>
      <c r="D9258" s="1">
        <v>5</v>
      </c>
      <c r="E9258" s="7">
        <v>2009.09703196347</v>
      </c>
      <c r="F9258" s="7">
        <v>19.881105000000002</v>
      </c>
      <c r="G9258" s="57">
        <f t="shared" si="356"/>
        <v>22.47163717379312</v>
      </c>
      <c r="I9258" s="73">
        <f t="shared" si="357"/>
        <v>1.9890410958898883</v>
      </c>
    </row>
    <row r="9259" spans="1:9" ht="15.6" x14ac:dyDescent="0.3">
      <c r="A9259" s="1">
        <v>9255</v>
      </c>
      <c r="B9259" s="1">
        <v>2009</v>
      </c>
      <c r="C9259" s="1">
        <v>1</v>
      </c>
      <c r="D9259" s="1">
        <v>6</v>
      </c>
      <c r="E9259" s="7">
        <v>2009.0997716894999</v>
      </c>
      <c r="F9259" s="7">
        <v>19.817205000000001</v>
      </c>
      <c r="G9259" s="57">
        <f t="shared" si="356"/>
        <v>22.472923252413807</v>
      </c>
      <c r="I9259" s="73">
        <f t="shared" si="357"/>
        <v>1.9890410958901157</v>
      </c>
    </row>
    <row r="9260" spans="1:9" ht="15.6" x14ac:dyDescent="0.3">
      <c r="A9260" s="1">
        <v>9256</v>
      </c>
      <c r="B9260" s="1">
        <v>2009</v>
      </c>
      <c r="C9260" s="1">
        <v>1</v>
      </c>
      <c r="D9260" s="1">
        <v>7</v>
      </c>
      <c r="E9260" s="7">
        <v>2009.10251141552</v>
      </c>
      <c r="F9260" s="7">
        <v>19.734238000000001</v>
      </c>
      <c r="G9260" s="57">
        <f t="shared" si="356"/>
        <v>22.474175161379328</v>
      </c>
      <c r="I9260" s="73">
        <f t="shared" si="357"/>
        <v>1.9890410958898883</v>
      </c>
    </row>
    <row r="9261" spans="1:9" ht="15.6" x14ac:dyDescent="0.3">
      <c r="A9261" s="1">
        <v>9257</v>
      </c>
      <c r="B9261" s="1">
        <v>2009</v>
      </c>
      <c r="C9261" s="1">
        <v>1</v>
      </c>
      <c r="D9261" s="1">
        <v>8</v>
      </c>
      <c r="E9261" s="7">
        <v>2009.1052511415501</v>
      </c>
      <c r="F9261" s="7">
        <v>19.677116999999999</v>
      </c>
      <c r="G9261" s="57">
        <f t="shared" si="356"/>
        <v>22.475635609655185</v>
      </c>
      <c r="I9261" s="73">
        <f t="shared" si="357"/>
        <v>1.9890410958998928</v>
      </c>
    </row>
    <row r="9262" spans="1:9" ht="15.6" x14ac:dyDescent="0.3">
      <c r="A9262" s="1">
        <v>9258</v>
      </c>
      <c r="B9262" s="1">
        <v>2009</v>
      </c>
      <c r="C9262" s="1">
        <v>1</v>
      </c>
      <c r="D9262" s="1">
        <v>9</v>
      </c>
      <c r="E9262" s="7">
        <v>2009.1079908675799</v>
      </c>
      <c r="F9262" s="7">
        <v>19.636203999999999</v>
      </c>
      <c r="G9262" s="57">
        <f t="shared" si="356"/>
        <v>22.477310576551741</v>
      </c>
      <c r="I9262" s="73">
        <f t="shared" si="357"/>
        <v>1.9890410958901157</v>
      </c>
    </row>
    <row r="9263" spans="1:9" ht="15.6" x14ac:dyDescent="0.3">
      <c r="A9263" s="1">
        <v>9259</v>
      </c>
      <c r="B9263" s="1">
        <v>2009</v>
      </c>
      <c r="C9263" s="1">
        <v>1</v>
      </c>
      <c r="D9263" s="1">
        <v>10</v>
      </c>
      <c r="E9263" s="7">
        <v>2009.11073059361</v>
      </c>
      <c r="F9263" s="7">
        <v>19.565586</v>
      </c>
      <c r="G9263" s="57">
        <f t="shared" si="356"/>
        <v>22.479263121379326</v>
      </c>
      <c r="I9263" s="73">
        <f t="shared" si="357"/>
        <v>1.9890410958898883</v>
      </c>
    </row>
    <row r="9264" spans="1:9" ht="15.6" x14ac:dyDescent="0.3">
      <c r="A9264" s="1">
        <v>9260</v>
      </c>
      <c r="B9264" s="1">
        <v>2009</v>
      </c>
      <c r="C9264" s="1">
        <v>1</v>
      </c>
      <c r="D9264" s="1">
        <v>11</v>
      </c>
      <c r="E9264" s="7">
        <v>2009.1134703196301</v>
      </c>
      <c r="F9264" s="7">
        <v>19.482327000000002</v>
      </c>
      <c r="G9264" s="57">
        <f t="shared" si="356"/>
        <v>22.481387131034499</v>
      </c>
      <c r="I9264" s="73">
        <f t="shared" si="357"/>
        <v>1.9890410958901157</v>
      </c>
    </row>
    <row r="9265" spans="1:9" ht="15.6" x14ac:dyDescent="0.3">
      <c r="A9265" s="1">
        <v>9261</v>
      </c>
      <c r="B9265" s="1">
        <v>2009</v>
      </c>
      <c r="C9265" s="1">
        <v>1</v>
      </c>
      <c r="D9265" s="1">
        <v>12</v>
      </c>
      <c r="E9265" s="7">
        <v>2009.11621004566</v>
      </c>
      <c r="F9265" s="7">
        <v>19.366786000000001</v>
      </c>
      <c r="G9265" s="57">
        <f t="shared" si="356"/>
        <v>22.483651417931046</v>
      </c>
      <c r="I9265" s="73">
        <f t="shared" si="357"/>
        <v>1.9890410958901157</v>
      </c>
    </row>
    <row r="9266" spans="1:9" ht="15.6" x14ac:dyDescent="0.3">
      <c r="A9266" s="1">
        <v>9262</v>
      </c>
      <c r="B9266" s="1">
        <v>2009</v>
      </c>
      <c r="C9266" s="1">
        <v>1</v>
      </c>
      <c r="D9266" s="1">
        <v>13</v>
      </c>
      <c r="E9266" s="7">
        <v>2009.11894977169</v>
      </c>
      <c r="F9266" s="7">
        <v>19.304995000000002</v>
      </c>
      <c r="G9266" s="57">
        <f t="shared" si="356"/>
        <v>22.485898030344842</v>
      </c>
      <c r="I9266" s="73">
        <f t="shared" si="357"/>
        <v>1.9890410958898883</v>
      </c>
    </row>
    <row r="9267" spans="1:9" ht="15.6" x14ac:dyDescent="0.3">
      <c r="A9267" s="1">
        <v>9263</v>
      </c>
      <c r="B9267" s="1">
        <v>2009</v>
      </c>
      <c r="C9267" s="1">
        <v>1</v>
      </c>
      <c r="D9267" s="1">
        <v>14</v>
      </c>
      <c r="E9267" s="7">
        <v>2009.1216894977199</v>
      </c>
      <c r="F9267" s="7">
        <v>19.257897</v>
      </c>
      <c r="G9267" s="57">
        <f t="shared" si="356"/>
        <v>22.488033175172426</v>
      </c>
      <c r="I9267" s="73">
        <f t="shared" si="357"/>
        <v>1.9890410958901157</v>
      </c>
    </row>
    <row r="9268" spans="1:9" ht="15.6" x14ac:dyDescent="0.3">
      <c r="A9268" s="1">
        <v>9264</v>
      </c>
      <c r="B9268" s="1">
        <v>2009</v>
      </c>
      <c r="C9268" s="1">
        <v>1</v>
      </c>
      <c r="D9268" s="1">
        <v>15</v>
      </c>
      <c r="E9268" s="7">
        <v>2009.12442922374</v>
      </c>
      <c r="F9268" s="7">
        <v>19.197483999999999</v>
      </c>
      <c r="G9268" s="57">
        <f t="shared" si="356"/>
        <v>22.489894103448282</v>
      </c>
      <c r="I9268" s="73">
        <f t="shared" si="357"/>
        <v>1.9890410958898883</v>
      </c>
    </row>
    <row r="9269" spans="1:9" ht="15.6" x14ac:dyDescent="0.3">
      <c r="A9269" s="1">
        <v>9265</v>
      </c>
      <c r="B9269" s="1">
        <v>2009</v>
      </c>
      <c r="C9269" s="1">
        <v>1</v>
      </c>
      <c r="D9269" s="1">
        <v>16</v>
      </c>
      <c r="E9269" s="7">
        <v>2009.1271689497701</v>
      </c>
      <c r="F9269" s="7">
        <v>19.103100999999999</v>
      </c>
      <c r="G9269" s="57">
        <f t="shared" si="356"/>
        <v>22.491549198620703</v>
      </c>
      <c r="I9269" s="73">
        <f t="shared" si="357"/>
        <v>1.9890410958898883</v>
      </c>
    </row>
    <row r="9270" spans="1:9" ht="15.6" x14ac:dyDescent="0.3">
      <c r="A9270" s="1">
        <v>9266</v>
      </c>
      <c r="B9270" s="1">
        <v>2009</v>
      </c>
      <c r="C9270" s="1">
        <v>1</v>
      </c>
      <c r="D9270" s="1">
        <v>17</v>
      </c>
      <c r="E9270" s="7">
        <v>2009.1299086757999</v>
      </c>
      <c r="F9270" s="7">
        <v>18.974042000000001</v>
      </c>
      <c r="G9270" s="57">
        <f t="shared" si="356"/>
        <v>22.493216954482769</v>
      </c>
      <c r="I9270" s="73">
        <f t="shared" si="357"/>
        <v>1.9890410958901157</v>
      </c>
    </row>
    <row r="9271" spans="1:9" ht="15.6" x14ac:dyDescent="0.3">
      <c r="A9271" s="1">
        <v>9267</v>
      </c>
      <c r="B9271" s="1">
        <v>2009</v>
      </c>
      <c r="C9271" s="1">
        <v>1</v>
      </c>
      <c r="D9271" s="1">
        <v>18</v>
      </c>
      <c r="E9271" s="7">
        <v>2009.13264840183</v>
      </c>
      <c r="F9271" s="7">
        <v>18.865818000000001</v>
      </c>
      <c r="G9271" s="57">
        <f t="shared" si="356"/>
        <v>22.49476831310346</v>
      </c>
      <c r="I9271" s="73">
        <f t="shared" si="357"/>
        <v>1.9890410958898883</v>
      </c>
    </row>
    <row r="9272" spans="1:9" ht="15.6" x14ac:dyDescent="0.3">
      <c r="A9272" s="1">
        <v>9268</v>
      </c>
      <c r="B9272" s="1">
        <v>2009</v>
      </c>
      <c r="C9272" s="1">
        <v>1</v>
      </c>
      <c r="D9272" s="1">
        <v>19</v>
      </c>
      <c r="E9272" s="7">
        <v>2009.1353881278501</v>
      </c>
      <c r="F9272" s="7">
        <v>18.835291999999999</v>
      </c>
      <c r="G9272" s="57">
        <f t="shared" si="356"/>
        <v>22.496160842758627</v>
      </c>
      <c r="I9272" s="73">
        <f t="shared" si="357"/>
        <v>1.9890410958901157</v>
      </c>
    </row>
    <row r="9273" spans="1:9" ht="15.6" x14ac:dyDescent="0.3">
      <c r="A9273" s="1">
        <v>9269</v>
      </c>
      <c r="B9273" s="1">
        <v>2009</v>
      </c>
      <c r="C9273" s="1">
        <v>1</v>
      </c>
      <c r="D9273" s="1">
        <v>20</v>
      </c>
      <c r="E9273" s="7">
        <v>2009.13812785388</v>
      </c>
      <c r="F9273" s="7">
        <v>18.663764</v>
      </c>
      <c r="G9273" s="57">
        <f t="shared" si="356"/>
        <v>22.497263668965527</v>
      </c>
      <c r="I9273" s="73">
        <f t="shared" si="357"/>
        <v>1.9890410958901157</v>
      </c>
    </row>
    <row r="9274" spans="1:9" ht="15.6" x14ac:dyDescent="0.3">
      <c r="A9274" s="1">
        <v>9270</v>
      </c>
      <c r="B9274" s="1">
        <v>2009</v>
      </c>
      <c r="C9274" s="1">
        <v>1</v>
      </c>
      <c r="D9274" s="1">
        <v>21</v>
      </c>
      <c r="E9274" s="7">
        <v>2009.14086757991</v>
      </c>
      <c r="F9274" s="7">
        <v>18.471990999999999</v>
      </c>
      <c r="G9274" s="57">
        <f t="shared" si="356"/>
        <v>22.498241344827594</v>
      </c>
      <c r="I9274" s="73">
        <f t="shared" si="357"/>
        <v>1.9890410958898883</v>
      </c>
    </row>
    <row r="9275" spans="1:9" ht="15.6" x14ac:dyDescent="0.3">
      <c r="A9275" s="1">
        <v>9271</v>
      </c>
      <c r="B9275" s="1">
        <v>2009</v>
      </c>
      <c r="C9275" s="1">
        <v>1</v>
      </c>
      <c r="D9275" s="1">
        <v>22</v>
      </c>
      <c r="E9275" s="7">
        <v>2009.1436073059399</v>
      </c>
      <c r="F9275" s="7">
        <v>18.332515000000001</v>
      </c>
      <c r="G9275" s="57">
        <f t="shared" si="356"/>
        <v>22.499068554482765</v>
      </c>
      <c r="I9275" s="73">
        <f t="shared" si="357"/>
        <v>1.9890410958901157</v>
      </c>
    </row>
    <row r="9276" spans="1:9" ht="15.6" x14ac:dyDescent="0.3">
      <c r="A9276" s="1">
        <v>9272</v>
      </c>
      <c r="B9276" s="1">
        <v>2009</v>
      </c>
      <c r="C9276" s="1">
        <v>1</v>
      </c>
      <c r="D9276" s="1">
        <v>23</v>
      </c>
      <c r="E9276" s="7">
        <v>2009.14634703196</v>
      </c>
      <c r="F9276" s="7">
        <v>18.177527000000001</v>
      </c>
      <c r="G9276" s="57">
        <f t="shared" si="356"/>
        <v>22.49974386344828</v>
      </c>
      <c r="I9276" s="73">
        <f t="shared" si="357"/>
        <v>1.9890410958898883</v>
      </c>
    </row>
    <row r="9277" spans="1:9" ht="15.6" x14ac:dyDescent="0.3">
      <c r="A9277" s="1">
        <v>9273</v>
      </c>
      <c r="B9277" s="1">
        <v>2009</v>
      </c>
      <c r="C9277" s="1">
        <v>1</v>
      </c>
      <c r="D9277" s="1">
        <v>24</v>
      </c>
      <c r="E9277" s="7">
        <v>2009.1490867579901</v>
      </c>
      <c r="F9277" s="7">
        <v>18.032440000000001</v>
      </c>
      <c r="G9277" s="57">
        <f t="shared" si="356"/>
        <v>22.500431113103456</v>
      </c>
      <c r="I9277" s="73">
        <f t="shared" si="357"/>
        <v>1.9890410958898883</v>
      </c>
    </row>
    <row r="9278" spans="1:9" ht="15.6" x14ac:dyDescent="0.3">
      <c r="A9278" s="1">
        <v>9274</v>
      </c>
      <c r="B9278" s="1">
        <v>2009</v>
      </c>
      <c r="C9278" s="1">
        <v>1</v>
      </c>
      <c r="D9278" s="1">
        <v>25</v>
      </c>
      <c r="E9278" s="7">
        <v>2009.1518264840199</v>
      </c>
      <c r="F9278" s="7">
        <v>17.881965000000001</v>
      </c>
      <c r="G9278" s="57">
        <f t="shared" si="356"/>
        <v>22.501068245517246</v>
      </c>
      <c r="I9278" s="73">
        <f t="shared" si="357"/>
        <v>1.9890410958901157</v>
      </c>
    </row>
    <row r="9279" spans="1:9" ht="15.6" x14ac:dyDescent="0.3">
      <c r="A9279" s="1">
        <v>9275</v>
      </c>
      <c r="B9279" s="1">
        <v>2009</v>
      </c>
      <c r="C9279" s="1">
        <v>1</v>
      </c>
      <c r="D9279" s="1">
        <v>26</v>
      </c>
      <c r="E9279" s="7">
        <v>2009.15456621005</v>
      </c>
      <c r="F9279" s="7">
        <v>17.834309999999999</v>
      </c>
      <c r="G9279" s="57">
        <f t="shared" si="356"/>
        <v>22.501728160000003</v>
      </c>
      <c r="I9279" s="73">
        <f t="shared" si="357"/>
        <v>1.9890410958898883</v>
      </c>
    </row>
    <row r="9280" spans="1:9" ht="15.6" x14ac:dyDescent="0.3">
      <c r="A9280" s="1">
        <v>9276</v>
      </c>
      <c r="B9280" s="1">
        <v>2009</v>
      </c>
      <c r="C9280" s="1">
        <v>1</v>
      </c>
      <c r="D9280" s="1">
        <v>27</v>
      </c>
      <c r="E9280" s="7">
        <v>2009.1573059360701</v>
      </c>
      <c r="F9280" s="7">
        <v>17.753160999999999</v>
      </c>
      <c r="G9280" s="57">
        <f t="shared" si="356"/>
        <v>22.502367293793103</v>
      </c>
      <c r="I9280" s="73">
        <f t="shared" si="357"/>
        <v>1.9890410959001201</v>
      </c>
    </row>
    <row r="9281" spans="1:9" ht="15.6" x14ac:dyDescent="0.3">
      <c r="A9281" s="1">
        <v>9277</v>
      </c>
      <c r="B9281" s="1">
        <v>2009</v>
      </c>
      <c r="C9281" s="1">
        <v>1</v>
      </c>
      <c r="D9281" s="1">
        <v>28</v>
      </c>
      <c r="E9281" s="7">
        <v>2009.1600456620999</v>
      </c>
      <c r="F9281" s="7">
        <v>17.691264</v>
      </c>
      <c r="G9281" s="57">
        <f t="shared" si="356"/>
        <v>22.502966223448276</v>
      </c>
      <c r="I9281" s="73">
        <f t="shared" si="357"/>
        <v>1.9890410958901157</v>
      </c>
    </row>
    <row r="9282" spans="1:9" ht="15.6" x14ac:dyDescent="0.3">
      <c r="A9282" s="1">
        <v>9278</v>
      </c>
      <c r="B9282" s="1">
        <v>2009</v>
      </c>
      <c r="C9282" s="1">
        <v>1</v>
      </c>
      <c r="D9282" s="1">
        <v>29</v>
      </c>
      <c r="E9282" s="7">
        <v>2009.16278538813</v>
      </c>
      <c r="F9282" s="7">
        <v>17.667370999999999</v>
      </c>
      <c r="G9282" s="57">
        <f t="shared" si="356"/>
        <v>22.503557983448278</v>
      </c>
      <c r="I9282" s="73">
        <f t="shared" si="357"/>
        <v>1.9906392694099395</v>
      </c>
    </row>
    <row r="9283" spans="1:9" ht="15.6" x14ac:dyDescent="0.3">
      <c r="A9283" s="1">
        <v>9279</v>
      </c>
      <c r="B9283" s="1">
        <v>2009</v>
      </c>
      <c r="C9283" s="1">
        <v>1</v>
      </c>
      <c r="D9283" s="1">
        <v>30</v>
      </c>
      <c r="E9283" s="7">
        <v>2009.1655251141599</v>
      </c>
      <c r="F9283" s="7">
        <v>17.62332</v>
      </c>
      <c r="G9283" s="57">
        <f t="shared" si="356"/>
        <v>22.504219078620689</v>
      </c>
      <c r="I9283" s="73">
        <f t="shared" si="357"/>
        <v>1.9906392694099395</v>
      </c>
    </row>
    <row r="9284" spans="1:9" ht="15.6" x14ac:dyDescent="0.3">
      <c r="A9284" s="1">
        <v>9280</v>
      </c>
      <c r="B9284" s="1">
        <v>2009</v>
      </c>
      <c r="C9284" s="1">
        <v>1</v>
      </c>
      <c r="D9284" s="1">
        <v>31</v>
      </c>
      <c r="E9284" s="7">
        <v>2009.16826484018</v>
      </c>
      <c r="F9284" s="7">
        <v>17.592071000000001</v>
      </c>
      <c r="G9284" s="57">
        <f t="shared" si="356"/>
        <v>22.504851713103449</v>
      </c>
      <c r="I9284" s="73">
        <f t="shared" si="357"/>
        <v>1.9906392694099395</v>
      </c>
    </row>
    <row r="9285" spans="1:9" ht="15.6" x14ac:dyDescent="0.3">
      <c r="A9285" s="1">
        <v>9281</v>
      </c>
      <c r="B9285" s="1">
        <v>2009</v>
      </c>
      <c r="C9285" s="1">
        <v>2</v>
      </c>
      <c r="D9285" s="1">
        <v>1</v>
      </c>
      <c r="E9285" s="7">
        <v>2009.16940639269</v>
      </c>
      <c r="F9285" s="7">
        <v>17.526496999999999</v>
      </c>
      <c r="G9285" s="57">
        <f t="shared" si="356"/>
        <v>22.505509977931034</v>
      </c>
      <c r="I9285" s="73">
        <f t="shared" si="357"/>
        <v>1.9906392693999351</v>
      </c>
    </row>
    <row r="9286" spans="1:9" ht="15.6" x14ac:dyDescent="0.3">
      <c r="A9286" s="1">
        <v>9282</v>
      </c>
      <c r="B9286" s="1">
        <v>2009</v>
      </c>
      <c r="C9286" s="1">
        <v>2</v>
      </c>
      <c r="D9286" s="1">
        <v>2</v>
      </c>
      <c r="E9286" s="7">
        <v>2009.1721461187201</v>
      </c>
      <c r="F9286" s="7">
        <v>17.463158</v>
      </c>
      <c r="G9286" s="57">
        <f t="shared" si="356"/>
        <v>22.506379455172414</v>
      </c>
      <c r="I9286" s="73">
        <f t="shared" si="357"/>
        <v>1.9890410958901157</v>
      </c>
    </row>
    <row r="9287" spans="1:9" ht="15.6" x14ac:dyDescent="0.3">
      <c r="A9287" s="1">
        <v>9283</v>
      </c>
      <c r="B9287" s="1">
        <v>2009</v>
      </c>
      <c r="C9287" s="1">
        <v>2</v>
      </c>
      <c r="D9287" s="1">
        <v>3</v>
      </c>
      <c r="E9287" s="7">
        <v>2009.17488584475</v>
      </c>
      <c r="F9287" s="7">
        <v>17.360087</v>
      </c>
      <c r="G9287" s="57">
        <f t="shared" si="356"/>
        <v>22.507591766896553</v>
      </c>
      <c r="I9287" s="73">
        <f t="shared" si="357"/>
        <v>1.9890410958901157</v>
      </c>
    </row>
    <row r="9288" spans="1:9" ht="15.6" x14ac:dyDescent="0.3">
      <c r="A9288" s="1">
        <v>9284</v>
      </c>
      <c r="B9288" s="1">
        <v>2009</v>
      </c>
      <c r="C9288" s="1">
        <v>2</v>
      </c>
      <c r="D9288" s="1">
        <v>4</v>
      </c>
      <c r="E9288" s="7">
        <v>2009.17762557078</v>
      </c>
      <c r="F9288" s="7">
        <v>17.292992999999999</v>
      </c>
      <c r="G9288" s="57">
        <f t="shared" si="356"/>
        <v>22.508971888275862</v>
      </c>
      <c r="I9288" s="73">
        <f t="shared" si="357"/>
        <v>1.9890410958898883</v>
      </c>
    </row>
    <row r="9289" spans="1:9" ht="15.6" x14ac:dyDescent="0.3">
      <c r="A9289" s="1">
        <v>9285</v>
      </c>
      <c r="B9289" s="1">
        <v>2009</v>
      </c>
      <c r="C9289" s="1">
        <v>2</v>
      </c>
      <c r="D9289" s="1">
        <v>5</v>
      </c>
      <c r="E9289" s="7">
        <v>2009.1803652967999</v>
      </c>
      <c r="F9289" s="7">
        <v>17.263021999999999</v>
      </c>
      <c r="G9289" s="57">
        <f t="shared" si="356"/>
        <v>22.510533867586208</v>
      </c>
      <c r="I9289" s="73">
        <f t="shared" si="357"/>
        <v>1.9890410958901157</v>
      </c>
    </row>
    <row r="9290" spans="1:9" ht="15.6" x14ac:dyDescent="0.3">
      <c r="A9290" s="1">
        <v>9286</v>
      </c>
      <c r="B9290" s="1">
        <v>2009</v>
      </c>
      <c r="C9290" s="1">
        <v>2</v>
      </c>
      <c r="D9290" s="1">
        <v>6</v>
      </c>
      <c r="E9290" s="7">
        <v>2009.18310502283</v>
      </c>
      <c r="F9290" s="7">
        <v>17.314571999999998</v>
      </c>
      <c r="G9290" s="57">
        <f t="shared" si="356"/>
        <v>22.512135277241384</v>
      </c>
      <c r="I9290" s="73">
        <f t="shared" si="357"/>
        <v>1.9890410958898883</v>
      </c>
    </row>
    <row r="9291" spans="1:9" ht="15.6" x14ac:dyDescent="0.3">
      <c r="A9291" s="1">
        <v>9287</v>
      </c>
      <c r="B9291" s="1">
        <v>2009</v>
      </c>
      <c r="C9291" s="1">
        <v>2</v>
      </c>
      <c r="D9291" s="1">
        <v>7</v>
      </c>
      <c r="E9291" s="7">
        <v>2009.1858447488601</v>
      </c>
      <c r="F9291" s="7">
        <v>17.421834</v>
      </c>
      <c r="G9291" s="57">
        <f t="shared" ref="G9291:G9354" si="358">AVERAGE(F8747:F9471)</f>
        <v>22.513772987586204</v>
      </c>
      <c r="I9291" s="73">
        <f t="shared" si="357"/>
        <v>1.9890410958898883</v>
      </c>
    </row>
    <row r="9292" spans="1:9" ht="15.6" x14ac:dyDescent="0.3">
      <c r="A9292" s="1">
        <v>9288</v>
      </c>
      <c r="B9292" s="1">
        <v>2009</v>
      </c>
      <c r="C9292" s="1">
        <v>2</v>
      </c>
      <c r="D9292" s="1">
        <v>8</v>
      </c>
      <c r="E9292" s="7">
        <v>2009.1885844748899</v>
      </c>
      <c r="F9292" s="7">
        <v>17.469859</v>
      </c>
      <c r="G9292" s="57">
        <f t="shared" si="358"/>
        <v>22.515499813793106</v>
      </c>
      <c r="I9292" s="73">
        <f t="shared" ref="I9292:I9355" si="359">E9472-E8748</f>
        <v>1.9890410958901157</v>
      </c>
    </row>
    <row r="9293" spans="1:9" ht="15.6" x14ac:dyDescent="0.3">
      <c r="A9293" s="1">
        <v>9289</v>
      </c>
      <c r="B9293" s="1">
        <v>2009</v>
      </c>
      <c r="C9293" s="1">
        <v>2</v>
      </c>
      <c r="D9293" s="1">
        <v>9</v>
      </c>
      <c r="E9293" s="7">
        <v>2009.19132420091</v>
      </c>
      <c r="F9293" s="7">
        <v>17.458915999999999</v>
      </c>
      <c r="G9293" s="57">
        <f t="shared" si="358"/>
        <v>22.517396634482758</v>
      </c>
      <c r="I9293" s="73">
        <f t="shared" si="359"/>
        <v>1.9890410958898883</v>
      </c>
    </row>
    <row r="9294" spans="1:9" ht="15.6" x14ac:dyDescent="0.3">
      <c r="A9294" s="1">
        <v>9290</v>
      </c>
      <c r="B9294" s="1">
        <v>2009</v>
      </c>
      <c r="C9294" s="1">
        <v>2</v>
      </c>
      <c r="D9294" s="1">
        <v>10</v>
      </c>
      <c r="E9294" s="7">
        <v>2009.1940639269401</v>
      </c>
      <c r="F9294" s="7">
        <v>17.395194</v>
      </c>
      <c r="G9294" s="57">
        <f t="shared" si="358"/>
        <v>22.519443404137935</v>
      </c>
      <c r="I9294" s="73">
        <f t="shared" si="359"/>
        <v>1.9890410958901157</v>
      </c>
    </row>
    <row r="9295" spans="1:9" ht="15.6" x14ac:dyDescent="0.3">
      <c r="A9295" s="1">
        <v>9291</v>
      </c>
      <c r="B9295" s="1">
        <v>2009</v>
      </c>
      <c r="C9295" s="1">
        <v>2</v>
      </c>
      <c r="D9295" s="1">
        <v>11</v>
      </c>
      <c r="E9295" s="7">
        <v>2009.1968036529699</v>
      </c>
      <c r="F9295" s="7">
        <v>17.285890999999999</v>
      </c>
      <c r="G9295" s="57">
        <f t="shared" si="358"/>
        <v>22.521678834482763</v>
      </c>
      <c r="I9295" s="73">
        <f t="shared" si="359"/>
        <v>1.9890410958901157</v>
      </c>
    </row>
    <row r="9296" spans="1:9" ht="15.6" x14ac:dyDescent="0.3">
      <c r="A9296" s="1">
        <v>9292</v>
      </c>
      <c r="B9296" s="1">
        <v>2009</v>
      </c>
      <c r="C9296" s="1">
        <v>2</v>
      </c>
      <c r="D9296" s="1">
        <v>12</v>
      </c>
      <c r="E9296" s="7">
        <v>2009.199543379</v>
      </c>
      <c r="F9296" s="7">
        <v>17.221449</v>
      </c>
      <c r="G9296" s="57">
        <f t="shared" si="358"/>
        <v>22.523966822068971</v>
      </c>
      <c r="I9296" s="73">
        <f t="shared" si="359"/>
        <v>1.9890410958898883</v>
      </c>
    </row>
    <row r="9297" spans="1:9" ht="15.6" x14ac:dyDescent="0.3">
      <c r="A9297" s="1">
        <v>9293</v>
      </c>
      <c r="B9297" s="1">
        <v>2009</v>
      </c>
      <c r="C9297" s="1">
        <v>2</v>
      </c>
      <c r="D9297" s="1">
        <v>13</v>
      </c>
      <c r="E9297" s="7">
        <v>2009.2022831050199</v>
      </c>
      <c r="F9297" s="7">
        <v>17.186240000000002</v>
      </c>
      <c r="G9297" s="57">
        <f t="shared" si="358"/>
        <v>22.526330205517247</v>
      </c>
      <c r="I9297" s="73">
        <f t="shared" si="359"/>
        <v>1.9890410958901157</v>
      </c>
    </row>
    <row r="9298" spans="1:9" ht="15.6" x14ac:dyDescent="0.3">
      <c r="A9298" s="1">
        <v>9294</v>
      </c>
      <c r="B9298" s="1">
        <v>2009</v>
      </c>
      <c r="C9298" s="1">
        <v>2</v>
      </c>
      <c r="D9298" s="1">
        <v>14</v>
      </c>
      <c r="E9298" s="7">
        <v>2009.20502283105</v>
      </c>
      <c r="F9298" s="7">
        <v>17.186305000000001</v>
      </c>
      <c r="G9298" s="57">
        <f t="shared" si="358"/>
        <v>22.528691238620691</v>
      </c>
      <c r="I9298" s="73">
        <f t="shared" si="359"/>
        <v>1.9890410958898883</v>
      </c>
    </row>
    <row r="9299" spans="1:9" ht="15.6" x14ac:dyDescent="0.3">
      <c r="A9299" s="1">
        <v>9295</v>
      </c>
      <c r="B9299" s="1">
        <v>2009</v>
      </c>
      <c r="C9299" s="1">
        <v>2</v>
      </c>
      <c r="D9299" s="1">
        <v>15</v>
      </c>
      <c r="E9299" s="7">
        <v>2009.2077625570801</v>
      </c>
      <c r="F9299" s="7">
        <v>17.151471999999998</v>
      </c>
      <c r="G9299" s="57">
        <f t="shared" si="358"/>
        <v>22.531024343448276</v>
      </c>
      <c r="I9299" s="73">
        <f t="shared" si="359"/>
        <v>1.9890410958898883</v>
      </c>
    </row>
    <row r="9300" spans="1:9" ht="15.6" x14ac:dyDescent="0.3">
      <c r="A9300" s="1">
        <v>9296</v>
      </c>
      <c r="B9300" s="1">
        <v>2009</v>
      </c>
      <c r="C9300" s="1">
        <v>2</v>
      </c>
      <c r="D9300" s="1">
        <v>16</v>
      </c>
      <c r="E9300" s="7">
        <v>2009.2105022831099</v>
      </c>
      <c r="F9300" s="7">
        <v>17.152581000000001</v>
      </c>
      <c r="G9300" s="57">
        <f t="shared" si="358"/>
        <v>22.533368997241382</v>
      </c>
      <c r="I9300" s="73">
        <f t="shared" si="359"/>
        <v>1.9890410958901157</v>
      </c>
    </row>
    <row r="9301" spans="1:9" ht="15.6" x14ac:dyDescent="0.3">
      <c r="A9301" s="1">
        <v>9297</v>
      </c>
      <c r="B9301" s="1">
        <v>2009</v>
      </c>
      <c r="C9301" s="1">
        <v>2</v>
      </c>
      <c r="D9301" s="1">
        <v>17</v>
      </c>
      <c r="E9301" s="7">
        <v>2009.21324200913</v>
      </c>
      <c r="F9301" s="7">
        <v>17.205573000000001</v>
      </c>
      <c r="G9301" s="57">
        <f t="shared" si="358"/>
        <v>22.535718565517247</v>
      </c>
      <c r="I9301" s="73">
        <f t="shared" si="359"/>
        <v>1.9890410958898883</v>
      </c>
    </row>
    <row r="9302" spans="1:9" ht="15.6" x14ac:dyDescent="0.3">
      <c r="A9302" s="1">
        <v>9298</v>
      </c>
      <c r="B9302" s="1">
        <v>2009</v>
      </c>
      <c r="C9302" s="1">
        <v>2</v>
      </c>
      <c r="D9302" s="1">
        <v>18</v>
      </c>
      <c r="E9302" s="7">
        <v>2009.2159817351601</v>
      </c>
      <c r="F9302" s="7">
        <v>17.214849000000001</v>
      </c>
      <c r="G9302" s="57">
        <f t="shared" si="358"/>
        <v>22.538196873103455</v>
      </c>
      <c r="I9302" s="73">
        <f t="shared" si="359"/>
        <v>1.9890410958898883</v>
      </c>
    </row>
    <row r="9303" spans="1:9" ht="15.6" x14ac:dyDescent="0.3">
      <c r="A9303" s="1">
        <v>9299</v>
      </c>
      <c r="B9303" s="1">
        <v>2009</v>
      </c>
      <c r="C9303" s="1">
        <v>2</v>
      </c>
      <c r="D9303" s="1">
        <v>19</v>
      </c>
      <c r="E9303" s="7">
        <v>2009.2187214611899</v>
      </c>
      <c r="F9303" s="7">
        <v>17.145689999999998</v>
      </c>
      <c r="G9303" s="57">
        <f t="shared" si="358"/>
        <v>22.540679296551726</v>
      </c>
      <c r="I9303" s="73">
        <f t="shared" si="359"/>
        <v>1.9890410958901157</v>
      </c>
    </row>
    <row r="9304" spans="1:9" ht="15.6" x14ac:dyDescent="0.3">
      <c r="A9304" s="1">
        <v>9300</v>
      </c>
      <c r="B9304" s="1">
        <v>2009</v>
      </c>
      <c r="C9304" s="1">
        <v>2</v>
      </c>
      <c r="D9304" s="1">
        <v>20</v>
      </c>
      <c r="E9304" s="7">
        <v>2009.22146118721</v>
      </c>
      <c r="F9304" s="7">
        <v>17.047131</v>
      </c>
      <c r="G9304" s="57">
        <f t="shared" si="358"/>
        <v>22.543207368275862</v>
      </c>
      <c r="I9304" s="73">
        <f t="shared" si="359"/>
        <v>1.9890410958898883</v>
      </c>
    </row>
    <row r="9305" spans="1:9" ht="15.6" x14ac:dyDescent="0.3">
      <c r="A9305" s="1">
        <v>9301</v>
      </c>
      <c r="B9305" s="1">
        <v>2009</v>
      </c>
      <c r="C9305" s="1">
        <v>2</v>
      </c>
      <c r="D9305" s="1">
        <v>21</v>
      </c>
      <c r="E9305" s="7">
        <v>2009.2242009132401</v>
      </c>
      <c r="F9305" s="7">
        <v>17.005168999999999</v>
      </c>
      <c r="G9305" s="57">
        <f t="shared" si="358"/>
        <v>22.545658628965523</v>
      </c>
      <c r="I9305" s="73">
        <f t="shared" si="359"/>
        <v>1.9890410958901157</v>
      </c>
    </row>
    <row r="9306" spans="1:9" ht="15.6" x14ac:dyDescent="0.3">
      <c r="A9306" s="1">
        <v>9302</v>
      </c>
      <c r="B9306" s="1">
        <v>2009</v>
      </c>
      <c r="C9306" s="1">
        <v>2</v>
      </c>
      <c r="D9306" s="1">
        <v>22</v>
      </c>
      <c r="E9306" s="7">
        <v>2009.22694063927</v>
      </c>
      <c r="F9306" s="7">
        <v>16.990310999999998</v>
      </c>
      <c r="G9306" s="57">
        <f t="shared" si="358"/>
        <v>22.547976238620695</v>
      </c>
      <c r="I9306" s="73">
        <f t="shared" si="359"/>
        <v>1.9890410958901157</v>
      </c>
    </row>
    <row r="9307" spans="1:9" ht="15.6" x14ac:dyDescent="0.3">
      <c r="A9307" s="1">
        <v>9303</v>
      </c>
      <c r="B9307" s="1">
        <v>2009</v>
      </c>
      <c r="C9307" s="1">
        <v>2</v>
      </c>
      <c r="D9307" s="1">
        <v>23</v>
      </c>
      <c r="E9307" s="7">
        <v>2009.2296803653001</v>
      </c>
      <c r="F9307" s="7">
        <v>16.972929000000001</v>
      </c>
      <c r="G9307" s="57">
        <f t="shared" si="358"/>
        <v>22.549953804137935</v>
      </c>
      <c r="I9307" s="73">
        <f t="shared" si="359"/>
        <v>1.9890410958898883</v>
      </c>
    </row>
    <row r="9308" spans="1:9" ht="15.6" x14ac:dyDescent="0.3">
      <c r="A9308" s="1">
        <v>9304</v>
      </c>
      <c r="B9308" s="1">
        <v>2009</v>
      </c>
      <c r="C9308" s="1">
        <v>2</v>
      </c>
      <c r="D9308" s="1">
        <v>24</v>
      </c>
      <c r="E9308" s="7">
        <v>2009.2324200913199</v>
      </c>
      <c r="F9308" s="7">
        <v>17.056618</v>
      </c>
      <c r="G9308" s="57">
        <f t="shared" si="358"/>
        <v>22.551652125517244</v>
      </c>
      <c r="I9308" s="73">
        <f t="shared" si="359"/>
        <v>1.9890410958901157</v>
      </c>
    </row>
    <row r="9309" spans="1:9" ht="15.6" x14ac:dyDescent="0.3">
      <c r="A9309" s="1">
        <v>9305</v>
      </c>
      <c r="B9309" s="1">
        <v>2009</v>
      </c>
      <c r="C9309" s="1">
        <v>2</v>
      </c>
      <c r="D9309" s="1">
        <v>25</v>
      </c>
      <c r="E9309" s="7">
        <v>2009.23515981735</v>
      </c>
      <c r="F9309" s="7">
        <v>17.223579000000001</v>
      </c>
      <c r="G9309" s="57">
        <f t="shared" si="358"/>
        <v>22.553099056551726</v>
      </c>
      <c r="I9309" s="73">
        <f t="shared" si="359"/>
        <v>1.9890410958898883</v>
      </c>
    </row>
    <row r="9310" spans="1:9" ht="15.6" x14ac:dyDescent="0.3">
      <c r="A9310" s="1">
        <v>9306</v>
      </c>
      <c r="B9310" s="1">
        <v>2009</v>
      </c>
      <c r="C9310" s="1">
        <v>2</v>
      </c>
      <c r="D9310" s="1">
        <v>26</v>
      </c>
      <c r="E9310" s="7">
        <v>2009.2378995433801</v>
      </c>
      <c r="F9310" s="7">
        <v>17.343679000000002</v>
      </c>
      <c r="G9310" s="57">
        <f t="shared" si="358"/>
        <v>22.554473499310348</v>
      </c>
      <c r="I9310" s="73">
        <f t="shared" si="359"/>
        <v>1.9890410958898883</v>
      </c>
    </row>
    <row r="9311" spans="1:9" ht="15.6" x14ac:dyDescent="0.3">
      <c r="A9311" s="1">
        <v>9307</v>
      </c>
      <c r="B9311" s="1">
        <v>2009</v>
      </c>
      <c r="C9311" s="1">
        <v>2</v>
      </c>
      <c r="D9311" s="1">
        <v>27</v>
      </c>
      <c r="E9311" s="7">
        <v>2009.2406392694099</v>
      </c>
      <c r="F9311" s="7">
        <v>17.497765000000001</v>
      </c>
      <c r="G9311" s="57">
        <f t="shared" si="358"/>
        <v>22.555921988965519</v>
      </c>
      <c r="I9311" s="73">
        <f t="shared" si="359"/>
        <v>1.9890410958901157</v>
      </c>
    </row>
    <row r="9312" spans="1:9" ht="15.6" x14ac:dyDescent="0.3">
      <c r="A9312" s="1">
        <v>9308</v>
      </c>
      <c r="B9312" s="1">
        <v>2009</v>
      </c>
      <c r="C9312" s="1">
        <v>2</v>
      </c>
      <c r="D9312" s="1">
        <v>28</v>
      </c>
      <c r="E9312" s="7">
        <v>2009.24337899543</v>
      </c>
      <c r="F9312" s="7">
        <v>17.641894000000001</v>
      </c>
      <c r="G9312" s="57">
        <f t="shared" si="358"/>
        <v>22.557385048275865</v>
      </c>
      <c r="I9312" s="73">
        <f t="shared" si="359"/>
        <v>1.9890410958898883</v>
      </c>
    </row>
    <row r="9313" spans="1:9" ht="15.6" x14ac:dyDescent="0.3">
      <c r="A9313" s="1">
        <v>9309</v>
      </c>
      <c r="B9313" s="1">
        <v>2009</v>
      </c>
      <c r="C9313" s="1">
        <v>3</v>
      </c>
      <c r="D9313" s="1">
        <v>1</v>
      </c>
      <c r="E9313" s="7">
        <v>2009.2527397260301</v>
      </c>
      <c r="F9313" s="7">
        <v>17.789166999999999</v>
      </c>
      <c r="G9313" s="57">
        <f t="shared" si="358"/>
        <v>22.558729016551727</v>
      </c>
      <c r="I9313" s="73">
        <f t="shared" si="359"/>
        <v>1.9906392693999351</v>
      </c>
    </row>
    <row r="9314" spans="1:9" ht="15.6" x14ac:dyDescent="0.3">
      <c r="A9314" s="1">
        <v>9310</v>
      </c>
      <c r="B9314" s="1">
        <v>2009</v>
      </c>
      <c r="C9314" s="1">
        <v>3</v>
      </c>
      <c r="D9314" s="1">
        <v>2</v>
      </c>
      <c r="E9314" s="7">
        <v>2009.2554794520499</v>
      </c>
      <c r="F9314" s="7">
        <v>17.90954</v>
      </c>
      <c r="G9314" s="57">
        <f t="shared" si="358"/>
        <v>22.56003979724138</v>
      </c>
      <c r="I9314" s="73">
        <f t="shared" si="359"/>
        <v>1.9906392694101669</v>
      </c>
    </row>
    <row r="9315" spans="1:9" ht="15.6" x14ac:dyDescent="0.3">
      <c r="A9315" s="1">
        <v>9311</v>
      </c>
      <c r="B9315" s="1">
        <v>2009</v>
      </c>
      <c r="C9315" s="1">
        <v>3</v>
      </c>
      <c r="D9315" s="1">
        <v>3</v>
      </c>
      <c r="E9315" s="7">
        <v>2009.25821917808</v>
      </c>
      <c r="F9315" s="7">
        <v>17.950178999999999</v>
      </c>
      <c r="G9315" s="57">
        <f t="shared" si="358"/>
        <v>22.561297151724141</v>
      </c>
      <c r="I9315" s="73">
        <f t="shared" si="359"/>
        <v>1.9906392694099395</v>
      </c>
    </row>
    <row r="9316" spans="1:9" ht="15.6" x14ac:dyDescent="0.3">
      <c r="A9316" s="1">
        <v>9312</v>
      </c>
      <c r="B9316" s="1">
        <v>2009</v>
      </c>
      <c r="C9316" s="1">
        <v>3</v>
      </c>
      <c r="D9316" s="1">
        <v>4</v>
      </c>
      <c r="E9316" s="7">
        <v>2009.2609589041101</v>
      </c>
      <c r="F9316" s="7">
        <v>18.064356</v>
      </c>
      <c r="G9316" s="57">
        <f t="shared" si="358"/>
        <v>22.562553155862076</v>
      </c>
      <c r="I9316" s="73">
        <f t="shared" si="359"/>
        <v>1.9906392694099395</v>
      </c>
    </row>
    <row r="9317" spans="1:9" ht="15.6" x14ac:dyDescent="0.3">
      <c r="A9317" s="1">
        <v>9313</v>
      </c>
      <c r="B9317" s="1">
        <v>2009</v>
      </c>
      <c r="C9317" s="1">
        <v>3</v>
      </c>
      <c r="D9317" s="1">
        <v>5</v>
      </c>
      <c r="E9317" s="7">
        <v>2009.26369863014</v>
      </c>
      <c r="F9317" s="7">
        <v>18.204792000000001</v>
      </c>
      <c r="G9317" s="57">
        <f t="shared" si="358"/>
        <v>22.563764075862078</v>
      </c>
      <c r="I9317" s="73">
        <f t="shared" si="359"/>
        <v>1.9890410958901157</v>
      </c>
    </row>
    <row r="9318" spans="1:9" ht="15.6" x14ac:dyDescent="0.3">
      <c r="A9318" s="1">
        <v>9314</v>
      </c>
      <c r="B9318" s="1">
        <v>2009</v>
      </c>
      <c r="C9318" s="1">
        <v>3</v>
      </c>
      <c r="D9318" s="1">
        <v>6</v>
      </c>
      <c r="E9318" s="7">
        <v>2009.2664383561601</v>
      </c>
      <c r="F9318" s="7">
        <v>18.249233</v>
      </c>
      <c r="G9318" s="57">
        <f t="shared" si="358"/>
        <v>22.564984833103455</v>
      </c>
      <c r="I9318" s="73">
        <f t="shared" si="359"/>
        <v>1.9890410958898883</v>
      </c>
    </row>
    <row r="9319" spans="1:9" ht="15.6" x14ac:dyDescent="0.3">
      <c r="A9319" s="1">
        <v>9315</v>
      </c>
      <c r="B9319" s="1">
        <v>2009</v>
      </c>
      <c r="C9319" s="1">
        <v>3</v>
      </c>
      <c r="D9319" s="1">
        <v>7</v>
      </c>
      <c r="E9319" s="7">
        <v>2009.2691780821899</v>
      </c>
      <c r="F9319" s="7">
        <v>18.293578</v>
      </c>
      <c r="G9319" s="57">
        <f t="shared" si="358"/>
        <v>22.566153666206908</v>
      </c>
      <c r="I9319" s="73">
        <f t="shared" si="359"/>
        <v>1.9890410958901157</v>
      </c>
    </row>
    <row r="9320" spans="1:9" ht="15.6" x14ac:dyDescent="0.3">
      <c r="A9320" s="1">
        <v>9316</v>
      </c>
      <c r="B9320" s="1">
        <v>2009</v>
      </c>
      <c r="C9320" s="1">
        <v>3</v>
      </c>
      <c r="D9320" s="1">
        <v>8</v>
      </c>
      <c r="E9320" s="7">
        <v>2009.27191780822</v>
      </c>
      <c r="F9320" s="7">
        <v>18.252594999999999</v>
      </c>
      <c r="G9320" s="57">
        <f t="shared" si="358"/>
        <v>22.567357183448284</v>
      </c>
      <c r="I9320" s="73">
        <f t="shared" si="359"/>
        <v>1.9890410958901157</v>
      </c>
    </row>
    <row r="9321" spans="1:9" ht="15.6" x14ac:dyDescent="0.3">
      <c r="A9321" s="1">
        <v>9317</v>
      </c>
      <c r="B9321" s="1">
        <v>2009</v>
      </c>
      <c r="C9321" s="1">
        <v>3</v>
      </c>
      <c r="D9321" s="1">
        <v>9</v>
      </c>
      <c r="E9321" s="7">
        <v>2009.2746575342501</v>
      </c>
      <c r="F9321" s="7">
        <v>18.163368999999999</v>
      </c>
      <c r="G9321" s="57">
        <f t="shared" si="358"/>
        <v>22.56875728551725</v>
      </c>
      <c r="I9321" s="73">
        <f t="shared" si="359"/>
        <v>1.9890410958898883</v>
      </c>
    </row>
    <row r="9322" spans="1:9" ht="15.6" x14ac:dyDescent="0.3">
      <c r="A9322" s="1">
        <v>9318</v>
      </c>
      <c r="B9322" s="1">
        <v>2009</v>
      </c>
      <c r="C9322" s="1">
        <v>3</v>
      </c>
      <c r="D9322" s="1">
        <v>10</v>
      </c>
      <c r="E9322" s="7">
        <v>2009.2773972602699</v>
      </c>
      <c r="F9322" s="7">
        <v>18.228840000000002</v>
      </c>
      <c r="G9322" s="57">
        <f t="shared" si="358"/>
        <v>22.570285103448285</v>
      </c>
      <c r="I9322" s="73">
        <f t="shared" si="359"/>
        <v>1.9890410958901157</v>
      </c>
    </row>
    <row r="9323" spans="1:9" ht="15.6" x14ac:dyDescent="0.3">
      <c r="A9323" s="1">
        <v>9319</v>
      </c>
      <c r="B9323" s="1">
        <v>2009</v>
      </c>
      <c r="C9323" s="1">
        <v>3</v>
      </c>
      <c r="D9323" s="1">
        <v>11</v>
      </c>
      <c r="E9323" s="7">
        <v>2009.2801369863</v>
      </c>
      <c r="F9323" s="7">
        <v>18.298043</v>
      </c>
      <c r="G9323" s="57">
        <f t="shared" si="358"/>
        <v>22.571814893793114</v>
      </c>
      <c r="I9323" s="73">
        <f t="shared" si="359"/>
        <v>1.9890410958898883</v>
      </c>
    </row>
    <row r="9324" spans="1:9" ht="15.6" x14ac:dyDescent="0.3">
      <c r="A9324" s="1">
        <v>9320</v>
      </c>
      <c r="B9324" s="1">
        <v>2009</v>
      </c>
      <c r="C9324" s="1">
        <v>3</v>
      </c>
      <c r="D9324" s="1">
        <v>12</v>
      </c>
      <c r="E9324" s="7">
        <v>2009.2828767123301</v>
      </c>
      <c r="F9324" s="7">
        <v>18.371545999999999</v>
      </c>
      <c r="G9324" s="57">
        <f t="shared" si="358"/>
        <v>22.573313000000013</v>
      </c>
      <c r="I9324" s="73">
        <f t="shared" si="359"/>
        <v>1.9890410958898883</v>
      </c>
    </row>
    <row r="9325" spans="1:9" ht="15.6" x14ac:dyDescent="0.3">
      <c r="A9325" s="1">
        <v>9321</v>
      </c>
      <c r="B9325" s="1">
        <v>2009</v>
      </c>
      <c r="C9325" s="1">
        <v>3</v>
      </c>
      <c r="D9325" s="1">
        <v>13</v>
      </c>
      <c r="E9325" s="7">
        <v>2009.28561643836</v>
      </c>
      <c r="F9325" s="7">
        <v>18.445716999999998</v>
      </c>
      <c r="G9325" s="57">
        <f t="shared" si="358"/>
        <v>22.574767713103459</v>
      </c>
      <c r="I9325" s="73">
        <f t="shared" si="359"/>
        <v>1.9890410958901157</v>
      </c>
    </row>
    <row r="9326" spans="1:9" ht="15.6" x14ac:dyDescent="0.3">
      <c r="A9326" s="1">
        <v>9322</v>
      </c>
      <c r="B9326" s="1">
        <v>2009</v>
      </c>
      <c r="C9326" s="1">
        <v>3</v>
      </c>
      <c r="D9326" s="1">
        <v>14</v>
      </c>
      <c r="E9326" s="7">
        <v>2009.28835616438</v>
      </c>
      <c r="F9326" s="7">
        <v>18.632795999999999</v>
      </c>
      <c r="G9326" s="57">
        <f t="shared" si="358"/>
        <v>22.576222434482769</v>
      </c>
      <c r="I9326" s="73">
        <f t="shared" si="359"/>
        <v>1.9890410958898883</v>
      </c>
    </row>
    <row r="9327" spans="1:9" ht="15.6" x14ac:dyDescent="0.3">
      <c r="A9327" s="1">
        <v>9323</v>
      </c>
      <c r="B9327" s="1">
        <v>2009</v>
      </c>
      <c r="C9327" s="1">
        <v>3</v>
      </c>
      <c r="D9327" s="1">
        <v>15</v>
      </c>
      <c r="E9327" s="7">
        <v>2009.2910958904099</v>
      </c>
      <c r="F9327" s="7">
        <v>18.750212999999999</v>
      </c>
      <c r="G9327" s="57">
        <f t="shared" si="358"/>
        <v>22.577730464827599</v>
      </c>
      <c r="I9327" s="73">
        <f t="shared" si="359"/>
        <v>1.9890410958901157</v>
      </c>
    </row>
    <row r="9328" spans="1:9" ht="15.6" x14ac:dyDescent="0.3">
      <c r="A9328" s="1">
        <v>9324</v>
      </c>
      <c r="B9328" s="1">
        <v>2009</v>
      </c>
      <c r="C9328" s="1">
        <v>3</v>
      </c>
      <c r="D9328" s="1">
        <v>16</v>
      </c>
      <c r="E9328" s="7">
        <v>2009.29383561644</v>
      </c>
      <c r="F9328" s="7">
        <v>18.856362000000001</v>
      </c>
      <c r="G9328" s="57">
        <f t="shared" si="358"/>
        <v>22.579182822068976</v>
      </c>
      <c r="I9328" s="73">
        <f t="shared" si="359"/>
        <v>1.9890410958901157</v>
      </c>
    </row>
    <row r="9329" spans="1:9" ht="15.6" x14ac:dyDescent="0.3">
      <c r="A9329" s="1">
        <v>9325</v>
      </c>
      <c r="B9329" s="1">
        <v>2009</v>
      </c>
      <c r="C9329" s="1">
        <v>3</v>
      </c>
      <c r="D9329" s="1">
        <v>17</v>
      </c>
      <c r="E9329" s="7">
        <v>2009.2965753424701</v>
      </c>
      <c r="F9329" s="7">
        <v>18.966011000000002</v>
      </c>
      <c r="G9329" s="57">
        <f t="shared" si="358"/>
        <v>22.580639804137942</v>
      </c>
      <c r="I9329" s="73">
        <f t="shared" si="359"/>
        <v>1.9890410958898883</v>
      </c>
    </row>
    <row r="9330" spans="1:9" ht="15.6" x14ac:dyDescent="0.3">
      <c r="A9330" s="1">
        <v>9326</v>
      </c>
      <c r="B9330" s="1">
        <v>2009</v>
      </c>
      <c r="C9330" s="1">
        <v>3</v>
      </c>
      <c r="D9330" s="1">
        <v>18</v>
      </c>
      <c r="E9330" s="7">
        <v>2009.2993150684899</v>
      </c>
      <c r="F9330" s="7">
        <v>19.155013</v>
      </c>
      <c r="G9330" s="57">
        <f t="shared" si="358"/>
        <v>22.582123135172424</v>
      </c>
      <c r="I9330" s="73">
        <f t="shared" si="359"/>
        <v>1.9890410958901157</v>
      </c>
    </row>
    <row r="9331" spans="1:9" ht="15.6" x14ac:dyDescent="0.3">
      <c r="A9331" s="1">
        <v>9327</v>
      </c>
      <c r="B9331" s="1">
        <v>2009</v>
      </c>
      <c r="C9331" s="1">
        <v>3</v>
      </c>
      <c r="D9331" s="1">
        <v>19</v>
      </c>
      <c r="E9331" s="7">
        <v>2009.30205479452</v>
      </c>
      <c r="F9331" s="7">
        <v>19.336649000000001</v>
      </c>
      <c r="G9331" s="57">
        <f t="shared" si="358"/>
        <v>22.583614245517253</v>
      </c>
      <c r="I9331" s="73">
        <f t="shared" si="359"/>
        <v>1.9890410958898883</v>
      </c>
    </row>
    <row r="9332" spans="1:9" ht="15.6" x14ac:dyDescent="0.3">
      <c r="A9332" s="1">
        <v>9328</v>
      </c>
      <c r="B9332" s="1">
        <v>2009</v>
      </c>
      <c r="C9332" s="1">
        <v>3</v>
      </c>
      <c r="D9332" s="1">
        <v>20</v>
      </c>
      <c r="E9332" s="7">
        <v>2009.3047945205501</v>
      </c>
      <c r="F9332" s="7">
        <v>19.413136999999999</v>
      </c>
      <c r="G9332" s="57">
        <f t="shared" si="358"/>
        <v>22.585045360000009</v>
      </c>
      <c r="I9332" s="73">
        <f t="shared" si="359"/>
        <v>1.9890410958898883</v>
      </c>
    </row>
    <row r="9333" spans="1:9" ht="15.6" x14ac:dyDescent="0.3">
      <c r="A9333" s="1">
        <v>9329</v>
      </c>
      <c r="B9333" s="1">
        <v>2009</v>
      </c>
      <c r="C9333" s="1">
        <v>3</v>
      </c>
      <c r="D9333" s="1">
        <v>21</v>
      </c>
      <c r="E9333" s="7">
        <v>2009.30753424658</v>
      </c>
      <c r="F9333" s="7">
        <v>19.511241999999999</v>
      </c>
      <c r="G9333" s="57">
        <f t="shared" si="358"/>
        <v>22.58647547586208</v>
      </c>
      <c r="I9333" s="73">
        <f t="shared" si="359"/>
        <v>1.9890410958901157</v>
      </c>
    </row>
    <row r="9334" spans="1:9" ht="15.6" x14ac:dyDescent="0.3">
      <c r="A9334" s="1">
        <v>9330</v>
      </c>
      <c r="B9334" s="1">
        <v>2009</v>
      </c>
      <c r="C9334" s="1">
        <v>3</v>
      </c>
      <c r="D9334" s="1">
        <v>22</v>
      </c>
      <c r="E9334" s="7">
        <v>2009.3102739726</v>
      </c>
      <c r="F9334" s="7">
        <v>19.577316</v>
      </c>
      <c r="G9334" s="57">
        <f t="shared" si="358"/>
        <v>22.587930226206907</v>
      </c>
      <c r="I9334" s="73">
        <f t="shared" si="359"/>
        <v>1.9890410958898883</v>
      </c>
    </row>
    <row r="9335" spans="1:9" ht="15.6" x14ac:dyDescent="0.3">
      <c r="A9335" s="1">
        <v>9331</v>
      </c>
      <c r="B9335" s="1">
        <v>2009</v>
      </c>
      <c r="C9335" s="1">
        <v>3</v>
      </c>
      <c r="D9335" s="1">
        <v>23</v>
      </c>
      <c r="E9335" s="7">
        <v>2009.3130136986299</v>
      </c>
      <c r="F9335" s="7">
        <v>19.700993</v>
      </c>
      <c r="G9335" s="57">
        <f t="shared" si="358"/>
        <v>22.589404920000014</v>
      </c>
      <c r="I9335" s="73">
        <f t="shared" si="359"/>
        <v>1.9890410958901157</v>
      </c>
    </row>
    <row r="9336" spans="1:9" ht="15.6" x14ac:dyDescent="0.3">
      <c r="A9336" s="1">
        <v>9332</v>
      </c>
      <c r="B9336" s="1">
        <v>2009</v>
      </c>
      <c r="C9336" s="1">
        <v>3</v>
      </c>
      <c r="D9336" s="1">
        <v>24</v>
      </c>
      <c r="E9336" s="7">
        <v>2009.31575342466</v>
      </c>
      <c r="F9336" s="7">
        <v>19.758282000000001</v>
      </c>
      <c r="G9336" s="57">
        <f t="shared" si="358"/>
        <v>22.59115275034484</v>
      </c>
      <c r="I9336" s="73">
        <f t="shared" si="359"/>
        <v>1.9890410958901157</v>
      </c>
    </row>
    <row r="9337" spans="1:9" ht="15.6" x14ac:dyDescent="0.3">
      <c r="A9337" s="1">
        <v>9333</v>
      </c>
      <c r="B9337" s="1">
        <v>2009</v>
      </c>
      <c r="C9337" s="1">
        <v>3</v>
      </c>
      <c r="D9337" s="1">
        <v>25</v>
      </c>
      <c r="E9337" s="7">
        <v>2009.3184931506801</v>
      </c>
      <c r="F9337" s="7">
        <v>19.782222999999998</v>
      </c>
      <c r="G9337" s="57">
        <f t="shared" si="358"/>
        <v>22.593066211034497</v>
      </c>
      <c r="I9337" s="73">
        <f t="shared" si="359"/>
        <v>1.9890410958998928</v>
      </c>
    </row>
    <row r="9338" spans="1:9" ht="15.6" x14ac:dyDescent="0.3">
      <c r="A9338" s="1">
        <v>9334</v>
      </c>
      <c r="B9338" s="1">
        <v>2009</v>
      </c>
      <c r="C9338" s="1">
        <v>3</v>
      </c>
      <c r="D9338" s="1">
        <v>26</v>
      </c>
      <c r="E9338" s="7">
        <v>2009.3212328767099</v>
      </c>
      <c r="F9338" s="7">
        <v>19.856335999999999</v>
      </c>
      <c r="G9338" s="57">
        <f t="shared" si="358"/>
        <v>22.595080987586218</v>
      </c>
      <c r="I9338" s="73">
        <f t="shared" si="359"/>
        <v>1.9890410958901157</v>
      </c>
    </row>
    <row r="9339" spans="1:9" ht="15.6" x14ac:dyDescent="0.3">
      <c r="A9339" s="1">
        <v>9335</v>
      </c>
      <c r="B9339" s="1">
        <v>2009</v>
      </c>
      <c r="C9339" s="1">
        <v>3</v>
      </c>
      <c r="D9339" s="1">
        <v>27</v>
      </c>
      <c r="E9339" s="7">
        <v>2009.32397260274</v>
      </c>
      <c r="F9339" s="7">
        <v>19.913181999999999</v>
      </c>
      <c r="G9339" s="57">
        <f t="shared" si="358"/>
        <v>22.596966074482772</v>
      </c>
      <c r="I9339" s="73">
        <f t="shared" si="359"/>
        <v>1.9890410958898883</v>
      </c>
    </row>
    <row r="9340" spans="1:9" ht="15.6" x14ac:dyDescent="0.3">
      <c r="A9340" s="1">
        <v>9336</v>
      </c>
      <c r="B9340" s="1">
        <v>2009</v>
      </c>
      <c r="C9340" s="1">
        <v>3</v>
      </c>
      <c r="D9340" s="1">
        <v>28</v>
      </c>
      <c r="E9340" s="7">
        <v>2009.3267123287701</v>
      </c>
      <c r="F9340" s="7">
        <v>20.001335999999998</v>
      </c>
      <c r="G9340" s="57">
        <f t="shared" si="358"/>
        <v>22.598779173793115</v>
      </c>
      <c r="I9340" s="73">
        <f t="shared" si="359"/>
        <v>1.9890410958898883</v>
      </c>
    </row>
    <row r="9341" spans="1:9" ht="15.6" x14ac:dyDescent="0.3">
      <c r="A9341" s="1">
        <v>9337</v>
      </c>
      <c r="B9341" s="1">
        <v>2009</v>
      </c>
      <c r="C9341" s="1">
        <v>3</v>
      </c>
      <c r="D9341" s="1">
        <v>29</v>
      </c>
      <c r="E9341" s="7">
        <v>2009.32945205479</v>
      </c>
      <c r="F9341" s="7">
        <v>20.045617</v>
      </c>
      <c r="G9341" s="57">
        <f t="shared" si="358"/>
        <v>22.600421071724153</v>
      </c>
      <c r="I9341" s="73">
        <f t="shared" si="359"/>
        <v>1.9890410958901157</v>
      </c>
    </row>
    <row r="9342" spans="1:9" ht="15.6" x14ac:dyDescent="0.3">
      <c r="A9342" s="1">
        <v>9338</v>
      </c>
      <c r="B9342" s="1">
        <v>2009</v>
      </c>
      <c r="C9342" s="1">
        <v>3</v>
      </c>
      <c r="D9342" s="1">
        <v>30</v>
      </c>
      <c r="E9342" s="7">
        <v>2009.33219178082</v>
      </c>
      <c r="F9342" s="7">
        <v>20.135638</v>
      </c>
      <c r="G9342" s="57">
        <f t="shared" si="358"/>
        <v>22.601898991724152</v>
      </c>
      <c r="I9342" s="73">
        <f t="shared" si="359"/>
        <v>1.9890410958898883</v>
      </c>
    </row>
    <row r="9343" spans="1:9" ht="15.6" x14ac:dyDescent="0.3">
      <c r="A9343" s="1">
        <v>9339</v>
      </c>
      <c r="B9343" s="1">
        <v>2009</v>
      </c>
      <c r="C9343" s="1">
        <v>3</v>
      </c>
      <c r="D9343" s="1">
        <v>31</v>
      </c>
      <c r="E9343" s="7">
        <v>2009.3349315068499</v>
      </c>
      <c r="F9343" s="7">
        <v>20.206157999999999</v>
      </c>
      <c r="G9343" s="57">
        <f t="shared" si="358"/>
        <v>22.603246005517256</v>
      </c>
      <c r="I9343" s="73">
        <f t="shared" si="359"/>
        <v>1.987899543380081</v>
      </c>
    </row>
    <row r="9344" spans="1:9" ht="15.6" x14ac:dyDescent="0.3">
      <c r="A9344" s="1">
        <v>9340</v>
      </c>
      <c r="B9344" s="1">
        <v>2009</v>
      </c>
      <c r="C9344" s="1">
        <v>4</v>
      </c>
      <c r="D9344" s="1">
        <v>1</v>
      </c>
      <c r="E9344" s="7">
        <v>2009.3360730593599</v>
      </c>
      <c r="F9344" s="7">
        <v>20.250067000000001</v>
      </c>
      <c r="G9344" s="57">
        <f t="shared" si="358"/>
        <v>22.604439353103462</v>
      </c>
      <c r="I9344" s="73">
        <f t="shared" si="359"/>
        <v>1.987899543380081</v>
      </c>
    </row>
    <row r="9345" spans="1:9" ht="15.6" x14ac:dyDescent="0.3">
      <c r="A9345" s="1">
        <v>9341</v>
      </c>
      <c r="B9345" s="1">
        <v>2009</v>
      </c>
      <c r="C9345" s="1">
        <v>4</v>
      </c>
      <c r="D9345" s="1">
        <v>2</v>
      </c>
      <c r="E9345" s="7">
        <v>2009.33881278539</v>
      </c>
      <c r="F9345" s="7">
        <v>20.341494999999998</v>
      </c>
      <c r="G9345" s="57">
        <f t="shared" si="358"/>
        <v>22.6056473986207</v>
      </c>
      <c r="I9345" s="73">
        <f t="shared" si="359"/>
        <v>1.9878995433698492</v>
      </c>
    </row>
    <row r="9346" spans="1:9" ht="15.6" x14ac:dyDescent="0.3">
      <c r="A9346" s="1">
        <v>9342</v>
      </c>
      <c r="B9346" s="1">
        <v>2009</v>
      </c>
      <c r="C9346" s="1">
        <v>4</v>
      </c>
      <c r="D9346" s="1">
        <v>3</v>
      </c>
      <c r="E9346" s="7">
        <v>2009.3415525114201</v>
      </c>
      <c r="F9346" s="7">
        <v>20.462351999999999</v>
      </c>
      <c r="G9346" s="57">
        <f t="shared" si="358"/>
        <v>22.606943031724146</v>
      </c>
      <c r="I9346" s="73">
        <f t="shared" si="359"/>
        <v>1.987899543380081</v>
      </c>
    </row>
    <row r="9347" spans="1:9" ht="15.6" x14ac:dyDescent="0.3">
      <c r="A9347" s="1">
        <v>9343</v>
      </c>
      <c r="B9347" s="1">
        <v>2009</v>
      </c>
      <c r="C9347" s="1">
        <v>4</v>
      </c>
      <c r="D9347" s="1">
        <v>4</v>
      </c>
      <c r="E9347" s="7">
        <v>2009.34429223744</v>
      </c>
      <c r="F9347" s="7">
        <v>20.534127000000002</v>
      </c>
      <c r="G9347" s="57">
        <f t="shared" si="358"/>
        <v>22.608389627586213</v>
      </c>
      <c r="I9347" s="73">
        <f t="shared" si="359"/>
        <v>1.9890410958898883</v>
      </c>
    </row>
    <row r="9348" spans="1:9" ht="15.6" x14ac:dyDescent="0.3">
      <c r="A9348" s="1">
        <v>9344</v>
      </c>
      <c r="B9348" s="1">
        <v>2009</v>
      </c>
      <c r="C9348" s="1">
        <v>4</v>
      </c>
      <c r="D9348" s="1">
        <v>5</v>
      </c>
      <c r="E9348" s="7">
        <v>2009.34703196347</v>
      </c>
      <c r="F9348" s="7">
        <v>20.592894999999999</v>
      </c>
      <c r="G9348" s="57">
        <f t="shared" si="358"/>
        <v>22.609920805517252</v>
      </c>
      <c r="I9348" s="73">
        <f t="shared" si="359"/>
        <v>1.9890410958901157</v>
      </c>
    </row>
    <row r="9349" spans="1:9" ht="15.6" x14ac:dyDescent="0.3">
      <c r="A9349" s="1">
        <v>9345</v>
      </c>
      <c r="B9349" s="1">
        <v>2009</v>
      </c>
      <c r="C9349" s="1">
        <v>4</v>
      </c>
      <c r="D9349" s="1">
        <v>6</v>
      </c>
      <c r="E9349" s="7">
        <v>2009.3497716894999</v>
      </c>
      <c r="F9349" s="7">
        <v>20.690359999999998</v>
      </c>
      <c r="G9349" s="57">
        <f t="shared" si="358"/>
        <v>22.611378008275874</v>
      </c>
      <c r="I9349" s="73">
        <f t="shared" si="359"/>
        <v>1.9890410959001201</v>
      </c>
    </row>
    <row r="9350" spans="1:9" ht="15.6" x14ac:dyDescent="0.3">
      <c r="A9350" s="1">
        <v>9346</v>
      </c>
      <c r="B9350" s="1">
        <v>2009</v>
      </c>
      <c r="C9350" s="1">
        <v>4</v>
      </c>
      <c r="D9350" s="1">
        <v>7</v>
      </c>
      <c r="E9350" s="7">
        <v>2009.35251141552</v>
      </c>
      <c r="F9350" s="7">
        <v>20.76125</v>
      </c>
      <c r="G9350" s="57">
        <f t="shared" si="358"/>
        <v>22.612709492413806</v>
      </c>
      <c r="I9350" s="73">
        <f t="shared" si="359"/>
        <v>1.9890410958898883</v>
      </c>
    </row>
    <row r="9351" spans="1:9" ht="15.6" x14ac:dyDescent="0.3">
      <c r="A9351" s="1">
        <v>9347</v>
      </c>
      <c r="B9351" s="1">
        <v>2009</v>
      </c>
      <c r="C9351" s="1">
        <v>4</v>
      </c>
      <c r="D9351" s="1">
        <v>8</v>
      </c>
      <c r="E9351" s="7">
        <v>2009.3552511415501</v>
      </c>
      <c r="F9351" s="7">
        <v>20.825852999999999</v>
      </c>
      <c r="G9351" s="57">
        <f t="shared" si="358"/>
        <v>22.613923900689667</v>
      </c>
      <c r="I9351" s="73">
        <f t="shared" si="359"/>
        <v>1.9890410958901157</v>
      </c>
    </row>
    <row r="9352" spans="1:9" ht="15.6" x14ac:dyDescent="0.3">
      <c r="A9352" s="1">
        <v>9348</v>
      </c>
      <c r="B9352" s="1">
        <v>2009</v>
      </c>
      <c r="C9352" s="1">
        <v>4</v>
      </c>
      <c r="D9352" s="1">
        <v>9</v>
      </c>
      <c r="E9352" s="7">
        <v>2009.3579908675799</v>
      </c>
      <c r="F9352" s="7">
        <v>20.954975000000001</v>
      </c>
      <c r="G9352" s="57">
        <f t="shared" si="358"/>
        <v>22.615037815172428</v>
      </c>
      <c r="I9352" s="73">
        <f t="shared" si="359"/>
        <v>1.9890410958898883</v>
      </c>
    </row>
    <row r="9353" spans="1:9" ht="15.6" x14ac:dyDescent="0.3">
      <c r="A9353" s="1">
        <v>9349</v>
      </c>
      <c r="B9353" s="1">
        <v>2009</v>
      </c>
      <c r="C9353" s="1">
        <v>4</v>
      </c>
      <c r="D9353" s="1">
        <v>10</v>
      </c>
      <c r="E9353" s="7">
        <v>2009.36073059361</v>
      </c>
      <c r="F9353" s="7">
        <v>21.0703</v>
      </c>
      <c r="G9353" s="57">
        <f t="shared" si="358"/>
        <v>22.616125881379325</v>
      </c>
      <c r="I9353" s="73">
        <f t="shared" si="359"/>
        <v>1.9890410958898883</v>
      </c>
    </row>
    <row r="9354" spans="1:9" ht="15.6" x14ac:dyDescent="0.3">
      <c r="A9354" s="1">
        <v>9350</v>
      </c>
      <c r="B9354" s="1">
        <v>2009</v>
      </c>
      <c r="C9354" s="1">
        <v>4</v>
      </c>
      <c r="D9354" s="1">
        <v>11</v>
      </c>
      <c r="E9354" s="7">
        <v>2009.3634703196301</v>
      </c>
      <c r="F9354" s="7">
        <v>21.251660000000001</v>
      </c>
      <c r="G9354" s="57">
        <f t="shared" si="358"/>
        <v>22.617168587586217</v>
      </c>
      <c r="I9354" s="73">
        <f t="shared" si="359"/>
        <v>1.9890410958901157</v>
      </c>
    </row>
    <row r="9355" spans="1:9" ht="15.6" x14ac:dyDescent="0.3">
      <c r="A9355" s="1">
        <v>9351</v>
      </c>
      <c r="B9355" s="1">
        <v>2009</v>
      </c>
      <c r="C9355" s="1">
        <v>4</v>
      </c>
      <c r="D9355" s="1">
        <v>12</v>
      </c>
      <c r="E9355" s="7">
        <v>2009.36621004566</v>
      </c>
      <c r="F9355" s="7">
        <v>21.357706</v>
      </c>
      <c r="G9355" s="57">
        <f t="shared" ref="G9355:G9418" si="360">AVERAGE(F8811:F9535)</f>
        <v>22.618358059310356</v>
      </c>
      <c r="I9355" s="73">
        <f t="shared" si="359"/>
        <v>1.9890410958898883</v>
      </c>
    </row>
    <row r="9356" spans="1:9" ht="15.6" x14ac:dyDescent="0.3">
      <c r="A9356" s="1">
        <v>9352</v>
      </c>
      <c r="B9356" s="1">
        <v>2009</v>
      </c>
      <c r="C9356" s="1">
        <v>4</v>
      </c>
      <c r="D9356" s="1">
        <v>13</v>
      </c>
      <c r="E9356" s="7">
        <v>2009.36894977169</v>
      </c>
      <c r="F9356" s="7">
        <v>21.428667000000001</v>
      </c>
      <c r="G9356" s="57">
        <f t="shared" si="360"/>
        <v>22.619551405517253</v>
      </c>
      <c r="I9356" s="73">
        <f t="shared" ref="I9356:I9419" si="361">E9536-E8812</f>
        <v>1.9890410958901157</v>
      </c>
    </row>
    <row r="9357" spans="1:9" ht="15.6" x14ac:dyDescent="0.3">
      <c r="A9357" s="1">
        <v>9353</v>
      </c>
      <c r="B9357" s="1">
        <v>2009</v>
      </c>
      <c r="C9357" s="1">
        <v>4</v>
      </c>
      <c r="D9357" s="1">
        <v>14</v>
      </c>
      <c r="E9357" s="7">
        <v>2009.3716894977199</v>
      </c>
      <c r="F9357" s="7">
        <v>21.548030000000001</v>
      </c>
      <c r="G9357" s="57">
        <f t="shared" si="360"/>
        <v>22.620665830344841</v>
      </c>
      <c r="I9357" s="73">
        <f t="shared" si="361"/>
        <v>1.9890410958901157</v>
      </c>
    </row>
    <row r="9358" spans="1:9" ht="15.6" x14ac:dyDescent="0.3">
      <c r="A9358" s="1">
        <v>9354</v>
      </c>
      <c r="B9358" s="1">
        <v>2009</v>
      </c>
      <c r="C9358" s="1">
        <v>4</v>
      </c>
      <c r="D9358" s="1">
        <v>15</v>
      </c>
      <c r="E9358" s="7">
        <v>2009.37442922374</v>
      </c>
      <c r="F9358" s="7">
        <v>21.66545</v>
      </c>
      <c r="G9358" s="57">
        <f t="shared" si="360"/>
        <v>22.621681442758632</v>
      </c>
      <c r="I9358" s="73">
        <f t="shared" si="361"/>
        <v>1.9890410958898883</v>
      </c>
    </row>
    <row r="9359" spans="1:9" ht="15.6" x14ac:dyDescent="0.3">
      <c r="A9359" s="1">
        <v>9355</v>
      </c>
      <c r="B9359" s="1">
        <v>2009</v>
      </c>
      <c r="C9359" s="1">
        <v>4</v>
      </c>
      <c r="D9359" s="1">
        <v>16</v>
      </c>
      <c r="E9359" s="7">
        <v>2009.3771689497701</v>
      </c>
      <c r="F9359" s="7">
        <v>21.734583000000001</v>
      </c>
      <c r="G9359" s="57">
        <f t="shared" si="360"/>
        <v>22.622457222068974</v>
      </c>
      <c r="I9359" s="73">
        <f t="shared" si="361"/>
        <v>1.9890410958901157</v>
      </c>
    </row>
    <row r="9360" spans="1:9" ht="15.6" x14ac:dyDescent="0.3">
      <c r="A9360" s="1">
        <v>9356</v>
      </c>
      <c r="B9360" s="1">
        <v>2009</v>
      </c>
      <c r="C9360" s="1">
        <v>4</v>
      </c>
      <c r="D9360" s="1">
        <v>17</v>
      </c>
      <c r="E9360" s="7">
        <v>2009.3799086757999</v>
      </c>
      <c r="F9360" s="7">
        <v>21.791276</v>
      </c>
      <c r="G9360" s="57">
        <f t="shared" si="360"/>
        <v>22.623230619310352</v>
      </c>
      <c r="I9360" s="73">
        <f t="shared" si="361"/>
        <v>1.9890410958898883</v>
      </c>
    </row>
    <row r="9361" spans="1:9" ht="15.6" x14ac:dyDescent="0.3">
      <c r="A9361" s="1">
        <v>9357</v>
      </c>
      <c r="B9361" s="1">
        <v>2009</v>
      </c>
      <c r="C9361" s="1">
        <v>4</v>
      </c>
      <c r="D9361" s="1">
        <v>18</v>
      </c>
      <c r="E9361" s="7">
        <v>2009.38264840183</v>
      </c>
      <c r="F9361" s="7">
        <v>21.867495000000002</v>
      </c>
      <c r="G9361" s="57">
        <f t="shared" si="360"/>
        <v>22.623918142068973</v>
      </c>
      <c r="I9361" s="73">
        <f t="shared" si="361"/>
        <v>1.9890410958898883</v>
      </c>
    </row>
    <row r="9362" spans="1:9" ht="15.6" x14ac:dyDescent="0.3">
      <c r="A9362" s="1">
        <v>9358</v>
      </c>
      <c r="B9362" s="1">
        <v>2009</v>
      </c>
      <c r="C9362" s="1">
        <v>4</v>
      </c>
      <c r="D9362" s="1">
        <v>19</v>
      </c>
      <c r="E9362" s="7">
        <v>2009.3853881278501</v>
      </c>
      <c r="F9362" s="7">
        <v>21.926313</v>
      </c>
      <c r="G9362" s="57">
        <f t="shared" si="360"/>
        <v>22.624413408275874</v>
      </c>
      <c r="I9362" s="73">
        <f t="shared" si="361"/>
        <v>1.9890410958901157</v>
      </c>
    </row>
    <row r="9363" spans="1:9" ht="15.6" x14ac:dyDescent="0.3">
      <c r="A9363" s="1">
        <v>9359</v>
      </c>
      <c r="B9363" s="1">
        <v>2009</v>
      </c>
      <c r="C9363" s="1">
        <v>4</v>
      </c>
      <c r="D9363" s="1">
        <v>20</v>
      </c>
      <c r="E9363" s="7">
        <v>2009.38812785388</v>
      </c>
      <c r="F9363" s="7">
        <v>22.017731000000001</v>
      </c>
      <c r="G9363" s="57">
        <f t="shared" si="360"/>
        <v>22.624779976551739</v>
      </c>
      <c r="I9363" s="73">
        <f t="shared" si="361"/>
        <v>1.9890410958898883</v>
      </c>
    </row>
    <row r="9364" spans="1:9" ht="15.6" x14ac:dyDescent="0.3">
      <c r="A9364" s="1">
        <v>9360</v>
      </c>
      <c r="B9364" s="1">
        <v>2009</v>
      </c>
      <c r="C9364" s="1">
        <v>4</v>
      </c>
      <c r="D9364" s="1">
        <v>21</v>
      </c>
      <c r="E9364" s="7">
        <v>2009.39086757991</v>
      </c>
      <c r="F9364" s="7">
        <v>22.122617000000002</v>
      </c>
      <c r="G9364" s="57">
        <f t="shared" si="360"/>
        <v>22.624899224827598</v>
      </c>
      <c r="I9364" s="73">
        <f t="shared" si="361"/>
        <v>1.9890410958901157</v>
      </c>
    </row>
    <row r="9365" spans="1:9" ht="15.6" x14ac:dyDescent="0.3">
      <c r="A9365" s="1">
        <v>9361</v>
      </c>
      <c r="B9365" s="1">
        <v>2009</v>
      </c>
      <c r="C9365" s="1">
        <v>4</v>
      </c>
      <c r="D9365" s="1">
        <v>22</v>
      </c>
      <c r="E9365" s="7">
        <v>2009.3936073059399</v>
      </c>
      <c r="F9365" s="7">
        <v>22.197161999999999</v>
      </c>
      <c r="G9365" s="57">
        <f t="shared" si="360"/>
        <v>22.625066183448283</v>
      </c>
      <c r="I9365" s="73">
        <f t="shared" si="361"/>
        <v>1.9890410958901157</v>
      </c>
    </row>
    <row r="9366" spans="1:9" ht="15.6" x14ac:dyDescent="0.3">
      <c r="A9366" s="1">
        <v>9362</v>
      </c>
      <c r="B9366" s="1">
        <v>2009</v>
      </c>
      <c r="C9366" s="1">
        <v>4</v>
      </c>
      <c r="D9366" s="1">
        <v>23</v>
      </c>
      <c r="E9366" s="7">
        <v>2009.39634703196</v>
      </c>
      <c r="F9366" s="7">
        <v>22.215059</v>
      </c>
      <c r="G9366" s="57">
        <f t="shared" si="360"/>
        <v>22.625151577931049</v>
      </c>
      <c r="I9366" s="73">
        <f t="shared" si="361"/>
        <v>1.9890410958898883</v>
      </c>
    </row>
    <row r="9367" spans="1:9" ht="15.6" x14ac:dyDescent="0.3">
      <c r="A9367" s="1">
        <v>9363</v>
      </c>
      <c r="B9367" s="1">
        <v>2009</v>
      </c>
      <c r="C9367" s="1">
        <v>4</v>
      </c>
      <c r="D9367" s="1">
        <v>24</v>
      </c>
      <c r="E9367" s="7">
        <v>2009.3990867579901</v>
      </c>
      <c r="F9367" s="7">
        <v>22.309189</v>
      </c>
      <c r="G9367" s="57">
        <f t="shared" si="360"/>
        <v>22.625281235862083</v>
      </c>
      <c r="I9367" s="73">
        <f t="shared" si="361"/>
        <v>1.9890410958901157</v>
      </c>
    </row>
    <row r="9368" spans="1:9" ht="15.6" x14ac:dyDescent="0.3">
      <c r="A9368" s="1">
        <v>9364</v>
      </c>
      <c r="B9368" s="1">
        <v>2009</v>
      </c>
      <c r="C9368" s="1">
        <v>4</v>
      </c>
      <c r="D9368" s="1">
        <v>25</v>
      </c>
      <c r="E9368" s="7">
        <v>2009.4018264840199</v>
      </c>
      <c r="F9368" s="7">
        <v>22.410751000000001</v>
      </c>
      <c r="G9368" s="57">
        <f t="shared" si="360"/>
        <v>22.625366612413806</v>
      </c>
      <c r="I9368" s="73">
        <f t="shared" si="361"/>
        <v>1.9890410958898883</v>
      </c>
    </row>
    <row r="9369" spans="1:9" ht="15.6" x14ac:dyDescent="0.3">
      <c r="A9369" s="1">
        <v>9365</v>
      </c>
      <c r="B9369" s="1">
        <v>2009</v>
      </c>
      <c r="C9369" s="1">
        <v>4</v>
      </c>
      <c r="D9369" s="1">
        <v>26</v>
      </c>
      <c r="E9369" s="7">
        <v>2009.40456621005</v>
      </c>
      <c r="F9369" s="7">
        <v>22.444302</v>
      </c>
      <c r="G9369" s="57">
        <f t="shared" si="360"/>
        <v>22.625391693793119</v>
      </c>
      <c r="I9369" s="73">
        <f t="shared" si="361"/>
        <v>1.9890410958898883</v>
      </c>
    </row>
    <row r="9370" spans="1:9" ht="15.6" x14ac:dyDescent="0.3">
      <c r="A9370" s="1">
        <v>9366</v>
      </c>
      <c r="B9370" s="1">
        <v>2009</v>
      </c>
      <c r="C9370" s="1">
        <v>4</v>
      </c>
      <c r="D9370" s="1">
        <v>27</v>
      </c>
      <c r="E9370" s="7">
        <v>2009.4073059360701</v>
      </c>
      <c r="F9370" s="7">
        <v>22.480643000000001</v>
      </c>
      <c r="G9370" s="57">
        <f t="shared" si="360"/>
        <v>22.625143056551742</v>
      </c>
      <c r="I9370" s="73">
        <f t="shared" si="361"/>
        <v>1.9890410958901157</v>
      </c>
    </row>
    <row r="9371" spans="1:9" ht="15.6" x14ac:dyDescent="0.3">
      <c r="A9371" s="1">
        <v>9367</v>
      </c>
      <c r="B9371" s="1">
        <v>2009</v>
      </c>
      <c r="C9371" s="1">
        <v>4</v>
      </c>
      <c r="D9371" s="1">
        <v>28</v>
      </c>
      <c r="E9371" s="7">
        <v>2009.4100456620999</v>
      </c>
      <c r="F9371" s="7">
        <v>22.534106999999999</v>
      </c>
      <c r="G9371" s="57">
        <f t="shared" si="360"/>
        <v>22.624696231724155</v>
      </c>
      <c r="I9371" s="73">
        <f t="shared" si="361"/>
        <v>1.9890410958898883</v>
      </c>
    </row>
    <row r="9372" spans="1:9" ht="15.6" x14ac:dyDescent="0.3">
      <c r="A9372" s="1">
        <v>9368</v>
      </c>
      <c r="B9372" s="1">
        <v>2009</v>
      </c>
      <c r="C9372" s="1">
        <v>4</v>
      </c>
      <c r="D9372" s="1">
        <v>29</v>
      </c>
      <c r="E9372" s="7">
        <v>2009.41278538813</v>
      </c>
      <c r="F9372" s="7">
        <v>22.595345999999999</v>
      </c>
      <c r="G9372" s="57">
        <f t="shared" si="360"/>
        <v>22.624192800000014</v>
      </c>
      <c r="I9372" s="73">
        <f t="shared" si="361"/>
        <v>1.9890410959001201</v>
      </c>
    </row>
    <row r="9373" spans="1:9" ht="15.6" x14ac:dyDescent="0.3">
      <c r="A9373" s="1">
        <v>9369</v>
      </c>
      <c r="B9373" s="1">
        <v>2009</v>
      </c>
      <c r="C9373" s="1">
        <v>4</v>
      </c>
      <c r="D9373" s="1">
        <v>30</v>
      </c>
      <c r="E9373" s="7">
        <v>2009.4155251141499</v>
      </c>
      <c r="F9373" s="7">
        <v>22.586780000000001</v>
      </c>
      <c r="G9373" s="57">
        <f t="shared" si="360"/>
        <v>22.62363080827588</v>
      </c>
      <c r="I9373" s="73">
        <f t="shared" si="361"/>
        <v>1.9890410958901157</v>
      </c>
    </row>
    <row r="9374" spans="1:9" ht="15.6" x14ac:dyDescent="0.3">
      <c r="A9374" s="1">
        <v>9370</v>
      </c>
      <c r="B9374" s="1">
        <v>2009</v>
      </c>
      <c r="C9374" s="1">
        <v>5</v>
      </c>
      <c r="D9374" s="1">
        <v>1</v>
      </c>
      <c r="E9374" s="7">
        <v>2009.41940639269</v>
      </c>
      <c r="F9374" s="7">
        <v>22.610085999999999</v>
      </c>
      <c r="G9374" s="57">
        <f t="shared" si="360"/>
        <v>22.623293773793115</v>
      </c>
      <c r="I9374" s="73">
        <f t="shared" si="361"/>
        <v>1.9906392694099395</v>
      </c>
    </row>
    <row r="9375" spans="1:9" ht="15.6" x14ac:dyDescent="0.3">
      <c r="A9375" s="1">
        <v>9371</v>
      </c>
      <c r="B9375" s="1">
        <v>2009</v>
      </c>
      <c r="C9375" s="1">
        <v>5</v>
      </c>
      <c r="D9375" s="1">
        <v>2</v>
      </c>
      <c r="E9375" s="7">
        <v>2009.4221461187201</v>
      </c>
      <c r="F9375" s="7">
        <v>22.709714000000002</v>
      </c>
      <c r="G9375" s="57">
        <f t="shared" si="360"/>
        <v>22.623055576551742</v>
      </c>
      <c r="I9375" s="73">
        <f t="shared" si="361"/>
        <v>1.9906392694099395</v>
      </c>
    </row>
    <row r="9376" spans="1:9" ht="15.6" x14ac:dyDescent="0.3">
      <c r="A9376" s="1">
        <v>9372</v>
      </c>
      <c r="B9376" s="1">
        <v>2009</v>
      </c>
      <c r="C9376" s="1">
        <v>5</v>
      </c>
      <c r="D9376" s="1">
        <v>3</v>
      </c>
      <c r="E9376" s="7">
        <v>2009.42488584475</v>
      </c>
      <c r="F9376" s="7">
        <v>22.808648000000002</v>
      </c>
      <c r="G9376" s="57">
        <f t="shared" si="360"/>
        <v>22.622887900689676</v>
      </c>
      <c r="I9376" s="73">
        <f t="shared" si="361"/>
        <v>1.9906392694099395</v>
      </c>
    </row>
    <row r="9377" spans="1:9" ht="15.6" x14ac:dyDescent="0.3">
      <c r="A9377" s="1">
        <v>9373</v>
      </c>
      <c r="B9377" s="1">
        <v>2009</v>
      </c>
      <c r="C9377" s="1">
        <v>5</v>
      </c>
      <c r="D9377" s="1">
        <v>4</v>
      </c>
      <c r="E9377" s="7">
        <v>2009.42762557078</v>
      </c>
      <c r="F9377" s="7">
        <v>22.902512999999999</v>
      </c>
      <c r="G9377" s="57">
        <f t="shared" si="360"/>
        <v>22.622649182068983</v>
      </c>
      <c r="I9377" s="73">
        <f t="shared" si="361"/>
        <v>1.9906392693999351</v>
      </c>
    </row>
    <row r="9378" spans="1:9" ht="15.6" x14ac:dyDescent="0.3">
      <c r="A9378" s="1">
        <v>9374</v>
      </c>
      <c r="B9378" s="1">
        <v>2009</v>
      </c>
      <c r="C9378" s="1">
        <v>5</v>
      </c>
      <c r="D9378" s="1">
        <v>5</v>
      </c>
      <c r="E9378" s="7">
        <v>2009.4303652967999</v>
      </c>
      <c r="F9378" s="7">
        <v>22.976115</v>
      </c>
      <c r="G9378" s="57">
        <f t="shared" si="360"/>
        <v>22.622439277241401</v>
      </c>
      <c r="I9378" s="73">
        <f t="shared" si="361"/>
        <v>1.9890410958901157</v>
      </c>
    </row>
    <row r="9379" spans="1:9" ht="15.6" x14ac:dyDescent="0.3">
      <c r="A9379" s="1">
        <v>9375</v>
      </c>
      <c r="B9379" s="1">
        <v>2009</v>
      </c>
      <c r="C9379" s="1">
        <v>5</v>
      </c>
      <c r="D9379" s="1">
        <v>6</v>
      </c>
      <c r="E9379" s="7">
        <v>2009.43310502283</v>
      </c>
      <c r="F9379" s="7">
        <v>23.039151</v>
      </c>
      <c r="G9379" s="57">
        <f t="shared" si="360"/>
        <v>22.622226244137952</v>
      </c>
      <c r="I9379" s="73">
        <f t="shared" si="361"/>
        <v>1.9890410958901157</v>
      </c>
    </row>
    <row r="9380" spans="1:9" ht="15.6" x14ac:dyDescent="0.3">
      <c r="A9380" s="1">
        <v>9376</v>
      </c>
      <c r="B9380" s="1">
        <v>2009</v>
      </c>
      <c r="C9380" s="1">
        <v>5</v>
      </c>
      <c r="D9380" s="1">
        <v>7</v>
      </c>
      <c r="E9380" s="7">
        <v>2009.4358447488601</v>
      </c>
      <c r="F9380" s="7">
        <v>23.066378</v>
      </c>
      <c r="G9380" s="57">
        <f t="shared" si="360"/>
        <v>22.621973397241391</v>
      </c>
      <c r="I9380" s="73">
        <f t="shared" si="361"/>
        <v>1.9890410958898883</v>
      </c>
    </row>
    <row r="9381" spans="1:9" ht="15.6" x14ac:dyDescent="0.3">
      <c r="A9381" s="1">
        <v>9377</v>
      </c>
      <c r="B9381" s="1">
        <v>2009</v>
      </c>
      <c r="C9381" s="1">
        <v>5</v>
      </c>
      <c r="D9381" s="1">
        <v>8</v>
      </c>
      <c r="E9381" s="7">
        <v>2009.4385844748899</v>
      </c>
      <c r="F9381" s="7">
        <v>23.100171</v>
      </c>
      <c r="G9381" s="57">
        <f t="shared" si="360"/>
        <v>22.621727809655191</v>
      </c>
      <c r="I9381" s="73">
        <f t="shared" si="361"/>
        <v>1.9890410958901157</v>
      </c>
    </row>
    <row r="9382" spans="1:9" ht="15.6" x14ac:dyDescent="0.3">
      <c r="A9382" s="1">
        <v>9378</v>
      </c>
      <c r="B9382" s="1">
        <v>2009</v>
      </c>
      <c r="C9382" s="1">
        <v>5</v>
      </c>
      <c r="D9382" s="1">
        <v>9</v>
      </c>
      <c r="E9382" s="7">
        <v>2009.44132420091</v>
      </c>
      <c r="F9382" s="7">
        <v>23.161342999999999</v>
      </c>
      <c r="G9382" s="57">
        <f t="shared" si="360"/>
        <v>22.621454111724155</v>
      </c>
      <c r="I9382" s="73">
        <f t="shared" si="361"/>
        <v>1.9890410958898883</v>
      </c>
    </row>
    <row r="9383" spans="1:9" ht="15.6" x14ac:dyDescent="0.3">
      <c r="A9383" s="1">
        <v>9379</v>
      </c>
      <c r="B9383" s="1">
        <v>2009</v>
      </c>
      <c r="C9383" s="1">
        <v>5</v>
      </c>
      <c r="D9383" s="1">
        <v>10</v>
      </c>
      <c r="E9383" s="7">
        <v>2009.4440639269401</v>
      </c>
      <c r="F9383" s="7">
        <v>23.237365</v>
      </c>
      <c r="G9383" s="57">
        <f t="shared" si="360"/>
        <v>22.621391395862087</v>
      </c>
      <c r="I9383" s="73">
        <f t="shared" si="361"/>
        <v>1.9890410958898883</v>
      </c>
    </row>
    <row r="9384" spans="1:9" ht="15.6" x14ac:dyDescent="0.3">
      <c r="A9384" s="1">
        <v>9380</v>
      </c>
      <c r="B9384" s="1">
        <v>2009</v>
      </c>
      <c r="C9384" s="1">
        <v>5</v>
      </c>
      <c r="D9384" s="1">
        <v>11</v>
      </c>
      <c r="E9384" s="7">
        <v>2009.4468036529699</v>
      </c>
      <c r="F9384" s="7">
        <v>23.283017999999998</v>
      </c>
      <c r="G9384" s="57">
        <f t="shared" si="360"/>
        <v>22.621312531034498</v>
      </c>
      <c r="I9384" s="73">
        <f t="shared" si="361"/>
        <v>1.9890410958901157</v>
      </c>
    </row>
    <row r="9385" spans="1:9" ht="15.6" x14ac:dyDescent="0.3">
      <c r="A9385" s="1">
        <v>9381</v>
      </c>
      <c r="B9385" s="1">
        <v>2009</v>
      </c>
      <c r="C9385" s="1">
        <v>5</v>
      </c>
      <c r="D9385" s="1">
        <v>12</v>
      </c>
      <c r="E9385" s="7">
        <v>2009.449543379</v>
      </c>
      <c r="F9385" s="7">
        <v>23.330950999999999</v>
      </c>
      <c r="G9385" s="57">
        <f t="shared" si="360"/>
        <v>22.621213177931047</v>
      </c>
      <c r="I9385" s="73">
        <f t="shared" si="361"/>
        <v>1.9890410958898883</v>
      </c>
    </row>
    <row r="9386" spans="1:9" ht="15.6" x14ac:dyDescent="0.3">
      <c r="A9386" s="1">
        <v>9382</v>
      </c>
      <c r="B9386" s="1">
        <v>2009</v>
      </c>
      <c r="C9386" s="1">
        <v>5</v>
      </c>
      <c r="D9386" s="1">
        <v>13</v>
      </c>
      <c r="E9386" s="7">
        <v>2009.4522831050199</v>
      </c>
      <c r="F9386" s="7">
        <v>23.387729</v>
      </c>
      <c r="G9386" s="57">
        <f t="shared" si="360"/>
        <v>22.621148390344842</v>
      </c>
      <c r="I9386" s="73">
        <f t="shared" si="361"/>
        <v>1.9890410958901157</v>
      </c>
    </row>
    <row r="9387" spans="1:9" ht="15.6" x14ac:dyDescent="0.3">
      <c r="A9387" s="1">
        <v>9383</v>
      </c>
      <c r="B9387" s="1">
        <v>2009</v>
      </c>
      <c r="C9387" s="1">
        <v>5</v>
      </c>
      <c r="D9387" s="1">
        <v>14</v>
      </c>
      <c r="E9387" s="7">
        <v>2009.45502283105</v>
      </c>
      <c r="F9387" s="7">
        <v>23.441645000000001</v>
      </c>
      <c r="G9387" s="57">
        <f t="shared" si="360"/>
        <v>22.621272186206905</v>
      </c>
      <c r="I9387" s="73">
        <f t="shared" si="361"/>
        <v>1.9890410958901157</v>
      </c>
    </row>
    <row r="9388" spans="1:9" ht="15.6" x14ac:dyDescent="0.3">
      <c r="A9388" s="1">
        <v>9384</v>
      </c>
      <c r="B9388" s="1">
        <v>2009</v>
      </c>
      <c r="C9388" s="1">
        <v>5</v>
      </c>
      <c r="D9388" s="1">
        <v>15</v>
      </c>
      <c r="E9388" s="7">
        <v>2009.4577625570801</v>
      </c>
      <c r="F9388" s="7">
        <v>23.51286</v>
      </c>
      <c r="G9388" s="57">
        <f t="shared" si="360"/>
        <v>22.621539532413806</v>
      </c>
      <c r="I9388" s="73">
        <f t="shared" si="361"/>
        <v>1.9890410958898883</v>
      </c>
    </row>
    <row r="9389" spans="1:9" ht="15.6" x14ac:dyDescent="0.3">
      <c r="A9389" s="1">
        <v>9385</v>
      </c>
      <c r="B9389" s="1">
        <v>2009</v>
      </c>
      <c r="C9389" s="1">
        <v>5</v>
      </c>
      <c r="D9389" s="1">
        <v>16</v>
      </c>
      <c r="E9389" s="7">
        <v>2009.4605022831099</v>
      </c>
      <c r="F9389" s="7">
        <v>23.555624999999999</v>
      </c>
      <c r="G9389" s="57">
        <f t="shared" si="360"/>
        <v>22.621838775172424</v>
      </c>
      <c r="I9389" s="73">
        <f t="shared" si="361"/>
        <v>1.9890410959001201</v>
      </c>
    </row>
    <row r="9390" spans="1:9" ht="15.6" x14ac:dyDescent="0.3">
      <c r="A9390" s="1">
        <v>9386</v>
      </c>
      <c r="B9390" s="1">
        <v>2009</v>
      </c>
      <c r="C9390" s="1">
        <v>5</v>
      </c>
      <c r="D9390" s="1">
        <v>17</v>
      </c>
      <c r="E9390" s="7">
        <v>2009.46324200913</v>
      </c>
      <c r="F9390" s="7">
        <v>23.568733999999999</v>
      </c>
      <c r="G9390" s="57">
        <f t="shared" si="360"/>
        <v>22.622083386206906</v>
      </c>
      <c r="I9390" s="73">
        <f t="shared" si="361"/>
        <v>1.9890410958898883</v>
      </c>
    </row>
    <row r="9391" spans="1:9" ht="15.6" x14ac:dyDescent="0.3">
      <c r="A9391" s="1">
        <v>9387</v>
      </c>
      <c r="B9391" s="1">
        <v>2009</v>
      </c>
      <c r="C9391" s="1">
        <v>5</v>
      </c>
      <c r="D9391" s="1">
        <v>18</v>
      </c>
      <c r="E9391" s="7">
        <v>2009.4659817351601</v>
      </c>
      <c r="F9391" s="7">
        <v>23.521000000000001</v>
      </c>
      <c r="G9391" s="57">
        <f t="shared" si="360"/>
        <v>22.622400840000012</v>
      </c>
      <c r="I9391" s="73">
        <f t="shared" si="361"/>
        <v>1.9890410958898883</v>
      </c>
    </row>
    <row r="9392" spans="1:9" ht="15.6" x14ac:dyDescent="0.3">
      <c r="A9392" s="1">
        <v>9388</v>
      </c>
      <c r="B9392" s="1">
        <v>2009</v>
      </c>
      <c r="C9392" s="1">
        <v>5</v>
      </c>
      <c r="D9392" s="1">
        <v>19</v>
      </c>
      <c r="E9392" s="7">
        <v>2009.4687214611899</v>
      </c>
      <c r="F9392" s="7">
        <v>23.429326</v>
      </c>
      <c r="G9392" s="57">
        <f t="shared" si="360"/>
        <v>22.622836649655184</v>
      </c>
      <c r="I9392" s="73">
        <f t="shared" si="361"/>
        <v>1.9890410958901157</v>
      </c>
    </row>
    <row r="9393" spans="1:9" ht="15.6" x14ac:dyDescent="0.3">
      <c r="A9393" s="1">
        <v>9389</v>
      </c>
      <c r="B9393" s="1">
        <v>2009</v>
      </c>
      <c r="C9393" s="1">
        <v>5</v>
      </c>
      <c r="D9393" s="1">
        <v>20</v>
      </c>
      <c r="E9393" s="7">
        <v>2009.47146118721</v>
      </c>
      <c r="F9393" s="7">
        <v>23.509170999999998</v>
      </c>
      <c r="G9393" s="57">
        <f t="shared" si="360"/>
        <v>22.623299685517253</v>
      </c>
      <c r="I9393" s="73">
        <f t="shared" si="361"/>
        <v>1.9890410958998928</v>
      </c>
    </row>
    <row r="9394" spans="1:9" ht="15.6" x14ac:dyDescent="0.3">
      <c r="A9394" s="1">
        <v>9390</v>
      </c>
      <c r="B9394" s="1">
        <v>2009</v>
      </c>
      <c r="C9394" s="1">
        <v>5</v>
      </c>
      <c r="D9394" s="1">
        <v>21</v>
      </c>
      <c r="E9394" s="7">
        <v>2009.4742009132401</v>
      </c>
      <c r="F9394" s="7">
        <v>23.50075</v>
      </c>
      <c r="G9394" s="57">
        <f t="shared" si="360"/>
        <v>22.623808322758634</v>
      </c>
      <c r="I9394" s="73">
        <f t="shared" si="361"/>
        <v>1.9890410958898883</v>
      </c>
    </row>
    <row r="9395" spans="1:9" ht="15.6" x14ac:dyDescent="0.3">
      <c r="A9395" s="1">
        <v>9391</v>
      </c>
      <c r="B9395" s="1">
        <v>2009</v>
      </c>
      <c r="C9395" s="1">
        <v>5</v>
      </c>
      <c r="D9395" s="1">
        <v>22</v>
      </c>
      <c r="E9395" s="7">
        <v>2009.47694063927</v>
      </c>
      <c r="F9395" s="7">
        <v>23.471872000000001</v>
      </c>
      <c r="G9395" s="57">
        <f t="shared" si="360"/>
        <v>22.624262002758634</v>
      </c>
      <c r="I9395" s="73">
        <f t="shared" si="361"/>
        <v>1.9890410958901157</v>
      </c>
    </row>
    <row r="9396" spans="1:9" ht="15.6" x14ac:dyDescent="0.3">
      <c r="A9396" s="1">
        <v>9392</v>
      </c>
      <c r="B9396" s="1">
        <v>2009</v>
      </c>
      <c r="C9396" s="1">
        <v>5</v>
      </c>
      <c r="D9396" s="1">
        <v>23</v>
      </c>
      <c r="E9396" s="7">
        <v>2009.4796803653001</v>
      </c>
      <c r="F9396" s="7">
        <v>23.470994000000001</v>
      </c>
      <c r="G9396" s="57">
        <f t="shared" si="360"/>
        <v>22.624605628965529</v>
      </c>
      <c r="I9396" s="73">
        <f t="shared" si="361"/>
        <v>1.9890410958898883</v>
      </c>
    </row>
    <row r="9397" spans="1:9" ht="15.6" x14ac:dyDescent="0.3">
      <c r="A9397" s="1">
        <v>9393</v>
      </c>
      <c r="B9397" s="1">
        <v>2009</v>
      </c>
      <c r="C9397" s="1">
        <v>5</v>
      </c>
      <c r="D9397" s="1">
        <v>24</v>
      </c>
      <c r="E9397" s="7">
        <v>2009.4824200913199</v>
      </c>
      <c r="F9397" s="7">
        <v>23.515498000000001</v>
      </c>
      <c r="G9397" s="57">
        <f t="shared" si="360"/>
        <v>22.624927961379321</v>
      </c>
      <c r="I9397" s="73">
        <f t="shared" si="361"/>
        <v>1.9890410958901157</v>
      </c>
    </row>
    <row r="9398" spans="1:9" ht="15.6" x14ac:dyDescent="0.3">
      <c r="A9398" s="1">
        <v>9394</v>
      </c>
      <c r="B9398" s="1">
        <v>2009</v>
      </c>
      <c r="C9398" s="1">
        <v>5</v>
      </c>
      <c r="D9398" s="1">
        <v>25</v>
      </c>
      <c r="E9398" s="7">
        <v>2009.48515981735</v>
      </c>
      <c r="F9398" s="7">
        <v>23.598134000000002</v>
      </c>
      <c r="G9398" s="57">
        <f t="shared" si="360"/>
        <v>22.625240492413809</v>
      </c>
      <c r="I9398" s="73">
        <f t="shared" si="361"/>
        <v>1.9890410958901157</v>
      </c>
    </row>
    <row r="9399" spans="1:9" ht="15.6" x14ac:dyDescent="0.3">
      <c r="A9399" s="1">
        <v>9395</v>
      </c>
      <c r="B9399" s="1">
        <v>2009</v>
      </c>
      <c r="C9399" s="1">
        <v>5</v>
      </c>
      <c r="D9399" s="1">
        <v>26</v>
      </c>
      <c r="E9399" s="7">
        <v>2009.4878995433801</v>
      </c>
      <c r="F9399" s="7">
        <v>23.64312</v>
      </c>
      <c r="G9399" s="57">
        <f t="shared" si="360"/>
        <v>22.625646466206913</v>
      </c>
      <c r="I9399" s="73">
        <f t="shared" si="361"/>
        <v>1.9890410958898883</v>
      </c>
    </row>
    <row r="9400" spans="1:9" ht="15.6" x14ac:dyDescent="0.3">
      <c r="A9400" s="1">
        <v>9396</v>
      </c>
      <c r="B9400" s="1">
        <v>2009</v>
      </c>
      <c r="C9400" s="1">
        <v>5</v>
      </c>
      <c r="D9400" s="1">
        <v>27</v>
      </c>
      <c r="E9400" s="7">
        <v>2009.4906392694099</v>
      </c>
      <c r="F9400" s="7">
        <v>23.757214000000001</v>
      </c>
      <c r="G9400" s="57">
        <f t="shared" si="360"/>
        <v>22.626144057931047</v>
      </c>
      <c r="I9400" s="73">
        <f t="shared" si="361"/>
        <v>1.9890410958901157</v>
      </c>
    </row>
    <row r="9401" spans="1:9" ht="15.6" x14ac:dyDescent="0.3">
      <c r="A9401" s="1">
        <v>9397</v>
      </c>
      <c r="B9401" s="1">
        <v>2009</v>
      </c>
      <c r="C9401" s="1">
        <v>5</v>
      </c>
      <c r="D9401" s="1">
        <v>28</v>
      </c>
      <c r="E9401" s="7">
        <v>2009.49337899543</v>
      </c>
      <c r="F9401" s="7">
        <v>23.819604000000002</v>
      </c>
      <c r="G9401" s="57">
        <f t="shared" si="360"/>
        <v>22.626812979310358</v>
      </c>
      <c r="I9401" s="73">
        <f t="shared" si="361"/>
        <v>1.9835616438299439</v>
      </c>
    </row>
    <row r="9402" spans="1:9" ht="15.6" x14ac:dyDescent="0.3">
      <c r="A9402" s="1">
        <v>9398</v>
      </c>
      <c r="B9402" s="1">
        <v>2009</v>
      </c>
      <c r="C9402" s="1">
        <v>5</v>
      </c>
      <c r="D9402" s="1">
        <v>29</v>
      </c>
      <c r="E9402" s="7">
        <v>2009.4961187214601</v>
      </c>
      <c r="F9402" s="7">
        <v>23.929223</v>
      </c>
      <c r="G9402" s="57">
        <f t="shared" si="360"/>
        <v>22.627467726896565</v>
      </c>
      <c r="I9402" s="73">
        <f t="shared" si="361"/>
        <v>1.9824200913199093</v>
      </c>
    </row>
    <row r="9403" spans="1:9" ht="15.6" x14ac:dyDescent="0.3">
      <c r="A9403" s="1">
        <v>9399</v>
      </c>
      <c r="B9403" s="1">
        <v>2009</v>
      </c>
      <c r="C9403" s="1">
        <v>5</v>
      </c>
      <c r="D9403" s="1">
        <v>30</v>
      </c>
      <c r="E9403" s="7">
        <v>2009.49885844749</v>
      </c>
      <c r="F9403" s="7">
        <v>23.943998000000001</v>
      </c>
      <c r="G9403" s="57">
        <f t="shared" si="360"/>
        <v>22.628281351724151</v>
      </c>
      <c r="I9403" s="73">
        <f t="shared" si="361"/>
        <v>1.9824200913301411</v>
      </c>
    </row>
    <row r="9404" spans="1:9" ht="15.6" x14ac:dyDescent="0.3">
      <c r="A9404" s="1">
        <v>9400</v>
      </c>
      <c r="B9404" s="1">
        <v>2009</v>
      </c>
      <c r="C9404" s="1">
        <v>5</v>
      </c>
      <c r="D9404" s="1">
        <v>31</v>
      </c>
      <c r="E9404" s="7">
        <v>2009.5015981735201</v>
      </c>
      <c r="F9404" s="7">
        <v>23.952138000000001</v>
      </c>
      <c r="G9404" s="57">
        <f t="shared" si="360"/>
        <v>22.629166103448288</v>
      </c>
      <c r="I9404" s="73">
        <f t="shared" si="361"/>
        <v>1.9796803652998278</v>
      </c>
    </row>
    <row r="9405" spans="1:9" ht="15.6" x14ac:dyDescent="0.3">
      <c r="A9405" s="1">
        <v>9401</v>
      </c>
      <c r="B9405" s="1">
        <v>2009</v>
      </c>
      <c r="C9405" s="1">
        <v>6</v>
      </c>
      <c r="D9405" s="1">
        <v>1</v>
      </c>
      <c r="E9405" s="7">
        <v>2009.5027397260301</v>
      </c>
      <c r="F9405" s="7">
        <v>23.961569999999998</v>
      </c>
      <c r="G9405" s="57">
        <f t="shared" si="360"/>
        <v>22.629887393103463</v>
      </c>
      <c r="I9405" s="73">
        <f t="shared" si="361"/>
        <v>1.9796803652900508</v>
      </c>
    </row>
    <row r="9406" spans="1:9" ht="15.6" x14ac:dyDescent="0.3">
      <c r="A9406" s="1">
        <v>9402</v>
      </c>
      <c r="B9406" s="1">
        <v>2009</v>
      </c>
      <c r="C9406" s="1">
        <v>6</v>
      </c>
      <c r="D9406" s="1">
        <v>2</v>
      </c>
      <c r="E9406" s="7">
        <v>2009.5054794520499</v>
      </c>
      <c r="F9406" s="7">
        <v>24.04073</v>
      </c>
      <c r="G9406" s="57">
        <f t="shared" si="360"/>
        <v>22.630395944827601</v>
      </c>
      <c r="I9406" s="73">
        <f t="shared" si="361"/>
        <v>1.9796803653000552</v>
      </c>
    </row>
    <row r="9407" spans="1:9" ht="15.6" x14ac:dyDescent="0.3">
      <c r="A9407" s="1">
        <v>9403</v>
      </c>
      <c r="B9407" s="1">
        <v>2009</v>
      </c>
      <c r="C9407" s="1">
        <v>6</v>
      </c>
      <c r="D9407" s="1">
        <v>3</v>
      </c>
      <c r="E9407" s="7">
        <v>2009.50821917808</v>
      </c>
      <c r="F9407" s="7">
        <v>24.095033000000001</v>
      </c>
      <c r="G9407" s="57">
        <f t="shared" si="360"/>
        <v>22.630661132413803</v>
      </c>
      <c r="I9407" s="73">
        <f t="shared" si="361"/>
        <v>1.9796803653000552</v>
      </c>
    </row>
    <row r="9408" spans="1:9" ht="15.6" x14ac:dyDescent="0.3">
      <c r="A9408" s="1">
        <v>9404</v>
      </c>
      <c r="B9408" s="1">
        <v>2009</v>
      </c>
      <c r="C9408" s="1">
        <v>6</v>
      </c>
      <c r="D9408" s="1">
        <v>4</v>
      </c>
      <c r="E9408" s="7">
        <v>2009.5109589041101</v>
      </c>
      <c r="F9408" s="7">
        <v>24.094159000000001</v>
      </c>
      <c r="G9408" s="57">
        <f t="shared" si="360"/>
        <v>22.630920601379326</v>
      </c>
      <c r="I9408" s="73">
        <f t="shared" si="361"/>
        <v>1.9808219178100899</v>
      </c>
    </row>
    <row r="9409" spans="1:9" ht="15.6" x14ac:dyDescent="0.3">
      <c r="A9409" s="1">
        <v>9405</v>
      </c>
      <c r="B9409" s="1">
        <v>2009</v>
      </c>
      <c r="C9409" s="1">
        <v>6</v>
      </c>
      <c r="D9409" s="1">
        <v>5</v>
      </c>
      <c r="E9409" s="7">
        <v>2009.51369863014</v>
      </c>
      <c r="F9409" s="7">
        <v>24.096934000000001</v>
      </c>
      <c r="G9409" s="57">
        <f t="shared" si="360"/>
        <v>22.631038871724147</v>
      </c>
      <c r="I9409" s="73">
        <f t="shared" si="361"/>
        <v>1.9808219177998581</v>
      </c>
    </row>
    <row r="9410" spans="1:9" ht="15.6" x14ac:dyDescent="0.3">
      <c r="A9410" s="1">
        <v>9406</v>
      </c>
      <c r="B9410" s="1">
        <v>2009</v>
      </c>
      <c r="C9410" s="1">
        <v>6</v>
      </c>
      <c r="D9410" s="1">
        <v>6</v>
      </c>
      <c r="E9410" s="7">
        <v>2009.5164383561601</v>
      </c>
      <c r="F9410" s="7">
        <v>24.147860999999999</v>
      </c>
      <c r="G9410" s="57">
        <f t="shared" si="360"/>
        <v>22.631025088275873</v>
      </c>
      <c r="I9410" s="73">
        <f t="shared" si="361"/>
        <v>1.9808219178100899</v>
      </c>
    </row>
    <row r="9411" spans="1:9" ht="15.6" x14ac:dyDescent="0.3">
      <c r="A9411" s="1">
        <v>9407</v>
      </c>
      <c r="B9411" s="1">
        <v>2009</v>
      </c>
      <c r="C9411" s="1">
        <v>6</v>
      </c>
      <c r="D9411" s="1">
        <v>7</v>
      </c>
      <c r="E9411" s="7">
        <v>2009.5191780821899</v>
      </c>
      <c r="F9411" s="7">
        <v>24.223413000000001</v>
      </c>
      <c r="G9411" s="57">
        <f t="shared" si="360"/>
        <v>22.630903071724148</v>
      </c>
      <c r="I9411" s="73">
        <f t="shared" si="361"/>
        <v>1.9808219178100899</v>
      </c>
    </row>
    <row r="9412" spans="1:9" ht="15.6" x14ac:dyDescent="0.3">
      <c r="A9412" s="1">
        <v>9408</v>
      </c>
      <c r="B9412" s="1">
        <v>2009</v>
      </c>
      <c r="C9412" s="1">
        <v>6</v>
      </c>
      <c r="D9412" s="1">
        <v>8</v>
      </c>
      <c r="E9412" s="7">
        <v>2009.52191780822</v>
      </c>
      <c r="F9412" s="7">
        <v>24.307569999999998</v>
      </c>
      <c r="G9412" s="57">
        <f t="shared" si="360"/>
        <v>22.630690678620706</v>
      </c>
      <c r="I9412" s="73">
        <f t="shared" si="361"/>
        <v>1.9808219178098625</v>
      </c>
    </row>
    <row r="9413" spans="1:9" ht="15.6" x14ac:dyDescent="0.3">
      <c r="A9413" s="1">
        <v>9409</v>
      </c>
      <c r="B9413" s="1">
        <v>2009</v>
      </c>
      <c r="C9413" s="1">
        <v>6</v>
      </c>
      <c r="D9413" s="1">
        <v>9</v>
      </c>
      <c r="E9413" s="7">
        <v>2009.5246575342501</v>
      </c>
      <c r="F9413" s="7">
        <v>24.474554000000001</v>
      </c>
      <c r="G9413" s="57">
        <f t="shared" si="360"/>
        <v>22.630253074482766</v>
      </c>
      <c r="I9413" s="73">
        <f t="shared" si="361"/>
        <v>1.9808219178000854</v>
      </c>
    </row>
    <row r="9414" spans="1:9" ht="15.6" x14ac:dyDescent="0.3">
      <c r="A9414" s="1">
        <v>9410</v>
      </c>
      <c r="B9414" s="1">
        <v>2009</v>
      </c>
      <c r="C9414" s="1">
        <v>6</v>
      </c>
      <c r="D9414" s="1">
        <v>10</v>
      </c>
      <c r="E9414" s="7">
        <v>2009.5273972602699</v>
      </c>
      <c r="F9414" s="7">
        <v>24.566725000000002</v>
      </c>
      <c r="G9414" s="57">
        <f t="shared" si="360"/>
        <v>22.629527686896562</v>
      </c>
      <c r="I9414" s="73">
        <f t="shared" si="361"/>
        <v>1.9808219178098625</v>
      </c>
    </row>
    <row r="9415" spans="1:9" ht="15.6" x14ac:dyDescent="0.3">
      <c r="A9415" s="1">
        <v>9411</v>
      </c>
      <c r="B9415" s="1">
        <v>2009</v>
      </c>
      <c r="C9415" s="1">
        <v>6</v>
      </c>
      <c r="D9415" s="1">
        <v>11</v>
      </c>
      <c r="E9415" s="7">
        <v>2009.5301369863</v>
      </c>
      <c r="F9415" s="7">
        <v>24.624737</v>
      </c>
      <c r="G9415" s="57">
        <f t="shared" si="360"/>
        <v>22.628650075862076</v>
      </c>
      <c r="I9415" s="73">
        <f t="shared" si="361"/>
        <v>1.9808219178100899</v>
      </c>
    </row>
    <row r="9416" spans="1:9" ht="15.6" x14ac:dyDescent="0.3">
      <c r="A9416" s="1">
        <v>9412</v>
      </c>
      <c r="B9416" s="1">
        <v>2009</v>
      </c>
      <c r="C9416" s="1">
        <v>6</v>
      </c>
      <c r="D9416" s="1">
        <v>12</v>
      </c>
      <c r="E9416" s="7">
        <v>2009.5328767123301</v>
      </c>
      <c r="F9416" s="7">
        <v>24.639534000000001</v>
      </c>
      <c r="G9416" s="57">
        <f t="shared" si="360"/>
        <v>22.627752777931043</v>
      </c>
      <c r="I9416" s="73">
        <f t="shared" si="361"/>
        <v>1.9808219178100899</v>
      </c>
    </row>
    <row r="9417" spans="1:9" ht="15.6" x14ac:dyDescent="0.3">
      <c r="A9417" s="1">
        <v>9413</v>
      </c>
      <c r="B9417" s="1">
        <v>2009</v>
      </c>
      <c r="C9417" s="1">
        <v>6</v>
      </c>
      <c r="D9417" s="1">
        <v>13</v>
      </c>
      <c r="E9417" s="7">
        <v>2009.53561643836</v>
      </c>
      <c r="F9417" s="7">
        <v>24.656375000000001</v>
      </c>
      <c r="G9417" s="57">
        <f t="shared" si="360"/>
        <v>22.626805583448284</v>
      </c>
      <c r="I9417" s="73">
        <f t="shared" si="361"/>
        <v>1.9808219177998581</v>
      </c>
    </row>
    <row r="9418" spans="1:9" ht="15.6" x14ac:dyDescent="0.3">
      <c r="A9418" s="1">
        <v>9414</v>
      </c>
      <c r="B9418" s="1">
        <v>2009</v>
      </c>
      <c r="C9418" s="1">
        <v>6</v>
      </c>
      <c r="D9418" s="1">
        <v>14</v>
      </c>
      <c r="E9418" s="7">
        <v>2009.53835616438</v>
      </c>
      <c r="F9418" s="7">
        <v>24.704664999999999</v>
      </c>
      <c r="G9418" s="57">
        <f t="shared" si="360"/>
        <v>22.625716497931041</v>
      </c>
      <c r="I9418" s="73">
        <f t="shared" si="361"/>
        <v>1.9808219178100899</v>
      </c>
    </row>
    <row r="9419" spans="1:9" ht="15.6" x14ac:dyDescent="0.3">
      <c r="A9419" s="1">
        <v>9415</v>
      </c>
      <c r="B9419" s="1">
        <v>2009</v>
      </c>
      <c r="C9419" s="1">
        <v>6</v>
      </c>
      <c r="D9419" s="1">
        <v>15</v>
      </c>
      <c r="E9419" s="7">
        <v>2009.5410958904099</v>
      </c>
      <c r="F9419" s="7">
        <v>24.725059999999999</v>
      </c>
      <c r="G9419" s="57">
        <f t="shared" ref="G9419:G9482" si="362">AVERAGE(F8875:F9599)</f>
        <v>22.624556006896555</v>
      </c>
      <c r="I9419" s="73">
        <f t="shared" si="361"/>
        <v>1.9808219178100899</v>
      </c>
    </row>
    <row r="9420" spans="1:9" ht="15.6" x14ac:dyDescent="0.3">
      <c r="A9420" s="1">
        <v>9416</v>
      </c>
      <c r="B9420" s="1">
        <v>2009</v>
      </c>
      <c r="C9420" s="1">
        <v>6</v>
      </c>
      <c r="D9420" s="1">
        <v>16</v>
      </c>
      <c r="E9420" s="7">
        <v>2009.54383561644</v>
      </c>
      <c r="F9420" s="7">
        <v>24.766082999999998</v>
      </c>
      <c r="G9420" s="57">
        <f t="shared" si="362"/>
        <v>22.623458205517245</v>
      </c>
      <c r="I9420" s="73">
        <f t="shared" ref="I9420:I9483" si="363">E9600-E8876</f>
        <v>1.9808219178098625</v>
      </c>
    </row>
    <row r="9421" spans="1:9" ht="15.6" x14ac:dyDescent="0.3">
      <c r="A9421" s="1">
        <v>9417</v>
      </c>
      <c r="B9421" s="1">
        <v>2009</v>
      </c>
      <c r="C9421" s="1">
        <v>6</v>
      </c>
      <c r="D9421" s="1">
        <v>17</v>
      </c>
      <c r="E9421" s="7">
        <v>2009.5465753424701</v>
      </c>
      <c r="F9421" s="7">
        <v>24.784759000000001</v>
      </c>
      <c r="G9421" s="57">
        <f t="shared" si="362"/>
        <v>22.622439015172422</v>
      </c>
      <c r="I9421" s="73">
        <f t="shared" si="363"/>
        <v>1.9808219178000854</v>
      </c>
    </row>
    <row r="9422" spans="1:9" ht="15.6" x14ac:dyDescent="0.3">
      <c r="A9422" s="1">
        <v>9418</v>
      </c>
      <c r="B9422" s="1">
        <v>2009</v>
      </c>
      <c r="C9422" s="1">
        <v>6</v>
      </c>
      <c r="D9422" s="1">
        <v>18</v>
      </c>
      <c r="E9422" s="7">
        <v>2009.5493150684899</v>
      </c>
      <c r="F9422" s="7">
        <v>24.870041000000001</v>
      </c>
      <c r="G9422" s="57">
        <f t="shared" si="362"/>
        <v>22.621431216551727</v>
      </c>
      <c r="I9422" s="73">
        <f t="shared" si="363"/>
        <v>1.9808219178098625</v>
      </c>
    </row>
    <row r="9423" spans="1:9" ht="15.6" x14ac:dyDescent="0.3">
      <c r="A9423" s="1">
        <v>9419</v>
      </c>
      <c r="B9423" s="1">
        <v>2009</v>
      </c>
      <c r="C9423" s="1">
        <v>6</v>
      </c>
      <c r="D9423" s="1">
        <v>19</v>
      </c>
      <c r="E9423" s="7">
        <v>2009.55205479452</v>
      </c>
      <c r="F9423" s="7">
        <v>24.901223999999999</v>
      </c>
      <c r="G9423" s="57">
        <f t="shared" si="362"/>
        <v>22.620401081379317</v>
      </c>
      <c r="I9423" s="73">
        <f t="shared" si="363"/>
        <v>1.9808219178100899</v>
      </c>
    </row>
    <row r="9424" spans="1:9" ht="15.6" x14ac:dyDescent="0.3">
      <c r="A9424" s="1">
        <v>9420</v>
      </c>
      <c r="B9424" s="1">
        <v>2009</v>
      </c>
      <c r="C9424" s="1">
        <v>6</v>
      </c>
      <c r="D9424" s="1">
        <v>20</v>
      </c>
      <c r="E9424" s="7">
        <v>2009.5547945205501</v>
      </c>
      <c r="F9424" s="7">
        <v>24.883285000000001</v>
      </c>
      <c r="G9424" s="57">
        <f t="shared" si="362"/>
        <v>22.619368081379317</v>
      </c>
      <c r="I9424" s="73">
        <f t="shared" si="363"/>
        <v>1.9808219178100899</v>
      </c>
    </row>
    <row r="9425" spans="1:9" ht="15.6" x14ac:dyDescent="0.3">
      <c r="A9425" s="1">
        <v>9421</v>
      </c>
      <c r="B9425" s="1">
        <v>2009</v>
      </c>
      <c r="C9425" s="1">
        <v>6</v>
      </c>
      <c r="D9425" s="1">
        <v>21</v>
      </c>
      <c r="E9425" s="7">
        <v>2009.55753424658</v>
      </c>
      <c r="F9425" s="7">
        <v>24.852360000000001</v>
      </c>
      <c r="G9425" s="57">
        <f t="shared" si="362"/>
        <v>22.618255715862073</v>
      </c>
      <c r="I9425" s="73">
        <f t="shared" si="363"/>
        <v>1.9808219178098625</v>
      </c>
    </row>
    <row r="9426" spans="1:9" ht="15.6" x14ac:dyDescent="0.3">
      <c r="A9426" s="1">
        <v>9422</v>
      </c>
      <c r="B9426" s="1">
        <v>2009</v>
      </c>
      <c r="C9426" s="1">
        <v>6</v>
      </c>
      <c r="D9426" s="1">
        <v>22</v>
      </c>
      <c r="E9426" s="7">
        <v>2009.5602739726</v>
      </c>
      <c r="F9426" s="7">
        <v>24.839658</v>
      </c>
      <c r="G9426" s="57">
        <f t="shared" si="362"/>
        <v>22.617152576551728</v>
      </c>
      <c r="I9426" s="73">
        <f t="shared" si="363"/>
        <v>1.9808219178100899</v>
      </c>
    </row>
    <row r="9427" spans="1:9" ht="15.6" x14ac:dyDescent="0.3">
      <c r="A9427" s="1">
        <v>9423</v>
      </c>
      <c r="B9427" s="1">
        <v>2009</v>
      </c>
      <c r="C9427" s="1">
        <v>6</v>
      </c>
      <c r="D9427" s="1">
        <v>23</v>
      </c>
      <c r="E9427" s="7">
        <v>2009.5630136986299</v>
      </c>
      <c r="F9427" s="7">
        <v>24.83286</v>
      </c>
      <c r="G9427" s="57">
        <f t="shared" si="362"/>
        <v>22.616107692413799</v>
      </c>
      <c r="I9427" s="73">
        <f t="shared" si="363"/>
        <v>1.9808219178100899</v>
      </c>
    </row>
    <row r="9428" spans="1:9" ht="15.6" x14ac:dyDescent="0.3">
      <c r="A9428" s="1">
        <v>9424</v>
      </c>
      <c r="B9428" s="1">
        <v>2009</v>
      </c>
      <c r="C9428" s="1">
        <v>6</v>
      </c>
      <c r="D9428" s="1">
        <v>24</v>
      </c>
      <c r="E9428" s="7">
        <v>2009.56575342466</v>
      </c>
      <c r="F9428" s="7">
        <v>24.873633000000002</v>
      </c>
      <c r="G9428" s="57">
        <f t="shared" si="362"/>
        <v>22.615185371034485</v>
      </c>
      <c r="I9428" s="73">
        <f t="shared" si="363"/>
        <v>1.9808219178098625</v>
      </c>
    </row>
    <row r="9429" spans="1:9" ht="15.6" x14ac:dyDescent="0.3">
      <c r="A9429" s="1">
        <v>9425</v>
      </c>
      <c r="B9429" s="1">
        <v>2009</v>
      </c>
      <c r="C9429" s="1">
        <v>6</v>
      </c>
      <c r="D9429" s="1">
        <v>25</v>
      </c>
      <c r="E9429" s="7">
        <v>2009.5684931506801</v>
      </c>
      <c r="F9429" s="7">
        <v>24.925319999999999</v>
      </c>
      <c r="G9429" s="57">
        <f t="shared" si="362"/>
        <v>22.614242020689659</v>
      </c>
      <c r="I9429" s="73">
        <f t="shared" si="363"/>
        <v>1.9808219178100899</v>
      </c>
    </row>
    <row r="9430" spans="1:9" ht="15.6" x14ac:dyDescent="0.3">
      <c r="A9430" s="1">
        <v>9426</v>
      </c>
      <c r="B9430" s="1">
        <v>2009</v>
      </c>
      <c r="C9430" s="1">
        <v>6</v>
      </c>
      <c r="D9430" s="1">
        <v>26</v>
      </c>
      <c r="E9430" s="7">
        <v>2009.5712328767099</v>
      </c>
      <c r="F9430" s="7">
        <v>24.917776</v>
      </c>
      <c r="G9430" s="57">
        <f t="shared" si="362"/>
        <v>22.613265471724137</v>
      </c>
      <c r="I9430" s="73">
        <f t="shared" si="363"/>
        <v>1.9808219178098625</v>
      </c>
    </row>
    <row r="9431" spans="1:9" ht="15.6" x14ac:dyDescent="0.3">
      <c r="A9431" s="1">
        <v>9427</v>
      </c>
      <c r="B9431" s="1">
        <v>2009</v>
      </c>
      <c r="C9431" s="1">
        <v>6</v>
      </c>
      <c r="D9431" s="1">
        <v>27</v>
      </c>
      <c r="E9431" s="7">
        <v>2009.57397260274</v>
      </c>
      <c r="F9431" s="7">
        <v>24.902031999999998</v>
      </c>
      <c r="G9431" s="57">
        <f t="shared" si="362"/>
        <v>22.612240022068963</v>
      </c>
      <c r="I9431" s="73">
        <f t="shared" si="363"/>
        <v>1.9808219178100899</v>
      </c>
    </row>
    <row r="9432" spans="1:9" ht="15.6" x14ac:dyDescent="0.3">
      <c r="A9432" s="1">
        <v>9428</v>
      </c>
      <c r="B9432" s="1">
        <v>2009</v>
      </c>
      <c r="C9432" s="1">
        <v>6</v>
      </c>
      <c r="D9432" s="1">
        <v>28</v>
      </c>
      <c r="E9432" s="7">
        <v>2009.5767123287701</v>
      </c>
      <c r="F9432" s="7">
        <v>24.831116000000002</v>
      </c>
      <c r="G9432" s="57">
        <f t="shared" si="362"/>
        <v>22.611236468965512</v>
      </c>
      <c r="I9432" s="73">
        <f t="shared" si="363"/>
        <v>1.9824200913201366</v>
      </c>
    </row>
    <row r="9433" spans="1:9" ht="15.6" x14ac:dyDescent="0.3">
      <c r="A9433" s="1">
        <v>9429</v>
      </c>
      <c r="B9433" s="1">
        <v>2009</v>
      </c>
      <c r="C9433" s="1">
        <v>6</v>
      </c>
      <c r="D9433" s="1">
        <v>29</v>
      </c>
      <c r="E9433" s="7">
        <v>2009.57945205479</v>
      </c>
      <c r="F9433" s="7">
        <v>24.764412</v>
      </c>
      <c r="G9433" s="57">
        <f t="shared" si="362"/>
        <v>22.610441244137924</v>
      </c>
      <c r="I9433" s="73">
        <f t="shared" si="363"/>
        <v>1.9824200913199093</v>
      </c>
    </row>
    <row r="9434" spans="1:9" ht="15.6" x14ac:dyDescent="0.3">
      <c r="A9434" s="1">
        <v>9430</v>
      </c>
      <c r="B9434" s="1">
        <v>2009</v>
      </c>
      <c r="C9434" s="1">
        <v>6</v>
      </c>
      <c r="D9434" s="1">
        <v>30</v>
      </c>
      <c r="E9434" s="7">
        <v>2009.58219178082</v>
      </c>
      <c r="F9434" s="7">
        <v>24.773876000000001</v>
      </c>
      <c r="G9434" s="57">
        <f t="shared" si="362"/>
        <v>22.609655833103442</v>
      </c>
      <c r="I9434" s="73">
        <f t="shared" si="363"/>
        <v>1.9824200913199093</v>
      </c>
    </row>
    <row r="9435" spans="1:9" ht="15.6" x14ac:dyDescent="0.3">
      <c r="A9435" s="1">
        <v>9431</v>
      </c>
      <c r="B9435" s="1">
        <v>2009</v>
      </c>
      <c r="C9435" s="1">
        <v>7</v>
      </c>
      <c r="D9435" s="1">
        <v>1</v>
      </c>
      <c r="E9435" s="7">
        <v>2009.5860730593599</v>
      </c>
      <c r="F9435" s="7">
        <v>24.792036</v>
      </c>
      <c r="G9435" s="57">
        <f t="shared" si="362"/>
        <v>22.608965424827574</v>
      </c>
      <c r="I9435" s="73">
        <f t="shared" si="363"/>
        <v>1.9824200913301411</v>
      </c>
    </row>
    <row r="9436" spans="1:9" ht="15.6" x14ac:dyDescent="0.3">
      <c r="A9436" s="1">
        <v>9432</v>
      </c>
      <c r="B9436" s="1">
        <v>2009</v>
      </c>
      <c r="C9436" s="1">
        <v>7</v>
      </c>
      <c r="D9436" s="1">
        <v>2</v>
      </c>
      <c r="E9436" s="7">
        <v>2009.58881278539</v>
      </c>
      <c r="F9436" s="7">
        <v>24.840487</v>
      </c>
      <c r="G9436" s="57">
        <f t="shared" si="362"/>
        <v>22.608144030344818</v>
      </c>
      <c r="I9436" s="73">
        <f t="shared" si="363"/>
        <v>1.9824200913199093</v>
      </c>
    </row>
    <row r="9437" spans="1:9" ht="15.6" x14ac:dyDescent="0.3">
      <c r="A9437" s="1">
        <v>9433</v>
      </c>
      <c r="B9437" s="1">
        <v>2009</v>
      </c>
      <c r="C9437" s="1">
        <v>7</v>
      </c>
      <c r="D9437" s="1">
        <v>3</v>
      </c>
      <c r="E9437" s="7">
        <v>2009.5915525114201</v>
      </c>
      <c r="F9437" s="7">
        <v>24.749490000000002</v>
      </c>
      <c r="G9437" s="57">
        <f t="shared" si="362"/>
        <v>22.607138460689644</v>
      </c>
      <c r="I9437" s="73">
        <f t="shared" si="363"/>
        <v>1.9824200913201366</v>
      </c>
    </row>
    <row r="9438" spans="1:9" ht="15.6" x14ac:dyDescent="0.3">
      <c r="A9438" s="1">
        <v>9434</v>
      </c>
      <c r="B9438" s="1">
        <v>2009</v>
      </c>
      <c r="C9438" s="1">
        <v>7</v>
      </c>
      <c r="D9438" s="1">
        <v>4</v>
      </c>
      <c r="E9438" s="7">
        <v>2009.59429223744</v>
      </c>
      <c r="F9438" s="7">
        <v>24.641736000000002</v>
      </c>
      <c r="G9438" s="57">
        <f t="shared" si="362"/>
        <v>22.606038445517232</v>
      </c>
      <c r="I9438" s="73">
        <f t="shared" si="363"/>
        <v>1.9824200913299137</v>
      </c>
    </row>
    <row r="9439" spans="1:9" ht="15.6" x14ac:dyDescent="0.3">
      <c r="A9439" s="1">
        <v>9435</v>
      </c>
      <c r="B9439" s="1">
        <v>2009</v>
      </c>
      <c r="C9439" s="1">
        <v>7</v>
      </c>
      <c r="D9439" s="1">
        <v>5</v>
      </c>
      <c r="E9439" s="7">
        <v>2009.59703196347</v>
      </c>
      <c r="F9439" s="7">
        <v>24.547602999999999</v>
      </c>
      <c r="G9439" s="57">
        <f t="shared" si="362"/>
        <v>22.604905995862065</v>
      </c>
      <c r="I9439" s="73">
        <f t="shared" si="363"/>
        <v>1.9808219178098625</v>
      </c>
    </row>
    <row r="9440" spans="1:9" ht="15.6" x14ac:dyDescent="0.3">
      <c r="A9440" s="1">
        <v>9436</v>
      </c>
      <c r="B9440" s="1">
        <v>2009</v>
      </c>
      <c r="C9440" s="1">
        <v>7</v>
      </c>
      <c r="D9440" s="1">
        <v>6</v>
      </c>
      <c r="E9440" s="7">
        <v>2009.5997716894999</v>
      </c>
      <c r="F9440" s="7">
        <v>24.524139000000002</v>
      </c>
      <c r="G9440" s="57">
        <f t="shared" si="362"/>
        <v>22.603684599999998</v>
      </c>
      <c r="I9440" s="73">
        <f t="shared" si="363"/>
        <v>1.9808219178100899</v>
      </c>
    </row>
    <row r="9441" spans="1:9" ht="15.6" x14ac:dyDescent="0.3">
      <c r="A9441" s="1">
        <v>9437</v>
      </c>
      <c r="B9441" s="1">
        <v>2009</v>
      </c>
      <c r="C9441" s="1">
        <v>7</v>
      </c>
      <c r="D9441" s="1">
        <v>7</v>
      </c>
      <c r="E9441" s="7">
        <v>2009.60251141553</v>
      </c>
      <c r="F9441" s="7">
        <v>24.627305</v>
      </c>
      <c r="G9441" s="57">
        <f t="shared" si="362"/>
        <v>22.602290510344826</v>
      </c>
      <c r="I9441" s="73">
        <f t="shared" si="363"/>
        <v>1.9808219178100899</v>
      </c>
    </row>
    <row r="9442" spans="1:9" ht="15.6" x14ac:dyDescent="0.3">
      <c r="A9442" s="1">
        <v>9438</v>
      </c>
      <c r="B9442" s="1">
        <v>2009</v>
      </c>
      <c r="C9442" s="1">
        <v>7</v>
      </c>
      <c r="D9442" s="1">
        <v>8</v>
      </c>
      <c r="E9442" s="7">
        <v>2009.6052511415501</v>
      </c>
      <c r="F9442" s="7">
        <v>24.717676000000001</v>
      </c>
      <c r="G9442" s="57">
        <f t="shared" si="362"/>
        <v>22.600822653793102</v>
      </c>
      <c r="I9442" s="73">
        <f t="shared" si="363"/>
        <v>1.9808219178098625</v>
      </c>
    </row>
    <row r="9443" spans="1:9" ht="15.6" x14ac:dyDescent="0.3">
      <c r="A9443" s="1">
        <v>9439</v>
      </c>
      <c r="B9443" s="1">
        <v>2009</v>
      </c>
      <c r="C9443" s="1">
        <v>7</v>
      </c>
      <c r="D9443" s="1">
        <v>9</v>
      </c>
      <c r="E9443" s="7">
        <v>2009.6079908675799</v>
      </c>
      <c r="F9443" s="7">
        <v>24.781096999999999</v>
      </c>
      <c r="G9443" s="57">
        <f t="shared" si="362"/>
        <v>22.599132779310342</v>
      </c>
      <c r="I9443" s="73">
        <f t="shared" si="363"/>
        <v>1.9808219178100899</v>
      </c>
    </row>
    <row r="9444" spans="1:9" ht="15.6" x14ac:dyDescent="0.3">
      <c r="A9444" s="1">
        <v>9440</v>
      </c>
      <c r="B9444" s="1">
        <v>2009</v>
      </c>
      <c r="C9444" s="1">
        <v>7</v>
      </c>
      <c r="D9444" s="1">
        <v>10</v>
      </c>
      <c r="E9444" s="7">
        <v>2009.61073059361</v>
      </c>
      <c r="F9444" s="7">
        <v>24.823070000000001</v>
      </c>
      <c r="G9444" s="57">
        <f t="shared" si="362"/>
        <v>22.597373569655176</v>
      </c>
      <c r="I9444" s="73">
        <f t="shared" si="363"/>
        <v>1.9808219178098625</v>
      </c>
    </row>
    <row r="9445" spans="1:9" ht="15.6" x14ac:dyDescent="0.3">
      <c r="A9445" s="1">
        <v>9441</v>
      </c>
      <c r="B9445" s="1">
        <v>2009</v>
      </c>
      <c r="C9445" s="1">
        <v>7</v>
      </c>
      <c r="D9445" s="1">
        <v>11</v>
      </c>
      <c r="E9445" s="7">
        <v>2009.6134703196301</v>
      </c>
      <c r="F9445" s="7">
        <v>24.899118000000001</v>
      </c>
      <c r="G9445" s="57">
        <f t="shared" si="362"/>
        <v>22.5956467062069</v>
      </c>
      <c r="I9445" s="73">
        <f t="shared" si="363"/>
        <v>1.9808219178000854</v>
      </c>
    </row>
    <row r="9446" spans="1:9" ht="15.6" x14ac:dyDescent="0.3">
      <c r="A9446" s="1">
        <v>9442</v>
      </c>
      <c r="B9446" s="1">
        <v>2009</v>
      </c>
      <c r="C9446" s="1">
        <v>7</v>
      </c>
      <c r="D9446" s="1">
        <v>12</v>
      </c>
      <c r="E9446" s="7">
        <v>2009.61621004566</v>
      </c>
      <c r="F9446" s="7">
        <v>24.923739999999999</v>
      </c>
      <c r="G9446" s="57">
        <f t="shared" si="362"/>
        <v>22.593968907586206</v>
      </c>
      <c r="I9446" s="73">
        <f t="shared" si="363"/>
        <v>1.9808219178100899</v>
      </c>
    </row>
    <row r="9447" spans="1:9" ht="15.6" x14ac:dyDescent="0.3">
      <c r="A9447" s="1">
        <v>9443</v>
      </c>
      <c r="B9447" s="1">
        <v>2009</v>
      </c>
      <c r="C9447" s="1">
        <v>7</v>
      </c>
      <c r="D9447" s="1">
        <v>13</v>
      </c>
      <c r="E9447" s="7">
        <v>2009.61894977169</v>
      </c>
      <c r="F9447" s="7">
        <v>24.899750000000001</v>
      </c>
      <c r="G9447" s="57">
        <f t="shared" si="362"/>
        <v>22.592317415172417</v>
      </c>
      <c r="I9447" s="73">
        <f t="shared" si="363"/>
        <v>1.9808219178098625</v>
      </c>
    </row>
    <row r="9448" spans="1:9" ht="15.6" x14ac:dyDescent="0.3">
      <c r="A9448" s="1">
        <v>9444</v>
      </c>
      <c r="B9448" s="1">
        <v>2009</v>
      </c>
      <c r="C9448" s="1">
        <v>7</v>
      </c>
      <c r="D9448" s="1">
        <v>14</v>
      </c>
      <c r="E9448" s="7">
        <v>2009.6216894977199</v>
      </c>
      <c r="F9448" s="7">
        <v>24.754538</v>
      </c>
      <c r="G9448" s="57">
        <f t="shared" si="362"/>
        <v>22.590735511724141</v>
      </c>
      <c r="I9448" s="73">
        <f t="shared" si="363"/>
        <v>1.9808219178100899</v>
      </c>
    </row>
    <row r="9449" spans="1:9" ht="15.6" x14ac:dyDescent="0.3">
      <c r="A9449" s="1">
        <v>9445</v>
      </c>
      <c r="B9449" s="1">
        <v>2009</v>
      </c>
      <c r="C9449" s="1">
        <v>7</v>
      </c>
      <c r="D9449" s="1">
        <v>15</v>
      </c>
      <c r="E9449" s="7">
        <v>2009.62442922374</v>
      </c>
      <c r="F9449" s="7">
        <v>24.653390000000002</v>
      </c>
      <c r="G9449" s="57">
        <f t="shared" si="362"/>
        <v>22.589150711724137</v>
      </c>
      <c r="I9449" s="73">
        <f t="shared" si="363"/>
        <v>1.9808219178000854</v>
      </c>
    </row>
    <row r="9450" spans="1:9" ht="15.6" x14ac:dyDescent="0.3">
      <c r="A9450" s="1">
        <v>9446</v>
      </c>
      <c r="B9450" s="1">
        <v>2009</v>
      </c>
      <c r="C9450" s="1">
        <v>7</v>
      </c>
      <c r="D9450" s="1">
        <v>16</v>
      </c>
      <c r="E9450" s="7">
        <v>2009.6271689497701</v>
      </c>
      <c r="F9450" s="7">
        <v>24.652889999999999</v>
      </c>
      <c r="G9450" s="57">
        <f t="shared" si="362"/>
        <v>22.587582620689655</v>
      </c>
      <c r="I9450" s="73">
        <f t="shared" si="363"/>
        <v>1.9808219178098625</v>
      </c>
    </row>
    <row r="9451" spans="1:9" ht="15.6" x14ac:dyDescent="0.3">
      <c r="A9451" s="1">
        <v>9447</v>
      </c>
      <c r="B9451" s="1">
        <v>2009</v>
      </c>
      <c r="C9451" s="1">
        <v>7</v>
      </c>
      <c r="D9451" s="1">
        <v>17</v>
      </c>
      <c r="E9451" s="7">
        <v>2009.6299086757999</v>
      </c>
      <c r="F9451" s="7">
        <v>24.603404999999999</v>
      </c>
      <c r="G9451" s="57">
        <f t="shared" si="362"/>
        <v>22.586031204137935</v>
      </c>
      <c r="I9451" s="73">
        <f t="shared" si="363"/>
        <v>1.9808219178100899</v>
      </c>
    </row>
    <row r="9452" spans="1:9" ht="15.6" x14ac:dyDescent="0.3">
      <c r="A9452" s="1">
        <v>9448</v>
      </c>
      <c r="B9452" s="1">
        <v>2009</v>
      </c>
      <c r="C9452" s="1">
        <v>7</v>
      </c>
      <c r="D9452" s="1">
        <v>18</v>
      </c>
      <c r="E9452" s="7">
        <v>2009.63264840183</v>
      </c>
      <c r="F9452" s="7">
        <v>24.448557000000001</v>
      </c>
      <c r="G9452" s="57">
        <f t="shared" si="362"/>
        <v>22.584604644137933</v>
      </c>
      <c r="I9452" s="73">
        <f t="shared" si="363"/>
        <v>1.9808219178098625</v>
      </c>
    </row>
    <row r="9453" spans="1:9" ht="15.6" x14ac:dyDescent="0.3">
      <c r="A9453" s="1">
        <v>9449</v>
      </c>
      <c r="B9453" s="1">
        <v>2009</v>
      </c>
      <c r="C9453" s="1">
        <v>7</v>
      </c>
      <c r="D9453" s="1">
        <v>19</v>
      </c>
      <c r="E9453" s="7">
        <v>2009.6353881278501</v>
      </c>
      <c r="F9453" s="7">
        <v>24.275230000000001</v>
      </c>
      <c r="G9453" s="57">
        <f t="shared" si="362"/>
        <v>22.583174823448282</v>
      </c>
      <c r="I9453" s="73">
        <f t="shared" si="363"/>
        <v>1.9808219178000854</v>
      </c>
    </row>
    <row r="9454" spans="1:9" ht="15.6" x14ac:dyDescent="0.3">
      <c r="A9454" s="1">
        <v>9450</v>
      </c>
      <c r="B9454" s="1">
        <v>2009</v>
      </c>
      <c r="C9454" s="1">
        <v>7</v>
      </c>
      <c r="D9454" s="1">
        <v>20</v>
      </c>
      <c r="E9454" s="7">
        <v>2009.63812785388</v>
      </c>
      <c r="F9454" s="7">
        <v>24.199905999999999</v>
      </c>
      <c r="G9454" s="57">
        <f t="shared" si="362"/>
        <v>22.581602678620694</v>
      </c>
      <c r="I9454" s="73">
        <f t="shared" si="363"/>
        <v>1.9808219178100899</v>
      </c>
    </row>
    <row r="9455" spans="1:9" ht="15.6" x14ac:dyDescent="0.3">
      <c r="A9455" s="1">
        <v>9451</v>
      </c>
      <c r="B9455" s="1">
        <v>2009</v>
      </c>
      <c r="C9455" s="1">
        <v>7</v>
      </c>
      <c r="D9455" s="1">
        <v>21</v>
      </c>
      <c r="E9455" s="7">
        <v>2009.64086757991</v>
      </c>
      <c r="F9455" s="7">
        <v>24.148365999999999</v>
      </c>
      <c r="G9455" s="57">
        <f t="shared" si="362"/>
        <v>22.579975186206898</v>
      </c>
      <c r="I9455" s="73">
        <f t="shared" si="363"/>
        <v>1.9808219178098625</v>
      </c>
    </row>
    <row r="9456" spans="1:9" ht="15.6" x14ac:dyDescent="0.3">
      <c r="A9456" s="1">
        <v>9452</v>
      </c>
      <c r="B9456" s="1">
        <v>2009</v>
      </c>
      <c r="C9456" s="1">
        <v>7</v>
      </c>
      <c r="D9456" s="1">
        <v>22</v>
      </c>
      <c r="E9456" s="7">
        <v>2009.6436073059399</v>
      </c>
      <c r="F9456" s="7">
        <v>24.036691000000001</v>
      </c>
      <c r="G9456" s="57">
        <f t="shared" si="362"/>
        <v>22.578402884137933</v>
      </c>
      <c r="I9456" s="73">
        <f t="shared" si="363"/>
        <v>1.9808219178100899</v>
      </c>
    </row>
    <row r="9457" spans="1:9" ht="15.6" x14ac:dyDescent="0.3">
      <c r="A9457" s="1">
        <v>9453</v>
      </c>
      <c r="B9457" s="1">
        <v>2009</v>
      </c>
      <c r="C9457" s="1">
        <v>7</v>
      </c>
      <c r="D9457" s="1">
        <v>23</v>
      </c>
      <c r="E9457" s="7">
        <v>2009.64634703196</v>
      </c>
      <c r="F9457" s="7">
        <v>23.966746000000001</v>
      </c>
      <c r="G9457" s="57">
        <f t="shared" si="362"/>
        <v>22.576914154482758</v>
      </c>
      <c r="I9457" s="73">
        <f t="shared" si="363"/>
        <v>1.9808219178000854</v>
      </c>
    </row>
    <row r="9458" spans="1:9" ht="15.6" x14ac:dyDescent="0.3">
      <c r="A9458" s="1">
        <v>9454</v>
      </c>
      <c r="B9458" s="1">
        <v>2009</v>
      </c>
      <c r="C9458" s="1">
        <v>7</v>
      </c>
      <c r="D9458" s="1">
        <v>24</v>
      </c>
      <c r="E9458" s="7">
        <v>2009.6490867579901</v>
      </c>
      <c r="F9458" s="7">
        <v>23.892344000000001</v>
      </c>
      <c r="G9458" s="57">
        <f t="shared" si="362"/>
        <v>22.575508362758622</v>
      </c>
      <c r="I9458" s="73">
        <f t="shared" si="363"/>
        <v>1.9808219178098625</v>
      </c>
    </row>
    <row r="9459" spans="1:9" ht="15.6" x14ac:dyDescent="0.3">
      <c r="A9459" s="1">
        <v>9455</v>
      </c>
      <c r="B9459" s="1">
        <v>2009</v>
      </c>
      <c r="C9459" s="1">
        <v>7</v>
      </c>
      <c r="D9459" s="1">
        <v>25</v>
      </c>
      <c r="E9459" s="7">
        <v>2009.6518264840199</v>
      </c>
      <c r="F9459" s="7">
        <v>23.859491999999999</v>
      </c>
      <c r="G9459" s="57">
        <f t="shared" si="362"/>
        <v>22.574166853793102</v>
      </c>
      <c r="I9459" s="73">
        <f t="shared" si="363"/>
        <v>1.9808219178100899</v>
      </c>
    </row>
    <row r="9460" spans="1:9" ht="15.6" x14ac:dyDescent="0.3">
      <c r="A9460" s="1">
        <v>9456</v>
      </c>
      <c r="B9460" s="1">
        <v>2009</v>
      </c>
      <c r="C9460" s="1">
        <v>7</v>
      </c>
      <c r="D9460" s="1">
        <v>26</v>
      </c>
      <c r="E9460" s="7">
        <v>2009.65456621005</v>
      </c>
      <c r="F9460" s="7">
        <v>23.851420999999998</v>
      </c>
      <c r="G9460" s="57">
        <f t="shared" si="362"/>
        <v>22.572849657931037</v>
      </c>
      <c r="I9460" s="73">
        <f t="shared" si="363"/>
        <v>1.9808219178098625</v>
      </c>
    </row>
    <row r="9461" spans="1:9" ht="15.6" x14ac:dyDescent="0.3">
      <c r="A9461" s="1">
        <v>9457</v>
      </c>
      <c r="B9461" s="1">
        <v>2009</v>
      </c>
      <c r="C9461" s="1">
        <v>7</v>
      </c>
      <c r="D9461" s="1">
        <v>27</v>
      </c>
      <c r="E9461" s="7">
        <v>2009.6573059360701</v>
      </c>
      <c r="F9461" s="7">
        <v>23.804043</v>
      </c>
      <c r="G9461" s="57">
        <f t="shared" si="362"/>
        <v>22.571532017931041</v>
      </c>
      <c r="I9461" s="73">
        <f t="shared" si="363"/>
        <v>1.9808219178000854</v>
      </c>
    </row>
    <row r="9462" spans="1:9" ht="15.6" x14ac:dyDescent="0.3">
      <c r="A9462" s="1">
        <v>9458</v>
      </c>
      <c r="B9462" s="1">
        <v>2009</v>
      </c>
      <c r="C9462" s="1">
        <v>7</v>
      </c>
      <c r="D9462" s="1">
        <v>28</v>
      </c>
      <c r="E9462" s="7">
        <v>2009.6600456620999</v>
      </c>
      <c r="F9462" s="7">
        <v>23.776973000000002</v>
      </c>
      <c r="G9462" s="57">
        <f t="shared" si="362"/>
        <v>22.570326838620694</v>
      </c>
      <c r="I9462" s="73">
        <f t="shared" si="363"/>
        <v>1.9808219178100899</v>
      </c>
    </row>
    <row r="9463" spans="1:9" ht="15.6" x14ac:dyDescent="0.3">
      <c r="A9463" s="1">
        <v>9459</v>
      </c>
      <c r="B9463" s="1">
        <v>2009</v>
      </c>
      <c r="C9463" s="1">
        <v>7</v>
      </c>
      <c r="D9463" s="1">
        <v>29</v>
      </c>
      <c r="E9463" s="7">
        <v>2009.66278538813</v>
      </c>
      <c r="F9463" s="7">
        <v>23.836725999999999</v>
      </c>
      <c r="G9463" s="57">
        <f t="shared" si="362"/>
        <v>22.56919324137931</v>
      </c>
      <c r="I9463" s="73">
        <f t="shared" si="363"/>
        <v>1.9824200913299137</v>
      </c>
    </row>
    <row r="9464" spans="1:9" ht="15.6" x14ac:dyDescent="0.3">
      <c r="A9464" s="1">
        <v>9460</v>
      </c>
      <c r="B9464" s="1">
        <v>2009</v>
      </c>
      <c r="C9464" s="1">
        <v>7</v>
      </c>
      <c r="D9464" s="1">
        <v>30</v>
      </c>
      <c r="E9464" s="7">
        <v>2009.6655251141599</v>
      </c>
      <c r="F9464" s="7">
        <v>23.831993000000001</v>
      </c>
      <c r="G9464" s="57">
        <f t="shared" si="362"/>
        <v>22.568081521379312</v>
      </c>
      <c r="I9464" s="73">
        <f t="shared" si="363"/>
        <v>1.9824200913299137</v>
      </c>
    </row>
    <row r="9465" spans="1:9" ht="15.6" x14ac:dyDescent="0.3">
      <c r="A9465" s="1">
        <v>9461</v>
      </c>
      <c r="B9465" s="1">
        <v>2009</v>
      </c>
      <c r="C9465" s="1">
        <v>7</v>
      </c>
      <c r="D9465" s="1">
        <v>31</v>
      </c>
      <c r="E9465" s="7">
        <v>2009.66826484018</v>
      </c>
      <c r="F9465" s="7">
        <v>23.849698</v>
      </c>
      <c r="G9465" s="57">
        <f t="shared" si="362"/>
        <v>22.566897299310344</v>
      </c>
      <c r="I9465" s="73">
        <f t="shared" si="363"/>
        <v>1.9824200913201366</v>
      </c>
    </row>
    <row r="9466" spans="1:9" ht="15.6" x14ac:dyDescent="0.3">
      <c r="A9466" s="1">
        <v>9462</v>
      </c>
      <c r="B9466" s="1">
        <v>2009</v>
      </c>
      <c r="C9466" s="1">
        <v>8</v>
      </c>
      <c r="D9466" s="1">
        <v>1</v>
      </c>
      <c r="E9466" s="7">
        <v>2009.66940639269</v>
      </c>
      <c r="F9466" s="7">
        <v>23.897656999999999</v>
      </c>
      <c r="G9466" s="57">
        <f t="shared" si="362"/>
        <v>22.565603942068964</v>
      </c>
      <c r="I9466" s="73">
        <f t="shared" si="363"/>
        <v>1.9824200913199093</v>
      </c>
    </row>
    <row r="9467" spans="1:9" ht="15.6" x14ac:dyDescent="0.3">
      <c r="A9467" s="1">
        <v>9463</v>
      </c>
      <c r="B9467" s="1">
        <v>2009</v>
      </c>
      <c r="C9467" s="1">
        <v>8</v>
      </c>
      <c r="D9467" s="1">
        <v>2</v>
      </c>
      <c r="E9467" s="7">
        <v>2009.6721461187201</v>
      </c>
      <c r="F9467" s="7">
        <v>23.914636999999999</v>
      </c>
      <c r="G9467" s="57">
        <f t="shared" si="362"/>
        <v>22.564230324137931</v>
      </c>
      <c r="I9467" s="73">
        <f t="shared" si="363"/>
        <v>1.9824200913301411</v>
      </c>
    </row>
    <row r="9468" spans="1:9" ht="15.6" x14ac:dyDescent="0.3">
      <c r="A9468" s="1">
        <v>9464</v>
      </c>
      <c r="B9468" s="1">
        <v>2009</v>
      </c>
      <c r="C9468" s="1">
        <v>8</v>
      </c>
      <c r="D9468" s="1">
        <v>3</v>
      </c>
      <c r="E9468" s="7">
        <v>2009.67488584475</v>
      </c>
      <c r="F9468" s="7">
        <v>23.912600000000001</v>
      </c>
      <c r="G9468" s="57">
        <f t="shared" si="362"/>
        <v>22.562710662068969</v>
      </c>
      <c r="I9468" s="73">
        <f t="shared" si="363"/>
        <v>1.9824200913199093</v>
      </c>
    </row>
    <row r="9469" spans="1:9" ht="15.6" x14ac:dyDescent="0.3">
      <c r="A9469" s="1">
        <v>9465</v>
      </c>
      <c r="B9469" s="1">
        <v>2009</v>
      </c>
      <c r="C9469" s="1">
        <v>8</v>
      </c>
      <c r="D9469" s="1">
        <v>4</v>
      </c>
      <c r="E9469" s="7">
        <v>2009.67762557078</v>
      </c>
      <c r="F9469" s="7">
        <v>23.976291</v>
      </c>
      <c r="G9469" s="57">
        <f t="shared" si="362"/>
        <v>22.561132049655175</v>
      </c>
      <c r="I9469" s="73">
        <f t="shared" si="363"/>
        <v>1.9824200913199093</v>
      </c>
    </row>
    <row r="9470" spans="1:9" ht="15.6" x14ac:dyDescent="0.3">
      <c r="A9470" s="1">
        <v>9466</v>
      </c>
      <c r="B9470" s="1">
        <v>2009</v>
      </c>
      <c r="C9470" s="1">
        <v>8</v>
      </c>
      <c r="D9470" s="1">
        <v>5</v>
      </c>
      <c r="E9470" s="7">
        <v>2009.6803652967999</v>
      </c>
      <c r="F9470" s="7">
        <v>24.049555999999999</v>
      </c>
      <c r="G9470" s="57">
        <f t="shared" si="362"/>
        <v>22.559551820689656</v>
      </c>
      <c r="I9470" s="73">
        <f t="shared" si="363"/>
        <v>1.9808219178000854</v>
      </c>
    </row>
    <row r="9471" spans="1:9" ht="15.6" x14ac:dyDescent="0.3">
      <c r="A9471" s="1">
        <v>9467</v>
      </c>
      <c r="B9471" s="1">
        <v>2009</v>
      </c>
      <c r="C9471" s="1">
        <v>8</v>
      </c>
      <c r="D9471" s="1">
        <v>6</v>
      </c>
      <c r="E9471" s="7">
        <v>2009.68310502283</v>
      </c>
      <c r="F9471" s="7">
        <v>24.062664999999999</v>
      </c>
      <c r="G9471" s="57">
        <f t="shared" si="362"/>
        <v>22.557999503448276</v>
      </c>
      <c r="I9471" s="73">
        <f t="shared" si="363"/>
        <v>1.9808219178100899</v>
      </c>
    </row>
    <row r="9472" spans="1:9" ht="15.6" x14ac:dyDescent="0.3">
      <c r="A9472" s="1">
        <v>9468</v>
      </c>
      <c r="B9472" s="1">
        <v>2009</v>
      </c>
      <c r="C9472" s="1">
        <v>8</v>
      </c>
      <c r="D9472" s="1">
        <v>7</v>
      </c>
      <c r="E9472" s="7">
        <v>2009.6858447488601</v>
      </c>
      <c r="F9472" s="7">
        <v>24.07957</v>
      </c>
      <c r="G9472" s="57">
        <f t="shared" si="362"/>
        <v>22.556367191724142</v>
      </c>
      <c r="I9472" s="73">
        <f t="shared" si="363"/>
        <v>1.9890410958898883</v>
      </c>
    </row>
    <row r="9473" spans="1:9" ht="15.6" x14ac:dyDescent="0.3">
      <c r="A9473" s="1">
        <v>9469</v>
      </c>
      <c r="B9473" s="1">
        <v>2009</v>
      </c>
      <c r="C9473" s="1">
        <v>8</v>
      </c>
      <c r="D9473" s="1">
        <v>8</v>
      </c>
      <c r="E9473" s="7">
        <v>2009.6885844748899</v>
      </c>
      <c r="F9473" s="7">
        <v>24.136645999999999</v>
      </c>
      <c r="G9473" s="57">
        <f t="shared" si="362"/>
        <v>22.554654249655176</v>
      </c>
      <c r="I9473" s="73">
        <f t="shared" si="363"/>
        <v>1.9890410958901157</v>
      </c>
    </row>
    <row r="9474" spans="1:9" ht="15.6" x14ac:dyDescent="0.3">
      <c r="A9474" s="1">
        <v>9470</v>
      </c>
      <c r="B9474" s="1">
        <v>2009</v>
      </c>
      <c r="C9474" s="1">
        <v>8</v>
      </c>
      <c r="D9474" s="1">
        <v>9</v>
      </c>
      <c r="E9474" s="7">
        <v>2009.69132420091</v>
      </c>
      <c r="F9474" s="7">
        <v>24.191980000000001</v>
      </c>
      <c r="G9474" s="57">
        <f t="shared" si="362"/>
        <v>22.552938299310352</v>
      </c>
      <c r="I9474" s="73">
        <f t="shared" si="363"/>
        <v>1.9890410958898883</v>
      </c>
    </row>
    <row r="9475" spans="1:9" ht="15.6" x14ac:dyDescent="0.3">
      <c r="A9475" s="1">
        <v>9471</v>
      </c>
      <c r="B9475" s="1">
        <v>2009</v>
      </c>
      <c r="C9475" s="1">
        <v>8</v>
      </c>
      <c r="D9475" s="1">
        <v>10</v>
      </c>
      <c r="E9475" s="7">
        <v>2009.6940639269401</v>
      </c>
      <c r="F9475" s="7">
        <v>24.247077999999998</v>
      </c>
      <c r="G9475" s="57">
        <f t="shared" si="362"/>
        <v>22.551301104827591</v>
      </c>
      <c r="I9475" s="73">
        <f t="shared" si="363"/>
        <v>1.9890410958901157</v>
      </c>
    </row>
    <row r="9476" spans="1:9" ht="15.6" x14ac:dyDescent="0.3">
      <c r="A9476" s="1">
        <v>9472</v>
      </c>
      <c r="B9476" s="1">
        <v>2009</v>
      </c>
      <c r="C9476" s="1">
        <v>8</v>
      </c>
      <c r="D9476" s="1">
        <v>11</v>
      </c>
      <c r="E9476" s="7">
        <v>2009.6968036529699</v>
      </c>
      <c r="F9476" s="7">
        <v>24.213799999999999</v>
      </c>
      <c r="G9476" s="57">
        <f t="shared" si="362"/>
        <v>22.549654630344833</v>
      </c>
      <c r="I9476" s="73">
        <f t="shared" si="363"/>
        <v>1.9890410958901157</v>
      </c>
    </row>
    <row r="9477" spans="1:9" ht="15.6" x14ac:dyDescent="0.3">
      <c r="A9477" s="1">
        <v>9473</v>
      </c>
      <c r="B9477" s="1">
        <v>2009</v>
      </c>
      <c r="C9477" s="1">
        <v>8</v>
      </c>
      <c r="D9477" s="1">
        <v>12</v>
      </c>
      <c r="E9477" s="7">
        <v>2009.699543379</v>
      </c>
      <c r="F9477" s="7">
        <v>24.190315999999999</v>
      </c>
      <c r="G9477" s="57">
        <f t="shared" si="362"/>
        <v>22.548104262068968</v>
      </c>
      <c r="I9477" s="73">
        <f t="shared" si="363"/>
        <v>1.9890410958898883</v>
      </c>
    </row>
    <row r="9478" spans="1:9" ht="15.6" x14ac:dyDescent="0.3">
      <c r="A9478" s="1">
        <v>9474</v>
      </c>
      <c r="B9478" s="1">
        <v>2009</v>
      </c>
      <c r="C9478" s="1">
        <v>8</v>
      </c>
      <c r="D9478" s="1">
        <v>13</v>
      </c>
      <c r="E9478" s="7">
        <v>2009.7022831050199</v>
      </c>
      <c r="F9478" s="7">
        <v>24.118836000000002</v>
      </c>
      <c r="G9478" s="57">
        <f t="shared" si="362"/>
        <v>22.54673287448276</v>
      </c>
      <c r="I9478" s="73">
        <f t="shared" si="363"/>
        <v>1.9890410959001201</v>
      </c>
    </row>
    <row r="9479" spans="1:9" ht="15.6" x14ac:dyDescent="0.3">
      <c r="A9479" s="1">
        <v>9475</v>
      </c>
      <c r="B9479" s="1">
        <v>2009</v>
      </c>
      <c r="C9479" s="1">
        <v>8</v>
      </c>
      <c r="D9479" s="1">
        <v>14</v>
      </c>
      <c r="E9479" s="7">
        <v>2009.70502283105</v>
      </c>
      <c r="F9479" s="7">
        <v>24.060639999999999</v>
      </c>
      <c r="G9479" s="57">
        <f t="shared" si="362"/>
        <v>22.545384691034489</v>
      </c>
      <c r="I9479" s="73">
        <f t="shared" si="363"/>
        <v>1.9890410958898883</v>
      </c>
    </row>
    <row r="9480" spans="1:9" ht="15.6" x14ac:dyDescent="0.3">
      <c r="A9480" s="1">
        <v>9476</v>
      </c>
      <c r="B9480" s="1">
        <v>2009</v>
      </c>
      <c r="C9480" s="1">
        <v>8</v>
      </c>
      <c r="D9480" s="1">
        <v>15</v>
      </c>
      <c r="E9480" s="7">
        <v>2009.7077625570801</v>
      </c>
      <c r="F9480" s="7">
        <v>24.078564</v>
      </c>
      <c r="G9480" s="57">
        <f t="shared" si="362"/>
        <v>22.543965555862069</v>
      </c>
      <c r="I9480" s="73">
        <f t="shared" si="363"/>
        <v>1.9890410958898883</v>
      </c>
    </row>
    <row r="9481" spans="1:9" ht="15.6" x14ac:dyDescent="0.3">
      <c r="A9481" s="1">
        <v>9477</v>
      </c>
      <c r="B9481" s="1">
        <v>2009</v>
      </c>
      <c r="C9481" s="1">
        <v>8</v>
      </c>
      <c r="D9481" s="1">
        <v>16</v>
      </c>
      <c r="E9481" s="7">
        <v>2009.7105022830999</v>
      </c>
      <c r="F9481" s="7">
        <v>24.083884000000001</v>
      </c>
      <c r="G9481" s="57">
        <f t="shared" si="362"/>
        <v>22.542555485517244</v>
      </c>
      <c r="I9481" s="73">
        <f t="shared" si="363"/>
        <v>1.9890410958901157</v>
      </c>
    </row>
    <row r="9482" spans="1:9" ht="15.6" x14ac:dyDescent="0.3">
      <c r="A9482" s="1">
        <v>9478</v>
      </c>
      <c r="B9482" s="1">
        <v>2009</v>
      </c>
      <c r="C9482" s="1">
        <v>8</v>
      </c>
      <c r="D9482" s="1">
        <v>17</v>
      </c>
      <c r="E9482" s="7">
        <v>2009.71324200913</v>
      </c>
      <c r="F9482" s="7">
        <v>24.128719</v>
      </c>
      <c r="G9482" s="57">
        <f t="shared" si="362"/>
        <v>22.541184801379316</v>
      </c>
      <c r="I9482" s="73">
        <f t="shared" si="363"/>
        <v>1.9890410958998928</v>
      </c>
    </row>
    <row r="9483" spans="1:9" ht="15.6" x14ac:dyDescent="0.3">
      <c r="A9483" s="1">
        <v>9479</v>
      </c>
      <c r="B9483" s="1">
        <v>2009</v>
      </c>
      <c r="C9483" s="1">
        <v>8</v>
      </c>
      <c r="D9483" s="1">
        <v>18</v>
      </c>
      <c r="E9483" s="7">
        <v>2009.7159817351601</v>
      </c>
      <c r="F9483" s="7">
        <v>24.081159</v>
      </c>
      <c r="G9483" s="57">
        <f t="shared" ref="G9483:G9546" si="364">AVERAGE(F8939:F9663)</f>
        <v>22.539883873103449</v>
      </c>
      <c r="I9483" s="73">
        <f t="shared" si="363"/>
        <v>1.9890410958898883</v>
      </c>
    </row>
    <row r="9484" spans="1:9" ht="15.6" x14ac:dyDescent="0.3">
      <c r="A9484" s="1">
        <v>9480</v>
      </c>
      <c r="B9484" s="1">
        <v>2009</v>
      </c>
      <c r="C9484" s="1">
        <v>8</v>
      </c>
      <c r="D9484" s="1">
        <v>19</v>
      </c>
      <c r="E9484" s="7">
        <v>2009.7187214611899</v>
      </c>
      <c r="F9484" s="7">
        <v>24.037277</v>
      </c>
      <c r="G9484" s="57">
        <f t="shared" si="364"/>
        <v>22.538399354482767</v>
      </c>
      <c r="I9484" s="73">
        <f t="shared" ref="I9484:I9547" si="365">E9664-E8940</f>
        <v>1.9890410958901157</v>
      </c>
    </row>
    <row r="9485" spans="1:9" ht="15.6" x14ac:dyDescent="0.3">
      <c r="A9485" s="1">
        <v>9481</v>
      </c>
      <c r="B9485" s="1">
        <v>2009</v>
      </c>
      <c r="C9485" s="1">
        <v>8</v>
      </c>
      <c r="D9485" s="1">
        <v>20</v>
      </c>
      <c r="E9485" s="7">
        <v>2009.72146118721</v>
      </c>
      <c r="F9485" s="7">
        <v>23.965447999999999</v>
      </c>
      <c r="G9485" s="57">
        <f t="shared" si="364"/>
        <v>22.536680757241385</v>
      </c>
      <c r="I9485" s="73">
        <f t="shared" si="365"/>
        <v>1.9890410958898883</v>
      </c>
    </row>
    <row r="9486" spans="1:9" ht="15.6" x14ac:dyDescent="0.3">
      <c r="A9486" s="1">
        <v>9482</v>
      </c>
      <c r="B9486" s="1">
        <v>2009</v>
      </c>
      <c r="C9486" s="1">
        <v>8</v>
      </c>
      <c r="D9486" s="1">
        <v>21</v>
      </c>
      <c r="E9486" s="7">
        <v>2009.7242009132401</v>
      </c>
      <c r="F9486" s="7">
        <v>23.988527999999999</v>
      </c>
      <c r="G9486" s="57">
        <f t="shared" si="364"/>
        <v>22.534734805517246</v>
      </c>
      <c r="I9486" s="73">
        <f t="shared" si="365"/>
        <v>1.9890410958901157</v>
      </c>
    </row>
    <row r="9487" spans="1:9" ht="15.6" x14ac:dyDescent="0.3">
      <c r="A9487" s="1">
        <v>9483</v>
      </c>
      <c r="B9487" s="1">
        <v>2009</v>
      </c>
      <c r="C9487" s="1">
        <v>8</v>
      </c>
      <c r="D9487" s="1">
        <v>22</v>
      </c>
      <c r="E9487" s="7">
        <v>2009.72694063927</v>
      </c>
      <c r="F9487" s="7">
        <v>23.941544</v>
      </c>
      <c r="G9487" s="57">
        <f t="shared" si="364"/>
        <v>22.532628532413799</v>
      </c>
      <c r="I9487" s="73">
        <f t="shared" si="365"/>
        <v>1.9890410958901157</v>
      </c>
    </row>
    <row r="9488" spans="1:9" ht="15.6" x14ac:dyDescent="0.3">
      <c r="A9488" s="1">
        <v>9484</v>
      </c>
      <c r="B9488" s="1">
        <v>2009</v>
      </c>
      <c r="C9488" s="1">
        <v>8</v>
      </c>
      <c r="D9488" s="1">
        <v>23</v>
      </c>
      <c r="E9488" s="7">
        <v>2009.7296803653001</v>
      </c>
      <c r="F9488" s="7">
        <v>23.894752</v>
      </c>
      <c r="G9488" s="57">
        <f t="shared" si="364"/>
        <v>22.530604028965527</v>
      </c>
      <c r="I9488" s="73">
        <f t="shared" si="365"/>
        <v>1.9890410958898883</v>
      </c>
    </row>
    <row r="9489" spans="1:9" ht="15.6" x14ac:dyDescent="0.3">
      <c r="A9489" s="1">
        <v>9485</v>
      </c>
      <c r="B9489" s="1">
        <v>2009</v>
      </c>
      <c r="C9489" s="1">
        <v>8</v>
      </c>
      <c r="D9489" s="1">
        <v>24</v>
      </c>
      <c r="E9489" s="7">
        <v>2009.7324200913199</v>
      </c>
      <c r="F9489" s="7">
        <v>23.782201000000001</v>
      </c>
      <c r="G9489" s="57">
        <f t="shared" si="364"/>
        <v>22.528839601379314</v>
      </c>
      <c r="I9489" s="73">
        <f t="shared" si="365"/>
        <v>1.9890410958901157</v>
      </c>
    </row>
    <row r="9490" spans="1:9" ht="15.6" x14ac:dyDescent="0.3">
      <c r="A9490" s="1">
        <v>9486</v>
      </c>
      <c r="B9490" s="1">
        <v>2009</v>
      </c>
      <c r="C9490" s="1">
        <v>8</v>
      </c>
      <c r="D9490" s="1">
        <v>25</v>
      </c>
      <c r="E9490" s="7">
        <v>2009.73515981735</v>
      </c>
      <c r="F9490" s="7">
        <v>23.70767</v>
      </c>
      <c r="G9490" s="57">
        <f t="shared" si="364"/>
        <v>22.527139186206902</v>
      </c>
      <c r="I9490" s="73">
        <f t="shared" si="365"/>
        <v>1.9890410958898883</v>
      </c>
    </row>
    <row r="9491" spans="1:9" ht="15.6" x14ac:dyDescent="0.3">
      <c r="A9491" s="1">
        <v>9487</v>
      </c>
      <c r="B9491" s="1">
        <v>2009</v>
      </c>
      <c r="C9491" s="1">
        <v>8</v>
      </c>
      <c r="D9491" s="1">
        <v>26</v>
      </c>
      <c r="E9491" s="7">
        <v>2009.7378995433801</v>
      </c>
      <c r="F9491" s="7">
        <v>23.752932000000001</v>
      </c>
      <c r="G9491" s="57">
        <f t="shared" si="364"/>
        <v>22.525343518620694</v>
      </c>
      <c r="I9491" s="73">
        <f t="shared" si="365"/>
        <v>1.9890410958898883</v>
      </c>
    </row>
    <row r="9492" spans="1:9" ht="15.6" x14ac:dyDescent="0.3">
      <c r="A9492" s="1">
        <v>9488</v>
      </c>
      <c r="B9492" s="1">
        <v>2009</v>
      </c>
      <c r="C9492" s="1">
        <v>8</v>
      </c>
      <c r="D9492" s="1">
        <v>27</v>
      </c>
      <c r="E9492" s="7">
        <v>2009.7406392694099</v>
      </c>
      <c r="F9492" s="7">
        <v>23.795594999999999</v>
      </c>
      <c r="G9492" s="57">
        <f t="shared" si="364"/>
        <v>22.523395053793109</v>
      </c>
      <c r="I9492" s="73">
        <f t="shared" si="365"/>
        <v>1.9851598173499951</v>
      </c>
    </row>
    <row r="9493" spans="1:9" ht="15.6" x14ac:dyDescent="0.3">
      <c r="A9493" s="1">
        <v>9489</v>
      </c>
      <c r="B9493" s="1">
        <v>2009</v>
      </c>
      <c r="C9493" s="1">
        <v>8</v>
      </c>
      <c r="D9493" s="1">
        <v>28</v>
      </c>
      <c r="E9493" s="7">
        <v>2009.74337899543</v>
      </c>
      <c r="F9493" s="7">
        <v>23.744952999999999</v>
      </c>
      <c r="G9493" s="57">
        <f t="shared" si="364"/>
        <v>22.521344419310349</v>
      </c>
      <c r="I9493" s="73">
        <f t="shared" si="365"/>
        <v>1.9851598173599996</v>
      </c>
    </row>
    <row r="9494" spans="1:9" ht="15.6" x14ac:dyDescent="0.3">
      <c r="A9494" s="1">
        <v>9490</v>
      </c>
      <c r="B9494" s="1">
        <v>2009</v>
      </c>
      <c r="C9494" s="1">
        <v>8</v>
      </c>
      <c r="D9494" s="1">
        <v>29</v>
      </c>
      <c r="E9494" s="7">
        <v>2009.7461187214601</v>
      </c>
      <c r="F9494" s="7">
        <v>23.767233999999998</v>
      </c>
      <c r="G9494" s="57">
        <f t="shared" si="364"/>
        <v>22.519268743448286</v>
      </c>
      <c r="I9494" s="73">
        <f t="shared" si="365"/>
        <v>1.9851598173499951</v>
      </c>
    </row>
    <row r="9495" spans="1:9" ht="15.6" x14ac:dyDescent="0.3">
      <c r="A9495" s="1">
        <v>9491</v>
      </c>
      <c r="B9495" s="1">
        <v>2009</v>
      </c>
      <c r="C9495" s="1">
        <v>8</v>
      </c>
      <c r="D9495" s="1">
        <v>30</v>
      </c>
      <c r="E9495" s="7">
        <v>2009.74885844749</v>
      </c>
      <c r="F9495" s="7">
        <v>23.748674000000001</v>
      </c>
      <c r="G9495" s="57">
        <f t="shared" si="364"/>
        <v>22.517213115862074</v>
      </c>
      <c r="I9495" s="73">
        <f t="shared" si="365"/>
        <v>1.9917808219199742</v>
      </c>
    </row>
    <row r="9496" spans="1:9" ht="15.6" x14ac:dyDescent="0.3">
      <c r="A9496" s="1">
        <v>9492</v>
      </c>
      <c r="B9496" s="1">
        <v>2009</v>
      </c>
      <c r="C9496" s="1">
        <v>8</v>
      </c>
      <c r="D9496" s="1">
        <v>31</v>
      </c>
      <c r="E9496" s="7">
        <v>2009.7515981735201</v>
      </c>
      <c r="F9496" s="7">
        <v>23.735412</v>
      </c>
      <c r="G9496" s="57">
        <f t="shared" si="364"/>
        <v>22.515199942068968</v>
      </c>
      <c r="I9496" s="73">
        <f t="shared" si="365"/>
        <v>1.9917808219099697</v>
      </c>
    </row>
    <row r="9497" spans="1:9" ht="15.6" x14ac:dyDescent="0.3">
      <c r="A9497" s="1">
        <v>9493</v>
      </c>
      <c r="B9497" s="1">
        <v>2009</v>
      </c>
      <c r="C9497" s="1">
        <v>9</v>
      </c>
      <c r="D9497" s="1">
        <v>1</v>
      </c>
      <c r="E9497" s="7">
        <v>2009.7527397260301</v>
      </c>
      <c r="F9497" s="7">
        <v>23.735277</v>
      </c>
      <c r="G9497" s="57">
        <f t="shared" si="364"/>
        <v>22.513214884137934</v>
      </c>
      <c r="I9497" s="73">
        <f t="shared" si="365"/>
        <v>1.9917808219199742</v>
      </c>
    </row>
    <row r="9498" spans="1:9" ht="15.6" x14ac:dyDescent="0.3">
      <c r="A9498" s="1">
        <v>9494</v>
      </c>
      <c r="B9498" s="1">
        <v>2009</v>
      </c>
      <c r="C9498" s="1">
        <v>9</v>
      </c>
      <c r="D9498" s="1">
        <v>2</v>
      </c>
      <c r="E9498" s="7">
        <v>2009.7554794520499</v>
      </c>
      <c r="F9498" s="7">
        <v>23.758900000000001</v>
      </c>
      <c r="G9498" s="57">
        <f t="shared" si="364"/>
        <v>22.511233297931039</v>
      </c>
      <c r="I9498" s="73">
        <f t="shared" si="365"/>
        <v>1.9917808219202016</v>
      </c>
    </row>
    <row r="9499" spans="1:9" ht="15.6" x14ac:dyDescent="0.3">
      <c r="A9499" s="1">
        <v>9495</v>
      </c>
      <c r="B9499" s="1">
        <v>2009</v>
      </c>
      <c r="C9499" s="1">
        <v>9</v>
      </c>
      <c r="D9499" s="1">
        <v>3</v>
      </c>
      <c r="E9499" s="7">
        <v>2009.75821917808</v>
      </c>
      <c r="F9499" s="7">
        <v>23.776809</v>
      </c>
      <c r="G9499" s="57">
        <f t="shared" si="364"/>
        <v>22.509323681379311</v>
      </c>
      <c r="I9499" s="73">
        <f t="shared" si="365"/>
        <v>1.9917808219199742</v>
      </c>
    </row>
    <row r="9500" spans="1:9" ht="15.6" x14ac:dyDescent="0.3">
      <c r="A9500" s="1">
        <v>9496</v>
      </c>
      <c r="B9500" s="1">
        <v>2009</v>
      </c>
      <c r="C9500" s="1">
        <v>9</v>
      </c>
      <c r="D9500" s="1">
        <v>4</v>
      </c>
      <c r="E9500" s="7">
        <v>2009.7609589041101</v>
      </c>
      <c r="F9500" s="7">
        <v>23.834226999999998</v>
      </c>
      <c r="G9500" s="57">
        <f t="shared" si="364"/>
        <v>22.507466017931037</v>
      </c>
      <c r="I9500" s="73">
        <f t="shared" si="365"/>
        <v>1.9917808219099697</v>
      </c>
    </row>
    <row r="9501" spans="1:9" ht="15.6" x14ac:dyDescent="0.3">
      <c r="A9501" s="1">
        <v>9497</v>
      </c>
      <c r="B9501" s="1">
        <v>2009</v>
      </c>
      <c r="C9501" s="1">
        <v>9</v>
      </c>
      <c r="D9501" s="1">
        <v>5</v>
      </c>
      <c r="E9501" s="7">
        <v>2009.76369863014</v>
      </c>
      <c r="F9501" s="7">
        <v>23.902975999999999</v>
      </c>
      <c r="G9501" s="57">
        <f t="shared" si="364"/>
        <v>22.505604682758623</v>
      </c>
      <c r="I9501" s="73">
        <f t="shared" si="365"/>
        <v>1.9917808219199742</v>
      </c>
    </row>
    <row r="9502" spans="1:9" ht="15.6" x14ac:dyDescent="0.3">
      <c r="A9502" s="1">
        <v>9498</v>
      </c>
      <c r="B9502" s="1">
        <v>2009</v>
      </c>
      <c r="C9502" s="1">
        <v>9</v>
      </c>
      <c r="D9502" s="1">
        <v>6</v>
      </c>
      <c r="E9502" s="7">
        <v>2009.7664383561601</v>
      </c>
      <c r="F9502" s="7">
        <v>23.908238999999998</v>
      </c>
      <c r="G9502" s="57">
        <f t="shared" si="364"/>
        <v>22.503819108965516</v>
      </c>
      <c r="I9502" s="73">
        <f t="shared" si="365"/>
        <v>1.9917808219199742</v>
      </c>
    </row>
    <row r="9503" spans="1:9" ht="15.6" x14ac:dyDescent="0.3">
      <c r="A9503" s="1">
        <v>9499</v>
      </c>
      <c r="B9503" s="1">
        <v>2009</v>
      </c>
      <c r="C9503" s="1">
        <v>9</v>
      </c>
      <c r="D9503" s="1">
        <v>7</v>
      </c>
      <c r="E9503" s="7">
        <v>2009.7691780821899</v>
      </c>
      <c r="F9503" s="7">
        <v>23.881878</v>
      </c>
      <c r="G9503" s="57">
        <f t="shared" si="364"/>
        <v>22.501988744827589</v>
      </c>
      <c r="I9503" s="73">
        <f t="shared" si="365"/>
        <v>1.9917808219199742</v>
      </c>
    </row>
    <row r="9504" spans="1:9" ht="15.6" x14ac:dyDescent="0.3">
      <c r="A9504" s="1">
        <v>9500</v>
      </c>
      <c r="B9504" s="1">
        <v>2009</v>
      </c>
      <c r="C9504" s="1">
        <v>9</v>
      </c>
      <c r="D9504" s="1">
        <v>8</v>
      </c>
      <c r="E9504" s="7">
        <v>2009.77191780822</v>
      </c>
      <c r="F9504" s="7">
        <v>23.860081999999998</v>
      </c>
      <c r="G9504" s="57">
        <f t="shared" si="364"/>
        <v>22.500063791724138</v>
      </c>
      <c r="I9504" s="73">
        <f t="shared" si="365"/>
        <v>1.9917808219099697</v>
      </c>
    </row>
    <row r="9505" spans="1:9" ht="15.6" x14ac:dyDescent="0.3">
      <c r="A9505" s="1">
        <v>9501</v>
      </c>
      <c r="B9505" s="1">
        <v>2009</v>
      </c>
      <c r="C9505" s="1">
        <v>9</v>
      </c>
      <c r="D9505" s="1">
        <v>9</v>
      </c>
      <c r="E9505" s="7">
        <v>2009.7746575342501</v>
      </c>
      <c r="F9505" s="7">
        <v>23.841887</v>
      </c>
      <c r="G9505" s="57">
        <f t="shared" si="364"/>
        <v>22.498024870344828</v>
      </c>
      <c r="I9505" s="73">
        <f t="shared" si="365"/>
        <v>1.9917808219199742</v>
      </c>
    </row>
    <row r="9506" spans="1:9" ht="15.6" x14ac:dyDescent="0.3">
      <c r="A9506" s="1">
        <v>9502</v>
      </c>
      <c r="B9506" s="1">
        <v>2009</v>
      </c>
      <c r="C9506" s="1">
        <v>9</v>
      </c>
      <c r="D9506" s="1">
        <v>10</v>
      </c>
      <c r="E9506" s="7">
        <v>2009.7773972602699</v>
      </c>
      <c r="F9506" s="7">
        <v>23.855606000000002</v>
      </c>
      <c r="G9506" s="57">
        <f t="shared" si="364"/>
        <v>22.495917626206897</v>
      </c>
      <c r="I9506" s="73">
        <f t="shared" si="365"/>
        <v>1.9917808219202016</v>
      </c>
    </row>
    <row r="9507" spans="1:9" ht="15.6" x14ac:dyDescent="0.3">
      <c r="A9507" s="1">
        <v>9503</v>
      </c>
      <c r="B9507" s="1">
        <v>2009</v>
      </c>
      <c r="C9507" s="1">
        <v>9</v>
      </c>
      <c r="D9507" s="1">
        <v>11</v>
      </c>
      <c r="E9507" s="7">
        <v>2009.7801369863</v>
      </c>
      <c r="F9507" s="7">
        <v>23.851755000000001</v>
      </c>
      <c r="G9507" s="57">
        <f t="shared" si="364"/>
        <v>22.493858151724137</v>
      </c>
      <c r="I9507" s="73">
        <f t="shared" si="365"/>
        <v>1.9917808219199742</v>
      </c>
    </row>
    <row r="9508" spans="1:9" ht="15.6" x14ac:dyDescent="0.3">
      <c r="A9508" s="1">
        <v>9504</v>
      </c>
      <c r="B9508" s="1">
        <v>2009</v>
      </c>
      <c r="C9508" s="1">
        <v>9</v>
      </c>
      <c r="D9508" s="1">
        <v>12</v>
      </c>
      <c r="E9508" s="7">
        <v>2009.7828767123301</v>
      </c>
      <c r="F9508" s="7">
        <v>23.814138</v>
      </c>
      <c r="G9508" s="57">
        <f t="shared" si="364"/>
        <v>22.491785732413792</v>
      </c>
      <c r="I9508" s="73">
        <f t="shared" si="365"/>
        <v>1.9917808219099697</v>
      </c>
    </row>
    <row r="9509" spans="1:9" ht="15.6" x14ac:dyDescent="0.3">
      <c r="A9509" s="1">
        <v>9505</v>
      </c>
      <c r="B9509" s="1">
        <v>2009</v>
      </c>
      <c r="C9509" s="1">
        <v>9</v>
      </c>
      <c r="D9509" s="1">
        <v>13</v>
      </c>
      <c r="E9509" s="7">
        <v>2009.78561643836</v>
      </c>
      <c r="F9509" s="7">
        <v>23.855515</v>
      </c>
      <c r="G9509" s="57">
        <f t="shared" si="364"/>
        <v>22.489702724137928</v>
      </c>
      <c r="I9509" s="73">
        <f t="shared" si="365"/>
        <v>1.9917808219199742</v>
      </c>
    </row>
    <row r="9510" spans="1:9" ht="15.6" x14ac:dyDescent="0.3">
      <c r="A9510" s="1">
        <v>9506</v>
      </c>
      <c r="B9510" s="1">
        <v>2009</v>
      </c>
      <c r="C9510" s="1">
        <v>9</v>
      </c>
      <c r="D9510" s="1">
        <v>14</v>
      </c>
      <c r="E9510" s="7">
        <v>2009.78835616438</v>
      </c>
      <c r="F9510" s="7">
        <v>23.868089000000001</v>
      </c>
      <c r="G9510" s="57">
        <f t="shared" si="364"/>
        <v>22.487614533793103</v>
      </c>
      <c r="I9510" s="73">
        <f t="shared" si="365"/>
        <v>1.9917808219199742</v>
      </c>
    </row>
    <row r="9511" spans="1:9" ht="15.6" x14ac:dyDescent="0.3">
      <c r="A9511" s="1">
        <v>9507</v>
      </c>
      <c r="B9511" s="1">
        <v>2009</v>
      </c>
      <c r="C9511" s="1">
        <v>9</v>
      </c>
      <c r="D9511" s="1">
        <v>15</v>
      </c>
      <c r="E9511" s="7">
        <v>2009.7910958904099</v>
      </c>
      <c r="F9511" s="7">
        <v>23.914161</v>
      </c>
      <c r="G9511" s="57">
        <f t="shared" si="364"/>
        <v>22.485391416551725</v>
      </c>
      <c r="I9511" s="73">
        <f t="shared" si="365"/>
        <v>1.9917808219199742</v>
      </c>
    </row>
    <row r="9512" spans="1:9" ht="15.6" x14ac:dyDescent="0.3">
      <c r="A9512" s="1">
        <v>9508</v>
      </c>
      <c r="B9512" s="1">
        <v>2009</v>
      </c>
      <c r="C9512" s="1">
        <v>9</v>
      </c>
      <c r="D9512" s="1">
        <v>16</v>
      </c>
      <c r="E9512" s="7">
        <v>2009.79383561644</v>
      </c>
      <c r="F9512" s="7">
        <v>23.946975999999999</v>
      </c>
      <c r="G9512" s="57">
        <f t="shared" si="364"/>
        <v>22.48310137517241</v>
      </c>
      <c r="I9512" s="73">
        <f t="shared" si="365"/>
        <v>1.9917808219099697</v>
      </c>
    </row>
    <row r="9513" spans="1:9" ht="15.6" x14ac:dyDescent="0.3">
      <c r="A9513" s="1">
        <v>9509</v>
      </c>
      <c r="B9513" s="1">
        <v>2009</v>
      </c>
      <c r="C9513" s="1">
        <v>9</v>
      </c>
      <c r="D9513" s="1">
        <v>17</v>
      </c>
      <c r="E9513" s="7">
        <v>2009.7965753424701</v>
      </c>
      <c r="F9513" s="7">
        <v>23.984943999999999</v>
      </c>
      <c r="G9513" s="57">
        <f t="shared" si="364"/>
        <v>22.480665717241376</v>
      </c>
      <c r="I9513" s="73">
        <f t="shared" si="365"/>
        <v>1.9917808219199742</v>
      </c>
    </row>
    <row r="9514" spans="1:9" ht="15.6" x14ac:dyDescent="0.3">
      <c r="A9514" s="1">
        <v>9510</v>
      </c>
      <c r="B9514" s="1">
        <v>2009</v>
      </c>
      <c r="C9514" s="1">
        <v>9</v>
      </c>
      <c r="D9514" s="1">
        <v>18</v>
      </c>
      <c r="E9514" s="7">
        <v>2009.7993150684899</v>
      </c>
      <c r="F9514" s="7">
        <v>24.040282999999999</v>
      </c>
      <c r="G9514" s="57">
        <f t="shared" si="364"/>
        <v>22.478109639999996</v>
      </c>
      <c r="I9514" s="73">
        <f t="shared" si="365"/>
        <v>1.9917808219202016</v>
      </c>
    </row>
    <row r="9515" spans="1:9" ht="15.6" x14ac:dyDescent="0.3">
      <c r="A9515" s="1">
        <v>9511</v>
      </c>
      <c r="B9515" s="1">
        <v>2009</v>
      </c>
      <c r="C9515" s="1">
        <v>9</v>
      </c>
      <c r="D9515" s="1">
        <v>19</v>
      </c>
      <c r="E9515" s="7">
        <v>2009.80205479452</v>
      </c>
      <c r="F9515" s="7">
        <v>24.080446999999999</v>
      </c>
      <c r="G9515" s="57">
        <f t="shared" si="364"/>
        <v>22.475425521379307</v>
      </c>
      <c r="I9515" s="73">
        <f t="shared" si="365"/>
        <v>1.9917808219199742</v>
      </c>
    </row>
    <row r="9516" spans="1:9" ht="15.6" x14ac:dyDescent="0.3">
      <c r="A9516" s="1">
        <v>9512</v>
      </c>
      <c r="B9516" s="1">
        <v>2009</v>
      </c>
      <c r="C9516" s="1">
        <v>9</v>
      </c>
      <c r="D9516" s="1">
        <v>20</v>
      </c>
      <c r="E9516" s="7">
        <v>2009.8047945205501</v>
      </c>
      <c r="F9516" s="7">
        <v>24.220635999999999</v>
      </c>
      <c r="G9516" s="57">
        <f t="shared" si="364"/>
        <v>22.472660399999999</v>
      </c>
      <c r="I9516" s="73">
        <f t="shared" si="365"/>
        <v>1.9917808219199742</v>
      </c>
    </row>
    <row r="9517" spans="1:9" ht="15.6" x14ac:dyDescent="0.3">
      <c r="A9517" s="1">
        <v>9513</v>
      </c>
      <c r="B9517" s="1">
        <v>2009</v>
      </c>
      <c r="C9517" s="1">
        <v>9</v>
      </c>
      <c r="D9517" s="1">
        <v>21</v>
      </c>
      <c r="E9517" s="7">
        <v>2009.80753424658</v>
      </c>
      <c r="F9517" s="7">
        <v>24.328334999999999</v>
      </c>
      <c r="G9517" s="57">
        <f t="shared" si="364"/>
        <v>22.469821108965515</v>
      </c>
      <c r="I9517" s="73">
        <f t="shared" si="365"/>
        <v>1.9917808219199742</v>
      </c>
    </row>
    <row r="9518" spans="1:9" ht="15.6" x14ac:dyDescent="0.3">
      <c r="A9518" s="1">
        <v>9514</v>
      </c>
      <c r="B9518" s="1">
        <v>2009</v>
      </c>
      <c r="C9518" s="1">
        <v>9</v>
      </c>
      <c r="D9518" s="1">
        <v>22</v>
      </c>
      <c r="E9518" s="7">
        <v>2009.8102739726</v>
      </c>
      <c r="F9518" s="7">
        <v>24.390069</v>
      </c>
      <c r="G9518" s="57">
        <f t="shared" si="364"/>
        <v>22.466991343448274</v>
      </c>
      <c r="I9518" s="73">
        <f t="shared" si="365"/>
        <v>1.9917808219199742</v>
      </c>
    </row>
    <row r="9519" spans="1:9" ht="15.6" x14ac:dyDescent="0.3">
      <c r="A9519" s="1">
        <v>9515</v>
      </c>
      <c r="B9519" s="1">
        <v>2009</v>
      </c>
      <c r="C9519" s="1">
        <v>9</v>
      </c>
      <c r="D9519" s="1">
        <v>23</v>
      </c>
      <c r="E9519" s="7">
        <v>2009.8130136986299</v>
      </c>
      <c r="F9519" s="7">
        <v>24.364884</v>
      </c>
      <c r="G9519" s="57">
        <f t="shared" si="364"/>
        <v>22.464350252413787</v>
      </c>
      <c r="I9519" s="73">
        <f t="shared" si="365"/>
        <v>1.9917808219099697</v>
      </c>
    </row>
    <row r="9520" spans="1:9" ht="15.6" x14ac:dyDescent="0.3">
      <c r="A9520" s="1">
        <v>9516</v>
      </c>
      <c r="B9520" s="1">
        <v>2009</v>
      </c>
      <c r="C9520" s="1">
        <v>9</v>
      </c>
      <c r="D9520" s="1">
        <v>24</v>
      </c>
      <c r="E9520" s="7">
        <v>2009.81575342466</v>
      </c>
      <c r="F9520" s="7">
        <v>24.368991000000001</v>
      </c>
      <c r="G9520" s="57">
        <f t="shared" si="364"/>
        <v>22.461904478620685</v>
      </c>
      <c r="I9520" s="73">
        <f t="shared" si="365"/>
        <v>1.9917808219199742</v>
      </c>
    </row>
    <row r="9521" spans="1:9" ht="15.6" x14ac:dyDescent="0.3">
      <c r="A9521" s="1">
        <v>9517</v>
      </c>
      <c r="B9521" s="1">
        <v>2009</v>
      </c>
      <c r="C9521" s="1">
        <v>9</v>
      </c>
      <c r="D9521" s="1">
        <v>25</v>
      </c>
      <c r="E9521" s="7">
        <v>2009.8184931506801</v>
      </c>
      <c r="F9521" s="7">
        <v>24.347695000000002</v>
      </c>
      <c r="G9521" s="57">
        <f t="shared" si="364"/>
        <v>22.459514971034483</v>
      </c>
      <c r="I9521" s="73">
        <f t="shared" si="365"/>
        <v>1.9917808219199742</v>
      </c>
    </row>
    <row r="9522" spans="1:9" ht="15.6" x14ac:dyDescent="0.3">
      <c r="A9522" s="1">
        <v>9518</v>
      </c>
      <c r="B9522" s="1">
        <v>2009</v>
      </c>
      <c r="C9522" s="1">
        <v>9</v>
      </c>
      <c r="D9522" s="1">
        <v>26</v>
      </c>
      <c r="E9522" s="7">
        <v>2009.8212328767099</v>
      </c>
      <c r="F9522" s="7">
        <v>24.311510999999999</v>
      </c>
      <c r="G9522" s="57">
        <f t="shared" si="364"/>
        <v>22.457233281379313</v>
      </c>
      <c r="I9522" s="73">
        <f t="shared" si="365"/>
        <v>1.9917808219202016</v>
      </c>
    </row>
    <row r="9523" spans="1:9" ht="15.6" x14ac:dyDescent="0.3">
      <c r="A9523" s="1">
        <v>9519</v>
      </c>
      <c r="B9523" s="1">
        <v>2009</v>
      </c>
      <c r="C9523" s="1">
        <v>9</v>
      </c>
      <c r="D9523" s="1">
        <v>27</v>
      </c>
      <c r="E9523" s="7">
        <v>2009.82397260274</v>
      </c>
      <c r="F9523" s="7">
        <v>24.304282000000001</v>
      </c>
      <c r="G9523" s="57">
        <f t="shared" si="364"/>
        <v>22.455068919999999</v>
      </c>
      <c r="I9523" s="73">
        <f t="shared" si="365"/>
        <v>1.993378995430021</v>
      </c>
    </row>
    <row r="9524" spans="1:9" ht="15.6" x14ac:dyDescent="0.3">
      <c r="A9524" s="1">
        <v>9520</v>
      </c>
      <c r="B9524" s="1">
        <v>2009</v>
      </c>
      <c r="C9524" s="1">
        <v>9</v>
      </c>
      <c r="D9524" s="1">
        <v>28</v>
      </c>
      <c r="E9524" s="7">
        <v>2009.8267123287701</v>
      </c>
      <c r="F9524" s="7">
        <v>24.235417000000002</v>
      </c>
      <c r="G9524" s="57">
        <f t="shared" si="364"/>
        <v>22.452942811034486</v>
      </c>
      <c r="I9524" s="73">
        <f t="shared" si="365"/>
        <v>1.993378995430021</v>
      </c>
    </row>
    <row r="9525" spans="1:9" ht="15.6" x14ac:dyDescent="0.3">
      <c r="A9525" s="1">
        <v>9521</v>
      </c>
      <c r="B9525" s="1">
        <v>2009</v>
      </c>
      <c r="C9525" s="1">
        <v>9</v>
      </c>
      <c r="D9525" s="1">
        <v>29</v>
      </c>
      <c r="E9525" s="7">
        <v>2009.82945205479</v>
      </c>
      <c r="F9525" s="7">
        <v>24.272254</v>
      </c>
      <c r="G9525" s="57">
        <f t="shared" si="364"/>
        <v>22.45091392827586</v>
      </c>
      <c r="I9525" s="73">
        <f t="shared" si="365"/>
        <v>1.9933789954297936</v>
      </c>
    </row>
    <row r="9526" spans="1:9" ht="15.6" x14ac:dyDescent="0.3">
      <c r="A9526" s="1">
        <v>9522</v>
      </c>
      <c r="B9526" s="1">
        <v>2009</v>
      </c>
      <c r="C9526" s="1">
        <v>9</v>
      </c>
      <c r="D9526" s="1">
        <v>30</v>
      </c>
      <c r="E9526" s="7">
        <v>2009.83219178082</v>
      </c>
      <c r="F9526" s="7">
        <v>24.272120999999999</v>
      </c>
      <c r="G9526" s="57">
        <f t="shared" si="364"/>
        <v>22.44885272275862</v>
      </c>
      <c r="I9526" s="73">
        <f t="shared" si="365"/>
        <v>1.9917808219199742</v>
      </c>
    </row>
    <row r="9527" spans="1:9" ht="15.6" x14ac:dyDescent="0.3">
      <c r="A9527" s="1">
        <v>9523</v>
      </c>
      <c r="B9527" s="1">
        <v>2009</v>
      </c>
      <c r="C9527" s="1">
        <v>10</v>
      </c>
      <c r="D9527" s="1">
        <v>1</v>
      </c>
      <c r="E9527" s="7">
        <v>2009.8360730593599</v>
      </c>
      <c r="F9527" s="7">
        <v>24.315052999999999</v>
      </c>
      <c r="G9527" s="57">
        <f t="shared" si="364"/>
        <v>22.446808591724135</v>
      </c>
      <c r="I9527" s="73">
        <f t="shared" si="365"/>
        <v>1.9917808219199742</v>
      </c>
    </row>
    <row r="9528" spans="1:9" ht="15.6" x14ac:dyDescent="0.3">
      <c r="A9528" s="1">
        <v>9524</v>
      </c>
      <c r="B9528" s="1">
        <v>2009</v>
      </c>
      <c r="C9528" s="1">
        <v>10</v>
      </c>
      <c r="D9528" s="1">
        <v>2</v>
      </c>
      <c r="E9528" s="7">
        <v>2009.83881278539</v>
      </c>
      <c r="F9528" s="7">
        <v>24.392641000000001</v>
      </c>
      <c r="G9528" s="57">
        <f t="shared" si="364"/>
        <v>22.444759786206895</v>
      </c>
      <c r="I9528" s="73">
        <f t="shared" si="365"/>
        <v>1.9917808219202016</v>
      </c>
    </row>
    <row r="9529" spans="1:9" ht="15.6" x14ac:dyDescent="0.3">
      <c r="A9529" s="1">
        <v>9525</v>
      </c>
      <c r="B9529" s="1">
        <v>2009</v>
      </c>
      <c r="C9529" s="1">
        <v>10</v>
      </c>
      <c r="D9529" s="1">
        <v>3</v>
      </c>
      <c r="E9529" s="7">
        <v>2009.8415525114201</v>
      </c>
      <c r="F9529" s="7">
        <v>24.403645999999998</v>
      </c>
      <c r="G9529" s="57">
        <f t="shared" si="364"/>
        <v>22.442680695172413</v>
      </c>
      <c r="I9529" s="73">
        <f t="shared" si="365"/>
        <v>1.9917808219199742</v>
      </c>
    </row>
    <row r="9530" spans="1:9" ht="15.6" x14ac:dyDescent="0.3">
      <c r="A9530" s="1">
        <v>9526</v>
      </c>
      <c r="B9530" s="1">
        <v>2009</v>
      </c>
      <c r="C9530" s="1">
        <v>10</v>
      </c>
      <c r="D9530" s="1">
        <v>4</v>
      </c>
      <c r="E9530" s="7">
        <v>2009.84429223744</v>
      </c>
      <c r="F9530" s="7">
        <v>24.400822999999999</v>
      </c>
      <c r="G9530" s="57">
        <f t="shared" si="364"/>
        <v>22.440526142068961</v>
      </c>
      <c r="I9530" s="73">
        <f t="shared" si="365"/>
        <v>1.9917808219199742</v>
      </c>
    </row>
    <row r="9531" spans="1:9" ht="15.6" x14ac:dyDescent="0.3">
      <c r="A9531" s="1">
        <v>9527</v>
      </c>
      <c r="B9531" s="1">
        <v>2009</v>
      </c>
      <c r="C9531" s="1">
        <v>10</v>
      </c>
      <c r="D9531" s="1">
        <v>5</v>
      </c>
      <c r="E9531" s="7">
        <v>2009.84703196347</v>
      </c>
      <c r="F9531" s="7">
        <v>24.386666000000002</v>
      </c>
      <c r="G9531" s="57">
        <f t="shared" si="364"/>
        <v>22.438416435862067</v>
      </c>
      <c r="I9531" s="73">
        <f t="shared" si="365"/>
        <v>1.9917808219199742</v>
      </c>
    </row>
    <row r="9532" spans="1:9" ht="15.6" x14ac:dyDescent="0.3">
      <c r="A9532" s="1">
        <v>9528</v>
      </c>
      <c r="B9532" s="1">
        <v>2009</v>
      </c>
      <c r="C9532" s="1">
        <v>10</v>
      </c>
      <c r="D9532" s="1">
        <v>6</v>
      </c>
      <c r="E9532" s="7">
        <v>2009.8497716894999</v>
      </c>
      <c r="F9532" s="7">
        <v>24.357994000000001</v>
      </c>
      <c r="G9532" s="57">
        <f t="shared" si="364"/>
        <v>22.436391337931028</v>
      </c>
      <c r="I9532" s="73">
        <f t="shared" si="365"/>
        <v>1.9917808219199742</v>
      </c>
    </row>
    <row r="9533" spans="1:9" ht="15.6" x14ac:dyDescent="0.3">
      <c r="A9533" s="1">
        <v>9529</v>
      </c>
      <c r="B9533" s="1">
        <v>2009</v>
      </c>
      <c r="C9533" s="1">
        <v>10</v>
      </c>
      <c r="D9533" s="1">
        <v>7</v>
      </c>
      <c r="E9533" s="7">
        <v>2009.85251141552</v>
      </c>
      <c r="F9533" s="7">
        <v>24.341187000000001</v>
      </c>
      <c r="G9533" s="57">
        <f t="shared" si="364"/>
        <v>22.434299035862068</v>
      </c>
      <c r="I9533" s="73">
        <f t="shared" si="365"/>
        <v>1.9917808219199742</v>
      </c>
    </row>
    <row r="9534" spans="1:9" ht="15.6" x14ac:dyDescent="0.3">
      <c r="A9534" s="1">
        <v>9530</v>
      </c>
      <c r="B9534" s="1">
        <v>2009</v>
      </c>
      <c r="C9534" s="1">
        <v>10</v>
      </c>
      <c r="D9534" s="1">
        <v>8</v>
      </c>
      <c r="E9534" s="7">
        <v>2009.8552511415501</v>
      </c>
      <c r="F9534" s="7">
        <v>24.318023</v>
      </c>
      <c r="G9534" s="57">
        <f t="shared" si="364"/>
        <v>22.432063005517239</v>
      </c>
      <c r="I9534" s="73">
        <f t="shared" si="365"/>
        <v>1.9917808219199742</v>
      </c>
    </row>
    <row r="9535" spans="1:9" ht="15.6" x14ac:dyDescent="0.3">
      <c r="A9535" s="1">
        <v>9531</v>
      </c>
      <c r="B9535" s="1">
        <v>2009</v>
      </c>
      <c r="C9535" s="1">
        <v>10</v>
      </c>
      <c r="D9535" s="1">
        <v>9</v>
      </c>
      <c r="E9535" s="7">
        <v>2009.8579908675799</v>
      </c>
      <c r="F9535" s="7">
        <v>24.373536000000001</v>
      </c>
      <c r="G9535" s="57">
        <f t="shared" si="364"/>
        <v>22.429799384827579</v>
      </c>
      <c r="I9535" s="73">
        <f t="shared" si="365"/>
        <v>1.9917808219199742</v>
      </c>
    </row>
    <row r="9536" spans="1:9" ht="15.6" x14ac:dyDescent="0.3">
      <c r="A9536" s="1">
        <v>9532</v>
      </c>
      <c r="B9536" s="1">
        <v>2009</v>
      </c>
      <c r="C9536" s="1">
        <v>10</v>
      </c>
      <c r="D9536" s="1">
        <v>10</v>
      </c>
      <c r="E9536" s="7">
        <v>2009.86073059361</v>
      </c>
      <c r="F9536" s="7">
        <v>24.535558999999999</v>
      </c>
      <c r="G9536" s="57">
        <f t="shared" si="364"/>
        <v>22.427538910344822</v>
      </c>
      <c r="I9536" s="73">
        <f t="shared" si="365"/>
        <v>1.9917808219101971</v>
      </c>
    </row>
    <row r="9537" spans="1:9" ht="15.6" x14ac:dyDescent="0.3">
      <c r="A9537" s="1">
        <v>9533</v>
      </c>
      <c r="B9537" s="1">
        <v>2009</v>
      </c>
      <c r="C9537" s="1">
        <v>10</v>
      </c>
      <c r="D9537" s="1">
        <v>11</v>
      </c>
      <c r="E9537" s="7">
        <v>2009.8634703196301</v>
      </c>
      <c r="F9537" s="7">
        <v>24.655341</v>
      </c>
      <c r="G9537" s="57">
        <f t="shared" si="364"/>
        <v>22.42529037931034</v>
      </c>
      <c r="I9537" s="73">
        <f t="shared" si="365"/>
        <v>1.9917808219199742</v>
      </c>
    </row>
    <row r="9538" spans="1:9" ht="15.6" x14ac:dyDescent="0.3">
      <c r="A9538" s="1">
        <v>9534</v>
      </c>
      <c r="B9538" s="1">
        <v>2009</v>
      </c>
      <c r="C9538" s="1">
        <v>10</v>
      </c>
      <c r="D9538" s="1">
        <v>12</v>
      </c>
      <c r="E9538" s="7">
        <v>2009.86621004566</v>
      </c>
      <c r="F9538" s="7">
        <v>24.734949</v>
      </c>
      <c r="G9538" s="57">
        <f t="shared" si="364"/>
        <v>22.422956260689649</v>
      </c>
      <c r="I9538" s="73">
        <f t="shared" si="365"/>
        <v>1.9917808219199742</v>
      </c>
    </row>
    <row r="9539" spans="1:9" ht="15.6" x14ac:dyDescent="0.3">
      <c r="A9539" s="1">
        <v>9535</v>
      </c>
      <c r="B9539" s="1">
        <v>2009</v>
      </c>
      <c r="C9539" s="1">
        <v>10</v>
      </c>
      <c r="D9539" s="1">
        <v>13</v>
      </c>
      <c r="E9539" s="7">
        <v>2009.86894977169</v>
      </c>
      <c r="F9539" s="7">
        <v>24.723946000000002</v>
      </c>
      <c r="G9539" s="57">
        <f t="shared" si="364"/>
        <v>22.420710166896544</v>
      </c>
      <c r="I9539" s="73">
        <f t="shared" si="365"/>
        <v>1.9917808219199742</v>
      </c>
    </row>
    <row r="9540" spans="1:9" ht="15.6" x14ac:dyDescent="0.3">
      <c r="A9540" s="1">
        <v>9536</v>
      </c>
      <c r="B9540" s="1">
        <v>2009</v>
      </c>
      <c r="C9540" s="1">
        <v>10</v>
      </c>
      <c r="D9540" s="1">
        <v>14</v>
      </c>
      <c r="E9540" s="7">
        <v>2009.8716894977199</v>
      </c>
      <c r="F9540" s="7">
        <v>24.795328000000001</v>
      </c>
      <c r="G9540" s="57">
        <f t="shared" si="364"/>
        <v>22.418609081379305</v>
      </c>
      <c r="I9540" s="73">
        <f t="shared" si="365"/>
        <v>1.9917808219099697</v>
      </c>
    </row>
    <row r="9541" spans="1:9" ht="15.6" x14ac:dyDescent="0.3">
      <c r="A9541" s="1">
        <v>9537</v>
      </c>
      <c r="B9541" s="1">
        <v>2009</v>
      </c>
      <c r="C9541" s="1">
        <v>10</v>
      </c>
      <c r="D9541" s="1">
        <v>15</v>
      </c>
      <c r="E9541" s="7">
        <v>2009.87442922374</v>
      </c>
      <c r="F9541" s="7">
        <v>24.820468999999999</v>
      </c>
      <c r="G9541" s="57">
        <f t="shared" si="364"/>
        <v>22.416623971034479</v>
      </c>
      <c r="I9541" s="73">
        <f t="shared" si="365"/>
        <v>1.9917808219199742</v>
      </c>
    </row>
    <row r="9542" spans="1:9" ht="15.6" x14ac:dyDescent="0.3">
      <c r="A9542" s="1">
        <v>9538</v>
      </c>
      <c r="B9542" s="1">
        <v>2009</v>
      </c>
      <c r="C9542" s="1">
        <v>10</v>
      </c>
      <c r="D9542" s="1">
        <v>16</v>
      </c>
      <c r="E9542" s="7">
        <v>2009.8771689497701</v>
      </c>
      <c r="F9542" s="7">
        <v>24.827942</v>
      </c>
      <c r="G9542" s="57">
        <f t="shared" si="364"/>
        <v>22.414772608275857</v>
      </c>
      <c r="I9542" s="73">
        <f t="shared" si="365"/>
        <v>1.9917808219199742</v>
      </c>
    </row>
    <row r="9543" spans="1:9" ht="15.6" x14ac:dyDescent="0.3">
      <c r="A9543" s="1">
        <v>9539</v>
      </c>
      <c r="B9543" s="1">
        <v>2009</v>
      </c>
      <c r="C9543" s="1">
        <v>10</v>
      </c>
      <c r="D9543" s="1">
        <v>17</v>
      </c>
      <c r="E9543" s="7">
        <v>2009.8799086757999</v>
      </c>
      <c r="F9543" s="7">
        <v>24.899242999999998</v>
      </c>
      <c r="G9543" s="57">
        <f t="shared" si="364"/>
        <v>22.413004673103444</v>
      </c>
      <c r="I9543" s="73">
        <f t="shared" si="365"/>
        <v>1.9917808219199742</v>
      </c>
    </row>
    <row r="9544" spans="1:9" ht="15.6" x14ac:dyDescent="0.3">
      <c r="A9544" s="1">
        <v>9540</v>
      </c>
      <c r="B9544" s="1">
        <v>2009</v>
      </c>
      <c r="C9544" s="1">
        <v>10</v>
      </c>
      <c r="D9544" s="1">
        <v>18</v>
      </c>
      <c r="E9544" s="7">
        <v>2009.88264840183</v>
      </c>
      <c r="F9544" s="7">
        <v>24.973348000000001</v>
      </c>
      <c r="G9544" s="57">
        <f t="shared" si="364"/>
        <v>22.411201626206893</v>
      </c>
      <c r="I9544" s="73">
        <f t="shared" si="365"/>
        <v>1.9917808219101971</v>
      </c>
    </row>
    <row r="9545" spans="1:9" ht="15.6" x14ac:dyDescent="0.3">
      <c r="A9545" s="1">
        <v>9541</v>
      </c>
      <c r="B9545" s="1">
        <v>2009</v>
      </c>
      <c r="C9545" s="1">
        <v>10</v>
      </c>
      <c r="D9545" s="1">
        <v>19</v>
      </c>
      <c r="E9545" s="7">
        <v>2009.8853881278501</v>
      </c>
      <c r="F9545" s="7">
        <v>25.073318</v>
      </c>
      <c r="G9545" s="57">
        <f t="shared" si="364"/>
        <v>22.409445300689647</v>
      </c>
      <c r="I9545" s="73">
        <f t="shared" si="365"/>
        <v>1.9917808219199742</v>
      </c>
    </row>
    <row r="9546" spans="1:9" ht="15.6" x14ac:dyDescent="0.3">
      <c r="A9546" s="1">
        <v>9542</v>
      </c>
      <c r="B9546" s="1">
        <v>2009</v>
      </c>
      <c r="C9546" s="1">
        <v>10</v>
      </c>
      <c r="D9546" s="1">
        <v>20</v>
      </c>
      <c r="E9546" s="7">
        <v>2009.88812785388</v>
      </c>
      <c r="F9546" s="7">
        <v>25.181963</v>
      </c>
      <c r="G9546" s="57">
        <f t="shared" si="364"/>
        <v>22.407737416551715</v>
      </c>
      <c r="I9546" s="73">
        <f t="shared" si="365"/>
        <v>1.9917808219199742</v>
      </c>
    </row>
    <row r="9547" spans="1:9" ht="15.6" x14ac:dyDescent="0.3">
      <c r="A9547" s="1">
        <v>9543</v>
      </c>
      <c r="B9547" s="1">
        <v>2009</v>
      </c>
      <c r="C9547" s="1">
        <v>10</v>
      </c>
      <c r="D9547" s="1">
        <v>21</v>
      </c>
      <c r="E9547" s="7">
        <v>2009.89086757991</v>
      </c>
      <c r="F9547" s="7">
        <v>25.322243</v>
      </c>
      <c r="G9547" s="57">
        <f t="shared" ref="G9547:G9610" si="366">AVERAGE(F9003:F9727)</f>
        <v>22.406144762758615</v>
      </c>
      <c r="I9547" s="73">
        <f t="shared" si="365"/>
        <v>1.9917808219199742</v>
      </c>
    </row>
    <row r="9548" spans="1:9" ht="15.6" x14ac:dyDescent="0.3">
      <c r="A9548" s="1">
        <v>9544</v>
      </c>
      <c r="B9548" s="1">
        <v>2009</v>
      </c>
      <c r="C9548" s="1">
        <v>10</v>
      </c>
      <c r="D9548" s="1">
        <v>22</v>
      </c>
      <c r="E9548" s="7">
        <v>2009.8936073059399</v>
      </c>
      <c r="F9548" s="7">
        <v>25.363992</v>
      </c>
      <c r="G9548" s="57">
        <f t="shared" si="366"/>
        <v>22.404728157241372</v>
      </c>
      <c r="I9548" s="73">
        <f t="shared" ref="I9548:I9611" si="367">E9728-E9004</f>
        <v>1.9917808219099697</v>
      </c>
    </row>
    <row r="9549" spans="1:9" ht="15.6" x14ac:dyDescent="0.3">
      <c r="A9549" s="1">
        <v>9545</v>
      </c>
      <c r="B9549" s="1">
        <v>2009</v>
      </c>
      <c r="C9549" s="1">
        <v>10</v>
      </c>
      <c r="D9549" s="1">
        <v>23</v>
      </c>
      <c r="E9549" s="7">
        <v>2009.89634703196</v>
      </c>
      <c r="F9549" s="7">
        <v>25.454222999999999</v>
      </c>
      <c r="G9549" s="57">
        <f t="shared" si="366"/>
        <v>22.403458103448273</v>
      </c>
      <c r="I9549" s="73">
        <f t="shared" si="367"/>
        <v>1.9917808219199742</v>
      </c>
    </row>
    <row r="9550" spans="1:9" ht="15.6" x14ac:dyDescent="0.3">
      <c r="A9550" s="1">
        <v>9546</v>
      </c>
      <c r="B9550" s="1">
        <v>2009</v>
      </c>
      <c r="C9550" s="1">
        <v>10</v>
      </c>
      <c r="D9550" s="1">
        <v>24</v>
      </c>
      <c r="E9550" s="7">
        <v>2009.8990867579901</v>
      </c>
      <c r="F9550" s="7">
        <v>25.417065000000001</v>
      </c>
      <c r="G9550" s="57">
        <f t="shared" si="366"/>
        <v>22.402264537931025</v>
      </c>
      <c r="I9550" s="73">
        <f t="shared" si="367"/>
        <v>1.9917808219199742</v>
      </c>
    </row>
    <row r="9551" spans="1:9" ht="15.6" x14ac:dyDescent="0.3">
      <c r="A9551" s="1">
        <v>9547</v>
      </c>
      <c r="B9551" s="1">
        <v>2009</v>
      </c>
      <c r="C9551" s="1">
        <v>10</v>
      </c>
      <c r="D9551" s="1">
        <v>25</v>
      </c>
      <c r="E9551" s="7">
        <v>2009.9018264840199</v>
      </c>
      <c r="F9551" s="7">
        <v>25.339763000000001</v>
      </c>
      <c r="G9551" s="57">
        <f t="shared" si="366"/>
        <v>22.401067830344822</v>
      </c>
      <c r="I9551" s="73">
        <f t="shared" si="367"/>
        <v>1.9917808219199742</v>
      </c>
    </row>
    <row r="9552" spans="1:9" ht="15.6" x14ac:dyDescent="0.3">
      <c r="A9552" s="1">
        <v>9548</v>
      </c>
      <c r="B9552" s="1">
        <v>2009</v>
      </c>
      <c r="C9552" s="1">
        <v>10</v>
      </c>
      <c r="D9552" s="1">
        <v>26</v>
      </c>
      <c r="E9552" s="7">
        <v>2009.90456621005</v>
      </c>
      <c r="F9552" s="7">
        <v>25.396032000000002</v>
      </c>
      <c r="G9552" s="57">
        <f t="shared" si="366"/>
        <v>22.399915492413786</v>
      </c>
      <c r="I9552" s="73">
        <f t="shared" si="367"/>
        <v>1.9917808219202016</v>
      </c>
    </row>
    <row r="9553" spans="1:9" ht="15.6" x14ac:dyDescent="0.3">
      <c r="A9553" s="1">
        <v>9549</v>
      </c>
      <c r="B9553" s="1">
        <v>2009</v>
      </c>
      <c r="C9553" s="1">
        <v>10</v>
      </c>
      <c r="D9553" s="1">
        <v>27</v>
      </c>
      <c r="E9553" s="7">
        <v>2009.9073059360701</v>
      </c>
      <c r="F9553" s="7">
        <v>25.419809000000001</v>
      </c>
      <c r="G9553" s="57">
        <f t="shared" si="366"/>
        <v>22.398696862068963</v>
      </c>
      <c r="I9553" s="73">
        <f t="shared" si="367"/>
        <v>1.9906392694099395</v>
      </c>
    </row>
    <row r="9554" spans="1:9" ht="15.6" x14ac:dyDescent="0.3">
      <c r="A9554" s="1">
        <v>9550</v>
      </c>
      <c r="B9554" s="1">
        <v>2009</v>
      </c>
      <c r="C9554" s="1">
        <v>10</v>
      </c>
      <c r="D9554" s="1">
        <v>28</v>
      </c>
      <c r="E9554" s="7">
        <v>2009.9100456620999</v>
      </c>
      <c r="F9554" s="7">
        <v>25.583167</v>
      </c>
      <c r="G9554" s="57">
        <f t="shared" si="366"/>
        <v>22.397457478620684</v>
      </c>
      <c r="I9554" s="73">
        <f t="shared" si="367"/>
        <v>1.9906392694099395</v>
      </c>
    </row>
    <row r="9555" spans="1:9" ht="15.6" x14ac:dyDescent="0.3">
      <c r="A9555" s="1">
        <v>9551</v>
      </c>
      <c r="B9555" s="1">
        <v>2009</v>
      </c>
      <c r="C9555" s="1">
        <v>10</v>
      </c>
      <c r="D9555" s="1">
        <v>29</v>
      </c>
      <c r="E9555" s="7">
        <v>2009.91278538813</v>
      </c>
      <c r="F9555" s="7">
        <v>25.681345</v>
      </c>
      <c r="G9555" s="57">
        <f t="shared" si="366"/>
        <v>22.396264835862063</v>
      </c>
      <c r="I9555" s="73">
        <f t="shared" si="367"/>
        <v>1.9906392694099395</v>
      </c>
    </row>
    <row r="9556" spans="1:9" ht="15.6" x14ac:dyDescent="0.3">
      <c r="A9556" s="1">
        <v>9552</v>
      </c>
      <c r="B9556" s="1">
        <v>2009</v>
      </c>
      <c r="C9556" s="1">
        <v>10</v>
      </c>
      <c r="D9556" s="1">
        <v>30</v>
      </c>
      <c r="E9556" s="7">
        <v>2009.9155251141599</v>
      </c>
      <c r="F9556" s="7">
        <v>25.749009000000001</v>
      </c>
      <c r="G9556" s="57">
        <f t="shared" si="366"/>
        <v>22.394984302068959</v>
      </c>
      <c r="I9556" s="73">
        <f t="shared" si="367"/>
        <v>1.9917808219099697</v>
      </c>
    </row>
    <row r="9557" spans="1:9" ht="15.6" x14ac:dyDescent="0.3">
      <c r="A9557" s="1">
        <v>9553</v>
      </c>
      <c r="B9557" s="1">
        <v>2009</v>
      </c>
      <c r="C9557" s="1">
        <v>10</v>
      </c>
      <c r="D9557" s="1">
        <v>31</v>
      </c>
      <c r="E9557" s="7">
        <v>2009.91826484018</v>
      </c>
      <c r="F9557" s="7">
        <v>25.742788999999998</v>
      </c>
      <c r="G9557" s="57">
        <f t="shared" si="366"/>
        <v>22.393638411034477</v>
      </c>
      <c r="I9557" s="73">
        <f t="shared" si="367"/>
        <v>1.9917808219202016</v>
      </c>
    </row>
    <row r="9558" spans="1:9" ht="15.6" x14ac:dyDescent="0.3">
      <c r="A9558" s="1">
        <v>9554</v>
      </c>
      <c r="B9558" s="1">
        <v>2009</v>
      </c>
      <c r="C9558" s="1">
        <v>11</v>
      </c>
      <c r="D9558" s="1">
        <v>1</v>
      </c>
      <c r="E9558" s="7">
        <v>2009.91940639269</v>
      </c>
      <c r="F9558" s="7">
        <v>25.758158000000002</v>
      </c>
      <c r="G9558" s="57">
        <f t="shared" si="366"/>
        <v>22.392227016551718</v>
      </c>
      <c r="I9558" s="73">
        <f t="shared" si="367"/>
        <v>1.9917808219199742</v>
      </c>
    </row>
    <row r="9559" spans="1:9" ht="15.6" x14ac:dyDescent="0.3">
      <c r="A9559" s="1">
        <v>9555</v>
      </c>
      <c r="B9559" s="1">
        <v>2009</v>
      </c>
      <c r="C9559" s="1">
        <v>11</v>
      </c>
      <c r="D9559" s="1">
        <v>2</v>
      </c>
      <c r="E9559" s="7">
        <v>2009.9221461187201</v>
      </c>
      <c r="F9559" s="7">
        <v>25.731079999999999</v>
      </c>
      <c r="G9559" s="57">
        <f t="shared" si="366"/>
        <v>22.390794071724134</v>
      </c>
      <c r="I9559" s="73">
        <f t="shared" si="367"/>
        <v>1.9917808219199742</v>
      </c>
    </row>
    <row r="9560" spans="1:9" ht="15.6" x14ac:dyDescent="0.3">
      <c r="A9560" s="1">
        <v>9556</v>
      </c>
      <c r="B9560" s="1">
        <v>2009</v>
      </c>
      <c r="C9560" s="1">
        <v>11</v>
      </c>
      <c r="D9560" s="1">
        <v>3</v>
      </c>
      <c r="E9560" s="7">
        <v>2009.92488584475</v>
      </c>
      <c r="F9560" s="7">
        <v>25.676421000000001</v>
      </c>
      <c r="G9560" s="57">
        <f t="shared" si="366"/>
        <v>22.389357119999993</v>
      </c>
      <c r="I9560" s="73">
        <f t="shared" si="367"/>
        <v>1.9917808219099697</v>
      </c>
    </row>
    <row r="9561" spans="1:9" ht="15.6" x14ac:dyDescent="0.3">
      <c r="A9561" s="1">
        <v>9557</v>
      </c>
      <c r="B9561" s="1">
        <v>2009</v>
      </c>
      <c r="C9561" s="1">
        <v>11</v>
      </c>
      <c r="D9561" s="1">
        <v>4</v>
      </c>
      <c r="E9561" s="7">
        <v>2009.92762557078</v>
      </c>
      <c r="F9561" s="7">
        <v>25.656182999999999</v>
      </c>
      <c r="G9561" s="57">
        <f t="shared" si="366"/>
        <v>22.388037735172407</v>
      </c>
      <c r="I9561" s="73">
        <f t="shared" si="367"/>
        <v>1.9917808219199742</v>
      </c>
    </row>
    <row r="9562" spans="1:9" ht="15.6" x14ac:dyDescent="0.3">
      <c r="A9562" s="1">
        <v>9558</v>
      </c>
      <c r="B9562" s="1">
        <v>2009</v>
      </c>
      <c r="C9562" s="1">
        <v>11</v>
      </c>
      <c r="D9562" s="1">
        <v>5</v>
      </c>
      <c r="E9562" s="7">
        <v>2009.9303652967999</v>
      </c>
      <c r="F9562" s="7">
        <v>25.618044999999999</v>
      </c>
      <c r="G9562" s="57">
        <f t="shared" si="366"/>
        <v>22.386880510344824</v>
      </c>
      <c r="I9562" s="73">
        <f t="shared" si="367"/>
        <v>1.9917808219199742</v>
      </c>
    </row>
    <row r="9563" spans="1:9" ht="15.6" x14ac:dyDescent="0.3">
      <c r="A9563" s="1">
        <v>9559</v>
      </c>
      <c r="B9563" s="1">
        <v>2009</v>
      </c>
      <c r="C9563" s="1">
        <v>11</v>
      </c>
      <c r="D9563" s="1">
        <v>6</v>
      </c>
      <c r="E9563" s="7">
        <v>2009.93310502283</v>
      </c>
      <c r="F9563" s="7">
        <v>25.68235</v>
      </c>
      <c r="G9563" s="57">
        <f t="shared" si="366"/>
        <v>22.385626197241375</v>
      </c>
      <c r="I9563" s="73">
        <f t="shared" si="367"/>
        <v>1.9917808219199742</v>
      </c>
    </row>
    <row r="9564" spans="1:9" ht="15.6" x14ac:dyDescent="0.3">
      <c r="A9564" s="1">
        <v>9560</v>
      </c>
      <c r="B9564" s="1">
        <v>2009</v>
      </c>
      <c r="C9564" s="1">
        <v>11</v>
      </c>
      <c r="D9564" s="1">
        <v>7</v>
      </c>
      <c r="E9564" s="7">
        <v>2009.9358447488601</v>
      </c>
      <c r="F9564" s="7">
        <v>25.620901</v>
      </c>
      <c r="G9564" s="57">
        <f t="shared" si="366"/>
        <v>22.384402667586205</v>
      </c>
      <c r="I9564" s="73">
        <f t="shared" si="367"/>
        <v>1.9917808219099697</v>
      </c>
    </row>
    <row r="9565" spans="1:9" ht="15.6" x14ac:dyDescent="0.3">
      <c r="A9565" s="1">
        <v>9561</v>
      </c>
      <c r="B9565" s="1">
        <v>2009</v>
      </c>
      <c r="C9565" s="1">
        <v>11</v>
      </c>
      <c r="D9565" s="1">
        <v>8</v>
      </c>
      <c r="E9565" s="7">
        <v>2009.9385844748899</v>
      </c>
      <c r="F9565" s="7">
        <v>25.506119000000002</v>
      </c>
      <c r="G9565" s="57">
        <f t="shared" si="366"/>
        <v>22.383108806896551</v>
      </c>
      <c r="I9565" s="73">
        <f t="shared" si="367"/>
        <v>1.9917808219202016</v>
      </c>
    </row>
    <row r="9566" spans="1:9" ht="15.6" x14ac:dyDescent="0.3">
      <c r="A9566" s="1">
        <v>9562</v>
      </c>
      <c r="B9566" s="1">
        <v>2009</v>
      </c>
      <c r="C9566" s="1">
        <v>11</v>
      </c>
      <c r="D9566" s="1">
        <v>9</v>
      </c>
      <c r="E9566" s="7">
        <v>2009.94132420091</v>
      </c>
      <c r="F9566" s="7">
        <v>25.470811999999999</v>
      </c>
      <c r="G9566" s="57">
        <f t="shared" si="366"/>
        <v>22.381751433103446</v>
      </c>
      <c r="I9566" s="73">
        <f t="shared" si="367"/>
        <v>1.9917808219199742</v>
      </c>
    </row>
    <row r="9567" spans="1:9" ht="15.6" x14ac:dyDescent="0.3">
      <c r="A9567" s="1">
        <v>9563</v>
      </c>
      <c r="B9567" s="1">
        <v>2009</v>
      </c>
      <c r="C9567" s="1">
        <v>11</v>
      </c>
      <c r="D9567" s="1">
        <v>10</v>
      </c>
      <c r="E9567" s="7">
        <v>2009.9440639269401</v>
      </c>
      <c r="F9567" s="7">
        <v>25.495671999999999</v>
      </c>
      <c r="G9567" s="57">
        <f t="shared" si="366"/>
        <v>22.380459289655168</v>
      </c>
      <c r="I9567" s="73">
        <f t="shared" si="367"/>
        <v>1.9917808219199742</v>
      </c>
    </row>
    <row r="9568" spans="1:9" ht="15.6" x14ac:dyDescent="0.3">
      <c r="A9568" s="1">
        <v>9564</v>
      </c>
      <c r="B9568" s="1">
        <v>2009</v>
      </c>
      <c r="C9568" s="1">
        <v>11</v>
      </c>
      <c r="D9568" s="1">
        <v>11</v>
      </c>
      <c r="E9568" s="7">
        <v>2009.9468036529699</v>
      </c>
      <c r="F9568" s="7">
        <v>25.472781000000001</v>
      </c>
      <c r="G9568" s="57">
        <f t="shared" si="366"/>
        <v>22.379293353103446</v>
      </c>
      <c r="I9568" s="73">
        <f t="shared" si="367"/>
        <v>1.9917808219099697</v>
      </c>
    </row>
    <row r="9569" spans="1:9" ht="15.6" x14ac:dyDescent="0.3">
      <c r="A9569" s="1">
        <v>9565</v>
      </c>
      <c r="B9569" s="1">
        <v>2009</v>
      </c>
      <c r="C9569" s="1">
        <v>11</v>
      </c>
      <c r="D9569" s="1">
        <v>12</v>
      </c>
      <c r="E9569" s="7">
        <v>2009.949543379</v>
      </c>
      <c r="F9569" s="7">
        <v>25.408456999999999</v>
      </c>
      <c r="G9569" s="57">
        <f t="shared" si="366"/>
        <v>22.378174128275855</v>
      </c>
      <c r="I9569" s="73">
        <f t="shared" si="367"/>
        <v>1.9917808219199742</v>
      </c>
    </row>
    <row r="9570" spans="1:9" ht="15.6" x14ac:dyDescent="0.3">
      <c r="A9570" s="1">
        <v>9566</v>
      </c>
      <c r="B9570" s="1">
        <v>2009</v>
      </c>
      <c r="C9570" s="1">
        <v>11</v>
      </c>
      <c r="D9570" s="1">
        <v>13</v>
      </c>
      <c r="E9570" s="7">
        <v>2009.9522831050199</v>
      </c>
      <c r="F9570" s="7">
        <v>25.290177</v>
      </c>
      <c r="G9570" s="57">
        <f t="shared" si="366"/>
        <v>22.3771295475862</v>
      </c>
      <c r="I9570" s="73">
        <f t="shared" si="367"/>
        <v>1.9917808219199742</v>
      </c>
    </row>
    <row r="9571" spans="1:9" ht="15.6" x14ac:dyDescent="0.3">
      <c r="A9571" s="1">
        <v>9567</v>
      </c>
      <c r="B9571" s="1">
        <v>2009</v>
      </c>
      <c r="C9571" s="1">
        <v>11</v>
      </c>
      <c r="D9571" s="1">
        <v>14</v>
      </c>
      <c r="E9571" s="7">
        <v>2009.95502283105</v>
      </c>
      <c r="F9571" s="7">
        <v>25.287224999999999</v>
      </c>
      <c r="G9571" s="57">
        <f t="shared" si="366"/>
        <v>22.376227899310337</v>
      </c>
      <c r="I9571" s="73">
        <f t="shared" si="367"/>
        <v>1.9917808219099697</v>
      </c>
    </row>
    <row r="9572" spans="1:9" ht="15.6" x14ac:dyDescent="0.3">
      <c r="A9572" s="1">
        <v>9568</v>
      </c>
      <c r="B9572" s="1">
        <v>2009</v>
      </c>
      <c r="C9572" s="1">
        <v>11</v>
      </c>
      <c r="D9572" s="1">
        <v>15</v>
      </c>
      <c r="E9572" s="7">
        <v>2009.9577625570801</v>
      </c>
      <c r="F9572" s="7">
        <v>25.332878000000001</v>
      </c>
      <c r="G9572" s="57">
        <f t="shared" si="366"/>
        <v>22.375270168275854</v>
      </c>
      <c r="I9572" s="73">
        <f t="shared" si="367"/>
        <v>1.9917808219199742</v>
      </c>
    </row>
    <row r="9573" spans="1:9" ht="15.6" x14ac:dyDescent="0.3">
      <c r="A9573" s="1">
        <v>9569</v>
      </c>
      <c r="B9573" s="1">
        <v>2009</v>
      </c>
      <c r="C9573" s="1">
        <v>11</v>
      </c>
      <c r="D9573" s="1">
        <v>16</v>
      </c>
      <c r="E9573" s="7">
        <v>2009.9605022831099</v>
      </c>
      <c r="F9573" s="7">
        <v>25.329803999999999</v>
      </c>
      <c r="G9573" s="57">
        <f t="shared" si="366"/>
        <v>22.374453973793095</v>
      </c>
      <c r="I9573" s="73">
        <f t="shared" si="367"/>
        <v>1.9917808219199742</v>
      </c>
    </row>
    <row r="9574" spans="1:9" ht="15.6" x14ac:dyDescent="0.3">
      <c r="A9574" s="1">
        <v>9570</v>
      </c>
      <c r="B9574" s="1">
        <v>2009</v>
      </c>
      <c r="C9574" s="1">
        <v>11</v>
      </c>
      <c r="D9574" s="1">
        <v>17</v>
      </c>
      <c r="E9574" s="7">
        <v>2009.96324200913</v>
      </c>
      <c r="F9574" s="7">
        <v>25.313275000000001</v>
      </c>
      <c r="G9574" s="57">
        <f t="shared" si="366"/>
        <v>22.373641588965508</v>
      </c>
      <c r="I9574" s="73">
        <f t="shared" si="367"/>
        <v>1.9917808219199742</v>
      </c>
    </row>
    <row r="9575" spans="1:9" ht="15.6" x14ac:dyDescent="0.3">
      <c r="A9575" s="1">
        <v>9571</v>
      </c>
      <c r="B9575" s="1">
        <v>2009</v>
      </c>
      <c r="C9575" s="1">
        <v>11</v>
      </c>
      <c r="D9575" s="1">
        <v>18</v>
      </c>
      <c r="E9575" s="7">
        <v>2009.9659817351601</v>
      </c>
      <c r="F9575" s="7">
        <v>25.241088999999999</v>
      </c>
      <c r="G9575" s="57">
        <f t="shared" si="366"/>
        <v>22.372733222068959</v>
      </c>
      <c r="I9575" s="73">
        <f t="shared" si="367"/>
        <v>1.9917808219099697</v>
      </c>
    </row>
    <row r="9576" spans="1:9" ht="15.6" x14ac:dyDescent="0.3">
      <c r="A9576" s="1">
        <v>9572</v>
      </c>
      <c r="B9576" s="1">
        <v>2009</v>
      </c>
      <c r="C9576" s="1">
        <v>11</v>
      </c>
      <c r="D9576" s="1">
        <v>19</v>
      </c>
      <c r="E9576" s="7">
        <v>2009.9687214611899</v>
      </c>
      <c r="F9576" s="7">
        <v>25.105273</v>
      </c>
      <c r="G9576" s="57">
        <f t="shared" si="366"/>
        <v>22.371796399999994</v>
      </c>
      <c r="I9576" s="73">
        <f t="shared" si="367"/>
        <v>1.9917808219202016</v>
      </c>
    </row>
    <row r="9577" spans="1:9" ht="15.6" x14ac:dyDescent="0.3">
      <c r="A9577" s="1">
        <v>9573</v>
      </c>
      <c r="B9577" s="1">
        <v>2009</v>
      </c>
      <c r="C9577" s="1">
        <v>11</v>
      </c>
      <c r="D9577" s="1">
        <v>20</v>
      </c>
      <c r="E9577" s="7">
        <v>2009.97146118721</v>
      </c>
      <c r="F9577" s="7">
        <v>24.994176</v>
      </c>
      <c r="G9577" s="57">
        <f t="shared" si="366"/>
        <v>22.370903886896546</v>
      </c>
      <c r="I9577" s="73">
        <f t="shared" si="367"/>
        <v>1.9917808219199742</v>
      </c>
    </row>
    <row r="9578" spans="1:9" ht="15.6" x14ac:dyDescent="0.3">
      <c r="A9578" s="1">
        <v>9574</v>
      </c>
      <c r="B9578" s="1">
        <v>2009</v>
      </c>
      <c r="C9578" s="1">
        <v>11</v>
      </c>
      <c r="D9578" s="1">
        <v>21</v>
      </c>
      <c r="E9578" s="7">
        <v>2009.9742009132401</v>
      </c>
      <c r="F9578" s="7">
        <v>24.908497000000001</v>
      </c>
      <c r="G9578" s="57">
        <f t="shared" si="366"/>
        <v>22.370229559999999</v>
      </c>
      <c r="I9578" s="73">
        <f t="shared" si="367"/>
        <v>1.9917808219199742</v>
      </c>
    </row>
    <row r="9579" spans="1:9" ht="15.6" x14ac:dyDescent="0.3">
      <c r="A9579" s="1">
        <v>9575</v>
      </c>
      <c r="B9579" s="1">
        <v>2009</v>
      </c>
      <c r="C9579" s="1">
        <v>11</v>
      </c>
      <c r="D9579" s="1">
        <v>22</v>
      </c>
      <c r="E9579" s="7">
        <v>2009.97694063927</v>
      </c>
      <c r="F9579" s="7">
        <v>24.921168000000002</v>
      </c>
      <c r="G9579" s="57">
        <f t="shared" si="366"/>
        <v>22.369545757241372</v>
      </c>
      <c r="I9579" s="73">
        <f t="shared" si="367"/>
        <v>1.9917808219099697</v>
      </c>
    </row>
    <row r="9580" spans="1:9" ht="15.6" x14ac:dyDescent="0.3">
      <c r="A9580" s="1">
        <v>9576</v>
      </c>
      <c r="B9580" s="1">
        <v>2009</v>
      </c>
      <c r="C9580" s="1">
        <v>11</v>
      </c>
      <c r="D9580" s="1">
        <v>23</v>
      </c>
      <c r="E9580" s="7">
        <v>2009.9796803653001</v>
      </c>
      <c r="F9580" s="7">
        <v>24.934422000000001</v>
      </c>
      <c r="G9580" s="57">
        <f t="shared" si="366"/>
        <v>22.368942002758615</v>
      </c>
      <c r="I9580" s="73">
        <f t="shared" si="367"/>
        <v>1.9917808219199742</v>
      </c>
    </row>
    <row r="9581" spans="1:9" ht="15.6" x14ac:dyDescent="0.3">
      <c r="A9581" s="1">
        <v>9577</v>
      </c>
      <c r="B9581" s="1">
        <v>2009</v>
      </c>
      <c r="C9581" s="1">
        <v>11</v>
      </c>
      <c r="D9581" s="1">
        <v>24</v>
      </c>
      <c r="E9581" s="7">
        <v>2009.9824200913199</v>
      </c>
      <c r="F9581" s="7">
        <v>24.959420000000001</v>
      </c>
      <c r="G9581" s="57">
        <f t="shared" si="366"/>
        <v>22.36838654344827</v>
      </c>
      <c r="I9581" s="73">
        <f t="shared" si="367"/>
        <v>1.9917808219199742</v>
      </c>
    </row>
    <row r="9582" spans="1:9" ht="15.6" x14ac:dyDescent="0.3">
      <c r="A9582" s="1">
        <v>9578</v>
      </c>
      <c r="B9582" s="1">
        <v>2009</v>
      </c>
      <c r="C9582" s="1">
        <v>11</v>
      </c>
      <c r="D9582" s="1">
        <v>25</v>
      </c>
      <c r="E9582" s="7">
        <v>2009.98515981735</v>
      </c>
      <c r="F9582" s="7">
        <v>24.884827000000001</v>
      </c>
      <c r="G9582" s="57">
        <f t="shared" si="366"/>
        <v>22.367881635862062</v>
      </c>
      <c r="I9582" s="73">
        <f t="shared" si="367"/>
        <v>1.9917808219199742</v>
      </c>
    </row>
    <row r="9583" spans="1:9" ht="15.6" x14ac:dyDescent="0.3">
      <c r="A9583" s="1">
        <v>9579</v>
      </c>
      <c r="B9583" s="1">
        <v>2009</v>
      </c>
      <c r="C9583" s="1">
        <v>11</v>
      </c>
      <c r="D9583" s="1">
        <v>26</v>
      </c>
      <c r="E9583" s="7">
        <v>2009.9878995433801</v>
      </c>
      <c r="F9583" s="7">
        <v>24.819991000000002</v>
      </c>
      <c r="G9583" s="57">
        <f t="shared" si="366"/>
        <v>22.367352793103443</v>
      </c>
      <c r="I9583" s="73">
        <f t="shared" si="367"/>
        <v>1.9917808219099697</v>
      </c>
    </row>
    <row r="9584" spans="1:9" ht="15.6" x14ac:dyDescent="0.3">
      <c r="A9584" s="1">
        <v>9580</v>
      </c>
      <c r="B9584" s="1">
        <v>2009</v>
      </c>
      <c r="C9584" s="1">
        <v>11</v>
      </c>
      <c r="D9584" s="1">
        <v>27</v>
      </c>
      <c r="E9584" s="7">
        <v>2009.9906392694099</v>
      </c>
      <c r="F9584" s="7">
        <v>24.750191000000001</v>
      </c>
      <c r="G9584" s="57">
        <f t="shared" si="366"/>
        <v>22.366905940689648</v>
      </c>
      <c r="I9584" s="73">
        <f t="shared" si="367"/>
        <v>1.993378995430021</v>
      </c>
    </row>
    <row r="9585" spans="1:9" ht="15.6" x14ac:dyDescent="0.3">
      <c r="A9585" s="1">
        <v>9581</v>
      </c>
      <c r="B9585" s="1">
        <v>2009</v>
      </c>
      <c r="C9585" s="1">
        <v>11</v>
      </c>
      <c r="D9585" s="1">
        <v>28</v>
      </c>
      <c r="E9585" s="7">
        <v>2009.99337899543</v>
      </c>
      <c r="F9585" s="7">
        <v>24.625174000000001</v>
      </c>
      <c r="G9585" s="57">
        <f t="shared" si="366"/>
        <v>22.366489537931024</v>
      </c>
      <c r="I9585" s="73">
        <f t="shared" si="367"/>
        <v>1.9933789954400254</v>
      </c>
    </row>
    <row r="9586" spans="1:9" ht="15.6" x14ac:dyDescent="0.3">
      <c r="A9586" s="1">
        <v>9582</v>
      </c>
      <c r="B9586" s="1">
        <v>2009</v>
      </c>
      <c r="C9586" s="1">
        <v>11</v>
      </c>
      <c r="D9586" s="1">
        <v>29</v>
      </c>
      <c r="E9586" s="7">
        <v>2009.9961187214601</v>
      </c>
      <c r="F9586" s="7">
        <v>24.476765</v>
      </c>
      <c r="G9586" s="57">
        <f t="shared" si="366"/>
        <v>22.365956583448266</v>
      </c>
      <c r="I9586" s="73">
        <f t="shared" si="367"/>
        <v>1.9933789954400254</v>
      </c>
    </row>
    <row r="9587" spans="1:9" ht="15.6" x14ac:dyDescent="0.3">
      <c r="A9587" s="1">
        <v>9583</v>
      </c>
      <c r="B9587" s="1">
        <v>2009</v>
      </c>
      <c r="C9587" s="1">
        <v>11</v>
      </c>
      <c r="D9587" s="1">
        <v>30</v>
      </c>
      <c r="E9587" s="7">
        <v>2009.99885844749</v>
      </c>
      <c r="F9587" s="7">
        <v>24.284351999999998</v>
      </c>
      <c r="G9587" s="57">
        <f t="shared" si="366"/>
        <v>22.365437813793093</v>
      </c>
      <c r="I9587" s="73">
        <f t="shared" si="367"/>
        <v>1.9917808219199742</v>
      </c>
    </row>
    <row r="9588" spans="1:9" ht="15.6" x14ac:dyDescent="0.3">
      <c r="A9588" s="1">
        <v>9584</v>
      </c>
      <c r="B9588" s="1">
        <v>2009</v>
      </c>
      <c r="C9588" s="1">
        <v>12</v>
      </c>
      <c r="D9588" s="1">
        <v>1</v>
      </c>
      <c r="E9588" s="7">
        <v>2010.0027397260301</v>
      </c>
      <c r="F9588" s="7">
        <v>24.172218000000001</v>
      </c>
      <c r="G9588" s="57">
        <f t="shared" si="366"/>
        <v>22.364938147586194</v>
      </c>
      <c r="I9588" s="73">
        <f t="shared" si="367"/>
        <v>1.9917808219099697</v>
      </c>
    </row>
    <row r="9589" spans="1:9" ht="15.6" x14ac:dyDescent="0.3">
      <c r="A9589" s="1">
        <v>9585</v>
      </c>
      <c r="B9589" s="1">
        <v>2009</v>
      </c>
      <c r="C9589" s="1">
        <v>12</v>
      </c>
      <c r="D9589" s="1">
        <v>2</v>
      </c>
      <c r="E9589" s="7">
        <v>2010.0054794520499</v>
      </c>
      <c r="F9589" s="7">
        <v>24.045591999999999</v>
      </c>
      <c r="G9589" s="57">
        <f t="shared" si="366"/>
        <v>22.364370419310333</v>
      </c>
      <c r="I9589" s="73">
        <f t="shared" si="367"/>
        <v>1.9917808219199742</v>
      </c>
    </row>
    <row r="9590" spans="1:9" ht="15.6" x14ac:dyDescent="0.3">
      <c r="A9590" s="1">
        <v>9586</v>
      </c>
      <c r="B9590" s="1">
        <v>2009</v>
      </c>
      <c r="C9590" s="1">
        <v>12</v>
      </c>
      <c r="D9590" s="1">
        <v>3</v>
      </c>
      <c r="E9590" s="7">
        <v>2010.00821917808</v>
      </c>
      <c r="F9590" s="7">
        <v>23.962160000000001</v>
      </c>
      <c r="G9590" s="57">
        <f t="shared" si="366"/>
        <v>22.363765904827577</v>
      </c>
      <c r="I9590" s="73">
        <f t="shared" si="367"/>
        <v>1.9917808219202016</v>
      </c>
    </row>
    <row r="9591" spans="1:9" ht="15.6" x14ac:dyDescent="0.3">
      <c r="A9591" s="1">
        <v>9587</v>
      </c>
      <c r="B9591" s="1">
        <v>2009</v>
      </c>
      <c r="C9591" s="1">
        <v>12</v>
      </c>
      <c r="D9591" s="1">
        <v>4</v>
      </c>
      <c r="E9591" s="7">
        <v>2010.0109589041101</v>
      </c>
      <c r="F9591" s="7">
        <v>23.864758999999999</v>
      </c>
      <c r="G9591" s="57">
        <f t="shared" si="366"/>
        <v>22.363263968275856</v>
      </c>
      <c r="I9591" s="73">
        <f t="shared" si="367"/>
        <v>1.9917808219199742</v>
      </c>
    </row>
    <row r="9592" spans="1:9" ht="15.6" x14ac:dyDescent="0.3">
      <c r="A9592" s="1">
        <v>9588</v>
      </c>
      <c r="B9592" s="1">
        <v>2009</v>
      </c>
      <c r="C9592" s="1">
        <v>12</v>
      </c>
      <c r="D9592" s="1">
        <v>5</v>
      </c>
      <c r="E9592" s="7">
        <v>2010.01369863014</v>
      </c>
      <c r="F9592" s="7">
        <v>23.746651</v>
      </c>
      <c r="G9592" s="57">
        <f t="shared" si="366"/>
        <v>22.362700714482749</v>
      </c>
      <c r="I9592" s="73">
        <f t="shared" si="367"/>
        <v>1.9917808219099697</v>
      </c>
    </row>
    <row r="9593" spans="1:9" ht="15.6" x14ac:dyDescent="0.3">
      <c r="A9593" s="1">
        <v>9589</v>
      </c>
      <c r="B9593" s="1">
        <v>2009</v>
      </c>
      <c r="C9593" s="1">
        <v>12</v>
      </c>
      <c r="D9593" s="1">
        <v>6</v>
      </c>
      <c r="E9593" s="7">
        <v>2010.0164383561601</v>
      </c>
      <c r="F9593" s="7">
        <v>23.525272999999999</v>
      </c>
      <c r="G9593" s="57">
        <f t="shared" si="366"/>
        <v>22.362177204137922</v>
      </c>
      <c r="I9593" s="73">
        <f t="shared" si="367"/>
        <v>1.9917808219199742</v>
      </c>
    </row>
    <row r="9594" spans="1:9" ht="15.6" x14ac:dyDescent="0.3">
      <c r="A9594" s="1">
        <v>9590</v>
      </c>
      <c r="B9594" s="1">
        <v>2009</v>
      </c>
      <c r="C9594" s="1">
        <v>12</v>
      </c>
      <c r="D9594" s="1">
        <v>7</v>
      </c>
      <c r="E9594" s="7">
        <v>2010.0191780821899</v>
      </c>
      <c r="F9594" s="7">
        <v>23.306061</v>
      </c>
      <c r="G9594" s="57">
        <f t="shared" si="366"/>
        <v>22.361708571034473</v>
      </c>
      <c r="I9594" s="73">
        <f t="shared" si="367"/>
        <v>1.9917808219199742</v>
      </c>
    </row>
    <row r="9595" spans="1:9" ht="15.6" x14ac:dyDescent="0.3">
      <c r="A9595" s="1">
        <v>9591</v>
      </c>
      <c r="B9595" s="1">
        <v>2009</v>
      </c>
      <c r="C9595" s="1">
        <v>12</v>
      </c>
      <c r="D9595" s="1">
        <v>8</v>
      </c>
      <c r="E9595" s="7">
        <v>2010.02191780822</v>
      </c>
      <c r="F9595" s="7">
        <v>23.105869999999999</v>
      </c>
      <c r="G9595" s="57">
        <f t="shared" si="366"/>
        <v>22.361164777931023</v>
      </c>
      <c r="I9595" s="73">
        <f t="shared" si="367"/>
        <v>1.9917808219199742</v>
      </c>
    </row>
    <row r="9596" spans="1:9" ht="15.6" x14ac:dyDescent="0.3">
      <c r="A9596" s="1">
        <v>9592</v>
      </c>
      <c r="B9596" s="1">
        <v>2009</v>
      </c>
      <c r="C9596" s="1">
        <v>12</v>
      </c>
      <c r="D9596" s="1">
        <v>9</v>
      </c>
      <c r="E9596" s="7">
        <v>2010.0246575342501</v>
      </c>
      <c r="F9596" s="7">
        <v>22.993303999999998</v>
      </c>
      <c r="G9596" s="57">
        <f t="shared" si="366"/>
        <v>22.360655419310334</v>
      </c>
      <c r="I9596" s="73">
        <f t="shared" si="367"/>
        <v>1.9917808219099697</v>
      </c>
    </row>
    <row r="9597" spans="1:9" ht="15.6" x14ac:dyDescent="0.3">
      <c r="A9597" s="1">
        <v>9593</v>
      </c>
      <c r="B9597" s="1">
        <v>2009</v>
      </c>
      <c r="C9597" s="1">
        <v>12</v>
      </c>
      <c r="D9597" s="1">
        <v>10</v>
      </c>
      <c r="E9597" s="7">
        <v>2010.0273972602699</v>
      </c>
      <c r="F9597" s="7">
        <v>22.880521999999999</v>
      </c>
      <c r="G9597" s="57">
        <f t="shared" si="366"/>
        <v>22.359976176551712</v>
      </c>
      <c r="I9597" s="73">
        <f t="shared" si="367"/>
        <v>1.9917808219199742</v>
      </c>
    </row>
    <row r="9598" spans="1:9" ht="15.6" x14ac:dyDescent="0.3">
      <c r="A9598" s="1">
        <v>9594</v>
      </c>
      <c r="B9598" s="1">
        <v>2009</v>
      </c>
      <c r="C9598" s="1">
        <v>12</v>
      </c>
      <c r="D9598" s="1">
        <v>11</v>
      </c>
      <c r="E9598" s="7">
        <v>2010.0301369863</v>
      </c>
      <c r="F9598" s="7">
        <v>22.728712999999999</v>
      </c>
      <c r="G9598" s="57">
        <f t="shared" si="366"/>
        <v>22.359263897931022</v>
      </c>
      <c r="I9598" s="73">
        <f t="shared" si="367"/>
        <v>1.9917808219202016</v>
      </c>
    </row>
    <row r="9599" spans="1:9" ht="15.6" x14ac:dyDescent="0.3">
      <c r="A9599" s="1">
        <v>9595</v>
      </c>
      <c r="B9599" s="1">
        <v>2009</v>
      </c>
      <c r="C9599" s="1">
        <v>12</v>
      </c>
      <c r="D9599" s="1">
        <v>12</v>
      </c>
      <c r="E9599" s="7">
        <v>2010.0328767123301</v>
      </c>
      <c r="F9599" s="7">
        <v>22.60622</v>
      </c>
      <c r="G9599" s="57">
        <f t="shared" si="366"/>
        <v>22.358588575172401</v>
      </c>
      <c r="I9599" s="73">
        <f t="shared" si="367"/>
        <v>1.9917808219199742</v>
      </c>
    </row>
    <row r="9600" spans="1:9" ht="15.6" x14ac:dyDescent="0.3">
      <c r="A9600" s="1">
        <v>9596</v>
      </c>
      <c r="B9600" s="1">
        <v>2009</v>
      </c>
      <c r="C9600" s="1">
        <v>12</v>
      </c>
      <c r="D9600" s="1">
        <v>13</v>
      </c>
      <c r="E9600" s="7">
        <v>2010.03561643836</v>
      </c>
      <c r="F9600" s="7">
        <v>22.596449</v>
      </c>
      <c r="G9600" s="57">
        <f t="shared" si="366"/>
        <v>22.357991306206884</v>
      </c>
      <c r="I9600" s="73">
        <f t="shared" si="367"/>
        <v>1.9917808219099697</v>
      </c>
    </row>
    <row r="9601" spans="1:9" ht="15.6" x14ac:dyDescent="0.3">
      <c r="A9601" s="1">
        <v>9597</v>
      </c>
      <c r="B9601" s="1">
        <v>2009</v>
      </c>
      <c r="C9601" s="1">
        <v>12</v>
      </c>
      <c r="D9601" s="1">
        <v>14</v>
      </c>
      <c r="E9601" s="7">
        <v>2010.03835616438</v>
      </c>
      <c r="F9601" s="7">
        <v>22.544903000000001</v>
      </c>
      <c r="G9601" s="57">
        <f t="shared" si="366"/>
        <v>22.357576904827575</v>
      </c>
      <c r="I9601" s="73">
        <f t="shared" si="367"/>
        <v>1.9917808219199742</v>
      </c>
    </row>
    <row r="9602" spans="1:9" ht="15.6" x14ac:dyDescent="0.3">
      <c r="A9602" s="1">
        <v>9598</v>
      </c>
      <c r="B9602" s="1">
        <v>2009</v>
      </c>
      <c r="C9602" s="1">
        <v>12</v>
      </c>
      <c r="D9602" s="1">
        <v>15</v>
      </c>
      <c r="E9602" s="7">
        <v>2010.0410958904099</v>
      </c>
      <c r="F9602" s="7">
        <v>22.46977</v>
      </c>
      <c r="G9602" s="57">
        <f t="shared" si="366"/>
        <v>22.357135153103435</v>
      </c>
      <c r="I9602" s="73">
        <f t="shared" si="367"/>
        <v>1.9917808219199742</v>
      </c>
    </row>
    <row r="9603" spans="1:9" ht="15.6" x14ac:dyDescent="0.3">
      <c r="A9603" s="1">
        <v>9599</v>
      </c>
      <c r="B9603" s="1">
        <v>2009</v>
      </c>
      <c r="C9603" s="1">
        <v>12</v>
      </c>
      <c r="D9603" s="1">
        <v>16</v>
      </c>
      <c r="E9603" s="7">
        <v>2010.04383561644</v>
      </c>
      <c r="F9603" s="7">
        <v>22.368154000000001</v>
      </c>
      <c r="G9603" s="57">
        <f t="shared" si="366"/>
        <v>22.356758988965503</v>
      </c>
      <c r="I9603" s="73">
        <f t="shared" si="367"/>
        <v>1.9917808219199742</v>
      </c>
    </row>
    <row r="9604" spans="1:9" ht="15.6" x14ac:dyDescent="0.3">
      <c r="A9604" s="1">
        <v>9600</v>
      </c>
      <c r="B9604" s="1">
        <v>2009</v>
      </c>
      <c r="C9604" s="1">
        <v>12</v>
      </c>
      <c r="D9604" s="1">
        <v>17</v>
      </c>
      <c r="E9604" s="7">
        <v>2010.0465753424701</v>
      </c>
      <c r="F9604" s="7">
        <v>22.275955</v>
      </c>
      <c r="G9604" s="57">
        <f t="shared" si="366"/>
        <v>22.356316696551715</v>
      </c>
      <c r="I9604" s="73">
        <f t="shared" si="367"/>
        <v>1.9917808219099697</v>
      </c>
    </row>
    <row r="9605" spans="1:9" ht="15.6" x14ac:dyDescent="0.3">
      <c r="A9605" s="1">
        <v>9601</v>
      </c>
      <c r="B9605" s="1">
        <v>2009</v>
      </c>
      <c r="C9605" s="1">
        <v>12</v>
      </c>
      <c r="D9605" s="1">
        <v>18</v>
      </c>
      <c r="E9605" s="7">
        <v>2010.0493150684899</v>
      </c>
      <c r="F9605" s="7">
        <v>22.088850999999998</v>
      </c>
      <c r="G9605" s="57">
        <f t="shared" si="366"/>
        <v>22.355828929655161</v>
      </c>
      <c r="I9605" s="73">
        <f t="shared" si="367"/>
        <v>1.9917808219199742</v>
      </c>
    </row>
    <row r="9606" spans="1:9" ht="15.6" x14ac:dyDescent="0.3">
      <c r="A9606" s="1">
        <v>9602</v>
      </c>
      <c r="B9606" s="1">
        <v>2009</v>
      </c>
      <c r="C9606" s="1">
        <v>12</v>
      </c>
      <c r="D9606" s="1">
        <v>19</v>
      </c>
      <c r="E9606" s="7">
        <v>2010.05205479452</v>
      </c>
      <c r="F9606" s="7">
        <v>21.914275</v>
      </c>
      <c r="G9606" s="57">
        <f t="shared" si="366"/>
        <v>22.355265079999985</v>
      </c>
      <c r="I9606" s="73">
        <f t="shared" si="367"/>
        <v>1.9917808219202016</v>
      </c>
    </row>
    <row r="9607" spans="1:9" ht="15.6" x14ac:dyDescent="0.3">
      <c r="A9607" s="1">
        <v>9603</v>
      </c>
      <c r="B9607" s="1">
        <v>2009</v>
      </c>
      <c r="C9607" s="1">
        <v>12</v>
      </c>
      <c r="D9607" s="1">
        <v>20</v>
      </c>
      <c r="E9607" s="7">
        <v>2010.0547945205501</v>
      </c>
      <c r="F9607" s="7">
        <v>21.766897</v>
      </c>
      <c r="G9607" s="57">
        <f t="shared" si="366"/>
        <v>22.354645126896536</v>
      </c>
      <c r="I9607" s="73">
        <f t="shared" si="367"/>
        <v>1.9917808219199742</v>
      </c>
    </row>
    <row r="9608" spans="1:9" ht="15.6" x14ac:dyDescent="0.3">
      <c r="A9608" s="1">
        <v>9604</v>
      </c>
      <c r="B9608" s="1">
        <v>2009</v>
      </c>
      <c r="C9608" s="1">
        <v>12</v>
      </c>
      <c r="D9608" s="1">
        <v>21</v>
      </c>
      <c r="E9608" s="7">
        <v>2010.05753424658</v>
      </c>
      <c r="F9608" s="7">
        <v>21.659198</v>
      </c>
      <c r="G9608" s="57">
        <f t="shared" si="366"/>
        <v>22.354056539310331</v>
      </c>
      <c r="I9608" s="73">
        <f t="shared" si="367"/>
        <v>1.9917808219199742</v>
      </c>
    </row>
    <row r="9609" spans="1:9" ht="15.6" x14ac:dyDescent="0.3">
      <c r="A9609" s="1">
        <v>9605</v>
      </c>
      <c r="B9609" s="1">
        <v>2009</v>
      </c>
      <c r="C9609" s="1">
        <v>12</v>
      </c>
      <c r="D9609" s="1">
        <v>22</v>
      </c>
      <c r="E9609" s="7">
        <v>2010.0602739726</v>
      </c>
      <c r="F9609" s="7">
        <v>21.509792999999998</v>
      </c>
      <c r="G9609" s="57">
        <f t="shared" si="366"/>
        <v>22.35344901241378</v>
      </c>
      <c r="I9609" s="73">
        <f t="shared" si="367"/>
        <v>1.9917808219199742</v>
      </c>
    </row>
    <row r="9610" spans="1:9" ht="15.6" x14ac:dyDescent="0.3">
      <c r="A9610" s="1">
        <v>9606</v>
      </c>
      <c r="B9610" s="1">
        <v>2009</v>
      </c>
      <c r="C9610" s="1">
        <v>12</v>
      </c>
      <c r="D9610" s="1">
        <v>23</v>
      </c>
      <c r="E9610" s="7">
        <v>2010.0630136986299</v>
      </c>
      <c r="F9610" s="7">
        <v>21.295617</v>
      </c>
      <c r="G9610" s="57">
        <f t="shared" si="366"/>
        <v>22.352922641379298</v>
      </c>
      <c r="I9610" s="73">
        <f t="shared" si="367"/>
        <v>1.9917808219199742</v>
      </c>
    </row>
    <row r="9611" spans="1:9" ht="15.6" x14ac:dyDescent="0.3">
      <c r="A9611" s="1">
        <v>9607</v>
      </c>
      <c r="B9611" s="1">
        <v>2009</v>
      </c>
      <c r="C9611" s="1">
        <v>12</v>
      </c>
      <c r="D9611" s="1">
        <v>24</v>
      </c>
      <c r="E9611" s="7">
        <v>2010.06575342466</v>
      </c>
      <c r="F9611" s="7">
        <v>21.164242999999999</v>
      </c>
      <c r="G9611" s="57">
        <f t="shared" ref="G9611:G9674" si="368">AVERAGE(F9067:F9791)</f>
        <v>22.352421929655158</v>
      </c>
      <c r="I9611" s="73">
        <f t="shared" si="367"/>
        <v>1.9917808219099697</v>
      </c>
    </row>
    <row r="9612" spans="1:9" ht="15.6" x14ac:dyDescent="0.3">
      <c r="A9612" s="1">
        <v>9608</v>
      </c>
      <c r="B9612" s="1">
        <v>2009</v>
      </c>
      <c r="C9612" s="1">
        <v>12</v>
      </c>
      <c r="D9612" s="1">
        <v>25</v>
      </c>
      <c r="E9612" s="7">
        <v>2010.0684931506801</v>
      </c>
      <c r="F9612" s="7">
        <v>21.027418999999998</v>
      </c>
      <c r="G9612" s="57">
        <f t="shared" si="368"/>
        <v>22.351988423448265</v>
      </c>
      <c r="I9612" s="73">
        <f t="shared" ref="I9612:I9675" si="369">E9792-E9068</f>
        <v>1.9917808219199742</v>
      </c>
    </row>
    <row r="9613" spans="1:9" ht="15.6" x14ac:dyDescent="0.3">
      <c r="A9613" s="1">
        <v>9609</v>
      </c>
      <c r="B9613" s="1">
        <v>2009</v>
      </c>
      <c r="C9613" s="1">
        <v>12</v>
      </c>
      <c r="D9613" s="1">
        <v>26</v>
      </c>
      <c r="E9613" s="7">
        <v>2010.0712328767099</v>
      </c>
      <c r="F9613" s="7">
        <v>20.936997999999999</v>
      </c>
      <c r="G9613" s="57">
        <f t="shared" si="368"/>
        <v>22.351616398620681</v>
      </c>
      <c r="I9613" s="73">
        <f t="shared" si="369"/>
        <v>1.9917808219199742</v>
      </c>
    </row>
    <row r="9614" spans="1:9" ht="15.6" x14ac:dyDescent="0.3">
      <c r="A9614" s="1">
        <v>9610</v>
      </c>
      <c r="B9614" s="1">
        <v>2009</v>
      </c>
      <c r="C9614" s="1">
        <v>12</v>
      </c>
      <c r="D9614" s="1">
        <v>27</v>
      </c>
      <c r="E9614" s="7">
        <v>2010.07397260274</v>
      </c>
      <c r="F9614" s="7">
        <v>20.776987999999999</v>
      </c>
      <c r="G9614" s="57">
        <f t="shared" si="368"/>
        <v>22.351299812413785</v>
      </c>
      <c r="I9614" s="73">
        <f t="shared" si="369"/>
        <v>1.9906392694101669</v>
      </c>
    </row>
    <row r="9615" spans="1:9" ht="15.6" x14ac:dyDescent="0.3">
      <c r="A9615" s="1">
        <v>9611</v>
      </c>
      <c r="B9615" s="1">
        <v>2009</v>
      </c>
      <c r="C9615" s="1">
        <v>12</v>
      </c>
      <c r="D9615" s="1">
        <v>28</v>
      </c>
      <c r="E9615" s="7">
        <v>2010.0767123287701</v>
      </c>
      <c r="F9615" s="7">
        <v>20.659889</v>
      </c>
      <c r="G9615" s="57">
        <f t="shared" si="368"/>
        <v>22.351116812413789</v>
      </c>
      <c r="I9615" s="73">
        <f t="shared" si="369"/>
        <v>1.9906392693999351</v>
      </c>
    </row>
    <row r="9616" spans="1:9" ht="15.6" x14ac:dyDescent="0.3">
      <c r="A9616" s="1">
        <v>9612</v>
      </c>
      <c r="B9616" s="1">
        <v>2009</v>
      </c>
      <c r="C9616" s="1">
        <v>12</v>
      </c>
      <c r="D9616" s="1">
        <v>29</v>
      </c>
      <c r="E9616" s="7">
        <v>2010.07945205479</v>
      </c>
      <c r="F9616" s="7">
        <v>20.475401999999999</v>
      </c>
      <c r="G9616" s="57">
        <f t="shared" si="368"/>
        <v>22.351060095172411</v>
      </c>
      <c r="I9616" s="73">
        <f t="shared" si="369"/>
        <v>1.9906392693999351</v>
      </c>
    </row>
    <row r="9617" spans="1:9" ht="15.6" x14ac:dyDescent="0.3">
      <c r="A9617" s="1">
        <v>9613</v>
      </c>
      <c r="B9617" s="1">
        <v>2009</v>
      </c>
      <c r="C9617" s="1">
        <v>12</v>
      </c>
      <c r="D9617" s="1">
        <v>30</v>
      </c>
      <c r="E9617" s="7">
        <v>2010.08219178082</v>
      </c>
      <c r="F9617" s="7">
        <v>20.169253000000001</v>
      </c>
      <c r="G9617" s="57">
        <f t="shared" si="368"/>
        <v>22.350980099310341</v>
      </c>
      <c r="I9617" s="73">
        <f t="shared" si="369"/>
        <v>1.9917808219199742</v>
      </c>
    </row>
    <row r="9618" spans="1:9" ht="15.6" x14ac:dyDescent="0.3">
      <c r="A9618" s="1">
        <v>9614</v>
      </c>
      <c r="B9618" s="1">
        <v>2009</v>
      </c>
      <c r="C9618" s="1">
        <v>12</v>
      </c>
      <c r="D9618" s="1">
        <v>31</v>
      </c>
      <c r="E9618" s="7">
        <v>2010.0849315068499</v>
      </c>
      <c r="F9618" s="7">
        <v>19.938662999999998</v>
      </c>
      <c r="G9618" s="57">
        <f t="shared" si="368"/>
        <v>22.3507964275862</v>
      </c>
      <c r="I9618" s="73">
        <f t="shared" si="369"/>
        <v>1.9917808219199742</v>
      </c>
    </row>
    <row r="9619" spans="1:9" ht="15.6" x14ac:dyDescent="0.3">
      <c r="A9619" s="1">
        <v>9615</v>
      </c>
      <c r="B9619" s="1">
        <v>2010</v>
      </c>
      <c r="C9619" s="1">
        <v>1</v>
      </c>
      <c r="D9619" s="1">
        <v>1</v>
      </c>
      <c r="E9619" s="7">
        <v>2010.0860730593599</v>
      </c>
      <c r="F9619" s="7">
        <v>19.716994</v>
      </c>
      <c r="G9619" s="57">
        <f t="shared" si="368"/>
        <v>22.350579682758614</v>
      </c>
      <c r="I9619" s="73">
        <f t="shared" si="369"/>
        <v>1.9917808219202016</v>
      </c>
    </row>
    <row r="9620" spans="1:9" ht="15.6" x14ac:dyDescent="0.3">
      <c r="A9620" s="1">
        <v>9616</v>
      </c>
      <c r="B9620" s="1">
        <v>2010</v>
      </c>
      <c r="C9620" s="1">
        <v>1</v>
      </c>
      <c r="D9620" s="1">
        <v>2</v>
      </c>
      <c r="E9620" s="7">
        <v>2010.08881278539</v>
      </c>
      <c r="F9620" s="7">
        <v>19.474533000000001</v>
      </c>
      <c r="G9620" s="57">
        <f t="shared" si="368"/>
        <v>22.350327839999991</v>
      </c>
      <c r="I9620" s="73">
        <f t="shared" si="369"/>
        <v>1.9917808219199742</v>
      </c>
    </row>
    <row r="9621" spans="1:9" ht="15.6" x14ac:dyDescent="0.3">
      <c r="A9621" s="1">
        <v>9617</v>
      </c>
      <c r="B9621" s="1">
        <v>2010</v>
      </c>
      <c r="C9621" s="1">
        <v>1</v>
      </c>
      <c r="D9621" s="1">
        <v>3</v>
      </c>
      <c r="E9621" s="7">
        <v>2010.0915525114201</v>
      </c>
      <c r="F9621" s="7">
        <v>19.185068000000001</v>
      </c>
      <c r="G9621" s="57">
        <f t="shared" si="368"/>
        <v>22.350214195862062</v>
      </c>
      <c r="I9621" s="73">
        <f t="shared" si="369"/>
        <v>1.9917808219199742</v>
      </c>
    </row>
    <row r="9622" spans="1:9" ht="15.6" x14ac:dyDescent="0.3">
      <c r="A9622" s="1">
        <v>9618</v>
      </c>
      <c r="B9622" s="1">
        <v>2010</v>
      </c>
      <c r="C9622" s="1">
        <v>1</v>
      </c>
      <c r="D9622" s="1">
        <v>4</v>
      </c>
      <c r="E9622" s="7">
        <v>2010.09429223744</v>
      </c>
      <c r="F9622" s="7">
        <v>18.971153999999999</v>
      </c>
      <c r="G9622" s="57">
        <f t="shared" si="368"/>
        <v>22.350228722758612</v>
      </c>
      <c r="I9622" s="73">
        <f t="shared" si="369"/>
        <v>1.9917808219199742</v>
      </c>
    </row>
    <row r="9623" spans="1:9" ht="15.6" x14ac:dyDescent="0.3">
      <c r="A9623" s="1">
        <v>9619</v>
      </c>
      <c r="B9623" s="1">
        <v>2010</v>
      </c>
      <c r="C9623" s="1">
        <v>1</v>
      </c>
      <c r="D9623" s="1">
        <v>5</v>
      </c>
      <c r="E9623" s="7">
        <v>2010.09703196347</v>
      </c>
      <c r="F9623" s="7">
        <v>18.740573999999999</v>
      </c>
      <c r="G9623" s="57">
        <f t="shared" si="368"/>
        <v>22.350480959999992</v>
      </c>
      <c r="I9623" s="73">
        <f t="shared" si="369"/>
        <v>1.9917808219099697</v>
      </c>
    </row>
    <row r="9624" spans="1:9" ht="15.6" x14ac:dyDescent="0.3">
      <c r="A9624" s="1">
        <v>9620</v>
      </c>
      <c r="B9624" s="1">
        <v>2010</v>
      </c>
      <c r="C9624" s="1">
        <v>1</v>
      </c>
      <c r="D9624" s="1">
        <v>6</v>
      </c>
      <c r="E9624" s="7">
        <v>2010.0997716894999</v>
      </c>
      <c r="F9624" s="7">
        <v>18.569626</v>
      </c>
      <c r="G9624" s="57">
        <f t="shared" si="368"/>
        <v>22.350867226206891</v>
      </c>
      <c r="I9624" s="73">
        <f t="shared" si="369"/>
        <v>1.9917808219199742</v>
      </c>
    </row>
    <row r="9625" spans="1:9" ht="15.6" x14ac:dyDescent="0.3">
      <c r="A9625" s="1">
        <v>9621</v>
      </c>
      <c r="B9625" s="1">
        <v>2010</v>
      </c>
      <c r="C9625" s="1">
        <v>1</v>
      </c>
      <c r="D9625" s="1">
        <v>7</v>
      </c>
      <c r="E9625" s="7">
        <v>2010.10251141552</v>
      </c>
      <c r="F9625" s="7">
        <v>18.459399999999999</v>
      </c>
      <c r="G9625" s="57">
        <f t="shared" si="368"/>
        <v>22.351199368275854</v>
      </c>
      <c r="I9625" s="73">
        <f t="shared" si="369"/>
        <v>1.9917808219199742</v>
      </c>
    </row>
    <row r="9626" spans="1:9" ht="15.6" x14ac:dyDescent="0.3">
      <c r="A9626" s="1">
        <v>9622</v>
      </c>
      <c r="B9626" s="1">
        <v>2010</v>
      </c>
      <c r="C9626" s="1">
        <v>1</v>
      </c>
      <c r="D9626" s="1">
        <v>8</v>
      </c>
      <c r="E9626" s="7">
        <v>2010.1052511415501</v>
      </c>
      <c r="F9626" s="7">
        <v>18.315121000000001</v>
      </c>
      <c r="G9626" s="57">
        <f t="shared" si="368"/>
        <v>22.351536331034477</v>
      </c>
      <c r="I9626" s="73">
        <f t="shared" si="369"/>
        <v>1.9917808219199742</v>
      </c>
    </row>
    <row r="9627" spans="1:9" ht="15.6" x14ac:dyDescent="0.3">
      <c r="A9627" s="1">
        <v>9623</v>
      </c>
      <c r="B9627" s="1">
        <v>2010</v>
      </c>
      <c r="C9627" s="1">
        <v>1</v>
      </c>
      <c r="D9627" s="1">
        <v>9</v>
      </c>
      <c r="E9627" s="7">
        <v>2010.1079908675799</v>
      </c>
      <c r="F9627" s="7">
        <v>18.204623000000002</v>
      </c>
      <c r="G9627" s="57">
        <f t="shared" si="368"/>
        <v>22.351799649655167</v>
      </c>
      <c r="I9627" s="73">
        <f t="shared" si="369"/>
        <v>1.9917808219101971</v>
      </c>
    </row>
    <row r="9628" spans="1:9" ht="15.6" x14ac:dyDescent="0.3">
      <c r="A9628" s="1">
        <v>9624</v>
      </c>
      <c r="B9628" s="1">
        <v>2010</v>
      </c>
      <c r="C9628" s="1">
        <v>1</v>
      </c>
      <c r="D9628" s="1">
        <v>10</v>
      </c>
      <c r="E9628" s="7">
        <v>2010.11073059361</v>
      </c>
      <c r="F9628" s="7">
        <v>18.117995000000001</v>
      </c>
      <c r="G9628" s="57">
        <f t="shared" si="368"/>
        <v>22.352047605517235</v>
      </c>
      <c r="I9628" s="73">
        <f t="shared" si="369"/>
        <v>1.9917808219199742</v>
      </c>
    </row>
    <row r="9629" spans="1:9" ht="15.6" x14ac:dyDescent="0.3">
      <c r="A9629" s="1">
        <v>9625</v>
      </c>
      <c r="B9629" s="1">
        <v>2010</v>
      </c>
      <c r="C9629" s="1">
        <v>1</v>
      </c>
      <c r="D9629" s="1">
        <v>11</v>
      </c>
      <c r="E9629" s="7">
        <v>2010.1134703196301</v>
      </c>
      <c r="F9629" s="7">
        <v>18.014955</v>
      </c>
      <c r="G9629" s="57">
        <f t="shared" si="368"/>
        <v>22.352359453793103</v>
      </c>
      <c r="I9629" s="73">
        <f t="shared" si="369"/>
        <v>1.9917808219199742</v>
      </c>
    </row>
    <row r="9630" spans="1:9" ht="15.6" x14ac:dyDescent="0.3">
      <c r="A9630" s="1">
        <v>9626</v>
      </c>
      <c r="B9630" s="1">
        <v>2010</v>
      </c>
      <c r="C9630" s="1">
        <v>1</v>
      </c>
      <c r="D9630" s="1">
        <v>12</v>
      </c>
      <c r="E9630" s="7">
        <v>2010.11621004566</v>
      </c>
      <c r="F9630" s="7">
        <v>17.934267999999999</v>
      </c>
      <c r="G9630" s="57">
        <f t="shared" si="368"/>
        <v>22.352754248275861</v>
      </c>
      <c r="I9630" s="73">
        <f t="shared" si="369"/>
        <v>1.9917808219199742</v>
      </c>
    </row>
    <row r="9631" spans="1:9" ht="15.6" x14ac:dyDescent="0.3">
      <c r="A9631" s="1">
        <v>9627</v>
      </c>
      <c r="B9631" s="1">
        <v>2010</v>
      </c>
      <c r="C9631" s="1">
        <v>1</v>
      </c>
      <c r="D9631" s="1">
        <v>13</v>
      </c>
      <c r="E9631" s="7">
        <v>2010.11894977169</v>
      </c>
      <c r="F9631" s="7">
        <v>17.844245000000001</v>
      </c>
      <c r="G9631" s="57">
        <f t="shared" si="368"/>
        <v>22.353149777931037</v>
      </c>
      <c r="I9631" s="73">
        <f t="shared" si="369"/>
        <v>1.9917808219099697</v>
      </c>
    </row>
    <row r="9632" spans="1:9" ht="15.6" x14ac:dyDescent="0.3">
      <c r="A9632" s="1">
        <v>9628</v>
      </c>
      <c r="B9632" s="1">
        <v>2010</v>
      </c>
      <c r="C9632" s="1">
        <v>1</v>
      </c>
      <c r="D9632" s="1">
        <v>14</v>
      </c>
      <c r="E9632" s="7">
        <v>2010.1216894977199</v>
      </c>
      <c r="F9632" s="7">
        <v>17.815245000000001</v>
      </c>
      <c r="G9632" s="57">
        <f t="shared" si="368"/>
        <v>22.353582380689655</v>
      </c>
      <c r="I9632" s="73">
        <f t="shared" si="369"/>
        <v>1.9917808219199742</v>
      </c>
    </row>
    <row r="9633" spans="1:9" ht="15.6" x14ac:dyDescent="0.3">
      <c r="A9633" s="1">
        <v>9629</v>
      </c>
      <c r="B9633" s="1">
        <v>2010</v>
      </c>
      <c r="C9633" s="1">
        <v>1</v>
      </c>
      <c r="D9633" s="1">
        <v>15</v>
      </c>
      <c r="E9633" s="7">
        <v>2010.12442922374</v>
      </c>
      <c r="F9633" s="7">
        <v>17.779530000000001</v>
      </c>
      <c r="G9633" s="57">
        <f t="shared" si="368"/>
        <v>22.353951660689656</v>
      </c>
      <c r="I9633" s="73">
        <f t="shared" si="369"/>
        <v>1.9917808219199742</v>
      </c>
    </row>
    <row r="9634" spans="1:9" ht="15.6" x14ac:dyDescent="0.3">
      <c r="A9634" s="1">
        <v>9630</v>
      </c>
      <c r="B9634" s="1">
        <v>2010</v>
      </c>
      <c r="C9634" s="1">
        <v>1</v>
      </c>
      <c r="D9634" s="1">
        <v>16</v>
      </c>
      <c r="E9634" s="7">
        <v>2010.1271689497701</v>
      </c>
      <c r="F9634" s="7">
        <v>17.711762</v>
      </c>
      <c r="G9634" s="57">
        <f t="shared" si="368"/>
        <v>22.354242914482761</v>
      </c>
      <c r="I9634" s="73">
        <f t="shared" si="369"/>
        <v>1.9917808219199742</v>
      </c>
    </row>
    <row r="9635" spans="1:9" ht="15.6" x14ac:dyDescent="0.3">
      <c r="A9635" s="1">
        <v>9631</v>
      </c>
      <c r="B9635" s="1">
        <v>2010</v>
      </c>
      <c r="C9635" s="1">
        <v>1</v>
      </c>
      <c r="D9635" s="1">
        <v>17</v>
      </c>
      <c r="E9635" s="7">
        <v>2010.1299086757999</v>
      </c>
      <c r="F9635" s="7">
        <v>17.650549000000002</v>
      </c>
      <c r="G9635" s="57">
        <f t="shared" si="368"/>
        <v>22.35467989103449</v>
      </c>
      <c r="I9635" s="73">
        <f t="shared" si="369"/>
        <v>1.9917808219101971</v>
      </c>
    </row>
    <row r="9636" spans="1:9" ht="15.6" x14ac:dyDescent="0.3">
      <c r="A9636" s="1">
        <v>9632</v>
      </c>
      <c r="B9636" s="1">
        <v>2010</v>
      </c>
      <c r="C9636" s="1">
        <v>1</v>
      </c>
      <c r="D9636" s="1">
        <v>18</v>
      </c>
      <c r="E9636" s="7">
        <v>2010.13264840183</v>
      </c>
      <c r="F9636" s="7">
        <v>17.624535999999999</v>
      </c>
      <c r="G9636" s="57">
        <f t="shared" si="368"/>
        <v>22.355179128275868</v>
      </c>
      <c r="I9636" s="73">
        <f t="shared" si="369"/>
        <v>1.9917808219199742</v>
      </c>
    </row>
    <row r="9637" spans="1:9" ht="15.6" x14ac:dyDescent="0.3">
      <c r="A9637" s="1">
        <v>9633</v>
      </c>
      <c r="B9637" s="1">
        <v>2010</v>
      </c>
      <c r="C9637" s="1">
        <v>1</v>
      </c>
      <c r="D9637" s="1">
        <v>19</v>
      </c>
      <c r="E9637" s="7">
        <v>2010.1353881278501</v>
      </c>
      <c r="F9637" s="7">
        <v>17.600843000000001</v>
      </c>
      <c r="G9637" s="57">
        <f t="shared" si="368"/>
        <v>22.35575758344828</v>
      </c>
      <c r="I9637" s="73">
        <f t="shared" si="369"/>
        <v>1.9917808219199742</v>
      </c>
    </row>
    <row r="9638" spans="1:9" ht="15.6" x14ac:dyDescent="0.3">
      <c r="A9638" s="1">
        <v>9634</v>
      </c>
      <c r="B9638" s="1">
        <v>2010</v>
      </c>
      <c r="C9638" s="1">
        <v>1</v>
      </c>
      <c r="D9638" s="1">
        <v>20</v>
      </c>
      <c r="E9638" s="7">
        <v>2010.13812785388</v>
      </c>
      <c r="F9638" s="7">
        <v>17.551987</v>
      </c>
      <c r="G9638" s="57">
        <f t="shared" si="368"/>
        <v>22.356395266206903</v>
      </c>
      <c r="I9638" s="73">
        <f t="shared" si="369"/>
        <v>1.9917808219199742</v>
      </c>
    </row>
    <row r="9639" spans="1:9" ht="15.6" x14ac:dyDescent="0.3">
      <c r="A9639" s="1">
        <v>9635</v>
      </c>
      <c r="B9639" s="1">
        <v>2010</v>
      </c>
      <c r="C9639" s="1">
        <v>1</v>
      </c>
      <c r="D9639" s="1">
        <v>21</v>
      </c>
      <c r="E9639" s="7">
        <v>2010.14086757991</v>
      </c>
      <c r="F9639" s="7">
        <v>17.499434999999998</v>
      </c>
      <c r="G9639" s="57">
        <f t="shared" si="368"/>
        <v>22.357127081379321</v>
      </c>
      <c r="I9639" s="73">
        <f t="shared" si="369"/>
        <v>1.9917808219099697</v>
      </c>
    </row>
    <row r="9640" spans="1:9" ht="15.6" x14ac:dyDescent="0.3">
      <c r="A9640" s="1">
        <v>9636</v>
      </c>
      <c r="B9640" s="1">
        <v>2010</v>
      </c>
      <c r="C9640" s="1">
        <v>1</v>
      </c>
      <c r="D9640" s="1">
        <v>22</v>
      </c>
      <c r="E9640" s="7">
        <v>2010.1436073059399</v>
      </c>
      <c r="F9640" s="7">
        <v>17.469401999999999</v>
      </c>
      <c r="G9640" s="57">
        <f t="shared" si="368"/>
        <v>22.357860045517246</v>
      </c>
      <c r="I9640" s="73">
        <f t="shared" si="369"/>
        <v>1.9917808219199742</v>
      </c>
    </row>
    <row r="9641" spans="1:9" ht="15.6" x14ac:dyDescent="0.3">
      <c r="A9641" s="1">
        <v>9637</v>
      </c>
      <c r="B9641" s="1">
        <v>2010</v>
      </c>
      <c r="C9641" s="1">
        <v>1</v>
      </c>
      <c r="D9641" s="1">
        <v>23</v>
      </c>
      <c r="E9641" s="7">
        <v>2010.14634703196</v>
      </c>
      <c r="F9641" s="7">
        <v>17.406352999999999</v>
      </c>
      <c r="G9641" s="57">
        <f t="shared" si="368"/>
        <v>22.35847985379311</v>
      </c>
      <c r="I9641" s="73">
        <f t="shared" si="369"/>
        <v>1.9917808219199742</v>
      </c>
    </row>
    <row r="9642" spans="1:9" ht="15.6" x14ac:dyDescent="0.3">
      <c r="A9642" s="1">
        <v>9638</v>
      </c>
      <c r="B9642" s="1">
        <v>2010</v>
      </c>
      <c r="C9642" s="1">
        <v>1</v>
      </c>
      <c r="D9642" s="1">
        <v>24</v>
      </c>
      <c r="E9642" s="7">
        <v>2010.1490867579901</v>
      </c>
      <c r="F9642" s="7">
        <v>17.394409</v>
      </c>
      <c r="G9642" s="57">
        <f t="shared" si="368"/>
        <v>22.359085922758627</v>
      </c>
      <c r="I9642" s="73">
        <f t="shared" si="369"/>
        <v>1.9917808219199742</v>
      </c>
    </row>
    <row r="9643" spans="1:9" ht="15.6" x14ac:dyDescent="0.3">
      <c r="A9643" s="1">
        <v>9639</v>
      </c>
      <c r="B9643" s="1">
        <v>2010</v>
      </c>
      <c r="C9643" s="1">
        <v>1</v>
      </c>
      <c r="D9643" s="1">
        <v>25</v>
      </c>
      <c r="E9643" s="7">
        <v>2010.1518264840199</v>
      </c>
      <c r="F9643" s="7">
        <v>17.355087000000001</v>
      </c>
      <c r="G9643" s="57">
        <f t="shared" si="368"/>
        <v>22.359609587586213</v>
      </c>
      <c r="I9643" s="73">
        <f t="shared" si="369"/>
        <v>1.9917808219202016</v>
      </c>
    </row>
    <row r="9644" spans="1:9" ht="15.6" x14ac:dyDescent="0.3">
      <c r="A9644" s="1">
        <v>9640</v>
      </c>
      <c r="B9644" s="1">
        <v>2010</v>
      </c>
      <c r="C9644" s="1">
        <v>1</v>
      </c>
      <c r="D9644" s="1">
        <v>26</v>
      </c>
      <c r="E9644" s="7">
        <v>2010.15456621005</v>
      </c>
      <c r="F9644" s="7">
        <v>17.321797</v>
      </c>
      <c r="G9644" s="57">
        <f t="shared" si="368"/>
        <v>22.359942180689664</v>
      </c>
      <c r="I9644" s="73">
        <f t="shared" si="369"/>
        <v>1.9917808219199742</v>
      </c>
    </row>
    <row r="9645" spans="1:9" ht="15.6" x14ac:dyDescent="0.3">
      <c r="A9645" s="1">
        <v>9641</v>
      </c>
      <c r="B9645" s="1">
        <v>2010</v>
      </c>
      <c r="C9645" s="1">
        <v>1</v>
      </c>
      <c r="D9645" s="1">
        <v>27</v>
      </c>
      <c r="E9645" s="7">
        <v>2010.1573059360701</v>
      </c>
      <c r="F9645" s="7">
        <v>17.238951</v>
      </c>
      <c r="G9645" s="57">
        <f t="shared" si="368"/>
        <v>22.360252604137941</v>
      </c>
      <c r="I9645" s="73">
        <f t="shared" si="369"/>
        <v>1.9933789954400254</v>
      </c>
    </row>
    <row r="9646" spans="1:9" ht="15.6" x14ac:dyDescent="0.3">
      <c r="A9646" s="1">
        <v>9642</v>
      </c>
      <c r="B9646" s="1">
        <v>2010</v>
      </c>
      <c r="C9646" s="1">
        <v>1</v>
      </c>
      <c r="D9646" s="1">
        <v>28</v>
      </c>
      <c r="E9646" s="7">
        <v>2010.1600456620999</v>
      </c>
      <c r="F9646" s="7">
        <v>17.146225999999999</v>
      </c>
      <c r="G9646" s="57">
        <f t="shared" si="368"/>
        <v>22.360828691034495</v>
      </c>
      <c r="I9646" s="73">
        <f t="shared" si="369"/>
        <v>1.993378995439798</v>
      </c>
    </row>
    <row r="9647" spans="1:9" ht="15.6" x14ac:dyDescent="0.3">
      <c r="A9647" s="1">
        <v>9643</v>
      </c>
      <c r="B9647" s="1">
        <v>2010</v>
      </c>
      <c r="C9647" s="1">
        <v>1</v>
      </c>
      <c r="D9647" s="1">
        <v>29</v>
      </c>
      <c r="E9647" s="7">
        <v>2010.16278538813</v>
      </c>
      <c r="F9647" s="7">
        <v>17.105208000000001</v>
      </c>
      <c r="G9647" s="57">
        <f t="shared" si="368"/>
        <v>22.361502161379324</v>
      </c>
      <c r="I9647" s="73">
        <f t="shared" si="369"/>
        <v>1.993378995430021</v>
      </c>
    </row>
    <row r="9648" spans="1:9" ht="15.6" x14ac:dyDescent="0.3">
      <c r="A9648" s="1">
        <v>9644</v>
      </c>
      <c r="B9648" s="1">
        <v>2010</v>
      </c>
      <c r="C9648" s="1">
        <v>1</v>
      </c>
      <c r="D9648" s="1">
        <v>30</v>
      </c>
      <c r="E9648" s="7">
        <v>2010.1655251141499</v>
      </c>
      <c r="F9648" s="7">
        <v>17.101533</v>
      </c>
      <c r="G9648" s="57">
        <f t="shared" si="368"/>
        <v>22.362153111724151</v>
      </c>
      <c r="I9648" s="73">
        <f t="shared" si="369"/>
        <v>1.9917808219099697</v>
      </c>
    </row>
    <row r="9649" spans="1:9" ht="15.6" x14ac:dyDescent="0.3">
      <c r="A9649" s="1">
        <v>9645</v>
      </c>
      <c r="B9649" s="1">
        <v>2010</v>
      </c>
      <c r="C9649" s="1">
        <v>1</v>
      </c>
      <c r="D9649" s="1">
        <v>31</v>
      </c>
      <c r="E9649" s="7">
        <v>2010.16826484018</v>
      </c>
      <c r="F9649" s="7">
        <v>17.085208000000002</v>
      </c>
      <c r="G9649" s="57">
        <f t="shared" si="368"/>
        <v>22.362719737931045</v>
      </c>
      <c r="I9649" s="73">
        <f t="shared" si="369"/>
        <v>1.9917808219202016</v>
      </c>
    </row>
    <row r="9650" spans="1:9" ht="15.6" x14ac:dyDescent="0.3">
      <c r="A9650" s="1">
        <v>9646</v>
      </c>
      <c r="B9650" s="1">
        <v>2010</v>
      </c>
      <c r="C9650" s="1">
        <v>2</v>
      </c>
      <c r="D9650" s="1">
        <v>1</v>
      </c>
      <c r="E9650" s="7">
        <v>2010.16940639269</v>
      </c>
      <c r="F9650" s="7">
        <v>17.070459</v>
      </c>
      <c r="G9650" s="57">
        <f t="shared" si="368"/>
        <v>22.363279133793114</v>
      </c>
      <c r="I9650" s="73">
        <f t="shared" si="369"/>
        <v>1.9917808219199742</v>
      </c>
    </row>
    <row r="9651" spans="1:9" ht="15.6" x14ac:dyDescent="0.3">
      <c r="A9651" s="1">
        <v>9647</v>
      </c>
      <c r="B9651" s="1">
        <v>2010</v>
      </c>
      <c r="C9651" s="1">
        <v>2</v>
      </c>
      <c r="D9651" s="1">
        <v>2</v>
      </c>
      <c r="E9651" s="7">
        <v>2010.1721461187201</v>
      </c>
      <c r="F9651" s="7">
        <v>17.039044000000001</v>
      </c>
      <c r="G9651" s="57">
        <f t="shared" si="368"/>
        <v>22.364021777931047</v>
      </c>
      <c r="I9651" s="73">
        <f t="shared" si="369"/>
        <v>1.9917808219199742</v>
      </c>
    </row>
    <row r="9652" spans="1:9" ht="15.6" x14ac:dyDescent="0.3">
      <c r="A9652" s="1">
        <v>9648</v>
      </c>
      <c r="B9652" s="1">
        <v>2010</v>
      </c>
      <c r="C9652" s="1">
        <v>2</v>
      </c>
      <c r="D9652" s="1">
        <v>6</v>
      </c>
      <c r="E9652" s="7">
        <v>2010.18310502283</v>
      </c>
      <c r="F9652" s="7">
        <v>16.958697999999998</v>
      </c>
      <c r="G9652" s="57">
        <f t="shared" si="368"/>
        <v>22.364830528275874</v>
      </c>
      <c r="I9652" s="73">
        <f t="shared" si="369"/>
        <v>1.9917808219099697</v>
      </c>
    </row>
    <row r="9653" spans="1:9" ht="15.6" x14ac:dyDescent="0.3">
      <c r="A9653" s="1">
        <v>9649</v>
      </c>
      <c r="B9653" s="1">
        <v>2010</v>
      </c>
      <c r="C9653" s="1">
        <v>2</v>
      </c>
      <c r="D9653" s="1">
        <v>7</v>
      </c>
      <c r="E9653" s="7">
        <v>2010.1858447488601</v>
      </c>
      <c r="F9653" s="7">
        <v>16.895669999999999</v>
      </c>
      <c r="G9653" s="57">
        <f t="shared" si="368"/>
        <v>22.36567327448277</v>
      </c>
      <c r="I9653" s="73">
        <f t="shared" si="369"/>
        <v>1.9917808219199742</v>
      </c>
    </row>
    <row r="9654" spans="1:9" ht="15.6" x14ac:dyDescent="0.3">
      <c r="A9654" s="1">
        <v>9650</v>
      </c>
      <c r="B9654" s="1">
        <v>2010</v>
      </c>
      <c r="C9654" s="1">
        <v>2</v>
      </c>
      <c r="D9654" s="1">
        <v>8</v>
      </c>
      <c r="E9654" s="7">
        <v>2010.1885844748899</v>
      </c>
      <c r="F9654" s="7">
        <v>16.865048000000002</v>
      </c>
      <c r="G9654" s="57">
        <f t="shared" si="368"/>
        <v>22.366555960000014</v>
      </c>
      <c r="I9654" s="73">
        <f t="shared" si="369"/>
        <v>1.9917808219199742</v>
      </c>
    </row>
    <row r="9655" spans="1:9" ht="15.6" x14ac:dyDescent="0.3">
      <c r="A9655" s="1">
        <v>9651</v>
      </c>
      <c r="B9655" s="1">
        <v>2010</v>
      </c>
      <c r="C9655" s="1">
        <v>2</v>
      </c>
      <c r="D9655" s="1">
        <v>9</v>
      </c>
      <c r="E9655" s="7">
        <v>2010.19132420091</v>
      </c>
      <c r="F9655" s="7">
        <v>16.875024</v>
      </c>
      <c r="G9655" s="57">
        <f t="shared" si="368"/>
        <v>22.367473826206908</v>
      </c>
      <c r="I9655" s="73">
        <f t="shared" si="369"/>
        <v>1.9917808219199742</v>
      </c>
    </row>
    <row r="9656" spans="1:9" ht="15.6" x14ac:dyDescent="0.3">
      <c r="A9656" s="1">
        <v>9652</v>
      </c>
      <c r="B9656" s="1">
        <v>2010</v>
      </c>
      <c r="C9656" s="1">
        <v>2</v>
      </c>
      <c r="D9656" s="1">
        <v>10</v>
      </c>
      <c r="E9656" s="7">
        <v>2010.1940639269401</v>
      </c>
      <c r="F9656" s="7">
        <v>16.854524000000001</v>
      </c>
      <c r="G9656" s="57">
        <f t="shared" si="368"/>
        <v>22.3684045186207</v>
      </c>
      <c r="I9656" s="73">
        <f t="shared" si="369"/>
        <v>1.9917808219099697</v>
      </c>
    </row>
    <row r="9657" spans="1:9" ht="15.6" x14ac:dyDescent="0.3">
      <c r="A9657" s="1">
        <v>9653</v>
      </c>
      <c r="B9657" s="1">
        <v>2010</v>
      </c>
      <c r="C9657" s="1">
        <v>2</v>
      </c>
      <c r="D9657" s="1">
        <v>11</v>
      </c>
      <c r="E9657" s="7">
        <v>2010.1968036529699</v>
      </c>
      <c r="F9657" s="7">
        <v>16.832927000000002</v>
      </c>
      <c r="G9657" s="57">
        <f t="shared" si="368"/>
        <v>22.369123714482772</v>
      </c>
      <c r="I9657" s="73">
        <f t="shared" si="369"/>
        <v>1.9917808219202016</v>
      </c>
    </row>
    <row r="9658" spans="1:9" ht="15.6" x14ac:dyDescent="0.3">
      <c r="A9658" s="1">
        <v>9654</v>
      </c>
      <c r="B9658" s="1">
        <v>2010</v>
      </c>
      <c r="C9658" s="1">
        <v>2</v>
      </c>
      <c r="D9658" s="1">
        <v>12</v>
      </c>
      <c r="E9658" s="7">
        <v>2010.199543379</v>
      </c>
      <c r="F9658" s="7">
        <v>16.837157000000001</v>
      </c>
      <c r="G9658" s="57">
        <f t="shared" si="368"/>
        <v>22.369852976551737</v>
      </c>
      <c r="I9658" s="73">
        <f t="shared" si="369"/>
        <v>1.9917808219199742</v>
      </c>
    </row>
    <row r="9659" spans="1:9" ht="15.6" x14ac:dyDescent="0.3">
      <c r="A9659" s="1">
        <v>9655</v>
      </c>
      <c r="B9659" s="1">
        <v>2010</v>
      </c>
      <c r="C9659" s="1">
        <v>2</v>
      </c>
      <c r="D9659" s="1">
        <v>13</v>
      </c>
      <c r="E9659" s="7">
        <v>2010.2022831050199</v>
      </c>
      <c r="F9659" s="7">
        <v>16.827316</v>
      </c>
      <c r="G9659" s="57">
        <f t="shared" si="368"/>
        <v>22.370681722758633</v>
      </c>
      <c r="I9659" s="73">
        <f t="shared" si="369"/>
        <v>1.9917808219199742</v>
      </c>
    </row>
    <row r="9660" spans="1:9" ht="15.6" x14ac:dyDescent="0.3">
      <c r="A9660" s="1">
        <v>9656</v>
      </c>
      <c r="B9660" s="1">
        <v>2010</v>
      </c>
      <c r="C9660" s="1">
        <v>2</v>
      </c>
      <c r="D9660" s="1">
        <v>14</v>
      </c>
      <c r="E9660" s="7">
        <v>2010.20502283105</v>
      </c>
      <c r="F9660" s="7">
        <v>16.843903000000001</v>
      </c>
      <c r="G9660" s="57">
        <f t="shared" si="368"/>
        <v>22.371784084137946</v>
      </c>
      <c r="I9660" s="73">
        <f t="shared" si="369"/>
        <v>1.9917808219199742</v>
      </c>
    </row>
    <row r="9661" spans="1:9" ht="15.6" x14ac:dyDescent="0.3">
      <c r="A9661" s="1">
        <v>9657</v>
      </c>
      <c r="B9661" s="1">
        <v>2010</v>
      </c>
      <c r="C9661" s="1">
        <v>2</v>
      </c>
      <c r="D9661" s="1">
        <v>15</v>
      </c>
      <c r="E9661" s="7">
        <v>2010.2077625570801</v>
      </c>
      <c r="F9661" s="7">
        <v>16.910494</v>
      </c>
      <c r="G9661" s="57">
        <f t="shared" si="368"/>
        <v>22.373073824827603</v>
      </c>
      <c r="I9661" s="73">
        <f t="shared" si="369"/>
        <v>1.9917808219199742</v>
      </c>
    </row>
    <row r="9662" spans="1:9" ht="15.6" x14ac:dyDescent="0.3">
      <c r="A9662" s="1">
        <v>9658</v>
      </c>
      <c r="B9662" s="1">
        <v>2010</v>
      </c>
      <c r="C9662" s="1">
        <v>2</v>
      </c>
      <c r="D9662" s="1">
        <v>16</v>
      </c>
      <c r="E9662" s="7">
        <v>2010.2105022831099</v>
      </c>
      <c r="F9662" s="7">
        <v>16.990411000000002</v>
      </c>
      <c r="G9662" s="57">
        <f t="shared" si="368"/>
        <v>22.374436482758636</v>
      </c>
      <c r="I9662" s="73">
        <f t="shared" si="369"/>
        <v>1.9917808219199742</v>
      </c>
    </row>
    <row r="9663" spans="1:9" ht="15.6" x14ac:dyDescent="0.3">
      <c r="A9663" s="1">
        <v>9659</v>
      </c>
      <c r="B9663" s="1">
        <v>2010</v>
      </c>
      <c r="C9663" s="1">
        <v>2</v>
      </c>
      <c r="D9663" s="1">
        <v>17</v>
      </c>
      <c r="E9663" s="7">
        <v>2010.21324200913</v>
      </c>
      <c r="F9663" s="7">
        <v>17.047864000000001</v>
      </c>
      <c r="G9663" s="57">
        <f t="shared" si="368"/>
        <v>22.375846397241396</v>
      </c>
      <c r="I9663" s="73">
        <f t="shared" si="369"/>
        <v>1.9917808219199742</v>
      </c>
    </row>
    <row r="9664" spans="1:9" ht="15.6" x14ac:dyDescent="0.3">
      <c r="A9664" s="1">
        <v>9660</v>
      </c>
      <c r="B9664" s="1">
        <v>2010</v>
      </c>
      <c r="C9664" s="1">
        <v>2</v>
      </c>
      <c r="D9664" s="1">
        <v>18</v>
      </c>
      <c r="E9664" s="7">
        <v>2010.2159817351601</v>
      </c>
      <c r="F9664" s="7">
        <v>17.042960999999998</v>
      </c>
      <c r="G9664" s="57">
        <f t="shared" si="368"/>
        <v>22.377336602758636</v>
      </c>
      <c r="I9664" s="73">
        <f t="shared" si="369"/>
        <v>1.9917808219199742</v>
      </c>
    </row>
    <row r="9665" spans="1:9" ht="15.6" x14ac:dyDescent="0.3">
      <c r="A9665" s="1">
        <v>9661</v>
      </c>
      <c r="B9665" s="1">
        <v>2010</v>
      </c>
      <c r="C9665" s="1">
        <v>2</v>
      </c>
      <c r="D9665" s="1">
        <v>19</v>
      </c>
      <c r="E9665" s="7">
        <v>2010.2187214611899</v>
      </c>
      <c r="F9665" s="7">
        <v>16.994489999999999</v>
      </c>
      <c r="G9665" s="57">
        <f t="shared" si="368"/>
        <v>22.378787948965535</v>
      </c>
      <c r="I9665" s="73">
        <f t="shared" si="369"/>
        <v>1.9917808219199742</v>
      </c>
    </row>
    <row r="9666" spans="1:9" ht="15.6" x14ac:dyDescent="0.3">
      <c r="A9666" s="1">
        <v>9662</v>
      </c>
      <c r="B9666" s="1">
        <v>2010</v>
      </c>
      <c r="C9666" s="1">
        <v>2</v>
      </c>
      <c r="D9666" s="1">
        <v>20</v>
      </c>
      <c r="E9666" s="7">
        <v>2010.22146118721</v>
      </c>
      <c r="F9666" s="7">
        <v>16.966086000000001</v>
      </c>
      <c r="G9666" s="57">
        <f t="shared" si="368"/>
        <v>22.380188324137947</v>
      </c>
      <c r="I9666" s="73">
        <f t="shared" si="369"/>
        <v>1.9917808219199742</v>
      </c>
    </row>
    <row r="9667" spans="1:9" ht="15.6" x14ac:dyDescent="0.3">
      <c r="A9667" s="1">
        <v>9663</v>
      </c>
      <c r="B9667" s="1">
        <v>2010</v>
      </c>
      <c r="C9667" s="1">
        <v>2</v>
      </c>
      <c r="D9667" s="1">
        <v>21</v>
      </c>
      <c r="E9667" s="7">
        <v>2010.2242009132401</v>
      </c>
      <c r="F9667" s="7">
        <v>16.983595000000001</v>
      </c>
      <c r="G9667" s="57">
        <f t="shared" si="368"/>
        <v>22.381712583448287</v>
      </c>
      <c r="I9667" s="73">
        <f t="shared" si="369"/>
        <v>1.9917808219099697</v>
      </c>
    </row>
    <row r="9668" spans="1:9" ht="15.6" x14ac:dyDescent="0.3">
      <c r="A9668" s="1">
        <v>9664</v>
      </c>
      <c r="B9668" s="1">
        <v>2010</v>
      </c>
      <c r="C9668" s="1">
        <v>2</v>
      </c>
      <c r="D9668" s="1">
        <v>22</v>
      </c>
      <c r="E9668" s="7">
        <v>2010.22694063927</v>
      </c>
      <c r="F9668" s="7">
        <v>17.111293</v>
      </c>
      <c r="G9668" s="57">
        <f t="shared" si="368"/>
        <v>22.383294980689673</v>
      </c>
      <c r="I9668" s="73">
        <f t="shared" si="369"/>
        <v>1.9917808219202016</v>
      </c>
    </row>
    <row r="9669" spans="1:9" ht="15.6" x14ac:dyDescent="0.3">
      <c r="A9669" s="1">
        <v>9665</v>
      </c>
      <c r="B9669" s="1">
        <v>2010</v>
      </c>
      <c r="C9669" s="1">
        <v>2</v>
      </c>
      <c r="D9669" s="1">
        <v>23</v>
      </c>
      <c r="E9669" s="7">
        <v>2010.2296803653001</v>
      </c>
      <c r="F9669" s="7">
        <v>17.264147999999999</v>
      </c>
      <c r="G9669" s="57">
        <f t="shared" si="368"/>
        <v>22.385001081379325</v>
      </c>
      <c r="I9669" s="73">
        <f t="shared" si="369"/>
        <v>1.9917808219199742</v>
      </c>
    </row>
    <row r="9670" spans="1:9" ht="15.6" x14ac:dyDescent="0.3">
      <c r="A9670" s="1">
        <v>9666</v>
      </c>
      <c r="B9670" s="1">
        <v>2010</v>
      </c>
      <c r="C9670" s="1">
        <v>2</v>
      </c>
      <c r="D9670" s="1">
        <v>24</v>
      </c>
      <c r="E9670" s="7">
        <v>2010.2324200913199</v>
      </c>
      <c r="F9670" s="7">
        <v>17.331448999999999</v>
      </c>
      <c r="G9670" s="57">
        <f t="shared" si="368"/>
        <v>22.386725880000014</v>
      </c>
      <c r="I9670" s="73">
        <f t="shared" si="369"/>
        <v>1.9917808219199742</v>
      </c>
    </row>
    <row r="9671" spans="1:9" ht="15.6" x14ac:dyDescent="0.3">
      <c r="A9671" s="1">
        <v>9667</v>
      </c>
      <c r="B9671" s="1">
        <v>2010</v>
      </c>
      <c r="C9671" s="1">
        <v>2</v>
      </c>
      <c r="D9671" s="1">
        <v>25</v>
      </c>
      <c r="E9671" s="7">
        <v>2010.23515981735</v>
      </c>
      <c r="F9671" s="7">
        <v>17.311129000000001</v>
      </c>
      <c r="G9671" s="57">
        <f t="shared" si="368"/>
        <v>22.388666324137944</v>
      </c>
      <c r="I9671" s="73">
        <f t="shared" si="369"/>
        <v>1.9917808219099697</v>
      </c>
    </row>
    <row r="9672" spans="1:9" ht="15.6" x14ac:dyDescent="0.3">
      <c r="A9672" s="1">
        <v>9668</v>
      </c>
      <c r="B9672" s="1">
        <v>2010</v>
      </c>
      <c r="C9672" s="1">
        <v>2</v>
      </c>
      <c r="D9672" s="1">
        <v>26</v>
      </c>
      <c r="E9672" s="7">
        <v>2010.2378995433801</v>
      </c>
      <c r="F9672" s="7">
        <v>17.312234</v>
      </c>
      <c r="G9672" s="57">
        <f t="shared" si="368"/>
        <v>22.390604580689669</v>
      </c>
      <c r="I9672" s="73">
        <f t="shared" si="369"/>
        <v>1.9917808219199742</v>
      </c>
    </row>
    <row r="9673" spans="1:9" ht="15.6" x14ac:dyDescent="0.3">
      <c r="A9673" s="1">
        <v>9669</v>
      </c>
      <c r="B9673" s="1">
        <v>2010</v>
      </c>
      <c r="C9673" s="1">
        <v>2</v>
      </c>
      <c r="D9673" s="1">
        <v>27</v>
      </c>
      <c r="E9673" s="7">
        <v>2010.2406392694099</v>
      </c>
      <c r="F9673" s="7">
        <v>17.334443</v>
      </c>
      <c r="G9673" s="57">
        <f t="shared" si="368"/>
        <v>22.39237961517243</v>
      </c>
      <c r="I9673" s="73">
        <f t="shared" si="369"/>
        <v>1.9917808219199742</v>
      </c>
    </row>
    <row r="9674" spans="1:9" ht="15.6" x14ac:dyDescent="0.3">
      <c r="A9674" s="1">
        <v>9670</v>
      </c>
      <c r="B9674" s="1">
        <v>2010</v>
      </c>
      <c r="C9674" s="1">
        <v>2</v>
      </c>
      <c r="D9674" s="1">
        <v>28</v>
      </c>
      <c r="E9674" s="7">
        <v>2010.24337899543</v>
      </c>
      <c r="F9674" s="7">
        <v>17.397646999999999</v>
      </c>
      <c r="G9674" s="57">
        <f t="shared" si="368"/>
        <v>22.3939721572414</v>
      </c>
      <c r="I9674" s="73">
        <f t="shared" si="369"/>
        <v>1.9917808219199742</v>
      </c>
    </row>
    <row r="9675" spans="1:9" ht="15.6" x14ac:dyDescent="0.3">
      <c r="A9675" s="1">
        <v>9671</v>
      </c>
      <c r="B9675" s="1">
        <v>2010</v>
      </c>
      <c r="C9675" s="1">
        <v>3</v>
      </c>
      <c r="D9675" s="1">
        <v>1</v>
      </c>
      <c r="E9675" s="7">
        <v>2010.2527397260301</v>
      </c>
      <c r="F9675" s="7">
        <v>17.446117000000001</v>
      </c>
      <c r="G9675" s="57">
        <f t="shared" ref="G9675:G9738" si="370">AVERAGE(F9131:F9855)</f>
        <v>22.395320278620705</v>
      </c>
      <c r="I9675" s="73">
        <f t="shared" si="369"/>
        <v>1.9917808219099697</v>
      </c>
    </row>
    <row r="9676" spans="1:9" ht="15.6" x14ac:dyDescent="0.3">
      <c r="A9676" s="1">
        <v>9672</v>
      </c>
      <c r="B9676" s="1">
        <v>2010</v>
      </c>
      <c r="C9676" s="1">
        <v>3</v>
      </c>
      <c r="D9676" s="1">
        <v>2</v>
      </c>
      <c r="E9676" s="7">
        <v>2010.2554794520499</v>
      </c>
      <c r="F9676" s="7">
        <v>17.525662000000001</v>
      </c>
      <c r="G9676" s="57">
        <f t="shared" si="370"/>
        <v>22.396763903448289</v>
      </c>
      <c r="I9676" s="73">
        <f t="shared" ref="I9676:I9739" si="371">E9856-E9132</f>
        <v>1.993378995430021</v>
      </c>
    </row>
    <row r="9677" spans="1:9" ht="15.6" x14ac:dyDescent="0.3">
      <c r="A9677" s="1">
        <v>9673</v>
      </c>
      <c r="B9677" s="1">
        <v>2010</v>
      </c>
      <c r="C9677" s="1">
        <v>3</v>
      </c>
      <c r="D9677" s="1">
        <v>3</v>
      </c>
      <c r="E9677" s="7">
        <v>2010.25821917808</v>
      </c>
      <c r="F9677" s="7">
        <v>17.627523</v>
      </c>
      <c r="G9677" s="57">
        <f t="shared" si="370"/>
        <v>22.398217988965531</v>
      </c>
      <c r="I9677" s="73">
        <f t="shared" si="371"/>
        <v>1.9933789954400254</v>
      </c>
    </row>
    <row r="9678" spans="1:9" ht="15.6" x14ac:dyDescent="0.3">
      <c r="A9678" s="1">
        <v>9674</v>
      </c>
      <c r="B9678" s="1">
        <v>2010</v>
      </c>
      <c r="C9678" s="1">
        <v>3</v>
      </c>
      <c r="D9678" s="1">
        <v>4</v>
      </c>
      <c r="E9678" s="7">
        <v>2010.2609589041101</v>
      </c>
      <c r="F9678" s="7">
        <v>17.721664000000001</v>
      </c>
      <c r="G9678" s="57">
        <f t="shared" si="370"/>
        <v>22.399539886896569</v>
      </c>
      <c r="I9678" s="73">
        <f t="shared" si="371"/>
        <v>1.9933789954400254</v>
      </c>
    </row>
    <row r="9679" spans="1:9" ht="15.6" x14ac:dyDescent="0.3">
      <c r="A9679" s="1">
        <v>9675</v>
      </c>
      <c r="B9679" s="1">
        <v>2010</v>
      </c>
      <c r="C9679" s="1">
        <v>3</v>
      </c>
      <c r="D9679" s="1">
        <v>5</v>
      </c>
      <c r="E9679" s="7">
        <v>2010.26369863014</v>
      </c>
      <c r="F9679" s="7">
        <v>17.852571999999999</v>
      </c>
      <c r="G9679" s="57">
        <f t="shared" si="370"/>
        <v>22.400737000000014</v>
      </c>
      <c r="I9679" s="73">
        <f t="shared" si="371"/>
        <v>1.9917808219199742</v>
      </c>
    </row>
    <row r="9680" spans="1:9" ht="15.6" x14ac:dyDescent="0.3">
      <c r="A9680" s="1">
        <v>9676</v>
      </c>
      <c r="B9680" s="1">
        <v>2010</v>
      </c>
      <c r="C9680" s="1">
        <v>3</v>
      </c>
      <c r="D9680" s="1">
        <v>6</v>
      </c>
      <c r="E9680" s="7">
        <v>2010.2664383561601</v>
      </c>
      <c r="F9680" s="7">
        <v>17.991667</v>
      </c>
      <c r="G9680" s="57">
        <f t="shared" si="370"/>
        <v>22.401964761379322</v>
      </c>
      <c r="I9680" s="73">
        <f t="shared" si="371"/>
        <v>1.9917808219099697</v>
      </c>
    </row>
    <row r="9681" spans="1:9" ht="15.6" x14ac:dyDescent="0.3">
      <c r="A9681" s="1">
        <v>9677</v>
      </c>
      <c r="B9681" s="1">
        <v>2010</v>
      </c>
      <c r="C9681" s="1">
        <v>3</v>
      </c>
      <c r="D9681" s="1">
        <v>7</v>
      </c>
      <c r="E9681" s="7">
        <v>2010.2691780821899</v>
      </c>
      <c r="F9681" s="7">
        <v>18.09215</v>
      </c>
      <c r="G9681" s="57">
        <f t="shared" si="370"/>
        <v>22.403311547586217</v>
      </c>
      <c r="I9681" s="73">
        <f t="shared" si="371"/>
        <v>1.9917808219199742</v>
      </c>
    </row>
    <row r="9682" spans="1:9" ht="15.6" x14ac:dyDescent="0.3">
      <c r="A9682" s="1">
        <v>9678</v>
      </c>
      <c r="B9682" s="1">
        <v>2010</v>
      </c>
      <c r="C9682" s="1">
        <v>3</v>
      </c>
      <c r="D9682" s="1">
        <v>8</v>
      </c>
      <c r="E9682" s="7">
        <v>2010.27191780822</v>
      </c>
      <c r="F9682" s="7">
        <v>18.210483</v>
      </c>
      <c r="G9682" s="57">
        <f t="shared" si="370"/>
        <v>22.404682408275875</v>
      </c>
      <c r="I9682" s="73">
        <f t="shared" si="371"/>
        <v>1.9917808219202016</v>
      </c>
    </row>
    <row r="9683" spans="1:9" ht="15.6" x14ac:dyDescent="0.3">
      <c r="A9683" s="1">
        <v>9679</v>
      </c>
      <c r="B9683" s="1">
        <v>2010</v>
      </c>
      <c r="C9683" s="1">
        <v>3</v>
      </c>
      <c r="D9683" s="1">
        <v>9</v>
      </c>
      <c r="E9683" s="7">
        <v>2010.2746575342501</v>
      </c>
      <c r="F9683" s="7">
        <v>18.261579000000001</v>
      </c>
      <c r="G9683" s="57">
        <f t="shared" si="370"/>
        <v>22.406085320000013</v>
      </c>
      <c r="I9683" s="73">
        <f t="shared" si="371"/>
        <v>1.9917808219199742</v>
      </c>
    </row>
    <row r="9684" spans="1:9" ht="15.6" x14ac:dyDescent="0.3">
      <c r="A9684" s="1">
        <v>9680</v>
      </c>
      <c r="B9684" s="1">
        <v>2010</v>
      </c>
      <c r="C9684" s="1">
        <v>3</v>
      </c>
      <c r="D9684" s="1">
        <v>10</v>
      </c>
      <c r="E9684" s="7">
        <v>2010.2773972602699</v>
      </c>
      <c r="F9684" s="7">
        <v>18.300180000000001</v>
      </c>
      <c r="G9684" s="57">
        <f t="shared" si="370"/>
        <v>22.407609060689666</v>
      </c>
      <c r="I9684" s="73">
        <f t="shared" si="371"/>
        <v>1.9917808219099697</v>
      </c>
    </row>
    <row r="9685" spans="1:9" ht="15.6" x14ac:dyDescent="0.3">
      <c r="A9685" s="1">
        <v>9681</v>
      </c>
      <c r="B9685" s="1">
        <v>2010</v>
      </c>
      <c r="C9685" s="1">
        <v>3</v>
      </c>
      <c r="D9685" s="1">
        <v>11</v>
      </c>
      <c r="E9685" s="7">
        <v>2010.2801369863</v>
      </c>
      <c r="F9685" s="7">
        <v>18.326039000000002</v>
      </c>
      <c r="G9685" s="57">
        <f t="shared" si="370"/>
        <v>22.409188315862085</v>
      </c>
      <c r="I9685" s="73">
        <f t="shared" si="371"/>
        <v>1.9917808219199742</v>
      </c>
    </row>
    <row r="9686" spans="1:9" ht="15.6" x14ac:dyDescent="0.3">
      <c r="A9686" s="1">
        <v>9682</v>
      </c>
      <c r="B9686" s="1">
        <v>2010</v>
      </c>
      <c r="C9686" s="1">
        <v>3</v>
      </c>
      <c r="D9686" s="1">
        <v>12</v>
      </c>
      <c r="E9686" s="7">
        <v>2010.2828767123301</v>
      </c>
      <c r="F9686" s="7">
        <v>18.335173000000001</v>
      </c>
      <c r="G9686" s="57">
        <f t="shared" si="370"/>
        <v>22.410606044137943</v>
      </c>
      <c r="I9686" s="73">
        <f t="shared" si="371"/>
        <v>1.9917808219199742</v>
      </c>
    </row>
    <row r="9687" spans="1:9" ht="15.6" x14ac:dyDescent="0.3">
      <c r="A9687" s="1">
        <v>9683</v>
      </c>
      <c r="B9687" s="1">
        <v>2010</v>
      </c>
      <c r="C9687" s="1">
        <v>3</v>
      </c>
      <c r="D9687" s="1">
        <v>13</v>
      </c>
      <c r="E9687" s="7">
        <v>2010.28561643836</v>
      </c>
      <c r="F9687" s="7">
        <v>18.356612999999999</v>
      </c>
      <c r="G9687" s="57">
        <f t="shared" si="370"/>
        <v>22.411957161379323</v>
      </c>
      <c r="I9687" s="73">
        <f t="shared" si="371"/>
        <v>1.9917808219199742</v>
      </c>
    </row>
    <row r="9688" spans="1:9" ht="15.6" x14ac:dyDescent="0.3">
      <c r="A9688" s="1">
        <v>9684</v>
      </c>
      <c r="B9688" s="1">
        <v>2010</v>
      </c>
      <c r="C9688" s="1">
        <v>3</v>
      </c>
      <c r="D9688" s="1">
        <v>14</v>
      </c>
      <c r="E9688" s="7">
        <v>2010.28835616438</v>
      </c>
      <c r="F9688" s="7">
        <v>18.365667999999999</v>
      </c>
      <c r="G9688" s="57">
        <f t="shared" si="370"/>
        <v>22.413330755862084</v>
      </c>
      <c r="I9688" s="73">
        <f t="shared" si="371"/>
        <v>1.9917808219099697</v>
      </c>
    </row>
    <row r="9689" spans="1:9" ht="15.6" x14ac:dyDescent="0.3">
      <c r="A9689" s="1">
        <v>9685</v>
      </c>
      <c r="B9689" s="1">
        <v>2010</v>
      </c>
      <c r="C9689" s="1">
        <v>3</v>
      </c>
      <c r="D9689" s="1">
        <v>15</v>
      </c>
      <c r="E9689" s="7">
        <v>2010.2910958904099</v>
      </c>
      <c r="F9689" s="7">
        <v>18.362731</v>
      </c>
      <c r="G9689" s="57">
        <f t="shared" si="370"/>
        <v>22.414705506206907</v>
      </c>
      <c r="I9689" s="73">
        <f t="shared" si="371"/>
        <v>1.9917808219199742</v>
      </c>
    </row>
    <row r="9690" spans="1:9" ht="15.6" x14ac:dyDescent="0.3">
      <c r="A9690" s="1">
        <v>9686</v>
      </c>
      <c r="B9690" s="1">
        <v>2010</v>
      </c>
      <c r="C9690" s="1">
        <v>3</v>
      </c>
      <c r="D9690" s="1">
        <v>16</v>
      </c>
      <c r="E9690" s="7">
        <v>2010.29383561644</v>
      </c>
      <c r="F9690" s="7">
        <v>18.421455000000002</v>
      </c>
      <c r="G9690" s="57">
        <f t="shared" si="370"/>
        <v>22.416094809655188</v>
      </c>
      <c r="I9690" s="73">
        <f t="shared" si="371"/>
        <v>1.9917808219202016</v>
      </c>
    </row>
    <row r="9691" spans="1:9" ht="15.6" x14ac:dyDescent="0.3">
      <c r="A9691" s="1">
        <v>9687</v>
      </c>
      <c r="B9691" s="1">
        <v>2010</v>
      </c>
      <c r="C9691" s="1">
        <v>3</v>
      </c>
      <c r="D9691" s="1">
        <v>17</v>
      </c>
      <c r="E9691" s="7">
        <v>2010.2965753424701</v>
      </c>
      <c r="F9691" s="7">
        <v>18.421904000000001</v>
      </c>
      <c r="G9691" s="57">
        <f t="shared" si="370"/>
        <v>22.417483926896566</v>
      </c>
      <c r="I9691" s="73">
        <f t="shared" si="371"/>
        <v>1.9917808219199742</v>
      </c>
    </row>
    <row r="9692" spans="1:9" ht="15.6" x14ac:dyDescent="0.3">
      <c r="A9692" s="1">
        <v>9688</v>
      </c>
      <c r="B9692" s="1">
        <v>2010</v>
      </c>
      <c r="C9692" s="1">
        <v>3</v>
      </c>
      <c r="D9692" s="1">
        <v>18</v>
      </c>
      <c r="E9692" s="7">
        <v>2010.2993150684899</v>
      </c>
      <c r="F9692" s="7">
        <v>18.476766000000001</v>
      </c>
      <c r="G9692" s="57">
        <f t="shared" si="370"/>
        <v>22.418807412413813</v>
      </c>
      <c r="I9692" s="73">
        <f t="shared" si="371"/>
        <v>1.9917808219099697</v>
      </c>
    </row>
    <row r="9693" spans="1:9" ht="15.6" x14ac:dyDescent="0.3">
      <c r="A9693" s="1">
        <v>9689</v>
      </c>
      <c r="B9693" s="1">
        <v>2010</v>
      </c>
      <c r="C9693" s="1">
        <v>3</v>
      </c>
      <c r="D9693" s="1">
        <v>19</v>
      </c>
      <c r="E9693" s="7">
        <v>2010.30205479452</v>
      </c>
      <c r="F9693" s="7">
        <v>18.455604000000001</v>
      </c>
      <c r="G9693" s="57">
        <f t="shared" si="370"/>
        <v>22.420002266206911</v>
      </c>
      <c r="I9693" s="73">
        <f t="shared" si="371"/>
        <v>1.9917808219199742</v>
      </c>
    </row>
    <row r="9694" spans="1:9" ht="15.6" x14ac:dyDescent="0.3">
      <c r="A9694" s="1">
        <v>9690</v>
      </c>
      <c r="B9694" s="1">
        <v>2010</v>
      </c>
      <c r="C9694" s="1">
        <v>3</v>
      </c>
      <c r="D9694" s="1">
        <v>20</v>
      </c>
      <c r="E9694" s="7">
        <v>2010.3047945205501</v>
      </c>
      <c r="F9694" s="7">
        <v>18.470072999999999</v>
      </c>
      <c r="G9694" s="57">
        <f t="shared" si="370"/>
        <v>22.42108086758622</v>
      </c>
      <c r="I9694" s="73">
        <f t="shared" si="371"/>
        <v>1.9917808219199742</v>
      </c>
    </row>
    <row r="9695" spans="1:9" ht="15.6" x14ac:dyDescent="0.3">
      <c r="A9695" s="1">
        <v>9691</v>
      </c>
      <c r="B9695" s="1">
        <v>2010</v>
      </c>
      <c r="C9695" s="1">
        <v>3</v>
      </c>
      <c r="D9695" s="1">
        <v>21</v>
      </c>
      <c r="E9695" s="7">
        <v>2010.30753424658</v>
      </c>
      <c r="F9695" s="7">
        <v>18.465388999999998</v>
      </c>
      <c r="G9695" s="57">
        <f t="shared" si="370"/>
        <v>22.422113470344843</v>
      </c>
      <c r="I9695" s="73">
        <f t="shared" si="371"/>
        <v>1.9917808219199742</v>
      </c>
    </row>
    <row r="9696" spans="1:9" ht="15.6" x14ac:dyDescent="0.3">
      <c r="A9696" s="1">
        <v>9692</v>
      </c>
      <c r="B9696" s="1">
        <v>2010</v>
      </c>
      <c r="C9696" s="1">
        <v>3</v>
      </c>
      <c r="D9696" s="1">
        <v>22</v>
      </c>
      <c r="E9696" s="7">
        <v>2010.3102739726</v>
      </c>
      <c r="F9696" s="7">
        <v>18.463014000000001</v>
      </c>
      <c r="G9696" s="57">
        <f t="shared" si="370"/>
        <v>22.423195106206908</v>
      </c>
      <c r="I9696" s="73">
        <f t="shared" si="371"/>
        <v>1.9917808219099697</v>
      </c>
    </row>
    <row r="9697" spans="1:9" ht="15.6" x14ac:dyDescent="0.3">
      <c r="A9697" s="1">
        <v>9693</v>
      </c>
      <c r="B9697" s="1">
        <v>2010</v>
      </c>
      <c r="C9697" s="1">
        <v>3</v>
      </c>
      <c r="D9697" s="1">
        <v>23</v>
      </c>
      <c r="E9697" s="7">
        <v>2010.3130136986299</v>
      </c>
      <c r="F9697" s="7">
        <v>18.496766000000001</v>
      </c>
      <c r="G9697" s="57">
        <f t="shared" si="370"/>
        <v>22.424165646896565</v>
      </c>
      <c r="I9697" s="73">
        <f t="shared" si="371"/>
        <v>1.9917808219199742</v>
      </c>
    </row>
    <row r="9698" spans="1:9" ht="15.6" x14ac:dyDescent="0.3">
      <c r="A9698" s="1">
        <v>9694</v>
      </c>
      <c r="B9698" s="1">
        <v>2010</v>
      </c>
      <c r="C9698" s="1">
        <v>3</v>
      </c>
      <c r="D9698" s="1">
        <v>24</v>
      </c>
      <c r="E9698" s="7">
        <v>2010.31575342466</v>
      </c>
      <c r="F9698" s="7">
        <v>18.618839999999999</v>
      </c>
      <c r="G9698" s="57">
        <f t="shared" si="370"/>
        <v>22.425122211034498</v>
      </c>
      <c r="I9698" s="73">
        <f t="shared" si="371"/>
        <v>1.9917808219202016</v>
      </c>
    </row>
    <row r="9699" spans="1:9" ht="15.6" x14ac:dyDescent="0.3">
      <c r="A9699" s="1">
        <v>9695</v>
      </c>
      <c r="B9699" s="1">
        <v>2010</v>
      </c>
      <c r="C9699" s="1">
        <v>3</v>
      </c>
      <c r="D9699" s="1">
        <v>25</v>
      </c>
      <c r="E9699" s="7">
        <v>2010.3184931506801</v>
      </c>
      <c r="F9699" s="7">
        <v>18.795114999999999</v>
      </c>
      <c r="G9699" s="57">
        <f t="shared" si="370"/>
        <v>22.426146908965535</v>
      </c>
      <c r="I9699" s="73">
        <f t="shared" si="371"/>
        <v>1.9917808219199742</v>
      </c>
    </row>
    <row r="9700" spans="1:9" ht="15.6" x14ac:dyDescent="0.3">
      <c r="A9700" s="1">
        <v>9696</v>
      </c>
      <c r="B9700" s="1">
        <v>2010</v>
      </c>
      <c r="C9700" s="1">
        <v>3</v>
      </c>
      <c r="D9700" s="1">
        <v>26</v>
      </c>
      <c r="E9700" s="7">
        <v>2010.3212328767099</v>
      </c>
      <c r="F9700" s="7">
        <v>18.941445999999999</v>
      </c>
      <c r="G9700" s="57">
        <f t="shared" si="370"/>
        <v>22.427395744827603</v>
      </c>
      <c r="I9700" s="73">
        <f t="shared" si="371"/>
        <v>1.9917808219199742</v>
      </c>
    </row>
    <row r="9701" spans="1:9" ht="15.6" x14ac:dyDescent="0.3">
      <c r="A9701" s="1">
        <v>9697</v>
      </c>
      <c r="B9701" s="1">
        <v>2010</v>
      </c>
      <c r="C9701" s="1">
        <v>3</v>
      </c>
      <c r="D9701" s="1">
        <v>27</v>
      </c>
      <c r="E9701" s="7">
        <v>2010.32397260274</v>
      </c>
      <c r="F9701" s="7">
        <v>19.015525</v>
      </c>
      <c r="G9701" s="57">
        <f t="shared" si="370"/>
        <v>22.428734720000019</v>
      </c>
      <c r="I9701" s="73">
        <f t="shared" si="371"/>
        <v>1.9917808219199742</v>
      </c>
    </row>
    <row r="9702" spans="1:9" ht="15.6" x14ac:dyDescent="0.3">
      <c r="A9702" s="1">
        <v>9698</v>
      </c>
      <c r="B9702" s="1">
        <v>2010</v>
      </c>
      <c r="C9702" s="1">
        <v>3</v>
      </c>
      <c r="D9702" s="1">
        <v>28</v>
      </c>
      <c r="E9702" s="7">
        <v>2010.3267123287701</v>
      </c>
      <c r="F9702" s="7">
        <v>19.135736999999999</v>
      </c>
      <c r="G9702" s="57">
        <f t="shared" si="370"/>
        <v>22.430009681379328</v>
      </c>
      <c r="I9702" s="73">
        <f t="shared" si="371"/>
        <v>1.9917808219199742</v>
      </c>
    </row>
    <row r="9703" spans="1:9" ht="15.6" x14ac:dyDescent="0.3">
      <c r="A9703" s="1">
        <v>9699</v>
      </c>
      <c r="B9703" s="1">
        <v>2010</v>
      </c>
      <c r="C9703" s="1">
        <v>3</v>
      </c>
      <c r="D9703" s="1">
        <v>29</v>
      </c>
      <c r="E9703" s="7">
        <v>2010.32945205479</v>
      </c>
      <c r="F9703" s="7">
        <v>19.273040000000002</v>
      </c>
      <c r="G9703" s="57">
        <f t="shared" si="370"/>
        <v>22.431450044137947</v>
      </c>
      <c r="I9703" s="73">
        <f t="shared" si="371"/>
        <v>1.9917808219099697</v>
      </c>
    </row>
    <row r="9704" spans="1:9" ht="15.6" x14ac:dyDescent="0.3">
      <c r="A9704" s="1">
        <v>9700</v>
      </c>
      <c r="B9704" s="1">
        <v>2010</v>
      </c>
      <c r="C9704" s="1">
        <v>3</v>
      </c>
      <c r="D9704" s="1">
        <v>30</v>
      </c>
      <c r="E9704" s="7">
        <v>2010.33219178082</v>
      </c>
      <c r="F9704" s="7">
        <v>19.443100999999999</v>
      </c>
      <c r="G9704" s="57">
        <f t="shared" si="370"/>
        <v>22.432908634482775</v>
      </c>
      <c r="I9704" s="73">
        <f t="shared" si="371"/>
        <v>1.9917808219199742</v>
      </c>
    </row>
    <row r="9705" spans="1:9" ht="15.6" x14ac:dyDescent="0.3">
      <c r="A9705" s="1">
        <v>9701</v>
      </c>
      <c r="B9705" s="1">
        <v>2010</v>
      </c>
      <c r="C9705" s="1">
        <v>3</v>
      </c>
      <c r="D9705" s="1">
        <v>31</v>
      </c>
      <c r="E9705" s="7">
        <v>2010.3349315068499</v>
      </c>
      <c r="F9705" s="7">
        <v>19.60538</v>
      </c>
      <c r="G9705" s="57">
        <f t="shared" si="370"/>
        <v>22.434304464827601</v>
      </c>
      <c r="I9705" s="73">
        <f t="shared" si="371"/>
        <v>1.9917808219199742</v>
      </c>
    </row>
    <row r="9706" spans="1:9" ht="15.6" x14ac:dyDescent="0.3">
      <c r="A9706" s="1">
        <v>9702</v>
      </c>
      <c r="B9706" s="1">
        <v>2010</v>
      </c>
      <c r="C9706" s="1">
        <v>4</v>
      </c>
      <c r="D9706" s="1">
        <v>1</v>
      </c>
      <c r="E9706" s="7">
        <v>2010.3360730593599</v>
      </c>
      <c r="F9706" s="7">
        <v>19.710875999999999</v>
      </c>
      <c r="G9706" s="57">
        <f t="shared" si="370"/>
        <v>22.435527633103465</v>
      </c>
      <c r="I9706" s="73">
        <f t="shared" si="371"/>
        <v>1.9906392694101669</v>
      </c>
    </row>
    <row r="9707" spans="1:9" ht="15.6" x14ac:dyDescent="0.3">
      <c r="A9707" s="1">
        <v>9703</v>
      </c>
      <c r="B9707" s="1">
        <v>2010</v>
      </c>
      <c r="C9707" s="1">
        <v>4</v>
      </c>
      <c r="D9707" s="1">
        <v>2</v>
      </c>
      <c r="E9707" s="7">
        <v>2010.33881278539</v>
      </c>
      <c r="F9707" s="7">
        <v>19.786553000000001</v>
      </c>
      <c r="G9707" s="57">
        <f t="shared" si="370"/>
        <v>22.436707691034503</v>
      </c>
      <c r="I9707" s="73">
        <f t="shared" si="371"/>
        <v>1.9906392693999351</v>
      </c>
    </row>
    <row r="9708" spans="1:9" ht="15.6" x14ac:dyDescent="0.3">
      <c r="A9708" s="1">
        <v>9704</v>
      </c>
      <c r="B9708" s="1">
        <v>2010</v>
      </c>
      <c r="C9708" s="1">
        <v>4</v>
      </c>
      <c r="D9708" s="1">
        <v>3</v>
      </c>
      <c r="E9708" s="7">
        <v>2010.3415525114201</v>
      </c>
      <c r="F9708" s="7">
        <v>19.821755</v>
      </c>
      <c r="G9708" s="57">
        <f t="shared" si="370"/>
        <v>22.437824318620713</v>
      </c>
      <c r="I9708" s="73">
        <f t="shared" si="371"/>
        <v>1.9906392693999351</v>
      </c>
    </row>
    <row r="9709" spans="1:9" ht="15.6" x14ac:dyDescent="0.3">
      <c r="A9709" s="1">
        <v>9705</v>
      </c>
      <c r="B9709" s="1">
        <v>2010</v>
      </c>
      <c r="C9709" s="1">
        <v>4</v>
      </c>
      <c r="D9709" s="1">
        <v>4</v>
      </c>
      <c r="E9709" s="7">
        <v>2010.34429223744</v>
      </c>
      <c r="F9709" s="7">
        <v>19.919653</v>
      </c>
      <c r="G9709" s="57">
        <f t="shared" si="370"/>
        <v>22.438762776551744</v>
      </c>
      <c r="I9709" s="73">
        <f t="shared" si="371"/>
        <v>1.9917808219199742</v>
      </c>
    </row>
    <row r="9710" spans="1:9" ht="15.6" x14ac:dyDescent="0.3">
      <c r="A9710" s="1">
        <v>9706</v>
      </c>
      <c r="B9710" s="1">
        <v>2010</v>
      </c>
      <c r="C9710" s="1">
        <v>4</v>
      </c>
      <c r="D9710" s="1">
        <v>5</v>
      </c>
      <c r="E9710" s="7">
        <v>2010.34703196347</v>
      </c>
      <c r="F9710" s="7">
        <v>19.972318000000001</v>
      </c>
      <c r="G9710" s="57">
        <f t="shared" si="370"/>
        <v>22.439691193103464</v>
      </c>
      <c r="I9710" s="73">
        <f t="shared" si="371"/>
        <v>1.9917808219199742</v>
      </c>
    </row>
    <row r="9711" spans="1:9" ht="15.6" x14ac:dyDescent="0.3">
      <c r="A9711" s="1">
        <v>9707</v>
      </c>
      <c r="B9711" s="1">
        <v>2010</v>
      </c>
      <c r="C9711" s="1">
        <v>4</v>
      </c>
      <c r="D9711" s="1">
        <v>6</v>
      </c>
      <c r="E9711" s="7">
        <v>2010.3497716894999</v>
      </c>
      <c r="F9711" s="7">
        <v>20.056916999999999</v>
      </c>
      <c r="G9711" s="57">
        <f t="shared" si="370"/>
        <v>22.44065453655174</v>
      </c>
      <c r="I9711" s="73">
        <f t="shared" si="371"/>
        <v>1.9917808219202016</v>
      </c>
    </row>
    <row r="9712" spans="1:9" ht="15.6" x14ac:dyDescent="0.3">
      <c r="A9712" s="1">
        <v>9708</v>
      </c>
      <c r="B9712" s="1">
        <v>2010</v>
      </c>
      <c r="C9712" s="1">
        <v>4</v>
      </c>
      <c r="D9712" s="1">
        <v>7</v>
      </c>
      <c r="E9712" s="7">
        <v>2010.35251141553</v>
      </c>
      <c r="F9712" s="7">
        <v>20.180291</v>
      </c>
      <c r="G9712" s="57">
        <f t="shared" si="370"/>
        <v>22.441615728275877</v>
      </c>
      <c r="I9712" s="73">
        <f t="shared" si="371"/>
        <v>1.9917808219099697</v>
      </c>
    </row>
    <row r="9713" spans="1:9" ht="15.6" x14ac:dyDescent="0.3">
      <c r="A9713" s="1">
        <v>9709</v>
      </c>
      <c r="B9713" s="1">
        <v>2010</v>
      </c>
      <c r="C9713" s="1">
        <v>4</v>
      </c>
      <c r="D9713" s="1">
        <v>8</v>
      </c>
      <c r="E9713" s="7">
        <v>2010.3552511415501</v>
      </c>
      <c r="F9713" s="7">
        <v>20.209077000000001</v>
      </c>
      <c r="G9713" s="57">
        <f t="shared" si="370"/>
        <v>22.442572837241396</v>
      </c>
      <c r="I9713" s="73">
        <f t="shared" si="371"/>
        <v>1.9917808219199742</v>
      </c>
    </row>
    <row r="9714" spans="1:9" ht="15.6" x14ac:dyDescent="0.3">
      <c r="A9714" s="1">
        <v>9710</v>
      </c>
      <c r="B9714" s="1">
        <v>2010</v>
      </c>
      <c r="C9714" s="1">
        <v>4</v>
      </c>
      <c r="D9714" s="1">
        <v>9</v>
      </c>
      <c r="E9714" s="7">
        <v>2010.3579908675799</v>
      </c>
      <c r="F9714" s="7">
        <v>20.223258000000001</v>
      </c>
      <c r="G9714" s="57">
        <f t="shared" si="370"/>
        <v>22.443439795862083</v>
      </c>
      <c r="I9714" s="73">
        <f t="shared" si="371"/>
        <v>1.9917808219199742</v>
      </c>
    </row>
    <row r="9715" spans="1:9" ht="15.6" x14ac:dyDescent="0.3">
      <c r="A9715" s="1">
        <v>9711</v>
      </c>
      <c r="B9715" s="1">
        <v>2010</v>
      </c>
      <c r="C9715" s="1">
        <v>4</v>
      </c>
      <c r="D9715" s="1">
        <v>10</v>
      </c>
      <c r="E9715" s="7">
        <v>2010.36073059361</v>
      </c>
      <c r="F9715" s="7">
        <v>20.224810000000002</v>
      </c>
      <c r="G9715" s="57">
        <f t="shared" si="370"/>
        <v>22.444285372413805</v>
      </c>
      <c r="I9715" s="73">
        <f t="shared" si="371"/>
        <v>1.9917808219099697</v>
      </c>
    </row>
    <row r="9716" spans="1:9" ht="15.6" x14ac:dyDescent="0.3">
      <c r="A9716" s="1">
        <v>9712</v>
      </c>
      <c r="B9716" s="1">
        <v>2010</v>
      </c>
      <c r="C9716" s="1">
        <v>4</v>
      </c>
      <c r="D9716" s="1">
        <v>11</v>
      </c>
      <c r="E9716" s="7">
        <v>2010.3634703196301</v>
      </c>
      <c r="F9716" s="7">
        <v>20.251272</v>
      </c>
      <c r="G9716" s="57">
        <f t="shared" si="370"/>
        <v>22.445157635862081</v>
      </c>
      <c r="I9716" s="73">
        <f t="shared" si="371"/>
        <v>1.9917808219199742</v>
      </c>
    </row>
    <row r="9717" spans="1:9" ht="15.6" x14ac:dyDescent="0.3">
      <c r="A9717" s="1">
        <v>9713</v>
      </c>
      <c r="B9717" s="1">
        <v>2010</v>
      </c>
      <c r="C9717" s="1">
        <v>4</v>
      </c>
      <c r="D9717" s="1">
        <v>12</v>
      </c>
      <c r="E9717" s="7">
        <v>2010.36621004566</v>
      </c>
      <c r="F9717" s="7">
        <v>20.286020000000001</v>
      </c>
      <c r="G9717" s="57">
        <f t="shared" si="370"/>
        <v>22.445990507586217</v>
      </c>
      <c r="I9717" s="73">
        <f t="shared" si="371"/>
        <v>1.9917808219199742</v>
      </c>
    </row>
    <row r="9718" spans="1:9" ht="15.6" x14ac:dyDescent="0.3">
      <c r="A9718" s="1">
        <v>9714</v>
      </c>
      <c r="B9718" s="1">
        <v>2010</v>
      </c>
      <c r="C9718" s="1">
        <v>4</v>
      </c>
      <c r="D9718" s="1">
        <v>13</v>
      </c>
      <c r="E9718" s="7">
        <v>2010.36894977169</v>
      </c>
      <c r="F9718" s="7">
        <v>20.295490999999998</v>
      </c>
      <c r="G9718" s="57">
        <f t="shared" si="370"/>
        <v>22.446745431724153</v>
      </c>
      <c r="I9718" s="73">
        <f t="shared" si="371"/>
        <v>1.9917808219199742</v>
      </c>
    </row>
    <row r="9719" spans="1:9" ht="15.6" x14ac:dyDescent="0.3">
      <c r="A9719" s="1">
        <v>9715</v>
      </c>
      <c r="B9719" s="1">
        <v>2010</v>
      </c>
      <c r="C9719" s="1">
        <v>4</v>
      </c>
      <c r="D9719" s="1">
        <v>14</v>
      </c>
      <c r="E9719" s="7">
        <v>2010.3716894977199</v>
      </c>
      <c r="F9719" s="7">
        <v>20.377628999999999</v>
      </c>
      <c r="G9719" s="57">
        <f t="shared" si="370"/>
        <v>22.447376560000013</v>
      </c>
      <c r="I9719" s="73">
        <f t="shared" si="371"/>
        <v>1.9917808219101971</v>
      </c>
    </row>
    <row r="9720" spans="1:9" ht="15.6" x14ac:dyDescent="0.3">
      <c r="A9720" s="1">
        <v>9716</v>
      </c>
      <c r="B9720" s="1">
        <v>2010</v>
      </c>
      <c r="C9720" s="1">
        <v>4</v>
      </c>
      <c r="D9720" s="1">
        <v>15</v>
      </c>
      <c r="E9720" s="7">
        <v>2010.37442922374</v>
      </c>
      <c r="F9720" s="7">
        <v>20.487041000000001</v>
      </c>
      <c r="G9720" s="57">
        <f t="shared" si="370"/>
        <v>22.447688307586223</v>
      </c>
      <c r="I9720" s="73">
        <f t="shared" si="371"/>
        <v>1.9917808219199742</v>
      </c>
    </row>
    <row r="9721" spans="1:9" ht="15.6" x14ac:dyDescent="0.3">
      <c r="A9721" s="1">
        <v>9717</v>
      </c>
      <c r="B9721" s="1">
        <v>2010</v>
      </c>
      <c r="C9721" s="1">
        <v>4</v>
      </c>
      <c r="D9721" s="1">
        <v>16</v>
      </c>
      <c r="E9721" s="7">
        <v>2010.3771689497701</v>
      </c>
      <c r="F9721" s="7">
        <v>20.617445</v>
      </c>
      <c r="G9721" s="57">
        <f t="shared" si="370"/>
        <v>22.447748646896567</v>
      </c>
      <c r="I9721" s="73">
        <f t="shared" si="371"/>
        <v>1.9917808219199742</v>
      </c>
    </row>
    <row r="9722" spans="1:9" ht="15.6" x14ac:dyDescent="0.3">
      <c r="A9722" s="1">
        <v>9718</v>
      </c>
      <c r="B9722" s="1">
        <v>2010</v>
      </c>
      <c r="C9722" s="1">
        <v>4</v>
      </c>
      <c r="D9722" s="1">
        <v>17</v>
      </c>
      <c r="E9722" s="7">
        <v>2010.3799086757999</v>
      </c>
      <c r="F9722" s="7">
        <v>20.750228</v>
      </c>
      <c r="G9722" s="57">
        <f t="shared" si="370"/>
        <v>22.447790920000013</v>
      </c>
      <c r="I9722" s="73">
        <f t="shared" si="371"/>
        <v>1.9917808219199742</v>
      </c>
    </row>
    <row r="9723" spans="1:9" ht="15.6" x14ac:dyDescent="0.3">
      <c r="A9723" s="1">
        <v>9719</v>
      </c>
      <c r="B9723" s="1">
        <v>2010</v>
      </c>
      <c r="C9723" s="1">
        <v>4</v>
      </c>
      <c r="D9723" s="1">
        <v>18</v>
      </c>
      <c r="E9723" s="7">
        <v>2010.38264840183</v>
      </c>
      <c r="F9723" s="7">
        <v>20.912084</v>
      </c>
      <c r="G9723" s="57">
        <f t="shared" si="370"/>
        <v>22.447909895172426</v>
      </c>
      <c r="I9723" s="73">
        <f t="shared" si="371"/>
        <v>1.9917808219099697</v>
      </c>
    </row>
    <row r="9724" spans="1:9" ht="15.6" x14ac:dyDescent="0.3">
      <c r="A9724" s="1">
        <v>9720</v>
      </c>
      <c r="B9724" s="1">
        <v>2010</v>
      </c>
      <c r="C9724" s="1">
        <v>4</v>
      </c>
      <c r="D9724" s="1">
        <v>19</v>
      </c>
      <c r="E9724" s="7">
        <v>2010.3853881278501</v>
      </c>
      <c r="F9724" s="7">
        <v>20.978019</v>
      </c>
      <c r="G9724" s="57">
        <f t="shared" si="370"/>
        <v>22.448106252413808</v>
      </c>
      <c r="I9724" s="73">
        <f t="shared" si="371"/>
        <v>1.9917808219199742</v>
      </c>
    </row>
    <row r="9725" spans="1:9" ht="15.6" x14ac:dyDescent="0.3">
      <c r="A9725" s="1">
        <v>9721</v>
      </c>
      <c r="B9725" s="1">
        <v>2010</v>
      </c>
      <c r="C9725" s="1">
        <v>4</v>
      </c>
      <c r="D9725" s="1">
        <v>20</v>
      </c>
      <c r="E9725" s="7">
        <v>2010.38812785388</v>
      </c>
      <c r="F9725" s="7">
        <v>21.058319000000001</v>
      </c>
      <c r="G9725" s="57">
        <f t="shared" si="370"/>
        <v>22.448259895172423</v>
      </c>
      <c r="I9725" s="73">
        <f t="shared" si="371"/>
        <v>1.9917808219199742</v>
      </c>
    </row>
    <row r="9726" spans="1:9" ht="15.6" x14ac:dyDescent="0.3">
      <c r="A9726" s="1">
        <v>9722</v>
      </c>
      <c r="B9726" s="1">
        <v>2010</v>
      </c>
      <c r="C9726" s="1">
        <v>4</v>
      </c>
      <c r="D9726" s="1">
        <v>21</v>
      </c>
      <c r="E9726" s="7">
        <v>2010.39086757991</v>
      </c>
      <c r="F9726" s="7">
        <v>21.12133</v>
      </c>
      <c r="G9726" s="57">
        <f t="shared" si="370"/>
        <v>22.448247422068977</v>
      </c>
      <c r="I9726" s="73">
        <f t="shared" si="371"/>
        <v>1.9917808219199742</v>
      </c>
    </row>
    <row r="9727" spans="1:9" ht="15.6" x14ac:dyDescent="0.3">
      <c r="A9727" s="1">
        <v>9723</v>
      </c>
      <c r="B9727" s="1">
        <v>2010</v>
      </c>
      <c r="C9727" s="1">
        <v>4</v>
      </c>
      <c r="D9727" s="1">
        <v>22</v>
      </c>
      <c r="E9727" s="7">
        <v>2010.3936073059399</v>
      </c>
      <c r="F9727" s="7">
        <v>21.232543</v>
      </c>
      <c r="G9727" s="57">
        <f t="shared" si="370"/>
        <v>22.448114286896562</v>
      </c>
      <c r="I9727" s="73">
        <f t="shared" si="371"/>
        <v>1.9917808219101971</v>
      </c>
    </row>
    <row r="9728" spans="1:9" ht="15.6" x14ac:dyDescent="0.3">
      <c r="A9728" s="1">
        <v>9724</v>
      </c>
      <c r="B9728" s="1">
        <v>2010</v>
      </c>
      <c r="C9728" s="1">
        <v>4</v>
      </c>
      <c r="D9728" s="1">
        <v>23</v>
      </c>
      <c r="E9728" s="7">
        <v>2010.39634703196</v>
      </c>
      <c r="F9728" s="7">
        <v>21.304181</v>
      </c>
      <c r="G9728" s="57">
        <f t="shared" si="370"/>
        <v>22.447808208275873</v>
      </c>
      <c r="I9728" s="73">
        <f t="shared" si="371"/>
        <v>1.9917808219199742</v>
      </c>
    </row>
    <row r="9729" spans="1:9" ht="15.6" x14ac:dyDescent="0.3">
      <c r="A9729" s="1">
        <v>9725</v>
      </c>
      <c r="B9729" s="1">
        <v>2010</v>
      </c>
      <c r="C9729" s="1">
        <v>4</v>
      </c>
      <c r="D9729" s="1">
        <v>24</v>
      </c>
      <c r="E9729" s="7">
        <v>2010.3990867579901</v>
      </c>
      <c r="F9729" s="7">
        <v>21.407748999999999</v>
      </c>
      <c r="G9729" s="57">
        <f t="shared" si="370"/>
        <v>22.447479662068975</v>
      </c>
      <c r="I9729" s="73">
        <f t="shared" si="371"/>
        <v>1.9917808219199742</v>
      </c>
    </row>
    <row r="9730" spans="1:9" ht="15.6" x14ac:dyDescent="0.3">
      <c r="A9730" s="1">
        <v>9726</v>
      </c>
      <c r="B9730" s="1">
        <v>2010</v>
      </c>
      <c r="C9730" s="1">
        <v>4</v>
      </c>
      <c r="D9730" s="1">
        <v>25</v>
      </c>
      <c r="E9730" s="7">
        <v>2010.4018264840199</v>
      </c>
      <c r="F9730" s="7">
        <v>21.504653999999999</v>
      </c>
      <c r="G9730" s="57">
        <f t="shared" si="370"/>
        <v>22.447094584827592</v>
      </c>
      <c r="I9730" s="73">
        <f t="shared" si="371"/>
        <v>1.9917808219199742</v>
      </c>
    </row>
    <row r="9731" spans="1:9" ht="15.6" x14ac:dyDescent="0.3">
      <c r="A9731" s="1">
        <v>9727</v>
      </c>
      <c r="B9731" s="1">
        <v>2010</v>
      </c>
      <c r="C9731" s="1">
        <v>4</v>
      </c>
      <c r="D9731" s="1">
        <v>26</v>
      </c>
      <c r="E9731" s="7">
        <v>2010.40456621005</v>
      </c>
      <c r="F9731" s="7">
        <v>21.574707</v>
      </c>
      <c r="G9731" s="57">
        <f t="shared" si="370"/>
        <v>22.446524910344831</v>
      </c>
      <c r="I9731" s="73">
        <f t="shared" si="371"/>
        <v>1.9917808219099697</v>
      </c>
    </row>
    <row r="9732" spans="1:9" ht="15.6" x14ac:dyDescent="0.3">
      <c r="A9732" s="1">
        <v>9728</v>
      </c>
      <c r="B9732" s="1">
        <v>2010</v>
      </c>
      <c r="C9732" s="1">
        <v>4</v>
      </c>
      <c r="D9732" s="1">
        <v>27</v>
      </c>
      <c r="E9732" s="7">
        <v>2010.4073059360701</v>
      </c>
      <c r="F9732" s="7">
        <v>21.640004000000001</v>
      </c>
      <c r="G9732" s="57">
        <f t="shared" si="370"/>
        <v>22.445871057931033</v>
      </c>
      <c r="I9732" s="73">
        <f t="shared" si="371"/>
        <v>1.9917808219199742</v>
      </c>
    </row>
    <row r="9733" spans="1:9" ht="15.6" x14ac:dyDescent="0.3">
      <c r="A9733" s="1">
        <v>9729</v>
      </c>
      <c r="B9733" s="1">
        <v>2010</v>
      </c>
      <c r="C9733" s="1">
        <v>4</v>
      </c>
      <c r="D9733" s="1">
        <v>28</v>
      </c>
      <c r="E9733" s="7">
        <v>2010.4100456620999</v>
      </c>
      <c r="F9733" s="7">
        <v>21.694631999999999</v>
      </c>
      <c r="G9733" s="57">
        <f t="shared" si="370"/>
        <v>22.445103795862071</v>
      </c>
      <c r="I9733" s="73">
        <f t="shared" si="371"/>
        <v>1.9917808219199742</v>
      </c>
    </row>
    <row r="9734" spans="1:9" ht="15.6" x14ac:dyDescent="0.3">
      <c r="A9734" s="1">
        <v>9730</v>
      </c>
      <c r="B9734" s="1">
        <v>2010</v>
      </c>
      <c r="C9734" s="1">
        <v>4</v>
      </c>
      <c r="D9734" s="1">
        <v>29</v>
      </c>
      <c r="E9734" s="7">
        <v>2010.41278538813</v>
      </c>
      <c r="F9734" s="7">
        <v>21.733839</v>
      </c>
      <c r="G9734" s="57">
        <f t="shared" si="370"/>
        <v>22.444218282758623</v>
      </c>
      <c r="I9734" s="73">
        <f t="shared" si="371"/>
        <v>1.9917808219199742</v>
      </c>
    </row>
    <row r="9735" spans="1:9" ht="15.6" x14ac:dyDescent="0.3">
      <c r="A9735" s="1">
        <v>9731</v>
      </c>
      <c r="B9735" s="1">
        <v>2010</v>
      </c>
      <c r="C9735" s="1">
        <v>4</v>
      </c>
      <c r="D9735" s="1">
        <v>30</v>
      </c>
      <c r="E9735" s="7">
        <v>2010.4155251141599</v>
      </c>
      <c r="F9735" s="7">
        <v>21.816648000000001</v>
      </c>
      <c r="G9735" s="57">
        <f t="shared" si="370"/>
        <v>22.443259638620688</v>
      </c>
      <c r="I9735" s="73">
        <f t="shared" si="371"/>
        <v>1.9917808219101971</v>
      </c>
    </row>
    <row r="9736" spans="1:9" ht="15.6" x14ac:dyDescent="0.3">
      <c r="A9736" s="1">
        <v>9732</v>
      </c>
      <c r="B9736" s="1">
        <v>2010</v>
      </c>
      <c r="C9736" s="1">
        <v>5</v>
      </c>
      <c r="D9736" s="1">
        <v>1</v>
      </c>
      <c r="E9736" s="7">
        <v>2010.41940639269</v>
      </c>
      <c r="F9736" s="7">
        <v>21.860468999999998</v>
      </c>
      <c r="G9736" s="57">
        <f t="shared" si="370"/>
        <v>22.442126937931032</v>
      </c>
      <c r="I9736" s="73">
        <f t="shared" si="371"/>
        <v>1.9917808219199742</v>
      </c>
    </row>
    <row r="9737" spans="1:9" ht="15.6" x14ac:dyDescent="0.3">
      <c r="A9737" s="1">
        <v>9733</v>
      </c>
      <c r="B9737" s="1">
        <v>2010</v>
      </c>
      <c r="C9737" s="1">
        <v>5</v>
      </c>
      <c r="D9737" s="1">
        <v>2</v>
      </c>
      <c r="E9737" s="7">
        <v>2010.4221461187201</v>
      </c>
      <c r="F9737" s="7">
        <v>21.887353999999998</v>
      </c>
      <c r="G9737" s="57">
        <f t="shared" si="370"/>
        <v>22.440874471724133</v>
      </c>
      <c r="I9737" s="73">
        <f t="shared" si="371"/>
        <v>1.9933789954400254</v>
      </c>
    </row>
    <row r="9738" spans="1:9" ht="15.6" x14ac:dyDescent="0.3">
      <c r="A9738" s="1">
        <v>9734</v>
      </c>
      <c r="B9738" s="1">
        <v>2010</v>
      </c>
      <c r="C9738" s="1">
        <v>5</v>
      </c>
      <c r="D9738" s="1">
        <v>3</v>
      </c>
      <c r="E9738" s="7">
        <v>2010.42488584475</v>
      </c>
      <c r="F9738" s="7">
        <v>21.909865</v>
      </c>
      <c r="G9738" s="57">
        <f t="shared" si="370"/>
        <v>22.439644917241377</v>
      </c>
      <c r="I9738" s="73">
        <f t="shared" si="371"/>
        <v>1.9933789954297936</v>
      </c>
    </row>
    <row r="9739" spans="1:9" ht="15.6" x14ac:dyDescent="0.3">
      <c r="A9739" s="1">
        <v>9735</v>
      </c>
      <c r="B9739" s="1">
        <v>2010</v>
      </c>
      <c r="C9739" s="1">
        <v>5</v>
      </c>
      <c r="D9739" s="1">
        <v>4</v>
      </c>
      <c r="E9739" s="7">
        <v>2010.42762557078</v>
      </c>
      <c r="F9739" s="7">
        <v>21.945233000000002</v>
      </c>
      <c r="G9739" s="57">
        <f t="shared" ref="G9739:G9802" si="372">AVERAGE(F9195:F9919)</f>
        <v>22.43855700965517</v>
      </c>
      <c r="I9739" s="73">
        <f t="shared" si="371"/>
        <v>1.993378995430021</v>
      </c>
    </row>
    <row r="9740" spans="1:9" ht="15.6" x14ac:dyDescent="0.3">
      <c r="A9740" s="1">
        <v>9736</v>
      </c>
      <c r="B9740" s="1">
        <v>2010</v>
      </c>
      <c r="C9740" s="1">
        <v>5</v>
      </c>
      <c r="D9740" s="1">
        <v>5</v>
      </c>
      <c r="E9740" s="7">
        <v>2010.4303652967999</v>
      </c>
      <c r="F9740" s="7">
        <v>21.987210000000001</v>
      </c>
      <c r="G9740" s="57">
        <f t="shared" si="372"/>
        <v>22.437562215172409</v>
      </c>
      <c r="I9740" s="73">
        <f t="shared" ref="I9740:I9803" si="373">E9920-E9196</f>
        <v>1.9917808219099697</v>
      </c>
    </row>
    <row r="9741" spans="1:9" ht="15.6" x14ac:dyDescent="0.3">
      <c r="A9741" s="1">
        <v>9737</v>
      </c>
      <c r="B9741" s="1">
        <v>2010</v>
      </c>
      <c r="C9741" s="1">
        <v>5</v>
      </c>
      <c r="D9741" s="1">
        <v>6</v>
      </c>
      <c r="E9741" s="7">
        <v>2010.43310502283</v>
      </c>
      <c r="F9741" s="7">
        <v>22.122191000000001</v>
      </c>
      <c r="G9741" s="57">
        <f t="shared" si="372"/>
        <v>22.436677747586206</v>
      </c>
      <c r="I9741" s="73">
        <f t="shared" si="373"/>
        <v>1.9917808219202016</v>
      </c>
    </row>
    <row r="9742" spans="1:9" ht="15.6" x14ac:dyDescent="0.3">
      <c r="A9742" s="1">
        <v>9738</v>
      </c>
      <c r="B9742" s="1">
        <v>2010</v>
      </c>
      <c r="C9742" s="1">
        <v>5</v>
      </c>
      <c r="D9742" s="1">
        <v>7</v>
      </c>
      <c r="E9742" s="7">
        <v>2010.4358447488601</v>
      </c>
      <c r="F9742" s="7">
        <v>22.224516999999999</v>
      </c>
      <c r="G9742" s="57">
        <f t="shared" si="372"/>
        <v>22.435679002758619</v>
      </c>
      <c r="I9742" s="73">
        <f t="shared" si="373"/>
        <v>1.9917808219199742</v>
      </c>
    </row>
    <row r="9743" spans="1:9" ht="15.6" x14ac:dyDescent="0.3">
      <c r="A9743" s="1">
        <v>9739</v>
      </c>
      <c r="B9743" s="1">
        <v>2010</v>
      </c>
      <c r="C9743" s="1">
        <v>5</v>
      </c>
      <c r="D9743" s="1">
        <v>8</v>
      </c>
      <c r="E9743" s="7">
        <v>2010.4385844748899</v>
      </c>
      <c r="F9743" s="7">
        <v>22.196823999999999</v>
      </c>
      <c r="G9743" s="57">
        <f t="shared" si="372"/>
        <v>22.434683462068961</v>
      </c>
      <c r="I9743" s="73">
        <f t="shared" si="373"/>
        <v>1.9917808219199742</v>
      </c>
    </row>
    <row r="9744" spans="1:9" ht="15.6" x14ac:dyDescent="0.3">
      <c r="A9744" s="1">
        <v>9740</v>
      </c>
      <c r="B9744" s="1">
        <v>2010</v>
      </c>
      <c r="C9744" s="1">
        <v>5</v>
      </c>
      <c r="D9744" s="1">
        <v>9</v>
      </c>
      <c r="E9744" s="7">
        <v>2010.44132420091</v>
      </c>
      <c r="F9744" s="7">
        <v>22.205452999999999</v>
      </c>
      <c r="G9744" s="57">
        <f t="shared" si="372"/>
        <v>22.433678895172413</v>
      </c>
      <c r="I9744" s="73">
        <f t="shared" si="373"/>
        <v>1.9917808219099697</v>
      </c>
    </row>
    <row r="9745" spans="1:9" ht="15.6" x14ac:dyDescent="0.3">
      <c r="A9745" s="1">
        <v>9741</v>
      </c>
      <c r="B9745" s="1">
        <v>2010</v>
      </c>
      <c r="C9745" s="1">
        <v>5</v>
      </c>
      <c r="D9745" s="1">
        <v>10</v>
      </c>
      <c r="E9745" s="7">
        <v>2010.4440639269401</v>
      </c>
      <c r="F9745" s="7">
        <v>22.177873999999999</v>
      </c>
      <c r="G9745" s="57">
        <f t="shared" si="372"/>
        <v>22.432681977931029</v>
      </c>
      <c r="I9745" s="73">
        <f t="shared" si="373"/>
        <v>1.9917808219199742</v>
      </c>
    </row>
    <row r="9746" spans="1:9" ht="15.6" x14ac:dyDescent="0.3">
      <c r="A9746" s="1">
        <v>9742</v>
      </c>
      <c r="B9746" s="1">
        <v>2010</v>
      </c>
      <c r="C9746" s="1">
        <v>5</v>
      </c>
      <c r="D9746" s="1">
        <v>11</v>
      </c>
      <c r="E9746" s="7">
        <v>2010.4468036529699</v>
      </c>
      <c r="F9746" s="7">
        <v>22.167728</v>
      </c>
      <c r="G9746" s="57">
        <f t="shared" si="372"/>
        <v>22.431971348965519</v>
      </c>
      <c r="I9746" s="73">
        <f t="shared" si="373"/>
        <v>1.9917808219199742</v>
      </c>
    </row>
    <row r="9747" spans="1:9" ht="15.6" x14ac:dyDescent="0.3">
      <c r="A9747" s="1">
        <v>9743</v>
      </c>
      <c r="B9747" s="1">
        <v>2010</v>
      </c>
      <c r="C9747" s="1">
        <v>5</v>
      </c>
      <c r="D9747" s="1">
        <v>12</v>
      </c>
      <c r="E9747" s="7">
        <v>2010.449543379</v>
      </c>
      <c r="F9747" s="7">
        <v>22.282230999999999</v>
      </c>
      <c r="G9747" s="57">
        <f t="shared" si="372"/>
        <v>22.431510813793107</v>
      </c>
      <c r="I9747" s="73">
        <f t="shared" si="373"/>
        <v>1.9917808219199742</v>
      </c>
    </row>
    <row r="9748" spans="1:9" ht="15.6" x14ac:dyDescent="0.3">
      <c r="A9748" s="1">
        <v>9744</v>
      </c>
      <c r="B9748" s="1">
        <v>2010</v>
      </c>
      <c r="C9748" s="1">
        <v>5</v>
      </c>
      <c r="D9748" s="1">
        <v>13</v>
      </c>
      <c r="E9748" s="7">
        <v>2010.4522831050199</v>
      </c>
      <c r="F9748" s="7">
        <v>22.444040000000001</v>
      </c>
      <c r="G9748" s="57">
        <f t="shared" si="372"/>
        <v>22.431242015172412</v>
      </c>
      <c r="I9748" s="73">
        <f t="shared" si="373"/>
        <v>1.9917808219099697</v>
      </c>
    </row>
    <row r="9749" spans="1:9" ht="15.6" x14ac:dyDescent="0.3">
      <c r="A9749" s="1">
        <v>9745</v>
      </c>
      <c r="B9749" s="1">
        <v>2010</v>
      </c>
      <c r="C9749" s="1">
        <v>5</v>
      </c>
      <c r="D9749" s="1">
        <v>14</v>
      </c>
      <c r="E9749" s="7">
        <v>2010.45502283105</v>
      </c>
      <c r="F9749" s="7">
        <v>22.498964999999998</v>
      </c>
      <c r="G9749" s="57">
        <f t="shared" si="372"/>
        <v>22.431113958620688</v>
      </c>
      <c r="I9749" s="73">
        <f t="shared" si="373"/>
        <v>1.9917808219202016</v>
      </c>
    </row>
    <row r="9750" spans="1:9" ht="15.6" x14ac:dyDescent="0.3">
      <c r="A9750" s="1">
        <v>9746</v>
      </c>
      <c r="B9750" s="1">
        <v>2010</v>
      </c>
      <c r="C9750" s="1">
        <v>5</v>
      </c>
      <c r="D9750" s="1">
        <v>15</v>
      </c>
      <c r="E9750" s="7">
        <v>2010.4577625570801</v>
      </c>
      <c r="F9750" s="7">
        <v>22.521315999999999</v>
      </c>
      <c r="G9750" s="57">
        <f t="shared" si="372"/>
        <v>22.43105423172414</v>
      </c>
      <c r="I9750" s="73">
        <f t="shared" si="373"/>
        <v>1.9917808219199742</v>
      </c>
    </row>
    <row r="9751" spans="1:9" ht="15.6" x14ac:dyDescent="0.3">
      <c r="A9751" s="1">
        <v>9747</v>
      </c>
      <c r="B9751" s="1">
        <v>2010</v>
      </c>
      <c r="C9751" s="1">
        <v>5</v>
      </c>
      <c r="D9751" s="1">
        <v>16</v>
      </c>
      <c r="E9751" s="7">
        <v>2010.4605022830999</v>
      </c>
      <c r="F9751" s="7">
        <v>22.612425000000002</v>
      </c>
      <c r="G9751" s="57">
        <f t="shared" si="372"/>
        <v>22.43099383862069</v>
      </c>
      <c r="I9751" s="73">
        <f t="shared" si="373"/>
        <v>1.9917808219199742</v>
      </c>
    </row>
    <row r="9752" spans="1:9" ht="15.6" x14ac:dyDescent="0.3">
      <c r="A9752" s="1">
        <v>9748</v>
      </c>
      <c r="B9752" s="1">
        <v>2010</v>
      </c>
      <c r="C9752" s="1">
        <v>5</v>
      </c>
      <c r="D9752" s="1">
        <v>17</v>
      </c>
      <c r="E9752" s="7">
        <v>2010.46324200913</v>
      </c>
      <c r="F9752" s="7">
        <v>22.6295</v>
      </c>
      <c r="G9752" s="57">
        <f t="shared" si="372"/>
        <v>22.431033623448279</v>
      </c>
      <c r="I9752" s="73">
        <f t="shared" si="373"/>
        <v>1.9917808219199742</v>
      </c>
    </row>
    <row r="9753" spans="1:9" ht="15.6" x14ac:dyDescent="0.3">
      <c r="A9753" s="1">
        <v>9749</v>
      </c>
      <c r="B9753" s="1">
        <v>2010</v>
      </c>
      <c r="C9753" s="1">
        <v>5</v>
      </c>
      <c r="D9753" s="1">
        <v>18</v>
      </c>
      <c r="E9753" s="7">
        <v>2010.4659817351601</v>
      </c>
      <c r="F9753" s="7">
        <v>22.683519</v>
      </c>
      <c r="G9753" s="57">
        <f t="shared" si="372"/>
        <v>22.431175466206895</v>
      </c>
      <c r="I9753" s="73">
        <f t="shared" si="373"/>
        <v>1.9917808219199742</v>
      </c>
    </row>
    <row r="9754" spans="1:9" ht="15.6" x14ac:dyDescent="0.3">
      <c r="A9754" s="1">
        <v>9750</v>
      </c>
      <c r="B9754" s="1">
        <v>2010</v>
      </c>
      <c r="C9754" s="1">
        <v>5</v>
      </c>
      <c r="D9754" s="1">
        <v>19</v>
      </c>
      <c r="E9754" s="7">
        <v>2010.4687214611899</v>
      </c>
      <c r="F9754" s="7">
        <v>22.685103000000002</v>
      </c>
      <c r="G9754" s="57">
        <f t="shared" si="372"/>
        <v>22.431427091034482</v>
      </c>
      <c r="I9754" s="73">
        <f t="shared" si="373"/>
        <v>1.9917808219199742</v>
      </c>
    </row>
    <row r="9755" spans="1:9" ht="15.6" x14ac:dyDescent="0.3">
      <c r="A9755" s="1">
        <v>9751</v>
      </c>
      <c r="B9755" s="1">
        <v>2010</v>
      </c>
      <c r="C9755" s="1">
        <v>5</v>
      </c>
      <c r="D9755" s="1">
        <v>20</v>
      </c>
      <c r="E9755" s="7">
        <v>2010.47146118721</v>
      </c>
      <c r="F9755" s="7">
        <v>22.687419999999999</v>
      </c>
      <c r="G9755" s="57">
        <f t="shared" si="372"/>
        <v>22.431749281379311</v>
      </c>
      <c r="I9755" s="73">
        <f t="shared" si="373"/>
        <v>1.9917808219199742</v>
      </c>
    </row>
    <row r="9756" spans="1:9" ht="15.6" x14ac:dyDescent="0.3">
      <c r="A9756" s="1">
        <v>9752</v>
      </c>
      <c r="B9756" s="1">
        <v>2010</v>
      </c>
      <c r="C9756" s="1">
        <v>5</v>
      </c>
      <c r="D9756" s="1">
        <v>21</v>
      </c>
      <c r="E9756" s="7">
        <v>2010.4742009132401</v>
      </c>
      <c r="F9756" s="7">
        <v>22.742156999999999</v>
      </c>
      <c r="G9756" s="57">
        <f t="shared" si="372"/>
        <v>22.432030936551723</v>
      </c>
      <c r="I9756" s="73">
        <f t="shared" si="373"/>
        <v>1.9917808219199742</v>
      </c>
    </row>
    <row r="9757" spans="1:9" ht="15.6" x14ac:dyDescent="0.3">
      <c r="A9757" s="1">
        <v>9753</v>
      </c>
      <c r="B9757" s="1">
        <v>2010</v>
      </c>
      <c r="C9757" s="1">
        <v>5</v>
      </c>
      <c r="D9757" s="1">
        <v>22</v>
      </c>
      <c r="E9757" s="7">
        <v>2010.47694063927</v>
      </c>
      <c r="F9757" s="7">
        <v>22.865566000000001</v>
      </c>
      <c r="G9757" s="57">
        <f t="shared" si="372"/>
        <v>22.432294355862073</v>
      </c>
      <c r="I9757" s="73">
        <f t="shared" si="373"/>
        <v>1.9917808219199742</v>
      </c>
    </row>
    <row r="9758" spans="1:9" ht="15.6" x14ac:dyDescent="0.3">
      <c r="A9758" s="1">
        <v>9754</v>
      </c>
      <c r="B9758" s="1">
        <v>2010</v>
      </c>
      <c r="C9758" s="1">
        <v>5</v>
      </c>
      <c r="D9758" s="1">
        <v>23</v>
      </c>
      <c r="E9758" s="7">
        <v>2010.4796803653001</v>
      </c>
      <c r="F9758" s="7">
        <v>23.077794000000001</v>
      </c>
      <c r="G9758" s="57">
        <f t="shared" si="372"/>
        <v>22.432517892413792</v>
      </c>
      <c r="I9758" s="73">
        <f t="shared" si="373"/>
        <v>1.9917808219199742</v>
      </c>
    </row>
    <row r="9759" spans="1:9" ht="15.6" x14ac:dyDescent="0.3">
      <c r="A9759" s="1">
        <v>9755</v>
      </c>
      <c r="B9759" s="1">
        <v>2010</v>
      </c>
      <c r="C9759" s="1">
        <v>5</v>
      </c>
      <c r="D9759" s="1">
        <v>24</v>
      </c>
      <c r="E9759" s="7">
        <v>2010.4824200913199</v>
      </c>
      <c r="F9759" s="7">
        <v>23.180868</v>
      </c>
      <c r="G9759" s="57">
        <f t="shared" si="372"/>
        <v>22.432718006896554</v>
      </c>
      <c r="I9759" s="73">
        <f t="shared" si="373"/>
        <v>1.9917808219099697</v>
      </c>
    </row>
    <row r="9760" spans="1:9" ht="15.6" x14ac:dyDescent="0.3">
      <c r="A9760" s="1">
        <v>9756</v>
      </c>
      <c r="B9760" s="1">
        <v>2010</v>
      </c>
      <c r="C9760" s="1">
        <v>5</v>
      </c>
      <c r="D9760" s="1">
        <v>25</v>
      </c>
      <c r="E9760" s="7">
        <v>2010.48515981735</v>
      </c>
      <c r="F9760" s="7">
        <v>23.263866</v>
      </c>
      <c r="G9760" s="57">
        <f t="shared" si="372"/>
        <v>22.432861383448277</v>
      </c>
      <c r="I9760" s="73">
        <f t="shared" si="373"/>
        <v>1.9917808219202016</v>
      </c>
    </row>
    <row r="9761" spans="1:10" ht="15.6" x14ac:dyDescent="0.3">
      <c r="A9761" s="1">
        <v>9757</v>
      </c>
      <c r="B9761" s="1">
        <v>2010</v>
      </c>
      <c r="C9761" s="1">
        <v>5</v>
      </c>
      <c r="D9761" s="1">
        <v>26</v>
      </c>
      <c r="E9761" s="7">
        <v>2010.4878995433801</v>
      </c>
      <c r="F9761" s="7">
        <v>23.353013000000001</v>
      </c>
      <c r="G9761" s="57">
        <f t="shared" si="372"/>
        <v>22.432940777931034</v>
      </c>
      <c r="I9761" s="73">
        <f t="shared" si="373"/>
        <v>1.9917808219199742</v>
      </c>
    </row>
    <row r="9762" spans="1:10" ht="15.6" x14ac:dyDescent="0.3">
      <c r="A9762" s="1">
        <v>9758</v>
      </c>
      <c r="B9762" s="1">
        <v>2010</v>
      </c>
      <c r="C9762" s="1">
        <v>5</v>
      </c>
      <c r="D9762" s="1">
        <v>27</v>
      </c>
      <c r="E9762" s="7">
        <v>2010.4906392694099</v>
      </c>
      <c r="F9762" s="7">
        <v>23.446722000000001</v>
      </c>
      <c r="G9762" s="57">
        <f t="shared" si="372"/>
        <v>22.433054177931037</v>
      </c>
      <c r="I9762" s="73">
        <f t="shared" si="373"/>
        <v>1.9917808219199742</v>
      </c>
    </row>
    <row r="9763" spans="1:10" ht="15.6" x14ac:dyDescent="0.3">
      <c r="A9763" s="1">
        <v>9759</v>
      </c>
      <c r="B9763" s="1">
        <v>2010</v>
      </c>
      <c r="C9763" s="1">
        <v>5</v>
      </c>
      <c r="D9763" s="1">
        <v>28</v>
      </c>
      <c r="E9763" s="7">
        <v>2010.49337899543</v>
      </c>
      <c r="F9763" s="7">
        <v>23.521129999999999</v>
      </c>
      <c r="G9763" s="57">
        <f t="shared" si="372"/>
        <v>22.43317824</v>
      </c>
      <c r="I9763" s="73">
        <f t="shared" si="373"/>
        <v>1.9917808219099697</v>
      </c>
    </row>
    <row r="9764" spans="1:10" ht="15.6" x14ac:dyDescent="0.3">
      <c r="A9764" s="1">
        <v>9760</v>
      </c>
      <c r="B9764" s="1">
        <v>2010</v>
      </c>
      <c r="C9764" s="1">
        <v>5</v>
      </c>
      <c r="D9764" s="1">
        <v>29</v>
      </c>
      <c r="E9764" s="7">
        <v>2010.4961187214601</v>
      </c>
      <c r="F9764" s="7">
        <v>23.634854000000001</v>
      </c>
      <c r="G9764" s="57">
        <f t="shared" si="372"/>
        <v>22.433368859310345</v>
      </c>
      <c r="I9764" s="73">
        <f t="shared" si="373"/>
        <v>1.9917808219199742</v>
      </c>
    </row>
    <row r="9765" spans="1:10" ht="15.6" x14ac:dyDescent="0.3">
      <c r="A9765" s="1">
        <v>9761</v>
      </c>
      <c r="B9765" s="1">
        <v>2010</v>
      </c>
      <c r="C9765" s="1">
        <v>5</v>
      </c>
      <c r="D9765" s="1">
        <v>30</v>
      </c>
      <c r="E9765" s="7">
        <v>2010.49885844749</v>
      </c>
      <c r="F9765" s="7">
        <v>23.727938000000002</v>
      </c>
      <c r="G9765" s="57">
        <f t="shared" si="372"/>
        <v>22.433570506206902</v>
      </c>
      <c r="I9765" s="73">
        <f t="shared" si="373"/>
        <v>1.9917808219199742</v>
      </c>
      <c r="J9765">
        <v>9589</v>
      </c>
    </row>
    <row r="9766" spans="1:10" ht="15.6" x14ac:dyDescent="0.3">
      <c r="A9766" s="1">
        <v>9762</v>
      </c>
      <c r="B9766" s="1">
        <v>2010</v>
      </c>
      <c r="C9766" s="1">
        <v>5</v>
      </c>
      <c r="D9766" s="1">
        <v>31</v>
      </c>
      <c r="E9766" s="7">
        <v>2010.5015981735201</v>
      </c>
      <c r="F9766" s="7">
        <v>23.74427</v>
      </c>
      <c r="G9766" s="57">
        <f t="shared" si="372"/>
        <v>22.433836321379317</v>
      </c>
      <c r="I9766" s="73">
        <f t="shared" si="373"/>
        <v>1.9917808219199742</v>
      </c>
      <c r="J9766">
        <v>9766</v>
      </c>
    </row>
    <row r="9767" spans="1:10" ht="15.6" x14ac:dyDescent="0.3">
      <c r="A9767" s="1">
        <v>9763</v>
      </c>
      <c r="B9767" s="1">
        <v>2010</v>
      </c>
      <c r="C9767" s="1">
        <v>6</v>
      </c>
      <c r="D9767" s="1">
        <v>1</v>
      </c>
      <c r="E9767" s="7">
        <v>2010.5027397260301</v>
      </c>
      <c r="F9767" s="7">
        <v>23.816773000000001</v>
      </c>
      <c r="G9767" s="57">
        <f t="shared" si="372"/>
        <v>22.434002806896562</v>
      </c>
      <c r="I9767" s="73">
        <f t="shared" si="373"/>
        <v>1.9906392693999351</v>
      </c>
      <c r="J9767">
        <v>9949</v>
      </c>
    </row>
    <row r="9768" spans="1:10" ht="15.6" x14ac:dyDescent="0.3">
      <c r="A9768" s="1">
        <v>9764</v>
      </c>
      <c r="B9768" s="1">
        <v>2010</v>
      </c>
      <c r="C9768" s="1">
        <v>6</v>
      </c>
      <c r="D9768" s="1">
        <v>2</v>
      </c>
      <c r="E9768" s="7">
        <v>2010.5054794520499</v>
      </c>
      <c r="F9768" s="7">
        <v>23.858542</v>
      </c>
      <c r="G9768" s="57">
        <f t="shared" si="372"/>
        <v>22.4342316524138</v>
      </c>
      <c r="I9768" s="73">
        <f t="shared" si="373"/>
        <v>1.9906392694101669</v>
      </c>
    </row>
    <row r="9769" spans="1:10" ht="15.6" x14ac:dyDescent="0.3">
      <c r="A9769" s="1">
        <v>9765</v>
      </c>
      <c r="B9769" s="1">
        <v>2010</v>
      </c>
      <c r="C9769" s="1">
        <v>6</v>
      </c>
      <c r="D9769" s="1">
        <v>3</v>
      </c>
      <c r="E9769" s="7">
        <v>2010.50821917808</v>
      </c>
      <c r="F9769" s="7">
        <v>23.892749999999999</v>
      </c>
      <c r="G9769" s="57">
        <f t="shared" si="372"/>
        <v>22.434520533793112</v>
      </c>
      <c r="I9769" s="73">
        <f t="shared" si="373"/>
        <v>1.9906392694099395</v>
      </c>
    </row>
    <row r="9770" spans="1:10" ht="15.6" x14ac:dyDescent="0.3">
      <c r="A9770" s="1">
        <v>9766</v>
      </c>
      <c r="B9770" s="1">
        <v>2010</v>
      </c>
      <c r="C9770" s="1">
        <v>6</v>
      </c>
      <c r="D9770" s="1">
        <v>4</v>
      </c>
      <c r="E9770" s="7">
        <v>2010.5109589041101</v>
      </c>
      <c r="F9770" s="7">
        <v>23.926884000000001</v>
      </c>
      <c r="G9770" s="57">
        <f t="shared" si="372"/>
        <v>22.43477753379311</v>
      </c>
      <c r="I9770" s="73">
        <f t="shared" si="373"/>
        <v>1.9917808219199742</v>
      </c>
    </row>
    <row r="9771" spans="1:10" ht="15.6" x14ac:dyDescent="0.3">
      <c r="A9771" s="1">
        <v>9767</v>
      </c>
      <c r="B9771" s="1">
        <v>2010</v>
      </c>
      <c r="C9771" s="1">
        <v>6</v>
      </c>
      <c r="D9771" s="1">
        <v>5</v>
      </c>
      <c r="E9771" s="7">
        <v>2010.51369863014</v>
      </c>
      <c r="F9771" s="7">
        <v>24.033887</v>
      </c>
      <c r="G9771" s="57">
        <f t="shared" si="372"/>
        <v>22.434859815172423</v>
      </c>
      <c r="I9771" s="73">
        <f t="shared" si="373"/>
        <v>1.9917808219099697</v>
      </c>
    </row>
    <row r="9772" spans="1:10" ht="15.6" x14ac:dyDescent="0.3">
      <c r="A9772" s="1">
        <v>9768</v>
      </c>
      <c r="B9772" s="1">
        <v>2010</v>
      </c>
      <c r="C9772" s="1">
        <v>6</v>
      </c>
      <c r="D9772" s="1">
        <v>6</v>
      </c>
      <c r="E9772" s="7">
        <v>2010.5164383561601</v>
      </c>
      <c r="F9772" s="7">
        <v>24.051967999999999</v>
      </c>
      <c r="G9772" s="57">
        <f t="shared" si="372"/>
        <v>22.434805764137941</v>
      </c>
      <c r="I9772" s="73">
        <f t="shared" si="373"/>
        <v>1.9917808219199742</v>
      </c>
    </row>
    <row r="9773" spans="1:10" ht="15.6" x14ac:dyDescent="0.3">
      <c r="A9773" s="1">
        <v>9769</v>
      </c>
      <c r="B9773" s="1">
        <v>2010</v>
      </c>
      <c r="C9773" s="1">
        <v>6</v>
      </c>
      <c r="D9773" s="1">
        <v>7</v>
      </c>
      <c r="E9773" s="7">
        <v>2010.5191780821899</v>
      </c>
      <c r="F9773" s="7">
        <v>24.081876000000001</v>
      </c>
      <c r="G9773" s="57">
        <f t="shared" si="372"/>
        <v>22.434777623448287</v>
      </c>
      <c r="I9773" s="73">
        <f t="shared" si="373"/>
        <v>1.9917808219202016</v>
      </c>
    </row>
    <row r="9774" spans="1:10" ht="15.6" x14ac:dyDescent="0.3">
      <c r="A9774" s="1">
        <v>9770</v>
      </c>
      <c r="B9774" s="1">
        <v>2010</v>
      </c>
      <c r="C9774" s="1">
        <v>6</v>
      </c>
      <c r="D9774" s="1">
        <v>8</v>
      </c>
      <c r="E9774" s="7">
        <v>2010.52191780822</v>
      </c>
      <c r="F9774" s="7">
        <v>24.140984</v>
      </c>
      <c r="G9774" s="57">
        <f t="shared" si="372"/>
        <v>22.434684692413807</v>
      </c>
      <c r="I9774" s="73">
        <f t="shared" si="373"/>
        <v>1.9917808219199742</v>
      </c>
    </row>
    <row r="9775" spans="1:10" ht="15.6" x14ac:dyDescent="0.3">
      <c r="A9775" s="1">
        <v>9771</v>
      </c>
      <c r="B9775" s="1">
        <v>2010</v>
      </c>
      <c r="C9775" s="1">
        <v>6</v>
      </c>
      <c r="D9775" s="1">
        <v>9</v>
      </c>
      <c r="E9775" s="7">
        <v>2010.5246575342501</v>
      </c>
      <c r="F9775" s="7">
        <v>24.223703</v>
      </c>
      <c r="G9775" s="57">
        <f t="shared" si="372"/>
        <v>22.434609062068979</v>
      </c>
      <c r="I9775" s="73">
        <f t="shared" si="373"/>
        <v>1.9917808219099697</v>
      </c>
    </row>
    <row r="9776" spans="1:10" ht="15.6" x14ac:dyDescent="0.3">
      <c r="A9776" s="1">
        <v>9772</v>
      </c>
      <c r="B9776" s="1">
        <v>2010</v>
      </c>
      <c r="C9776" s="1">
        <v>6</v>
      </c>
      <c r="D9776" s="1">
        <v>10</v>
      </c>
      <c r="E9776" s="7">
        <v>2010.5273972602699</v>
      </c>
      <c r="F9776" s="7">
        <v>24.313803</v>
      </c>
      <c r="G9776" s="57">
        <f t="shared" si="372"/>
        <v>22.434387023448288</v>
      </c>
      <c r="I9776" s="73">
        <f t="shared" si="373"/>
        <v>1.9917808219199742</v>
      </c>
    </row>
    <row r="9777" spans="1:9" ht="15.6" x14ac:dyDescent="0.3">
      <c r="A9777" s="1">
        <v>9773</v>
      </c>
      <c r="B9777" s="1">
        <v>2010</v>
      </c>
      <c r="C9777" s="1">
        <v>6</v>
      </c>
      <c r="D9777" s="1">
        <v>11</v>
      </c>
      <c r="E9777" s="7">
        <v>2010.5301369863</v>
      </c>
      <c r="F9777" s="7">
        <v>24.283681000000001</v>
      </c>
      <c r="G9777" s="57">
        <f t="shared" si="372"/>
        <v>22.433899972413808</v>
      </c>
      <c r="I9777" s="73">
        <f t="shared" si="373"/>
        <v>1.9917808219199742</v>
      </c>
    </row>
    <row r="9778" spans="1:9" ht="15.6" x14ac:dyDescent="0.3">
      <c r="A9778" s="1">
        <v>9774</v>
      </c>
      <c r="B9778" s="1">
        <v>2010</v>
      </c>
      <c r="C9778" s="1">
        <v>6</v>
      </c>
      <c r="D9778" s="1">
        <v>12</v>
      </c>
      <c r="E9778" s="7">
        <v>2010.5328767123301</v>
      </c>
      <c r="F9778" s="7">
        <v>24.306716000000002</v>
      </c>
      <c r="G9778" s="57">
        <f t="shared" si="372"/>
        <v>22.433513947586224</v>
      </c>
      <c r="I9778" s="73">
        <f t="shared" si="373"/>
        <v>1.9917808219199742</v>
      </c>
    </row>
    <row r="9779" spans="1:9" ht="15.6" x14ac:dyDescent="0.3">
      <c r="A9779" s="1">
        <v>9775</v>
      </c>
      <c r="B9779" s="1">
        <v>2010</v>
      </c>
      <c r="C9779" s="1">
        <v>6</v>
      </c>
      <c r="D9779" s="1">
        <v>13</v>
      </c>
      <c r="E9779" s="7">
        <v>2010.53561643836</v>
      </c>
      <c r="F9779" s="7">
        <v>24.351682</v>
      </c>
      <c r="G9779" s="57">
        <f t="shared" si="372"/>
        <v>22.433096095172427</v>
      </c>
      <c r="I9779" s="73">
        <f t="shared" si="373"/>
        <v>1.9917808219099697</v>
      </c>
    </row>
    <row r="9780" spans="1:9" ht="15.6" x14ac:dyDescent="0.3">
      <c r="A9780" s="1">
        <v>9776</v>
      </c>
      <c r="B9780" s="1">
        <v>2010</v>
      </c>
      <c r="C9780" s="1">
        <v>6</v>
      </c>
      <c r="D9780" s="1">
        <v>14</v>
      </c>
      <c r="E9780" s="7">
        <v>2010.53835616438</v>
      </c>
      <c r="F9780" s="7">
        <v>24.344764999999999</v>
      </c>
      <c r="G9780" s="57">
        <f t="shared" si="372"/>
        <v>22.432691268965534</v>
      </c>
      <c r="I9780" s="73">
        <f t="shared" si="373"/>
        <v>1.9917808219199742</v>
      </c>
    </row>
    <row r="9781" spans="1:9" ht="15.6" x14ac:dyDescent="0.3">
      <c r="A9781" s="1">
        <v>9777</v>
      </c>
      <c r="B9781" s="1">
        <v>2010</v>
      </c>
      <c r="C9781" s="1">
        <v>6</v>
      </c>
      <c r="D9781" s="1">
        <v>15</v>
      </c>
      <c r="E9781" s="7">
        <v>2010.5410958904099</v>
      </c>
      <c r="F9781" s="7">
        <v>24.450541999999999</v>
      </c>
      <c r="G9781" s="57">
        <f t="shared" si="372"/>
        <v>22.432401369655185</v>
      </c>
      <c r="I9781" s="73">
        <f t="shared" si="373"/>
        <v>1.9917808219202016</v>
      </c>
    </row>
    <row r="9782" spans="1:9" ht="15.6" x14ac:dyDescent="0.3">
      <c r="A9782" s="1">
        <v>9778</v>
      </c>
      <c r="B9782" s="1">
        <v>2010</v>
      </c>
      <c r="C9782" s="1">
        <v>6</v>
      </c>
      <c r="D9782" s="1">
        <v>16</v>
      </c>
      <c r="E9782" s="7">
        <v>2010.54383561644</v>
      </c>
      <c r="F9782" s="7">
        <v>24.494181000000001</v>
      </c>
      <c r="G9782" s="57">
        <f t="shared" si="372"/>
        <v>22.432153108965529</v>
      </c>
      <c r="I9782" s="73">
        <f t="shared" si="373"/>
        <v>1.9917808219199742</v>
      </c>
    </row>
    <row r="9783" spans="1:9" ht="15.6" x14ac:dyDescent="0.3">
      <c r="A9783" s="1">
        <v>9779</v>
      </c>
      <c r="B9783" s="1">
        <v>2010</v>
      </c>
      <c r="C9783" s="1">
        <v>6</v>
      </c>
      <c r="D9783" s="1">
        <v>17</v>
      </c>
      <c r="E9783" s="7">
        <v>2010.5465753424701</v>
      </c>
      <c r="F9783" s="7">
        <v>24.583978999999999</v>
      </c>
      <c r="G9783" s="57">
        <f t="shared" si="372"/>
        <v>22.432005678620705</v>
      </c>
      <c r="I9783" s="73">
        <f t="shared" si="373"/>
        <v>1.9917808219099697</v>
      </c>
    </row>
    <row r="9784" spans="1:9" ht="15.6" x14ac:dyDescent="0.3">
      <c r="A9784" s="1">
        <v>9780</v>
      </c>
      <c r="B9784" s="1">
        <v>2010</v>
      </c>
      <c r="C9784" s="1">
        <v>6</v>
      </c>
      <c r="D9784" s="1">
        <v>18</v>
      </c>
      <c r="E9784" s="7">
        <v>2010.5493150684899</v>
      </c>
      <c r="F9784" s="7">
        <v>24.628627000000002</v>
      </c>
      <c r="G9784" s="57">
        <f t="shared" si="372"/>
        <v>22.431979748965531</v>
      </c>
      <c r="I9784" s="73">
        <f t="shared" si="373"/>
        <v>1.9917808219199742</v>
      </c>
    </row>
    <row r="9785" spans="1:9" ht="15.6" x14ac:dyDescent="0.3">
      <c r="A9785" s="1">
        <v>9781</v>
      </c>
      <c r="B9785" s="1">
        <v>2010</v>
      </c>
      <c r="C9785" s="1">
        <v>6</v>
      </c>
      <c r="D9785" s="1">
        <v>19</v>
      </c>
      <c r="E9785" s="7">
        <v>2010.55205479452</v>
      </c>
      <c r="F9785" s="7">
        <v>24.640495000000001</v>
      </c>
      <c r="G9785" s="57">
        <f t="shared" si="372"/>
        <v>22.431886308965531</v>
      </c>
      <c r="I9785" s="73">
        <f t="shared" si="373"/>
        <v>1.9917808219199742</v>
      </c>
    </row>
    <row r="9786" spans="1:9" ht="15.6" x14ac:dyDescent="0.3">
      <c r="A9786" s="1">
        <v>9782</v>
      </c>
      <c r="B9786" s="1">
        <v>2010</v>
      </c>
      <c r="C9786" s="1">
        <v>6</v>
      </c>
      <c r="D9786" s="1">
        <v>20</v>
      </c>
      <c r="E9786" s="7">
        <v>2010.5547945205501</v>
      </c>
      <c r="F9786" s="7">
        <v>24.603339999999999</v>
      </c>
      <c r="G9786" s="57">
        <f t="shared" si="372"/>
        <v>22.431537986206909</v>
      </c>
      <c r="I9786" s="73">
        <f t="shared" si="373"/>
        <v>1.9917808219199742</v>
      </c>
    </row>
    <row r="9787" spans="1:9" ht="15.6" x14ac:dyDescent="0.3">
      <c r="A9787" s="1">
        <v>9783</v>
      </c>
      <c r="B9787" s="1">
        <v>2010</v>
      </c>
      <c r="C9787" s="1">
        <v>6</v>
      </c>
      <c r="D9787" s="1">
        <v>21</v>
      </c>
      <c r="E9787" s="7">
        <v>2010.55753424658</v>
      </c>
      <c r="F9787" s="7">
        <v>24.567751999999999</v>
      </c>
      <c r="G9787" s="57">
        <f t="shared" si="372"/>
        <v>22.430962107586222</v>
      </c>
      <c r="I9787" s="73">
        <f t="shared" si="373"/>
        <v>1.9917808219099697</v>
      </c>
    </row>
    <row r="9788" spans="1:9" ht="15.6" x14ac:dyDescent="0.3">
      <c r="A9788" s="1">
        <v>9784</v>
      </c>
      <c r="B9788" s="1">
        <v>2010</v>
      </c>
      <c r="C9788" s="1">
        <v>6</v>
      </c>
      <c r="D9788" s="1">
        <v>22</v>
      </c>
      <c r="E9788" s="7">
        <v>2010.5602739726</v>
      </c>
      <c r="F9788" s="7">
        <v>24.619434999999999</v>
      </c>
      <c r="G9788" s="57">
        <f t="shared" si="372"/>
        <v>22.430182057931052</v>
      </c>
      <c r="I9788" s="73">
        <f t="shared" si="373"/>
        <v>1.9917808219199742</v>
      </c>
    </row>
    <row r="9789" spans="1:9" ht="15.6" x14ac:dyDescent="0.3">
      <c r="A9789" s="1">
        <v>9785</v>
      </c>
      <c r="B9789" s="1">
        <v>2010</v>
      </c>
      <c r="C9789" s="1">
        <v>6</v>
      </c>
      <c r="D9789" s="1">
        <v>23</v>
      </c>
      <c r="E9789" s="7">
        <v>2010.5630136986299</v>
      </c>
      <c r="F9789" s="7">
        <v>24.631222999999999</v>
      </c>
      <c r="G9789" s="57">
        <f t="shared" si="372"/>
        <v>22.429248703448291</v>
      </c>
      <c r="I9789" s="73">
        <f t="shared" si="373"/>
        <v>1.9917808219202016</v>
      </c>
    </row>
    <row r="9790" spans="1:9" ht="15.6" x14ac:dyDescent="0.3">
      <c r="A9790" s="1">
        <v>9786</v>
      </c>
      <c r="B9790" s="1">
        <v>2010</v>
      </c>
      <c r="C9790" s="1">
        <v>6</v>
      </c>
      <c r="D9790" s="1">
        <v>24</v>
      </c>
      <c r="E9790" s="7">
        <v>2010.56575342466</v>
      </c>
      <c r="F9790" s="7">
        <v>24.670607</v>
      </c>
      <c r="G9790" s="57">
        <f t="shared" si="372"/>
        <v>22.428100295172435</v>
      </c>
      <c r="I9790" s="73">
        <f t="shared" si="373"/>
        <v>1.9917808219199742</v>
      </c>
    </row>
    <row r="9791" spans="1:9" ht="15.6" x14ac:dyDescent="0.3">
      <c r="A9791" s="1">
        <v>9787</v>
      </c>
      <c r="B9791" s="1">
        <v>2010</v>
      </c>
      <c r="C9791" s="1">
        <v>6</v>
      </c>
      <c r="D9791" s="1">
        <v>25</v>
      </c>
      <c r="E9791" s="7">
        <v>2010.5684931506801</v>
      </c>
      <c r="F9791" s="7">
        <v>24.687552</v>
      </c>
      <c r="G9791" s="57">
        <f t="shared" si="372"/>
        <v>22.426925982068983</v>
      </c>
      <c r="I9791" s="73">
        <f t="shared" si="373"/>
        <v>1.9917808219199742</v>
      </c>
    </row>
    <row r="9792" spans="1:9" ht="15.6" x14ac:dyDescent="0.3">
      <c r="A9792" s="1">
        <v>9788</v>
      </c>
      <c r="B9792" s="1">
        <v>2010</v>
      </c>
      <c r="C9792" s="1">
        <v>6</v>
      </c>
      <c r="D9792" s="1">
        <v>26</v>
      </c>
      <c r="E9792" s="7">
        <v>2010.5712328767099</v>
      </c>
      <c r="F9792" s="7">
        <v>24.704743000000001</v>
      </c>
      <c r="G9792" s="57">
        <f t="shared" si="372"/>
        <v>22.425816462068987</v>
      </c>
      <c r="I9792" s="73">
        <f t="shared" si="373"/>
        <v>1.9917808219199742</v>
      </c>
    </row>
    <row r="9793" spans="1:9" ht="15.6" x14ac:dyDescent="0.3">
      <c r="A9793" s="1">
        <v>9789</v>
      </c>
      <c r="B9793" s="1">
        <v>2010</v>
      </c>
      <c r="C9793" s="1">
        <v>6</v>
      </c>
      <c r="D9793" s="1">
        <v>27</v>
      </c>
      <c r="E9793" s="7">
        <v>2010.57397260274</v>
      </c>
      <c r="F9793" s="7">
        <v>24.660474000000001</v>
      </c>
      <c r="G9793" s="57">
        <f t="shared" si="372"/>
        <v>22.424668889655191</v>
      </c>
      <c r="I9793" s="73">
        <f t="shared" si="373"/>
        <v>1.9917808219199742</v>
      </c>
    </row>
    <row r="9794" spans="1:9" ht="15.6" x14ac:dyDescent="0.3">
      <c r="A9794" s="1">
        <v>9790</v>
      </c>
      <c r="B9794" s="1">
        <v>2010</v>
      </c>
      <c r="C9794" s="1">
        <v>6</v>
      </c>
      <c r="D9794" s="1">
        <v>28</v>
      </c>
      <c r="E9794" s="7">
        <v>2010.5767123287701</v>
      </c>
      <c r="F9794" s="7">
        <v>24.582898</v>
      </c>
      <c r="G9794" s="57">
        <f t="shared" si="372"/>
        <v>22.423577151724157</v>
      </c>
      <c r="I9794" s="73">
        <f t="shared" si="373"/>
        <v>1.9917808219099697</v>
      </c>
    </row>
    <row r="9795" spans="1:9" ht="15.6" x14ac:dyDescent="0.3">
      <c r="A9795" s="1">
        <v>9791</v>
      </c>
      <c r="B9795" s="1">
        <v>2010</v>
      </c>
      <c r="C9795" s="1">
        <v>6</v>
      </c>
      <c r="D9795" s="1">
        <v>29</v>
      </c>
      <c r="E9795" s="7">
        <v>2010.57945205479</v>
      </c>
      <c r="F9795" s="7">
        <v>24.574263999999999</v>
      </c>
      <c r="G9795" s="57">
        <f t="shared" si="372"/>
        <v>22.422367126896571</v>
      </c>
      <c r="I9795" s="73">
        <f t="shared" si="373"/>
        <v>1.9917808219199742</v>
      </c>
    </row>
    <row r="9796" spans="1:9" ht="15.6" x14ac:dyDescent="0.3">
      <c r="A9796" s="1">
        <v>9792</v>
      </c>
      <c r="B9796" s="1">
        <v>2010</v>
      </c>
      <c r="C9796" s="1">
        <v>6</v>
      </c>
      <c r="D9796" s="1">
        <v>30</v>
      </c>
      <c r="E9796" s="7">
        <v>2010.58219178082</v>
      </c>
      <c r="F9796" s="7">
        <v>24.653856000000001</v>
      </c>
      <c r="G9796" s="57">
        <f t="shared" si="372"/>
        <v>22.421236347586223</v>
      </c>
      <c r="I9796" s="73">
        <f t="shared" si="373"/>
        <v>1.9917808219199742</v>
      </c>
    </row>
    <row r="9797" spans="1:9" ht="15.6" x14ac:dyDescent="0.3">
      <c r="A9797" s="1">
        <v>9793</v>
      </c>
      <c r="B9797" s="1">
        <v>2010</v>
      </c>
      <c r="C9797" s="1">
        <v>7</v>
      </c>
      <c r="D9797" s="1">
        <v>1</v>
      </c>
      <c r="E9797" s="7">
        <v>2010.5860730593599</v>
      </c>
      <c r="F9797" s="7">
        <v>24.665922999999999</v>
      </c>
      <c r="G9797" s="57">
        <f t="shared" si="372"/>
        <v>22.420178219310362</v>
      </c>
      <c r="I9797" s="73">
        <f t="shared" si="373"/>
        <v>1.9917808219202016</v>
      </c>
    </row>
    <row r="9798" spans="1:9" ht="15.6" x14ac:dyDescent="0.3">
      <c r="A9798" s="1">
        <v>9794</v>
      </c>
      <c r="B9798" s="1">
        <v>2010</v>
      </c>
      <c r="C9798" s="1">
        <v>7</v>
      </c>
      <c r="D9798" s="1">
        <v>2</v>
      </c>
      <c r="E9798" s="7">
        <v>2010.58881278539</v>
      </c>
      <c r="F9798" s="7">
        <v>24.597885000000002</v>
      </c>
      <c r="G9798" s="57">
        <f t="shared" si="372"/>
        <v>22.419089267586227</v>
      </c>
      <c r="I9798" s="73">
        <f t="shared" si="373"/>
        <v>1.993378995430021</v>
      </c>
    </row>
    <row r="9799" spans="1:9" ht="15.6" x14ac:dyDescent="0.3">
      <c r="A9799" s="1">
        <v>9795</v>
      </c>
      <c r="B9799" s="1">
        <v>2010</v>
      </c>
      <c r="C9799" s="1">
        <v>7</v>
      </c>
      <c r="D9799" s="1">
        <v>3</v>
      </c>
      <c r="E9799" s="7">
        <v>2010.5915525114201</v>
      </c>
      <c r="F9799" s="7">
        <v>24.561686000000002</v>
      </c>
      <c r="G9799" s="57">
        <f t="shared" si="372"/>
        <v>22.41773969379312</v>
      </c>
      <c r="I9799" s="73">
        <f t="shared" si="373"/>
        <v>1.993378995430021</v>
      </c>
    </row>
    <row r="9800" spans="1:9" ht="15.6" x14ac:dyDescent="0.3">
      <c r="A9800" s="1">
        <v>9796</v>
      </c>
      <c r="B9800" s="1">
        <v>2010</v>
      </c>
      <c r="C9800" s="1">
        <v>7</v>
      </c>
      <c r="D9800" s="1">
        <v>4</v>
      </c>
      <c r="E9800" s="7">
        <v>2010.59429223744</v>
      </c>
      <c r="F9800" s="7">
        <v>24.569756999999999</v>
      </c>
      <c r="G9800" s="57">
        <f t="shared" si="372"/>
        <v>22.416291513103459</v>
      </c>
      <c r="I9800" s="73">
        <f t="shared" si="373"/>
        <v>1.9933789954297936</v>
      </c>
    </row>
    <row r="9801" spans="1:9" ht="15.6" x14ac:dyDescent="0.3">
      <c r="A9801" s="1">
        <v>9797</v>
      </c>
      <c r="B9801" s="1">
        <v>2010</v>
      </c>
      <c r="C9801" s="1">
        <v>7</v>
      </c>
      <c r="D9801" s="1">
        <v>5</v>
      </c>
      <c r="E9801" s="7">
        <v>2010.59703196347</v>
      </c>
      <c r="F9801" s="7">
        <v>24.644271</v>
      </c>
      <c r="G9801" s="57">
        <f t="shared" si="372"/>
        <v>22.414855162758634</v>
      </c>
      <c r="I9801" s="73">
        <f t="shared" si="373"/>
        <v>1.9917808219199742</v>
      </c>
    </row>
    <row r="9802" spans="1:9" ht="15.6" x14ac:dyDescent="0.3">
      <c r="A9802" s="1">
        <v>9798</v>
      </c>
      <c r="B9802" s="1">
        <v>2010</v>
      </c>
      <c r="C9802" s="1">
        <v>7</v>
      </c>
      <c r="D9802" s="1">
        <v>6</v>
      </c>
      <c r="E9802" s="7">
        <v>2010.5997716894999</v>
      </c>
      <c r="F9802" s="7">
        <v>24.701533999999999</v>
      </c>
      <c r="G9802" s="57">
        <f t="shared" si="372"/>
        <v>22.413334842758633</v>
      </c>
      <c r="I9802" s="73">
        <f t="shared" si="373"/>
        <v>1.9917808219199742</v>
      </c>
    </row>
    <row r="9803" spans="1:9" ht="15.6" x14ac:dyDescent="0.3">
      <c r="A9803" s="1">
        <v>9799</v>
      </c>
      <c r="B9803" s="1">
        <v>2010</v>
      </c>
      <c r="C9803" s="1">
        <v>7</v>
      </c>
      <c r="D9803" s="1">
        <v>7</v>
      </c>
      <c r="E9803" s="7">
        <v>2010.60251141552</v>
      </c>
      <c r="F9803" s="7">
        <v>24.744358999999999</v>
      </c>
      <c r="G9803" s="57">
        <f t="shared" ref="G9803:G9866" si="374">AVERAGE(F9259:F9983)</f>
        <v>22.411776805517256</v>
      </c>
      <c r="I9803" s="73">
        <f t="shared" si="373"/>
        <v>1.9917808219202016</v>
      </c>
    </row>
    <row r="9804" spans="1:9" ht="15.6" x14ac:dyDescent="0.3">
      <c r="A9804" s="1">
        <v>9800</v>
      </c>
      <c r="B9804" s="1">
        <v>2010</v>
      </c>
      <c r="C9804" s="1">
        <v>7</v>
      </c>
      <c r="D9804" s="1">
        <v>8</v>
      </c>
      <c r="E9804" s="7">
        <v>2010.6052511415501</v>
      </c>
      <c r="F9804" s="7">
        <v>24.732151000000002</v>
      </c>
      <c r="G9804" s="57">
        <f t="shared" si="374"/>
        <v>22.410112040000008</v>
      </c>
      <c r="I9804" s="73">
        <f t="shared" ref="I9804:I9867" si="375">E9984-E9260</f>
        <v>1.9917808219199742</v>
      </c>
    </row>
    <row r="9805" spans="1:9" ht="15.6" x14ac:dyDescent="0.3">
      <c r="A9805" s="1">
        <v>9801</v>
      </c>
      <c r="B9805" s="1">
        <v>2010</v>
      </c>
      <c r="C9805" s="1">
        <v>7</v>
      </c>
      <c r="D9805" s="1">
        <v>9</v>
      </c>
      <c r="E9805" s="7">
        <v>2010.6079908675799</v>
      </c>
      <c r="F9805" s="7">
        <v>24.681006</v>
      </c>
      <c r="G9805" s="57">
        <f t="shared" si="374"/>
        <v>22.408443325517254</v>
      </c>
      <c r="I9805" s="73">
        <f t="shared" si="375"/>
        <v>1.9917808219199742</v>
      </c>
    </row>
    <row r="9806" spans="1:9" ht="15.6" x14ac:dyDescent="0.3">
      <c r="A9806" s="1">
        <v>9802</v>
      </c>
      <c r="B9806" s="1">
        <v>2010</v>
      </c>
      <c r="C9806" s="1">
        <v>7</v>
      </c>
      <c r="D9806" s="1">
        <v>10</v>
      </c>
      <c r="E9806" s="7">
        <v>2010.61073059361</v>
      </c>
      <c r="F9806" s="7">
        <v>24.739166999999998</v>
      </c>
      <c r="G9806" s="57">
        <f t="shared" si="374"/>
        <v>22.406691180689666</v>
      </c>
      <c r="I9806" s="73">
        <f t="shared" si="375"/>
        <v>1.9917808219199742</v>
      </c>
    </row>
    <row r="9807" spans="1:9" ht="15.6" x14ac:dyDescent="0.3">
      <c r="A9807" s="1">
        <v>9803</v>
      </c>
      <c r="B9807" s="1">
        <v>2010</v>
      </c>
      <c r="C9807" s="1">
        <v>7</v>
      </c>
      <c r="D9807" s="1">
        <v>11</v>
      </c>
      <c r="E9807" s="7">
        <v>2010.6134703196301</v>
      </c>
      <c r="F9807" s="7">
        <v>24.739360999999999</v>
      </c>
      <c r="G9807" s="57">
        <f t="shared" si="374"/>
        <v>22.40478053793105</v>
      </c>
      <c r="I9807" s="73">
        <f t="shared" si="375"/>
        <v>1.9917808219199742</v>
      </c>
    </row>
    <row r="9808" spans="1:9" ht="15.6" x14ac:dyDescent="0.3">
      <c r="A9808" s="1">
        <v>9804</v>
      </c>
      <c r="B9808" s="1">
        <v>2010</v>
      </c>
      <c r="C9808" s="1">
        <v>7</v>
      </c>
      <c r="D9808" s="1">
        <v>12</v>
      </c>
      <c r="E9808" s="7">
        <v>2010.61621004566</v>
      </c>
      <c r="F9808" s="7">
        <v>24.810077</v>
      </c>
      <c r="G9808" s="57">
        <f t="shared" si="374"/>
        <v>22.402659002758629</v>
      </c>
      <c r="I9808" s="73">
        <f t="shared" si="375"/>
        <v>1.9917808219199742</v>
      </c>
    </row>
    <row r="9809" spans="1:9" ht="15.6" x14ac:dyDescent="0.3">
      <c r="A9809" s="1">
        <v>9805</v>
      </c>
      <c r="B9809" s="1">
        <v>2010</v>
      </c>
      <c r="C9809" s="1">
        <v>7</v>
      </c>
      <c r="D9809" s="1">
        <v>13</v>
      </c>
      <c r="E9809" s="7">
        <v>2010.61894977169</v>
      </c>
      <c r="F9809" s="7">
        <v>24.850431</v>
      </c>
      <c r="G9809" s="57">
        <f t="shared" si="374"/>
        <v>22.400471675862082</v>
      </c>
      <c r="I9809" s="73">
        <f t="shared" si="375"/>
        <v>1.9917808219199742</v>
      </c>
    </row>
    <row r="9810" spans="1:9" ht="15.6" x14ac:dyDescent="0.3">
      <c r="A9810" s="1">
        <v>9806</v>
      </c>
      <c r="B9810" s="1">
        <v>2010</v>
      </c>
      <c r="C9810" s="1">
        <v>7</v>
      </c>
      <c r="D9810" s="1">
        <v>14</v>
      </c>
      <c r="E9810" s="7">
        <v>2010.6216894977199</v>
      </c>
      <c r="F9810" s="7">
        <v>24.853693</v>
      </c>
      <c r="G9810" s="57">
        <f t="shared" si="374"/>
        <v>22.398196766896561</v>
      </c>
      <c r="I9810" s="73">
        <f t="shared" si="375"/>
        <v>1.9917808219199742</v>
      </c>
    </row>
    <row r="9811" spans="1:9" ht="15.6" x14ac:dyDescent="0.3">
      <c r="A9811" s="1">
        <v>9807</v>
      </c>
      <c r="B9811" s="1">
        <v>2010</v>
      </c>
      <c r="C9811" s="1">
        <v>7</v>
      </c>
      <c r="D9811" s="1">
        <v>15</v>
      </c>
      <c r="E9811" s="7">
        <v>2010.62442922374</v>
      </c>
      <c r="F9811" s="7">
        <v>24.855454999999999</v>
      </c>
      <c r="G9811" s="57">
        <f t="shared" si="374"/>
        <v>22.395815875862073</v>
      </c>
      <c r="I9811" s="73">
        <f t="shared" si="375"/>
        <v>1.9917808219101971</v>
      </c>
    </row>
    <row r="9812" spans="1:9" ht="15.6" x14ac:dyDescent="0.3">
      <c r="A9812" s="1">
        <v>9808</v>
      </c>
      <c r="B9812" s="1">
        <v>2010</v>
      </c>
      <c r="C9812" s="1">
        <v>7</v>
      </c>
      <c r="D9812" s="1">
        <v>16</v>
      </c>
      <c r="E9812" s="7">
        <v>2010.6271689497701</v>
      </c>
      <c r="F9812" s="7">
        <v>24.839576999999998</v>
      </c>
      <c r="G9812" s="57">
        <f t="shared" si="374"/>
        <v>22.39337898206897</v>
      </c>
      <c r="I9812" s="73">
        <f t="shared" si="375"/>
        <v>1.9917808219199742</v>
      </c>
    </row>
    <row r="9813" spans="1:9" ht="15.6" x14ac:dyDescent="0.3">
      <c r="A9813" s="1">
        <v>9809</v>
      </c>
      <c r="B9813" s="1">
        <v>2010</v>
      </c>
      <c r="C9813" s="1">
        <v>7</v>
      </c>
      <c r="D9813" s="1">
        <v>17</v>
      </c>
      <c r="E9813" s="7">
        <v>2010.6299086757999</v>
      </c>
      <c r="F9813" s="7">
        <v>24.770489000000001</v>
      </c>
      <c r="G9813" s="57">
        <f t="shared" si="374"/>
        <v>22.390865191724142</v>
      </c>
      <c r="I9813" s="73">
        <f t="shared" si="375"/>
        <v>1.9917808219199742</v>
      </c>
    </row>
    <row r="9814" spans="1:9" ht="15.6" x14ac:dyDescent="0.3">
      <c r="A9814" s="1">
        <v>9810</v>
      </c>
      <c r="B9814" s="1">
        <v>2010</v>
      </c>
      <c r="C9814" s="1">
        <v>7</v>
      </c>
      <c r="D9814" s="1">
        <v>18</v>
      </c>
      <c r="E9814" s="7">
        <v>2010.63264840183</v>
      </c>
      <c r="F9814" s="7">
        <v>24.701101999999999</v>
      </c>
      <c r="G9814" s="57">
        <f t="shared" si="374"/>
        <v>22.388401171034488</v>
      </c>
      <c r="I9814" s="73">
        <f t="shared" si="375"/>
        <v>1.9917808219199742</v>
      </c>
    </row>
    <row r="9815" spans="1:9" ht="15.6" x14ac:dyDescent="0.3">
      <c r="A9815" s="1">
        <v>9811</v>
      </c>
      <c r="B9815" s="1">
        <v>2010</v>
      </c>
      <c r="C9815" s="1">
        <v>7</v>
      </c>
      <c r="D9815" s="1">
        <v>19</v>
      </c>
      <c r="E9815" s="7">
        <v>2010.6353881278501</v>
      </c>
      <c r="F9815" s="7">
        <v>24.713571000000002</v>
      </c>
      <c r="G9815" s="57">
        <f t="shared" si="374"/>
        <v>22.385911604137938</v>
      </c>
      <c r="I9815" s="73">
        <f t="shared" si="375"/>
        <v>1.9917808219099697</v>
      </c>
    </row>
    <row r="9816" spans="1:9" ht="15.6" x14ac:dyDescent="0.3">
      <c r="A9816" s="1">
        <v>9812</v>
      </c>
      <c r="B9816" s="1">
        <v>2010</v>
      </c>
      <c r="C9816" s="1">
        <v>7</v>
      </c>
      <c r="D9816" s="1">
        <v>20</v>
      </c>
      <c r="E9816" s="7">
        <v>2010.63812785388</v>
      </c>
      <c r="F9816" s="7">
        <v>24.643069000000001</v>
      </c>
      <c r="G9816" s="57">
        <f t="shared" si="374"/>
        <v>22.383376124137936</v>
      </c>
      <c r="I9816" s="73">
        <f t="shared" si="375"/>
        <v>1.9917808219199742</v>
      </c>
    </row>
    <row r="9817" spans="1:9" ht="15.6" x14ac:dyDescent="0.3">
      <c r="A9817" s="1">
        <v>9813</v>
      </c>
      <c r="B9817" s="1">
        <v>2010</v>
      </c>
      <c r="C9817" s="1">
        <v>7</v>
      </c>
      <c r="D9817" s="1">
        <v>21</v>
      </c>
      <c r="E9817" s="7">
        <v>2010.64086757991</v>
      </c>
      <c r="F9817" s="7">
        <v>24.528307000000002</v>
      </c>
      <c r="G9817" s="57">
        <f t="shared" si="374"/>
        <v>22.380668750344832</v>
      </c>
      <c r="I9817" s="73">
        <f t="shared" si="375"/>
        <v>1.9917808219199742</v>
      </c>
    </row>
    <row r="9818" spans="1:9" ht="15.6" x14ac:dyDescent="0.3">
      <c r="A9818" s="1">
        <v>9814</v>
      </c>
      <c r="B9818" s="1">
        <v>2010</v>
      </c>
      <c r="C9818" s="1">
        <v>7</v>
      </c>
      <c r="D9818" s="1">
        <v>22</v>
      </c>
      <c r="E9818" s="7">
        <v>2010.6436073059399</v>
      </c>
      <c r="F9818" s="7">
        <v>24.445671999999998</v>
      </c>
      <c r="G9818" s="57">
        <f t="shared" si="374"/>
        <v>22.377948611034491</v>
      </c>
      <c r="I9818" s="73">
        <f t="shared" si="375"/>
        <v>1.9917808219199742</v>
      </c>
    </row>
    <row r="9819" spans="1:9" ht="15.6" x14ac:dyDescent="0.3">
      <c r="A9819" s="1">
        <v>9815</v>
      </c>
      <c r="B9819" s="1">
        <v>2010</v>
      </c>
      <c r="C9819" s="1">
        <v>7</v>
      </c>
      <c r="D9819" s="1">
        <v>23</v>
      </c>
      <c r="E9819" s="7">
        <v>2010.64634703196</v>
      </c>
      <c r="F9819" s="7">
        <v>24.384709000000001</v>
      </c>
      <c r="G9819" s="57">
        <f t="shared" si="374"/>
        <v>22.375305764137934</v>
      </c>
      <c r="I9819" s="73">
        <f t="shared" si="375"/>
        <v>1.9917808219101971</v>
      </c>
    </row>
    <row r="9820" spans="1:9" ht="15.6" x14ac:dyDescent="0.3">
      <c r="A9820" s="1">
        <v>9816</v>
      </c>
      <c r="B9820" s="1">
        <v>2010</v>
      </c>
      <c r="C9820" s="1">
        <v>7</v>
      </c>
      <c r="D9820" s="1">
        <v>24</v>
      </c>
      <c r="E9820" s="7">
        <v>2010.6490867579901</v>
      </c>
      <c r="F9820" s="7">
        <v>24.296398</v>
      </c>
      <c r="G9820" s="57">
        <f t="shared" si="374"/>
        <v>22.372696468965518</v>
      </c>
      <c r="I9820" s="73">
        <f t="shared" si="375"/>
        <v>1.9917808219199742</v>
      </c>
    </row>
    <row r="9821" spans="1:9" ht="15.6" x14ac:dyDescent="0.3">
      <c r="A9821" s="1">
        <v>9817</v>
      </c>
      <c r="B9821" s="1">
        <v>2010</v>
      </c>
      <c r="C9821" s="1">
        <v>7</v>
      </c>
      <c r="D9821" s="1">
        <v>25</v>
      </c>
      <c r="E9821" s="7">
        <v>2010.6518264840199</v>
      </c>
      <c r="F9821" s="7">
        <v>24.258472000000001</v>
      </c>
      <c r="G9821" s="57">
        <f t="shared" si="374"/>
        <v>22.370270024827587</v>
      </c>
      <c r="I9821" s="73">
        <f t="shared" si="375"/>
        <v>1.9917808219199742</v>
      </c>
    </row>
    <row r="9822" spans="1:9" ht="15.6" x14ac:dyDescent="0.3">
      <c r="A9822" s="1">
        <v>9818</v>
      </c>
      <c r="B9822" s="1">
        <v>2010</v>
      </c>
      <c r="C9822" s="1">
        <v>7</v>
      </c>
      <c r="D9822" s="1">
        <v>26</v>
      </c>
      <c r="E9822" s="7">
        <v>2010.65456621005</v>
      </c>
      <c r="F9822" s="7">
        <v>24.293091</v>
      </c>
      <c r="G9822" s="57">
        <f t="shared" si="374"/>
        <v>22.36796120551724</v>
      </c>
      <c r="I9822" s="73">
        <f t="shared" si="375"/>
        <v>1.9917808219199742</v>
      </c>
    </row>
    <row r="9823" spans="1:9" ht="15.6" x14ac:dyDescent="0.3">
      <c r="A9823" s="1">
        <v>9819</v>
      </c>
      <c r="B9823" s="1">
        <v>2010</v>
      </c>
      <c r="C9823" s="1">
        <v>7</v>
      </c>
      <c r="D9823" s="1">
        <v>27</v>
      </c>
      <c r="E9823" s="7">
        <v>2010.6573059360701</v>
      </c>
      <c r="F9823" s="7">
        <v>24.268917999999999</v>
      </c>
      <c r="G9823" s="57">
        <f t="shared" si="374"/>
        <v>22.365857062068965</v>
      </c>
      <c r="I9823" s="73">
        <f t="shared" si="375"/>
        <v>1.9917808219099697</v>
      </c>
    </row>
    <row r="9824" spans="1:9" ht="15.6" x14ac:dyDescent="0.3">
      <c r="A9824" s="1">
        <v>9820</v>
      </c>
      <c r="B9824" s="1">
        <v>2010</v>
      </c>
      <c r="C9824" s="1">
        <v>7</v>
      </c>
      <c r="D9824" s="1">
        <v>28</v>
      </c>
      <c r="E9824" s="7">
        <v>2010.6600456620999</v>
      </c>
      <c r="F9824" s="7">
        <v>24.252880000000001</v>
      </c>
      <c r="G9824" s="57">
        <f t="shared" si="374"/>
        <v>22.363815950344826</v>
      </c>
      <c r="I9824" s="73">
        <f t="shared" si="375"/>
        <v>1.9917808219199742</v>
      </c>
    </row>
    <row r="9825" spans="1:9" ht="15.6" x14ac:dyDescent="0.3">
      <c r="A9825" s="1">
        <v>9821</v>
      </c>
      <c r="B9825" s="1">
        <v>2010</v>
      </c>
      <c r="C9825" s="1">
        <v>7</v>
      </c>
      <c r="D9825" s="1">
        <v>29</v>
      </c>
      <c r="E9825" s="7">
        <v>2010.66278538813</v>
      </c>
      <c r="F9825" s="7">
        <v>24.292375</v>
      </c>
      <c r="G9825" s="57">
        <f t="shared" si="374"/>
        <v>22.361909467586209</v>
      </c>
      <c r="I9825" s="73">
        <f t="shared" si="375"/>
        <v>1.9917808219199742</v>
      </c>
    </row>
    <row r="9826" spans="1:9" ht="15.6" x14ac:dyDescent="0.3">
      <c r="A9826" s="1">
        <v>9822</v>
      </c>
      <c r="B9826" s="1">
        <v>2010</v>
      </c>
      <c r="C9826" s="1">
        <v>7</v>
      </c>
      <c r="D9826" s="1">
        <v>30</v>
      </c>
      <c r="E9826" s="7">
        <v>2010.6655251141599</v>
      </c>
      <c r="F9826" s="7">
        <v>24.360242</v>
      </c>
      <c r="G9826" s="57">
        <f t="shared" si="374"/>
        <v>22.360144819310346</v>
      </c>
      <c r="I9826" s="73">
        <f t="shared" si="375"/>
        <v>1.9917808219199742</v>
      </c>
    </row>
    <row r="9827" spans="1:9" ht="15.6" x14ac:dyDescent="0.3">
      <c r="A9827" s="1">
        <v>9823</v>
      </c>
      <c r="B9827" s="1">
        <v>2010</v>
      </c>
      <c r="C9827" s="1">
        <v>7</v>
      </c>
      <c r="D9827" s="1">
        <v>31</v>
      </c>
      <c r="E9827" s="7">
        <v>2010.66826484018</v>
      </c>
      <c r="F9827" s="7">
        <v>24.356576</v>
      </c>
      <c r="G9827" s="57">
        <f t="shared" si="374"/>
        <v>22.358468319999997</v>
      </c>
      <c r="I9827" s="73">
        <f t="shared" si="375"/>
        <v>1.9917808219101971</v>
      </c>
    </row>
    <row r="9828" spans="1:9" ht="15.6" x14ac:dyDescent="0.3">
      <c r="A9828" s="1">
        <v>9824</v>
      </c>
      <c r="B9828" s="1">
        <v>2010</v>
      </c>
      <c r="C9828" s="1">
        <v>8</v>
      </c>
      <c r="D9828" s="1">
        <v>1</v>
      </c>
      <c r="E9828" s="7">
        <v>2010.66940639269</v>
      </c>
      <c r="F9828" s="7">
        <v>24.324352999999999</v>
      </c>
      <c r="G9828" s="57">
        <f t="shared" si="374"/>
        <v>22.356900561379309</v>
      </c>
      <c r="I9828" s="73">
        <f t="shared" si="375"/>
        <v>1.9917808219199742</v>
      </c>
    </row>
    <row r="9829" spans="1:9" ht="15.6" x14ac:dyDescent="0.3">
      <c r="A9829" s="1">
        <v>9825</v>
      </c>
      <c r="B9829" s="1">
        <v>2010</v>
      </c>
      <c r="C9829" s="1">
        <v>8</v>
      </c>
      <c r="D9829" s="1">
        <v>2</v>
      </c>
      <c r="E9829" s="7">
        <v>2010.6721461187201</v>
      </c>
      <c r="F9829" s="7">
        <v>24.264353</v>
      </c>
      <c r="G9829" s="57">
        <f t="shared" si="374"/>
        <v>22.35538248413793</v>
      </c>
      <c r="I9829" s="73">
        <f t="shared" si="375"/>
        <v>1.9933789954400254</v>
      </c>
    </row>
    <row r="9830" spans="1:9" ht="15.6" x14ac:dyDescent="0.3">
      <c r="A9830" s="1">
        <v>9826</v>
      </c>
      <c r="B9830" s="1">
        <v>2010</v>
      </c>
      <c r="C9830" s="1">
        <v>8</v>
      </c>
      <c r="D9830" s="1">
        <v>3</v>
      </c>
      <c r="E9830" s="7">
        <v>2010.67488584475</v>
      </c>
      <c r="F9830" s="7">
        <v>24.210823000000001</v>
      </c>
      <c r="G9830" s="57">
        <f t="shared" si="374"/>
        <v>22.353893474482756</v>
      </c>
      <c r="I9830" s="73">
        <f t="shared" si="375"/>
        <v>1.9933789954297936</v>
      </c>
    </row>
    <row r="9831" spans="1:9" ht="15.6" x14ac:dyDescent="0.3">
      <c r="A9831" s="1">
        <v>9827</v>
      </c>
      <c r="B9831" s="1">
        <v>2010</v>
      </c>
      <c r="C9831" s="1">
        <v>8</v>
      </c>
      <c r="D9831" s="1">
        <v>4</v>
      </c>
      <c r="E9831" s="7">
        <v>2010.67762557078</v>
      </c>
      <c r="F9831" s="7">
        <v>24.236730000000001</v>
      </c>
      <c r="G9831" s="57">
        <f t="shared" si="374"/>
        <v>22.352464430344828</v>
      </c>
      <c r="I9831" s="73">
        <f t="shared" si="375"/>
        <v>1.993378995430021</v>
      </c>
    </row>
    <row r="9832" spans="1:9" ht="15.6" x14ac:dyDescent="0.3">
      <c r="A9832" s="1">
        <v>9828</v>
      </c>
      <c r="B9832" s="1">
        <v>2010</v>
      </c>
      <c r="C9832" s="1">
        <v>8</v>
      </c>
      <c r="D9832" s="1">
        <v>5</v>
      </c>
      <c r="E9832" s="7">
        <v>2010.6803652967999</v>
      </c>
      <c r="F9832" s="7">
        <v>24.308789000000001</v>
      </c>
      <c r="G9832" s="57">
        <f t="shared" si="374"/>
        <v>22.351161802758618</v>
      </c>
      <c r="I9832" s="73">
        <f t="shared" si="375"/>
        <v>1.9917808219099697</v>
      </c>
    </row>
    <row r="9833" spans="1:9" ht="15.6" x14ac:dyDescent="0.3">
      <c r="A9833" s="1">
        <v>9829</v>
      </c>
      <c r="B9833" s="1">
        <v>2010</v>
      </c>
      <c r="C9833" s="1">
        <v>8</v>
      </c>
      <c r="D9833" s="1">
        <v>6</v>
      </c>
      <c r="E9833" s="7">
        <v>2010.68310502283</v>
      </c>
      <c r="F9833" s="7">
        <v>24.360237999999999</v>
      </c>
      <c r="G9833" s="57">
        <f t="shared" si="374"/>
        <v>22.349960257931027</v>
      </c>
      <c r="I9833" s="73">
        <f t="shared" si="375"/>
        <v>1.9917808219202016</v>
      </c>
    </row>
    <row r="9834" spans="1:9" ht="15.6" x14ac:dyDescent="0.3">
      <c r="A9834" s="1">
        <v>9830</v>
      </c>
      <c r="B9834" s="1">
        <v>2010</v>
      </c>
      <c r="C9834" s="1">
        <v>8</v>
      </c>
      <c r="D9834" s="1">
        <v>7</v>
      </c>
      <c r="E9834" s="7">
        <v>2010.6858447488601</v>
      </c>
      <c r="F9834" s="7">
        <v>24.371134999999999</v>
      </c>
      <c r="G9834" s="57">
        <f t="shared" si="374"/>
        <v>22.348787762758615</v>
      </c>
      <c r="I9834" s="73">
        <f t="shared" si="375"/>
        <v>1.9917808219199742</v>
      </c>
    </row>
    <row r="9835" spans="1:9" ht="15.6" x14ac:dyDescent="0.3">
      <c r="A9835" s="1">
        <v>9831</v>
      </c>
      <c r="B9835" s="1">
        <v>2010</v>
      </c>
      <c r="C9835" s="1">
        <v>8</v>
      </c>
      <c r="D9835" s="1">
        <v>8</v>
      </c>
      <c r="E9835" s="7">
        <v>2010.6885844748899</v>
      </c>
      <c r="F9835" s="7">
        <v>24.358784</v>
      </c>
      <c r="G9835" s="57">
        <f t="shared" si="374"/>
        <v>22.347501495172409</v>
      </c>
      <c r="I9835" s="73">
        <f t="shared" si="375"/>
        <v>1.9917808219199742</v>
      </c>
    </row>
    <row r="9836" spans="1:9" ht="15.6" x14ac:dyDescent="0.3">
      <c r="A9836" s="1">
        <v>9832</v>
      </c>
      <c r="B9836" s="1">
        <v>2010</v>
      </c>
      <c r="C9836" s="1">
        <v>8</v>
      </c>
      <c r="D9836" s="1">
        <v>9</v>
      </c>
      <c r="E9836" s="7">
        <v>2010.69132420091</v>
      </c>
      <c r="F9836" s="7">
        <v>24.362124999999999</v>
      </c>
      <c r="G9836" s="57">
        <f t="shared" si="374"/>
        <v>22.345983914482755</v>
      </c>
      <c r="I9836" s="73">
        <f t="shared" si="375"/>
        <v>1.9917808219099697</v>
      </c>
    </row>
    <row r="9837" spans="1:9" ht="15.6" x14ac:dyDescent="0.3">
      <c r="A9837" s="1">
        <v>9833</v>
      </c>
      <c r="B9837" s="1">
        <v>2010</v>
      </c>
      <c r="C9837" s="1">
        <v>8</v>
      </c>
      <c r="D9837" s="1">
        <v>10</v>
      </c>
      <c r="E9837" s="7">
        <v>2010.6940639269401</v>
      </c>
      <c r="F9837" s="7">
        <v>24.313555999999998</v>
      </c>
      <c r="G9837" s="57">
        <f t="shared" si="374"/>
        <v>22.344338147586203</v>
      </c>
      <c r="I9837" s="73">
        <f t="shared" si="375"/>
        <v>1.9917808219199742</v>
      </c>
    </row>
    <row r="9838" spans="1:9" ht="15.6" x14ac:dyDescent="0.3">
      <c r="A9838" s="1">
        <v>9834</v>
      </c>
      <c r="B9838" s="1">
        <v>2010</v>
      </c>
      <c r="C9838" s="1">
        <v>8</v>
      </c>
      <c r="D9838" s="1">
        <v>11</v>
      </c>
      <c r="E9838" s="7">
        <v>2010.6968036529699</v>
      </c>
      <c r="F9838" s="7">
        <v>24.302966999999999</v>
      </c>
      <c r="G9838" s="57">
        <f t="shared" si="374"/>
        <v>22.342681184827583</v>
      </c>
      <c r="I9838" s="73">
        <f t="shared" si="375"/>
        <v>1.9917808219199742</v>
      </c>
    </row>
    <row r="9839" spans="1:9" ht="15.6" x14ac:dyDescent="0.3">
      <c r="A9839" s="1">
        <v>9835</v>
      </c>
      <c r="B9839" s="1">
        <v>2010</v>
      </c>
      <c r="C9839" s="1">
        <v>8</v>
      </c>
      <c r="D9839" s="1">
        <v>12</v>
      </c>
      <c r="E9839" s="7">
        <v>2010.699543379</v>
      </c>
      <c r="F9839" s="7">
        <v>24.323924999999999</v>
      </c>
      <c r="G9839" s="57">
        <f t="shared" si="374"/>
        <v>22.341080193103444</v>
      </c>
      <c r="I9839" s="73">
        <f t="shared" si="375"/>
        <v>1.9917808219199742</v>
      </c>
    </row>
    <row r="9840" spans="1:9" ht="15.6" x14ac:dyDescent="0.3">
      <c r="A9840" s="1">
        <v>9836</v>
      </c>
      <c r="B9840" s="1">
        <v>2010</v>
      </c>
      <c r="C9840" s="1">
        <v>8</v>
      </c>
      <c r="D9840" s="1">
        <v>13</v>
      </c>
      <c r="E9840" s="7">
        <v>2010.7022831050199</v>
      </c>
      <c r="F9840" s="7">
        <v>24.388939000000001</v>
      </c>
      <c r="G9840" s="57">
        <f t="shared" si="374"/>
        <v>22.339634663448265</v>
      </c>
      <c r="I9840" s="73">
        <f t="shared" si="375"/>
        <v>1.9917808219099697</v>
      </c>
    </row>
    <row r="9841" spans="1:9" ht="15.6" x14ac:dyDescent="0.3">
      <c r="A9841" s="1">
        <v>9837</v>
      </c>
      <c r="B9841" s="1">
        <v>2010</v>
      </c>
      <c r="C9841" s="1">
        <v>8</v>
      </c>
      <c r="D9841" s="1">
        <v>14</v>
      </c>
      <c r="E9841" s="7">
        <v>2010.70502283105</v>
      </c>
      <c r="F9841" s="7">
        <v>24.386215</v>
      </c>
      <c r="G9841" s="57">
        <f t="shared" si="374"/>
        <v>22.338271619310337</v>
      </c>
      <c r="I9841" s="73">
        <f t="shared" si="375"/>
        <v>1.9917808219202016</v>
      </c>
    </row>
    <row r="9842" spans="1:9" ht="15.6" x14ac:dyDescent="0.3">
      <c r="A9842" s="1">
        <v>9838</v>
      </c>
      <c r="B9842" s="1">
        <v>2010</v>
      </c>
      <c r="C9842" s="1">
        <v>8</v>
      </c>
      <c r="D9842" s="1">
        <v>15</v>
      </c>
      <c r="E9842" s="7">
        <v>2010.7077625570801</v>
      </c>
      <c r="F9842" s="7">
        <v>24.361360999999999</v>
      </c>
      <c r="G9842" s="57">
        <f t="shared" si="374"/>
        <v>22.336945558620677</v>
      </c>
      <c r="I9842" s="73">
        <f t="shared" si="375"/>
        <v>1.9917808219199742</v>
      </c>
    </row>
    <row r="9843" spans="1:9" ht="15.6" x14ac:dyDescent="0.3">
      <c r="A9843" s="1">
        <v>9839</v>
      </c>
      <c r="B9843" s="1">
        <v>2010</v>
      </c>
      <c r="C9843" s="1">
        <v>8</v>
      </c>
      <c r="D9843" s="1">
        <v>16</v>
      </c>
      <c r="E9843" s="7">
        <v>2010.7105022831099</v>
      </c>
      <c r="F9843" s="7">
        <v>24.296588</v>
      </c>
      <c r="G9843" s="57">
        <f t="shared" si="374"/>
        <v>22.335655645517235</v>
      </c>
      <c r="I9843" s="73">
        <f t="shared" si="375"/>
        <v>1.9917808219199742</v>
      </c>
    </row>
    <row r="9844" spans="1:9" ht="15.6" x14ac:dyDescent="0.3">
      <c r="A9844" s="1">
        <v>9840</v>
      </c>
      <c r="B9844" s="1">
        <v>2010</v>
      </c>
      <c r="C9844" s="1">
        <v>8</v>
      </c>
      <c r="D9844" s="1">
        <v>17</v>
      </c>
      <c r="E9844" s="7">
        <v>2010.71324200913</v>
      </c>
      <c r="F9844" s="7">
        <v>24.263210999999998</v>
      </c>
      <c r="G9844" s="57">
        <f t="shared" si="374"/>
        <v>22.334459430344822</v>
      </c>
      <c r="I9844" s="73">
        <f t="shared" si="375"/>
        <v>1.9917808219099697</v>
      </c>
    </row>
    <row r="9845" spans="1:9" ht="15.6" x14ac:dyDescent="0.3">
      <c r="A9845" s="1">
        <v>9841</v>
      </c>
      <c r="B9845" s="1">
        <v>2010</v>
      </c>
      <c r="C9845" s="1">
        <v>8</v>
      </c>
      <c r="D9845" s="1">
        <v>18</v>
      </c>
      <c r="E9845" s="7">
        <v>2010.7159817351601</v>
      </c>
      <c r="F9845" s="7">
        <v>24.250292000000002</v>
      </c>
      <c r="G9845" s="57">
        <f t="shared" si="374"/>
        <v>22.333233340689645</v>
      </c>
      <c r="I9845" s="73">
        <f t="shared" si="375"/>
        <v>1.9917808219199742</v>
      </c>
    </row>
    <row r="9846" spans="1:9" ht="15.6" x14ac:dyDescent="0.3">
      <c r="A9846" s="1">
        <v>9842</v>
      </c>
      <c r="B9846" s="1">
        <v>2010</v>
      </c>
      <c r="C9846" s="1">
        <v>8</v>
      </c>
      <c r="D9846" s="1">
        <v>19</v>
      </c>
      <c r="E9846" s="7">
        <v>2010.7187214611899</v>
      </c>
      <c r="F9846" s="7">
        <v>24.122532</v>
      </c>
      <c r="G9846" s="57">
        <f t="shared" si="374"/>
        <v>22.331973241379302</v>
      </c>
      <c r="I9846" s="73">
        <f t="shared" si="375"/>
        <v>1.9917808219199742</v>
      </c>
    </row>
    <row r="9847" spans="1:9" ht="15.6" x14ac:dyDescent="0.3">
      <c r="A9847" s="1">
        <v>9843</v>
      </c>
      <c r="B9847" s="1">
        <v>2010</v>
      </c>
      <c r="C9847" s="1">
        <v>8</v>
      </c>
      <c r="D9847" s="1">
        <v>20</v>
      </c>
      <c r="E9847" s="7">
        <v>2010.72146118721</v>
      </c>
      <c r="F9847" s="7">
        <v>24.091539999999998</v>
      </c>
      <c r="G9847" s="57">
        <f t="shared" si="374"/>
        <v>22.330702919999993</v>
      </c>
      <c r="I9847" s="73">
        <f t="shared" si="375"/>
        <v>1.9917808219099697</v>
      </c>
    </row>
    <row r="9848" spans="1:9" ht="15.6" x14ac:dyDescent="0.3">
      <c r="A9848" s="1">
        <v>9844</v>
      </c>
      <c r="B9848" s="1">
        <v>2010</v>
      </c>
      <c r="C9848" s="1">
        <v>8</v>
      </c>
      <c r="D9848" s="1">
        <v>21</v>
      </c>
      <c r="E9848" s="7">
        <v>2010.7242009132401</v>
      </c>
      <c r="F9848" s="7">
        <v>24.081388</v>
      </c>
      <c r="G9848" s="57">
        <f t="shared" si="374"/>
        <v>22.329506376551713</v>
      </c>
      <c r="I9848" s="73">
        <f t="shared" si="375"/>
        <v>1.9917808219199742</v>
      </c>
    </row>
    <row r="9849" spans="1:9" ht="15.6" x14ac:dyDescent="0.3">
      <c r="A9849" s="1">
        <v>9845</v>
      </c>
      <c r="B9849" s="1">
        <v>2010</v>
      </c>
      <c r="C9849" s="1">
        <v>8</v>
      </c>
      <c r="D9849" s="1">
        <v>22</v>
      </c>
      <c r="E9849" s="7">
        <v>2010.72694063927</v>
      </c>
      <c r="F9849" s="7">
        <v>24.123370999999999</v>
      </c>
      <c r="G9849" s="57">
        <f t="shared" si="374"/>
        <v>22.328447117241375</v>
      </c>
      <c r="I9849" s="73">
        <f t="shared" si="375"/>
        <v>1.9917808219199742</v>
      </c>
    </row>
    <row r="9850" spans="1:9" ht="15.6" x14ac:dyDescent="0.3">
      <c r="A9850" s="1">
        <v>9846</v>
      </c>
      <c r="B9850" s="1">
        <v>2010</v>
      </c>
      <c r="C9850" s="1">
        <v>8</v>
      </c>
      <c r="D9850" s="1">
        <v>23</v>
      </c>
      <c r="E9850" s="7">
        <v>2010.7296803653001</v>
      </c>
      <c r="F9850" s="7">
        <v>24.114280999999998</v>
      </c>
      <c r="G9850" s="57">
        <f t="shared" si="374"/>
        <v>22.327463842758608</v>
      </c>
      <c r="I9850" s="73">
        <f t="shared" si="375"/>
        <v>1.9917808219199742</v>
      </c>
    </row>
    <row r="9851" spans="1:9" ht="15.6" x14ac:dyDescent="0.3">
      <c r="A9851" s="1">
        <v>9847</v>
      </c>
      <c r="B9851" s="1">
        <v>2010</v>
      </c>
      <c r="C9851" s="1">
        <v>8</v>
      </c>
      <c r="D9851" s="1">
        <v>24</v>
      </c>
      <c r="E9851" s="7">
        <v>2010.7324200913199</v>
      </c>
      <c r="F9851" s="7">
        <v>24.188212</v>
      </c>
      <c r="G9851" s="57">
        <f t="shared" si="374"/>
        <v>22.326469230344813</v>
      </c>
      <c r="I9851" s="73">
        <f t="shared" si="375"/>
        <v>1.9917808219099697</v>
      </c>
    </row>
    <row r="9852" spans="1:9" ht="15.6" x14ac:dyDescent="0.3">
      <c r="A9852" s="1">
        <v>9848</v>
      </c>
      <c r="B9852" s="1">
        <v>2010</v>
      </c>
      <c r="C9852" s="1">
        <v>8</v>
      </c>
      <c r="D9852" s="1">
        <v>25</v>
      </c>
      <c r="E9852" s="7">
        <v>2010.73515981735</v>
      </c>
      <c r="F9852" s="7">
        <v>24.135583</v>
      </c>
      <c r="G9852" s="57">
        <f t="shared" si="374"/>
        <v>22.325454209655156</v>
      </c>
      <c r="I9852" s="73">
        <f t="shared" si="375"/>
        <v>1.9917808219202016</v>
      </c>
    </row>
    <row r="9853" spans="1:9" ht="15.6" x14ac:dyDescent="0.3">
      <c r="A9853" s="1">
        <v>9849</v>
      </c>
      <c r="B9853" s="1">
        <v>2010</v>
      </c>
      <c r="C9853" s="1">
        <v>8</v>
      </c>
      <c r="D9853" s="1">
        <v>26</v>
      </c>
      <c r="E9853" s="7">
        <v>2010.7378995433801</v>
      </c>
      <c r="F9853" s="7">
        <v>24.063824</v>
      </c>
      <c r="G9853" s="57">
        <f t="shared" si="374"/>
        <v>22.324339790344816</v>
      </c>
      <c r="I9853" s="73">
        <f t="shared" si="375"/>
        <v>1.9917808219199742</v>
      </c>
    </row>
    <row r="9854" spans="1:9" ht="15.6" x14ac:dyDescent="0.3">
      <c r="A9854" s="1">
        <v>9850</v>
      </c>
      <c r="B9854" s="1">
        <v>2010</v>
      </c>
      <c r="C9854" s="1">
        <v>8</v>
      </c>
      <c r="D9854" s="1">
        <v>27</v>
      </c>
      <c r="E9854" s="7">
        <v>2010.7406392694099</v>
      </c>
      <c r="F9854" s="7">
        <v>23.932289000000001</v>
      </c>
      <c r="G9854" s="57">
        <f t="shared" si="374"/>
        <v>22.323062510344812</v>
      </c>
      <c r="I9854" s="73">
        <f t="shared" si="375"/>
        <v>1.9917808219199742</v>
      </c>
    </row>
    <row r="9855" spans="1:9" ht="15.6" x14ac:dyDescent="0.3">
      <c r="A9855" s="1">
        <v>9851</v>
      </c>
      <c r="B9855" s="1">
        <v>2010</v>
      </c>
      <c r="C9855" s="1">
        <v>8</v>
      </c>
      <c r="D9855" s="1">
        <v>28</v>
      </c>
      <c r="E9855" s="7">
        <v>2010.74337899543</v>
      </c>
      <c r="F9855" s="7">
        <v>23.867373000000001</v>
      </c>
      <c r="G9855" s="57">
        <f t="shared" si="374"/>
        <v>22.321627918620678</v>
      </c>
      <c r="I9855" s="73">
        <f t="shared" si="375"/>
        <v>1.9917808219099697</v>
      </c>
    </row>
    <row r="9856" spans="1:9" ht="15.6" x14ac:dyDescent="0.3">
      <c r="A9856" s="1">
        <v>9852</v>
      </c>
      <c r="B9856" s="1">
        <v>2010</v>
      </c>
      <c r="C9856" s="1">
        <v>8</v>
      </c>
      <c r="D9856" s="1">
        <v>29</v>
      </c>
      <c r="E9856" s="7">
        <v>2010.7461187214601</v>
      </c>
      <c r="F9856" s="7">
        <v>23.910606999999999</v>
      </c>
      <c r="G9856" s="57">
        <f t="shared" si="374"/>
        <v>22.319935441379297</v>
      </c>
      <c r="I9856" s="73">
        <f t="shared" si="375"/>
        <v>1.9917808219199742</v>
      </c>
    </row>
    <row r="9857" spans="1:9" ht="15.6" x14ac:dyDescent="0.3">
      <c r="A9857" s="1">
        <v>9853</v>
      </c>
      <c r="B9857" s="1">
        <v>2010</v>
      </c>
      <c r="C9857" s="1">
        <v>8</v>
      </c>
      <c r="D9857" s="1">
        <v>30</v>
      </c>
      <c r="E9857" s="7">
        <v>2010.74885844749</v>
      </c>
      <c r="F9857" s="7">
        <v>23.861834000000002</v>
      </c>
      <c r="G9857" s="57">
        <f t="shared" si="374"/>
        <v>22.318121089655158</v>
      </c>
      <c r="I9857" s="73">
        <f t="shared" si="375"/>
        <v>1.9851598173499951</v>
      </c>
    </row>
    <row r="9858" spans="1:9" ht="15.6" x14ac:dyDescent="0.3">
      <c r="A9858" s="1">
        <v>9854</v>
      </c>
      <c r="B9858" s="1">
        <v>2010</v>
      </c>
      <c r="C9858" s="1">
        <v>8</v>
      </c>
      <c r="D9858" s="1">
        <v>31</v>
      </c>
      <c r="E9858" s="7">
        <v>2010.7515981735201</v>
      </c>
      <c r="F9858" s="7">
        <v>23.780916000000001</v>
      </c>
      <c r="G9858" s="57">
        <f t="shared" si="374"/>
        <v>22.316118256551707</v>
      </c>
      <c r="I9858" s="73">
        <f t="shared" si="375"/>
        <v>1.9851598173599996</v>
      </c>
    </row>
    <row r="9859" spans="1:9" ht="15.6" x14ac:dyDescent="0.3">
      <c r="A9859" s="1">
        <v>9855</v>
      </c>
      <c r="B9859" s="1">
        <v>2010</v>
      </c>
      <c r="C9859" s="1">
        <v>9</v>
      </c>
      <c r="D9859" s="1">
        <v>1</v>
      </c>
      <c r="E9859" s="7">
        <v>2010.7527397260301</v>
      </c>
      <c r="F9859" s="7">
        <v>23.788485000000001</v>
      </c>
      <c r="G9859" s="57">
        <f t="shared" si="374"/>
        <v>22.31408145379309</v>
      </c>
      <c r="I9859" s="73">
        <f t="shared" si="375"/>
        <v>1.9851598173499951</v>
      </c>
    </row>
    <row r="9860" spans="1:9" ht="15.6" x14ac:dyDescent="0.3">
      <c r="A9860" s="1">
        <v>9856</v>
      </c>
      <c r="B9860" s="1">
        <v>2010</v>
      </c>
      <c r="C9860" s="1">
        <v>9</v>
      </c>
      <c r="D9860" s="1">
        <v>2</v>
      </c>
      <c r="E9860" s="7">
        <v>2010.7554794520499</v>
      </c>
      <c r="F9860" s="7">
        <v>23.821999000000002</v>
      </c>
      <c r="G9860" s="57">
        <f t="shared" si="374"/>
        <v>22.312086500689638</v>
      </c>
      <c r="I9860" s="73">
        <f t="shared" si="375"/>
        <v>1.9917808219199742</v>
      </c>
    </row>
    <row r="9861" spans="1:9" ht="15.6" x14ac:dyDescent="0.3">
      <c r="A9861" s="1">
        <v>9857</v>
      </c>
      <c r="B9861" s="1">
        <v>2010</v>
      </c>
      <c r="C9861" s="1">
        <v>9</v>
      </c>
      <c r="D9861" s="1">
        <v>3</v>
      </c>
      <c r="E9861" s="7">
        <v>2010.75821917808</v>
      </c>
      <c r="F9861" s="7">
        <v>23.786280999999999</v>
      </c>
      <c r="G9861" s="57">
        <f t="shared" si="374"/>
        <v>22.309953907586191</v>
      </c>
      <c r="I9861" s="73">
        <f t="shared" si="375"/>
        <v>1.9917808219099697</v>
      </c>
    </row>
    <row r="9862" spans="1:9" ht="15.6" x14ac:dyDescent="0.3">
      <c r="A9862" s="1">
        <v>9858</v>
      </c>
      <c r="B9862" s="1">
        <v>2010</v>
      </c>
      <c r="C9862" s="1">
        <v>9</v>
      </c>
      <c r="D9862" s="1">
        <v>4</v>
      </c>
      <c r="E9862" s="7">
        <v>2010.7609589041101</v>
      </c>
      <c r="F9862" s="7">
        <v>23.747790999999999</v>
      </c>
      <c r="G9862" s="57">
        <f t="shared" si="374"/>
        <v>22.307643028965501</v>
      </c>
      <c r="I9862" s="73">
        <f t="shared" si="375"/>
        <v>1.9917808219199742</v>
      </c>
    </row>
    <row r="9863" spans="1:9" ht="15.6" x14ac:dyDescent="0.3">
      <c r="A9863" s="1">
        <v>9859</v>
      </c>
      <c r="B9863" s="1">
        <v>2010</v>
      </c>
      <c r="C9863" s="1">
        <v>9</v>
      </c>
      <c r="D9863" s="1">
        <v>5</v>
      </c>
      <c r="E9863" s="7">
        <v>2010.76369863014</v>
      </c>
      <c r="F9863" s="7">
        <v>23.655241</v>
      </c>
      <c r="G9863" s="57">
        <f t="shared" si="374"/>
        <v>22.305365358620676</v>
      </c>
      <c r="I9863" s="73">
        <f t="shared" si="375"/>
        <v>1.9917808219202016</v>
      </c>
    </row>
    <row r="9864" spans="1:9" ht="15.6" x14ac:dyDescent="0.3">
      <c r="A9864" s="1">
        <v>9860</v>
      </c>
      <c r="B9864" s="1">
        <v>2010</v>
      </c>
      <c r="C9864" s="1">
        <v>9</v>
      </c>
      <c r="D9864" s="1">
        <v>6</v>
      </c>
      <c r="E9864" s="7">
        <v>2010.7664383561601</v>
      </c>
      <c r="F9864" s="7">
        <v>23.672892000000001</v>
      </c>
      <c r="G9864" s="57">
        <f t="shared" si="374"/>
        <v>22.303166364137915</v>
      </c>
      <c r="I9864" s="73">
        <f t="shared" si="375"/>
        <v>1.9917808219199742</v>
      </c>
    </row>
    <row r="9865" spans="1:9" ht="15.6" x14ac:dyDescent="0.3">
      <c r="A9865" s="1">
        <v>9861</v>
      </c>
      <c r="B9865" s="1">
        <v>2010</v>
      </c>
      <c r="C9865" s="1">
        <v>9</v>
      </c>
      <c r="D9865" s="1">
        <v>7</v>
      </c>
      <c r="E9865" s="7">
        <v>2010.7691780821899</v>
      </c>
      <c r="F9865" s="7">
        <v>23.670976</v>
      </c>
      <c r="G9865" s="57">
        <f t="shared" si="374"/>
        <v>22.301239195862056</v>
      </c>
      <c r="I9865" s="73">
        <f t="shared" si="375"/>
        <v>1.9917808219099697</v>
      </c>
    </row>
    <row r="9866" spans="1:9" ht="15.6" x14ac:dyDescent="0.3">
      <c r="A9866" s="1">
        <v>9862</v>
      </c>
      <c r="B9866" s="1">
        <v>2010</v>
      </c>
      <c r="C9866" s="1">
        <v>9</v>
      </c>
      <c r="D9866" s="1">
        <v>8</v>
      </c>
      <c r="E9866" s="7">
        <v>2010.77191780822</v>
      </c>
      <c r="F9866" s="7">
        <v>23.584233000000001</v>
      </c>
      <c r="G9866" s="57">
        <f t="shared" si="374"/>
        <v>22.299587479999985</v>
      </c>
      <c r="I9866" s="73">
        <f t="shared" si="375"/>
        <v>1.9917808219199742</v>
      </c>
    </row>
    <row r="9867" spans="1:9" ht="15.6" x14ac:dyDescent="0.3">
      <c r="A9867" s="1">
        <v>9863</v>
      </c>
      <c r="B9867" s="1">
        <v>2010</v>
      </c>
      <c r="C9867" s="1">
        <v>9</v>
      </c>
      <c r="D9867" s="1">
        <v>9</v>
      </c>
      <c r="E9867" s="7">
        <v>2010.7746575342501</v>
      </c>
      <c r="F9867" s="7">
        <v>23.540479999999999</v>
      </c>
      <c r="G9867" s="57">
        <f t="shared" ref="G9867:G9930" si="376">AVERAGE(F9323:F10047)</f>
        <v>22.298018139310329</v>
      </c>
      <c r="I9867" s="73">
        <f t="shared" si="375"/>
        <v>1.9917808219199742</v>
      </c>
    </row>
    <row r="9868" spans="1:9" ht="15.6" x14ac:dyDescent="0.3">
      <c r="A9868" s="1">
        <v>9864</v>
      </c>
      <c r="B9868" s="1">
        <v>2010</v>
      </c>
      <c r="C9868" s="1">
        <v>9</v>
      </c>
      <c r="D9868" s="1">
        <v>10</v>
      </c>
      <c r="E9868" s="7">
        <v>2010.7773972602699</v>
      </c>
      <c r="F9868" s="7">
        <v>23.554389</v>
      </c>
      <c r="G9868" s="57">
        <f t="shared" si="376"/>
        <v>22.29645777379309</v>
      </c>
      <c r="I9868" s="73">
        <f t="shared" ref="I9868:I9931" si="377">E10048-E9324</f>
        <v>1.9917808219199742</v>
      </c>
    </row>
    <row r="9869" spans="1:9" ht="15.6" x14ac:dyDescent="0.3">
      <c r="A9869" s="1">
        <v>9865</v>
      </c>
      <c r="B9869" s="1">
        <v>2010</v>
      </c>
      <c r="C9869" s="1">
        <v>9</v>
      </c>
      <c r="D9869" s="1">
        <v>11</v>
      </c>
      <c r="E9869" s="7">
        <v>2010.7801369863</v>
      </c>
      <c r="F9869" s="7">
        <v>23.593783999999999</v>
      </c>
      <c r="G9869" s="57">
        <f t="shared" si="376"/>
        <v>22.294746066206883</v>
      </c>
      <c r="I9869" s="73">
        <f t="shared" si="377"/>
        <v>1.9917808219099697</v>
      </c>
    </row>
    <row r="9870" spans="1:9" ht="15.6" x14ac:dyDescent="0.3">
      <c r="A9870" s="1">
        <v>9866</v>
      </c>
      <c r="B9870" s="1">
        <v>2010</v>
      </c>
      <c r="C9870" s="1">
        <v>9</v>
      </c>
      <c r="D9870" s="1">
        <v>12</v>
      </c>
      <c r="E9870" s="7">
        <v>2010.7828767123301</v>
      </c>
      <c r="F9870" s="7">
        <v>23.645379999999999</v>
      </c>
      <c r="G9870" s="57">
        <f t="shared" si="376"/>
        <v>22.292874317241367</v>
      </c>
      <c r="I9870" s="73">
        <f t="shared" si="377"/>
        <v>1.9917808219199742</v>
      </c>
    </row>
    <row r="9871" spans="1:9" ht="15.6" x14ac:dyDescent="0.3">
      <c r="A9871" s="1">
        <v>9867</v>
      </c>
      <c r="B9871" s="1">
        <v>2010</v>
      </c>
      <c r="C9871" s="1">
        <v>9</v>
      </c>
      <c r="D9871" s="1">
        <v>13</v>
      </c>
      <c r="E9871" s="7">
        <v>2010.78561643836</v>
      </c>
      <c r="F9871" s="7">
        <v>23.635743999999999</v>
      </c>
      <c r="G9871" s="57">
        <f t="shared" si="376"/>
        <v>22.290797657931019</v>
      </c>
      <c r="I9871" s="73">
        <f t="shared" si="377"/>
        <v>1.9917808219202016</v>
      </c>
    </row>
    <row r="9872" spans="1:9" ht="15.6" x14ac:dyDescent="0.3">
      <c r="A9872" s="1">
        <v>9868</v>
      </c>
      <c r="B9872" s="1">
        <v>2010</v>
      </c>
      <c r="C9872" s="1">
        <v>9</v>
      </c>
      <c r="D9872" s="1">
        <v>14</v>
      </c>
      <c r="E9872" s="7">
        <v>2010.78835616438</v>
      </c>
      <c r="F9872" s="7">
        <v>23.559584999999998</v>
      </c>
      <c r="G9872" s="57">
        <f t="shared" si="376"/>
        <v>22.288650886896534</v>
      </c>
      <c r="I9872" s="73">
        <f t="shared" si="377"/>
        <v>1.9917808219199742</v>
      </c>
    </row>
    <row r="9873" spans="1:9" ht="15.6" x14ac:dyDescent="0.3">
      <c r="A9873" s="1">
        <v>9869</v>
      </c>
      <c r="B9873" s="1">
        <v>2010</v>
      </c>
      <c r="C9873" s="1">
        <v>9</v>
      </c>
      <c r="D9873" s="1">
        <v>15</v>
      </c>
      <c r="E9873" s="7">
        <v>2010.7910958904099</v>
      </c>
      <c r="F9873" s="7">
        <v>23.49634</v>
      </c>
      <c r="G9873" s="57">
        <f t="shared" si="376"/>
        <v>22.286531572413775</v>
      </c>
      <c r="I9873" s="73">
        <f t="shared" si="377"/>
        <v>1.9917808219099697</v>
      </c>
    </row>
    <row r="9874" spans="1:9" ht="15.6" x14ac:dyDescent="0.3">
      <c r="A9874" s="1">
        <v>9870</v>
      </c>
      <c r="B9874" s="1">
        <v>2010</v>
      </c>
      <c r="C9874" s="1">
        <v>9</v>
      </c>
      <c r="D9874" s="1">
        <v>16</v>
      </c>
      <c r="E9874" s="7">
        <v>2010.79383561644</v>
      </c>
      <c r="F9874" s="7">
        <v>23.381931000000002</v>
      </c>
      <c r="G9874" s="57">
        <f t="shared" si="376"/>
        <v>22.284427764137913</v>
      </c>
      <c r="I9874" s="73">
        <f t="shared" si="377"/>
        <v>1.9917808219199742</v>
      </c>
    </row>
    <row r="9875" spans="1:9" ht="15.6" x14ac:dyDescent="0.3">
      <c r="A9875" s="1">
        <v>9871</v>
      </c>
      <c r="B9875" s="1">
        <v>2010</v>
      </c>
      <c r="C9875" s="1">
        <v>9</v>
      </c>
      <c r="D9875" s="1">
        <v>17</v>
      </c>
      <c r="E9875" s="7">
        <v>2010.7965753424701</v>
      </c>
      <c r="F9875" s="7">
        <v>23.293485</v>
      </c>
      <c r="G9875" s="57">
        <f t="shared" si="376"/>
        <v>22.282233599999977</v>
      </c>
      <c r="I9875" s="73">
        <f t="shared" si="377"/>
        <v>1.9917808219199742</v>
      </c>
    </row>
    <row r="9876" spans="1:9" ht="15.6" x14ac:dyDescent="0.3">
      <c r="A9876" s="1">
        <v>9872</v>
      </c>
      <c r="B9876" s="1">
        <v>2010</v>
      </c>
      <c r="C9876" s="1">
        <v>9</v>
      </c>
      <c r="D9876" s="1">
        <v>18</v>
      </c>
      <c r="E9876" s="7">
        <v>2010.7993150684899</v>
      </c>
      <c r="F9876" s="7">
        <v>23.279767</v>
      </c>
      <c r="G9876" s="57">
        <f t="shared" si="376"/>
        <v>22.279840782068945</v>
      </c>
      <c r="I9876" s="73">
        <f t="shared" si="377"/>
        <v>1.9917808219199742</v>
      </c>
    </row>
    <row r="9877" spans="1:9" ht="15.6" x14ac:dyDescent="0.3">
      <c r="A9877" s="1">
        <v>9873</v>
      </c>
      <c r="B9877" s="1">
        <v>2010</v>
      </c>
      <c r="C9877" s="1">
        <v>9</v>
      </c>
      <c r="D9877" s="1">
        <v>19</v>
      </c>
      <c r="E9877" s="7">
        <v>2010.80205479452</v>
      </c>
      <c r="F9877" s="7">
        <v>23.207516999999999</v>
      </c>
      <c r="G9877" s="57">
        <f t="shared" si="376"/>
        <v>22.27733143999998</v>
      </c>
      <c r="I9877" s="73">
        <f t="shared" si="377"/>
        <v>1.9917808219099697</v>
      </c>
    </row>
    <row r="9878" spans="1:9" ht="15.6" x14ac:dyDescent="0.3">
      <c r="A9878" s="1">
        <v>9874</v>
      </c>
      <c r="B9878" s="1">
        <v>2010</v>
      </c>
      <c r="C9878" s="1">
        <v>9</v>
      </c>
      <c r="D9878" s="1">
        <v>20</v>
      </c>
      <c r="E9878" s="7">
        <v>2010.8047945205501</v>
      </c>
      <c r="F9878" s="7">
        <v>23.193829999999998</v>
      </c>
      <c r="G9878" s="57">
        <f t="shared" si="376"/>
        <v>22.274593884137911</v>
      </c>
      <c r="I9878" s="73">
        <f t="shared" si="377"/>
        <v>1.9917808219199742</v>
      </c>
    </row>
    <row r="9879" spans="1:9" ht="15.6" x14ac:dyDescent="0.3">
      <c r="A9879" s="1">
        <v>9875</v>
      </c>
      <c r="B9879" s="1">
        <v>2010</v>
      </c>
      <c r="C9879" s="1">
        <v>9</v>
      </c>
      <c r="D9879" s="1">
        <v>21</v>
      </c>
      <c r="E9879" s="7">
        <v>2010.80753424658</v>
      </c>
      <c r="F9879" s="7">
        <v>23.269045999999999</v>
      </c>
      <c r="G9879" s="57">
        <f t="shared" si="376"/>
        <v>22.271778289655145</v>
      </c>
      <c r="I9879" s="73">
        <f t="shared" si="377"/>
        <v>1.9917808219202016</v>
      </c>
    </row>
    <row r="9880" spans="1:9" ht="15.6" x14ac:dyDescent="0.3">
      <c r="A9880" s="1">
        <v>9876</v>
      </c>
      <c r="B9880" s="1">
        <v>2010</v>
      </c>
      <c r="C9880" s="1">
        <v>9</v>
      </c>
      <c r="D9880" s="1">
        <v>22</v>
      </c>
      <c r="E9880" s="7">
        <v>2010.8102739726</v>
      </c>
      <c r="F9880" s="7">
        <v>23.433056000000001</v>
      </c>
      <c r="G9880" s="57">
        <f t="shared" si="376"/>
        <v>22.268763471724114</v>
      </c>
      <c r="I9880" s="73">
        <f t="shared" si="377"/>
        <v>1.9917808219199742</v>
      </c>
    </row>
    <row r="9881" spans="1:9" ht="15.6" x14ac:dyDescent="0.3">
      <c r="A9881" s="1">
        <v>9877</v>
      </c>
      <c r="B9881" s="1">
        <v>2010</v>
      </c>
      <c r="C9881" s="1">
        <v>9</v>
      </c>
      <c r="D9881" s="1">
        <v>23</v>
      </c>
      <c r="E9881" s="7">
        <v>2010.8130136986299</v>
      </c>
      <c r="F9881" s="7">
        <v>23.530404000000001</v>
      </c>
      <c r="G9881" s="57">
        <f t="shared" si="376"/>
        <v>22.265756388965492</v>
      </c>
      <c r="I9881" s="73">
        <f t="shared" si="377"/>
        <v>1.9917808219199742</v>
      </c>
    </row>
    <row r="9882" spans="1:9" ht="15.6" x14ac:dyDescent="0.3">
      <c r="A9882" s="1">
        <v>9878</v>
      </c>
      <c r="B9882" s="1">
        <v>2010</v>
      </c>
      <c r="C9882" s="1">
        <v>9</v>
      </c>
      <c r="D9882" s="1">
        <v>24</v>
      </c>
      <c r="E9882" s="7">
        <v>2010.81575342466</v>
      </c>
      <c r="F9882" s="7">
        <v>23.597823000000002</v>
      </c>
      <c r="G9882" s="57">
        <f t="shared" si="376"/>
        <v>22.262865866206873</v>
      </c>
      <c r="I9882" s="73">
        <f t="shared" si="377"/>
        <v>1.9917808219199742</v>
      </c>
    </row>
    <row r="9883" spans="1:9" ht="15.6" x14ac:dyDescent="0.3">
      <c r="A9883" s="1">
        <v>9879</v>
      </c>
      <c r="B9883" s="1">
        <v>2010</v>
      </c>
      <c r="C9883" s="1">
        <v>9</v>
      </c>
      <c r="D9883" s="1">
        <v>25</v>
      </c>
      <c r="E9883" s="7">
        <v>2010.8184931506801</v>
      </c>
      <c r="F9883" s="7">
        <v>23.774656</v>
      </c>
      <c r="G9883" s="57">
        <f t="shared" si="376"/>
        <v>22.260024768275837</v>
      </c>
      <c r="I9883" s="73">
        <f t="shared" si="377"/>
        <v>1.9917808219199742</v>
      </c>
    </row>
    <row r="9884" spans="1:9" ht="15.6" x14ac:dyDescent="0.3">
      <c r="A9884" s="1">
        <v>9880</v>
      </c>
      <c r="B9884" s="1">
        <v>2010</v>
      </c>
      <c r="C9884" s="1">
        <v>9</v>
      </c>
      <c r="D9884" s="1">
        <v>26</v>
      </c>
      <c r="E9884" s="7">
        <v>2010.8212328767099</v>
      </c>
      <c r="F9884" s="7">
        <v>23.80189</v>
      </c>
      <c r="G9884" s="57">
        <f t="shared" si="376"/>
        <v>22.25720526206894</v>
      </c>
      <c r="I9884" s="73">
        <f t="shared" si="377"/>
        <v>1.9917808219099697</v>
      </c>
    </row>
    <row r="9885" spans="1:9" ht="15.6" x14ac:dyDescent="0.3">
      <c r="A9885" s="1">
        <v>9881</v>
      </c>
      <c r="B9885" s="1">
        <v>2010</v>
      </c>
      <c r="C9885" s="1">
        <v>9</v>
      </c>
      <c r="D9885" s="1">
        <v>27</v>
      </c>
      <c r="E9885" s="7">
        <v>2010.82397260274</v>
      </c>
      <c r="F9885" s="7">
        <v>23.835836</v>
      </c>
      <c r="G9885" s="57">
        <f t="shared" si="376"/>
        <v>22.254372208275836</v>
      </c>
      <c r="I9885" s="73">
        <f t="shared" si="377"/>
        <v>1.9917808219199742</v>
      </c>
    </row>
    <row r="9886" spans="1:9" ht="15.6" x14ac:dyDescent="0.3">
      <c r="A9886" s="1">
        <v>9882</v>
      </c>
      <c r="B9886" s="1">
        <v>2010</v>
      </c>
      <c r="C9886" s="1">
        <v>9</v>
      </c>
      <c r="D9886" s="1">
        <v>28</v>
      </c>
      <c r="E9886" s="7">
        <v>2010.8267123287701</v>
      </c>
      <c r="F9886" s="7">
        <v>23.904555999999999</v>
      </c>
      <c r="G9886" s="57">
        <f t="shared" si="376"/>
        <v>22.251486438620663</v>
      </c>
      <c r="I9886" s="73">
        <f t="shared" si="377"/>
        <v>1.9917808219199742</v>
      </c>
    </row>
    <row r="9887" spans="1:9" ht="15.6" x14ac:dyDescent="0.3">
      <c r="A9887" s="1">
        <v>9883</v>
      </c>
      <c r="B9887" s="1">
        <v>2010</v>
      </c>
      <c r="C9887" s="1">
        <v>9</v>
      </c>
      <c r="D9887" s="1">
        <v>29</v>
      </c>
      <c r="E9887" s="7">
        <v>2010.82945205479</v>
      </c>
      <c r="F9887" s="7">
        <v>24.024329000000002</v>
      </c>
      <c r="G9887" s="57">
        <f t="shared" si="376"/>
        <v>22.24847398896549</v>
      </c>
      <c r="I9887" s="73">
        <f t="shared" si="377"/>
        <v>1.9917808219202016</v>
      </c>
    </row>
    <row r="9888" spans="1:9" ht="15.6" x14ac:dyDescent="0.3">
      <c r="A9888" s="1">
        <v>9884</v>
      </c>
      <c r="B9888" s="1">
        <v>2010</v>
      </c>
      <c r="C9888" s="1">
        <v>9</v>
      </c>
      <c r="D9888" s="1">
        <v>30</v>
      </c>
      <c r="E9888" s="7">
        <v>2010.83219178082</v>
      </c>
      <c r="F9888" s="7">
        <v>24.105768999999999</v>
      </c>
      <c r="G9888" s="57">
        <f t="shared" si="376"/>
        <v>22.245435641379281</v>
      </c>
      <c r="I9888" s="73">
        <f t="shared" si="377"/>
        <v>1.993378995430021</v>
      </c>
    </row>
    <row r="9889" spans="1:9" ht="15.6" x14ac:dyDescent="0.3">
      <c r="A9889" s="1">
        <v>9885</v>
      </c>
      <c r="B9889" s="1">
        <v>2010</v>
      </c>
      <c r="C9889" s="1">
        <v>10</v>
      </c>
      <c r="D9889" s="1">
        <v>1</v>
      </c>
      <c r="E9889" s="7">
        <v>2010.8360730593599</v>
      </c>
      <c r="F9889" s="7">
        <v>24.108191000000001</v>
      </c>
      <c r="G9889" s="57">
        <f t="shared" si="376"/>
        <v>22.242467034482729</v>
      </c>
      <c r="I9889" s="73">
        <f t="shared" si="377"/>
        <v>1.993378995430021</v>
      </c>
    </row>
    <row r="9890" spans="1:9" ht="15.6" x14ac:dyDescent="0.3">
      <c r="A9890" s="1">
        <v>9886</v>
      </c>
      <c r="B9890" s="1">
        <v>2010</v>
      </c>
      <c r="C9890" s="1">
        <v>10</v>
      </c>
      <c r="D9890" s="1">
        <v>2</v>
      </c>
      <c r="E9890" s="7">
        <v>2010.83881278539</v>
      </c>
      <c r="F9890" s="7">
        <v>24.222079000000001</v>
      </c>
      <c r="G9890" s="57">
        <f t="shared" si="376"/>
        <v>22.239547691034453</v>
      </c>
      <c r="I9890" s="73">
        <f t="shared" si="377"/>
        <v>1.9933789954297936</v>
      </c>
    </row>
    <row r="9891" spans="1:9" ht="15.6" x14ac:dyDescent="0.3">
      <c r="A9891" s="1">
        <v>9887</v>
      </c>
      <c r="B9891" s="1">
        <v>2010</v>
      </c>
      <c r="C9891" s="1">
        <v>10</v>
      </c>
      <c r="D9891" s="1">
        <v>3</v>
      </c>
      <c r="E9891" s="7">
        <v>2010.8415525114201</v>
      </c>
      <c r="F9891" s="7">
        <v>24.407329000000001</v>
      </c>
      <c r="G9891" s="57">
        <f t="shared" si="376"/>
        <v>22.236572199999969</v>
      </c>
      <c r="I9891" s="73">
        <f t="shared" si="377"/>
        <v>1.9917808219199742</v>
      </c>
    </row>
    <row r="9892" spans="1:9" ht="15.6" x14ac:dyDescent="0.3">
      <c r="A9892" s="1">
        <v>9888</v>
      </c>
      <c r="B9892" s="1">
        <v>2010</v>
      </c>
      <c r="C9892" s="1">
        <v>10</v>
      </c>
      <c r="D9892" s="1">
        <v>4</v>
      </c>
      <c r="E9892" s="7">
        <v>2010.84429223744</v>
      </c>
      <c r="F9892" s="7">
        <v>24.501156999999999</v>
      </c>
      <c r="G9892" s="57">
        <f t="shared" si="376"/>
        <v>22.233566914482729</v>
      </c>
      <c r="I9892" s="73">
        <f t="shared" si="377"/>
        <v>1.9917808219199742</v>
      </c>
    </row>
    <row r="9893" spans="1:9" ht="15.6" x14ac:dyDescent="0.3">
      <c r="A9893" s="1">
        <v>9889</v>
      </c>
      <c r="B9893" s="1">
        <v>2010</v>
      </c>
      <c r="C9893" s="1">
        <v>10</v>
      </c>
      <c r="D9893" s="1">
        <v>5</v>
      </c>
      <c r="E9893" s="7">
        <v>2010.84703196347</v>
      </c>
      <c r="F9893" s="7">
        <v>24.584779999999999</v>
      </c>
      <c r="G9893" s="57">
        <f t="shared" si="376"/>
        <v>22.230480742068934</v>
      </c>
      <c r="I9893" s="73">
        <f t="shared" si="377"/>
        <v>1.9917808219202016</v>
      </c>
    </row>
    <row r="9894" spans="1:9" ht="15.6" x14ac:dyDescent="0.3">
      <c r="A9894" s="1">
        <v>9890</v>
      </c>
      <c r="B9894" s="1">
        <v>2010</v>
      </c>
      <c r="C9894" s="1">
        <v>10</v>
      </c>
      <c r="D9894" s="1">
        <v>6</v>
      </c>
      <c r="E9894" s="7">
        <v>2010.8497716894999</v>
      </c>
      <c r="F9894" s="7">
        <v>24.659662000000001</v>
      </c>
      <c r="G9894" s="57">
        <f t="shared" si="376"/>
        <v>22.227237558620654</v>
      </c>
      <c r="I9894" s="73">
        <f t="shared" si="377"/>
        <v>1.9917808219199742</v>
      </c>
    </row>
    <row r="9895" spans="1:9" ht="15.6" x14ac:dyDescent="0.3">
      <c r="A9895" s="1">
        <v>9891</v>
      </c>
      <c r="B9895" s="1">
        <v>2010</v>
      </c>
      <c r="C9895" s="1">
        <v>10</v>
      </c>
      <c r="D9895" s="1">
        <v>7</v>
      </c>
      <c r="E9895" s="7">
        <v>2010.85251141552</v>
      </c>
      <c r="F9895" s="7">
        <v>24.740998000000001</v>
      </c>
      <c r="G9895" s="57">
        <f t="shared" si="376"/>
        <v>22.224048874482726</v>
      </c>
      <c r="I9895" s="73">
        <f t="shared" si="377"/>
        <v>1.9917808219199742</v>
      </c>
    </row>
    <row r="9896" spans="1:9" ht="15.6" x14ac:dyDescent="0.3">
      <c r="A9896" s="1">
        <v>9892</v>
      </c>
      <c r="B9896" s="1">
        <v>2010</v>
      </c>
      <c r="C9896" s="1">
        <v>10</v>
      </c>
      <c r="D9896" s="1">
        <v>8</v>
      </c>
      <c r="E9896" s="7">
        <v>2010.8552511415501</v>
      </c>
      <c r="F9896" s="7">
        <v>24.836703</v>
      </c>
      <c r="G9896" s="57">
        <f t="shared" si="376"/>
        <v>22.220991096551693</v>
      </c>
      <c r="I9896" s="73">
        <f t="shared" si="377"/>
        <v>1.9917808219199742</v>
      </c>
    </row>
    <row r="9897" spans="1:9" ht="15.6" x14ac:dyDescent="0.3">
      <c r="A9897" s="1">
        <v>9893</v>
      </c>
      <c r="B9897" s="1">
        <v>2010</v>
      </c>
      <c r="C9897" s="1">
        <v>10</v>
      </c>
      <c r="D9897" s="1">
        <v>9</v>
      </c>
      <c r="E9897" s="7">
        <v>2010.8579908675799</v>
      </c>
      <c r="F9897" s="7">
        <v>24.964703</v>
      </c>
      <c r="G9897" s="57">
        <f t="shared" si="376"/>
        <v>22.217904426206864</v>
      </c>
      <c r="I9897" s="73">
        <f t="shared" si="377"/>
        <v>1.9917808219099697</v>
      </c>
    </row>
    <row r="9898" spans="1:9" ht="15.6" x14ac:dyDescent="0.3">
      <c r="A9898" s="1">
        <v>9894</v>
      </c>
      <c r="B9898" s="1">
        <v>2010</v>
      </c>
      <c r="C9898" s="1">
        <v>10</v>
      </c>
      <c r="D9898" s="1">
        <v>10</v>
      </c>
      <c r="E9898" s="7">
        <v>2010.86073059361</v>
      </c>
      <c r="F9898" s="7">
        <v>25.103149999999999</v>
      </c>
      <c r="G9898" s="57">
        <f t="shared" si="376"/>
        <v>22.214791456551687</v>
      </c>
      <c r="I9898" s="73">
        <f t="shared" si="377"/>
        <v>1.9917808219199742</v>
      </c>
    </row>
    <row r="9899" spans="1:9" ht="15.6" x14ac:dyDescent="0.3">
      <c r="A9899" s="1">
        <v>9895</v>
      </c>
      <c r="B9899" s="1">
        <v>2010</v>
      </c>
      <c r="C9899" s="1">
        <v>10</v>
      </c>
      <c r="D9899" s="1">
        <v>11</v>
      </c>
      <c r="E9899" s="7">
        <v>2010.8634703196301</v>
      </c>
      <c r="F9899" s="7">
        <v>25.234116</v>
      </c>
      <c r="G9899" s="57">
        <f t="shared" si="376"/>
        <v>22.211598228965482</v>
      </c>
      <c r="I9899" s="73">
        <f t="shared" si="377"/>
        <v>1.9917808219199742</v>
      </c>
    </row>
    <row r="9900" spans="1:9" ht="15.6" x14ac:dyDescent="0.3">
      <c r="A9900" s="1">
        <v>9896</v>
      </c>
      <c r="B9900" s="1">
        <v>2010</v>
      </c>
      <c r="C9900" s="1">
        <v>10</v>
      </c>
      <c r="D9900" s="1">
        <v>12</v>
      </c>
      <c r="E9900" s="7">
        <v>2010.86621004566</v>
      </c>
      <c r="F9900" s="7">
        <v>25.280463000000001</v>
      </c>
      <c r="G9900" s="57">
        <f t="shared" si="376"/>
        <v>22.208583849655131</v>
      </c>
      <c r="I9900" s="73">
        <f t="shared" si="377"/>
        <v>1.9917808219199742</v>
      </c>
    </row>
    <row r="9901" spans="1:9" ht="15.6" x14ac:dyDescent="0.3">
      <c r="A9901" s="1">
        <v>9897</v>
      </c>
      <c r="B9901" s="1">
        <v>2010</v>
      </c>
      <c r="C9901" s="1">
        <v>10</v>
      </c>
      <c r="D9901" s="1">
        <v>13</v>
      </c>
      <c r="E9901" s="7">
        <v>2010.86894977169</v>
      </c>
      <c r="F9901" s="7">
        <v>25.256454000000002</v>
      </c>
      <c r="G9901" s="57">
        <f t="shared" si="376"/>
        <v>22.205643917241339</v>
      </c>
      <c r="I9901" s="73">
        <f t="shared" si="377"/>
        <v>1.9917808219101971</v>
      </c>
    </row>
    <row r="9902" spans="1:9" ht="15.6" x14ac:dyDescent="0.3">
      <c r="A9902" s="1">
        <v>9898</v>
      </c>
      <c r="B9902" s="1">
        <v>2010</v>
      </c>
      <c r="C9902" s="1">
        <v>10</v>
      </c>
      <c r="D9902" s="1">
        <v>14</v>
      </c>
      <c r="E9902" s="7">
        <v>2010.8716894977199</v>
      </c>
      <c r="F9902" s="7">
        <v>25.329302999999999</v>
      </c>
      <c r="G9902" s="57">
        <f t="shared" si="376"/>
        <v>22.202611433103407</v>
      </c>
      <c r="I9902" s="73">
        <f t="shared" si="377"/>
        <v>1.9917808219199742</v>
      </c>
    </row>
    <row r="9903" spans="1:9" ht="15.6" x14ac:dyDescent="0.3">
      <c r="A9903" s="1">
        <v>9899</v>
      </c>
      <c r="B9903" s="1">
        <v>2010</v>
      </c>
      <c r="C9903" s="1">
        <v>10</v>
      </c>
      <c r="D9903" s="1">
        <v>15</v>
      </c>
      <c r="E9903" s="7">
        <v>2010.87442922374</v>
      </c>
      <c r="F9903" s="7">
        <v>25.436004000000001</v>
      </c>
      <c r="G9903" s="57">
        <f t="shared" si="376"/>
        <v>22.199518882758582</v>
      </c>
      <c r="I9903" s="73">
        <f t="shared" si="377"/>
        <v>1.9917808219199742</v>
      </c>
    </row>
    <row r="9904" spans="1:9" ht="15.6" x14ac:dyDescent="0.3">
      <c r="A9904" s="1">
        <v>9900</v>
      </c>
      <c r="B9904" s="1">
        <v>2010</v>
      </c>
      <c r="C9904" s="1">
        <v>10</v>
      </c>
      <c r="D9904" s="1">
        <v>16</v>
      </c>
      <c r="E9904" s="7">
        <v>2010.8771689497701</v>
      </c>
      <c r="F9904" s="7">
        <v>25.546671</v>
      </c>
      <c r="G9904" s="57">
        <f t="shared" si="376"/>
        <v>22.196440230344791</v>
      </c>
      <c r="I9904" s="73">
        <f t="shared" si="377"/>
        <v>1.9917808219199742</v>
      </c>
    </row>
    <row r="9905" spans="1:9" ht="15.6" x14ac:dyDescent="0.3">
      <c r="A9905" s="1">
        <v>9901</v>
      </c>
      <c r="B9905" s="1">
        <v>2010</v>
      </c>
      <c r="C9905" s="1">
        <v>10</v>
      </c>
      <c r="D9905" s="1">
        <v>17</v>
      </c>
      <c r="E9905" s="7">
        <v>2010.8799086757999</v>
      </c>
      <c r="F9905" s="7">
        <v>25.612145999999999</v>
      </c>
      <c r="G9905" s="57">
        <f t="shared" si="376"/>
        <v>22.193328852413757</v>
      </c>
      <c r="I9905" s="73">
        <f t="shared" si="377"/>
        <v>1.9917808219099697</v>
      </c>
    </row>
    <row r="9906" spans="1:9" ht="15.6" x14ac:dyDescent="0.3">
      <c r="A9906" s="1">
        <v>9902</v>
      </c>
      <c r="B9906" s="1">
        <v>2010</v>
      </c>
      <c r="C9906" s="1">
        <v>10</v>
      </c>
      <c r="D9906" s="1">
        <v>18</v>
      </c>
      <c r="E9906" s="7">
        <v>2010.88264840183</v>
      </c>
      <c r="F9906" s="7">
        <v>25.622941000000001</v>
      </c>
      <c r="G9906" s="57">
        <f t="shared" si="376"/>
        <v>22.19019866206893</v>
      </c>
      <c r="I9906" s="73">
        <f t="shared" si="377"/>
        <v>1.9917808219199742</v>
      </c>
    </row>
    <row r="9907" spans="1:9" ht="15.6" x14ac:dyDescent="0.3">
      <c r="A9907" s="1">
        <v>9903</v>
      </c>
      <c r="B9907" s="1">
        <v>2010</v>
      </c>
      <c r="C9907" s="1">
        <v>10</v>
      </c>
      <c r="D9907" s="1">
        <v>19</v>
      </c>
      <c r="E9907" s="7">
        <v>2010.8853881278501</v>
      </c>
      <c r="F9907" s="7">
        <v>25.734072999999999</v>
      </c>
      <c r="G9907" s="57">
        <f t="shared" si="376"/>
        <v>22.187240372413754</v>
      </c>
      <c r="I9907" s="73">
        <f t="shared" si="377"/>
        <v>1.9917808219199742</v>
      </c>
    </row>
    <row r="9908" spans="1:9" ht="15.6" x14ac:dyDescent="0.3">
      <c r="A9908" s="1">
        <v>9904</v>
      </c>
      <c r="B9908" s="1">
        <v>2010</v>
      </c>
      <c r="C9908" s="1">
        <v>10</v>
      </c>
      <c r="D9908" s="1">
        <v>20</v>
      </c>
      <c r="E9908" s="7">
        <v>2010.88812785388</v>
      </c>
      <c r="F9908" s="7">
        <v>25.726077</v>
      </c>
      <c r="G9908" s="57">
        <f t="shared" si="376"/>
        <v>22.184323460689619</v>
      </c>
      <c r="I9908" s="73">
        <f t="shared" si="377"/>
        <v>1.9917808219199742</v>
      </c>
    </row>
    <row r="9909" spans="1:9" ht="15.6" x14ac:dyDescent="0.3">
      <c r="A9909" s="1">
        <v>9905</v>
      </c>
      <c r="B9909" s="1">
        <v>2010</v>
      </c>
      <c r="C9909" s="1">
        <v>10</v>
      </c>
      <c r="D9909" s="1">
        <v>21</v>
      </c>
      <c r="E9909" s="7">
        <v>2010.89086757991</v>
      </c>
      <c r="F9909" s="7">
        <v>25.783525999999998</v>
      </c>
      <c r="G9909" s="57">
        <f t="shared" si="376"/>
        <v>22.181394988965476</v>
      </c>
      <c r="I9909" s="73">
        <f t="shared" si="377"/>
        <v>1.9917808219101971</v>
      </c>
    </row>
    <row r="9910" spans="1:9" ht="15.6" x14ac:dyDescent="0.3">
      <c r="A9910" s="1">
        <v>9906</v>
      </c>
      <c r="B9910" s="1">
        <v>2010</v>
      </c>
      <c r="C9910" s="1">
        <v>10</v>
      </c>
      <c r="D9910" s="1">
        <v>22</v>
      </c>
      <c r="E9910" s="7">
        <v>2010.8936073059399</v>
      </c>
      <c r="F9910" s="7">
        <v>25.869942000000002</v>
      </c>
      <c r="G9910" s="57">
        <f t="shared" si="376"/>
        <v>22.178381652413755</v>
      </c>
      <c r="I9910" s="73">
        <f t="shared" si="377"/>
        <v>1.9917808219199742</v>
      </c>
    </row>
    <row r="9911" spans="1:9" ht="15.6" x14ac:dyDescent="0.3">
      <c r="A9911" s="1">
        <v>9907</v>
      </c>
      <c r="B9911" s="1">
        <v>2010</v>
      </c>
      <c r="C9911" s="1">
        <v>10</v>
      </c>
      <c r="D9911" s="1">
        <v>23</v>
      </c>
      <c r="E9911" s="7">
        <v>2010.89634703196</v>
      </c>
      <c r="F9911" s="7">
        <v>25.884647999999999</v>
      </c>
      <c r="G9911" s="57">
        <f t="shared" si="376"/>
        <v>22.175350369655135</v>
      </c>
      <c r="I9911" s="73">
        <f t="shared" si="377"/>
        <v>1.9917808219199742</v>
      </c>
    </row>
    <row r="9912" spans="1:9" ht="15.6" x14ac:dyDescent="0.3">
      <c r="A9912" s="1">
        <v>9908</v>
      </c>
      <c r="B9912" s="1">
        <v>2010</v>
      </c>
      <c r="C9912" s="1">
        <v>10</v>
      </c>
      <c r="D9912" s="1">
        <v>24</v>
      </c>
      <c r="E9912" s="7">
        <v>2010.8990867579901</v>
      </c>
      <c r="F9912" s="7">
        <v>25.855612000000001</v>
      </c>
      <c r="G9912" s="57">
        <f t="shared" si="376"/>
        <v>22.172176474482722</v>
      </c>
      <c r="I9912" s="73">
        <f t="shared" si="377"/>
        <v>1.9917808219199742</v>
      </c>
    </row>
    <row r="9913" spans="1:9" ht="15.6" x14ac:dyDescent="0.3">
      <c r="A9913" s="1">
        <v>9909</v>
      </c>
      <c r="B9913" s="1">
        <v>2010</v>
      </c>
      <c r="C9913" s="1">
        <v>10</v>
      </c>
      <c r="D9913" s="1">
        <v>25</v>
      </c>
      <c r="E9913" s="7">
        <v>2010.9018264840199</v>
      </c>
      <c r="F9913" s="7">
        <v>25.883296000000001</v>
      </c>
      <c r="G9913" s="57">
        <f t="shared" si="376"/>
        <v>22.168960477241345</v>
      </c>
      <c r="I9913" s="73">
        <f t="shared" si="377"/>
        <v>1.9917808219099697</v>
      </c>
    </row>
    <row r="9914" spans="1:9" ht="15.6" x14ac:dyDescent="0.3">
      <c r="A9914" s="1">
        <v>9910</v>
      </c>
      <c r="B9914" s="1">
        <v>2010</v>
      </c>
      <c r="C9914" s="1">
        <v>10</v>
      </c>
      <c r="D9914" s="1">
        <v>26</v>
      </c>
      <c r="E9914" s="7">
        <v>2010.90456621005</v>
      </c>
      <c r="F9914" s="7">
        <v>25.845652000000001</v>
      </c>
      <c r="G9914" s="57">
        <f t="shared" si="376"/>
        <v>22.165880401379273</v>
      </c>
      <c r="I9914" s="73">
        <f t="shared" si="377"/>
        <v>1.9917808219199742</v>
      </c>
    </row>
    <row r="9915" spans="1:9" ht="15.6" x14ac:dyDescent="0.3">
      <c r="A9915" s="1">
        <v>9911</v>
      </c>
      <c r="B9915" s="1">
        <v>2010</v>
      </c>
      <c r="C9915" s="1">
        <v>10</v>
      </c>
      <c r="D9915" s="1">
        <v>27</v>
      </c>
      <c r="E9915" s="7">
        <v>2010.9073059360701</v>
      </c>
      <c r="F9915" s="7">
        <v>25.850390000000001</v>
      </c>
      <c r="G9915" s="57">
        <f t="shared" si="376"/>
        <v>22.162850395862034</v>
      </c>
      <c r="I9915" s="73">
        <f t="shared" si="377"/>
        <v>1.9917808219199742</v>
      </c>
    </row>
    <row r="9916" spans="1:9" ht="15.6" x14ac:dyDescent="0.3">
      <c r="A9916" s="1">
        <v>9912</v>
      </c>
      <c r="B9916" s="1">
        <v>2010</v>
      </c>
      <c r="C9916" s="1">
        <v>10</v>
      </c>
      <c r="D9916" s="1">
        <v>28</v>
      </c>
      <c r="E9916" s="7">
        <v>2010.9100456620999</v>
      </c>
      <c r="F9916" s="7">
        <v>25.845006000000001</v>
      </c>
      <c r="G9916" s="57">
        <f t="shared" si="376"/>
        <v>22.159880031724104</v>
      </c>
      <c r="I9916" s="73">
        <f t="shared" si="377"/>
        <v>1.9917808219199742</v>
      </c>
    </row>
    <row r="9917" spans="1:9" ht="15.6" x14ac:dyDescent="0.3">
      <c r="A9917" s="1">
        <v>9913</v>
      </c>
      <c r="B9917" s="1">
        <v>2010</v>
      </c>
      <c r="C9917" s="1">
        <v>10</v>
      </c>
      <c r="D9917" s="1">
        <v>29</v>
      </c>
      <c r="E9917" s="7">
        <v>2010.91278538813</v>
      </c>
      <c r="F9917" s="7">
        <v>25.837852000000002</v>
      </c>
      <c r="G9917" s="57">
        <f t="shared" si="376"/>
        <v>22.156891188965481</v>
      </c>
      <c r="I9917" s="73">
        <f t="shared" si="377"/>
        <v>1.9917808219202016</v>
      </c>
    </row>
    <row r="9918" spans="1:9" ht="15.6" x14ac:dyDescent="0.3">
      <c r="A9918" s="1">
        <v>9914</v>
      </c>
      <c r="B9918" s="1">
        <v>2010</v>
      </c>
      <c r="C9918" s="1">
        <v>10</v>
      </c>
      <c r="D9918" s="1">
        <v>30</v>
      </c>
      <c r="E9918" s="7">
        <v>2010.9155251141499</v>
      </c>
      <c r="F9918" s="7">
        <v>25.911185</v>
      </c>
      <c r="G9918" s="57">
        <f t="shared" si="376"/>
        <v>22.153990900689621</v>
      </c>
      <c r="I9918" s="73">
        <f t="shared" si="377"/>
        <v>1.9906392694099395</v>
      </c>
    </row>
    <row r="9919" spans="1:9" ht="15.6" x14ac:dyDescent="0.3">
      <c r="A9919" s="1">
        <v>9915</v>
      </c>
      <c r="B9919" s="1">
        <v>2010</v>
      </c>
      <c r="C9919" s="1">
        <v>10</v>
      </c>
      <c r="D9919" s="1">
        <v>31</v>
      </c>
      <c r="E9919" s="7">
        <v>2010.91826484018</v>
      </c>
      <c r="F9919" s="7">
        <v>25.984998000000001</v>
      </c>
      <c r="G9919" s="57">
        <f t="shared" si="376"/>
        <v>22.151180579310314</v>
      </c>
      <c r="I9919" s="73">
        <f t="shared" si="377"/>
        <v>1.9906392694099395</v>
      </c>
    </row>
    <row r="9920" spans="1:9" ht="15.6" x14ac:dyDescent="0.3">
      <c r="A9920" s="1">
        <v>9916</v>
      </c>
      <c r="B9920" s="1">
        <v>2010</v>
      </c>
      <c r="C9920" s="1">
        <v>11</v>
      </c>
      <c r="D9920" s="1">
        <v>1</v>
      </c>
      <c r="E9920" s="7">
        <v>2010.91940639269</v>
      </c>
      <c r="F9920" s="7">
        <v>26.043340000000001</v>
      </c>
      <c r="G9920" s="57">
        <f t="shared" si="376"/>
        <v>22.148385685517209</v>
      </c>
      <c r="I9920" s="73">
        <f t="shared" si="377"/>
        <v>1.9906392694099395</v>
      </c>
    </row>
    <row r="9921" spans="1:9" ht="15.6" x14ac:dyDescent="0.3">
      <c r="A9921" s="1">
        <v>9917</v>
      </c>
      <c r="B9921" s="1">
        <v>2010</v>
      </c>
      <c r="C9921" s="1">
        <v>11</v>
      </c>
      <c r="D9921" s="1">
        <v>2</v>
      </c>
      <c r="E9921" s="7">
        <v>2010.9221461187201</v>
      </c>
      <c r="F9921" s="7">
        <v>26.106816999999999</v>
      </c>
      <c r="G9921" s="57">
        <f t="shared" si="376"/>
        <v>22.145588594482724</v>
      </c>
      <c r="I9921" s="73">
        <f t="shared" si="377"/>
        <v>1.9917808219099697</v>
      </c>
    </row>
    <row r="9922" spans="1:9" ht="15.6" x14ac:dyDescent="0.3">
      <c r="A9922" s="1">
        <v>9918</v>
      </c>
      <c r="B9922" s="1">
        <v>2010</v>
      </c>
      <c r="C9922" s="1">
        <v>11</v>
      </c>
      <c r="D9922" s="1">
        <v>3</v>
      </c>
      <c r="E9922" s="7">
        <v>2010.92488584475</v>
      </c>
      <c r="F9922" s="7">
        <v>26.106121999999999</v>
      </c>
      <c r="G9922" s="57">
        <f t="shared" si="376"/>
        <v>22.142804635862035</v>
      </c>
      <c r="I9922" s="73">
        <f t="shared" si="377"/>
        <v>1.9917808219202016</v>
      </c>
    </row>
    <row r="9923" spans="1:9" ht="15.6" x14ac:dyDescent="0.3">
      <c r="A9923" s="1">
        <v>9919</v>
      </c>
      <c r="B9923" s="1">
        <v>2010</v>
      </c>
      <c r="C9923" s="1">
        <v>11</v>
      </c>
      <c r="D9923" s="1">
        <v>4</v>
      </c>
      <c r="E9923" s="7">
        <v>2010.92762557078</v>
      </c>
      <c r="F9923" s="7">
        <v>26.133852000000001</v>
      </c>
      <c r="G9923" s="57">
        <f t="shared" si="376"/>
        <v>22.140002571034447</v>
      </c>
      <c r="I9923" s="73">
        <f t="shared" si="377"/>
        <v>1.9917808219199742</v>
      </c>
    </row>
    <row r="9924" spans="1:9" ht="15.6" x14ac:dyDescent="0.3">
      <c r="A9924" s="1">
        <v>9920</v>
      </c>
      <c r="B9924" s="1">
        <v>2010</v>
      </c>
      <c r="C9924" s="1">
        <v>11</v>
      </c>
      <c r="D9924" s="1">
        <v>5</v>
      </c>
      <c r="E9924" s="7">
        <v>2010.9303652967999</v>
      </c>
      <c r="F9924" s="7">
        <v>26.121521999999999</v>
      </c>
      <c r="G9924" s="57">
        <f t="shared" si="376"/>
        <v>22.137128853793072</v>
      </c>
      <c r="I9924" s="73">
        <f t="shared" si="377"/>
        <v>1.9917808219199742</v>
      </c>
    </row>
    <row r="9925" spans="1:9" ht="15.6" x14ac:dyDescent="0.3">
      <c r="A9925" s="1">
        <v>9921</v>
      </c>
      <c r="B9925" s="1">
        <v>2010</v>
      </c>
      <c r="C9925" s="1">
        <v>11</v>
      </c>
      <c r="D9925" s="1">
        <v>6</v>
      </c>
      <c r="E9925" s="7">
        <v>2010.93310502283</v>
      </c>
      <c r="F9925" s="7">
        <v>26.065981000000001</v>
      </c>
      <c r="G9925" s="57">
        <f t="shared" si="376"/>
        <v>22.134344042758592</v>
      </c>
      <c r="I9925" s="73">
        <f t="shared" si="377"/>
        <v>1.9917808219099697</v>
      </c>
    </row>
    <row r="9926" spans="1:9" ht="15.6" x14ac:dyDescent="0.3">
      <c r="A9926" s="1">
        <v>9922</v>
      </c>
      <c r="B9926" s="1">
        <v>2010</v>
      </c>
      <c r="C9926" s="1">
        <v>11</v>
      </c>
      <c r="D9926" s="1">
        <v>7</v>
      </c>
      <c r="E9926" s="7">
        <v>2010.9358447488601</v>
      </c>
      <c r="F9926" s="7">
        <v>26.154586999999999</v>
      </c>
      <c r="G9926" s="57">
        <f t="shared" si="376"/>
        <v>22.131627052413762</v>
      </c>
      <c r="I9926" s="73">
        <f t="shared" si="377"/>
        <v>1.9917808219199742</v>
      </c>
    </row>
    <row r="9927" spans="1:9" ht="15.6" x14ac:dyDescent="0.3">
      <c r="A9927" s="1">
        <v>9923</v>
      </c>
      <c r="B9927" s="1">
        <v>2010</v>
      </c>
      <c r="C9927" s="1">
        <v>11</v>
      </c>
      <c r="D9927" s="1">
        <v>8</v>
      </c>
      <c r="E9927" s="7">
        <v>2010.9385844748899</v>
      </c>
      <c r="F9927" s="7">
        <v>26.248939</v>
      </c>
      <c r="G9927" s="57">
        <f t="shared" si="376"/>
        <v>22.12890805241376</v>
      </c>
      <c r="I9927" s="73">
        <f t="shared" si="377"/>
        <v>1.9917808219199742</v>
      </c>
    </row>
    <row r="9928" spans="1:9" ht="15.6" x14ac:dyDescent="0.3">
      <c r="A9928" s="1">
        <v>9924</v>
      </c>
      <c r="B9928" s="1">
        <v>2010</v>
      </c>
      <c r="C9928" s="1">
        <v>11</v>
      </c>
      <c r="D9928" s="1">
        <v>9</v>
      </c>
      <c r="E9928" s="7">
        <v>2010.94132420091</v>
      </c>
      <c r="F9928" s="7">
        <v>26.289223</v>
      </c>
      <c r="G9928" s="57">
        <f t="shared" si="376"/>
        <v>22.126131961379276</v>
      </c>
      <c r="I9928" s="73">
        <f t="shared" si="377"/>
        <v>1.9917808219199742</v>
      </c>
    </row>
    <row r="9929" spans="1:9" ht="15.6" x14ac:dyDescent="0.3">
      <c r="A9929" s="1">
        <v>9925</v>
      </c>
      <c r="B9929" s="1">
        <v>2010</v>
      </c>
      <c r="C9929" s="1">
        <v>11</v>
      </c>
      <c r="D9929" s="1">
        <v>10</v>
      </c>
      <c r="E9929" s="7">
        <v>2010.9440639269401</v>
      </c>
      <c r="F9929" s="7">
        <v>26.269801999999999</v>
      </c>
      <c r="G9929" s="57">
        <f t="shared" si="376"/>
        <v>22.123452856551694</v>
      </c>
      <c r="I9929" s="73">
        <f t="shared" si="377"/>
        <v>1.9917808219099697</v>
      </c>
    </row>
    <row r="9930" spans="1:9" ht="15.6" x14ac:dyDescent="0.3">
      <c r="A9930" s="1">
        <v>9926</v>
      </c>
      <c r="B9930" s="1">
        <v>2010</v>
      </c>
      <c r="C9930" s="1">
        <v>11</v>
      </c>
      <c r="D9930" s="1">
        <v>11</v>
      </c>
      <c r="E9930" s="7">
        <v>2010.9468036529699</v>
      </c>
      <c r="F9930" s="7">
        <v>26.192176</v>
      </c>
      <c r="G9930" s="57">
        <f t="shared" si="376"/>
        <v>22.120966184827559</v>
      </c>
      <c r="I9930" s="73">
        <f t="shared" si="377"/>
        <v>1.9917808219202016</v>
      </c>
    </row>
    <row r="9931" spans="1:9" ht="15.6" x14ac:dyDescent="0.3">
      <c r="A9931" s="1">
        <v>9927</v>
      </c>
      <c r="B9931" s="1">
        <v>2010</v>
      </c>
      <c r="C9931" s="1">
        <v>11</v>
      </c>
      <c r="D9931" s="1">
        <v>12</v>
      </c>
      <c r="E9931" s="7">
        <v>2010.949543379</v>
      </c>
      <c r="F9931" s="7">
        <v>26.144642999999999</v>
      </c>
      <c r="G9931" s="57">
        <f t="shared" ref="G9931:G9994" si="378">AVERAGE(F9387:F10111)</f>
        <v>22.118583787586182</v>
      </c>
      <c r="I9931" s="73">
        <f t="shared" si="377"/>
        <v>1.9917808219199742</v>
      </c>
    </row>
    <row r="9932" spans="1:9" ht="15.6" x14ac:dyDescent="0.3">
      <c r="A9932" s="1">
        <v>9928</v>
      </c>
      <c r="B9932" s="1">
        <v>2010</v>
      </c>
      <c r="C9932" s="1">
        <v>11</v>
      </c>
      <c r="D9932" s="1">
        <v>13</v>
      </c>
      <c r="E9932" s="7">
        <v>2010.9522831050199</v>
      </c>
      <c r="F9932" s="7">
        <v>26.119985</v>
      </c>
      <c r="G9932" s="57">
        <f t="shared" si="378"/>
        <v>22.116313437241352</v>
      </c>
      <c r="I9932" s="73">
        <f t="shared" ref="I9932:I9995" si="379">E10112-E9388</f>
        <v>1.9917808219199742</v>
      </c>
    </row>
    <row r="9933" spans="1:9" ht="15.6" x14ac:dyDescent="0.3">
      <c r="A9933" s="1">
        <v>9929</v>
      </c>
      <c r="B9933" s="1">
        <v>2010</v>
      </c>
      <c r="C9933" s="1">
        <v>11</v>
      </c>
      <c r="D9933" s="1">
        <v>14</v>
      </c>
      <c r="E9933" s="7">
        <v>2010.95502283105</v>
      </c>
      <c r="F9933" s="7">
        <v>26.129422000000002</v>
      </c>
      <c r="G9933" s="57">
        <f t="shared" si="378"/>
        <v>22.114060162758594</v>
      </c>
      <c r="I9933" s="73">
        <f t="shared" si="379"/>
        <v>1.9917808219099697</v>
      </c>
    </row>
    <row r="9934" spans="1:9" ht="15.6" x14ac:dyDescent="0.3">
      <c r="A9934" s="1">
        <v>9930</v>
      </c>
      <c r="B9934" s="1">
        <v>2010</v>
      </c>
      <c r="C9934" s="1">
        <v>11</v>
      </c>
      <c r="D9934" s="1">
        <v>15</v>
      </c>
      <c r="E9934" s="7">
        <v>2010.9577625570801</v>
      </c>
      <c r="F9934" s="7">
        <v>26.172340999999999</v>
      </c>
      <c r="G9934" s="57">
        <f t="shared" si="378"/>
        <v>22.111861190344801</v>
      </c>
      <c r="I9934" s="73">
        <f t="shared" si="379"/>
        <v>1.9917808219199742</v>
      </c>
    </row>
    <row r="9935" spans="1:9" ht="15.6" x14ac:dyDescent="0.3">
      <c r="A9935" s="1">
        <v>9931</v>
      </c>
      <c r="B9935" s="1">
        <v>2010</v>
      </c>
      <c r="C9935" s="1">
        <v>11</v>
      </c>
      <c r="D9935" s="1">
        <v>16</v>
      </c>
      <c r="E9935" s="7">
        <v>2010.9605022831099</v>
      </c>
      <c r="F9935" s="7">
        <v>26.193721</v>
      </c>
      <c r="G9935" s="57">
        <f t="shared" si="378"/>
        <v>22.10976830758618</v>
      </c>
      <c r="I9935" s="73">
        <f t="shared" si="379"/>
        <v>1.9917808219199742</v>
      </c>
    </row>
    <row r="9936" spans="1:9" ht="15.6" x14ac:dyDescent="0.3">
      <c r="A9936" s="1">
        <v>9932</v>
      </c>
      <c r="B9936" s="1">
        <v>2010</v>
      </c>
      <c r="C9936" s="1">
        <v>11</v>
      </c>
      <c r="D9936" s="1">
        <v>17</v>
      </c>
      <c r="E9936" s="7">
        <v>2010.96324200913</v>
      </c>
      <c r="F9936" s="7">
        <v>26.128412999999998</v>
      </c>
      <c r="G9936" s="57">
        <f t="shared" si="378"/>
        <v>22.107889102068942</v>
      </c>
      <c r="I9936" s="73">
        <f t="shared" si="379"/>
        <v>1.9917808219199742</v>
      </c>
    </row>
    <row r="9937" spans="1:9" ht="15.6" x14ac:dyDescent="0.3">
      <c r="A9937" s="1">
        <v>9933</v>
      </c>
      <c r="B9937" s="1">
        <v>2010</v>
      </c>
      <c r="C9937" s="1">
        <v>11</v>
      </c>
      <c r="D9937" s="1">
        <v>18</v>
      </c>
      <c r="E9937" s="7">
        <v>2010.9659817351601</v>
      </c>
      <c r="F9937" s="7">
        <v>26.059184999999999</v>
      </c>
      <c r="G9937" s="57">
        <f t="shared" si="378"/>
        <v>22.106224587586183</v>
      </c>
      <c r="I9937" s="73">
        <f t="shared" si="379"/>
        <v>1.9917808219199742</v>
      </c>
    </row>
    <row r="9938" spans="1:9" ht="15.6" x14ac:dyDescent="0.3">
      <c r="A9938" s="1">
        <v>9934</v>
      </c>
      <c r="B9938" s="1">
        <v>2010</v>
      </c>
      <c r="C9938" s="1">
        <v>11</v>
      </c>
      <c r="D9938" s="1">
        <v>19</v>
      </c>
      <c r="E9938" s="7">
        <v>2010.9687214611899</v>
      </c>
      <c r="F9938" s="7">
        <v>25.986038000000001</v>
      </c>
      <c r="G9938" s="57">
        <f t="shared" si="378"/>
        <v>22.104526006896531</v>
      </c>
      <c r="I9938" s="73">
        <f t="shared" si="379"/>
        <v>1.9917808219199742</v>
      </c>
    </row>
    <row r="9939" spans="1:9" ht="15.6" x14ac:dyDescent="0.3">
      <c r="A9939" s="1">
        <v>9935</v>
      </c>
      <c r="B9939" s="1">
        <v>2010</v>
      </c>
      <c r="C9939" s="1">
        <v>11</v>
      </c>
      <c r="D9939" s="1">
        <v>20</v>
      </c>
      <c r="E9939" s="7">
        <v>2010.97146118721</v>
      </c>
      <c r="F9939" s="7">
        <v>25.870398999999999</v>
      </c>
      <c r="G9939" s="57">
        <f t="shared" si="378"/>
        <v>22.102951724137906</v>
      </c>
      <c r="I9939" s="73">
        <f t="shared" si="379"/>
        <v>1.9917808219199742</v>
      </c>
    </row>
    <row r="9940" spans="1:9" ht="15.6" x14ac:dyDescent="0.3">
      <c r="A9940" s="1">
        <v>9936</v>
      </c>
      <c r="B9940" s="1">
        <v>2010</v>
      </c>
      <c r="C9940" s="1">
        <v>11</v>
      </c>
      <c r="D9940" s="1">
        <v>21</v>
      </c>
      <c r="E9940" s="7">
        <v>2010.9742009132401</v>
      </c>
      <c r="F9940" s="7">
        <v>25.792252999999999</v>
      </c>
      <c r="G9940" s="57">
        <f t="shared" si="378"/>
        <v>22.101479386206872</v>
      </c>
      <c r="I9940" s="73">
        <f t="shared" si="379"/>
        <v>1.9917808219099697</v>
      </c>
    </row>
    <row r="9941" spans="1:9" ht="15.6" x14ac:dyDescent="0.3">
      <c r="A9941" s="1">
        <v>9937</v>
      </c>
      <c r="B9941" s="1">
        <v>2010</v>
      </c>
      <c r="C9941" s="1">
        <v>11</v>
      </c>
      <c r="D9941" s="1">
        <v>22</v>
      </c>
      <c r="E9941" s="7">
        <v>2010.97694063927</v>
      </c>
      <c r="F9941" s="7">
        <v>25.722909000000001</v>
      </c>
      <c r="G9941" s="57">
        <f t="shared" si="378"/>
        <v>22.100075599999975</v>
      </c>
      <c r="I9941" s="73">
        <f t="shared" si="379"/>
        <v>1.9917808219202016</v>
      </c>
    </row>
    <row r="9942" spans="1:9" ht="15.6" x14ac:dyDescent="0.3">
      <c r="A9942" s="1">
        <v>9938</v>
      </c>
      <c r="B9942" s="1">
        <v>2010</v>
      </c>
      <c r="C9942" s="1">
        <v>11</v>
      </c>
      <c r="D9942" s="1">
        <v>23</v>
      </c>
      <c r="E9942" s="7">
        <v>2010.9796803653001</v>
      </c>
      <c r="F9942" s="7">
        <v>25.659721999999999</v>
      </c>
      <c r="G9942" s="57">
        <f t="shared" si="378"/>
        <v>22.098664155862043</v>
      </c>
      <c r="I9942" s="73">
        <f t="shared" si="379"/>
        <v>1.9917808219199742</v>
      </c>
    </row>
    <row r="9943" spans="1:9" ht="15.6" x14ac:dyDescent="0.3">
      <c r="A9943" s="1">
        <v>9939</v>
      </c>
      <c r="B9943" s="1">
        <v>2010</v>
      </c>
      <c r="C9943" s="1">
        <v>11</v>
      </c>
      <c r="D9943" s="1">
        <v>24</v>
      </c>
      <c r="E9943" s="7">
        <v>2010.9824200913199</v>
      </c>
      <c r="F9943" s="7">
        <v>25.633144000000001</v>
      </c>
      <c r="G9943" s="57">
        <f t="shared" si="378"/>
        <v>22.097239020689628</v>
      </c>
      <c r="I9943" s="73">
        <f t="shared" si="379"/>
        <v>1.9917808219199742</v>
      </c>
    </row>
    <row r="9944" spans="1:9" ht="15.6" x14ac:dyDescent="0.3">
      <c r="A9944" s="1">
        <v>9940</v>
      </c>
      <c r="B9944" s="1">
        <v>2010</v>
      </c>
      <c r="C9944" s="1">
        <v>11</v>
      </c>
      <c r="D9944" s="1">
        <v>25</v>
      </c>
      <c r="E9944" s="7">
        <v>2010.98515981735</v>
      </c>
      <c r="F9944" s="7">
        <v>25.594048000000001</v>
      </c>
      <c r="G9944" s="57">
        <f t="shared" si="378"/>
        <v>22.095922554482733</v>
      </c>
      <c r="I9944" s="73">
        <f t="shared" si="379"/>
        <v>1.9917808219099697</v>
      </c>
    </row>
    <row r="9945" spans="1:9" ht="15.6" x14ac:dyDescent="0.3">
      <c r="A9945" s="1">
        <v>9941</v>
      </c>
      <c r="B9945" s="1">
        <v>2010</v>
      </c>
      <c r="C9945" s="1">
        <v>11</v>
      </c>
      <c r="D9945" s="1">
        <v>26</v>
      </c>
      <c r="E9945" s="7">
        <v>2010.9878995433801</v>
      </c>
      <c r="F9945" s="7">
        <v>25.494077000000001</v>
      </c>
      <c r="G9945" s="57">
        <f t="shared" si="378"/>
        <v>22.094428555862045</v>
      </c>
      <c r="I9945" s="73">
        <f t="shared" si="379"/>
        <v>1.9917808219199742</v>
      </c>
    </row>
    <row r="9946" spans="1:9" ht="15.6" x14ac:dyDescent="0.3">
      <c r="A9946" s="1">
        <v>9942</v>
      </c>
      <c r="B9946" s="1">
        <v>2010</v>
      </c>
      <c r="C9946" s="1">
        <v>11</v>
      </c>
      <c r="D9946" s="1">
        <v>27</v>
      </c>
      <c r="E9946" s="7">
        <v>2010.9906392694099</v>
      </c>
      <c r="F9946" s="7">
        <v>25.425643999999998</v>
      </c>
      <c r="G9946" s="57">
        <f t="shared" si="378"/>
        <v>22.092835260689625</v>
      </c>
      <c r="I9946" s="73">
        <f t="shared" si="379"/>
        <v>1.9917808219199742</v>
      </c>
    </row>
    <row r="9947" spans="1:9" ht="15.6" x14ac:dyDescent="0.3">
      <c r="A9947" s="1">
        <v>9943</v>
      </c>
      <c r="B9947" s="1">
        <v>2010</v>
      </c>
      <c r="C9947" s="1">
        <v>11</v>
      </c>
      <c r="D9947" s="1">
        <v>28</v>
      </c>
      <c r="E9947" s="7">
        <v>2010.99337899543</v>
      </c>
      <c r="F9947" s="7">
        <v>25.306877</v>
      </c>
      <c r="G9947" s="57">
        <f t="shared" si="378"/>
        <v>22.091158500689627</v>
      </c>
      <c r="I9947" s="73">
        <f t="shared" si="379"/>
        <v>1.9917808219199742</v>
      </c>
    </row>
    <row r="9948" spans="1:9" ht="15.6" x14ac:dyDescent="0.3">
      <c r="A9948" s="1">
        <v>9944</v>
      </c>
      <c r="B9948" s="1">
        <v>2010</v>
      </c>
      <c r="C9948" s="1">
        <v>11</v>
      </c>
      <c r="D9948" s="1">
        <v>29</v>
      </c>
      <c r="E9948" s="7">
        <v>2010.9961187214601</v>
      </c>
      <c r="F9948" s="7">
        <v>25.247481000000001</v>
      </c>
      <c r="G9948" s="57">
        <f t="shared" si="378"/>
        <v>22.089705332413764</v>
      </c>
      <c r="I9948" s="73">
        <f t="shared" si="379"/>
        <v>1.9917808219099697</v>
      </c>
    </row>
    <row r="9949" spans="1:9" ht="15.6" x14ac:dyDescent="0.3">
      <c r="A9949" s="1">
        <v>9945</v>
      </c>
      <c r="B9949" s="1">
        <v>2010</v>
      </c>
      <c r="C9949" s="1">
        <v>11</v>
      </c>
      <c r="D9949" s="1">
        <v>30</v>
      </c>
      <c r="E9949" s="7">
        <v>2010.99885844749</v>
      </c>
      <c r="F9949" s="7">
        <v>25.184472</v>
      </c>
      <c r="G9949" s="57">
        <f t="shared" si="378"/>
        <v>22.088392942068936</v>
      </c>
      <c r="I9949" s="73">
        <f t="shared" si="379"/>
        <v>1.993378995430021</v>
      </c>
    </row>
    <row r="9950" spans="1:9" ht="15.6" x14ac:dyDescent="0.3">
      <c r="A9950" s="1">
        <v>9946</v>
      </c>
      <c r="B9950" s="1">
        <v>2010</v>
      </c>
      <c r="C9950" s="1">
        <v>12</v>
      </c>
      <c r="D9950" s="1">
        <v>1</v>
      </c>
      <c r="E9950" s="7">
        <v>2011.0027397260301</v>
      </c>
      <c r="F9950" s="7">
        <v>24.990333</v>
      </c>
      <c r="G9950" s="57">
        <f t="shared" si="378"/>
        <v>22.087165722758591</v>
      </c>
      <c r="I9950" s="73">
        <f t="shared" si="379"/>
        <v>1.9933789954400254</v>
      </c>
    </row>
    <row r="9951" spans="1:9" ht="15.6" x14ac:dyDescent="0.3">
      <c r="A9951" s="1">
        <v>9947</v>
      </c>
      <c r="B9951" s="1">
        <v>2010</v>
      </c>
      <c r="C9951" s="1">
        <v>12</v>
      </c>
      <c r="D9951" s="1">
        <v>2</v>
      </c>
      <c r="E9951" s="7">
        <v>2011.0054794520499</v>
      </c>
      <c r="F9951" s="7">
        <v>24.756647999999998</v>
      </c>
      <c r="G9951" s="57">
        <f t="shared" si="378"/>
        <v>22.085931947586175</v>
      </c>
      <c r="I9951" s="73">
        <f t="shared" si="379"/>
        <v>1.9933789954400254</v>
      </c>
    </row>
    <row r="9952" spans="1:9" ht="15.6" x14ac:dyDescent="0.3">
      <c r="A9952" s="1">
        <v>9948</v>
      </c>
      <c r="B9952" s="1">
        <v>2010</v>
      </c>
      <c r="C9952" s="1">
        <v>12</v>
      </c>
      <c r="D9952" s="1">
        <v>3</v>
      </c>
      <c r="E9952" s="7">
        <v>2011.00821917808</v>
      </c>
      <c r="F9952" s="7">
        <v>24.643374999999999</v>
      </c>
      <c r="G9952" s="57">
        <f t="shared" si="378"/>
        <v>22.084683856551692</v>
      </c>
      <c r="I9952" s="73">
        <f t="shared" si="379"/>
        <v>1.9917808219199742</v>
      </c>
    </row>
    <row r="9953" spans="1:9" ht="15.6" x14ac:dyDescent="0.3">
      <c r="A9953" s="1">
        <v>9949</v>
      </c>
      <c r="B9953" s="1">
        <v>2010</v>
      </c>
      <c r="C9953" s="1">
        <v>12</v>
      </c>
      <c r="D9953" s="1">
        <v>4</v>
      </c>
      <c r="E9953" s="7">
        <v>2011.0109589041101</v>
      </c>
      <c r="F9953" s="7">
        <v>24.587147999999999</v>
      </c>
      <c r="G9953" s="57">
        <f t="shared" si="378"/>
        <v>22.08343330206894</v>
      </c>
      <c r="I9953" s="73">
        <f t="shared" si="379"/>
        <v>1.9917808219099697</v>
      </c>
    </row>
    <row r="9954" spans="1:9" ht="15.6" x14ac:dyDescent="0.3">
      <c r="A9954" s="1">
        <v>9950</v>
      </c>
      <c r="B9954" s="1">
        <v>2010</v>
      </c>
      <c r="C9954" s="1">
        <v>12</v>
      </c>
      <c r="D9954" s="1">
        <v>5</v>
      </c>
      <c r="E9954" s="7">
        <v>2011.01369863014</v>
      </c>
      <c r="F9954" s="7">
        <v>24.493338000000001</v>
      </c>
      <c r="G9954" s="57">
        <f t="shared" si="378"/>
        <v>22.08209287310342</v>
      </c>
      <c r="I9954" s="73">
        <f t="shared" si="379"/>
        <v>1.9917808219199742</v>
      </c>
    </row>
    <row r="9955" spans="1:9" ht="15.6" x14ac:dyDescent="0.3">
      <c r="A9955" s="1">
        <v>9951</v>
      </c>
      <c r="B9955" s="1">
        <v>2010</v>
      </c>
      <c r="C9955" s="1">
        <v>12</v>
      </c>
      <c r="D9955" s="1">
        <v>6</v>
      </c>
      <c r="E9955" s="7">
        <v>2011.0164383561601</v>
      </c>
      <c r="F9955" s="7">
        <v>24.422910000000002</v>
      </c>
      <c r="G9955" s="57">
        <f t="shared" si="378"/>
        <v>22.080686655172386</v>
      </c>
      <c r="I9955" s="73">
        <f t="shared" si="379"/>
        <v>1.9917808219202016</v>
      </c>
    </row>
    <row r="9956" spans="1:9" ht="15.6" x14ac:dyDescent="0.3">
      <c r="A9956" s="1">
        <v>9952</v>
      </c>
      <c r="B9956" s="1">
        <v>2010</v>
      </c>
      <c r="C9956" s="1">
        <v>12</v>
      </c>
      <c r="D9956" s="1">
        <v>7</v>
      </c>
      <c r="E9956" s="7">
        <v>2011.0191780821899</v>
      </c>
      <c r="F9956" s="7">
        <v>24.233699000000001</v>
      </c>
      <c r="G9956" s="57">
        <f t="shared" si="378"/>
        <v>22.079340057931006</v>
      </c>
      <c r="I9956" s="73">
        <f t="shared" si="379"/>
        <v>1.9917808219199742</v>
      </c>
    </row>
    <row r="9957" spans="1:9" ht="15.6" x14ac:dyDescent="0.3">
      <c r="A9957" s="1">
        <v>9953</v>
      </c>
      <c r="B9957" s="1">
        <v>2010</v>
      </c>
      <c r="C9957" s="1">
        <v>12</v>
      </c>
      <c r="D9957" s="1">
        <v>8</v>
      </c>
      <c r="E9957" s="7">
        <v>2011.02191780822</v>
      </c>
      <c r="F9957" s="7">
        <v>23.994624000000002</v>
      </c>
      <c r="G9957" s="57">
        <f t="shared" si="378"/>
        <v>22.077988176551695</v>
      </c>
      <c r="I9957" s="73">
        <f t="shared" si="379"/>
        <v>1.9917808219099697</v>
      </c>
    </row>
    <row r="9958" spans="1:9" ht="15.6" x14ac:dyDescent="0.3">
      <c r="A9958" s="1">
        <v>9954</v>
      </c>
      <c r="B9958" s="1">
        <v>2010</v>
      </c>
      <c r="C9958" s="1">
        <v>12</v>
      </c>
      <c r="D9958" s="1">
        <v>9</v>
      </c>
      <c r="E9958" s="7">
        <v>2011.0246575342501</v>
      </c>
      <c r="F9958" s="7">
        <v>23.940443999999999</v>
      </c>
      <c r="G9958" s="57">
        <f t="shared" si="378"/>
        <v>22.076377445517213</v>
      </c>
      <c r="I9958" s="73">
        <f t="shared" si="379"/>
        <v>1.9917808219199742</v>
      </c>
    </row>
    <row r="9959" spans="1:9" ht="15.6" x14ac:dyDescent="0.3">
      <c r="A9959" s="1">
        <v>9955</v>
      </c>
      <c r="B9959" s="1">
        <v>2010</v>
      </c>
      <c r="C9959" s="1">
        <v>12</v>
      </c>
      <c r="D9959" s="1">
        <v>10</v>
      </c>
      <c r="E9959" s="7">
        <v>2011.0273972602699</v>
      </c>
      <c r="F9959" s="7">
        <v>23.779703000000001</v>
      </c>
      <c r="G9959" s="57">
        <f t="shared" si="378"/>
        <v>22.074592980689626</v>
      </c>
      <c r="I9959" s="73">
        <f t="shared" si="379"/>
        <v>1.9917808219199742</v>
      </c>
    </row>
    <row r="9960" spans="1:9" ht="15.6" x14ac:dyDescent="0.3">
      <c r="A9960" s="1">
        <v>9956</v>
      </c>
      <c r="B9960" s="1">
        <v>2010</v>
      </c>
      <c r="C9960" s="1">
        <v>12</v>
      </c>
      <c r="D9960" s="1">
        <v>11</v>
      </c>
      <c r="E9960" s="7">
        <v>2011.0301369863</v>
      </c>
      <c r="F9960" s="7">
        <v>23.694928999999998</v>
      </c>
      <c r="G9960" s="57">
        <f t="shared" si="378"/>
        <v>22.072762860689629</v>
      </c>
      <c r="I9960" s="73">
        <f t="shared" si="379"/>
        <v>1.9917808219199742</v>
      </c>
    </row>
    <row r="9961" spans="1:9" ht="15.6" x14ac:dyDescent="0.3">
      <c r="A9961" s="1">
        <v>9957</v>
      </c>
      <c r="B9961" s="1">
        <v>2010</v>
      </c>
      <c r="C9961" s="1">
        <v>12</v>
      </c>
      <c r="D9961" s="1">
        <v>12</v>
      </c>
      <c r="E9961" s="7">
        <v>2011.0328767123301</v>
      </c>
      <c r="F9961" s="7">
        <v>23.604759999999999</v>
      </c>
      <c r="G9961" s="57">
        <f t="shared" si="378"/>
        <v>22.071004772413762</v>
      </c>
      <c r="I9961" s="73">
        <f t="shared" si="379"/>
        <v>1.9917808219099697</v>
      </c>
    </row>
    <row r="9962" spans="1:9" ht="15.6" x14ac:dyDescent="0.3">
      <c r="A9962" s="1">
        <v>9958</v>
      </c>
      <c r="B9962" s="1">
        <v>2010</v>
      </c>
      <c r="C9962" s="1">
        <v>12</v>
      </c>
      <c r="D9962" s="1">
        <v>13</v>
      </c>
      <c r="E9962" s="7">
        <v>2011.03561643836</v>
      </c>
      <c r="F9962" s="7">
        <v>23.433115000000001</v>
      </c>
      <c r="G9962" s="57">
        <f t="shared" si="378"/>
        <v>22.069269150344798</v>
      </c>
      <c r="I9962" s="73">
        <f t="shared" si="379"/>
        <v>1.9917808219199742</v>
      </c>
    </row>
    <row r="9963" spans="1:9" ht="15.6" x14ac:dyDescent="0.3">
      <c r="A9963" s="1">
        <v>9959</v>
      </c>
      <c r="B9963" s="1">
        <v>2010</v>
      </c>
      <c r="C9963" s="1">
        <v>12</v>
      </c>
      <c r="D9963" s="1">
        <v>14</v>
      </c>
      <c r="E9963" s="7">
        <v>2011.03835616438</v>
      </c>
      <c r="F9963" s="7">
        <v>23.300609999999999</v>
      </c>
      <c r="G9963" s="57">
        <f t="shared" si="378"/>
        <v>22.06742674620687</v>
      </c>
      <c r="I9963" s="73">
        <f t="shared" si="379"/>
        <v>1.9917808219202016</v>
      </c>
    </row>
    <row r="9964" spans="1:9" ht="15.6" x14ac:dyDescent="0.3">
      <c r="A9964" s="1">
        <v>9960</v>
      </c>
      <c r="B9964" s="1">
        <v>2010</v>
      </c>
      <c r="C9964" s="1">
        <v>12</v>
      </c>
      <c r="D9964" s="1">
        <v>15</v>
      </c>
      <c r="E9964" s="7">
        <v>2011.0410958904099</v>
      </c>
      <c r="F9964" s="7">
        <v>23.155844999999999</v>
      </c>
      <c r="G9964" s="57">
        <f t="shared" si="378"/>
        <v>22.065634728275832</v>
      </c>
      <c r="I9964" s="73">
        <f t="shared" si="379"/>
        <v>1.9917808219199742</v>
      </c>
    </row>
    <row r="9965" spans="1:9" ht="15.6" x14ac:dyDescent="0.3">
      <c r="A9965" s="1">
        <v>9961</v>
      </c>
      <c r="B9965" s="1">
        <v>2010</v>
      </c>
      <c r="C9965" s="1">
        <v>12</v>
      </c>
      <c r="D9965" s="1">
        <v>16</v>
      </c>
      <c r="E9965" s="7">
        <v>2011.04383561644</v>
      </c>
      <c r="F9965" s="7">
        <v>22.861412000000001</v>
      </c>
      <c r="G9965" s="57">
        <f t="shared" si="378"/>
        <v>22.063778180689624</v>
      </c>
      <c r="I9965" s="73">
        <f t="shared" si="379"/>
        <v>1.9917808219099697</v>
      </c>
    </row>
    <row r="9966" spans="1:9" ht="15.6" x14ac:dyDescent="0.3">
      <c r="A9966" s="1">
        <v>9962</v>
      </c>
      <c r="B9966" s="1">
        <v>2010</v>
      </c>
      <c r="C9966" s="1">
        <v>12</v>
      </c>
      <c r="D9966" s="1">
        <v>17</v>
      </c>
      <c r="E9966" s="7">
        <v>2011.0465753424701</v>
      </c>
      <c r="F9966" s="7">
        <v>22.474007</v>
      </c>
      <c r="G9966" s="57">
        <f t="shared" si="378"/>
        <v>22.061955604137896</v>
      </c>
      <c r="I9966" s="73">
        <f t="shared" si="379"/>
        <v>1.9917808219199742</v>
      </c>
    </row>
    <row r="9967" spans="1:9" ht="15.6" x14ac:dyDescent="0.3">
      <c r="A9967" s="1">
        <v>9963</v>
      </c>
      <c r="B9967" s="1">
        <v>2010</v>
      </c>
      <c r="C9967" s="1">
        <v>12</v>
      </c>
      <c r="D9967" s="1">
        <v>18</v>
      </c>
      <c r="E9967" s="7">
        <v>2011.0493150684899</v>
      </c>
      <c r="F9967" s="7">
        <v>22.121324000000001</v>
      </c>
      <c r="G9967" s="57">
        <f t="shared" si="378"/>
        <v>22.059928515862033</v>
      </c>
      <c r="I9967" s="73">
        <f t="shared" si="379"/>
        <v>1.9917808219199742</v>
      </c>
    </row>
    <row r="9968" spans="1:9" ht="15.6" x14ac:dyDescent="0.3">
      <c r="A9968" s="1">
        <v>9964</v>
      </c>
      <c r="B9968" s="1">
        <v>2010</v>
      </c>
      <c r="C9968" s="1">
        <v>12</v>
      </c>
      <c r="D9968" s="1">
        <v>19</v>
      </c>
      <c r="E9968" s="7">
        <v>2011.05205479452</v>
      </c>
      <c r="F9968" s="7">
        <v>21.841070999999999</v>
      </c>
      <c r="G9968" s="57">
        <f t="shared" si="378"/>
        <v>22.057906674482723</v>
      </c>
      <c r="I9968" s="73">
        <f t="shared" si="379"/>
        <v>1.9917808219199742</v>
      </c>
    </row>
    <row r="9969" spans="1:9" ht="15.6" x14ac:dyDescent="0.3">
      <c r="A9969" s="1">
        <v>9965</v>
      </c>
      <c r="B9969" s="1">
        <v>2010</v>
      </c>
      <c r="C9969" s="1">
        <v>12</v>
      </c>
      <c r="D9969" s="1">
        <v>20</v>
      </c>
      <c r="E9969" s="7">
        <v>2011.0547945205501</v>
      </c>
      <c r="F9969" s="7">
        <v>21.616143000000001</v>
      </c>
      <c r="G9969" s="57">
        <f t="shared" si="378"/>
        <v>22.055979383448243</v>
      </c>
      <c r="I9969" s="73">
        <f t="shared" si="379"/>
        <v>1.9917808219099697</v>
      </c>
    </row>
    <row r="9970" spans="1:9" ht="15.6" x14ac:dyDescent="0.3">
      <c r="A9970" s="1">
        <v>9966</v>
      </c>
      <c r="B9970" s="1">
        <v>2010</v>
      </c>
      <c r="C9970" s="1">
        <v>12</v>
      </c>
      <c r="D9970" s="1">
        <v>21</v>
      </c>
      <c r="E9970" s="7">
        <v>2011.05753424658</v>
      </c>
      <c r="F9970" s="7">
        <v>21.344671999999999</v>
      </c>
      <c r="G9970" s="57">
        <f t="shared" si="378"/>
        <v>22.054134874482724</v>
      </c>
      <c r="I9970" s="73">
        <f t="shared" si="379"/>
        <v>1.9917808219199742</v>
      </c>
    </row>
    <row r="9971" spans="1:9" ht="15.6" x14ac:dyDescent="0.3">
      <c r="A9971" s="1">
        <v>9967</v>
      </c>
      <c r="B9971" s="1">
        <v>2010</v>
      </c>
      <c r="C9971" s="1">
        <v>12</v>
      </c>
      <c r="D9971" s="1">
        <v>22</v>
      </c>
      <c r="E9971" s="7">
        <v>2011.0602739726</v>
      </c>
      <c r="F9971" s="7">
        <v>21.147867000000002</v>
      </c>
      <c r="G9971" s="57">
        <f t="shared" si="378"/>
        <v>22.052357533793064</v>
      </c>
      <c r="I9971" s="73">
        <f t="shared" si="379"/>
        <v>1.9917808219202016</v>
      </c>
    </row>
    <row r="9972" spans="1:9" ht="15.6" x14ac:dyDescent="0.3">
      <c r="A9972" s="1">
        <v>9968</v>
      </c>
      <c r="B9972" s="1">
        <v>2010</v>
      </c>
      <c r="C9972" s="1">
        <v>12</v>
      </c>
      <c r="D9972" s="1">
        <v>23</v>
      </c>
      <c r="E9972" s="7">
        <v>2011.0630136986299</v>
      </c>
      <c r="F9972" s="7">
        <v>21.019850000000002</v>
      </c>
      <c r="G9972" s="57">
        <f t="shared" si="378"/>
        <v>22.050539848275822</v>
      </c>
      <c r="I9972" s="73">
        <f t="shared" si="379"/>
        <v>1.9917808219199742</v>
      </c>
    </row>
    <row r="9973" spans="1:9" ht="15.6" x14ac:dyDescent="0.3">
      <c r="A9973" s="1">
        <v>9969</v>
      </c>
      <c r="B9973" s="1">
        <v>2010</v>
      </c>
      <c r="C9973" s="1">
        <v>12</v>
      </c>
      <c r="D9973" s="1">
        <v>24</v>
      </c>
      <c r="E9973" s="7">
        <v>2011.06575342466</v>
      </c>
      <c r="F9973" s="7">
        <v>20.768782000000002</v>
      </c>
      <c r="G9973" s="57">
        <f t="shared" si="378"/>
        <v>22.048724479999958</v>
      </c>
      <c r="I9973" s="73">
        <f t="shared" si="379"/>
        <v>1.9917808219199742</v>
      </c>
    </row>
    <row r="9974" spans="1:9" ht="15.6" x14ac:dyDescent="0.3">
      <c r="A9974" s="1">
        <v>9970</v>
      </c>
      <c r="B9974" s="1">
        <v>2010</v>
      </c>
      <c r="C9974" s="1">
        <v>12</v>
      </c>
      <c r="D9974" s="1">
        <v>25</v>
      </c>
      <c r="E9974" s="7">
        <v>2011.0684931506801</v>
      </c>
      <c r="F9974" s="7">
        <v>20.47409</v>
      </c>
      <c r="G9974" s="57">
        <f t="shared" si="378"/>
        <v>22.046798806896511</v>
      </c>
      <c r="I9974" s="73">
        <f t="shared" si="379"/>
        <v>1.9917808219199742</v>
      </c>
    </row>
    <row r="9975" spans="1:9" ht="15.6" x14ac:dyDescent="0.3">
      <c r="A9975" s="1">
        <v>9971</v>
      </c>
      <c r="B9975" s="1">
        <v>2010</v>
      </c>
      <c r="C9975" s="1">
        <v>12</v>
      </c>
      <c r="D9975" s="1">
        <v>26</v>
      </c>
      <c r="E9975" s="7">
        <v>2011.0712328767099</v>
      </c>
      <c r="F9975" s="7">
        <v>20.170795999999999</v>
      </c>
      <c r="G9975" s="57">
        <f t="shared" si="378"/>
        <v>22.044762295172372</v>
      </c>
      <c r="I9975" s="73">
        <f t="shared" si="379"/>
        <v>1.9917808219199742</v>
      </c>
    </row>
    <row r="9976" spans="1:9" ht="15.6" x14ac:dyDescent="0.3">
      <c r="A9976" s="1">
        <v>9972</v>
      </c>
      <c r="B9976" s="1">
        <v>2010</v>
      </c>
      <c r="C9976" s="1">
        <v>12</v>
      </c>
      <c r="D9976" s="1">
        <v>27</v>
      </c>
      <c r="E9976" s="7">
        <v>2011.07397260274</v>
      </c>
      <c r="F9976" s="7">
        <v>19.952555</v>
      </c>
      <c r="G9976" s="57">
        <f t="shared" si="378"/>
        <v>22.042651285517199</v>
      </c>
      <c r="I9976" s="73">
        <f t="shared" si="379"/>
        <v>1.9917808219099697</v>
      </c>
    </row>
    <row r="9977" spans="1:9" ht="15.6" x14ac:dyDescent="0.3">
      <c r="A9977" s="1">
        <v>9973</v>
      </c>
      <c r="B9977" s="1">
        <v>2010</v>
      </c>
      <c r="C9977" s="1">
        <v>12</v>
      </c>
      <c r="D9977" s="1">
        <v>28</v>
      </c>
      <c r="E9977" s="7">
        <v>2011.0767123287701</v>
      </c>
      <c r="F9977" s="7">
        <v>19.755315</v>
      </c>
      <c r="G9977" s="57">
        <f t="shared" si="378"/>
        <v>22.040544925517203</v>
      </c>
      <c r="I9977" s="73">
        <f t="shared" si="379"/>
        <v>1.9917808219199742</v>
      </c>
    </row>
    <row r="9978" spans="1:9" ht="15.6" x14ac:dyDescent="0.3">
      <c r="A9978" s="1">
        <v>9974</v>
      </c>
      <c r="B9978" s="1">
        <v>2010</v>
      </c>
      <c r="C9978" s="1">
        <v>12</v>
      </c>
      <c r="D9978" s="1">
        <v>29</v>
      </c>
      <c r="E9978" s="7">
        <v>2011.07945205479</v>
      </c>
      <c r="F9978" s="7">
        <v>19.557403999999998</v>
      </c>
      <c r="G9978" s="57">
        <f t="shared" si="378"/>
        <v>22.038496306206859</v>
      </c>
      <c r="I9978" s="73">
        <f t="shared" si="379"/>
        <v>1.9917808219199742</v>
      </c>
    </row>
    <row r="9979" spans="1:9" ht="15.6" x14ac:dyDescent="0.3">
      <c r="A9979" s="1">
        <v>9975</v>
      </c>
      <c r="B9979" s="1">
        <v>2010</v>
      </c>
      <c r="C9979" s="1">
        <v>12</v>
      </c>
      <c r="D9979" s="1">
        <v>30</v>
      </c>
      <c r="E9979" s="7">
        <v>2011.08219178082</v>
      </c>
      <c r="F9979" s="7">
        <v>19.304428000000001</v>
      </c>
      <c r="G9979" s="57">
        <f t="shared" si="378"/>
        <v>22.036435137930997</v>
      </c>
      <c r="I9979" s="73">
        <f t="shared" si="379"/>
        <v>1.9906392694101669</v>
      </c>
    </row>
    <row r="9980" spans="1:9" ht="15.6" x14ac:dyDescent="0.3">
      <c r="A9980" s="1">
        <v>9976</v>
      </c>
      <c r="B9980" s="1">
        <v>2010</v>
      </c>
      <c r="C9980" s="1">
        <v>12</v>
      </c>
      <c r="D9980" s="1">
        <v>31</v>
      </c>
      <c r="E9980" s="7">
        <v>2011.0849315068499</v>
      </c>
      <c r="F9980" s="7">
        <v>19.126767000000001</v>
      </c>
      <c r="G9980" s="57">
        <f t="shared" si="378"/>
        <v>22.03443626758617</v>
      </c>
      <c r="I9980" s="73">
        <f t="shared" si="379"/>
        <v>1.9906392693999351</v>
      </c>
    </row>
    <row r="9981" spans="1:9" ht="15.6" x14ac:dyDescent="0.3">
      <c r="A9981" s="1">
        <v>9977</v>
      </c>
      <c r="B9981" s="1">
        <v>2011</v>
      </c>
      <c r="C9981" s="1">
        <v>1</v>
      </c>
      <c r="D9981" s="1">
        <v>1</v>
      </c>
      <c r="E9981" s="7">
        <v>2011.0860730593599</v>
      </c>
      <c r="F9981" s="7">
        <v>19.000855999999999</v>
      </c>
      <c r="G9981" s="57">
        <f t="shared" si="378"/>
        <v>22.032387453793067</v>
      </c>
      <c r="I9981" s="73">
        <f t="shared" si="379"/>
        <v>1.9906392693999351</v>
      </c>
    </row>
    <row r="9982" spans="1:9" ht="15.6" x14ac:dyDescent="0.3">
      <c r="A9982" s="1">
        <v>9978</v>
      </c>
      <c r="B9982" s="1">
        <v>2011</v>
      </c>
      <c r="C9982" s="1">
        <v>1</v>
      </c>
      <c r="D9982" s="1">
        <v>2</v>
      </c>
      <c r="E9982" s="7">
        <v>2011.08881278539</v>
      </c>
      <c r="F9982" s="7">
        <v>18.873909999999999</v>
      </c>
      <c r="G9982" s="57">
        <f t="shared" si="378"/>
        <v>22.03049280275858</v>
      </c>
      <c r="I9982" s="73">
        <f t="shared" si="379"/>
        <v>1.9917808219199742</v>
      </c>
    </row>
    <row r="9983" spans="1:9" ht="15.6" x14ac:dyDescent="0.3">
      <c r="A9983" s="1">
        <v>9979</v>
      </c>
      <c r="B9983" s="1">
        <v>2011</v>
      </c>
      <c r="C9983" s="1">
        <v>1</v>
      </c>
      <c r="D9983" s="1">
        <v>3</v>
      </c>
      <c r="E9983" s="7">
        <v>2011.0915525114201</v>
      </c>
      <c r="F9983" s="7">
        <v>18.751528</v>
      </c>
      <c r="G9983" s="57">
        <f t="shared" si="378"/>
        <v>22.028720215172378</v>
      </c>
      <c r="I9983" s="73">
        <f t="shared" si="379"/>
        <v>1.9917808219199742</v>
      </c>
    </row>
    <row r="9984" spans="1:9" ht="15.6" x14ac:dyDescent="0.3">
      <c r="A9984" s="1">
        <v>9980</v>
      </c>
      <c r="B9984" s="1">
        <v>2011</v>
      </c>
      <c r="C9984" s="1">
        <v>1</v>
      </c>
      <c r="D9984" s="1">
        <v>4</v>
      </c>
      <c r="E9984" s="7">
        <v>2011.09429223744</v>
      </c>
      <c r="F9984" s="7">
        <v>18.610250000000001</v>
      </c>
      <c r="G9984" s="57">
        <f t="shared" si="378"/>
        <v>22.027036013793065</v>
      </c>
      <c r="I9984" s="73">
        <f t="shared" si="379"/>
        <v>1.9917808219202016</v>
      </c>
    </row>
    <row r="9985" spans="1:9" ht="15.6" x14ac:dyDescent="0.3">
      <c r="A9985" s="1">
        <v>9981</v>
      </c>
      <c r="B9985" s="1">
        <v>2011</v>
      </c>
      <c r="C9985" s="1">
        <v>1</v>
      </c>
      <c r="D9985" s="1">
        <v>5</v>
      </c>
      <c r="E9985" s="7">
        <v>2011.09703196347</v>
      </c>
      <c r="F9985" s="7">
        <v>18.524419999999999</v>
      </c>
      <c r="G9985" s="57">
        <f t="shared" si="378"/>
        <v>22.025294830344787</v>
      </c>
      <c r="I9985" s="73">
        <f t="shared" si="379"/>
        <v>1.9917808219099697</v>
      </c>
    </row>
    <row r="9986" spans="1:9" ht="15.6" x14ac:dyDescent="0.3">
      <c r="A9986" s="1">
        <v>9982</v>
      </c>
      <c r="B9986" s="1">
        <v>2011</v>
      </c>
      <c r="C9986" s="1">
        <v>1</v>
      </c>
      <c r="D9986" s="1">
        <v>6</v>
      </c>
      <c r="E9986" s="7">
        <v>2011.0997716894999</v>
      </c>
      <c r="F9986" s="7">
        <v>18.406811999999999</v>
      </c>
      <c r="G9986" s="57">
        <f t="shared" si="378"/>
        <v>22.023305599999958</v>
      </c>
      <c r="I9986" s="73">
        <f t="shared" si="379"/>
        <v>1.9917808219199742</v>
      </c>
    </row>
    <row r="9987" spans="1:9" ht="15.6" x14ac:dyDescent="0.3">
      <c r="A9987" s="1">
        <v>9983</v>
      </c>
      <c r="B9987" s="1">
        <v>2011</v>
      </c>
      <c r="C9987" s="1">
        <v>1</v>
      </c>
      <c r="D9987" s="1">
        <v>7</v>
      </c>
      <c r="E9987" s="7">
        <v>2011.10251141553</v>
      </c>
      <c r="F9987" s="7">
        <v>18.250988</v>
      </c>
      <c r="G9987" s="57">
        <f t="shared" si="378"/>
        <v>22.021130827586166</v>
      </c>
      <c r="I9987" s="73">
        <f t="shared" si="379"/>
        <v>1.9917808219199742</v>
      </c>
    </row>
    <row r="9988" spans="1:9" ht="15.6" x14ac:dyDescent="0.3">
      <c r="A9988" s="1">
        <v>9984</v>
      </c>
      <c r="B9988" s="1">
        <v>2011</v>
      </c>
      <c r="C9988" s="1">
        <v>1</v>
      </c>
      <c r="D9988" s="1">
        <v>8</v>
      </c>
      <c r="E9988" s="7">
        <v>2011.1052511415501</v>
      </c>
      <c r="F9988" s="7">
        <v>18.027473000000001</v>
      </c>
      <c r="G9988" s="57">
        <f t="shared" si="378"/>
        <v>22.018730051034442</v>
      </c>
      <c r="I9988" s="73">
        <f t="shared" si="379"/>
        <v>1.9917808219099697</v>
      </c>
    </row>
    <row r="9989" spans="1:9" ht="15.6" x14ac:dyDescent="0.3">
      <c r="A9989" s="1">
        <v>9985</v>
      </c>
      <c r="B9989" s="1">
        <v>2011</v>
      </c>
      <c r="C9989" s="1">
        <v>1</v>
      </c>
      <c r="D9989" s="1">
        <v>9</v>
      </c>
      <c r="E9989" s="7">
        <v>2011.1079908675799</v>
      </c>
      <c r="F9989" s="7">
        <v>17.896515000000001</v>
      </c>
      <c r="G9989" s="57">
        <f t="shared" si="378"/>
        <v>22.016131351724098</v>
      </c>
      <c r="I9989" s="73">
        <f t="shared" si="379"/>
        <v>1.9917808219199742</v>
      </c>
    </row>
    <row r="9990" spans="1:9" ht="15.6" x14ac:dyDescent="0.3">
      <c r="A9990" s="1">
        <v>9986</v>
      </c>
      <c r="B9990" s="1">
        <v>2011</v>
      </c>
      <c r="C9990" s="1">
        <v>1</v>
      </c>
      <c r="D9990" s="1">
        <v>10</v>
      </c>
      <c r="E9990" s="7">
        <v>2011.11073059361</v>
      </c>
      <c r="F9990" s="7">
        <v>17.717476999999999</v>
      </c>
      <c r="G9990" s="57">
        <f t="shared" si="378"/>
        <v>22.013384674482715</v>
      </c>
      <c r="I9990" s="73">
        <f t="shared" si="379"/>
        <v>1.9917808219199742</v>
      </c>
    </row>
    <row r="9991" spans="1:9" ht="15.6" x14ac:dyDescent="0.3">
      <c r="A9991" s="1">
        <v>9987</v>
      </c>
      <c r="B9991" s="1">
        <v>2011</v>
      </c>
      <c r="C9991" s="1">
        <v>1</v>
      </c>
      <c r="D9991" s="1">
        <v>11</v>
      </c>
      <c r="E9991" s="7">
        <v>2011.1134703196301</v>
      </c>
      <c r="F9991" s="7">
        <v>17.578849000000002</v>
      </c>
      <c r="G9991" s="57">
        <f t="shared" si="378"/>
        <v>22.010614091034441</v>
      </c>
      <c r="I9991" s="73">
        <f t="shared" si="379"/>
        <v>1.9917808219199742</v>
      </c>
    </row>
    <row r="9992" spans="1:9" ht="15.6" x14ac:dyDescent="0.3">
      <c r="A9992" s="1">
        <v>9988</v>
      </c>
      <c r="B9992" s="1">
        <v>2011</v>
      </c>
      <c r="C9992" s="1">
        <v>1</v>
      </c>
      <c r="D9992" s="1">
        <v>12</v>
      </c>
      <c r="E9992" s="7">
        <v>2011.11621004566</v>
      </c>
      <c r="F9992" s="7">
        <v>17.491149</v>
      </c>
      <c r="G9992" s="57">
        <f t="shared" si="378"/>
        <v>22.007988088275816</v>
      </c>
      <c r="I9992" s="73">
        <f t="shared" si="379"/>
        <v>1.9917808219101971</v>
      </c>
    </row>
    <row r="9993" spans="1:9" ht="15.6" x14ac:dyDescent="0.3">
      <c r="A9993" s="1">
        <v>9989</v>
      </c>
      <c r="B9993" s="1">
        <v>2011</v>
      </c>
      <c r="C9993" s="1">
        <v>1</v>
      </c>
      <c r="D9993" s="1">
        <v>13</v>
      </c>
      <c r="E9993" s="7">
        <v>2011.11894977169</v>
      </c>
      <c r="F9993" s="7">
        <v>17.374986</v>
      </c>
      <c r="G9993" s="57">
        <f t="shared" si="378"/>
        <v>22.005521304827543</v>
      </c>
      <c r="I9993" s="73">
        <f t="shared" si="379"/>
        <v>1.9917808219199742</v>
      </c>
    </row>
    <row r="9994" spans="1:9" ht="15.6" x14ac:dyDescent="0.3">
      <c r="A9994" s="1">
        <v>9990</v>
      </c>
      <c r="B9994" s="1">
        <v>2011</v>
      </c>
      <c r="C9994" s="1">
        <v>1</v>
      </c>
      <c r="D9994" s="1">
        <v>14</v>
      </c>
      <c r="E9994" s="7">
        <v>2011.1216894977199</v>
      </c>
      <c r="F9994" s="7">
        <v>17.316686000000001</v>
      </c>
      <c r="G9994" s="57">
        <f t="shared" si="378"/>
        <v>22.003133122758577</v>
      </c>
      <c r="I9994" s="73">
        <f t="shared" si="379"/>
        <v>1.9917808219199742</v>
      </c>
    </row>
    <row r="9995" spans="1:9" ht="15.6" x14ac:dyDescent="0.3">
      <c r="A9995" s="1">
        <v>9991</v>
      </c>
      <c r="B9995" s="1">
        <v>2011</v>
      </c>
      <c r="C9995" s="1">
        <v>1</v>
      </c>
      <c r="D9995" s="1">
        <v>15</v>
      </c>
      <c r="E9995" s="7">
        <v>2011.12442922374</v>
      </c>
      <c r="F9995" s="7">
        <v>17.169105999999999</v>
      </c>
      <c r="G9995" s="57">
        <f t="shared" ref="G9995:G10058" si="380">AVERAGE(F9451:F10175)</f>
        <v>22.000629681379266</v>
      </c>
      <c r="I9995" s="73">
        <f t="shared" si="379"/>
        <v>1.9917808219199742</v>
      </c>
    </row>
    <row r="9996" spans="1:9" ht="15.6" x14ac:dyDescent="0.3">
      <c r="A9996" s="1">
        <v>9992</v>
      </c>
      <c r="B9996" s="1">
        <v>2011</v>
      </c>
      <c r="C9996" s="1">
        <v>1</v>
      </c>
      <c r="D9996" s="1">
        <v>16</v>
      </c>
      <c r="E9996" s="7">
        <v>2011.1271689497701</v>
      </c>
      <c r="F9996" s="7">
        <v>17.027595000000002</v>
      </c>
      <c r="G9996" s="57">
        <f t="shared" si="380"/>
        <v>21.998267467586164</v>
      </c>
      <c r="I9996" s="73">
        <f t="shared" ref="I9996:I10059" si="381">E10176-E9452</f>
        <v>1.9917808219099697</v>
      </c>
    </row>
    <row r="9997" spans="1:9" ht="15.6" x14ac:dyDescent="0.3">
      <c r="A9997" s="1">
        <v>9993</v>
      </c>
      <c r="B9997" s="1">
        <v>2011</v>
      </c>
      <c r="C9997" s="1">
        <v>1</v>
      </c>
      <c r="D9997" s="1">
        <v>17</v>
      </c>
      <c r="E9997" s="7">
        <v>2011.1299086757999</v>
      </c>
      <c r="F9997" s="7">
        <v>16.872446</v>
      </c>
      <c r="G9997" s="57">
        <f t="shared" si="380"/>
        <v>21.996203164137885</v>
      </c>
      <c r="I9997" s="73">
        <f t="shared" si="381"/>
        <v>1.9917808219199742</v>
      </c>
    </row>
    <row r="9998" spans="1:9" ht="15.6" x14ac:dyDescent="0.3">
      <c r="A9998" s="1">
        <v>9994</v>
      </c>
      <c r="B9998" s="1">
        <v>2011</v>
      </c>
      <c r="C9998" s="1">
        <v>1</v>
      </c>
      <c r="D9998" s="1">
        <v>18</v>
      </c>
      <c r="E9998" s="7">
        <v>2011.13264840183</v>
      </c>
      <c r="F9998" s="7">
        <v>16.691662999999998</v>
      </c>
      <c r="G9998" s="57">
        <f t="shared" si="380"/>
        <v>21.994342794482712</v>
      </c>
      <c r="I9998" s="73">
        <f t="shared" si="381"/>
        <v>1.9917808219199742</v>
      </c>
    </row>
    <row r="9999" spans="1:9" ht="15.6" x14ac:dyDescent="0.3">
      <c r="A9999" s="1">
        <v>9995</v>
      </c>
      <c r="B9999" s="1">
        <v>2011</v>
      </c>
      <c r="C9999" s="1">
        <v>1</v>
      </c>
      <c r="D9999" s="1">
        <v>19</v>
      </c>
      <c r="E9999" s="7">
        <v>2011.1353881278501</v>
      </c>
      <c r="F9999" s="7">
        <v>16.555927000000001</v>
      </c>
      <c r="G9999" s="57">
        <f t="shared" si="380"/>
        <v>21.99263281655168</v>
      </c>
      <c r="I9999" s="73">
        <f t="shared" si="381"/>
        <v>1.9917808219199742</v>
      </c>
    </row>
    <row r="10000" spans="1:9" ht="15.6" x14ac:dyDescent="0.3">
      <c r="A10000" s="1">
        <v>9996</v>
      </c>
      <c r="B10000" s="1">
        <v>2011</v>
      </c>
      <c r="C10000" s="1">
        <v>1</v>
      </c>
      <c r="D10000" s="1">
        <v>20</v>
      </c>
      <c r="E10000" s="7">
        <v>2011.13812785388</v>
      </c>
      <c r="F10000" s="7">
        <v>16.440776</v>
      </c>
      <c r="G10000" s="57">
        <f t="shared" si="380"/>
        <v>21.991074627586165</v>
      </c>
      <c r="I10000" s="73">
        <f t="shared" si="381"/>
        <v>1.9917808219101971</v>
      </c>
    </row>
    <row r="10001" spans="1:9" ht="15.6" x14ac:dyDescent="0.3">
      <c r="A10001" s="1">
        <v>9997</v>
      </c>
      <c r="B10001" s="1">
        <v>2011</v>
      </c>
      <c r="C10001" s="1">
        <v>1</v>
      </c>
      <c r="D10001" s="1">
        <v>21</v>
      </c>
      <c r="E10001" s="7">
        <v>2011.14086757991</v>
      </c>
      <c r="F10001" s="7">
        <v>16.418354999999998</v>
      </c>
      <c r="G10001" s="57">
        <f t="shared" si="380"/>
        <v>21.989804002758575</v>
      </c>
      <c r="I10001" s="73">
        <f t="shared" si="381"/>
        <v>1.9917808219199742</v>
      </c>
    </row>
    <row r="10002" spans="1:9" ht="15.6" x14ac:dyDescent="0.3">
      <c r="A10002" s="1">
        <v>9998</v>
      </c>
      <c r="B10002" s="1">
        <v>2011</v>
      </c>
      <c r="C10002" s="1">
        <v>1</v>
      </c>
      <c r="D10002" s="1">
        <v>22</v>
      </c>
      <c r="E10002" s="7">
        <v>2011.1436073059399</v>
      </c>
      <c r="F10002" s="7">
        <v>16.358546</v>
      </c>
      <c r="G10002" s="57">
        <f t="shared" si="380"/>
        <v>21.988693326896509</v>
      </c>
      <c r="I10002" s="73">
        <f t="shared" si="381"/>
        <v>1.9917808219199742</v>
      </c>
    </row>
    <row r="10003" spans="1:9" ht="15.6" x14ac:dyDescent="0.3">
      <c r="A10003" s="1">
        <v>9999</v>
      </c>
      <c r="B10003" s="1">
        <v>2011</v>
      </c>
      <c r="C10003" s="1">
        <v>1</v>
      </c>
      <c r="D10003" s="1">
        <v>23</v>
      </c>
      <c r="E10003" s="7">
        <v>2011.14634703196</v>
      </c>
      <c r="F10003" s="7">
        <v>16.356460999999999</v>
      </c>
      <c r="G10003" s="57">
        <f t="shared" si="380"/>
        <v>21.987722310344783</v>
      </c>
      <c r="I10003" s="73">
        <f t="shared" si="381"/>
        <v>1.9917808219199742</v>
      </c>
    </row>
    <row r="10004" spans="1:9" ht="15.6" x14ac:dyDescent="0.3">
      <c r="A10004" s="1">
        <v>10000</v>
      </c>
      <c r="B10004" s="1">
        <v>2011</v>
      </c>
      <c r="C10004" s="1">
        <v>1</v>
      </c>
      <c r="D10004" s="1">
        <v>24</v>
      </c>
      <c r="E10004" s="7">
        <v>2011.1490867579901</v>
      </c>
      <c r="F10004" s="7">
        <v>16.354503999999999</v>
      </c>
      <c r="G10004" s="57">
        <f t="shared" si="380"/>
        <v>21.986772340689612</v>
      </c>
      <c r="I10004" s="73">
        <f t="shared" si="381"/>
        <v>1.9917808219099697</v>
      </c>
    </row>
    <row r="10005" spans="1:9" ht="15.6" x14ac:dyDescent="0.3">
      <c r="A10005" s="1">
        <v>10001</v>
      </c>
      <c r="B10005" s="1">
        <v>2011</v>
      </c>
      <c r="C10005" s="1">
        <v>1</v>
      </c>
      <c r="D10005" s="1">
        <v>25</v>
      </c>
      <c r="E10005" s="7">
        <v>2011.1518264840199</v>
      </c>
      <c r="F10005" s="7">
        <v>16.370961000000001</v>
      </c>
      <c r="G10005" s="57">
        <f t="shared" si="380"/>
        <v>21.98574670620685</v>
      </c>
      <c r="I10005" s="73">
        <f t="shared" si="381"/>
        <v>1.9917808219199742</v>
      </c>
    </row>
    <row r="10006" spans="1:9" ht="15.6" x14ac:dyDescent="0.3">
      <c r="A10006" s="1">
        <v>10002</v>
      </c>
      <c r="B10006" s="1">
        <v>2011</v>
      </c>
      <c r="C10006" s="1">
        <v>1</v>
      </c>
      <c r="D10006" s="1">
        <v>26</v>
      </c>
      <c r="E10006" s="7">
        <v>2011.15456621005</v>
      </c>
      <c r="F10006" s="7">
        <v>16.411894</v>
      </c>
      <c r="G10006" s="57">
        <f t="shared" si="380"/>
        <v>21.984873082758575</v>
      </c>
      <c r="I10006" s="73">
        <f t="shared" si="381"/>
        <v>1.9917808219199742</v>
      </c>
    </row>
    <row r="10007" spans="1:9" ht="15.6" x14ac:dyDescent="0.3">
      <c r="A10007" s="1">
        <v>10003</v>
      </c>
      <c r="B10007" s="1">
        <v>2011</v>
      </c>
      <c r="C10007" s="1">
        <v>1</v>
      </c>
      <c r="D10007" s="1">
        <v>27</v>
      </c>
      <c r="E10007" s="7">
        <v>2011.1573059360701</v>
      </c>
      <c r="F10007" s="7">
        <v>16.451909000000001</v>
      </c>
      <c r="G10007" s="57">
        <f t="shared" si="380"/>
        <v>21.98424975586202</v>
      </c>
      <c r="I10007" s="73">
        <f t="shared" si="381"/>
        <v>1.9917808219199742</v>
      </c>
    </row>
    <row r="10008" spans="1:9" ht="15.6" x14ac:dyDescent="0.3">
      <c r="A10008" s="1">
        <v>10004</v>
      </c>
      <c r="B10008" s="1">
        <v>2011</v>
      </c>
      <c r="C10008" s="1">
        <v>1</v>
      </c>
      <c r="D10008" s="1">
        <v>28</v>
      </c>
      <c r="E10008" s="7">
        <v>2011.1600456620999</v>
      </c>
      <c r="F10008" s="7">
        <v>16.486695000000001</v>
      </c>
      <c r="G10008" s="57">
        <f t="shared" si="380"/>
        <v>21.983594682758572</v>
      </c>
      <c r="I10008" s="73">
        <f t="shared" si="381"/>
        <v>1.9917808219101971</v>
      </c>
    </row>
    <row r="10009" spans="1:9" ht="15.6" x14ac:dyDescent="0.3">
      <c r="A10009" s="1">
        <v>10005</v>
      </c>
      <c r="B10009" s="1">
        <v>2011</v>
      </c>
      <c r="C10009" s="1">
        <v>1</v>
      </c>
      <c r="D10009" s="1">
        <v>29</v>
      </c>
      <c r="E10009" s="7">
        <v>2011.16278538813</v>
      </c>
      <c r="F10009" s="7">
        <v>16.491465000000002</v>
      </c>
      <c r="G10009" s="57">
        <f t="shared" si="380"/>
        <v>21.982909533793055</v>
      </c>
      <c r="I10009" s="73">
        <f t="shared" si="381"/>
        <v>1.9917808219199742</v>
      </c>
    </row>
    <row r="10010" spans="1:9" ht="15.6" x14ac:dyDescent="0.3">
      <c r="A10010" s="1">
        <v>10006</v>
      </c>
      <c r="B10010" s="1">
        <v>2011</v>
      </c>
      <c r="C10010" s="1">
        <v>1</v>
      </c>
      <c r="D10010" s="1">
        <v>30</v>
      </c>
      <c r="E10010" s="7">
        <v>2011.1655251141499</v>
      </c>
      <c r="F10010" s="7">
        <v>16.446964999999999</v>
      </c>
      <c r="G10010" s="57">
        <f t="shared" si="380"/>
        <v>21.982151045517195</v>
      </c>
      <c r="I10010" s="73">
        <f t="shared" si="381"/>
        <v>1.9933789954400254</v>
      </c>
    </row>
    <row r="10011" spans="1:9" ht="15.6" x14ac:dyDescent="0.3">
      <c r="A10011" s="1">
        <v>10007</v>
      </c>
      <c r="B10011" s="1">
        <v>2011</v>
      </c>
      <c r="C10011" s="1">
        <v>1</v>
      </c>
      <c r="D10011" s="1">
        <v>31</v>
      </c>
      <c r="E10011" s="7">
        <v>2011.16826484018</v>
      </c>
      <c r="F10011" s="7">
        <v>16.427101</v>
      </c>
      <c r="G10011" s="57">
        <f t="shared" si="380"/>
        <v>21.981317766896506</v>
      </c>
      <c r="I10011" s="73">
        <f t="shared" si="381"/>
        <v>1.9933789954297936</v>
      </c>
    </row>
    <row r="10012" spans="1:9" ht="15.6" x14ac:dyDescent="0.3">
      <c r="A10012" s="1">
        <v>10008</v>
      </c>
      <c r="B10012" s="1">
        <v>2011</v>
      </c>
      <c r="C10012" s="1">
        <v>2</v>
      </c>
      <c r="D10012" s="1">
        <v>1</v>
      </c>
      <c r="E10012" s="7">
        <v>2011.16940639269</v>
      </c>
      <c r="F10012" s="7">
        <v>16.415682</v>
      </c>
      <c r="G10012" s="57">
        <f t="shared" si="380"/>
        <v>21.980511762758574</v>
      </c>
      <c r="I10012" s="73">
        <f t="shared" si="381"/>
        <v>1.993378995430021</v>
      </c>
    </row>
    <row r="10013" spans="1:9" ht="15.6" x14ac:dyDescent="0.3">
      <c r="A10013" s="1">
        <v>10009</v>
      </c>
      <c r="B10013" s="1">
        <v>2011</v>
      </c>
      <c r="C10013" s="1">
        <v>2</v>
      </c>
      <c r="D10013" s="1">
        <v>2</v>
      </c>
      <c r="E10013" s="7">
        <v>2011.1721461187201</v>
      </c>
      <c r="F10013" s="7">
        <v>16.421873000000001</v>
      </c>
      <c r="G10013" s="57">
        <f t="shared" si="380"/>
        <v>21.979723711724095</v>
      </c>
      <c r="I10013" s="73">
        <f t="shared" si="381"/>
        <v>1.9917808219099697</v>
      </c>
    </row>
    <row r="10014" spans="1:9" ht="15.6" x14ac:dyDescent="0.3">
      <c r="A10014" s="1">
        <v>10010</v>
      </c>
      <c r="B10014" s="1">
        <v>2011</v>
      </c>
      <c r="C10014" s="1">
        <v>2</v>
      </c>
      <c r="D10014" s="1">
        <v>3</v>
      </c>
      <c r="E10014" s="7">
        <v>2011.17488584475</v>
      </c>
      <c r="F10014" s="7">
        <v>16.412963000000001</v>
      </c>
      <c r="G10014" s="57">
        <f t="shared" si="380"/>
        <v>21.979012291034437</v>
      </c>
      <c r="I10014" s="73">
        <f t="shared" si="381"/>
        <v>1.9917808219202016</v>
      </c>
    </row>
    <row r="10015" spans="1:9" ht="15.6" x14ac:dyDescent="0.3">
      <c r="A10015" s="1">
        <v>10011</v>
      </c>
      <c r="B10015" s="1">
        <v>2011</v>
      </c>
      <c r="C10015" s="1">
        <v>2</v>
      </c>
      <c r="D10015" s="1">
        <v>4</v>
      </c>
      <c r="E10015" s="7">
        <v>2011.17762557078</v>
      </c>
      <c r="F10015" s="7">
        <v>16.382027999999998</v>
      </c>
      <c r="G10015" s="57">
        <f t="shared" si="380"/>
        <v>21.978319055172371</v>
      </c>
      <c r="I10015" s="73">
        <f t="shared" si="381"/>
        <v>1.9917808219199742</v>
      </c>
    </row>
    <row r="10016" spans="1:9" ht="15.6" x14ac:dyDescent="0.3">
      <c r="A10016" s="1">
        <v>10012</v>
      </c>
      <c r="B10016" s="1">
        <v>2011</v>
      </c>
      <c r="C10016" s="1">
        <v>2</v>
      </c>
      <c r="D10016" s="1">
        <v>5</v>
      </c>
      <c r="E10016" s="7">
        <v>2011.1803652967999</v>
      </c>
      <c r="F10016" s="7">
        <v>16.321587999999998</v>
      </c>
      <c r="G10016" s="57">
        <f t="shared" si="380"/>
        <v>21.977629526896504</v>
      </c>
      <c r="I10016" s="73">
        <f t="shared" si="381"/>
        <v>1.9917808219199742</v>
      </c>
    </row>
    <row r="10017" spans="1:9" ht="15.6" x14ac:dyDescent="0.3">
      <c r="A10017" s="1">
        <v>10013</v>
      </c>
      <c r="B10017" s="1">
        <v>2011</v>
      </c>
      <c r="C10017" s="1">
        <v>2</v>
      </c>
      <c r="D10017" s="1">
        <v>6</v>
      </c>
      <c r="E10017" s="7">
        <v>2011.18310502283</v>
      </c>
      <c r="F10017" s="7">
        <v>16.276678</v>
      </c>
      <c r="G10017" s="57">
        <f t="shared" si="380"/>
        <v>21.976797608275813</v>
      </c>
      <c r="I10017" s="73">
        <f t="shared" si="381"/>
        <v>1.9917808219099697</v>
      </c>
    </row>
    <row r="10018" spans="1:9" ht="15.6" x14ac:dyDescent="0.3">
      <c r="A10018" s="1">
        <v>10014</v>
      </c>
      <c r="B10018" s="1">
        <v>2011</v>
      </c>
      <c r="C10018" s="1">
        <v>2</v>
      </c>
      <c r="D10018" s="1">
        <v>7</v>
      </c>
      <c r="E10018" s="7">
        <v>2011.1858447488601</v>
      </c>
      <c r="F10018" s="7">
        <v>16.257618000000001</v>
      </c>
      <c r="G10018" s="57">
        <f t="shared" si="380"/>
        <v>21.97575202344823</v>
      </c>
      <c r="I10018" s="73">
        <f t="shared" si="381"/>
        <v>1.9917808219199742</v>
      </c>
    </row>
    <row r="10019" spans="1:9" ht="15.6" x14ac:dyDescent="0.3">
      <c r="A10019" s="1">
        <v>10015</v>
      </c>
      <c r="B10019" s="1">
        <v>2011</v>
      </c>
      <c r="C10019" s="1">
        <v>2</v>
      </c>
      <c r="D10019" s="1">
        <v>8</v>
      </c>
      <c r="E10019" s="7">
        <v>2011.1885844748899</v>
      </c>
      <c r="F10019" s="7">
        <v>16.234475</v>
      </c>
      <c r="G10019" s="57">
        <f t="shared" si="380"/>
        <v>21.974602479999952</v>
      </c>
      <c r="I10019" s="73">
        <f t="shared" si="381"/>
        <v>1.9917808219199742</v>
      </c>
    </row>
    <row r="10020" spans="1:9" ht="15.6" x14ac:dyDescent="0.3">
      <c r="A10020" s="1">
        <v>10016</v>
      </c>
      <c r="B10020" s="1">
        <v>2011</v>
      </c>
      <c r="C10020" s="1">
        <v>2</v>
      </c>
      <c r="D10020" s="1">
        <v>9</v>
      </c>
      <c r="E10020" s="7">
        <v>2011.19132420091</v>
      </c>
      <c r="F10020" s="7">
        <v>16.237881999999999</v>
      </c>
      <c r="G10020" s="57">
        <f t="shared" si="380"/>
        <v>21.973283922758576</v>
      </c>
      <c r="I10020" s="73">
        <f t="shared" si="381"/>
        <v>1.9917808219199742</v>
      </c>
    </row>
    <row r="10021" spans="1:9" ht="15.6" x14ac:dyDescent="0.3">
      <c r="A10021" s="1">
        <v>10017</v>
      </c>
      <c r="B10021" s="1">
        <v>2011</v>
      </c>
      <c r="C10021" s="1">
        <v>2</v>
      </c>
      <c r="D10021" s="1">
        <v>10</v>
      </c>
      <c r="E10021" s="7">
        <v>2011.1940639269401</v>
      </c>
      <c r="F10021" s="7">
        <v>16.233242000000001</v>
      </c>
      <c r="G10021" s="57">
        <f t="shared" si="380"/>
        <v>21.97193699034478</v>
      </c>
      <c r="I10021" s="73">
        <f t="shared" si="381"/>
        <v>1.9917808219099697</v>
      </c>
    </row>
    <row r="10022" spans="1:9" ht="15.6" x14ac:dyDescent="0.3">
      <c r="A10022" s="1">
        <v>10018</v>
      </c>
      <c r="B10022" s="1">
        <v>2011</v>
      </c>
      <c r="C10022" s="1">
        <v>2</v>
      </c>
      <c r="D10022" s="1">
        <v>11</v>
      </c>
      <c r="E10022" s="7">
        <v>2011.1968036529699</v>
      </c>
      <c r="F10022" s="7">
        <v>16.224845999999999</v>
      </c>
      <c r="G10022" s="57">
        <f t="shared" si="380"/>
        <v>21.970611932413746</v>
      </c>
      <c r="I10022" s="73">
        <f t="shared" si="381"/>
        <v>1.9917808219202016</v>
      </c>
    </row>
    <row r="10023" spans="1:9" ht="15.6" x14ac:dyDescent="0.3">
      <c r="A10023" s="1">
        <v>10019</v>
      </c>
      <c r="B10023" s="1">
        <v>2011</v>
      </c>
      <c r="C10023" s="1">
        <v>2</v>
      </c>
      <c r="D10023" s="1">
        <v>12</v>
      </c>
      <c r="E10023" s="7">
        <v>2011.199543379</v>
      </c>
      <c r="F10023" s="7">
        <v>16.251118000000002</v>
      </c>
      <c r="G10023" s="57">
        <f t="shared" si="380"/>
        <v>21.969339662068919</v>
      </c>
      <c r="I10023" s="73">
        <f t="shared" si="381"/>
        <v>1.9917808219199742</v>
      </c>
    </row>
    <row r="10024" spans="1:9" ht="15.6" x14ac:dyDescent="0.3">
      <c r="A10024" s="1">
        <v>10020</v>
      </c>
      <c r="B10024" s="1">
        <v>2011</v>
      </c>
      <c r="C10024" s="1">
        <v>2</v>
      </c>
      <c r="D10024" s="1">
        <v>13</v>
      </c>
      <c r="E10024" s="7">
        <v>2011.2022831050199</v>
      </c>
      <c r="F10024" s="7">
        <v>16.284216000000001</v>
      </c>
      <c r="G10024" s="57">
        <f t="shared" si="380"/>
        <v>21.968179161379265</v>
      </c>
      <c r="I10024" s="73">
        <f t="shared" si="381"/>
        <v>1.9917808219199742</v>
      </c>
    </row>
    <row r="10025" spans="1:9" ht="15.6" x14ac:dyDescent="0.3">
      <c r="A10025" s="1">
        <v>10021</v>
      </c>
      <c r="B10025" s="1">
        <v>2011</v>
      </c>
      <c r="C10025" s="1">
        <v>2</v>
      </c>
      <c r="D10025" s="1">
        <v>14</v>
      </c>
      <c r="E10025" s="7">
        <v>2011.20502283105</v>
      </c>
      <c r="F10025" s="7">
        <v>16.263666000000001</v>
      </c>
      <c r="G10025" s="57">
        <f t="shared" si="380"/>
        <v>21.966890586206851</v>
      </c>
      <c r="I10025" s="73">
        <f t="shared" si="381"/>
        <v>1.9917808219199742</v>
      </c>
    </row>
    <row r="10026" spans="1:9" ht="15.6" x14ac:dyDescent="0.3">
      <c r="A10026" s="1">
        <v>10022</v>
      </c>
      <c r="B10026" s="1">
        <v>2011</v>
      </c>
      <c r="C10026" s="1">
        <v>2</v>
      </c>
      <c r="D10026" s="1">
        <v>15</v>
      </c>
      <c r="E10026" s="7">
        <v>2011.2077625570801</v>
      </c>
      <c r="F10026" s="7">
        <v>16.292000999999999</v>
      </c>
      <c r="G10026" s="57">
        <f t="shared" si="380"/>
        <v>21.965623688275816</v>
      </c>
      <c r="I10026" s="73">
        <f t="shared" si="381"/>
        <v>1.9917808219199742</v>
      </c>
    </row>
    <row r="10027" spans="1:9" ht="15.6" x14ac:dyDescent="0.3">
      <c r="A10027" s="1">
        <v>10023</v>
      </c>
      <c r="B10027" s="1">
        <v>2011</v>
      </c>
      <c r="C10027" s="1">
        <v>2</v>
      </c>
      <c r="D10027" s="1">
        <v>16</v>
      </c>
      <c r="E10027" s="7">
        <v>2011.2105022830999</v>
      </c>
      <c r="F10027" s="7">
        <v>16.293866000000001</v>
      </c>
      <c r="G10027" s="57">
        <f t="shared" si="380"/>
        <v>21.964252828965471</v>
      </c>
      <c r="I10027" s="73">
        <f t="shared" si="381"/>
        <v>1.9917808219199742</v>
      </c>
    </row>
    <row r="10028" spans="1:9" ht="15.6" x14ac:dyDescent="0.3">
      <c r="A10028" s="1">
        <v>10024</v>
      </c>
      <c r="B10028" s="1">
        <v>2011</v>
      </c>
      <c r="C10028" s="1">
        <v>2</v>
      </c>
      <c r="D10028" s="1">
        <v>17</v>
      </c>
      <c r="E10028" s="7">
        <v>2011.21324200913</v>
      </c>
      <c r="F10028" s="7">
        <v>16.278196000000001</v>
      </c>
      <c r="G10028" s="57">
        <f t="shared" si="380"/>
        <v>21.962910317241334</v>
      </c>
      <c r="I10028" s="73">
        <f t="shared" si="381"/>
        <v>1.9917808219199742</v>
      </c>
    </row>
    <row r="10029" spans="1:9" ht="15.6" x14ac:dyDescent="0.3">
      <c r="A10029" s="1">
        <v>10025</v>
      </c>
      <c r="B10029" s="1">
        <v>2011</v>
      </c>
      <c r="C10029" s="1">
        <v>2</v>
      </c>
      <c r="D10029" s="1">
        <v>18</v>
      </c>
      <c r="E10029" s="7">
        <v>2011.2159817351601</v>
      </c>
      <c r="F10029" s="7">
        <v>16.279167999999999</v>
      </c>
      <c r="G10029" s="57">
        <f t="shared" si="380"/>
        <v>21.9615828055172</v>
      </c>
      <c r="I10029" s="73">
        <f t="shared" si="381"/>
        <v>1.9917808219199742</v>
      </c>
    </row>
    <row r="10030" spans="1:9" ht="15.6" x14ac:dyDescent="0.3">
      <c r="A10030" s="1">
        <v>10026</v>
      </c>
      <c r="B10030" s="1">
        <v>2011</v>
      </c>
      <c r="C10030" s="1">
        <v>2</v>
      </c>
      <c r="D10030" s="1">
        <v>19</v>
      </c>
      <c r="E10030" s="7">
        <v>2011.2187214611899</v>
      </c>
      <c r="F10030" s="7">
        <v>16.292294999999999</v>
      </c>
      <c r="G10030" s="57">
        <f t="shared" si="380"/>
        <v>21.960308439999956</v>
      </c>
      <c r="I10030" s="73">
        <f t="shared" si="381"/>
        <v>1.9917808219199742</v>
      </c>
    </row>
    <row r="10031" spans="1:9" ht="15.6" x14ac:dyDescent="0.3">
      <c r="A10031" s="1">
        <v>10027</v>
      </c>
      <c r="B10031" s="1">
        <v>2011</v>
      </c>
      <c r="C10031" s="1">
        <v>2</v>
      </c>
      <c r="D10031" s="1">
        <v>20</v>
      </c>
      <c r="E10031" s="7">
        <v>2011.22146118721</v>
      </c>
      <c r="F10031" s="7">
        <v>16.269217000000001</v>
      </c>
      <c r="G10031" s="57">
        <f t="shared" si="380"/>
        <v>21.958977573793057</v>
      </c>
      <c r="I10031" s="73">
        <f t="shared" si="381"/>
        <v>1.9917808219199742</v>
      </c>
    </row>
    <row r="10032" spans="1:9" ht="15.6" x14ac:dyDescent="0.3">
      <c r="A10032" s="1">
        <v>10028</v>
      </c>
      <c r="B10032" s="1">
        <v>2011</v>
      </c>
      <c r="C10032" s="1">
        <v>2</v>
      </c>
      <c r="D10032" s="1">
        <v>21</v>
      </c>
      <c r="E10032" s="7">
        <v>2011.2242009132401</v>
      </c>
      <c r="F10032" s="7">
        <v>16.237038999999999</v>
      </c>
      <c r="G10032" s="57">
        <f t="shared" si="380"/>
        <v>21.957679588965473</v>
      </c>
      <c r="I10032" s="73">
        <f t="shared" si="381"/>
        <v>1.9917808219099697</v>
      </c>
    </row>
    <row r="10033" spans="1:9" ht="15.6" x14ac:dyDescent="0.3">
      <c r="A10033" s="1">
        <v>10029</v>
      </c>
      <c r="B10033" s="1">
        <v>2011</v>
      </c>
      <c r="C10033" s="1">
        <v>2</v>
      </c>
      <c r="D10033" s="1">
        <v>22</v>
      </c>
      <c r="E10033" s="7">
        <v>2011.22694063927</v>
      </c>
      <c r="F10033" s="7">
        <v>16.248664000000002</v>
      </c>
      <c r="G10033" s="57">
        <f t="shared" si="380"/>
        <v>21.956417729655129</v>
      </c>
      <c r="I10033" s="73">
        <f t="shared" si="381"/>
        <v>1.9917808219202016</v>
      </c>
    </row>
    <row r="10034" spans="1:9" ht="15.6" x14ac:dyDescent="0.3">
      <c r="A10034" s="1">
        <v>10030</v>
      </c>
      <c r="B10034" s="1">
        <v>2011</v>
      </c>
      <c r="C10034" s="1">
        <v>2</v>
      </c>
      <c r="D10034" s="1">
        <v>23</v>
      </c>
      <c r="E10034" s="7">
        <v>2011.2296803653001</v>
      </c>
      <c r="F10034" s="7">
        <v>16.297550999999999</v>
      </c>
      <c r="G10034" s="57">
        <f t="shared" si="380"/>
        <v>21.955263242758576</v>
      </c>
      <c r="I10034" s="73">
        <f t="shared" si="381"/>
        <v>1.9917808219199742</v>
      </c>
    </row>
    <row r="10035" spans="1:9" ht="15.6" x14ac:dyDescent="0.3">
      <c r="A10035" s="1">
        <v>10031</v>
      </c>
      <c r="B10035" s="1">
        <v>2011</v>
      </c>
      <c r="C10035" s="1">
        <v>2</v>
      </c>
      <c r="D10035" s="1">
        <v>24</v>
      </c>
      <c r="E10035" s="7">
        <v>2011.2324200913199</v>
      </c>
      <c r="F10035" s="7">
        <v>16.303599999999999</v>
      </c>
      <c r="G10035" s="57">
        <f t="shared" si="380"/>
        <v>21.954029561379265</v>
      </c>
      <c r="I10035" s="73">
        <f t="shared" si="381"/>
        <v>1.9917808219199742</v>
      </c>
    </row>
    <row r="10036" spans="1:9" ht="15.6" x14ac:dyDescent="0.3">
      <c r="A10036" s="1">
        <v>10032</v>
      </c>
      <c r="B10036" s="1">
        <v>2011</v>
      </c>
      <c r="C10036" s="1">
        <v>2</v>
      </c>
      <c r="D10036" s="1">
        <v>25</v>
      </c>
      <c r="E10036" s="7">
        <v>2011.23515981735</v>
      </c>
      <c r="F10036" s="7">
        <v>16.270719</v>
      </c>
      <c r="G10036" s="57">
        <f t="shared" si="380"/>
        <v>21.952528456551679</v>
      </c>
      <c r="I10036" s="73">
        <f t="shared" si="381"/>
        <v>1.9917808219099697</v>
      </c>
    </row>
    <row r="10037" spans="1:9" ht="15.6" x14ac:dyDescent="0.3">
      <c r="A10037" s="1">
        <v>10033</v>
      </c>
      <c r="B10037" s="1">
        <v>2011</v>
      </c>
      <c r="C10037" s="1">
        <v>2</v>
      </c>
      <c r="D10037" s="1">
        <v>26</v>
      </c>
      <c r="E10037" s="7">
        <v>2011.2378995433801</v>
      </c>
      <c r="F10037" s="7">
        <v>16.326488999999999</v>
      </c>
      <c r="G10037" s="57">
        <f t="shared" si="380"/>
        <v>21.950825628965475</v>
      </c>
      <c r="I10037" s="73">
        <f t="shared" si="381"/>
        <v>1.9917808219199742</v>
      </c>
    </row>
    <row r="10038" spans="1:9" ht="15.6" x14ac:dyDescent="0.3">
      <c r="A10038" s="1">
        <v>10034</v>
      </c>
      <c r="B10038" s="1">
        <v>2011</v>
      </c>
      <c r="C10038" s="1">
        <v>2</v>
      </c>
      <c r="D10038" s="1">
        <v>27</v>
      </c>
      <c r="E10038" s="7">
        <v>2011.2406392694099</v>
      </c>
      <c r="F10038" s="7">
        <v>16.337112999999999</v>
      </c>
      <c r="G10038" s="57">
        <f t="shared" si="380"/>
        <v>21.949219188965472</v>
      </c>
      <c r="I10038" s="73">
        <f t="shared" si="381"/>
        <v>1.9917808219199742</v>
      </c>
    </row>
    <row r="10039" spans="1:9" ht="15.6" x14ac:dyDescent="0.3">
      <c r="A10039" s="1">
        <v>10035</v>
      </c>
      <c r="B10039" s="1">
        <v>2011</v>
      </c>
      <c r="C10039" s="1">
        <v>2</v>
      </c>
      <c r="D10039" s="1">
        <v>28</v>
      </c>
      <c r="E10039" s="7">
        <v>2011.24337899543</v>
      </c>
      <c r="F10039" s="7">
        <v>16.432858</v>
      </c>
      <c r="G10039" s="57">
        <f t="shared" si="380"/>
        <v>21.947688365517195</v>
      </c>
      <c r="I10039" s="73">
        <f t="shared" si="381"/>
        <v>1.9917808219199742</v>
      </c>
    </row>
    <row r="10040" spans="1:9" ht="15.6" x14ac:dyDescent="0.3">
      <c r="A10040" s="1">
        <v>10036</v>
      </c>
      <c r="B10040" s="1">
        <v>2011</v>
      </c>
      <c r="C10040" s="1">
        <v>3</v>
      </c>
      <c r="D10040" s="1">
        <v>1</v>
      </c>
      <c r="E10040" s="7">
        <v>2011.2527397260301</v>
      </c>
      <c r="F10040" s="7">
        <v>16.503837999999998</v>
      </c>
      <c r="G10040" s="57">
        <f t="shared" si="380"/>
        <v>21.946344249655123</v>
      </c>
      <c r="I10040" s="73">
        <f t="shared" si="381"/>
        <v>1.9917808219099697</v>
      </c>
    </row>
    <row r="10041" spans="1:9" ht="15.6" x14ac:dyDescent="0.3">
      <c r="A10041" s="1">
        <v>10037</v>
      </c>
      <c r="B10041" s="1">
        <v>2011</v>
      </c>
      <c r="C10041" s="1">
        <v>3</v>
      </c>
      <c r="D10041" s="1">
        <v>2</v>
      </c>
      <c r="E10041" s="7">
        <v>2011.2554794520499</v>
      </c>
      <c r="F10041" s="7">
        <v>16.518225999999999</v>
      </c>
      <c r="G10041" s="57">
        <f t="shared" si="380"/>
        <v>21.945006696551676</v>
      </c>
      <c r="I10041" s="73">
        <f t="shared" si="381"/>
        <v>1.993378995430021</v>
      </c>
    </row>
    <row r="10042" spans="1:9" ht="15.6" x14ac:dyDescent="0.3">
      <c r="A10042" s="1">
        <v>10038</v>
      </c>
      <c r="B10042" s="1">
        <v>2011</v>
      </c>
      <c r="C10042" s="1">
        <v>3</v>
      </c>
      <c r="D10042" s="1">
        <v>3</v>
      </c>
      <c r="E10042" s="7">
        <v>2011.25821917808</v>
      </c>
      <c r="F10042" s="7">
        <v>16.529405000000001</v>
      </c>
      <c r="G10042" s="57">
        <f t="shared" si="380"/>
        <v>21.943671372413746</v>
      </c>
      <c r="I10042" s="73">
        <f t="shared" si="381"/>
        <v>1.9933789954400254</v>
      </c>
    </row>
    <row r="10043" spans="1:9" ht="15.6" x14ac:dyDescent="0.3">
      <c r="A10043" s="1">
        <v>10039</v>
      </c>
      <c r="B10043" s="1">
        <v>2011</v>
      </c>
      <c r="C10043" s="1">
        <v>3</v>
      </c>
      <c r="D10043" s="1">
        <v>4</v>
      </c>
      <c r="E10043" s="7">
        <v>2011.2609589041101</v>
      </c>
      <c r="F10043" s="7">
        <v>16.597922000000001</v>
      </c>
      <c r="G10043" s="57">
        <f t="shared" si="380"/>
        <v>21.942334982068918</v>
      </c>
      <c r="I10043" s="73">
        <f t="shared" si="381"/>
        <v>1.9933789954400254</v>
      </c>
    </row>
    <row r="10044" spans="1:9" ht="15.6" x14ac:dyDescent="0.3">
      <c r="A10044" s="1">
        <v>10040</v>
      </c>
      <c r="B10044" s="1">
        <v>2011</v>
      </c>
      <c r="C10044" s="1">
        <v>3</v>
      </c>
      <c r="D10044" s="1">
        <v>5</v>
      </c>
      <c r="E10044" s="7">
        <v>2011.26369863014</v>
      </c>
      <c r="F10044" s="7">
        <v>16.699307000000001</v>
      </c>
      <c r="G10044" s="57">
        <f t="shared" si="380"/>
        <v>21.941077282758574</v>
      </c>
      <c r="I10044" s="73">
        <f t="shared" si="381"/>
        <v>1.9917808219199742</v>
      </c>
    </row>
    <row r="10045" spans="1:9" ht="15.6" x14ac:dyDescent="0.3">
      <c r="A10045" s="1">
        <v>10041</v>
      </c>
      <c r="B10045" s="1">
        <v>2011</v>
      </c>
      <c r="C10045" s="1">
        <v>3</v>
      </c>
      <c r="D10045" s="1">
        <v>6</v>
      </c>
      <c r="E10045" s="7">
        <v>2011.2664383561601</v>
      </c>
      <c r="F10045" s="7">
        <v>16.855398000000001</v>
      </c>
      <c r="G10045" s="57">
        <f t="shared" si="380"/>
        <v>21.939794268965468</v>
      </c>
      <c r="I10045" s="73">
        <f t="shared" si="381"/>
        <v>1.9917808219099697</v>
      </c>
    </row>
    <row r="10046" spans="1:9" ht="15.6" x14ac:dyDescent="0.3">
      <c r="A10046" s="1">
        <v>10042</v>
      </c>
      <c r="B10046" s="1">
        <v>2011</v>
      </c>
      <c r="C10046" s="1">
        <v>3</v>
      </c>
      <c r="D10046" s="1">
        <v>7</v>
      </c>
      <c r="E10046" s="7">
        <v>2011.2691780821899</v>
      </c>
      <c r="F10046" s="7">
        <v>16.965875</v>
      </c>
      <c r="G10046" s="57">
        <f t="shared" si="380"/>
        <v>21.938421159999951</v>
      </c>
      <c r="I10046" s="73">
        <f t="shared" si="381"/>
        <v>1.9917808219199742</v>
      </c>
    </row>
    <row r="10047" spans="1:9" ht="15.6" x14ac:dyDescent="0.3">
      <c r="A10047" s="1">
        <v>10043</v>
      </c>
      <c r="B10047" s="1">
        <v>2011</v>
      </c>
      <c r="C10047" s="1">
        <v>3</v>
      </c>
      <c r="D10047" s="1">
        <v>8</v>
      </c>
      <c r="E10047" s="7">
        <v>2011.27191780822</v>
      </c>
      <c r="F10047" s="7">
        <v>17.091068</v>
      </c>
      <c r="G10047" s="57">
        <f t="shared" si="380"/>
        <v>21.93703091172409</v>
      </c>
      <c r="I10047" s="73">
        <f t="shared" si="381"/>
        <v>1.9917808219202016</v>
      </c>
    </row>
    <row r="10048" spans="1:9" ht="15.6" x14ac:dyDescent="0.3">
      <c r="A10048" s="1">
        <v>10044</v>
      </c>
      <c r="B10048" s="1">
        <v>2011</v>
      </c>
      <c r="C10048" s="1">
        <v>3</v>
      </c>
      <c r="D10048" s="1">
        <v>9</v>
      </c>
      <c r="E10048" s="7">
        <v>2011.2746575342501</v>
      </c>
      <c r="F10048" s="7">
        <v>17.166778000000001</v>
      </c>
      <c r="G10048" s="57">
        <f t="shared" si="380"/>
        <v>21.935607023448227</v>
      </c>
      <c r="I10048" s="73">
        <f t="shared" si="381"/>
        <v>1.9917808219199742</v>
      </c>
    </row>
    <row r="10049" spans="1:9" ht="15.6" x14ac:dyDescent="0.3">
      <c r="A10049" s="1">
        <v>10045</v>
      </c>
      <c r="B10049" s="1">
        <v>2011</v>
      </c>
      <c r="C10049" s="1">
        <v>3</v>
      </c>
      <c r="D10049" s="1">
        <v>10</v>
      </c>
      <c r="E10049" s="7">
        <v>2011.2773972602699</v>
      </c>
      <c r="F10049" s="7">
        <v>17.130558000000001</v>
      </c>
      <c r="G10049" s="57">
        <f t="shared" si="380"/>
        <v>21.93416818620685</v>
      </c>
      <c r="I10049" s="73">
        <f t="shared" si="381"/>
        <v>1.9917808219099697</v>
      </c>
    </row>
    <row r="10050" spans="1:9" ht="15.6" x14ac:dyDescent="0.3">
      <c r="A10050" s="1">
        <v>10046</v>
      </c>
      <c r="B10050" s="1">
        <v>2011</v>
      </c>
      <c r="C10050" s="1">
        <v>3</v>
      </c>
      <c r="D10050" s="1">
        <v>11</v>
      </c>
      <c r="E10050" s="7">
        <v>2011.2801369863</v>
      </c>
      <c r="F10050" s="7">
        <v>17.088698999999998</v>
      </c>
      <c r="G10050" s="57">
        <f t="shared" si="380"/>
        <v>21.932702762758574</v>
      </c>
      <c r="I10050" s="73">
        <f t="shared" si="381"/>
        <v>1.9917808219199742</v>
      </c>
    </row>
    <row r="10051" spans="1:9" ht="15.6" x14ac:dyDescent="0.3">
      <c r="A10051" s="1">
        <v>10047</v>
      </c>
      <c r="B10051" s="1">
        <v>2011</v>
      </c>
      <c r="C10051" s="1">
        <v>3</v>
      </c>
      <c r="D10051" s="1">
        <v>12</v>
      </c>
      <c r="E10051" s="7">
        <v>2011.2828767123301</v>
      </c>
      <c r="F10051" s="7">
        <v>17.127217999999999</v>
      </c>
      <c r="G10051" s="57">
        <f t="shared" si="380"/>
        <v>21.931155226206847</v>
      </c>
      <c r="I10051" s="73">
        <f t="shared" si="381"/>
        <v>1.9917808219199742</v>
      </c>
    </row>
    <row r="10052" spans="1:9" ht="15.6" x14ac:dyDescent="0.3">
      <c r="A10052" s="1">
        <v>10048</v>
      </c>
      <c r="B10052" s="1">
        <v>2011</v>
      </c>
      <c r="C10052" s="1">
        <v>3</v>
      </c>
      <c r="D10052" s="1">
        <v>13</v>
      </c>
      <c r="E10052" s="7">
        <v>2011.28561643836</v>
      </c>
      <c r="F10052" s="7">
        <v>17.193804</v>
      </c>
      <c r="G10052" s="57">
        <f t="shared" si="380"/>
        <v>21.929624177930982</v>
      </c>
      <c r="I10052" s="73">
        <f t="shared" si="381"/>
        <v>1.9917808219199742</v>
      </c>
    </row>
    <row r="10053" spans="1:9" ht="15.6" x14ac:dyDescent="0.3">
      <c r="A10053" s="1">
        <v>10049</v>
      </c>
      <c r="B10053" s="1">
        <v>2011</v>
      </c>
      <c r="C10053" s="1">
        <v>3</v>
      </c>
      <c r="D10053" s="1">
        <v>14</v>
      </c>
      <c r="E10053" s="7">
        <v>2011.28835616438</v>
      </c>
      <c r="F10053" s="7">
        <v>17.319859000000001</v>
      </c>
      <c r="G10053" s="57">
        <f t="shared" si="380"/>
        <v>21.928142922758571</v>
      </c>
      <c r="I10053" s="73">
        <f t="shared" si="381"/>
        <v>1.9917808219099697</v>
      </c>
    </row>
    <row r="10054" spans="1:9" ht="15.6" x14ac:dyDescent="0.3">
      <c r="A10054" s="1">
        <v>10050</v>
      </c>
      <c r="B10054" s="1">
        <v>2011</v>
      </c>
      <c r="C10054" s="1">
        <v>3</v>
      </c>
      <c r="D10054" s="1">
        <v>15</v>
      </c>
      <c r="E10054" s="7">
        <v>2011.2910958904099</v>
      </c>
      <c r="F10054" s="7">
        <v>17.440750000000001</v>
      </c>
      <c r="G10054" s="57">
        <f t="shared" si="380"/>
        <v>21.926602131034432</v>
      </c>
      <c r="I10054" s="73">
        <f t="shared" si="381"/>
        <v>1.9917808219199742</v>
      </c>
    </row>
    <row r="10055" spans="1:9" ht="15.6" x14ac:dyDescent="0.3">
      <c r="A10055" s="1">
        <v>10051</v>
      </c>
      <c r="B10055" s="1">
        <v>2011</v>
      </c>
      <c r="C10055" s="1">
        <v>3</v>
      </c>
      <c r="D10055" s="1">
        <v>16</v>
      </c>
      <c r="E10055" s="7">
        <v>2011.29383561644</v>
      </c>
      <c r="F10055" s="7">
        <v>17.564243999999999</v>
      </c>
      <c r="G10055" s="57">
        <f t="shared" si="380"/>
        <v>21.925121095172361</v>
      </c>
      <c r="I10055" s="73">
        <f t="shared" si="381"/>
        <v>1.9917808219202016</v>
      </c>
    </row>
    <row r="10056" spans="1:9" ht="15.6" x14ac:dyDescent="0.3">
      <c r="A10056" s="1">
        <v>10052</v>
      </c>
      <c r="B10056" s="1">
        <v>2011</v>
      </c>
      <c r="C10056" s="1">
        <v>3</v>
      </c>
      <c r="D10056" s="1">
        <v>17</v>
      </c>
      <c r="E10056" s="7">
        <v>2011.2965753424701</v>
      </c>
      <c r="F10056" s="7">
        <v>17.601856000000002</v>
      </c>
      <c r="G10056" s="57">
        <f t="shared" si="380"/>
        <v>21.923778928275809</v>
      </c>
      <c r="I10056" s="73">
        <f t="shared" si="381"/>
        <v>1.9917808219199742</v>
      </c>
    </row>
    <row r="10057" spans="1:9" ht="15.6" x14ac:dyDescent="0.3">
      <c r="A10057" s="1">
        <v>10053</v>
      </c>
      <c r="B10057" s="1">
        <v>2011</v>
      </c>
      <c r="C10057" s="1">
        <v>3</v>
      </c>
      <c r="D10057" s="1">
        <v>18</v>
      </c>
      <c r="E10057" s="7">
        <v>2011.2993150684899</v>
      </c>
      <c r="F10057" s="7">
        <v>17.593864</v>
      </c>
      <c r="G10057" s="57">
        <f t="shared" si="380"/>
        <v>21.922505093793053</v>
      </c>
      <c r="I10057" s="73">
        <f t="shared" si="381"/>
        <v>1.9917808219099697</v>
      </c>
    </row>
    <row r="10058" spans="1:9" ht="15.6" x14ac:dyDescent="0.3">
      <c r="A10058" s="1">
        <v>10054</v>
      </c>
      <c r="B10058" s="1">
        <v>2011</v>
      </c>
      <c r="C10058" s="1">
        <v>3</v>
      </c>
      <c r="D10058" s="1">
        <v>19</v>
      </c>
      <c r="E10058" s="7">
        <v>2011.30205479452</v>
      </c>
      <c r="F10058" s="7">
        <v>17.526513999999999</v>
      </c>
      <c r="G10058" s="57">
        <f t="shared" si="380"/>
        <v>21.921316427586156</v>
      </c>
      <c r="I10058" s="73">
        <f t="shared" si="381"/>
        <v>1.9917808219199742</v>
      </c>
    </row>
    <row r="10059" spans="1:9" ht="15.6" x14ac:dyDescent="0.3">
      <c r="A10059" s="1">
        <v>10055</v>
      </c>
      <c r="B10059" s="1">
        <v>2011</v>
      </c>
      <c r="C10059" s="1">
        <v>3</v>
      </c>
      <c r="D10059" s="1">
        <v>20</v>
      </c>
      <c r="E10059" s="7">
        <v>2011.3047945205501</v>
      </c>
      <c r="F10059" s="7">
        <v>17.536010000000001</v>
      </c>
      <c r="G10059" s="57">
        <f t="shared" ref="G10059:G10122" si="382">AVERAGE(F9515:F10239)</f>
        <v>21.920091965517187</v>
      </c>
      <c r="I10059" s="73">
        <f t="shared" si="381"/>
        <v>1.9917808219199742</v>
      </c>
    </row>
    <row r="10060" spans="1:9" ht="15.6" x14ac:dyDescent="0.3">
      <c r="A10060" s="1">
        <v>10056</v>
      </c>
      <c r="B10060" s="1">
        <v>2011</v>
      </c>
      <c r="C10060" s="1">
        <v>3</v>
      </c>
      <c r="D10060" s="1">
        <v>21</v>
      </c>
      <c r="E10060" s="7">
        <v>2011.30753424658</v>
      </c>
      <c r="F10060" s="7">
        <v>17.515250000000002</v>
      </c>
      <c r="G10060" s="57">
        <f t="shared" si="382"/>
        <v>21.918864953103398</v>
      </c>
      <c r="I10060" s="73">
        <f t="shared" ref="I10060:I10123" si="383">E10240-E9516</f>
        <v>1.9917808219199742</v>
      </c>
    </row>
    <row r="10061" spans="1:9" ht="15.6" x14ac:dyDescent="0.3">
      <c r="A10061" s="1">
        <v>10057</v>
      </c>
      <c r="B10061" s="1">
        <v>2011</v>
      </c>
      <c r="C10061" s="1">
        <v>3</v>
      </c>
      <c r="D10061" s="1">
        <v>22</v>
      </c>
      <c r="E10061" s="7">
        <v>2011.3102739726</v>
      </c>
      <c r="F10061" s="7">
        <v>17.578147000000001</v>
      </c>
      <c r="G10061" s="57">
        <f t="shared" si="382"/>
        <v>21.917461353103395</v>
      </c>
      <c r="I10061" s="73">
        <f t="shared" si="383"/>
        <v>1.9917808219099697</v>
      </c>
    </row>
    <row r="10062" spans="1:9" ht="15.6" x14ac:dyDescent="0.3">
      <c r="A10062" s="1">
        <v>10058</v>
      </c>
      <c r="B10062" s="1">
        <v>2011</v>
      </c>
      <c r="C10062" s="1">
        <v>3</v>
      </c>
      <c r="D10062" s="1">
        <v>23</v>
      </c>
      <c r="E10062" s="7">
        <v>2011.3130136986299</v>
      </c>
      <c r="F10062" s="7">
        <v>17.686593999999999</v>
      </c>
      <c r="G10062" s="57">
        <f t="shared" si="382"/>
        <v>21.915906248275807</v>
      </c>
      <c r="I10062" s="73">
        <f t="shared" si="383"/>
        <v>1.9917808219199742</v>
      </c>
    </row>
    <row r="10063" spans="1:9" ht="15.6" x14ac:dyDescent="0.3">
      <c r="A10063" s="1">
        <v>10059</v>
      </c>
      <c r="B10063" s="1">
        <v>2011</v>
      </c>
      <c r="C10063" s="1">
        <v>3</v>
      </c>
      <c r="D10063" s="1">
        <v>24</v>
      </c>
      <c r="E10063" s="7">
        <v>2011.31575342466</v>
      </c>
      <c r="F10063" s="7">
        <v>17.79654</v>
      </c>
      <c r="G10063" s="57">
        <f t="shared" si="382"/>
        <v>21.91435673793098</v>
      </c>
      <c r="I10063" s="73">
        <f t="shared" si="383"/>
        <v>1.9917808219202016</v>
      </c>
    </row>
    <row r="10064" spans="1:9" ht="15.6" x14ac:dyDescent="0.3">
      <c r="A10064" s="1">
        <v>10060</v>
      </c>
      <c r="B10064" s="1">
        <v>2011</v>
      </c>
      <c r="C10064" s="1">
        <v>3</v>
      </c>
      <c r="D10064" s="1">
        <v>25</v>
      </c>
      <c r="E10064" s="7">
        <v>2011.3184931506801</v>
      </c>
      <c r="F10064" s="7">
        <v>17.869039999999998</v>
      </c>
      <c r="G10064" s="57">
        <f t="shared" si="382"/>
        <v>21.912866602758566</v>
      </c>
      <c r="I10064" s="73">
        <f t="shared" si="383"/>
        <v>1.9917808219199742</v>
      </c>
    </row>
    <row r="10065" spans="1:9" ht="15.6" x14ac:dyDescent="0.3">
      <c r="A10065" s="1">
        <v>10061</v>
      </c>
      <c r="B10065" s="1">
        <v>2011</v>
      </c>
      <c r="C10065" s="1">
        <v>3</v>
      </c>
      <c r="D10065" s="1">
        <v>26</v>
      </c>
      <c r="E10065" s="7">
        <v>2011.3212328767099</v>
      </c>
      <c r="F10065" s="7">
        <v>17.947372000000001</v>
      </c>
      <c r="G10065" s="57">
        <f t="shared" si="382"/>
        <v>21.911398044137879</v>
      </c>
      <c r="I10065" s="73">
        <f t="shared" si="383"/>
        <v>1.9917808219199742</v>
      </c>
    </row>
    <row r="10066" spans="1:9" ht="15.6" x14ac:dyDescent="0.3">
      <c r="A10066" s="1">
        <v>10062</v>
      </c>
      <c r="B10066" s="1">
        <v>2011</v>
      </c>
      <c r="C10066" s="1">
        <v>3</v>
      </c>
      <c r="D10066" s="1">
        <v>27</v>
      </c>
      <c r="E10066" s="7">
        <v>2011.32397260274</v>
      </c>
      <c r="F10066" s="7">
        <v>17.953434000000001</v>
      </c>
      <c r="G10066" s="57">
        <f t="shared" si="382"/>
        <v>21.909935499310293</v>
      </c>
      <c r="I10066" s="73">
        <f t="shared" si="383"/>
        <v>1.9917808219199742</v>
      </c>
    </row>
    <row r="10067" spans="1:9" ht="15.6" x14ac:dyDescent="0.3">
      <c r="A10067" s="1">
        <v>10063</v>
      </c>
      <c r="B10067" s="1">
        <v>2011</v>
      </c>
      <c r="C10067" s="1">
        <v>3</v>
      </c>
      <c r="D10067" s="1">
        <v>28</v>
      </c>
      <c r="E10067" s="7">
        <v>2011.3267123287701</v>
      </c>
      <c r="F10067" s="7">
        <v>17.951612000000001</v>
      </c>
      <c r="G10067" s="57">
        <f t="shared" si="382"/>
        <v>21.908525184827536</v>
      </c>
      <c r="I10067" s="73">
        <f t="shared" si="383"/>
        <v>1.9917808219199742</v>
      </c>
    </row>
    <row r="10068" spans="1:9" ht="15.6" x14ac:dyDescent="0.3">
      <c r="A10068" s="1">
        <v>10064</v>
      </c>
      <c r="B10068" s="1">
        <v>2011</v>
      </c>
      <c r="C10068" s="1">
        <v>3</v>
      </c>
      <c r="D10068" s="1">
        <v>29</v>
      </c>
      <c r="E10068" s="7">
        <v>2011.32945205479</v>
      </c>
      <c r="F10068" s="7">
        <v>18.003356</v>
      </c>
      <c r="G10068" s="57">
        <f t="shared" si="382"/>
        <v>21.907171015172363</v>
      </c>
      <c r="I10068" s="73">
        <f t="shared" si="383"/>
        <v>1.9917808219099697</v>
      </c>
    </row>
    <row r="10069" spans="1:9" ht="15.6" x14ac:dyDescent="0.3">
      <c r="A10069" s="1">
        <v>10065</v>
      </c>
      <c r="B10069" s="1">
        <v>2011</v>
      </c>
      <c r="C10069" s="1">
        <v>3</v>
      </c>
      <c r="D10069" s="1">
        <v>30</v>
      </c>
      <c r="E10069" s="7">
        <v>2011.33219178082</v>
      </c>
      <c r="F10069" s="7">
        <v>18.097826999999999</v>
      </c>
      <c r="G10069" s="57">
        <f t="shared" si="382"/>
        <v>21.905944035862017</v>
      </c>
      <c r="I10069" s="73">
        <f t="shared" si="383"/>
        <v>1.9917808219199742</v>
      </c>
    </row>
    <row r="10070" spans="1:9" ht="15.6" x14ac:dyDescent="0.3">
      <c r="A10070" s="1">
        <v>10066</v>
      </c>
      <c r="B10070" s="1">
        <v>2011</v>
      </c>
      <c r="C10070" s="1">
        <v>3</v>
      </c>
      <c r="D10070" s="1">
        <v>31</v>
      </c>
      <c r="E10070" s="7">
        <v>2011.3349315068499</v>
      </c>
      <c r="F10070" s="7">
        <v>18.224971</v>
      </c>
      <c r="G10070" s="57">
        <f t="shared" si="382"/>
        <v>21.904752562758571</v>
      </c>
      <c r="I10070" s="73">
        <f t="shared" si="383"/>
        <v>1.9917808219199742</v>
      </c>
    </row>
    <row r="10071" spans="1:9" ht="15.6" x14ac:dyDescent="0.3">
      <c r="A10071" s="1">
        <v>10067</v>
      </c>
      <c r="B10071" s="1">
        <v>2011</v>
      </c>
      <c r="C10071" s="1">
        <v>4</v>
      </c>
      <c r="D10071" s="1">
        <v>1</v>
      </c>
      <c r="E10071" s="7">
        <v>2011.3360730593599</v>
      </c>
      <c r="F10071" s="7">
        <v>18.305121</v>
      </c>
      <c r="G10071" s="57">
        <f t="shared" si="382"/>
        <v>21.903626121379261</v>
      </c>
      <c r="I10071" s="73">
        <f t="shared" si="383"/>
        <v>1.9906392694101669</v>
      </c>
    </row>
    <row r="10072" spans="1:9" ht="15.6" x14ac:dyDescent="0.3">
      <c r="A10072" s="1">
        <v>10068</v>
      </c>
      <c r="B10072" s="1">
        <v>2011</v>
      </c>
      <c r="C10072" s="1">
        <v>4</v>
      </c>
      <c r="D10072" s="1">
        <v>2</v>
      </c>
      <c r="E10072" s="7">
        <v>2011.33881278539</v>
      </c>
      <c r="F10072" s="7">
        <v>18.355295000000002</v>
      </c>
      <c r="G10072" s="57">
        <f t="shared" si="382"/>
        <v>21.902458028965466</v>
      </c>
      <c r="I10072" s="73">
        <f t="shared" si="383"/>
        <v>1.9906392693999351</v>
      </c>
    </row>
    <row r="10073" spans="1:9" ht="15.6" x14ac:dyDescent="0.3">
      <c r="A10073" s="1">
        <v>10069</v>
      </c>
      <c r="B10073" s="1">
        <v>2011</v>
      </c>
      <c r="C10073" s="1">
        <v>4</v>
      </c>
      <c r="D10073" s="1">
        <v>3</v>
      </c>
      <c r="E10073" s="7">
        <v>2011.3415525114201</v>
      </c>
      <c r="F10073" s="7">
        <v>18.355419999999999</v>
      </c>
      <c r="G10073" s="57">
        <f t="shared" si="382"/>
        <v>21.901270257930982</v>
      </c>
      <c r="I10073" s="73">
        <f t="shared" si="383"/>
        <v>1.9906392693999351</v>
      </c>
    </row>
    <row r="10074" spans="1:9" ht="15.6" x14ac:dyDescent="0.3">
      <c r="A10074" s="1">
        <v>10070</v>
      </c>
      <c r="B10074" s="1">
        <v>2011</v>
      </c>
      <c r="C10074" s="1">
        <v>4</v>
      </c>
      <c r="D10074" s="1">
        <v>4</v>
      </c>
      <c r="E10074" s="7">
        <v>2011.34429223744</v>
      </c>
      <c r="F10074" s="7">
        <v>18.339051999999999</v>
      </c>
      <c r="G10074" s="57">
        <f t="shared" si="382"/>
        <v>21.900251822068913</v>
      </c>
      <c r="I10074" s="73">
        <f t="shared" si="383"/>
        <v>1.9917808219199742</v>
      </c>
    </row>
    <row r="10075" spans="1:9" ht="15.6" x14ac:dyDescent="0.3">
      <c r="A10075" s="1">
        <v>10071</v>
      </c>
      <c r="B10075" s="1">
        <v>2011</v>
      </c>
      <c r="C10075" s="1">
        <v>4</v>
      </c>
      <c r="D10075" s="1">
        <v>5</v>
      </c>
      <c r="E10075" s="7">
        <v>2011.34703196347</v>
      </c>
      <c r="F10075" s="7">
        <v>18.449453999999999</v>
      </c>
      <c r="G10075" s="57">
        <f t="shared" si="382"/>
        <v>21.899362568275812</v>
      </c>
      <c r="I10075" s="73">
        <f t="shared" si="383"/>
        <v>1.9917808219199742</v>
      </c>
    </row>
    <row r="10076" spans="1:9" ht="15.6" x14ac:dyDescent="0.3">
      <c r="A10076" s="1">
        <v>10072</v>
      </c>
      <c r="B10076" s="1">
        <v>2011</v>
      </c>
      <c r="C10076" s="1">
        <v>4</v>
      </c>
      <c r="D10076" s="1">
        <v>6</v>
      </c>
      <c r="E10076" s="7">
        <v>2011.3497716894999</v>
      </c>
      <c r="F10076" s="7">
        <v>18.608964</v>
      </c>
      <c r="G10076" s="57">
        <f t="shared" si="382"/>
        <v>21.89852318206891</v>
      </c>
      <c r="I10076" s="73">
        <f t="shared" si="383"/>
        <v>1.9917808219202016</v>
      </c>
    </row>
    <row r="10077" spans="1:9" ht="15.6" x14ac:dyDescent="0.3">
      <c r="A10077" s="1">
        <v>10073</v>
      </c>
      <c r="B10077" s="1">
        <v>2011</v>
      </c>
      <c r="C10077" s="1">
        <v>4</v>
      </c>
      <c r="D10077" s="1">
        <v>7</v>
      </c>
      <c r="E10077" s="7">
        <v>2011.35251141552</v>
      </c>
      <c r="F10077" s="7">
        <v>18.717139</v>
      </c>
      <c r="G10077" s="57">
        <f t="shared" si="382"/>
        <v>21.897577870344772</v>
      </c>
      <c r="I10077" s="73">
        <f t="shared" si="383"/>
        <v>1.9917808219199742</v>
      </c>
    </row>
    <row r="10078" spans="1:9" ht="15.6" x14ac:dyDescent="0.3">
      <c r="A10078" s="1">
        <v>10074</v>
      </c>
      <c r="B10078" s="1">
        <v>2011</v>
      </c>
      <c r="C10078" s="1">
        <v>4</v>
      </c>
      <c r="D10078" s="1">
        <v>8</v>
      </c>
      <c r="E10078" s="7">
        <v>2011.3552511415501</v>
      </c>
      <c r="F10078" s="7">
        <v>18.813396999999998</v>
      </c>
      <c r="G10078" s="57">
        <f t="shared" si="382"/>
        <v>21.896734958620634</v>
      </c>
      <c r="I10078" s="73">
        <f t="shared" si="383"/>
        <v>1.9917808219199742</v>
      </c>
    </row>
    <row r="10079" spans="1:9" ht="15.6" x14ac:dyDescent="0.3">
      <c r="A10079" s="1">
        <v>10075</v>
      </c>
      <c r="B10079" s="1">
        <v>2011</v>
      </c>
      <c r="C10079" s="1">
        <v>4</v>
      </c>
      <c r="D10079" s="1">
        <v>9</v>
      </c>
      <c r="E10079" s="7">
        <v>2011.3579908675799</v>
      </c>
      <c r="F10079" s="7">
        <v>18.93657</v>
      </c>
      <c r="G10079" s="57">
        <f t="shared" si="382"/>
        <v>21.895960278620635</v>
      </c>
      <c r="I10079" s="73">
        <f t="shared" si="383"/>
        <v>1.9917808219199742</v>
      </c>
    </row>
    <row r="10080" spans="1:9" ht="15.6" x14ac:dyDescent="0.3">
      <c r="A10080" s="1">
        <v>10076</v>
      </c>
      <c r="B10080" s="1">
        <v>2011</v>
      </c>
      <c r="C10080" s="1">
        <v>4</v>
      </c>
      <c r="D10080" s="1">
        <v>10</v>
      </c>
      <c r="E10080" s="7">
        <v>2011.36073059361</v>
      </c>
      <c r="F10080" s="7">
        <v>19.172281000000002</v>
      </c>
      <c r="G10080" s="57">
        <f t="shared" si="382"/>
        <v>21.895167303448225</v>
      </c>
      <c r="I10080" s="73">
        <f t="shared" si="383"/>
        <v>1.9917808219099697</v>
      </c>
    </row>
    <row r="10081" spans="1:9" ht="15.6" x14ac:dyDescent="0.3">
      <c r="A10081" s="1">
        <v>10077</v>
      </c>
      <c r="B10081" s="1">
        <v>2011</v>
      </c>
      <c r="C10081" s="1">
        <v>4</v>
      </c>
      <c r="D10081" s="1">
        <v>11</v>
      </c>
      <c r="E10081" s="7">
        <v>2011.3634703196301</v>
      </c>
      <c r="F10081" s="7">
        <v>19.297215999999999</v>
      </c>
      <c r="G10081" s="57">
        <f t="shared" si="382"/>
        <v>21.8942258868965</v>
      </c>
      <c r="I10081" s="73">
        <f t="shared" si="383"/>
        <v>1.9917808219199742</v>
      </c>
    </row>
    <row r="10082" spans="1:9" ht="15.6" x14ac:dyDescent="0.3">
      <c r="A10082" s="1">
        <v>10078</v>
      </c>
      <c r="B10082" s="1">
        <v>2011</v>
      </c>
      <c r="C10082" s="1">
        <v>4</v>
      </c>
      <c r="D10082" s="1">
        <v>12</v>
      </c>
      <c r="E10082" s="7">
        <v>2011.36621004566</v>
      </c>
      <c r="F10082" s="7">
        <v>19.349478999999999</v>
      </c>
      <c r="G10082" s="57">
        <f t="shared" si="382"/>
        <v>21.893097055172365</v>
      </c>
      <c r="I10082" s="73">
        <f t="shared" si="383"/>
        <v>1.9917808219199742</v>
      </c>
    </row>
    <row r="10083" spans="1:9" ht="15.6" x14ac:dyDescent="0.3">
      <c r="A10083" s="1">
        <v>10079</v>
      </c>
      <c r="B10083" s="1">
        <v>2011</v>
      </c>
      <c r="C10083" s="1">
        <v>4</v>
      </c>
      <c r="D10083" s="1">
        <v>13</v>
      </c>
      <c r="E10083" s="7">
        <v>2011.36894977169</v>
      </c>
      <c r="F10083" s="7">
        <v>19.423351</v>
      </c>
      <c r="G10083" s="57">
        <f t="shared" si="382"/>
        <v>21.891908755862023</v>
      </c>
      <c r="I10083" s="73">
        <f t="shared" si="383"/>
        <v>1.9917808219199742</v>
      </c>
    </row>
    <row r="10084" spans="1:9" ht="15.6" x14ac:dyDescent="0.3">
      <c r="A10084" s="1">
        <v>10080</v>
      </c>
      <c r="B10084" s="1">
        <v>2011</v>
      </c>
      <c r="C10084" s="1">
        <v>4</v>
      </c>
      <c r="D10084" s="1">
        <v>14</v>
      </c>
      <c r="E10084" s="7">
        <v>2011.3716894977199</v>
      </c>
      <c r="F10084" s="7">
        <v>19.502559999999999</v>
      </c>
      <c r="G10084" s="57">
        <f t="shared" si="382"/>
        <v>21.890589692413748</v>
      </c>
      <c r="I10084" s="73">
        <f t="shared" si="383"/>
        <v>1.9917808219101971</v>
      </c>
    </row>
    <row r="10085" spans="1:9" ht="15.6" x14ac:dyDescent="0.3">
      <c r="A10085" s="1">
        <v>10081</v>
      </c>
      <c r="B10085" s="1">
        <v>2011</v>
      </c>
      <c r="C10085" s="1">
        <v>4</v>
      </c>
      <c r="D10085" s="1">
        <v>15</v>
      </c>
      <c r="E10085" s="7">
        <v>2011.37442922374</v>
      </c>
      <c r="F10085" s="7">
        <v>19.535526999999998</v>
      </c>
      <c r="G10085" s="57">
        <f t="shared" si="382"/>
        <v>21.889144373793055</v>
      </c>
      <c r="I10085" s="73">
        <f t="shared" si="383"/>
        <v>1.9917808219199742</v>
      </c>
    </row>
    <row r="10086" spans="1:9" ht="15.6" x14ac:dyDescent="0.3">
      <c r="A10086" s="1">
        <v>10082</v>
      </c>
      <c r="B10086" s="1">
        <v>2011</v>
      </c>
      <c r="C10086" s="1">
        <v>4</v>
      </c>
      <c r="D10086" s="1">
        <v>16</v>
      </c>
      <c r="E10086" s="7">
        <v>2011.3771689497701</v>
      </c>
      <c r="F10086" s="7">
        <v>19.598106999999999</v>
      </c>
      <c r="G10086" s="57">
        <f t="shared" si="382"/>
        <v>21.887730419310298</v>
      </c>
      <c r="I10086" s="73">
        <f t="shared" si="383"/>
        <v>1.9917808219199742</v>
      </c>
    </row>
    <row r="10087" spans="1:9" ht="15.6" x14ac:dyDescent="0.3">
      <c r="A10087" s="1">
        <v>10083</v>
      </c>
      <c r="B10087" s="1">
        <v>2011</v>
      </c>
      <c r="C10087" s="1">
        <v>4</v>
      </c>
      <c r="D10087" s="1">
        <v>17</v>
      </c>
      <c r="E10087" s="7">
        <v>2011.3799086757999</v>
      </c>
      <c r="F10087" s="7">
        <v>19.781552999999999</v>
      </c>
      <c r="G10087" s="57">
        <f t="shared" si="382"/>
        <v>21.886353532413747</v>
      </c>
      <c r="I10087" s="73">
        <f t="shared" si="383"/>
        <v>1.9917808219199742</v>
      </c>
    </row>
    <row r="10088" spans="1:9" ht="15.6" x14ac:dyDescent="0.3">
      <c r="A10088" s="1">
        <v>10084</v>
      </c>
      <c r="B10088" s="1">
        <v>2011</v>
      </c>
      <c r="C10088" s="1">
        <v>4</v>
      </c>
      <c r="D10088" s="1">
        <v>18</v>
      </c>
      <c r="E10088" s="7">
        <v>2011.38264840183</v>
      </c>
      <c r="F10088" s="7">
        <v>19.90297</v>
      </c>
      <c r="G10088" s="57">
        <f t="shared" si="382"/>
        <v>21.884917437241334</v>
      </c>
      <c r="I10088" s="73">
        <f t="shared" si="383"/>
        <v>1.9917808219099697</v>
      </c>
    </row>
    <row r="10089" spans="1:9" ht="15.6" x14ac:dyDescent="0.3">
      <c r="A10089" s="1">
        <v>10085</v>
      </c>
      <c r="B10089" s="1">
        <v>2011</v>
      </c>
      <c r="C10089" s="1">
        <v>4</v>
      </c>
      <c r="D10089" s="1">
        <v>19</v>
      </c>
      <c r="E10089" s="7">
        <v>2011.3853881278501</v>
      </c>
      <c r="F10089" s="7">
        <v>19.999475</v>
      </c>
      <c r="G10089" s="57">
        <f t="shared" si="382"/>
        <v>21.883477445517197</v>
      </c>
      <c r="I10089" s="73">
        <f t="shared" si="383"/>
        <v>1.9917808219199742</v>
      </c>
    </row>
    <row r="10090" spans="1:9" ht="15.6" x14ac:dyDescent="0.3">
      <c r="A10090" s="1">
        <v>10086</v>
      </c>
      <c r="B10090" s="1">
        <v>2011</v>
      </c>
      <c r="C10090" s="1">
        <v>4</v>
      </c>
      <c r="D10090" s="1">
        <v>20</v>
      </c>
      <c r="E10090" s="7">
        <v>2011.38812785388</v>
      </c>
      <c r="F10090" s="7">
        <v>20.012492999999999</v>
      </c>
      <c r="G10090" s="57">
        <f t="shared" si="382"/>
        <v>21.881934913103404</v>
      </c>
      <c r="I10090" s="73">
        <f t="shared" si="383"/>
        <v>1.9917808219199742</v>
      </c>
    </row>
    <row r="10091" spans="1:9" ht="15.6" x14ac:dyDescent="0.3">
      <c r="A10091" s="1">
        <v>10087</v>
      </c>
      <c r="B10091" s="1">
        <v>2011</v>
      </c>
      <c r="C10091" s="1">
        <v>4</v>
      </c>
      <c r="D10091" s="1">
        <v>21</v>
      </c>
      <c r="E10091" s="7">
        <v>2011.39086757991</v>
      </c>
      <c r="F10091" s="7">
        <v>20.017378999999998</v>
      </c>
      <c r="G10091" s="57">
        <f t="shared" si="382"/>
        <v>21.88028569793099</v>
      </c>
      <c r="I10091" s="73">
        <f t="shared" si="383"/>
        <v>1.9917808219199742</v>
      </c>
    </row>
    <row r="10092" spans="1:9" ht="15.6" x14ac:dyDescent="0.3">
      <c r="A10092" s="1">
        <v>10088</v>
      </c>
      <c r="B10092" s="1">
        <v>2011</v>
      </c>
      <c r="C10092" s="1">
        <v>4</v>
      </c>
      <c r="D10092" s="1">
        <v>22</v>
      </c>
      <c r="E10092" s="7">
        <v>2011.3936073059399</v>
      </c>
      <c r="F10092" s="7">
        <v>20.008115</v>
      </c>
      <c r="G10092" s="57">
        <f t="shared" si="382"/>
        <v>21.878526634482714</v>
      </c>
      <c r="I10092" s="73">
        <f t="shared" si="383"/>
        <v>1.9917808219101971</v>
      </c>
    </row>
    <row r="10093" spans="1:9" ht="15.6" x14ac:dyDescent="0.3">
      <c r="A10093" s="1">
        <v>10089</v>
      </c>
      <c r="B10093" s="1">
        <v>2011</v>
      </c>
      <c r="C10093" s="1">
        <v>4</v>
      </c>
      <c r="D10093" s="1">
        <v>23</v>
      </c>
      <c r="E10093" s="7">
        <v>2011.39634703196</v>
      </c>
      <c r="F10093" s="7">
        <v>20.079153000000002</v>
      </c>
      <c r="G10093" s="57">
        <f t="shared" si="382"/>
        <v>21.876766761379269</v>
      </c>
      <c r="I10093" s="73">
        <f t="shared" si="383"/>
        <v>1.9917808219199742</v>
      </c>
    </row>
    <row r="10094" spans="1:9" ht="15.6" x14ac:dyDescent="0.3">
      <c r="A10094" s="1">
        <v>10090</v>
      </c>
      <c r="B10094" s="1">
        <v>2011</v>
      </c>
      <c r="C10094" s="1">
        <v>4</v>
      </c>
      <c r="D10094" s="1">
        <v>24</v>
      </c>
      <c r="E10094" s="7">
        <v>2011.3990867579901</v>
      </c>
      <c r="F10094" s="7">
        <v>20.211247</v>
      </c>
      <c r="G10094" s="57">
        <f t="shared" si="382"/>
        <v>21.875068753103402</v>
      </c>
      <c r="I10094" s="73">
        <f t="shared" si="383"/>
        <v>1.9917808219199742</v>
      </c>
    </row>
    <row r="10095" spans="1:9" ht="15.6" x14ac:dyDescent="0.3">
      <c r="A10095" s="1">
        <v>10091</v>
      </c>
      <c r="B10095" s="1">
        <v>2011</v>
      </c>
      <c r="C10095" s="1">
        <v>4</v>
      </c>
      <c r="D10095" s="1">
        <v>25</v>
      </c>
      <c r="E10095" s="7">
        <v>2011.4018264840199</v>
      </c>
      <c r="F10095" s="7">
        <v>20.283888999999999</v>
      </c>
      <c r="G10095" s="57">
        <f t="shared" si="382"/>
        <v>21.873690849655127</v>
      </c>
      <c r="I10095" s="73">
        <f t="shared" si="383"/>
        <v>1.9917808219199742</v>
      </c>
    </row>
    <row r="10096" spans="1:9" ht="15.6" x14ac:dyDescent="0.3">
      <c r="A10096" s="1">
        <v>10092</v>
      </c>
      <c r="B10096" s="1">
        <v>2011</v>
      </c>
      <c r="C10096" s="1">
        <v>4</v>
      </c>
      <c r="D10096" s="1">
        <v>26</v>
      </c>
      <c r="E10096" s="7">
        <v>2011.40456621005</v>
      </c>
      <c r="F10096" s="7">
        <v>20.380593000000001</v>
      </c>
      <c r="G10096" s="57">
        <f t="shared" si="382"/>
        <v>21.872600951724092</v>
      </c>
      <c r="I10096" s="73">
        <f t="shared" si="383"/>
        <v>1.9917808219099697</v>
      </c>
    </row>
    <row r="10097" spans="1:9" ht="15.6" x14ac:dyDescent="0.3">
      <c r="A10097" s="1">
        <v>10093</v>
      </c>
      <c r="B10097" s="1">
        <v>2011</v>
      </c>
      <c r="C10097" s="1">
        <v>4</v>
      </c>
      <c r="D10097" s="1">
        <v>27</v>
      </c>
      <c r="E10097" s="7">
        <v>2011.4073059360701</v>
      </c>
      <c r="F10097" s="7">
        <v>20.428435</v>
      </c>
      <c r="G10097" s="57">
        <f t="shared" si="382"/>
        <v>21.871586588965467</v>
      </c>
      <c r="I10097" s="73">
        <f t="shared" si="383"/>
        <v>1.9917808219199742</v>
      </c>
    </row>
    <row r="10098" spans="1:9" ht="15.6" x14ac:dyDescent="0.3">
      <c r="A10098" s="1">
        <v>10094</v>
      </c>
      <c r="B10098" s="1">
        <v>2011</v>
      </c>
      <c r="C10098" s="1">
        <v>4</v>
      </c>
      <c r="D10098" s="1">
        <v>28</v>
      </c>
      <c r="E10098" s="7">
        <v>2011.4100456620999</v>
      </c>
      <c r="F10098" s="7">
        <v>20.484071</v>
      </c>
      <c r="G10098" s="57">
        <f t="shared" si="382"/>
        <v>21.870749780689607</v>
      </c>
      <c r="I10098" s="73">
        <f t="shared" si="383"/>
        <v>1.9917808219199742</v>
      </c>
    </row>
    <row r="10099" spans="1:9" ht="15.6" x14ac:dyDescent="0.3">
      <c r="A10099" s="1">
        <v>10095</v>
      </c>
      <c r="B10099" s="1">
        <v>2011</v>
      </c>
      <c r="C10099" s="1">
        <v>4</v>
      </c>
      <c r="D10099" s="1">
        <v>29</v>
      </c>
      <c r="E10099" s="7">
        <v>2011.41278538813</v>
      </c>
      <c r="F10099" s="7">
        <v>20.572603000000001</v>
      </c>
      <c r="G10099" s="57">
        <f t="shared" si="382"/>
        <v>21.869890830344783</v>
      </c>
      <c r="I10099" s="73">
        <f t="shared" si="383"/>
        <v>1.9917808219199742</v>
      </c>
    </row>
    <row r="10100" spans="1:9" ht="15.6" x14ac:dyDescent="0.3">
      <c r="A10100" s="1">
        <v>10096</v>
      </c>
      <c r="B10100" s="1">
        <v>2011</v>
      </c>
      <c r="C10100" s="1">
        <v>4</v>
      </c>
      <c r="D10100" s="1">
        <v>30</v>
      </c>
      <c r="E10100" s="7">
        <v>2011.4155251141599</v>
      </c>
      <c r="F10100" s="7">
        <v>20.683416000000001</v>
      </c>
      <c r="G10100" s="57">
        <f t="shared" si="382"/>
        <v>21.869134593103404</v>
      </c>
      <c r="I10100" s="73">
        <f t="shared" si="383"/>
        <v>1.9917808219101971</v>
      </c>
    </row>
    <row r="10101" spans="1:9" ht="15.6" x14ac:dyDescent="0.3">
      <c r="A10101" s="1">
        <v>10097</v>
      </c>
      <c r="B10101" s="1">
        <v>2011</v>
      </c>
      <c r="C10101" s="1">
        <v>5</v>
      </c>
      <c r="D10101" s="1">
        <v>1</v>
      </c>
      <c r="E10101" s="7">
        <v>2011.41940639269</v>
      </c>
      <c r="F10101" s="7">
        <v>20.780757000000001</v>
      </c>
      <c r="G10101" s="57">
        <f t="shared" si="382"/>
        <v>21.868314457930989</v>
      </c>
      <c r="I10101" s="73">
        <f t="shared" si="383"/>
        <v>1.9917808219199742</v>
      </c>
    </row>
    <row r="10102" spans="1:9" ht="15.6" x14ac:dyDescent="0.3">
      <c r="A10102" s="1">
        <v>10098</v>
      </c>
      <c r="B10102" s="1">
        <v>2011</v>
      </c>
      <c r="C10102" s="1">
        <v>5</v>
      </c>
      <c r="D10102" s="1">
        <v>2</v>
      </c>
      <c r="E10102" s="7">
        <v>2011.4221461187201</v>
      </c>
      <c r="F10102" s="7">
        <v>20.884143000000002</v>
      </c>
      <c r="G10102" s="57">
        <f t="shared" si="382"/>
        <v>21.867493754482716</v>
      </c>
      <c r="I10102" s="73">
        <f t="shared" si="383"/>
        <v>1.9933789954400254</v>
      </c>
    </row>
    <row r="10103" spans="1:9" ht="15.6" x14ac:dyDescent="0.3">
      <c r="A10103" s="1">
        <v>10099</v>
      </c>
      <c r="B10103" s="1">
        <v>2011</v>
      </c>
      <c r="C10103" s="1">
        <v>5</v>
      </c>
      <c r="D10103" s="1">
        <v>3</v>
      </c>
      <c r="E10103" s="7">
        <v>2011.42488584475</v>
      </c>
      <c r="F10103" s="7">
        <v>20.944617999999998</v>
      </c>
      <c r="G10103" s="57">
        <f t="shared" si="382"/>
        <v>21.866212313103404</v>
      </c>
      <c r="I10103" s="73">
        <f t="shared" si="383"/>
        <v>1.9933789954297936</v>
      </c>
    </row>
    <row r="10104" spans="1:9" ht="15.6" x14ac:dyDescent="0.3">
      <c r="A10104" s="1">
        <v>10100</v>
      </c>
      <c r="B10104" s="1">
        <v>2011</v>
      </c>
      <c r="C10104" s="1">
        <v>5</v>
      </c>
      <c r="D10104" s="1">
        <v>4</v>
      </c>
      <c r="E10104" s="7">
        <v>2011.42762557078</v>
      </c>
      <c r="F10104" s="7">
        <v>20.955705999999999</v>
      </c>
      <c r="G10104" s="57">
        <f t="shared" si="382"/>
        <v>21.86533737517237</v>
      </c>
      <c r="I10104" s="73">
        <f t="shared" si="383"/>
        <v>1.993378995430021</v>
      </c>
    </row>
    <row r="10105" spans="1:9" ht="15.6" x14ac:dyDescent="0.3">
      <c r="A10105" s="1">
        <v>10101</v>
      </c>
      <c r="B10105" s="1">
        <v>2011</v>
      </c>
      <c r="C10105" s="1">
        <v>5</v>
      </c>
      <c r="D10105" s="1">
        <v>5</v>
      </c>
      <c r="E10105" s="7">
        <v>2011.4303652967999</v>
      </c>
      <c r="F10105" s="7">
        <v>21.04739</v>
      </c>
      <c r="G10105" s="57">
        <f t="shared" si="382"/>
        <v>21.865192064827543</v>
      </c>
      <c r="I10105" s="73">
        <f t="shared" si="383"/>
        <v>1.9917808219099697</v>
      </c>
    </row>
    <row r="10106" spans="1:9" ht="15.6" x14ac:dyDescent="0.3">
      <c r="A10106" s="1">
        <v>10102</v>
      </c>
      <c r="B10106" s="1">
        <v>2011</v>
      </c>
      <c r="C10106" s="1">
        <v>5</v>
      </c>
      <c r="D10106" s="1">
        <v>6</v>
      </c>
      <c r="E10106" s="7">
        <v>2011.43310502283</v>
      </c>
      <c r="F10106" s="7">
        <v>21.130352999999999</v>
      </c>
      <c r="G10106" s="57">
        <f t="shared" si="382"/>
        <v>21.865310022068918</v>
      </c>
      <c r="I10106" s="73">
        <f t="shared" si="383"/>
        <v>1.9917808219202016</v>
      </c>
    </row>
    <row r="10107" spans="1:9" ht="15.6" x14ac:dyDescent="0.3">
      <c r="A10107" s="1">
        <v>10103</v>
      </c>
      <c r="B10107" s="1">
        <v>2011</v>
      </c>
      <c r="C10107" s="1">
        <v>5</v>
      </c>
      <c r="D10107" s="1">
        <v>7</v>
      </c>
      <c r="E10107" s="7">
        <v>2011.4358447488601</v>
      </c>
      <c r="F10107" s="7">
        <v>21.190068</v>
      </c>
      <c r="G10107" s="57">
        <f t="shared" si="382"/>
        <v>21.865531362758574</v>
      </c>
      <c r="I10107" s="73">
        <f t="shared" si="383"/>
        <v>1.9917808219199742</v>
      </c>
    </row>
    <row r="10108" spans="1:9" ht="15.6" x14ac:dyDescent="0.3">
      <c r="A10108" s="1">
        <v>10104</v>
      </c>
      <c r="B10108" s="1">
        <v>2011</v>
      </c>
      <c r="C10108" s="1">
        <v>5</v>
      </c>
      <c r="D10108" s="1">
        <v>8</v>
      </c>
      <c r="E10108" s="7">
        <v>2011.4385844748899</v>
      </c>
      <c r="F10108" s="7">
        <v>21.224699000000001</v>
      </c>
      <c r="G10108" s="57">
        <f t="shared" si="382"/>
        <v>21.865666999999956</v>
      </c>
      <c r="I10108" s="73">
        <f t="shared" si="383"/>
        <v>1.9917808219199742</v>
      </c>
    </row>
    <row r="10109" spans="1:9" ht="15.6" x14ac:dyDescent="0.3">
      <c r="A10109" s="1">
        <v>10105</v>
      </c>
      <c r="B10109" s="1">
        <v>2011</v>
      </c>
      <c r="C10109" s="1">
        <v>5</v>
      </c>
      <c r="D10109" s="1">
        <v>9</v>
      </c>
      <c r="E10109" s="7">
        <v>2011.44132420091</v>
      </c>
      <c r="F10109" s="7">
        <v>21.340667</v>
      </c>
      <c r="G10109" s="57">
        <f t="shared" si="382"/>
        <v>21.865830252413748</v>
      </c>
      <c r="I10109" s="73">
        <f t="shared" si="383"/>
        <v>1.9917808219099697</v>
      </c>
    </row>
    <row r="10110" spans="1:9" ht="15.6" x14ac:dyDescent="0.3">
      <c r="A10110" s="1">
        <v>10106</v>
      </c>
      <c r="B10110" s="1">
        <v>2011</v>
      </c>
      <c r="C10110" s="1">
        <v>5</v>
      </c>
      <c r="D10110" s="1">
        <v>10</v>
      </c>
      <c r="E10110" s="7">
        <v>2011.4440639269401</v>
      </c>
      <c r="F10110" s="7">
        <v>21.528113999999999</v>
      </c>
      <c r="G10110" s="57">
        <f t="shared" si="382"/>
        <v>21.866057598620642</v>
      </c>
      <c r="I10110" s="73">
        <f t="shared" si="383"/>
        <v>1.9917808219199742</v>
      </c>
    </row>
    <row r="10111" spans="1:9" ht="15.6" x14ac:dyDescent="0.3">
      <c r="A10111" s="1">
        <v>10107</v>
      </c>
      <c r="B10111" s="1">
        <v>2011</v>
      </c>
      <c r="C10111" s="1">
        <v>5</v>
      </c>
      <c r="D10111" s="1">
        <v>11</v>
      </c>
      <c r="E10111" s="7">
        <v>2011.4468036529699</v>
      </c>
      <c r="F10111" s="7">
        <v>21.660491</v>
      </c>
      <c r="G10111" s="57">
        <f t="shared" si="382"/>
        <v>21.866254689655129</v>
      </c>
      <c r="I10111" s="73">
        <f t="shared" si="383"/>
        <v>1.9917808219199742</v>
      </c>
    </row>
    <row r="10112" spans="1:9" ht="15.6" x14ac:dyDescent="0.3">
      <c r="A10112" s="1">
        <v>10108</v>
      </c>
      <c r="B10112" s="1">
        <v>2011</v>
      </c>
      <c r="C10112" s="1">
        <v>5</v>
      </c>
      <c r="D10112" s="1">
        <v>12</v>
      </c>
      <c r="E10112" s="7">
        <v>2011.449543379</v>
      </c>
      <c r="F10112" s="7">
        <v>21.795641</v>
      </c>
      <c r="G10112" s="57">
        <f t="shared" si="382"/>
        <v>21.866317074482716</v>
      </c>
      <c r="I10112" s="73">
        <f t="shared" si="383"/>
        <v>1.9917808219199742</v>
      </c>
    </row>
    <row r="10113" spans="1:9" ht="15.6" x14ac:dyDescent="0.3">
      <c r="A10113" s="1">
        <v>10109</v>
      </c>
      <c r="B10113" s="1">
        <v>2011</v>
      </c>
      <c r="C10113" s="1">
        <v>5</v>
      </c>
      <c r="D10113" s="1">
        <v>13</v>
      </c>
      <c r="E10113" s="7">
        <v>2011.4522831050199</v>
      </c>
      <c r="F10113" s="7">
        <v>21.879235999999999</v>
      </c>
      <c r="G10113" s="57">
        <f t="shared" si="382"/>
        <v>21.866344362758579</v>
      </c>
      <c r="I10113" s="73">
        <f t="shared" si="383"/>
        <v>1.9917808219099697</v>
      </c>
    </row>
    <row r="10114" spans="1:9" ht="15.6" x14ac:dyDescent="0.3">
      <c r="A10114" s="1">
        <v>10110</v>
      </c>
      <c r="B10114" s="1">
        <v>2011</v>
      </c>
      <c r="C10114" s="1">
        <v>5</v>
      </c>
      <c r="D10114" s="1">
        <v>14</v>
      </c>
      <c r="E10114" s="7">
        <v>2011.45502283105</v>
      </c>
      <c r="F10114" s="7">
        <v>21.961369999999999</v>
      </c>
      <c r="G10114" s="57">
        <f t="shared" si="382"/>
        <v>21.866344519999956</v>
      </c>
      <c r="I10114" s="73">
        <f t="shared" si="383"/>
        <v>1.9917808219202016</v>
      </c>
    </row>
    <row r="10115" spans="1:9" ht="15.6" x14ac:dyDescent="0.3">
      <c r="A10115" s="1">
        <v>10111</v>
      </c>
      <c r="B10115" s="1">
        <v>2011</v>
      </c>
      <c r="C10115" s="1">
        <v>5</v>
      </c>
      <c r="D10115" s="1">
        <v>15</v>
      </c>
      <c r="E10115" s="7">
        <v>2011.4577625570801</v>
      </c>
      <c r="F10115" s="7">
        <v>22.051393999999998</v>
      </c>
      <c r="G10115" s="57">
        <f t="shared" si="382"/>
        <v>21.866522533793063</v>
      </c>
      <c r="I10115" s="73">
        <f t="shared" si="383"/>
        <v>1.9917808219199742</v>
      </c>
    </row>
    <row r="10116" spans="1:9" ht="15.6" x14ac:dyDescent="0.3">
      <c r="A10116" s="1">
        <v>10112</v>
      </c>
      <c r="B10116" s="1">
        <v>2011</v>
      </c>
      <c r="C10116" s="1">
        <v>5</v>
      </c>
      <c r="D10116" s="1">
        <v>16</v>
      </c>
      <c r="E10116" s="7">
        <v>2011.4605022831099</v>
      </c>
      <c r="F10116" s="7">
        <v>22.158576</v>
      </c>
      <c r="G10116" s="57">
        <f t="shared" si="382"/>
        <v>21.866624937930993</v>
      </c>
      <c r="I10116" s="73">
        <f t="shared" si="383"/>
        <v>1.9917808219199742</v>
      </c>
    </row>
    <row r="10117" spans="1:9" ht="15.6" x14ac:dyDescent="0.3">
      <c r="A10117" s="1">
        <v>10113</v>
      </c>
      <c r="B10117" s="1">
        <v>2011</v>
      </c>
      <c r="C10117" s="1">
        <v>5</v>
      </c>
      <c r="D10117" s="1">
        <v>17</v>
      </c>
      <c r="E10117" s="7">
        <v>2011.46324200913</v>
      </c>
      <c r="F10117" s="7">
        <v>22.222553000000001</v>
      </c>
      <c r="G10117" s="57">
        <f t="shared" si="382"/>
        <v>21.866559278620649</v>
      </c>
      <c r="I10117" s="73">
        <f t="shared" si="383"/>
        <v>1.9917808219099697</v>
      </c>
    </row>
    <row r="10118" spans="1:9" ht="15.6" x14ac:dyDescent="0.3">
      <c r="A10118" s="1">
        <v>10114</v>
      </c>
      <c r="B10118" s="1">
        <v>2011</v>
      </c>
      <c r="C10118" s="1">
        <v>5</v>
      </c>
      <c r="D10118" s="1">
        <v>18</v>
      </c>
      <c r="E10118" s="7">
        <v>2011.4659817351601</v>
      </c>
      <c r="F10118" s="7">
        <v>22.277699999999999</v>
      </c>
      <c r="G10118" s="57">
        <f t="shared" si="382"/>
        <v>21.866360871724101</v>
      </c>
      <c r="I10118" s="73">
        <f t="shared" si="383"/>
        <v>1.9917808219199742</v>
      </c>
    </row>
    <row r="10119" spans="1:9" ht="15.6" x14ac:dyDescent="0.3">
      <c r="A10119" s="1">
        <v>10115</v>
      </c>
      <c r="B10119" s="1">
        <v>2011</v>
      </c>
      <c r="C10119" s="1">
        <v>5</v>
      </c>
      <c r="D10119" s="1">
        <v>19</v>
      </c>
      <c r="E10119" s="7">
        <v>2011.4687214611899</v>
      </c>
      <c r="F10119" s="7">
        <v>22.359394999999999</v>
      </c>
      <c r="G10119" s="57">
        <f t="shared" si="382"/>
        <v>21.866137496551683</v>
      </c>
      <c r="I10119" s="73">
        <f t="shared" si="383"/>
        <v>1.9917808219199742</v>
      </c>
    </row>
    <row r="10120" spans="1:9" ht="15.6" x14ac:dyDescent="0.3">
      <c r="A10120" s="1">
        <v>10116</v>
      </c>
      <c r="B10120" s="1">
        <v>2011</v>
      </c>
      <c r="C10120" s="1">
        <v>5</v>
      </c>
      <c r="D10120" s="1">
        <v>20</v>
      </c>
      <c r="E10120" s="7">
        <v>2011.47146118721</v>
      </c>
      <c r="F10120" s="7">
        <v>22.404426999999998</v>
      </c>
      <c r="G10120" s="57">
        <f t="shared" si="382"/>
        <v>21.866000252413755</v>
      </c>
      <c r="I10120" s="73">
        <f t="shared" si="383"/>
        <v>1.9917808219099697</v>
      </c>
    </row>
    <row r="10121" spans="1:9" ht="15.6" x14ac:dyDescent="0.3">
      <c r="A10121" s="1">
        <v>10117</v>
      </c>
      <c r="B10121" s="1">
        <v>2011</v>
      </c>
      <c r="C10121" s="1">
        <v>5</v>
      </c>
      <c r="D10121" s="1">
        <v>21</v>
      </c>
      <c r="E10121" s="7">
        <v>2011.4742009132401</v>
      </c>
      <c r="F10121" s="7">
        <v>22.453249</v>
      </c>
      <c r="G10121" s="57">
        <f t="shared" si="382"/>
        <v>21.865952559999965</v>
      </c>
      <c r="I10121" s="73">
        <f t="shared" si="383"/>
        <v>1.9917808219199742</v>
      </c>
    </row>
    <row r="10122" spans="1:9" ht="15.6" x14ac:dyDescent="0.3">
      <c r="A10122" s="1">
        <v>10118</v>
      </c>
      <c r="B10122" s="1">
        <v>2011</v>
      </c>
      <c r="C10122" s="1">
        <v>5</v>
      </c>
      <c r="D10122" s="1">
        <v>22</v>
      </c>
      <c r="E10122" s="7">
        <v>2011.47694063927</v>
      </c>
      <c r="F10122" s="7">
        <v>22.492201000000001</v>
      </c>
      <c r="G10122" s="57">
        <f t="shared" si="382"/>
        <v>21.865883737930996</v>
      </c>
      <c r="I10122" s="73">
        <f t="shared" si="383"/>
        <v>1.9917808219199742</v>
      </c>
    </row>
    <row r="10123" spans="1:9" ht="15.6" x14ac:dyDescent="0.3">
      <c r="A10123" s="1">
        <v>10119</v>
      </c>
      <c r="B10123" s="1">
        <v>2011</v>
      </c>
      <c r="C10123" s="1">
        <v>5</v>
      </c>
      <c r="D10123" s="1">
        <v>23</v>
      </c>
      <c r="E10123" s="7">
        <v>2011.4796803653001</v>
      </c>
      <c r="F10123" s="7">
        <v>22.564910999999999</v>
      </c>
      <c r="G10123" s="57">
        <f t="shared" ref="G10123:G10186" si="384">AVERAGE(F9579:F10303)</f>
        <v>21.865801322758585</v>
      </c>
      <c r="I10123" s="73">
        <f t="shared" si="383"/>
        <v>1.9917808219199742</v>
      </c>
    </row>
    <row r="10124" spans="1:9" ht="15.6" x14ac:dyDescent="0.3">
      <c r="A10124" s="1">
        <v>10120</v>
      </c>
      <c r="B10124" s="1">
        <v>2011</v>
      </c>
      <c r="C10124" s="1">
        <v>5</v>
      </c>
      <c r="D10124" s="1">
        <v>24</v>
      </c>
      <c r="E10124" s="7">
        <v>2011.4824200913199</v>
      </c>
      <c r="F10124" s="7">
        <v>22.688682</v>
      </c>
      <c r="G10124" s="57">
        <f t="shared" si="384"/>
        <v>21.865584897930997</v>
      </c>
      <c r="I10124" s="73">
        <f t="shared" ref="I10124:I10187" si="385">E10304-E9580</f>
        <v>1.9917808219099697</v>
      </c>
    </row>
    <row r="10125" spans="1:9" ht="15.6" x14ac:dyDescent="0.3">
      <c r="A10125" s="1">
        <v>10121</v>
      </c>
      <c r="B10125" s="1">
        <v>2011</v>
      </c>
      <c r="C10125" s="1">
        <v>5</v>
      </c>
      <c r="D10125" s="1">
        <v>25</v>
      </c>
      <c r="E10125" s="7">
        <v>2011.48515981735</v>
      </c>
      <c r="F10125" s="7">
        <v>22.674064999999999</v>
      </c>
      <c r="G10125" s="57">
        <f t="shared" si="384"/>
        <v>21.865250771034443</v>
      </c>
      <c r="I10125" s="73">
        <f t="shared" si="385"/>
        <v>1.9917808219202016</v>
      </c>
    </row>
    <row r="10126" spans="1:9" ht="15.6" x14ac:dyDescent="0.3">
      <c r="A10126" s="1">
        <v>10122</v>
      </c>
      <c r="B10126" s="1">
        <v>2011</v>
      </c>
      <c r="C10126" s="1">
        <v>5</v>
      </c>
      <c r="D10126" s="1">
        <v>26</v>
      </c>
      <c r="E10126" s="7">
        <v>2011.4878995433801</v>
      </c>
      <c r="F10126" s="7">
        <v>22.664465</v>
      </c>
      <c r="G10126" s="57">
        <f t="shared" si="384"/>
        <v>21.864837566896512</v>
      </c>
      <c r="I10126" s="73">
        <f t="shared" si="385"/>
        <v>1.9917808219199742</v>
      </c>
    </row>
    <row r="10127" spans="1:9" ht="15.6" x14ac:dyDescent="0.3">
      <c r="A10127" s="1">
        <v>10123</v>
      </c>
      <c r="B10127" s="1">
        <v>2011</v>
      </c>
      <c r="C10127" s="1">
        <v>5</v>
      </c>
      <c r="D10127" s="1">
        <v>27</v>
      </c>
      <c r="E10127" s="7">
        <v>2011.4906392694099</v>
      </c>
      <c r="F10127" s="7">
        <v>22.713571999999999</v>
      </c>
      <c r="G10127" s="57">
        <f t="shared" si="384"/>
        <v>21.864595159999958</v>
      </c>
      <c r="I10127" s="73">
        <f t="shared" si="385"/>
        <v>1.9917808219199742</v>
      </c>
    </row>
    <row r="10128" spans="1:9" ht="15.6" x14ac:dyDescent="0.3">
      <c r="A10128" s="1">
        <v>10124</v>
      </c>
      <c r="B10128" s="1">
        <v>2011</v>
      </c>
      <c r="C10128" s="1">
        <v>5</v>
      </c>
      <c r="D10128" s="1">
        <v>28</v>
      </c>
      <c r="E10128" s="7">
        <v>2011.49337899543</v>
      </c>
      <c r="F10128" s="7">
        <v>22.890450999999999</v>
      </c>
      <c r="G10128" s="57">
        <f t="shared" si="384"/>
        <v>21.864354896551681</v>
      </c>
      <c r="I10128" s="73">
        <f t="shared" si="385"/>
        <v>1.9917808219099697</v>
      </c>
    </row>
    <row r="10129" spans="1:9" ht="15.6" x14ac:dyDescent="0.3">
      <c r="A10129" s="1">
        <v>10125</v>
      </c>
      <c r="B10129" s="1">
        <v>2011</v>
      </c>
      <c r="C10129" s="1">
        <v>5</v>
      </c>
      <c r="D10129" s="1">
        <v>29</v>
      </c>
      <c r="E10129" s="7">
        <v>2011.4961187214601</v>
      </c>
      <c r="F10129" s="7">
        <v>23.000654999999998</v>
      </c>
      <c r="G10129" s="57">
        <f t="shared" si="384"/>
        <v>21.864126159999959</v>
      </c>
      <c r="I10129" s="73">
        <f t="shared" si="385"/>
        <v>1.9917808219199742</v>
      </c>
    </row>
    <row r="10130" spans="1:9" ht="15.6" x14ac:dyDescent="0.3">
      <c r="A10130" s="1">
        <v>10126</v>
      </c>
      <c r="B10130" s="1">
        <v>2011</v>
      </c>
      <c r="C10130" s="1">
        <v>5</v>
      </c>
      <c r="D10130" s="1">
        <v>30</v>
      </c>
      <c r="E10130" s="7">
        <v>2011.49885844749</v>
      </c>
      <c r="F10130" s="7">
        <v>23.071836000000001</v>
      </c>
      <c r="G10130" s="57">
        <f t="shared" si="384"/>
        <v>21.863967995862026</v>
      </c>
      <c r="I10130" s="73">
        <f t="shared" si="385"/>
        <v>1.9917808219199742</v>
      </c>
    </row>
    <row r="10131" spans="1:9" ht="15.6" x14ac:dyDescent="0.3">
      <c r="A10131" s="1">
        <v>10127</v>
      </c>
      <c r="B10131" s="1">
        <v>2011</v>
      </c>
      <c r="C10131" s="1">
        <v>5</v>
      </c>
      <c r="D10131" s="1">
        <v>31</v>
      </c>
      <c r="E10131" s="7">
        <v>2011.5015981735201</v>
      </c>
      <c r="F10131" s="7">
        <v>23.146242999999998</v>
      </c>
      <c r="G10131" s="57">
        <f t="shared" si="384"/>
        <v>21.863904896551681</v>
      </c>
      <c r="I10131" s="73">
        <f t="shared" si="385"/>
        <v>1.9917808219199742</v>
      </c>
    </row>
    <row r="10132" spans="1:9" ht="15.6" x14ac:dyDescent="0.3">
      <c r="A10132" s="1">
        <v>10128</v>
      </c>
      <c r="B10132" s="1">
        <v>2011</v>
      </c>
      <c r="C10132" s="1">
        <v>6</v>
      </c>
      <c r="D10132" s="1">
        <v>1</v>
      </c>
      <c r="E10132" s="7">
        <v>2011.5027397260301</v>
      </c>
      <c r="F10132" s="7">
        <v>23.190166999999999</v>
      </c>
      <c r="G10132" s="57">
        <f t="shared" si="384"/>
        <v>21.864002044137887</v>
      </c>
      <c r="I10132" s="73">
        <f t="shared" si="385"/>
        <v>1.9906392693999351</v>
      </c>
    </row>
    <row r="10133" spans="1:9" ht="15.6" x14ac:dyDescent="0.3">
      <c r="A10133" s="1">
        <v>10129</v>
      </c>
      <c r="B10133" s="1">
        <v>2011</v>
      </c>
      <c r="C10133" s="1">
        <v>6</v>
      </c>
      <c r="D10133" s="1">
        <v>2</v>
      </c>
      <c r="E10133" s="7">
        <v>2011.5054794520499</v>
      </c>
      <c r="F10133" s="7">
        <v>23.187507</v>
      </c>
      <c r="G10133" s="57">
        <f t="shared" si="384"/>
        <v>21.864180553103406</v>
      </c>
      <c r="I10133" s="73">
        <f t="shared" si="385"/>
        <v>1.9906392694101669</v>
      </c>
    </row>
    <row r="10134" spans="1:9" ht="15.6" x14ac:dyDescent="0.3">
      <c r="A10134" s="1">
        <v>10130</v>
      </c>
      <c r="B10134" s="1">
        <v>2011</v>
      </c>
      <c r="C10134" s="1">
        <v>6</v>
      </c>
      <c r="D10134" s="1">
        <v>3</v>
      </c>
      <c r="E10134" s="7">
        <v>2011.50821917808</v>
      </c>
      <c r="F10134" s="7">
        <v>23.125122999999999</v>
      </c>
      <c r="G10134" s="57">
        <f t="shared" si="384"/>
        <v>21.864418626206852</v>
      </c>
      <c r="I10134" s="73">
        <f t="shared" si="385"/>
        <v>1.9906392694099395</v>
      </c>
    </row>
    <row r="10135" spans="1:9" ht="15.6" x14ac:dyDescent="0.3">
      <c r="A10135" s="1">
        <v>10131</v>
      </c>
      <c r="B10135" s="1">
        <v>2011</v>
      </c>
      <c r="C10135" s="1">
        <v>6</v>
      </c>
      <c r="D10135" s="1">
        <v>4</v>
      </c>
      <c r="E10135" s="7">
        <v>2011.5109589041101</v>
      </c>
      <c r="F10135" s="7">
        <v>23.128353000000001</v>
      </c>
      <c r="G10135" s="57">
        <f t="shared" si="384"/>
        <v>21.864731908965471</v>
      </c>
      <c r="I10135" s="73">
        <f t="shared" si="385"/>
        <v>1.9917808219199742</v>
      </c>
    </row>
    <row r="10136" spans="1:9" ht="15.6" x14ac:dyDescent="0.3">
      <c r="A10136" s="1">
        <v>10132</v>
      </c>
      <c r="B10136" s="1">
        <v>2011</v>
      </c>
      <c r="C10136" s="1">
        <v>6</v>
      </c>
      <c r="D10136" s="1">
        <v>5</v>
      </c>
      <c r="E10136" s="7">
        <v>2011.51369863014</v>
      </c>
      <c r="F10136" s="7">
        <v>23.247129999999999</v>
      </c>
      <c r="G10136" s="57">
        <f t="shared" si="384"/>
        <v>21.865181380689609</v>
      </c>
      <c r="I10136" s="73">
        <f t="shared" si="385"/>
        <v>1.9917808219099697</v>
      </c>
    </row>
    <row r="10137" spans="1:9" ht="15.6" x14ac:dyDescent="0.3">
      <c r="A10137" s="1">
        <v>10133</v>
      </c>
      <c r="B10137" s="1">
        <v>2011</v>
      </c>
      <c r="C10137" s="1">
        <v>6</v>
      </c>
      <c r="D10137" s="1">
        <v>6</v>
      </c>
      <c r="E10137" s="7">
        <v>2011.5164383561601</v>
      </c>
      <c r="F10137" s="7">
        <v>23.327456000000002</v>
      </c>
      <c r="G10137" s="57">
        <f t="shared" si="384"/>
        <v>21.865770085517195</v>
      </c>
      <c r="I10137" s="73">
        <f t="shared" si="385"/>
        <v>1.9917808219199742</v>
      </c>
    </row>
    <row r="10138" spans="1:9" ht="15.6" x14ac:dyDescent="0.3">
      <c r="A10138" s="1">
        <v>10134</v>
      </c>
      <c r="B10138" s="1">
        <v>2011</v>
      </c>
      <c r="C10138" s="1">
        <v>6</v>
      </c>
      <c r="D10138" s="1">
        <v>7</v>
      </c>
      <c r="E10138" s="7">
        <v>2011.5191780821899</v>
      </c>
      <c r="F10138" s="7">
        <v>23.306774000000001</v>
      </c>
      <c r="G10138" s="57">
        <f t="shared" si="384"/>
        <v>21.866686630344784</v>
      </c>
      <c r="I10138" s="73">
        <f t="shared" si="385"/>
        <v>1.9917808219202016</v>
      </c>
    </row>
    <row r="10139" spans="1:9" ht="15.6" x14ac:dyDescent="0.3">
      <c r="A10139" s="1">
        <v>10135</v>
      </c>
      <c r="B10139" s="1">
        <v>2011</v>
      </c>
      <c r="C10139" s="1">
        <v>6</v>
      </c>
      <c r="D10139" s="1">
        <v>8</v>
      </c>
      <c r="E10139" s="7">
        <v>2011.52191780822</v>
      </c>
      <c r="F10139" s="7">
        <v>23.272988000000002</v>
      </c>
      <c r="G10139" s="57">
        <f t="shared" si="384"/>
        <v>21.867915517241336</v>
      </c>
      <c r="I10139" s="73">
        <f t="shared" si="385"/>
        <v>1.9917808219199742</v>
      </c>
    </row>
    <row r="10140" spans="1:9" ht="15.6" x14ac:dyDescent="0.3">
      <c r="A10140" s="1">
        <v>10136</v>
      </c>
      <c r="B10140" s="1">
        <v>2011</v>
      </c>
      <c r="C10140" s="1">
        <v>6</v>
      </c>
      <c r="D10140" s="1">
        <v>9</v>
      </c>
      <c r="E10140" s="7">
        <v>2011.5246575342501</v>
      </c>
      <c r="F10140" s="7">
        <v>23.297899999999998</v>
      </c>
      <c r="G10140" s="57">
        <f t="shared" si="384"/>
        <v>21.869436326896512</v>
      </c>
      <c r="I10140" s="73">
        <f t="shared" si="385"/>
        <v>1.9917808219099697</v>
      </c>
    </row>
    <row r="10141" spans="1:9" ht="15.6" x14ac:dyDescent="0.3">
      <c r="A10141" s="1">
        <v>10137</v>
      </c>
      <c r="B10141" s="1">
        <v>2011</v>
      </c>
      <c r="C10141" s="1">
        <v>6</v>
      </c>
      <c r="D10141" s="1">
        <v>10</v>
      </c>
      <c r="E10141" s="7">
        <v>2011.5273972602699</v>
      </c>
      <c r="F10141" s="7">
        <v>23.364920000000001</v>
      </c>
      <c r="G10141" s="57">
        <f t="shared" si="384"/>
        <v>21.871005435862024</v>
      </c>
      <c r="I10141" s="73">
        <f t="shared" si="385"/>
        <v>1.9917808219199742</v>
      </c>
    </row>
    <row r="10142" spans="1:9" ht="15.6" x14ac:dyDescent="0.3">
      <c r="A10142" s="1">
        <v>10138</v>
      </c>
      <c r="B10142" s="1">
        <v>2011</v>
      </c>
      <c r="C10142" s="1">
        <v>6</v>
      </c>
      <c r="D10142" s="1">
        <v>11</v>
      </c>
      <c r="E10142" s="7">
        <v>2011.5301369863</v>
      </c>
      <c r="F10142" s="7">
        <v>23.398049</v>
      </c>
      <c r="G10142" s="57">
        <f t="shared" si="384"/>
        <v>21.872651357241335</v>
      </c>
      <c r="I10142" s="73">
        <f t="shared" si="385"/>
        <v>1.9917808219199742</v>
      </c>
    </row>
    <row r="10143" spans="1:9" ht="15.6" x14ac:dyDescent="0.3">
      <c r="A10143" s="1">
        <v>10139</v>
      </c>
      <c r="B10143" s="1">
        <v>2011</v>
      </c>
      <c r="C10143" s="1">
        <v>6</v>
      </c>
      <c r="D10143" s="1">
        <v>12</v>
      </c>
      <c r="E10143" s="7">
        <v>2011.5328767123301</v>
      </c>
      <c r="F10143" s="7">
        <v>23.368922000000001</v>
      </c>
      <c r="G10143" s="57">
        <f t="shared" si="384"/>
        <v>21.874368108965474</v>
      </c>
      <c r="I10143" s="73">
        <f t="shared" si="385"/>
        <v>1.9917808219199742</v>
      </c>
    </row>
    <row r="10144" spans="1:9" ht="15.6" x14ac:dyDescent="0.3">
      <c r="A10144" s="1">
        <v>10140</v>
      </c>
      <c r="B10144" s="1">
        <v>2011</v>
      </c>
      <c r="C10144" s="1">
        <v>6</v>
      </c>
      <c r="D10144" s="1">
        <v>13</v>
      </c>
      <c r="E10144" s="7">
        <v>2011.53561643836</v>
      </c>
      <c r="F10144" s="7">
        <v>23.425847000000001</v>
      </c>
      <c r="G10144" s="57">
        <f t="shared" si="384"/>
        <v>21.87619760827582</v>
      </c>
      <c r="I10144" s="73">
        <f t="shared" si="385"/>
        <v>1.9917808219099697</v>
      </c>
    </row>
    <row r="10145" spans="1:9" ht="15.6" x14ac:dyDescent="0.3">
      <c r="A10145" s="1">
        <v>10141</v>
      </c>
      <c r="B10145" s="1">
        <v>2011</v>
      </c>
      <c r="C10145" s="1">
        <v>6</v>
      </c>
      <c r="D10145" s="1">
        <v>14</v>
      </c>
      <c r="E10145" s="7">
        <v>2011.53835616438</v>
      </c>
      <c r="F10145" s="7">
        <v>23.420086000000001</v>
      </c>
      <c r="G10145" s="57">
        <f t="shared" si="384"/>
        <v>21.87784828965513</v>
      </c>
      <c r="I10145" s="73">
        <f t="shared" si="385"/>
        <v>1.9917808219199742</v>
      </c>
    </row>
    <row r="10146" spans="1:9" ht="15.6" x14ac:dyDescent="0.3">
      <c r="A10146" s="1">
        <v>10142</v>
      </c>
      <c r="B10146" s="1">
        <v>2011</v>
      </c>
      <c r="C10146" s="1">
        <v>6</v>
      </c>
      <c r="D10146" s="1">
        <v>15</v>
      </c>
      <c r="E10146" s="7">
        <v>2011.5410958904099</v>
      </c>
      <c r="F10146" s="7">
        <v>23.463391000000001</v>
      </c>
      <c r="G10146" s="57">
        <f t="shared" si="384"/>
        <v>21.879414639999954</v>
      </c>
      <c r="I10146" s="73">
        <f t="shared" si="385"/>
        <v>1.9917808219202016</v>
      </c>
    </row>
    <row r="10147" spans="1:9" ht="15.6" x14ac:dyDescent="0.3">
      <c r="A10147" s="1">
        <v>10143</v>
      </c>
      <c r="B10147" s="1">
        <v>2011</v>
      </c>
      <c r="C10147" s="1">
        <v>6</v>
      </c>
      <c r="D10147" s="1">
        <v>16</v>
      </c>
      <c r="E10147" s="7">
        <v>2011.54383561644</v>
      </c>
      <c r="F10147" s="7">
        <v>23.400402</v>
      </c>
      <c r="G10147" s="57">
        <f t="shared" si="384"/>
        <v>21.880918998620643</v>
      </c>
      <c r="I10147" s="73">
        <f t="shared" si="385"/>
        <v>1.9917808219199742</v>
      </c>
    </row>
    <row r="10148" spans="1:9" ht="15.6" x14ac:dyDescent="0.3">
      <c r="A10148" s="1">
        <v>10144</v>
      </c>
      <c r="B10148" s="1">
        <v>2011</v>
      </c>
      <c r="C10148" s="1">
        <v>6</v>
      </c>
      <c r="D10148" s="1">
        <v>17</v>
      </c>
      <c r="E10148" s="7">
        <v>2011.5465753424701</v>
      </c>
      <c r="F10148" s="7">
        <v>23.435389000000001</v>
      </c>
      <c r="G10148" s="57">
        <f t="shared" si="384"/>
        <v>21.882505176551678</v>
      </c>
      <c r="I10148" s="73">
        <f t="shared" si="385"/>
        <v>1.9917808219099697</v>
      </c>
    </row>
    <row r="10149" spans="1:9" ht="15.6" x14ac:dyDescent="0.3">
      <c r="A10149" s="1">
        <v>10145</v>
      </c>
      <c r="B10149" s="1">
        <v>2011</v>
      </c>
      <c r="C10149" s="1">
        <v>6</v>
      </c>
      <c r="D10149" s="1">
        <v>18</v>
      </c>
      <c r="E10149" s="7">
        <v>2011.5493150684899</v>
      </c>
      <c r="F10149" s="7">
        <v>23.485999</v>
      </c>
      <c r="G10149" s="57">
        <f t="shared" si="384"/>
        <v>21.884059751724092</v>
      </c>
      <c r="I10149" s="73">
        <f t="shared" si="385"/>
        <v>1.9917808219199742</v>
      </c>
    </row>
    <row r="10150" spans="1:9" ht="15.6" x14ac:dyDescent="0.3">
      <c r="A10150" s="1">
        <v>10146</v>
      </c>
      <c r="B10150" s="1">
        <v>2011</v>
      </c>
      <c r="C10150" s="1">
        <v>6</v>
      </c>
      <c r="D10150" s="1">
        <v>19</v>
      </c>
      <c r="E10150" s="7">
        <v>2011.55205479452</v>
      </c>
      <c r="F10150" s="7">
        <v>23.515091000000002</v>
      </c>
      <c r="G10150" s="57">
        <f t="shared" si="384"/>
        <v>21.885639702068922</v>
      </c>
      <c r="I10150" s="73">
        <f t="shared" si="385"/>
        <v>1.9917808219199742</v>
      </c>
    </row>
    <row r="10151" spans="1:9" ht="15.6" x14ac:dyDescent="0.3">
      <c r="A10151" s="1">
        <v>10147</v>
      </c>
      <c r="B10151" s="1">
        <v>2011</v>
      </c>
      <c r="C10151" s="1">
        <v>6</v>
      </c>
      <c r="D10151" s="1">
        <v>20</v>
      </c>
      <c r="E10151" s="7">
        <v>2011.5547945205501</v>
      </c>
      <c r="F10151" s="7">
        <v>23.551086000000002</v>
      </c>
      <c r="G10151" s="57">
        <f t="shared" si="384"/>
        <v>21.886820659310295</v>
      </c>
      <c r="I10151" s="73">
        <f t="shared" si="385"/>
        <v>1.9917808219199742</v>
      </c>
    </row>
    <row r="10152" spans="1:9" ht="15.6" x14ac:dyDescent="0.3">
      <c r="A10152" s="1">
        <v>10148</v>
      </c>
      <c r="B10152" s="1">
        <v>2011</v>
      </c>
      <c r="C10152" s="1">
        <v>6</v>
      </c>
      <c r="D10152" s="1">
        <v>21</v>
      </c>
      <c r="E10152" s="7">
        <v>2011.55753424658</v>
      </c>
      <c r="F10152" s="7">
        <v>23.515038000000001</v>
      </c>
      <c r="G10152" s="57">
        <f t="shared" si="384"/>
        <v>21.88781097655168</v>
      </c>
      <c r="I10152" s="73">
        <f t="shared" si="385"/>
        <v>1.9917808219099697</v>
      </c>
    </row>
    <row r="10153" spans="1:9" ht="15.6" x14ac:dyDescent="0.3">
      <c r="A10153" s="1">
        <v>10149</v>
      </c>
      <c r="B10153" s="1">
        <v>2011</v>
      </c>
      <c r="C10153" s="1">
        <v>6</v>
      </c>
      <c r="D10153" s="1">
        <v>22</v>
      </c>
      <c r="E10153" s="7">
        <v>2011.5602739726</v>
      </c>
      <c r="F10153" s="7">
        <v>23.557490999999999</v>
      </c>
      <c r="G10153" s="57">
        <f t="shared" si="384"/>
        <v>21.889258948965473</v>
      </c>
      <c r="I10153" s="73">
        <f t="shared" si="385"/>
        <v>1.9917808219199742</v>
      </c>
    </row>
    <row r="10154" spans="1:9" ht="15.6" x14ac:dyDescent="0.3">
      <c r="A10154" s="1">
        <v>10150</v>
      </c>
      <c r="B10154" s="1">
        <v>2011</v>
      </c>
      <c r="C10154" s="1">
        <v>6</v>
      </c>
      <c r="D10154" s="1">
        <v>23</v>
      </c>
      <c r="E10154" s="7">
        <v>2011.5630136986299</v>
      </c>
      <c r="F10154" s="7">
        <v>23.529207</v>
      </c>
      <c r="G10154" s="57">
        <f t="shared" si="384"/>
        <v>21.890559579310302</v>
      </c>
      <c r="I10154" s="73">
        <f t="shared" si="385"/>
        <v>1.9917808219202016</v>
      </c>
    </row>
    <row r="10155" spans="1:9" ht="15.6" x14ac:dyDescent="0.3">
      <c r="A10155" s="1">
        <v>10151</v>
      </c>
      <c r="B10155" s="1">
        <v>2011</v>
      </c>
      <c r="C10155" s="1">
        <v>6</v>
      </c>
      <c r="D10155" s="1">
        <v>24</v>
      </c>
      <c r="E10155" s="7">
        <v>2011.56575342466</v>
      </c>
      <c r="F10155" s="7">
        <v>23.441305</v>
      </c>
      <c r="G10155" s="57">
        <f t="shared" si="384"/>
        <v>21.891921206896509</v>
      </c>
      <c r="I10155" s="73">
        <f t="shared" si="385"/>
        <v>1.9917808219199742</v>
      </c>
    </row>
    <row r="10156" spans="1:9" ht="15.6" x14ac:dyDescent="0.3">
      <c r="A10156" s="1">
        <v>10152</v>
      </c>
      <c r="B10156" s="1">
        <v>2011</v>
      </c>
      <c r="C10156" s="1">
        <v>6</v>
      </c>
      <c r="D10156" s="1">
        <v>25</v>
      </c>
      <c r="E10156" s="7">
        <v>2011.5684931506801</v>
      </c>
      <c r="F10156" s="7">
        <v>23.371549999999999</v>
      </c>
      <c r="G10156" s="57">
        <f t="shared" si="384"/>
        <v>21.8932197917241</v>
      </c>
      <c r="I10156" s="73">
        <f t="shared" si="385"/>
        <v>1.9917808219199742</v>
      </c>
    </row>
    <row r="10157" spans="1:9" ht="15.6" x14ac:dyDescent="0.3">
      <c r="A10157" s="1">
        <v>10153</v>
      </c>
      <c r="B10157" s="1">
        <v>2011</v>
      </c>
      <c r="C10157" s="1">
        <v>6</v>
      </c>
      <c r="D10157" s="1">
        <v>26</v>
      </c>
      <c r="E10157" s="7">
        <v>2011.5712328767099</v>
      </c>
      <c r="F10157" s="7">
        <v>23.304005</v>
      </c>
      <c r="G10157" s="57">
        <f t="shared" si="384"/>
        <v>21.894517067586168</v>
      </c>
      <c r="I10157" s="73">
        <f t="shared" si="385"/>
        <v>1.9917808219199742</v>
      </c>
    </row>
    <row r="10158" spans="1:9" ht="15.6" x14ac:dyDescent="0.3">
      <c r="A10158" s="1">
        <v>10154</v>
      </c>
      <c r="B10158" s="1">
        <v>2011</v>
      </c>
      <c r="C10158" s="1">
        <v>6</v>
      </c>
      <c r="D10158" s="1">
        <v>27</v>
      </c>
      <c r="E10158" s="7">
        <v>2011.57397260274</v>
      </c>
      <c r="F10158" s="7">
        <v>23.279163</v>
      </c>
      <c r="G10158" s="57">
        <f t="shared" si="384"/>
        <v>21.892835784827547</v>
      </c>
      <c r="I10158" s="73">
        <f t="shared" si="385"/>
        <v>1.9917808219199742</v>
      </c>
    </row>
    <row r="10159" spans="1:9" ht="15.6" x14ac:dyDescent="0.3">
      <c r="A10159" s="1">
        <v>10155</v>
      </c>
      <c r="B10159" s="1">
        <v>2011</v>
      </c>
      <c r="C10159" s="1">
        <v>6</v>
      </c>
      <c r="D10159" s="1">
        <v>28</v>
      </c>
      <c r="E10159" s="7">
        <v>2011.5767123287701</v>
      </c>
      <c r="F10159" s="7">
        <v>23.279529</v>
      </c>
      <c r="G10159" s="57">
        <f t="shared" si="384"/>
        <v>21.893192918620649</v>
      </c>
      <c r="I10159" s="73">
        <f t="shared" si="385"/>
        <v>1.9917808219099697</v>
      </c>
    </row>
    <row r="10160" spans="1:9" ht="15.6" x14ac:dyDescent="0.3">
      <c r="A10160" s="1">
        <v>10156</v>
      </c>
      <c r="B10160" s="1">
        <v>2011</v>
      </c>
      <c r="C10160" s="1">
        <v>6</v>
      </c>
      <c r="D10160" s="1">
        <v>29</v>
      </c>
      <c r="E10160" s="7">
        <v>2011.57945205479</v>
      </c>
      <c r="F10160" s="7">
        <v>23.342855</v>
      </c>
      <c r="G10160" s="57">
        <f t="shared" si="384"/>
        <v>21.893600148965479</v>
      </c>
      <c r="I10160" s="73">
        <f t="shared" si="385"/>
        <v>1.9917808219199742</v>
      </c>
    </row>
    <row r="10161" spans="1:9" ht="15.6" x14ac:dyDescent="0.3">
      <c r="A10161" s="1">
        <v>10157</v>
      </c>
      <c r="B10161" s="1">
        <v>2011</v>
      </c>
      <c r="C10161" s="1">
        <v>6</v>
      </c>
      <c r="D10161" s="1">
        <v>30</v>
      </c>
      <c r="E10161" s="7">
        <v>2011.58219178082</v>
      </c>
      <c r="F10161" s="7">
        <v>23.355097000000001</v>
      </c>
      <c r="G10161" s="57">
        <f t="shared" si="384"/>
        <v>21.894068129655135</v>
      </c>
      <c r="I10161" s="73">
        <f t="shared" si="385"/>
        <v>1.9917808219199742</v>
      </c>
    </row>
    <row r="10162" spans="1:9" ht="15.6" x14ac:dyDescent="0.3">
      <c r="A10162" s="1">
        <v>10158</v>
      </c>
      <c r="B10162" s="1">
        <v>2011</v>
      </c>
      <c r="C10162" s="1">
        <v>7</v>
      </c>
      <c r="D10162" s="1">
        <v>1</v>
      </c>
      <c r="E10162" s="7">
        <v>2011.5860730593599</v>
      </c>
      <c r="F10162" s="7">
        <v>23.375868000000001</v>
      </c>
      <c r="G10162" s="57">
        <f t="shared" si="384"/>
        <v>21.894821822068927</v>
      </c>
      <c r="I10162" s="73">
        <f t="shared" si="385"/>
        <v>1.9917808219202016</v>
      </c>
    </row>
    <row r="10163" spans="1:9" ht="15.6" x14ac:dyDescent="0.3">
      <c r="A10163" s="1">
        <v>10159</v>
      </c>
      <c r="B10163" s="1">
        <v>2011</v>
      </c>
      <c r="C10163" s="1">
        <v>7</v>
      </c>
      <c r="D10163" s="1">
        <v>2</v>
      </c>
      <c r="E10163" s="7">
        <v>2011.58881278539</v>
      </c>
      <c r="F10163" s="7">
        <v>23.35661</v>
      </c>
      <c r="G10163" s="57">
        <f t="shared" si="384"/>
        <v>21.895814438620651</v>
      </c>
      <c r="I10163" s="73">
        <f t="shared" si="385"/>
        <v>1.993378995430021</v>
      </c>
    </row>
    <row r="10164" spans="1:9" ht="15.6" x14ac:dyDescent="0.3">
      <c r="A10164" s="1">
        <v>10160</v>
      </c>
      <c r="B10164" s="1">
        <v>2011</v>
      </c>
      <c r="C10164" s="1">
        <v>7</v>
      </c>
      <c r="D10164" s="1">
        <v>3</v>
      </c>
      <c r="E10164" s="7">
        <v>2011.5915525114201</v>
      </c>
      <c r="F10164" s="7">
        <v>23.326557000000001</v>
      </c>
      <c r="G10164" s="57">
        <f t="shared" si="384"/>
        <v>21.897018564137895</v>
      </c>
      <c r="I10164" s="73">
        <f t="shared" si="385"/>
        <v>1.993378995430021</v>
      </c>
    </row>
    <row r="10165" spans="1:9" ht="15.6" x14ac:dyDescent="0.3">
      <c r="A10165" s="1">
        <v>10161</v>
      </c>
      <c r="B10165" s="1">
        <v>2011</v>
      </c>
      <c r="C10165" s="1">
        <v>7</v>
      </c>
      <c r="D10165" s="1">
        <v>4</v>
      </c>
      <c r="E10165" s="7">
        <v>2011.59429223744</v>
      </c>
      <c r="F10165" s="7">
        <v>23.261780999999999</v>
      </c>
      <c r="G10165" s="57">
        <f t="shared" si="384"/>
        <v>21.898447714482721</v>
      </c>
      <c r="I10165" s="73">
        <f t="shared" si="385"/>
        <v>1.9933789954297936</v>
      </c>
    </row>
    <row r="10166" spans="1:9" ht="15.6" x14ac:dyDescent="0.3">
      <c r="A10166" s="1">
        <v>10162</v>
      </c>
      <c r="B10166" s="1">
        <v>2011</v>
      </c>
      <c r="C10166" s="1">
        <v>7</v>
      </c>
      <c r="D10166" s="1">
        <v>5</v>
      </c>
      <c r="E10166" s="7">
        <v>2011.59703196347</v>
      </c>
      <c r="F10166" s="7">
        <v>23.185113000000001</v>
      </c>
      <c r="G10166" s="57">
        <f t="shared" si="384"/>
        <v>21.900094169655134</v>
      </c>
      <c r="I10166" s="73">
        <f t="shared" si="385"/>
        <v>1.9917808219199742</v>
      </c>
    </row>
    <row r="10167" spans="1:9" ht="15.6" x14ac:dyDescent="0.3">
      <c r="A10167" s="1">
        <v>10163</v>
      </c>
      <c r="B10167" s="1">
        <v>2011</v>
      </c>
      <c r="C10167" s="1">
        <v>7</v>
      </c>
      <c r="D10167" s="1">
        <v>6</v>
      </c>
      <c r="E10167" s="7">
        <v>2011.5997716894999</v>
      </c>
      <c r="F10167" s="7">
        <v>23.140965999999999</v>
      </c>
      <c r="G10167" s="57">
        <f t="shared" si="384"/>
        <v>21.901834543448238</v>
      </c>
      <c r="I10167" s="73">
        <f t="shared" si="385"/>
        <v>1.9917808219199742</v>
      </c>
    </row>
    <row r="10168" spans="1:9" ht="15.6" x14ac:dyDescent="0.3">
      <c r="A10168" s="1">
        <v>10164</v>
      </c>
      <c r="B10168" s="1">
        <v>2011</v>
      </c>
      <c r="C10168" s="1">
        <v>7</v>
      </c>
      <c r="D10168" s="1">
        <v>7</v>
      </c>
      <c r="E10168" s="7">
        <v>2011.60251141552</v>
      </c>
      <c r="F10168" s="7">
        <v>23.040534000000001</v>
      </c>
      <c r="G10168" s="57">
        <f t="shared" si="384"/>
        <v>21.903687684137896</v>
      </c>
      <c r="I10168" s="73">
        <f t="shared" si="385"/>
        <v>1.9917808219202016</v>
      </c>
    </row>
    <row r="10169" spans="1:9" ht="15.6" x14ac:dyDescent="0.3">
      <c r="A10169" s="1">
        <v>10165</v>
      </c>
      <c r="B10169" s="1">
        <v>2011</v>
      </c>
      <c r="C10169" s="1">
        <v>7</v>
      </c>
      <c r="D10169" s="1">
        <v>8</v>
      </c>
      <c r="E10169" s="7">
        <v>2011.6052511415501</v>
      </c>
      <c r="F10169" s="7">
        <v>22.939012999999999</v>
      </c>
      <c r="G10169" s="57">
        <f t="shared" si="384"/>
        <v>21.905544853793067</v>
      </c>
      <c r="I10169" s="73">
        <f t="shared" si="385"/>
        <v>1.9917808219199742</v>
      </c>
    </row>
    <row r="10170" spans="1:9" ht="15.6" x14ac:dyDescent="0.3">
      <c r="A10170" s="1">
        <v>10166</v>
      </c>
      <c r="B10170" s="1">
        <v>2011</v>
      </c>
      <c r="C10170" s="1">
        <v>7</v>
      </c>
      <c r="D10170" s="1">
        <v>9</v>
      </c>
      <c r="E10170" s="7">
        <v>2011.6079908675799</v>
      </c>
      <c r="F10170" s="7">
        <v>22.907776999999999</v>
      </c>
      <c r="G10170" s="57">
        <f t="shared" si="384"/>
        <v>21.907323448275825</v>
      </c>
      <c r="I10170" s="73">
        <f t="shared" si="385"/>
        <v>1.9917808219199742</v>
      </c>
    </row>
    <row r="10171" spans="1:9" ht="15.6" x14ac:dyDescent="0.3">
      <c r="A10171" s="1">
        <v>10167</v>
      </c>
      <c r="B10171" s="1">
        <v>2011</v>
      </c>
      <c r="C10171" s="1">
        <v>7</v>
      </c>
      <c r="D10171" s="1">
        <v>10</v>
      </c>
      <c r="E10171" s="7">
        <v>2011.61073059361</v>
      </c>
      <c r="F10171" s="7">
        <v>22.915067000000001</v>
      </c>
      <c r="G10171" s="57">
        <f t="shared" si="384"/>
        <v>21.909178688275826</v>
      </c>
      <c r="I10171" s="73">
        <f t="shared" si="385"/>
        <v>1.9917808219199742</v>
      </c>
    </row>
    <row r="10172" spans="1:9" ht="15.6" x14ac:dyDescent="0.3">
      <c r="A10172" s="1">
        <v>10168</v>
      </c>
      <c r="B10172" s="1">
        <v>2011</v>
      </c>
      <c r="C10172" s="1">
        <v>7</v>
      </c>
      <c r="D10172" s="1">
        <v>11</v>
      </c>
      <c r="E10172" s="7">
        <v>2011.6134703196301</v>
      </c>
      <c r="F10172" s="7">
        <v>22.995898</v>
      </c>
      <c r="G10172" s="57">
        <f t="shared" si="384"/>
        <v>21.911045668965482</v>
      </c>
      <c r="I10172" s="73">
        <f t="shared" si="385"/>
        <v>1.9917808219099697</v>
      </c>
    </row>
    <row r="10173" spans="1:9" ht="15.6" x14ac:dyDescent="0.3">
      <c r="A10173" s="1">
        <v>10169</v>
      </c>
      <c r="B10173" s="1">
        <v>2011</v>
      </c>
      <c r="C10173" s="1">
        <v>7</v>
      </c>
      <c r="D10173" s="1">
        <v>12</v>
      </c>
      <c r="E10173" s="7">
        <v>2011.61621004566</v>
      </c>
      <c r="F10173" s="7">
        <v>22.96612</v>
      </c>
      <c r="G10173" s="57">
        <f t="shared" si="384"/>
        <v>21.912983353103414</v>
      </c>
      <c r="I10173" s="73">
        <f t="shared" si="385"/>
        <v>1.9917808219199742</v>
      </c>
    </row>
    <row r="10174" spans="1:9" ht="15.6" x14ac:dyDescent="0.3">
      <c r="A10174" s="1">
        <v>10170</v>
      </c>
      <c r="B10174" s="1">
        <v>2011</v>
      </c>
      <c r="C10174" s="1">
        <v>7</v>
      </c>
      <c r="D10174" s="1">
        <v>13</v>
      </c>
      <c r="E10174" s="7">
        <v>2011.61894977169</v>
      </c>
      <c r="F10174" s="7">
        <v>22.921958</v>
      </c>
      <c r="G10174" s="57">
        <f t="shared" si="384"/>
        <v>21.915042819310312</v>
      </c>
      <c r="I10174" s="73">
        <f t="shared" si="385"/>
        <v>1.9917808219199742</v>
      </c>
    </row>
    <row r="10175" spans="1:9" ht="15.6" x14ac:dyDescent="0.3">
      <c r="A10175" s="1">
        <v>10171</v>
      </c>
      <c r="B10175" s="1">
        <v>2011</v>
      </c>
      <c r="C10175" s="1">
        <v>7</v>
      </c>
      <c r="D10175" s="1">
        <v>14</v>
      </c>
      <c r="E10175" s="7">
        <v>2011.6216894977199</v>
      </c>
      <c r="F10175" s="7">
        <v>22.837895</v>
      </c>
      <c r="G10175" s="57">
        <f t="shared" si="384"/>
        <v>21.917161542068932</v>
      </c>
      <c r="I10175" s="73">
        <f t="shared" si="385"/>
        <v>1.9917808219199742</v>
      </c>
    </row>
    <row r="10176" spans="1:9" ht="15.6" x14ac:dyDescent="0.3">
      <c r="A10176" s="1">
        <v>10172</v>
      </c>
      <c r="B10176" s="1">
        <v>2011</v>
      </c>
      <c r="C10176" s="1">
        <v>7</v>
      </c>
      <c r="D10176" s="1">
        <v>15</v>
      </c>
      <c r="E10176" s="7">
        <v>2011.62442922374</v>
      </c>
      <c r="F10176" s="7">
        <v>22.890799999999999</v>
      </c>
      <c r="G10176" s="57">
        <f t="shared" si="384"/>
        <v>21.919248917241347</v>
      </c>
      <c r="I10176" s="73">
        <f t="shared" si="385"/>
        <v>1.9917808219101971</v>
      </c>
    </row>
    <row r="10177" spans="1:9" ht="15.6" x14ac:dyDescent="0.3">
      <c r="A10177" s="1">
        <v>10173</v>
      </c>
      <c r="B10177" s="1">
        <v>2011</v>
      </c>
      <c r="C10177" s="1">
        <v>7</v>
      </c>
      <c r="D10177" s="1">
        <v>16</v>
      </c>
      <c r="E10177" s="7">
        <v>2011.6271689497701</v>
      </c>
      <c r="F10177" s="7">
        <v>22.951937000000001</v>
      </c>
      <c r="G10177" s="57">
        <f t="shared" si="384"/>
        <v>21.921307202758591</v>
      </c>
      <c r="I10177" s="73">
        <f t="shared" si="385"/>
        <v>1.9917808219199742</v>
      </c>
    </row>
    <row r="10178" spans="1:9" ht="15.6" x14ac:dyDescent="0.3">
      <c r="A10178" s="1">
        <v>10174</v>
      </c>
      <c r="B10178" s="1">
        <v>2011</v>
      </c>
      <c r="C10178" s="1">
        <v>7</v>
      </c>
      <c r="D10178" s="1">
        <v>17</v>
      </c>
      <c r="E10178" s="7">
        <v>2011.6299086757999</v>
      </c>
      <c r="F10178" s="7">
        <v>22.926462000000001</v>
      </c>
      <c r="G10178" s="57">
        <f t="shared" si="384"/>
        <v>21.923183714482729</v>
      </c>
      <c r="I10178" s="73">
        <f t="shared" si="385"/>
        <v>1.9917808219199742</v>
      </c>
    </row>
    <row r="10179" spans="1:9" ht="15.6" x14ac:dyDescent="0.3">
      <c r="A10179" s="1">
        <v>10175</v>
      </c>
      <c r="B10179" s="1">
        <v>2011</v>
      </c>
      <c r="C10179" s="1">
        <v>7</v>
      </c>
      <c r="D10179" s="1">
        <v>18</v>
      </c>
      <c r="E10179" s="7">
        <v>2011.63264840183</v>
      </c>
      <c r="F10179" s="7">
        <v>22.960172</v>
      </c>
      <c r="G10179" s="57">
        <f t="shared" si="384"/>
        <v>21.92495183448273</v>
      </c>
      <c r="I10179" s="73">
        <f t="shared" si="385"/>
        <v>1.9917808219199742</v>
      </c>
    </row>
    <row r="10180" spans="1:9" ht="15.6" x14ac:dyDescent="0.3">
      <c r="A10180" s="1">
        <v>10176</v>
      </c>
      <c r="B10180" s="1">
        <v>2011</v>
      </c>
      <c r="C10180" s="1">
        <v>7</v>
      </c>
      <c r="D10180" s="1">
        <v>19</v>
      </c>
      <c r="E10180" s="7">
        <v>2011.6353881278501</v>
      </c>
      <c r="F10180" s="7">
        <v>23.018678999999999</v>
      </c>
      <c r="G10180" s="57">
        <f t="shared" si="384"/>
        <v>21.926587162758594</v>
      </c>
      <c r="I10180" s="73">
        <f t="shared" si="385"/>
        <v>1.9917808219099697</v>
      </c>
    </row>
    <row r="10181" spans="1:9" ht="15.6" x14ac:dyDescent="0.3">
      <c r="A10181" s="1">
        <v>10177</v>
      </c>
      <c r="B10181" s="1">
        <v>2011</v>
      </c>
      <c r="C10181" s="1">
        <v>7</v>
      </c>
      <c r="D10181" s="1">
        <v>20</v>
      </c>
      <c r="E10181" s="7">
        <v>2011.63812785388</v>
      </c>
      <c r="F10181" s="7">
        <v>23.115487999999999</v>
      </c>
      <c r="G10181" s="57">
        <f t="shared" si="384"/>
        <v>21.927966881379277</v>
      </c>
      <c r="I10181" s="73">
        <f t="shared" si="385"/>
        <v>1.9917808219199742</v>
      </c>
    </row>
    <row r="10182" spans="1:9" ht="15.6" x14ac:dyDescent="0.3">
      <c r="A10182" s="1">
        <v>10178</v>
      </c>
      <c r="B10182" s="1">
        <v>2011</v>
      </c>
      <c r="C10182" s="1">
        <v>7</v>
      </c>
      <c r="D10182" s="1">
        <v>21</v>
      </c>
      <c r="E10182" s="7">
        <v>2011.64086757991</v>
      </c>
      <c r="F10182" s="7">
        <v>23.161505999999999</v>
      </c>
      <c r="G10182" s="57">
        <f t="shared" si="384"/>
        <v>21.929106675862037</v>
      </c>
      <c r="I10182" s="73">
        <f t="shared" si="385"/>
        <v>1.9917808219199742</v>
      </c>
    </row>
    <row r="10183" spans="1:9" ht="15.6" x14ac:dyDescent="0.3">
      <c r="A10183" s="1">
        <v>10179</v>
      </c>
      <c r="B10183" s="1">
        <v>2011</v>
      </c>
      <c r="C10183" s="1">
        <v>7</v>
      </c>
      <c r="D10183" s="1">
        <v>22</v>
      </c>
      <c r="E10183" s="7">
        <v>2011.6436073059399</v>
      </c>
      <c r="F10183" s="7">
        <v>23.188357</v>
      </c>
      <c r="G10183" s="57">
        <f t="shared" si="384"/>
        <v>21.930076303448246</v>
      </c>
      <c r="I10183" s="73">
        <f t="shared" si="385"/>
        <v>1.9917808219199742</v>
      </c>
    </row>
    <row r="10184" spans="1:9" ht="15.6" x14ac:dyDescent="0.3">
      <c r="A10184" s="1">
        <v>10180</v>
      </c>
      <c r="B10184" s="1">
        <v>2011</v>
      </c>
      <c r="C10184" s="1">
        <v>7</v>
      </c>
      <c r="D10184" s="1">
        <v>23</v>
      </c>
      <c r="E10184" s="7">
        <v>2011.64634703196</v>
      </c>
      <c r="F10184" s="7">
        <v>23.170763999999998</v>
      </c>
      <c r="G10184" s="57">
        <f t="shared" si="384"/>
        <v>21.931052948965487</v>
      </c>
      <c r="I10184" s="73">
        <f t="shared" si="385"/>
        <v>1.9917808219101971</v>
      </c>
    </row>
    <row r="10185" spans="1:9" ht="15.6" x14ac:dyDescent="0.3">
      <c r="A10185" s="1">
        <v>10181</v>
      </c>
      <c r="B10185" s="1">
        <v>2011</v>
      </c>
      <c r="C10185" s="1">
        <v>7</v>
      </c>
      <c r="D10185" s="1">
        <v>24</v>
      </c>
      <c r="E10185" s="7">
        <v>2011.6490867579901</v>
      </c>
      <c r="F10185" s="7">
        <v>23.107835999999999</v>
      </c>
      <c r="G10185" s="57">
        <f t="shared" si="384"/>
        <v>21.932067514482728</v>
      </c>
      <c r="I10185" s="73">
        <f t="shared" si="385"/>
        <v>1.9917808219199742</v>
      </c>
    </row>
    <row r="10186" spans="1:9" ht="15.6" x14ac:dyDescent="0.3">
      <c r="A10186" s="1">
        <v>10182</v>
      </c>
      <c r="B10186" s="1">
        <v>2011</v>
      </c>
      <c r="C10186" s="1">
        <v>7</v>
      </c>
      <c r="D10186" s="1">
        <v>25</v>
      </c>
      <c r="E10186" s="7">
        <v>2011.6518264840199</v>
      </c>
      <c r="F10186" s="7">
        <v>23.170666000000001</v>
      </c>
      <c r="G10186" s="57">
        <f t="shared" si="384"/>
        <v>21.933172107586181</v>
      </c>
      <c r="I10186" s="73">
        <f t="shared" si="385"/>
        <v>1.9917808219199742</v>
      </c>
    </row>
    <row r="10187" spans="1:9" ht="15.6" x14ac:dyDescent="0.3">
      <c r="A10187" s="1">
        <v>10183</v>
      </c>
      <c r="B10187" s="1">
        <v>2011</v>
      </c>
      <c r="C10187" s="1">
        <v>7</v>
      </c>
      <c r="D10187" s="1">
        <v>26</v>
      </c>
      <c r="E10187" s="7">
        <v>2011.65456621005</v>
      </c>
      <c r="F10187" s="7">
        <v>23.325061000000002</v>
      </c>
      <c r="G10187" s="57">
        <f t="shared" ref="G10187:G10250" si="386">AVERAGE(F9643:F10367)</f>
        <v>21.934278362758594</v>
      </c>
      <c r="I10187" s="73">
        <f t="shared" si="385"/>
        <v>1.9917808219199742</v>
      </c>
    </row>
    <row r="10188" spans="1:9" ht="15.6" x14ac:dyDescent="0.3">
      <c r="A10188" s="1">
        <v>10184</v>
      </c>
      <c r="B10188" s="1">
        <v>2011</v>
      </c>
      <c r="C10188" s="1">
        <v>7</v>
      </c>
      <c r="D10188" s="1">
        <v>27</v>
      </c>
      <c r="E10188" s="7">
        <v>2011.6573059360701</v>
      </c>
      <c r="F10188" s="7">
        <v>23.361798</v>
      </c>
      <c r="G10188" s="57">
        <f t="shared" si="386"/>
        <v>21.935407302068938</v>
      </c>
      <c r="I10188" s="73">
        <f t="shared" ref="I10188:I10251" si="387">E10368-E9644</f>
        <v>1.9917808219099697</v>
      </c>
    </row>
    <row r="10189" spans="1:9" ht="15.6" x14ac:dyDescent="0.3">
      <c r="A10189" s="1">
        <v>10185</v>
      </c>
      <c r="B10189" s="1">
        <v>2011</v>
      </c>
      <c r="C10189" s="1">
        <v>7</v>
      </c>
      <c r="D10189" s="1">
        <v>28</v>
      </c>
      <c r="E10189" s="7">
        <v>2011.6600456620999</v>
      </c>
      <c r="F10189" s="7">
        <v>23.335260000000002</v>
      </c>
      <c r="G10189" s="57">
        <f t="shared" si="386"/>
        <v>21.936578644137903</v>
      </c>
      <c r="I10189" s="73">
        <f t="shared" si="387"/>
        <v>1.9917808219199742</v>
      </c>
    </row>
    <row r="10190" spans="1:9" ht="15.6" x14ac:dyDescent="0.3">
      <c r="A10190" s="1">
        <v>10186</v>
      </c>
      <c r="B10190" s="1">
        <v>2011</v>
      </c>
      <c r="C10190" s="1">
        <v>7</v>
      </c>
      <c r="D10190" s="1">
        <v>29</v>
      </c>
      <c r="E10190" s="7">
        <v>2011.66278538813</v>
      </c>
      <c r="F10190" s="7">
        <v>23.299793999999999</v>
      </c>
      <c r="G10190" s="57">
        <f t="shared" si="386"/>
        <v>21.937719895172386</v>
      </c>
      <c r="I10190" s="73">
        <f t="shared" si="387"/>
        <v>1.9917808219199742</v>
      </c>
    </row>
    <row r="10191" spans="1:9" ht="15.6" x14ac:dyDescent="0.3">
      <c r="A10191" s="1">
        <v>10187</v>
      </c>
      <c r="B10191" s="1">
        <v>2011</v>
      </c>
      <c r="C10191" s="1">
        <v>7</v>
      </c>
      <c r="D10191" s="1">
        <v>30</v>
      </c>
      <c r="E10191" s="7">
        <v>2011.6655251141499</v>
      </c>
      <c r="F10191" s="7">
        <v>23.293530000000001</v>
      </c>
      <c r="G10191" s="57">
        <f t="shared" si="386"/>
        <v>21.938912899310314</v>
      </c>
      <c r="I10191" s="73">
        <f t="shared" si="387"/>
        <v>1.9917808219199742</v>
      </c>
    </row>
    <row r="10192" spans="1:9" ht="15.6" x14ac:dyDescent="0.3">
      <c r="A10192" s="1">
        <v>10188</v>
      </c>
      <c r="B10192" s="1">
        <v>2011</v>
      </c>
      <c r="C10192" s="1">
        <v>7</v>
      </c>
      <c r="D10192" s="1">
        <v>31</v>
      </c>
      <c r="E10192" s="7">
        <v>2011.66826484018</v>
      </c>
      <c r="F10192" s="7">
        <v>23.330283999999999</v>
      </c>
      <c r="G10192" s="57">
        <f t="shared" si="386"/>
        <v>21.940103346206865</v>
      </c>
      <c r="I10192" s="73">
        <f t="shared" si="387"/>
        <v>1.9917808219202016</v>
      </c>
    </row>
    <row r="10193" spans="1:9" ht="15.6" x14ac:dyDescent="0.3">
      <c r="A10193" s="1">
        <v>10189</v>
      </c>
      <c r="B10193" s="1">
        <v>2011</v>
      </c>
      <c r="C10193" s="1">
        <v>8</v>
      </c>
      <c r="D10193" s="1">
        <v>1</v>
      </c>
      <c r="E10193" s="7">
        <v>2011.66940639269</v>
      </c>
      <c r="F10193" s="7">
        <v>23.341263000000001</v>
      </c>
      <c r="G10193" s="57">
        <f t="shared" si="386"/>
        <v>21.941223239999971</v>
      </c>
      <c r="I10193" s="73">
        <f t="shared" si="387"/>
        <v>1.9917808219199742</v>
      </c>
    </row>
    <row r="10194" spans="1:9" ht="15.6" x14ac:dyDescent="0.3">
      <c r="A10194" s="1">
        <v>10190</v>
      </c>
      <c r="B10194" s="1">
        <v>2011</v>
      </c>
      <c r="C10194" s="1">
        <v>8</v>
      </c>
      <c r="D10194" s="1">
        <v>2</v>
      </c>
      <c r="E10194" s="7">
        <v>2011.6721461187201</v>
      </c>
      <c r="F10194" s="7">
        <v>23.460511</v>
      </c>
      <c r="G10194" s="57">
        <f t="shared" si="386"/>
        <v>21.942308369655141</v>
      </c>
      <c r="I10194" s="73">
        <f t="shared" si="387"/>
        <v>1.9933789954400254</v>
      </c>
    </row>
    <row r="10195" spans="1:9" ht="15.6" x14ac:dyDescent="0.3">
      <c r="A10195" s="1">
        <v>10191</v>
      </c>
      <c r="B10195" s="1">
        <v>2011</v>
      </c>
      <c r="C10195" s="1">
        <v>8</v>
      </c>
      <c r="D10195" s="1">
        <v>3</v>
      </c>
      <c r="E10195" s="7">
        <v>2011.67488584475</v>
      </c>
      <c r="F10195" s="7">
        <v>23.546959999999999</v>
      </c>
      <c r="G10195" s="57">
        <f t="shared" si="386"/>
        <v>21.943312067586181</v>
      </c>
      <c r="I10195" s="73">
        <f t="shared" si="387"/>
        <v>1.993378995439798</v>
      </c>
    </row>
    <row r="10196" spans="1:9" ht="15.6" x14ac:dyDescent="0.3">
      <c r="A10196" s="1">
        <v>10192</v>
      </c>
      <c r="B10196" s="1">
        <v>2011</v>
      </c>
      <c r="C10196" s="1">
        <v>8</v>
      </c>
      <c r="D10196" s="1">
        <v>4</v>
      </c>
      <c r="E10196" s="7">
        <v>2011.67762557078</v>
      </c>
      <c r="F10196" s="7">
        <v>23.562757000000001</v>
      </c>
      <c r="G10196" s="57">
        <f t="shared" si="386"/>
        <v>21.944296481379283</v>
      </c>
      <c r="I10196" s="73">
        <f t="shared" si="387"/>
        <v>1.9851598173499951</v>
      </c>
    </row>
    <row r="10197" spans="1:9" ht="15.6" x14ac:dyDescent="0.3">
      <c r="A10197" s="1">
        <v>10193</v>
      </c>
      <c r="B10197" s="1">
        <v>2011</v>
      </c>
      <c r="C10197" s="1">
        <v>8</v>
      </c>
      <c r="D10197" s="1">
        <v>5</v>
      </c>
      <c r="E10197" s="7">
        <v>2011.6803652967999</v>
      </c>
      <c r="F10197" s="7">
        <v>23.476429</v>
      </c>
      <c r="G10197" s="57">
        <f t="shared" si="386"/>
        <v>21.945358227586183</v>
      </c>
      <c r="I10197" s="73">
        <f t="shared" si="387"/>
        <v>1.9835616438299439</v>
      </c>
    </row>
    <row r="10198" spans="1:9" ht="15.6" x14ac:dyDescent="0.3">
      <c r="A10198" s="1">
        <v>10194</v>
      </c>
      <c r="B10198" s="1">
        <v>2011</v>
      </c>
      <c r="C10198" s="1">
        <v>8</v>
      </c>
      <c r="D10198" s="1">
        <v>6</v>
      </c>
      <c r="E10198" s="7">
        <v>2011.68310502283</v>
      </c>
      <c r="F10198" s="7">
        <v>23.378596999999999</v>
      </c>
      <c r="G10198" s="57">
        <f t="shared" si="386"/>
        <v>21.946519041379283</v>
      </c>
      <c r="I10198" s="73">
        <f t="shared" si="387"/>
        <v>1.9835616438301713</v>
      </c>
    </row>
    <row r="10199" spans="1:9" ht="15.6" x14ac:dyDescent="0.3">
      <c r="A10199" s="1">
        <v>10195</v>
      </c>
      <c r="B10199" s="1">
        <v>2011</v>
      </c>
      <c r="C10199" s="1">
        <v>8</v>
      </c>
      <c r="D10199" s="1">
        <v>7</v>
      </c>
      <c r="E10199" s="7">
        <v>2011.6858447488601</v>
      </c>
      <c r="F10199" s="7">
        <v>23.358561000000002</v>
      </c>
      <c r="G10199" s="57">
        <f t="shared" si="386"/>
        <v>21.947649885517215</v>
      </c>
      <c r="I10199" s="73">
        <f t="shared" si="387"/>
        <v>1.9835616438399484</v>
      </c>
    </row>
    <row r="10200" spans="1:9" ht="15.6" x14ac:dyDescent="0.3">
      <c r="A10200" s="1">
        <v>10196</v>
      </c>
      <c r="B10200" s="1">
        <v>2011</v>
      </c>
      <c r="C10200" s="1">
        <v>8</v>
      </c>
      <c r="D10200" s="1">
        <v>8</v>
      </c>
      <c r="E10200" s="7">
        <v>2011.6885844748899</v>
      </c>
      <c r="F10200" s="7">
        <v>23.291124</v>
      </c>
      <c r="G10200" s="57">
        <f t="shared" si="386"/>
        <v>21.948720064827558</v>
      </c>
      <c r="I10200" s="73">
        <f t="shared" si="387"/>
        <v>1.9835616438399484</v>
      </c>
    </row>
    <row r="10201" spans="1:9" ht="15.6" x14ac:dyDescent="0.3">
      <c r="A10201" s="1">
        <v>10197</v>
      </c>
      <c r="B10201" s="1">
        <v>2011</v>
      </c>
      <c r="C10201" s="1">
        <v>8</v>
      </c>
      <c r="D10201" s="1">
        <v>9</v>
      </c>
      <c r="E10201" s="7">
        <v>2011.69132420091</v>
      </c>
      <c r="F10201" s="7">
        <v>23.237273999999999</v>
      </c>
      <c r="G10201" s="57">
        <f t="shared" si="386"/>
        <v>21.949729459310319</v>
      </c>
      <c r="I10201" s="73">
        <f t="shared" si="387"/>
        <v>1.9835616438299439</v>
      </c>
    </row>
    <row r="10202" spans="1:9" ht="15.6" x14ac:dyDescent="0.3">
      <c r="A10202" s="1">
        <v>10198</v>
      </c>
      <c r="B10202" s="1">
        <v>2011</v>
      </c>
      <c r="C10202" s="1">
        <v>8</v>
      </c>
      <c r="D10202" s="1">
        <v>10</v>
      </c>
      <c r="E10202" s="7">
        <v>2011.6940639269401</v>
      </c>
      <c r="F10202" s="7">
        <v>23.229648999999998</v>
      </c>
      <c r="G10202" s="57">
        <f t="shared" si="386"/>
        <v>21.950744147586178</v>
      </c>
      <c r="I10202" s="73">
        <f t="shared" si="387"/>
        <v>1.9835616438299439</v>
      </c>
    </row>
    <row r="10203" spans="1:9" ht="15.6" x14ac:dyDescent="0.3">
      <c r="A10203" s="1">
        <v>10199</v>
      </c>
      <c r="B10203" s="1">
        <v>2011</v>
      </c>
      <c r="C10203" s="1">
        <v>8</v>
      </c>
      <c r="D10203" s="1">
        <v>11</v>
      </c>
      <c r="E10203" s="7">
        <v>2011.6968036529699</v>
      </c>
      <c r="F10203" s="7">
        <v>23.196439999999999</v>
      </c>
      <c r="G10203" s="57">
        <f t="shared" si="386"/>
        <v>21.95177907310342</v>
      </c>
      <c r="I10203" s="73">
        <f t="shared" si="387"/>
        <v>1.9835616438401757</v>
      </c>
    </row>
    <row r="10204" spans="1:9" ht="15.6" x14ac:dyDescent="0.3">
      <c r="A10204" s="1">
        <v>10200</v>
      </c>
      <c r="B10204" s="1">
        <v>2011</v>
      </c>
      <c r="C10204" s="1">
        <v>8</v>
      </c>
      <c r="D10204" s="1">
        <v>12</v>
      </c>
      <c r="E10204" s="7">
        <v>2011.699543379</v>
      </c>
      <c r="F10204" s="7">
        <v>23.219277000000002</v>
      </c>
      <c r="G10204" s="57">
        <f t="shared" si="386"/>
        <v>21.952843783448252</v>
      </c>
      <c r="I10204" s="73">
        <f t="shared" si="387"/>
        <v>1.9835616438399484</v>
      </c>
    </row>
    <row r="10205" spans="1:9" ht="15.6" x14ac:dyDescent="0.3">
      <c r="A10205" s="1">
        <v>10201</v>
      </c>
      <c r="B10205" s="1">
        <v>2011</v>
      </c>
      <c r="C10205" s="1">
        <v>8</v>
      </c>
      <c r="D10205" s="1">
        <v>13</v>
      </c>
      <c r="E10205" s="7">
        <v>2011.7022831050199</v>
      </c>
      <c r="F10205" s="7">
        <v>23.144347</v>
      </c>
      <c r="G10205" s="57">
        <f t="shared" si="386"/>
        <v>21.953858142068938</v>
      </c>
      <c r="I10205" s="73">
        <f t="shared" si="387"/>
        <v>1.9835616438299439</v>
      </c>
    </row>
    <row r="10206" spans="1:9" ht="15.6" x14ac:dyDescent="0.3">
      <c r="A10206" s="1">
        <v>10202</v>
      </c>
      <c r="B10206" s="1">
        <v>2011</v>
      </c>
      <c r="C10206" s="1">
        <v>8</v>
      </c>
      <c r="D10206" s="1">
        <v>14</v>
      </c>
      <c r="E10206" s="7">
        <v>2011.70502283105</v>
      </c>
      <c r="F10206" s="7">
        <v>23.165382999999999</v>
      </c>
      <c r="G10206" s="57">
        <f t="shared" si="386"/>
        <v>21.954752886896529</v>
      </c>
      <c r="I10206" s="73">
        <f t="shared" si="387"/>
        <v>1.9835616438301713</v>
      </c>
    </row>
    <row r="10207" spans="1:9" ht="15.6" x14ac:dyDescent="0.3">
      <c r="A10207" s="1">
        <v>10203</v>
      </c>
      <c r="B10207" s="1">
        <v>2011</v>
      </c>
      <c r="C10207" s="1">
        <v>8</v>
      </c>
      <c r="D10207" s="1">
        <v>15</v>
      </c>
      <c r="E10207" s="7">
        <v>2011.7077625570801</v>
      </c>
      <c r="F10207" s="7">
        <v>23.134846</v>
      </c>
      <c r="G10207" s="57">
        <f t="shared" si="386"/>
        <v>21.955583759999975</v>
      </c>
      <c r="I10207" s="73">
        <f t="shared" si="387"/>
        <v>1.9835616438399484</v>
      </c>
    </row>
    <row r="10208" spans="1:9" ht="15.6" x14ac:dyDescent="0.3">
      <c r="A10208" s="1">
        <v>10204</v>
      </c>
      <c r="B10208" s="1">
        <v>2011</v>
      </c>
      <c r="C10208" s="1">
        <v>8</v>
      </c>
      <c r="D10208" s="1">
        <v>16</v>
      </c>
      <c r="E10208" s="7">
        <v>2011.7105022831099</v>
      </c>
      <c r="F10208" s="7">
        <v>23.107838000000001</v>
      </c>
      <c r="G10208" s="57">
        <f t="shared" si="386"/>
        <v>21.95636232965515</v>
      </c>
      <c r="I10208" s="73">
        <f t="shared" si="387"/>
        <v>1.9835616438399484</v>
      </c>
    </row>
    <row r="10209" spans="1:9" ht="15.6" x14ac:dyDescent="0.3">
      <c r="A10209" s="1">
        <v>10205</v>
      </c>
      <c r="B10209" s="1">
        <v>2011</v>
      </c>
      <c r="C10209" s="1">
        <v>8</v>
      </c>
      <c r="D10209" s="1">
        <v>17</v>
      </c>
      <c r="E10209" s="7">
        <v>2011.71324200913</v>
      </c>
      <c r="F10209" s="7">
        <v>23.074831</v>
      </c>
      <c r="G10209" s="57">
        <f t="shared" si="386"/>
        <v>21.957162717241353</v>
      </c>
      <c r="I10209" s="73">
        <f t="shared" si="387"/>
        <v>1.9835616438299439</v>
      </c>
    </row>
    <row r="10210" spans="1:9" ht="15.6" x14ac:dyDescent="0.3">
      <c r="A10210" s="1">
        <v>10206</v>
      </c>
      <c r="B10210" s="1">
        <v>2011</v>
      </c>
      <c r="C10210" s="1">
        <v>8</v>
      </c>
      <c r="D10210" s="1">
        <v>18</v>
      </c>
      <c r="E10210" s="7">
        <v>2011.7159817351601</v>
      </c>
      <c r="F10210" s="7">
        <v>23.041533000000001</v>
      </c>
      <c r="G10210" s="57">
        <f t="shared" si="386"/>
        <v>21.95800834206894</v>
      </c>
      <c r="I10210" s="73">
        <f t="shared" si="387"/>
        <v>1.9835616438399484</v>
      </c>
    </row>
    <row r="10211" spans="1:9" ht="15.6" x14ac:dyDescent="0.3">
      <c r="A10211" s="1">
        <v>10207</v>
      </c>
      <c r="B10211" s="1">
        <v>2011</v>
      </c>
      <c r="C10211" s="1">
        <v>8</v>
      </c>
      <c r="D10211" s="1">
        <v>19</v>
      </c>
      <c r="E10211" s="7">
        <v>2011.7187214611899</v>
      </c>
      <c r="F10211" s="7">
        <v>23.02365</v>
      </c>
      <c r="G10211" s="57">
        <f t="shared" si="386"/>
        <v>21.958869780689632</v>
      </c>
      <c r="I10211" s="73">
        <f t="shared" si="387"/>
        <v>1.9835616438399484</v>
      </c>
    </row>
    <row r="10212" spans="1:9" ht="15.6" x14ac:dyDescent="0.3">
      <c r="A10212" s="1">
        <v>10208</v>
      </c>
      <c r="B10212" s="1">
        <v>2011</v>
      </c>
      <c r="C10212" s="1">
        <v>8</v>
      </c>
      <c r="D10212" s="1">
        <v>20</v>
      </c>
      <c r="E10212" s="7">
        <v>2011.72146118721</v>
      </c>
      <c r="F10212" s="7">
        <v>23.000505</v>
      </c>
      <c r="G10212" s="57">
        <f t="shared" si="386"/>
        <v>21.959653605517222</v>
      </c>
      <c r="I10212" s="73">
        <f t="shared" si="387"/>
        <v>1.9835616438299439</v>
      </c>
    </row>
    <row r="10213" spans="1:9" ht="15.6" x14ac:dyDescent="0.3">
      <c r="A10213" s="1">
        <v>10209</v>
      </c>
      <c r="B10213" s="1">
        <v>2011</v>
      </c>
      <c r="C10213" s="1">
        <v>8</v>
      </c>
      <c r="D10213" s="1">
        <v>21</v>
      </c>
      <c r="E10213" s="7">
        <v>2011.7242009132401</v>
      </c>
      <c r="F10213" s="7">
        <v>22.979904000000001</v>
      </c>
      <c r="G10213" s="57">
        <f t="shared" si="386"/>
        <v>21.960237343448252</v>
      </c>
      <c r="I10213" s="73">
        <f t="shared" si="387"/>
        <v>1.9835616438299439</v>
      </c>
    </row>
    <row r="10214" spans="1:9" ht="15.6" x14ac:dyDescent="0.3">
      <c r="A10214" s="1">
        <v>10210</v>
      </c>
      <c r="B10214" s="1">
        <v>2011</v>
      </c>
      <c r="C10214" s="1">
        <v>8</v>
      </c>
      <c r="D10214" s="1">
        <v>22</v>
      </c>
      <c r="E10214" s="7">
        <v>2011.72694063927</v>
      </c>
      <c r="F10214" s="7">
        <v>22.945198000000001</v>
      </c>
      <c r="G10214" s="57">
        <f t="shared" si="386"/>
        <v>21.960587053793084</v>
      </c>
      <c r="I10214" s="73">
        <f t="shared" si="387"/>
        <v>1.9835616438401757</v>
      </c>
    </row>
    <row r="10215" spans="1:9" ht="15.6" x14ac:dyDescent="0.3">
      <c r="A10215" s="1">
        <v>10211</v>
      </c>
      <c r="B10215" s="1">
        <v>2011</v>
      </c>
      <c r="C10215" s="1">
        <v>8</v>
      </c>
      <c r="D10215" s="1">
        <v>23</v>
      </c>
      <c r="E10215" s="7">
        <v>2011.7296803653001</v>
      </c>
      <c r="F10215" s="7">
        <v>22.813251000000001</v>
      </c>
      <c r="G10215" s="57">
        <f t="shared" si="386"/>
        <v>21.960789239999976</v>
      </c>
      <c r="I10215" s="73">
        <f t="shared" si="387"/>
        <v>1.9835616438399484</v>
      </c>
    </row>
    <row r="10216" spans="1:9" ht="15.6" x14ac:dyDescent="0.3">
      <c r="A10216" s="1">
        <v>10212</v>
      </c>
      <c r="B10216" s="1">
        <v>2011</v>
      </c>
      <c r="C10216" s="1">
        <v>8</v>
      </c>
      <c r="D10216" s="1">
        <v>24</v>
      </c>
      <c r="E10216" s="7">
        <v>2011.7324200913199</v>
      </c>
      <c r="F10216" s="7">
        <v>22.664631</v>
      </c>
      <c r="G10216" s="57">
        <f t="shared" si="386"/>
        <v>21.960949405517219</v>
      </c>
      <c r="I10216" s="73">
        <f t="shared" si="387"/>
        <v>1.9835616438299439</v>
      </c>
    </row>
    <row r="10217" spans="1:9" ht="15.6" x14ac:dyDescent="0.3">
      <c r="A10217" s="1">
        <v>10213</v>
      </c>
      <c r="B10217" s="1">
        <v>2011</v>
      </c>
      <c r="C10217" s="1">
        <v>8</v>
      </c>
      <c r="D10217" s="1">
        <v>25</v>
      </c>
      <c r="E10217" s="7">
        <v>2011.73515981735</v>
      </c>
      <c r="F10217" s="7">
        <v>22.561045</v>
      </c>
      <c r="G10217" s="57">
        <f t="shared" si="386"/>
        <v>21.961087073103425</v>
      </c>
      <c r="I10217" s="73">
        <f t="shared" si="387"/>
        <v>1.9835616438301713</v>
      </c>
    </row>
    <row r="10218" spans="1:9" ht="15.6" x14ac:dyDescent="0.3">
      <c r="A10218" s="1">
        <v>10214</v>
      </c>
      <c r="B10218" s="1">
        <v>2011</v>
      </c>
      <c r="C10218" s="1">
        <v>8</v>
      </c>
      <c r="D10218" s="1">
        <v>26</v>
      </c>
      <c r="E10218" s="7">
        <v>2011.7378995433801</v>
      </c>
      <c r="F10218" s="7">
        <v>22.580283999999999</v>
      </c>
      <c r="G10218" s="57">
        <f t="shared" si="386"/>
        <v>21.961098972413769</v>
      </c>
      <c r="I10218" s="73">
        <f t="shared" si="387"/>
        <v>1.9835616438399484</v>
      </c>
    </row>
    <row r="10219" spans="1:9" ht="15.6" x14ac:dyDescent="0.3">
      <c r="A10219" s="1">
        <v>10215</v>
      </c>
      <c r="B10219" s="1">
        <v>2011</v>
      </c>
      <c r="C10219" s="1">
        <v>8</v>
      </c>
      <c r="D10219" s="1">
        <v>27</v>
      </c>
      <c r="E10219" s="7">
        <v>2011.7406392694099</v>
      </c>
      <c r="F10219" s="7">
        <v>22.657387</v>
      </c>
      <c r="G10219" s="57">
        <f t="shared" si="386"/>
        <v>21.961059093793079</v>
      </c>
      <c r="I10219" s="73">
        <f t="shared" si="387"/>
        <v>1.9769406392699693</v>
      </c>
    </row>
    <row r="10220" spans="1:9" ht="15.6" x14ac:dyDescent="0.3">
      <c r="A10220" s="1">
        <v>10216</v>
      </c>
      <c r="B10220" s="1">
        <v>2011</v>
      </c>
      <c r="C10220" s="1">
        <v>8</v>
      </c>
      <c r="D10220" s="1">
        <v>28</v>
      </c>
      <c r="E10220" s="7">
        <v>2011.74337899543</v>
      </c>
      <c r="F10220" s="7">
        <v>22.774190000000001</v>
      </c>
      <c r="G10220" s="57">
        <f t="shared" si="386"/>
        <v>21.961050925517217</v>
      </c>
      <c r="I10220" s="73">
        <f t="shared" si="387"/>
        <v>1.9769406392699693</v>
      </c>
    </row>
    <row r="10221" spans="1:9" ht="15.6" x14ac:dyDescent="0.3">
      <c r="A10221" s="1">
        <v>10217</v>
      </c>
      <c r="B10221" s="1">
        <v>2011</v>
      </c>
      <c r="C10221" s="1">
        <v>8</v>
      </c>
      <c r="D10221" s="1">
        <v>29</v>
      </c>
      <c r="E10221" s="7">
        <v>2011.7461187214601</v>
      </c>
      <c r="F10221" s="7">
        <v>22.765685999999999</v>
      </c>
      <c r="G10221" s="57">
        <f t="shared" si="386"/>
        <v>21.961062744827561</v>
      </c>
      <c r="I10221" s="73">
        <f t="shared" si="387"/>
        <v>1.9769406392699693</v>
      </c>
    </row>
    <row r="10222" spans="1:9" ht="15.6" x14ac:dyDescent="0.3">
      <c r="A10222" s="1">
        <v>10218</v>
      </c>
      <c r="B10222" s="1">
        <v>2011</v>
      </c>
      <c r="C10222" s="1">
        <v>8</v>
      </c>
      <c r="D10222" s="1">
        <v>30</v>
      </c>
      <c r="E10222" s="7">
        <v>2011.74885844749</v>
      </c>
      <c r="F10222" s="7">
        <v>22.767167000000001</v>
      </c>
      <c r="G10222" s="57">
        <f t="shared" si="386"/>
        <v>21.961042245517216</v>
      </c>
      <c r="I10222" s="73">
        <f t="shared" si="387"/>
        <v>1.9769406392699693</v>
      </c>
    </row>
    <row r="10223" spans="1:9" ht="15.6" x14ac:dyDescent="0.3">
      <c r="A10223" s="1">
        <v>10219</v>
      </c>
      <c r="B10223" s="1">
        <v>2011</v>
      </c>
      <c r="C10223" s="1">
        <v>8</v>
      </c>
      <c r="D10223" s="1">
        <v>31</v>
      </c>
      <c r="E10223" s="7">
        <v>2011.7515981735201</v>
      </c>
      <c r="F10223" s="7">
        <v>22.790016999999999</v>
      </c>
      <c r="G10223" s="57">
        <f t="shared" si="386"/>
        <v>21.960945755862042</v>
      </c>
      <c r="I10223" s="73">
        <f t="shared" si="387"/>
        <v>1.9769406392699693</v>
      </c>
    </row>
    <row r="10224" spans="1:9" ht="15.6" x14ac:dyDescent="0.3">
      <c r="A10224" s="1">
        <v>10220</v>
      </c>
      <c r="B10224" s="1">
        <v>2011</v>
      </c>
      <c r="C10224" s="1">
        <v>9</v>
      </c>
      <c r="D10224" s="1">
        <v>1</v>
      </c>
      <c r="E10224" s="7">
        <v>2011.7527397260301</v>
      </c>
      <c r="F10224" s="7">
        <v>22.864977</v>
      </c>
      <c r="G10224" s="57">
        <f t="shared" si="386"/>
        <v>21.960765612413763</v>
      </c>
      <c r="I10224" s="73">
        <f t="shared" si="387"/>
        <v>1.9769406392699693</v>
      </c>
    </row>
    <row r="10225" spans="1:9" ht="15.6" x14ac:dyDescent="0.3">
      <c r="A10225" s="1">
        <v>10221</v>
      </c>
      <c r="B10225" s="1">
        <v>2011</v>
      </c>
      <c r="C10225" s="1">
        <v>9</v>
      </c>
      <c r="D10225" s="1">
        <v>2</v>
      </c>
      <c r="E10225" s="7">
        <v>2011.7554794520499</v>
      </c>
      <c r="F10225" s="7">
        <v>22.904042</v>
      </c>
      <c r="G10225" s="57">
        <f t="shared" si="386"/>
        <v>21.960069409655141</v>
      </c>
      <c r="I10225" s="73">
        <f t="shared" si="387"/>
        <v>1.9769406392701967</v>
      </c>
    </row>
    <row r="10226" spans="1:9" ht="15.6" x14ac:dyDescent="0.3">
      <c r="A10226" s="1">
        <v>10222</v>
      </c>
      <c r="B10226" s="1">
        <v>2011</v>
      </c>
      <c r="C10226" s="1">
        <v>9</v>
      </c>
      <c r="D10226" s="1">
        <v>3</v>
      </c>
      <c r="E10226" s="7">
        <v>2011.75821917808</v>
      </c>
      <c r="F10226" s="7">
        <v>22.907471999999999</v>
      </c>
      <c r="G10226" s="57">
        <f t="shared" si="386"/>
        <v>21.959892293793075</v>
      </c>
      <c r="I10226" s="73">
        <f t="shared" si="387"/>
        <v>1.9808219178100899</v>
      </c>
    </row>
    <row r="10227" spans="1:9" ht="15.6" x14ac:dyDescent="0.3">
      <c r="A10227" s="1">
        <v>10223</v>
      </c>
      <c r="B10227" s="1">
        <v>2011</v>
      </c>
      <c r="C10227" s="1">
        <v>9</v>
      </c>
      <c r="D10227" s="1">
        <v>4</v>
      </c>
      <c r="E10227" s="7">
        <v>2011.7609589041101</v>
      </c>
      <c r="F10227" s="7">
        <v>22.900309</v>
      </c>
      <c r="G10227" s="57">
        <f t="shared" si="386"/>
        <v>21.959684176551697</v>
      </c>
      <c r="I10227" s="73">
        <f t="shared" si="387"/>
        <v>1.9808219177998581</v>
      </c>
    </row>
    <row r="10228" spans="1:9" ht="15.6" x14ac:dyDescent="0.3">
      <c r="A10228" s="1">
        <v>10224</v>
      </c>
      <c r="B10228" s="1">
        <v>2011</v>
      </c>
      <c r="C10228" s="1">
        <v>9</v>
      </c>
      <c r="D10228" s="1">
        <v>5</v>
      </c>
      <c r="E10228" s="7">
        <v>2011.76369863014</v>
      </c>
      <c r="F10228" s="7">
        <v>22.849558999999999</v>
      </c>
      <c r="G10228" s="57">
        <f t="shared" si="386"/>
        <v>21.959619273103421</v>
      </c>
      <c r="I10228" s="73">
        <f t="shared" si="387"/>
        <v>1.9808219178100899</v>
      </c>
    </row>
    <row r="10229" spans="1:9" ht="15.6" x14ac:dyDescent="0.3">
      <c r="A10229" s="1">
        <v>10225</v>
      </c>
      <c r="B10229" s="1">
        <v>2011</v>
      </c>
      <c r="C10229" s="1">
        <v>9</v>
      </c>
      <c r="D10229" s="1">
        <v>6</v>
      </c>
      <c r="E10229" s="7">
        <v>2011.7664383561601</v>
      </c>
      <c r="F10229" s="7">
        <v>22.816925000000001</v>
      </c>
      <c r="G10229" s="57">
        <f t="shared" si="386"/>
        <v>21.959580222068936</v>
      </c>
      <c r="I10229" s="73">
        <f t="shared" si="387"/>
        <v>1.9808219178100899</v>
      </c>
    </row>
    <row r="10230" spans="1:9" ht="15.6" x14ac:dyDescent="0.3">
      <c r="A10230" s="1">
        <v>10226</v>
      </c>
      <c r="B10230" s="1">
        <v>2011</v>
      </c>
      <c r="C10230" s="1">
        <v>9</v>
      </c>
      <c r="D10230" s="1">
        <v>7</v>
      </c>
      <c r="E10230" s="7">
        <v>2011.7691780821899</v>
      </c>
      <c r="F10230" s="7">
        <v>22.779454999999999</v>
      </c>
      <c r="G10230" s="57">
        <f t="shared" si="386"/>
        <v>21.959466725517213</v>
      </c>
      <c r="I10230" s="73">
        <f t="shared" si="387"/>
        <v>1.9808219178098625</v>
      </c>
    </row>
    <row r="10231" spans="1:9" ht="15.6" x14ac:dyDescent="0.3">
      <c r="A10231" s="1">
        <v>10227</v>
      </c>
      <c r="B10231" s="1">
        <v>2011</v>
      </c>
      <c r="C10231" s="1">
        <v>9</v>
      </c>
      <c r="D10231" s="1">
        <v>8</v>
      </c>
      <c r="E10231" s="7">
        <v>2011.77191780822</v>
      </c>
      <c r="F10231" s="7">
        <v>22.733642</v>
      </c>
      <c r="G10231" s="57">
        <f t="shared" si="386"/>
        <v>21.959444794482728</v>
      </c>
      <c r="I10231" s="73">
        <f t="shared" si="387"/>
        <v>1.9808219178000854</v>
      </c>
    </row>
    <row r="10232" spans="1:9" ht="15.6" x14ac:dyDescent="0.3">
      <c r="A10232" s="1">
        <v>10228</v>
      </c>
      <c r="B10232" s="1">
        <v>2011</v>
      </c>
      <c r="C10232" s="1">
        <v>9</v>
      </c>
      <c r="D10232" s="1">
        <v>9</v>
      </c>
      <c r="E10232" s="7">
        <v>2011.7746575342501</v>
      </c>
      <c r="F10232" s="7">
        <v>22.741745000000002</v>
      </c>
      <c r="G10232" s="57">
        <f t="shared" si="386"/>
        <v>21.959573245517216</v>
      </c>
      <c r="I10232" s="73">
        <f t="shared" si="387"/>
        <v>1.9808219178098625</v>
      </c>
    </row>
    <row r="10233" spans="1:9" ht="15.6" x14ac:dyDescent="0.3">
      <c r="A10233" s="1">
        <v>10229</v>
      </c>
      <c r="B10233" s="1">
        <v>2011</v>
      </c>
      <c r="C10233" s="1">
        <v>9</v>
      </c>
      <c r="D10233" s="1">
        <v>10</v>
      </c>
      <c r="E10233" s="7">
        <v>2011.7773972602699</v>
      </c>
      <c r="F10233" s="7">
        <v>22.740227999999998</v>
      </c>
      <c r="G10233" s="57">
        <f t="shared" si="386"/>
        <v>21.959668747586182</v>
      </c>
      <c r="I10233" s="73">
        <f t="shared" si="387"/>
        <v>1.9808219178100899</v>
      </c>
    </row>
    <row r="10234" spans="1:9" ht="15.6" x14ac:dyDescent="0.3">
      <c r="A10234" s="1">
        <v>10230</v>
      </c>
      <c r="B10234" s="1">
        <v>2011</v>
      </c>
      <c r="C10234" s="1">
        <v>9</v>
      </c>
      <c r="D10234" s="1">
        <v>11</v>
      </c>
      <c r="E10234" s="7">
        <v>2011.7801369863</v>
      </c>
      <c r="F10234" s="7">
        <v>22.738441000000002</v>
      </c>
      <c r="G10234" s="57">
        <f t="shared" si="386"/>
        <v>21.959734153103419</v>
      </c>
      <c r="I10234" s="73">
        <f t="shared" si="387"/>
        <v>1.9808219178100899</v>
      </c>
    </row>
    <row r="10235" spans="1:9" ht="15.6" x14ac:dyDescent="0.3">
      <c r="A10235" s="1">
        <v>10231</v>
      </c>
      <c r="B10235" s="1">
        <v>2011</v>
      </c>
      <c r="C10235" s="1">
        <v>9</v>
      </c>
      <c r="D10235" s="1">
        <v>12</v>
      </c>
      <c r="E10235" s="7">
        <v>2011.7828767123301</v>
      </c>
      <c r="F10235" s="7">
        <v>22.794338</v>
      </c>
      <c r="G10235" s="57">
        <f t="shared" si="386"/>
        <v>21.959842686896526</v>
      </c>
      <c r="I10235" s="73">
        <f t="shared" si="387"/>
        <v>1.9808219177998581</v>
      </c>
    </row>
    <row r="10236" spans="1:9" ht="15.6" x14ac:dyDescent="0.3">
      <c r="A10236" s="1">
        <v>10232</v>
      </c>
      <c r="B10236" s="1">
        <v>2011</v>
      </c>
      <c r="C10236" s="1">
        <v>9</v>
      </c>
      <c r="D10236" s="1">
        <v>13</v>
      </c>
      <c r="E10236" s="7">
        <v>2011.78561643836</v>
      </c>
      <c r="F10236" s="7">
        <v>22.941089999999999</v>
      </c>
      <c r="G10236" s="57">
        <f t="shared" si="386"/>
        <v>21.960206252413769</v>
      </c>
      <c r="I10236" s="73">
        <f t="shared" si="387"/>
        <v>1.9808219178100899</v>
      </c>
    </row>
    <row r="10237" spans="1:9" ht="15.6" x14ac:dyDescent="0.3">
      <c r="A10237" s="1">
        <v>10233</v>
      </c>
      <c r="B10237" s="1">
        <v>2011</v>
      </c>
      <c r="C10237" s="1">
        <v>9</v>
      </c>
      <c r="D10237" s="1">
        <v>14</v>
      </c>
      <c r="E10237" s="7">
        <v>2011.78835616438</v>
      </c>
      <c r="F10237" s="7">
        <v>23.023446</v>
      </c>
      <c r="G10237" s="57">
        <f t="shared" si="386"/>
        <v>21.960654994482734</v>
      </c>
      <c r="I10237" s="73">
        <f t="shared" si="387"/>
        <v>1.9808219178100899</v>
      </c>
    </row>
    <row r="10238" spans="1:9" ht="15.6" x14ac:dyDescent="0.3">
      <c r="A10238" s="1">
        <v>10234</v>
      </c>
      <c r="B10238" s="1">
        <v>2011</v>
      </c>
      <c r="C10238" s="1">
        <v>9</v>
      </c>
      <c r="D10238" s="1">
        <v>15</v>
      </c>
      <c r="E10238" s="7">
        <v>2011.7910958904099</v>
      </c>
      <c r="F10238" s="7">
        <v>23.123161</v>
      </c>
      <c r="G10238" s="57">
        <f t="shared" si="386"/>
        <v>21.961304371034455</v>
      </c>
      <c r="I10238" s="73">
        <f t="shared" si="387"/>
        <v>1.9808219178098625</v>
      </c>
    </row>
    <row r="10239" spans="1:9" ht="15.6" x14ac:dyDescent="0.3">
      <c r="A10239" s="1">
        <v>10235</v>
      </c>
      <c r="B10239" s="1">
        <v>2011</v>
      </c>
      <c r="C10239" s="1">
        <v>9</v>
      </c>
      <c r="D10239" s="1">
        <v>16</v>
      </c>
      <c r="E10239" s="7">
        <v>2011.79383561644</v>
      </c>
      <c r="F10239" s="7">
        <v>23.152547999999999</v>
      </c>
      <c r="G10239" s="57">
        <f t="shared" si="386"/>
        <v>21.962069510344804</v>
      </c>
      <c r="I10239" s="73">
        <f t="shared" si="387"/>
        <v>1.9808219178000854</v>
      </c>
    </row>
    <row r="10240" spans="1:9" ht="15.6" x14ac:dyDescent="0.3">
      <c r="A10240" s="1">
        <v>10236</v>
      </c>
      <c r="B10240" s="1">
        <v>2011</v>
      </c>
      <c r="C10240" s="1">
        <v>9</v>
      </c>
      <c r="D10240" s="1">
        <v>17</v>
      </c>
      <c r="E10240" s="7">
        <v>2011.7965753424701</v>
      </c>
      <c r="F10240" s="7">
        <v>23.190863</v>
      </c>
      <c r="G10240" s="57">
        <f t="shared" si="386"/>
        <v>21.963133551724113</v>
      </c>
      <c r="I10240" s="73">
        <f t="shared" si="387"/>
        <v>1.9808219178098625</v>
      </c>
    </row>
    <row r="10241" spans="1:9" ht="15.6" x14ac:dyDescent="0.3">
      <c r="A10241" s="1">
        <v>10237</v>
      </c>
      <c r="B10241" s="1">
        <v>2011</v>
      </c>
      <c r="C10241" s="1">
        <v>9</v>
      </c>
      <c r="D10241" s="1">
        <v>18</v>
      </c>
      <c r="E10241" s="7">
        <v>2011.7993150684899</v>
      </c>
      <c r="F10241" s="7">
        <v>23.203026000000001</v>
      </c>
      <c r="G10241" s="57">
        <f t="shared" si="386"/>
        <v>21.964393742068943</v>
      </c>
      <c r="I10241" s="73">
        <f t="shared" si="387"/>
        <v>1.9808219178100899</v>
      </c>
    </row>
    <row r="10242" spans="1:9" ht="15.6" x14ac:dyDescent="0.3">
      <c r="A10242" s="1">
        <v>10238</v>
      </c>
      <c r="B10242" s="1">
        <v>2011</v>
      </c>
      <c r="C10242" s="1">
        <v>9</v>
      </c>
      <c r="D10242" s="1">
        <v>19</v>
      </c>
      <c r="E10242" s="7">
        <v>2011.80205479452</v>
      </c>
      <c r="F10242" s="7">
        <v>23.200883999999999</v>
      </c>
      <c r="G10242" s="57">
        <f t="shared" si="386"/>
        <v>21.965694204137908</v>
      </c>
      <c r="I10242" s="73">
        <f t="shared" si="387"/>
        <v>1.9808219178100899</v>
      </c>
    </row>
    <row r="10243" spans="1:9" ht="15.6" x14ac:dyDescent="0.3">
      <c r="A10243" s="1">
        <v>10239</v>
      </c>
      <c r="B10243" s="1">
        <v>2011</v>
      </c>
      <c r="C10243" s="1">
        <v>9</v>
      </c>
      <c r="D10243" s="1">
        <v>20</v>
      </c>
      <c r="E10243" s="7">
        <v>2011.8047945205501</v>
      </c>
      <c r="F10243" s="7">
        <v>23.266673999999998</v>
      </c>
      <c r="G10243" s="57">
        <f t="shared" si="386"/>
        <v>21.966922576551699</v>
      </c>
      <c r="I10243" s="73">
        <f t="shared" si="387"/>
        <v>1.9808219178098625</v>
      </c>
    </row>
    <row r="10244" spans="1:9" ht="15.6" x14ac:dyDescent="0.3">
      <c r="A10244" s="1">
        <v>10240</v>
      </c>
      <c r="B10244" s="1">
        <v>2011</v>
      </c>
      <c r="C10244" s="1">
        <v>9</v>
      </c>
      <c r="D10244" s="1">
        <v>21</v>
      </c>
      <c r="E10244" s="7">
        <v>2011.80753424658</v>
      </c>
      <c r="F10244" s="7">
        <v>23.284535999999999</v>
      </c>
      <c r="G10244" s="57">
        <f t="shared" si="386"/>
        <v>21.968060932413771</v>
      </c>
      <c r="I10244" s="73">
        <f t="shared" si="387"/>
        <v>1.9808219178100899</v>
      </c>
    </row>
    <row r="10245" spans="1:9" ht="15.6" x14ac:dyDescent="0.3">
      <c r="A10245" s="1">
        <v>10241</v>
      </c>
      <c r="B10245" s="1">
        <v>2011</v>
      </c>
      <c r="C10245" s="1">
        <v>9</v>
      </c>
      <c r="D10245" s="1">
        <v>22</v>
      </c>
      <c r="E10245" s="7">
        <v>2011.8102739726</v>
      </c>
      <c r="F10245" s="7">
        <v>23.304286000000001</v>
      </c>
      <c r="G10245" s="57">
        <f t="shared" si="386"/>
        <v>21.969048772413771</v>
      </c>
      <c r="I10245" s="73">
        <f t="shared" si="387"/>
        <v>1.9808219178100899</v>
      </c>
    </row>
    <row r="10246" spans="1:9" ht="15.6" x14ac:dyDescent="0.3">
      <c r="A10246" s="1">
        <v>10242</v>
      </c>
      <c r="B10246" s="1">
        <v>2011</v>
      </c>
      <c r="C10246" s="1">
        <v>9</v>
      </c>
      <c r="D10246" s="1">
        <v>23</v>
      </c>
      <c r="E10246" s="7">
        <v>2011.8130136986299</v>
      </c>
      <c r="F10246" s="7">
        <v>23.28735</v>
      </c>
      <c r="G10246" s="57">
        <f t="shared" si="386"/>
        <v>21.969908535172394</v>
      </c>
      <c r="I10246" s="73">
        <f t="shared" si="387"/>
        <v>1.9808219178098625</v>
      </c>
    </row>
    <row r="10247" spans="1:9" ht="15.6" x14ac:dyDescent="0.3">
      <c r="A10247" s="1">
        <v>10243</v>
      </c>
      <c r="B10247" s="1">
        <v>2011</v>
      </c>
      <c r="C10247" s="1">
        <v>9</v>
      </c>
      <c r="D10247" s="1">
        <v>24</v>
      </c>
      <c r="E10247" s="7">
        <v>2011.81575342466</v>
      </c>
      <c r="F10247" s="7">
        <v>23.289033</v>
      </c>
      <c r="G10247" s="57">
        <f t="shared" si="386"/>
        <v>21.970684137931016</v>
      </c>
      <c r="I10247" s="73">
        <f t="shared" si="387"/>
        <v>1.9808219178100899</v>
      </c>
    </row>
    <row r="10248" spans="1:9" ht="15.6" x14ac:dyDescent="0.3">
      <c r="A10248" s="1">
        <v>10244</v>
      </c>
      <c r="B10248" s="1">
        <v>2011</v>
      </c>
      <c r="C10248" s="1">
        <v>9</v>
      </c>
      <c r="D10248" s="1">
        <v>25</v>
      </c>
      <c r="E10248" s="7">
        <v>2011.8184931506801</v>
      </c>
      <c r="F10248" s="7">
        <v>23.322509</v>
      </c>
      <c r="G10248" s="57">
        <f t="shared" si="386"/>
        <v>21.971312689655157</v>
      </c>
      <c r="I10248" s="73">
        <f t="shared" si="387"/>
        <v>1.9808219178098625</v>
      </c>
    </row>
    <row r="10249" spans="1:9" ht="15.6" x14ac:dyDescent="0.3">
      <c r="A10249" s="1">
        <v>10245</v>
      </c>
      <c r="B10249" s="1">
        <v>2011</v>
      </c>
      <c r="C10249" s="1">
        <v>9</v>
      </c>
      <c r="D10249" s="1">
        <v>26</v>
      </c>
      <c r="E10249" s="7">
        <v>2011.8212328767099</v>
      </c>
      <c r="F10249" s="7">
        <v>23.345856999999999</v>
      </c>
      <c r="G10249" s="57">
        <f t="shared" si="386"/>
        <v>21.971650055172397</v>
      </c>
      <c r="I10249" s="73">
        <f t="shared" si="387"/>
        <v>1.9808219178100899</v>
      </c>
    </row>
    <row r="10250" spans="1:9" ht="15.6" x14ac:dyDescent="0.3">
      <c r="A10250" s="1">
        <v>10246</v>
      </c>
      <c r="B10250" s="1">
        <v>2011</v>
      </c>
      <c r="C10250" s="1">
        <v>9</v>
      </c>
      <c r="D10250" s="1">
        <v>27</v>
      </c>
      <c r="E10250" s="7">
        <v>2011.82397260274</v>
      </c>
      <c r="F10250" s="7">
        <v>23.408435999999998</v>
      </c>
      <c r="G10250" s="57">
        <f t="shared" si="386"/>
        <v>21.972001464827567</v>
      </c>
      <c r="I10250" s="73">
        <f t="shared" si="387"/>
        <v>1.9824200913201366</v>
      </c>
    </row>
    <row r="10251" spans="1:9" ht="15.6" x14ac:dyDescent="0.3">
      <c r="A10251" s="1">
        <v>10247</v>
      </c>
      <c r="B10251" s="1">
        <v>2011</v>
      </c>
      <c r="C10251" s="1">
        <v>9</v>
      </c>
      <c r="D10251" s="1">
        <v>28</v>
      </c>
      <c r="E10251" s="7">
        <v>2011.8267123287701</v>
      </c>
      <c r="F10251" s="7">
        <v>23.455451</v>
      </c>
      <c r="G10251" s="57">
        <f t="shared" ref="G10251:G10314" si="388">AVERAGE(F9707:F10431)</f>
        <v>21.972167078620672</v>
      </c>
      <c r="I10251" s="73">
        <f t="shared" si="387"/>
        <v>1.9824200913199093</v>
      </c>
    </row>
    <row r="10252" spans="1:9" ht="15.6" x14ac:dyDescent="0.3">
      <c r="A10252" s="1">
        <v>10248</v>
      </c>
      <c r="B10252" s="1">
        <v>2011</v>
      </c>
      <c r="C10252" s="1">
        <v>9</v>
      </c>
      <c r="D10252" s="1">
        <v>29</v>
      </c>
      <c r="E10252" s="7">
        <v>2011.82945205479</v>
      </c>
      <c r="F10252" s="7">
        <v>23.468185999999999</v>
      </c>
      <c r="G10252" s="57">
        <f t="shared" si="388"/>
        <v>21.972531950344809</v>
      </c>
      <c r="I10252" s="73">
        <f t="shared" ref="I10252:I10315" si="389">E10432-E9708</f>
        <v>1.9824200913199093</v>
      </c>
    </row>
    <row r="10253" spans="1:9" ht="15.6" x14ac:dyDescent="0.3">
      <c r="A10253" s="1">
        <v>10249</v>
      </c>
      <c r="B10253" s="1">
        <v>2011</v>
      </c>
      <c r="C10253" s="1">
        <v>9</v>
      </c>
      <c r="D10253" s="1">
        <v>30</v>
      </c>
      <c r="E10253" s="7">
        <v>2011.83219178082</v>
      </c>
      <c r="F10253" s="7">
        <v>23.531507000000001</v>
      </c>
      <c r="G10253" s="57">
        <f t="shared" si="388"/>
        <v>21.972957809655153</v>
      </c>
      <c r="I10253" s="73">
        <f t="shared" si="389"/>
        <v>1.9824200913301411</v>
      </c>
    </row>
    <row r="10254" spans="1:9" ht="15.6" x14ac:dyDescent="0.3">
      <c r="A10254" s="1">
        <v>10250</v>
      </c>
      <c r="B10254" s="1">
        <v>2011</v>
      </c>
      <c r="C10254" s="1">
        <v>10</v>
      </c>
      <c r="D10254" s="1">
        <v>1</v>
      </c>
      <c r="E10254" s="7">
        <v>2011.8360730593599</v>
      </c>
      <c r="F10254" s="7">
        <v>23.665279999999999</v>
      </c>
      <c r="G10254" s="57">
        <f t="shared" si="388"/>
        <v>21.973332817931016</v>
      </c>
      <c r="I10254" s="73">
        <f t="shared" si="389"/>
        <v>1.9824200913199093</v>
      </c>
    </row>
    <row r="10255" spans="1:9" ht="15.6" x14ac:dyDescent="0.3">
      <c r="A10255" s="1">
        <v>10251</v>
      </c>
      <c r="B10255" s="1">
        <v>2011</v>
      </c>
      <c r="C10255" s="1">
        <v>10</v>
      </c>
      <c r="D10255" s="1">
        <v>2</v>
      </c>
      <c r="E10255" s="7">
        <v>2011.83881278539</v>
      </c>
      <c r="F10255" s="7">
        <v>23.756114</v>
      </c>
      <c r="G10255" s="57">
        <f t="shared" si="388"/>
        <v>21.973726926896532</v>
      </c>
      <c r="I10255" s="73">
        <f t="shared" si="389"/>
        <v>1.9824200913201366</v>
      </c>
    </row>
    <row r="10256" spans="1:9" ht="15.6" x14ac:dyDescent="0.3">
      <c r="A10256" s="1">
        <v>10252</v>
      </c>
      <c r="B10256" s="1">
        <v>2011</v>
      </c>
      <c r="C10256" s="1">
        <v>10</v>
      </c>
      <c r="D10256" s="1">
        <v>3</v>
      </c>
      <c r="E10256" s="7">
        <v>2011.8415525114201</v>
      </c>
      <c r="F10256" s="7">
        <v>23.778110999999999</v>
      </c>
      <c r="G10256" s="57">
        <f t="shared" si="388"/>
        <v>21.974084333793087</v>
      </c>
      <c r="I10256" s="73">
        <f t="shared" si="389"/>
        <v>1.9824200913199093</v>
      </c>
    </row>
    <row r="10257" spans="1:9" ht="15.6" x14ac:dyDescent="0.3">
      <c r="A10257" s="1">
        <v>10253</v>
      </c>
      <c r="B10257" s="1">
        <v>2011</v>
      </c>
      <c r="C10257" s="1">
        <v>10</v>
      </c>
      <c r="D10257" s="1">
        <v>4</v>
      </c>
      <c r="E10257" s="7">
        <v>2011.84429223744</v>
      </c>
      <c r="F10257" s="7">
        <v>23.672643000000001</v>
      </c>
      <c r="G10257" s="57">
        <f t="shared" si="388"/>
        <v>21.974347566896533</v>
      </c>
      <c r="I10257" s="73">
        <f t="shared" si="389"/>
        <v>1.9808219178098625</v>
      </c>
    </row>
    <row r="10258" spans="1:9" ht="15.6" x14ac:dyDescent="0.3">
      <c r="A10258" s="1">
        <v>10254</v>
      </c>
      <c r="B10258" s="1">
        <v>2011</v>
      </c>
      <c r="C10258" s="1">
        <v>10</v>
      </c>
      <c r="D10258" s="1">
        <v>5</v>
      </c>
      <c r="E10258" s="7">
        <v>2011.84703196347</v>
      </c>
      <c r="F10258" s="7">
        <v>23.730076</v>
      </c>
      <c r="G10258" s="57">
        <f t="shared" si="388"/>
        <v>21.974608337931016</v>
      </c>
      <c r="I10258" s="73">
        <f t="shared" si="389"/>
        <v>1.9808219178100899</v>
      </c>
    </row>
    <row r="10259" spans="1:9" ht="15.6" x14ac:dyDescent="0.3">
      <c r="A10259" s="1">
        <v>10255</v>
      </c>
      <c r="B10259" s="1">
        <v>2011</v>
      </c>
      <c r="C10259" s="1">
        <v>10</v>
      </c>
      <c r="D10259" s="1">
        <v>6</v>
      </c>
      <c r="E10259" s="7">
        <v>2011.8497716894999</v>
      </c>
      <c r="F10259" s="7">
        <v>23.75638</v>
      </c>
      <c r="G10259" s="57">
        <f t="shared" si="388"/>
        <v>21.975002299310326</v>
      </c>
      <c r="I10259" s="73">
        <f t="shared" si="389"/>
        <v>1.9808219178100899</v>
      </c>
    </row>
    <row r="10260" spans="1:9" ht="15.6" x14ac:dyDescent="0.3">
      <c r="A10260" s="1">
        <v>10256</v>
      </c>
      <c r="B10260" s="1">
        <v>2011</v>
      </c>
      <c r="C10260" s="1">
        <v>10</v>
      </c>
      <c r="D10260" s="1">
        <v>7</v>
      </c>
      <c r="E10260" s="7">
        <v>2011.85251141552</v>
      </c>
      <c r="F10260" s="7">
        <v>23.798628999999998</v>
      </c>
      <c r="G10260" s="57">
        <f t="shared" si="388"/>
        <v>21.975414692413771</v>
      </c>
      <c r="I10260" s="73">
        <f t="shared" si="389"/>
        <v>1.9808219178098625</v>
      </c>
    </row>
    <row r="10261" spans="1:9" ht="15.6" x14ac:dyDescent="0.3">
      <c r="A10261" s="1">
        <v>10257</v>
      </c>
      <c r="B10261" s="1">
        <v>2011</v>
      </c>
      <c r="C10261" s="1">
        <v>10</v>
      </c>
      <c r="D10261" s="1">
        <v>8</v>
      </c>
      <c r="E10261" s="7">
        <v>2011.8552511415501</v>
      </c>
      <c r="F10261" s="7">
        <v>23.853031999999999</v>
      </c>
      <c r="G10261" s="57">
        <f t="shared" si="388"/>
        <v>21.97573124689653</v>
      </c>
      <c r="I10261" s="73">
        <f t="shared" si="389"/>
        <v>1.9808219178100899</v>
      </c>
    </row>
    <row r="10262" spans="1:9" ht="15.6" x14ac:dyDescent="0.3">
      <c r="A10262" s="1">
        <v>10258</v>
      </c>
      <c r="B10262" s="1">
        <v>2011</v>
      </c>
      <c r="C10262" s="1">
        <v>10</v>
      </c>
      <c r="D10262" s="1">
        <v>9</v>
      </c>
      <c r="E10262" s="7">
        <v>2011.8579908675799</v>
      </c>
      <c r="F10262" s="7">
        <v>23.836938</v>
      </c>
      <c r="G10262" s="57">
        <f t="shared" si="388"/>
        <v>21.975975757241354</v>
      </c>
      <c r="I10262" s="73">
        <f t="shared" si="389"/>
        <v>1.9808219178098625</v>
      </c>
    </row>
    <row r="10263" spans="1:9" ht="15.6" x14ac:dyDescent="0.3">
      <c r="A10263" s="1">
        <v>10259</v>
      </c>
      <c r="B10263" s="1">
        <v>2011</v>
      </c>
      <c r="C10263" s="1">
        <v>10</v>
      </c>
      <c r="D10263" s="1">
        <v>10</v>
      </c>
      <c r="E10263" s="7">
        <v>2011.86073059361</v>
      </c>
      <c r="F10263" s="7">
        <v>23.873432000000001</v>
      </c>
      <c r="G10263" s="57">
        <f t="shared" si="388"/>
        <v>21.976233867586181</v>
      </c>
      <c r="I10263" s="73">
        <f t="shared" si="389"/>
        <v>1.9808219178000854</v>
      </c>
    </row>
    <row r="10264" spans="1:9" ht="15.6" x14ac:dyDescent="0.3">
      <c r="A10264" s="1">
        <v>10260</v>
      </c>
      <c r="B10264" s="1">
        <v>2011</v>
      </c>
      <c r="C10264" s="1">
        <v>10</v>
      </c>
      <c r="D10264" s="1">
        <v>11</v>
      </c>
      <c r="E10264" s="7">
        <v>2011.8634703196301</v>
      </c>
      <c r="F10264" s="7">
        <v>23.767624999999999</v>
      </c>
      <c r="G10264" s="57">
        <f t="shared" si="388"/>
        <v>21.976374328275835</v>
      </c>
      <c r="I10264" s="73">
        <f t="shared" si="389"/>
        <v>1.9808219178100899</v>
      </c>
    </row>
    <row r="10265" spans="1:9" ht="15.6" x14ac:dyDescent="0.3">
      <c r="A10265" s="1">
        <v>10261</v>
      </c>
      <c r="B10265" s="1">
        <v>2011</v>
      </c>
      <c r="C10265" s="1">
        <v>10</v>
      </c>
      <c r="D10265" s="1">
        <v>12</v>
      </c>
      <c r="E10265" s="7">
        <v>2011.86621004566</v>
      </c>
      <c r="F10265" s="7">
        <v>23.747471999999998</v>
      </c>
      <c r="G10265" s="57">
        <f t="shared" si="388"/>
        <v>21.976391452413765</v>
      </c>
      <c r="I10265" s="73">
        <f t="shared" si="389"/>
        <v>1.9808219178098625</v>
      </c>
    </row>
    <row r="10266" spans="1:9" ht="15.6" x14ac:dyDescent="0.3">
      <c r="A10266" s="1">
        <v>10262</v>
      </c>
      <c r="B10266" s="1">
        <v>2011</v>
      </c>
      <c r="C10266" s="1">
        <v>10</v>
      </c>
      <c r="D10266" s="1">
        <v>13</v>
      </c>
      <c r="E10266" s="7">
        <v>2011.86894977169</v>
      </c>
      <c r="F10266" s="7">
        <v>23.795352000000001</v>
      </c>
      <c r="G10266" s="57">
        <f t="shared" si="388"/>
        <v>21.976293699310315</v>
      </c>
      <c r="I10266" s="73">
        <f t="shared" si="389"/>
        <v>1.9808219178100899</v>
      </c>
    </row>
    <row r="10267" spans="1:9" ht="15.6" x14ac:dyDescent="0.3">
      <c r="A10267" s="1">
        <v>10263</v>
      </c>
      <c r="B10267" s="1">
        <v>2011</v>
      </c>
      <c r="C10267" s="1">
        <v>10</v>
      </c>
      <c r="D10267" s="1">
        <v>14</v>
      </c>
      <c r="E10267" s="7">
        <v>2011.8716894977199</v>
      </c>
      <c r="F10267" s="7">
        <v>23.829699000000002</v>
      </c>
      <c r="G10267" s="57">
        <f t="shared" si="388"/>
        <v>21.976096209655143</v>
      </c>
      <c r="I10267" s="73">
        <f t="shared" si="389"/>
        <v>1.9808219178000854</v>
      </c>
    </row>
    <row r="10268" spans="1:9" ht="15.6" x14ac:dyDescent="0.3">
      <c r="A10268" s="1">
        <v>10264</v>
      </c>
      <c r="B10268" s="1">
        <v>2011</v>
      </c>
      <c r="C10268" s="1">
        <v>10</v>
      </c>
      <c r="D10268" s="1">
        <v>15</v>
      </c>
      <c r="E10268" s="7">
        <v>2011.87442922374</v>
      </c>
      <c r="F10268" s="7">
        <v>23.858073999999998</v>
      </c>
      <c r="G10268" s="57">
        <f t="shared" si="388"/>
        <v>21.975889995862044</v>
      </c>
      <c r="I10268" s="73">
        <f t="shared" si="389"/>
        <v>1.9808219178098625</v>
      </c>
    </row>
    <row r="10269" spans="1:9" ht="15.6" x14ac:dyDescent="0.3">
      <c r="A10269" s="1">
        <v>10265</v>
      </c>
      <c r="B10269" s="1">
        <v>2011</v>
      </c>
      <c r="C10269" s="1">
        <v>10</v>
      </c>
      <c r="D10269" s="1">
        <v>16</v>
      </c>
      <c r="E10269" s="7">
        <v>2011.8771689497701</v>
      </c>
      <c r="F10269" s="7">
        <v>23.929354</v>
      </c>
      <c r="G10269" s="57">
        <f t="shared" si="388"/>
        <v>21.975843948965494</v>
      </c>
      <c r="I10269" s="73">
        <f t="shared" si="389"/>
        <v>1.9808219178100899</v>
      </c>
    </row>
    <row r="10270" spans="1:9" ht="15.6" x14ac:dyDescent="0.3">
      <c r="A10270" s="1">
        <v>10266</v>
      </c>
      <c r="B10270" s="1">
        <v>2011</v>
      </c>
      <c r="C10270" s="1">
        <v>10</v>
      </c>
      <c r="D10270" s="1">
        <v>17</v>
      </c>
      <c r="E10270" s="7">
        <v>2011.8799086757999</v>
      </c>
      <c r="F10270" s="7">
        <v>23.954982000000001</v>
      </c>
      <c r="G10270" s="57">
        <f t="shared" si="388"/>
        <v>21.975886753103424</v>
      </c>
      <c r="I10270" s="73">
        <f t="shared" si="389"/>
        <v>1.9808219178098625</v>
      </c>
    </row>
    <row r="10271" spans="1:9" ht="15.6" x14ac:dyDescent="0.3">
      <c r="A10271" s="1">
        <v>10267</v>
      </c>
      <c r="B10271" s="1">
        <v>2011</v>
      </c>
      <c r="C10271" s="1">
        <v>10</v>
      </c>
      <c r="D10271" s="1">
        <v>18</v>
      </c>
      <c r="E10271" s="7">
        <v>2011.88264840183</v>
      </c>
      <c r="F10271" s="7">
        <v>23.986281999999999</v>
      </c>
      <c r="G10271" s="57">
        <f t="shared" si="388"/>
        <v>21.975994442758594</v>
      </c>
      <c r="I10271" s="73">
        <f t="shared" si="389"/>
        <v>1.9808219178000854</v>
      </c>
    </row>
    <row r="10272" spans="1:9" ht="15.6" x14ac:dyDescent="0.3">
      <c r="A10272" s="1">
        <v>10268</v>
      </c>
      <c r="B10272" s="1">
        <v>2011</v>
      </c>
      <c r="C10272" s="1">
        <v>10</v>
      </c>
      <c r="D10272" s="1">
        <v>19</v>
      </c>
      <c r="E10272" s="7">
        <v>2011.8853881278501</v>
      </c>
      <c r="F10272" s="7">
        <v>24.046921999999999</v>
      </c>
      <c r="G10272" s="57">
        <f t="shared" si="388"/>
        <v>21.976132714482734</v>
      </c>
      <c r="I10272" s="73">
        <f t="shared" si="389"/>
        <v>1.9808219178100899</v>
      </c>
    </row>
    <row r="10273" spans="1:9" ht="15.6" x14ac:dyDescent="0.3">
      <c r="A10273" s="1">
        <v>10269</v>
      </c>
      <c r="B10273" s="1">
        <v>2011</v>
      </c>
      <c r="C10273" s="1">
        <v>10</v>
      </c>
      <c r="D10273" s="1">
        <v>20</v>
      </c>
      <c r="E10273" s="7">
        <v>2011.88812785388</v>
      </c>
      <c r="F10273" s="7">
        <v>24.088083999999998</v>
      </c>
      <c r="G10273" s="57">
        <f t="shared" si="388"/>
        <v>21.976285095172386</v>
      </c>
      <c r="I10273" s="73">
        <f t="shared" si="389"/>
        <v>1.9808219178098625</v>
      </c>
    </row>
    <row r="10274" spans="1:9" ht="15.6" x14ac:dyDescent="0.3">
      <c r="A10274" s="1">
        <v>10270</v>
      </c>
      <c r="B10274" s="1">
        <v>2011</v>
      </c>
      <c r="C10274" s="1">
        <v>10</v>
      </c>
      <c r="D10274" s="1">
        <v>21</v>
      </c>
      <c r="E10274" s="7">
        <v>2011.89086757991</v>
      </c>
      <c r="F10274" s="7">
        <v>24.223167</v>
      </c>
      <c r="G10274" s="57">
        <f t="shared" si="388"/>
        <v>21.976295124137906</v>
      </c>
      <c r="I10274" s="73">
        <f t="shared" si="389"/>
        <v>1.9808219178100899</v>
      </c>
    </row>
    <row r="10275" spans="1:9" ht="15.6" x14ac:dyDescent="0.3">
      <c r="A10275" s="1">
        <v>10271</v>
      </c>
      <c r="B10275" s="1">
        <v>2011</v>
      </c>
      <c r="C10275" s="1">
        <v>10</v>
      </c>
      <c r="D10275" s="1">
        <v>22</v>
      </c>
      <c r="E10275" s="7">
        <v>2011.8936073059399</v>
      </c>
      <c r="F10275" s="7">
        <v>24.418085000000001</v>
      </c>
      <c r="G10275" s="57">
        <f t="shared" si="388"/>
        <v>21.976309004137903</v>
      </c>
      <c r="I10275" s="73">
        <f t="shared" si="389"/>
        <v>1.9808219178000854</v>
      </c>
    </row>
    <row r="10276" spans="1:9" ht="15.6" x14ac:dyDescent="0.3">
      <c r="A10276" s="1">
        <v>10272</v>
      </c>
      <c r="B10276" s="1">
        <v>2011</v>
      </c>
      <c r="C10276" s="1">
        <v>10</v>
      </c>
      <c r="D10276" s="1">
        <v>23</v>
      </c>
      <c r="E10276" s="7">
        <v>2011.89634703196</v>
      </c>
      <c r="F10276" s="7">
        <v>24.549586999999999</v>
      </c>
      <c r="G10276" s="57">
        <f t="shared" si="388"/>
        <v>21.976345206896521</v>
      </c>
      <c r="I10276" s="73">
        <f t="shared" si="389"/>
        <v>1.9808219178098625</v>
      </c>
    </row>
    <row r="10277" spans="1:9" ht="15.6" x14ac:dyDescent="0.3">
      <c r="A10277" s="1">
        <v>10273</v>
      </c>
      <c r="B10277" s="1">
        <v>2011</v>
      </c>
      <c r="C10277" s="1">
        <v>10</v>
      </c>
      <c r="D10277" s="1">
        <v>24</v>
      </c>
      <c r="E10277" s="7">
        <v>2011.8990867579901</v>
      </c>
      <c r="F10277" s="7">
        <v>24.660619000000001</v>
      </c>
      <c r="G10277" s="57">
        <f t="shared" si="388"/>
        <v>21.976467335172387</v>
      </c>
      <c r="I10277" s="73">
        <f t="shared" si="389"/>
        <v>1.9808219178100899</v>
      </c>
    </row>
    <row r="10278" spans="1:9" ht="15.6" x14ac:dyDescent="0.3">
      <c r="A10278" s="1">
        <v>10274</v>
      </c>
      <c r="B10278" s="1">
        <v>2011</v>
      </c>
      <c r="C10278" s="1">
        <v>10</v>
      </c>
      <c r="D10278" s="1">
        <v>25</v>
      </c>
      <c r="E10278" s="7">
        <v>2011.9018264840199</v>
      </c>
      <c r="F10278" s="7">
        <v>24.813123000000001</v>
      </c>
      <c r="G10278" s="57">
        <f t="shared" si="388"/>
        <v>21.976499884137905</v>
      </c>
      <c r="I10278" s="73">
        <f t="shared" si="389"/>
        <v>1.9808219178098625</v>
      </c>
    </row>
    <row r="10279" spans="1:9" ht="15.6" x14ac:dyDescent="0.3">
      <c r="A10279" s="1">
        <v>10275</v>
      </c>
      <c r="B10279" s="1">
        <v>2011</v>
      </c>
      <c r="C10279" s="1">
        <v>10</v>
      </c>
      <c r="D10279" s="1">
        <v>26</v>
      </c>
      <c r="E10279" s="7">
        <v>2011.90456621005</v>
      </c>
      <c r="F10279" s="7">
        <v>24.960428</v>
      </c>
      <c r="G10279" s="57">
        <f t="shared" si="388"/>
        <v>21.976564617931007</v>
      </c>
      <c r="I10279" s="73">
        <f t="shared" si="389"/>
        <v>1.9808219178000854</v>
      </c>
    </row>
    <row r="10280" spans="1:9" ht="15.6" x14ac:dyDescent="0.3">
      <c r="A10280" s="1">
        <v>10276</v>
      </c>
      <c r="B10280" s="1">
        <v>2011</v>
      </c>
      <c r="C10280" s="1">
        <v>10</v>
      </c>
      <c r="D10280" s="1">
        <v>27</v>
      </c>
      <c r="E10280" s="7">
        <v>2011.9073059360701</v>
      </c>
      <c r="F10280" s="7">
        <v>25.133073</v>
      </c>
      <c r="G10280" s="57">
        <f t="shared" si="388"/>
        <v>21.976533397241351</v>
      </c>
      <c r="I10280" s="73">
        <f t="shared" si="389"/>
        <v>1.9796803653000552</v>
      </c>
    </row>
    <row r="10281" spans="1:9" ht="15.6" x14ac:dyDescent="0.3">
      <c r="A10281" s="1">
        <v>10277</v>
      </c>
      <c r="B10281" s="1">
        <v>2011</v>
      </c>
      <c r="C10281" s="1">
        <v>10</v>
      </c>
      <c r="D10281" s="1">
        <v>28</v>
      </c>
      <c r="E10281" s="7">
        <v>2011.9100456620999</v>
      </c>
      <c r="F10281" s="7">
        <v>25.154411</v>
      </c>
      <c r="G10281" s="57">
        <f t="shared" si="388"/>
        <v>21.976460853793075</v>
      </c>
      <c r="I10281" s="73">
        <f t="shared" si="389"/>
        <v>1.9796803652998278</v>
      </c>
    </row>
    <row r="10282" spans="1:9" ht="15.6" x14ac:dyDescent="0.3">
      <c r="A10282" s="1">
        <v>10278</v>
      </c>
      <c r="B10282" s="1">
        <v>2011</v>
      </c>
      <c r="C10282" s="1">
        <v>10</v>
      </c>
      <c r="D10282" s="1">
        <v>29</v>
      </c>
      <c r="E10282" s="7">
        <v>2011.91278538813</v>
      </c>
      <c r="F10282" s="7">
        <v>25.147779</v>
      </c>
      <c r="G10282" s="57">
        <f t="shared" si="388"/>
        <v>21.976299817931007</v>
      </c>
      <c r="I10282" s="73">
        <f t="shared" si="389"/>
        <v>1.9796803653000552</v>
      </c>
    </row>
    <row r="10283" spans="1:9" ht="15.6" x14ac:dyDescent="0.3">
      <c r="A10283" s="1">
        <v>10279</v>
      </c>
      <c r="B10283" s="1">
        <v>2011</v>
      </c>
      <c r="C10283" s="1">
        <v>10</v>
      </c>
      <c r="D10283" s="1">
        <v>30</v>
      </c>
      <c r="E10283" s="7">
        <v>2011.9155251141499</v>
      </c>
      <c r="F10283" s="7">
        <v>24.829113</v>
      </c>
      <c r="G10283" s="57">
        <f t="shared" si="388"/>
        <v>21.976166129655144</v>
      </c>
      <c r="I10283" s="73">
        <f t="shared" si="389"/>
        <v>1.9796803652900508</v>
      </c>
    </row>
    <row r="10284" spans="1:9" ht="15.6" x14ac:dyDescent="0.3">
      <c r="A10284" s="1">
        <v>10280</v>
      </c>
      <c r="B10284" s="1">
        <v>2011</v>
      </c>
      <c r="C10284" s="1">
        <v>10</v>
      </c>
      <c r="D10284" s="1">
        <v>31</v>
      </c>
      <c r="E10284" s="7">
        <v>2011.91826484018</v>
      </c>
      <c r="F10284" s="7">
        <v>25.09675</v>
      </c>
      <c r="G10284" s="57">
        <f t="shared" si="388"/>
        <v>21.976069467586179</v>
      </c>
      <c r="I10284" s="73">
        <f t="shared" si="389"/>
        <v>1.9796803653000552</v>
      </c>
    </row>
    <row r="10285" spans="1:9" ht="15.6" x14ac:dyDescent="0.3">
      <c r="A10285" s="1">
        <v>10281</v>
      </c>
      <c r="B10285" s="1">
        <v>2011</v>
      </c>
      <c r="C10285" s="1">
        <v>11</v>
      </c>
      <c r="D10285" s="1">
        <v>1</v>
      </c>
      <c r="E10285" s="7">
        <v>2011.91940639269</v>
      </c>
      <c r="F10285" s="7">
        <v>25.571071</v>
      </c>
      <c r="G10285" s="57">
        <f t="shared" si="388"/>
        <v>21.975967337931003</v>
      </c>
      <c r="I10285" s="73">
        <f t="shared" si="389"/>
        <v>1.9796803653000552</v>
      </c>
    </row>
    <row r="10286" spans="1:9" ht="15.6" x14ac:dyDescent="0.3">
      <c r="A10286" s="1">
        <v>10282</v>
      </c>
      <c r="B10286" s="1">
        <v>2011</v>
      </c>
      <c r="C10286" s="1">
        <v>11</v>
      </c>
      <c r="D10286" s="1">
        <v>2</v>
      </c>
      <c r="E10286" s="7">
        <v>2011.9221461187201</v>
      </c>
      <c r="F10286" s="7">
        <v>25.741702</v>
      </c>
      <c r="G10286" s="57">
        <f t="shared" si="388"/>
        <v>21.975693525517208</v>
      </c>
      <c r="I10286" s="73">
        <f t="shared" si="389"/>
        <v>1.9796803652898234</v>
      </c>
    </row>
    <row r="10287" spans="1:9" ht="15.6" x14ac:dyDescent="0.3">
      <c r="A10287" s="1">
        <v>10283</v>
      </c>
      <c r="B10287" s="1">
        <v>2011</v>
      </c>
      <c r="C10287" s="1">
        <v>11</v>
      </c>
      <c r="D10287" s="1">
        <v>3</v>
      </c>
      <c r="E10287" s="7">
        <v>2011.92488584475</v>
      </c>
      <c r="F10287" s="7">
        <v>25.778517000000001</v>
      </c>
      <c r="G10287" s="57">
        <f t="shared" si="388"/>
        <v>21.975268569655142</v>
      </c>
      <c r="I10287" s="73">
        <f t="shared" si="389"/>
        <v>1.9808219178000854</v>
      </c>
    </row>
    <row r="10288" spans="1:9" ht="15.6" x14ac:dyDescent="0.3">
      <c r="A10288" s="1">
        <v>10284</v>
      </c>
      <c r="B10288" s="1">
        <v>2011</v>
      </c>
      <c r="C10288" s="1">
        <v>11</v>
      </c>
      <c r="D10288" s="1">
        <v>4</v>
      </c>
      <c r="E10288" s="7">
        <v>2011.92762557078</v>
      </c>
      <c r="F10288" s="7">
        <v>25.780687</v>
      </c>
      <c r="G10288" s="57">
        <f t="shared" si="388"/>
        <v>21.974970724137897</v>
      </c>
      <c r="I10288" s="73">
        <f t="shared" si="389"/>
        <v>1.9808219178100899</v>
      </c>
    </row>
    <row r="10289" spans="1:9" ht="15.6" x14ac:dyDescent="0.3">
      <c r="A10289" s="1">
        <v>10285</v>
      </c>
      <c r="B10289" s="1">
        <v>2011</v>
      </c>
      <c r="C10289" s="1">
        <v>11</v>
      </c>
      <c r="D10289" s="1">
        <v>5</v>
      </c>
      <c r="E10289" s="7">
        <v>2011.9303652967999</v>
      </c>
      <c r="F10289" s="7">
        <v>25.739259000000001</v>
      </c>
      <c r="G10289" s="57">
        <f t="shared" si="388"/>
        <v>21.974758441379276</v>
      </c>
      <c r="I10289" s="73">
        <f t="shared" si="389"/>
        <v>1.9808219178098625</v>
      </c>
    </row>
    <row r="10290" spans="1:9" ht="15.6" x14ac:dyDescent="0.3">
      <c r="A10290" s="1">
        <v>10286</v>
      </c>
      <c r="B10290" s="1">
        <v>2011</v>
      </c>
      <c r="C10290" s="1">
        <v>11</v>
      </c>
      <c r="D10290" s="1">
        <v>6</v>
      </c>
      <c r="E10290" s="7">
        <v>2011.93310502283</v>
      </c>
      <c r="F10290" s="7">
        <v>25.670945</v>
      </c>
      <c r="G10290" s="57">
        <f t="shared" si="388"/>
        <v>21.974584776551691</v>
      </c>
      <c r="I10290" s="73">
        <f t="shared" si="389"/>
        <v>1.9808219178100899</v>
      </c>
    </row>
    <row r="10291" spans="1:9" ht="15.6" x14ac:dyDescent="0.3">
      <c r="A10291" s="1">
        <v>10287</v>
      </c>
      <c r="B10291" s="1">
        <v>2011</v>
      </c>
      <c r="C10291" s="1">
        <v>11</v>
      </c>
      <c r="D10291" s="1">
        <v>7</v>
      </c>
      <c r="E10291" s="7">
        <v>2011.9358447488601</v>
      </c>
      <c r="F10291" s="7">
        <v>25.613703000000001</v>
      </c>
      <c r="G10291" s="57">
        <f t="shared" si="388"/>
        <v>21.974472318620656</v>
      </c>
      <c r="I10291" s="73">
        <f t="shared" si="389"/>
        <v>1.9808219177998581</v>
      </c>
    </row>
    <row r="10292" spans="1:9" ht="15.6" x14ac:dyDescent="0.3">
      <c r="A10292" s="1">
        <v>10288</v>
      </c>
      <c r="B10292" s="1">
        <v>2011</v>
      </c>
      <c r="C10292" s="1">
        <v>11</v>
      </c>
      <c r="D10292" s="1">
        <v>8</v>
      </c>
      <c r="E10292" s="7">
        <v>2011.9385844748899</v>
      </c>
      <c r="F10292" s="7">
        <v>25.540901000000002</v>
      </c>
      <c r="G10292" s="57">
        <f t="shared" si="388"/>
        <v>21.974348035862032</v>
      </c>
      <c r="I10292" s="73">
        <f t="shared" si="389"/>
        <v>1.9808219178100899</v>
      </c>
    </row>
    <row r="10293" spans="1:9" ht="15.6" x14ac:dyDescent="0.3">
      <c r="A10293" s="1">
        <v>10289</v>
      </c>
      <c r="B10293" s="1">
        <v>2011</v>
      </c>
      <c r="C10293" s="1">
        <v>11</v>
      </c>
      <c r="D10293" s="1">
        <v>9</v>
      </c>
      <c r="E10293" s="7">
        <v>2011.94132420091</v>
      </c>
      <c r="F10293" s="7">
        <v>25.492564999999999</v>
      </c>
      <c r="G10293" s="57">
        <f t="shared" si="388"/>
        <v>21.974208226206866</v>
      </c>
      <c r="I10293" s="73">
        <f t="shared" si="389"/>
        <v>1.9808219178100899</v>
      </c>
    </row>
    <row r="10294" spans="1:9" ht="15.6" x14ac:dyDescent="0.3">
      <c r="A10294" s="1">
        <v>10290</v>
      </c>
      <c r="B10294" s="1">
        <v>2011</v>
      </c>
      <c r="C10294" s="1">
        <v>11</v>
      </c>
      <c r="D10294" s="1">
        <v>10</v>
      </c>
      <c r="E10294" s="7">
        <v>2011.9440639269401</v>
      </c>
      <c r="F10294" s="7">
        <v>25.408570999999998</v>
      </c>
      <c r="G10294" s="57">
        <f t="shared" si="388"/>
        <v>21.974200965517209</v>
      </c>
      <c r="I10294" s="73">
        <f t="shared" si="389"/>
        <v>1.9808219178098625</v>
      </c>
    </row>
    <row r="10295" spans="1:9" ht="15.6" x14ac:dyDescent="0.3">
      <c r="A10295" s="1">
        <v>10291</v>
      </c>
      <c r="B10295" s="1">
        <v>2011</v>
      </c>
      <c r="C10295" s="1">
        <v>11</v>
      </c>
      <c r="D10295" s="1">
        <v>11</v>
      </c>
      <c r="E10295" s="7">
        <v>2011.9468036529699</v>
      </c>
      <c r="F10295" s="7">
        <v>25.419236999999999</v>
      </c>
      <c r="G10295" s="57">
        <f t="shared" si="388"/>
        <v>21.974323502068938</v>
      </c>
      <c r="I10295" s="73">
        <f t="shared" si="389"/>
        <v>1.9808219178100899</v>
      </c>
    </row>
    <row r="10296" spans="1:9" ht="15.6" x14ac:dyDescent="0.3">
      <c r="A10296" s="1">
        <v>10292</v>
      </c>
      <c r="B10296" s="1">
        <v>2011</v>
      </c>
      <c r="C10296" s="1">
        <v>11</v>
      </c>
      <c r="D10296" s="1">
        <v>12</v>
      </c>
      <c r="E10296" s="7">
        <v>2011.949543379</v>
      </c>
      <c r="F10296" s="7">
        <v>25.361467999999999</v>
      </c>
      <c r="G10296" s="57">
        <f t="shared" si="388"/>
        <v>21.974264224827557</v>
      </c>
      <c r="I10296" s="73">
        <f t="shared" si="389"/>
        <v>1.9808219178100899</v>
      </c>
    </row>
    <row r="10297" spans="1:9" ht="15.6" x14ac:dyDescent="0.3">
      <c r="A10297" s="1">
        <v>10293</v>
      </c>
      <c r="B10297" s="1">
        <v>2011</v>
      </c>
      <c r="C10297" s="1">
        <v>11</v>
      </c>
      <c r="D10297" s="1">
        <v>13</v>
      </c>
      <c r="E10297" s="7">
        <v>2011.9522831050199</v>
      </c>
      <c r="F10297" s="7">
        <v>25.285274999999999</v>
      </c>
      <c r="G10297" s="57">
        <f t="shared" si="388"/>
        <v>21.974121093793077</v>
      </c>
      <c r="I10297" s="73">
        <f t="shared" si="389"/>
        <v>1.9808219178098625</v>
      </c>
    </row>
    <row r="10298" spans="1:9" ht="15.6" x14ac:dyDescent="0.3">
      <c r="A10298" s="1">
        <v>10294</v>
      </c>
      <c r="B10298" s="1">
        <v>2011</v>
      </c>
      <c r="C10298" s="1">
        <v>11</v>
      </c>
      <c r="D10298" s="1">
        <v>14</v>
      </c>
      <c r="E10298" s="7">
        <v>2011.95502283105</v>
      </c>
      <c r="F10298" s="7">
        <v>25.185959</v>
      </c>
      <c r="G10298" s="57">
        <f t="shared" si="388"/>
        <v>21.973867860689626</v>
      </c>
      <c r="I10298" s="73">
        <f t="shared" si="389"/>
        <v>1.9808219178100899</v>
      </c>
    </row>
    <row r="10299" spans="1:9" ht="15.6" x14ac:dyDescent="0.3">
      <c r="A10299" s="1">
        <v>10295</v>
      </c>
      <c r="B10299" s="1">
        <v>2011</v>
      </c>
      <c r="C10299" s="1">
        <v>11</v>
      </c>
      <c r="D10299" s="1">
        <v>15</v>
      </c>
      <c r="E10299" s="7">
        <v>2011.9577625570801</v>
      </c>
      <c r="F10299" s="7">
        <v>25.151327999999999</v>
      </c>
      <c r="G10299" s="57">
        <f t="shared" si="388"/>
        <v>21.973772982068937</v>
      </c>
      <c r="I10299" s="73">
        <f t="shared" si="389"/>
        <v>1.9808219178098625</v>
      </c>
    </row>
    <row r="10300" spans="1:9" ht="15.6" x14ac:dyDescent="0.3">
      <c r="A10300" s="1">
        <v>10296</v>
      </c>
      <c r="B10300" s="1">
        <v>2011</v>
      </c>
      <c r="C10300" s="1">
        <v>11</v>
      </c>
      <c r="D10300" s="1">
        <v>16</v>
      </c>
      <c r="E10300" s="7">
        <v>2011.9605022830999</v>
      </c>
      <c r="F10300" s="7">
        <v>25.141587000000001</v>
      </c>
      <c r="G10300" s="57">
        <f t="shared" si="388"/>
        <v>21.973717791724109</v>
      </c>
      <c r="I10300" s="73">
        <f t="shared" si="389"/>
        <v>1.9808219178098625</v>
      </c>
    </row>
    <row r="10301" spans="1:9" ht="15.6" x14ac:dyDescent="0.3">
      <c r="A10301" s="1">
        <v>10297</v>
      </c>
      <c r="B10301" s="1">
        <v>2011</v>
      </c>
      <c r="C10301" s="1">
        <v>11</v>
      </c>
      <c r="D10301" s="1">
        <v>17</v>
      </c>
      <c r="E10301" s="7">
        <v>2011.96324200913</v>
      </c>
      <c r="F10301" s="7">
        <v>25.070696000000002</v>
      </c>
      <c r="G10301" s="57">
        <f t="shared" si="388"/>
        <v>21.973591811034453</v>
      </c>
      <c r="I10301" s="73">
        <f t="shared" si="389"/>
        <v>1.9808219178100899</v>
      </c>
    </row>
    <row r="10302" spans="1:9" ht="15.6" x14ac:dyDescent="0.3">
      <c r="A10302" s="1">
        <v>10298</v>
      </c>
      <c r="B10302" s="1">
        <v>2011</v>
      </c>
      <c r="C10302" s="1">
        <v>11</v>
      </c>
      <c r="D10302" s="1">
        <v>18</v>
      </c>
      <c r="E10302" s="7">
        <v>2011.9659817351601</v>
      </c>
      <c r="F10302" s="7">
        <v>24.944279999999999</v>
      </c>
      <c r="G10302" s="57">
        <f t="shared" si="388"/>
        <v>21.973337526896522</v>
      </c>
      <c r="I10302" s="73">
        <f t="shared" si="389"/>
        <v>1.9808219178098625</v>
      </c>
    </row>
    <row r="10303" spans="1:9" ht="15.6" x14ac:dyDescent="0.3">
      <c r="A10303" s="1">
        <v>10299</v>
      </c>
      <c r="B10303" s="1">
        <v>2011</v>
      </c>
      <c r="C10303" s="1">
        <v>11</v>
      </c>
      <c r="D10303" s="1">
        <v>19</v>
      </c>
      <c r="E10303" s="7">
        <v>2011.9687214611899</v>
      </c>
      <c r="F10303" s="7">
        <v>24.848745999999998</v>
      </c>
      <c r="G10303" s="57">
        <f t="shared" si="388"/>
        <v>21.972768882758594</v>
      </c>
      <c r="I10303" s="73">
        <f t="shared" si="389"/>
        <v>1.9808219178100899</v>
      </c>
    </row>
    <row r="10304" spans="1:9" ht="15.6" x14ac:dyDescent="0.3">
      <c r="A10304" s="1">
        <v>10300</v>
      </c>
      <c r="B10304" s="1">
        <v>2011</v>
      </c>
      <c r="C10304" s="1">
        <v>11</v>
      </c>
      <c r="D10304" s="1">
        <v>20</v>
      </c>
      <c r="E10304" s="7">
        <v>2011.97146118721</v>
      </c>
      <c r="F10304" s="7">
        <v>24.76426</v>
      </c>
      <c r="G10304" s="57">
        <f t="shared" si="388"/>
        <v>21.97210775172411</v>
      </c>
      <c r="I10304" s="73">
        <f t="shared" si="389"/>
        <v>1.9808219178100899</v>
      </c>
    </row>
    <row r="10305" spans="1:9" ht="15.6" x14ac:dyDescent="0.3">
      <c r="A10305" s="1">
        <v>10301</v>
      </c>
      <c r="B10305" s="1">
        <v>2011</v>
      </c>
      <c r="C10305" s="1">
        <v>11</v>
      </c>
      <c r="D10305" s="1">
        <v>21</v>
      </c>
      <c r="E10305" s="7">
        <v>2011.9742009132401</v>
      </c>
      <c r="F10305" s="7">
        <v>24.69218</v>
      </c>
      <c r="G10305" s="57">
        <f t="shared" si="388"/>
        <v>21.971488355862039</v>
      </c>
      <c r="I10305" s="73">
        <f t="shared" si="389"/>
        <v>1.9808219178098625</v>
      </c>
    </row>
    <row r="10306" spans="1:9" ht="15.6" x14ac:dyDescent="0.3">
      <c r="A10306" s="1">
        <v>10302</v>
      </c>
      <c r="B10306" s="1">
        <v>2011</v>
      </c>
      <c r="C10306" s="1">
        <v>11</v>
      </c>
      <c r="D10306" s="1">
        <v>22</v>
      </c>
      <c r="E10306" s="7">
        <v>2011.97694063927</v>
      </c>
      <c r="F10306" s="7">
        <v>24.659846999999999</v>
      </c>
      <c r="G10306" s="57">
        <f t="shared" si="388"/>
        <v>21.970752966896519</v>
      </c>
      <c r="I10306" s="73">
        <f t="shared" si="389"/>
        <v>1.9808219178000854</v>
      </c>
    </row>
    <row r="10307" spans="1:9" ht="15.6" x14ac:dyDescent="0.3">
      <c r="A10307" s="1">
        <v>10303</v>
      </c>
      <c r="B10307" s="1">
        <v>2011</v>
      </c>
      <c r="C10307" s="1">
        <v>11</v>
      </c>
      <c r="D10307" s="1">
        <v>23</v>
      </c>
      <c r="E10307" s="7">
        <v>2011.9796803653001</v>
      </c>
      <c r="F10307" s="7">
        <v>24.709081999999999</v>
      </c>
      <c r="G10307" s="57">
        <f t="shared" si="388"/>
        <v>21.96992665379307</v>
      </c>
      <c r="I10307" s="73">
        <f t="shared" si="389"/>
        <v>1.9808219178100899</v>
      </c>
    </row>
    <row r="10308" spans="1:9" ht="15.6" x14ac:dyDescent="0.3">
      <c r="A10308" s="1">
        <v>10304</v>
      </c>
      <c r="B10308" s="1">
        <v>2011</v>
      </c>
      <c r="C10308" s="1">
        <v>11</v>
      </c>
      <c r="D10308" s="1">
        <v>24</v>
      </c>
      <c r="E10308" s="7">
        <v>2011.9824200913199</v>
      </c>
      <c r="F10308" s="7">
        <v>24.645800000000001</v>
      </c>
      <c r="G10308" s="57">
        <f t="shared" si="388"/>
        <v>21.969052826206866</v>
      </c>
      <c r="I10308" s="73">
        <f t="shared" si="389"/>
        <v>1.9808219178098625</v>
      </c>
    </row>
    <row r="10309" spans="1:9" ht="15.6" x14ac:dyDescent="0.3">
      <c r="A10309" s="1">
        <v>10305</v>
      </c>
      <c r="B10309" s="1">
        <v>2011</v>
      </c>
      <c r="C10309" s="1">
        <v>11</v>
      </c>
      <c r="D10309" s="1">
        <v>25</v>
      </c>
      <c r="E10309" s="7">
        <v>2011.98515981735</v>
      </c>
      <c r="F10309" s="7">
        <v>24.584357000000001</v>
      </c>
      <c r="G10309" s="57">
        <f t="shared" si="388"/>
        <v>21.968024908965486</v>
      </c>
      <c r="I10309" s="73">
        <f t="shared" si="389"/>
        <v>1.9808219178100899</v>
      </c>
    </row>
    <row r="10310" spans="1:9" ht="15.6" x14ac:dyDescent="0.3">
      <c r="A10310" s="1">
        <v>10306</v>
      </c>
      <c r="B10310" s="1">
        <v>2011</v>
      </c>
      <c r="C10310" s="1">
        <v>11</v>
      </c>
      <c r="D10310" s="1">
        <v>26</v>
      </c>
      <c r="E10310" s="7">
        <v>2011.9878995433801</v>
      </c>
      <c r="F10310" s="7">
        <v>24.510504999999998</v>
      </c>
      <c r="G10310" s="57">
        <f t="shared" si="388"/>
        <v>21.966913874482724</v>
      </c>
      <c r="I10310" s="73">
        <f t="shared" si="389"/>
        <v>1.9808219177998581</v>
      </c>
    </row>
    <row r="10311" spans="1:9" ht="15.6" x14ac:dyDescent="0.3">
      <c r="A10311" s="1">
        <v>10307</v>
      </c>
      <c r="B10311" s="1">
        <v>2011</v>
      </c>
      <c r="C10311" s="1">
        <v>11</v>
      </c>
      <c r="D10311" s="1">
        <v>27</v>
      </c>
      <c r="E10311" s="7">
        <v>2011.9906392694099</v>
      </c>
      <c r="F10311" s="7">
        <v>24.431018000000002</v>
      </c>
      <c r="G10311" s="57">
        <f t="shared" si="388"/>
        <v>21.965835827586172</v>
      </c>
      <c r="I10311" s="73">
        <f t="shared" si="389"/>
        <v>1.9824200913199093</v>
      </c>
    </row>
    <row r="10312" spans="1:9" ht="15.6" x14ac:dyDescent="0.3">
      <c r="A10312" s="1">
        <v>10308</v>
      </c>
      <c r="B10312" s="1">
        <v>2011</v>
      </c>
      <c r="C10312" s="1">
        <v>11</v>
      </c>
      <c r="D10312" s="1">
        <v>28</v>
      </c>
      <c r="E10312" s="7">
        <v>2011.99337899543</v>
      </c>
      <c r="F10312" s="7">
        <v>24.354783999999999</v>
      </c>
      <c r="G10312" s="57">
        <f t="shared" si="388"/>
        <v>21.964661437241347</v>
      </c>
      <c r="I10312" s="73">
        <f t="shared" si="389"/>
        <v>1.9824200913301411</v>
      </c>
    </row>
    <row r="10313" spans="1:9" ht="15.6" x14ac:dyDescent="0.3">
      <c r="A10313" s="1">
        <v>10309</v>
      </c>
      <c r="B10313" s="1">
        <v>2011</v>
      </c>
      <c r="C10313" s="1">
        <v>11</v>
      </c>
      <c r="D10313" s="1">
        <v>29</v>
      </c>
      <c r="E10313" s="7">
        <v>2011.9961187214601</v>
      </c>
      <c r="F10313" s="7">
        <v>24.301636999999999</v>
      </c>
      <c r="G10313" s="57">
        <f t="shared" si="388"/>
        <v>21.963593580689622</v>
      </c>
      <c r="I10313" s="73">
        <f t="shared" si="389"/>
        <v>1.9824200913299137</v>
      </c>
    </row>
    <row r="10314" spans="1:9" ht="15.6" x14ac:dyDescent="0.3">
      <c r="A10314" s="1">
        <v>10310</v>
      </c>
      <c r="B10314" s="1">
        <v>2011</v>
      </c>
      <c r="C10314" s="1">
        <v>11</v>
      </c>
      <c r="D10314" s="1">
        <v>30</v>
      </c>
      <c r="E10314" s="7">
        <v>2011.99885844749</v>
      </c>
      <c r="F10314" s="7">
        <v>24.218195000000001</v>
      </c>
      <c r="G10314" s="57">
        <f t="shared" si="388"/>
        <v>21.962711991724102</v>
      </c>
      <c r="I10314" s="73">
        <f t="shared" si="389"/>
        <v>1.9824200913199093</v>
      </c>
    </row>
    <row r="10315" spans="1:9" ht="15.6" x14ac:dyDescent="0.3">
      <c r="A10315" s="1">
        <v>10311</v>
      </c>
      <c r="B10315" s="1">
        <v>2011</v>
      </c>
      <c r="C10315" s="1">
        <v>12</v>
      </c>
      <c r="D10315" s="1">
        <v>1</v>
      </c>
      <c r="E10315" s="7">
        <v>2012.0027397260301</v>
      </c>
      <c r="F10315" s="7">
        <v>24.18929</v>
      </c>
      <c r="G10315" s="57">
        <f t="shared" ref="G10315:G10378" si="390">AVERAGE(F9771:F10495)</f>
        <v>21.96183098482755</v>
      </c>
      <c r="I10315" s="73">
        <f t="shared" si="389"/>
        <v>1.9824200913201366</v>
      </c>
    </row>
    <row r="10316" spans="1:9" ht="15.6" x14ac:dyDescent="0.3">
      <c r="A10316" s="1">
        <v>10312</v>
      </c>
      <c r="B10316" s="1">
        <v>2011</v>
      </c>
      <c r="C10316" s="1">
        <v>12</v>
      </c>
      <c r="D10316" s="1">
        <v>2</v>
      </c>
      <c r="E10316" s="7">
        <v>2012.0054794520499</v>
      </c>
      <c r="F10316" s="7">
        <v>24.190626000000002</v>
      </c>
      <c r="G10316" s="57">
        <f t="shared" si="390"/>
        <v>21.960771264827553</v>
      </c>
      <c r="I10316" s="73">
        <f t="shared" ref="I10316:I10379" si="391">E10496-E9772</f>
        <v>1.9824200913299137</v>
      </c>
    </row>
    <row r="10317" spans="1:9" ht="15.6" x14ac:dyDescent="0.3">
      <c r="A10317" s="1">
        <v>10313</v>
      </c>
      <c r="B10317" s="1">
        <v>2011</v>
      </c>
      <c r="C10317" s="1">
        <v>12</v>
      </c>
      <c r="D10317" s="1">
        <v>3</v>
      </c>
      <c r="E10317" s="7">
        <v>2012.00821917808</v>
      </c>
      <c r="F10317" s="7">
        <v>24.173462000000001</v>
      </c>
      <c r="G10317" s="57">
        <f t="shared" si="390"/>
        <v>21.959704755862035</v>
      </c>
      <c r="I10317" s="73">
        <f t="shared" si="391"/>
        <v>1.9824200913301411</v>
      </c>
    </row>
    <row r="10318" spans="1:9" ht="15.6" x14ac:dyDescent="0.3">
      <c r="A10318" s="1">
        <v>10314</v>
      </c>
      <c r="B10318" s="1">
        <v>2011</v>
      </c>
      <c r="C10318" s="1">
        <v>12</v>
      </c>
      <c r="D10318" s="1">
        <v>4</v>
      </c>
      <c r="E10318" s="7">
        <v>2012.0109589041101</v>
      </c>
      <c r="F10318" s="7">
        <v>24.189768000000001</v>
      </c>
      <c r="G10318" s="57">
        <f t="shared" si="390"/>
        <v>21.958653633103417</v>
      </c>
      <c r="I10318" s="73">
        <f t="shared" si="391"/>
        <v>1.9808219178100899</v>
      </c>
    </row>
    <row r="10319" spans="1:9" ht="15.6" x14ac:dyDescent="0.3">
      <c r="A10319" s="1">
        <v>10315</v>
      </c>
      <c r="B10319" s="1">
        <v>2011</v>
      </c>
      <c r="C10319" s="1">
        <v>12</v>
      </c>
      <c r="D10319" s="1">
        <v>5</v>
      </c>
      <c r="E10319" s="7">
        <v>2012.01369863014</v>
      </c>
      <c r="F10319" s="7">
        <v>24.197004</v>
      </c>
      <c r="G10319" s="57">
        <f t="shared" si="390"/>
        <v>21.957566131034451</v>
      </c>
      <c r="I10319" s="73">
        <f t="shared" si="391"/>
        <v>1.9808219177998581</v>
      </c>
    </row>
    <row r="10320" spans="1:9" ht="15.6" x14ac:dyDescent="0.3">
      <c r="A10320" s="1">
        <v>10316</v>
      </c>
      <c r="B10320" s="1">
        <v>2011</v>
      </c>
      <c r="C10320" s="1">
        <v>12</v>
      </c>
      <c r="D10320" s="1">
        <v>6</v>
      </c>
      <c r="E10320" s="7">
        <v>2012.0164383561601</v>
      </c>
      <c r="F10320" s="7">
        <v>24.208456999999999</v>
      </c>
      <c r="G10320" s="57">
        <f t="shared" si="390"/>
        <v>21.956436147586171</v>
      </c>
      <c r="I10320" s="73">
        <f t="shared" si="391"/>
        <v>1.9808219178100899</v>
      </c>
    </row>
    <row r="10321" spans="1:9" ht="15.6" x14ac:dyDescent="0.3">
      <c r="A10321" s="1">
        <v>10317</v>
      </c>
      <c r="B10321" s="1">
        <v>2011</v>
      </c>
      <c r="C10321" s="1">
        <v>12</v>
      </c>
      <c r="D10321" s="1">
        <v>7</v>
      </c>
      <c r="E10321" s="7">
        <v>2012.0191780821899</v>
      </c>
      <c r="F10321" s="7">
        <v>24.130908000000002</v>
      </c>
      <c r="G10321" s="57">
        <f t="shared" si="390"/>
        <v>21.955342542068934</v>
      </c>
      <c r="I10321" s="73">
        <f t="shared" si="391"/>
        <v>1.9808219178100899</v>
      </c>
    </row>
    <row r="10322" spans="1:9" ht="15.6" x14ac:dyDescent="0.3">
      <c r="A10322" s="1">
        <v>10318</v>
      </c>
      <c r="B10322" s="1">
        <v>2011</v>
      </c>
      <c r="C10322" s="1">
        <v>12</v>
      </c>
      <c r="D10322" s="1">
        <v>8</v>
      </c>
      <c r="E10322" s="7">
        <v>2012.02191780822</v>
      </c>
      <c r="F10322" s="7">
        <v>24.073815</v>
      </c>
      <c r="G10322" s="57">
        <f t="shared" si="390"/>
        <v>21.954283299310312</v>
      </c>
      <c r="I10322" s="73">
        <f t="shared" si="391"/>
        <v>1.9808219178098625</v>
      </c>
    </row>
    <row r="10323" spans="1:9" ht="15.6" x14ac:dyDescent="0.3">
      <c r="A10323" s="1">
        <v>10319</v>
      </c>
      <c r="B10323" s="1">
        <v>2011</v>
      </c>
      <c r="C10323" s="1">
        <v>12</v>
      </c>
      <c r="D10323" s="1">
        <v>9</v>
      </c>
      <c r="E10323" s="7">
        <v>2012.0246575342501</v>
      </c>
      <c r="F10323" s="7">
        <v>23.973358000000001</v>
      </c>
      <c r="G10323" s="57">
        <f t="shared" si="390"/>
        <v>21.95324092137928</v>
      </c>
      <c r="I10323" s="73">
        <f t="shared" si="391"/>
        <v>1.9808219178000854</v>
      </c>
    </row>
    <row r="10324" spans="1:9" ht="15.6" x14ac:dyDescent="0.3">
      <c r="A10324" s="1">
        <v>10320</v>
      </c>
      <c r="B10324" s="1">
        <v>2011</v>
      </c>
      <c r="C10324" s="1">
        <v>12</v>
      </c>
      <c r="D10324" s="1">
        <v>10</v>
      </c>
      <c r="E10324" s="7">
        <v>2012.0273972602699</v>
      </c>
      <c r="F10324" s="7">
        <v>23.932607000000001</v>
      </c>
      <c r="G10324" s="57">
        <f t="shared" si="390"/>
        <v>21.95205149655169</v>
      </c>
      <c r="I10324" s="73">
        <f t="shared" si="391"/>
        <v>1.9808219178098625</v>
      </c>
    </row>
    <row r="10325" spans="1:9" ht="15.6" x14ac:dyDescent="0.3">
      <c r="A10325" s="1">
        <v>10321</v>
      </c>
      <c r="B10325" s="1">
        <v>2011</v>
      </c>
      <c r="C10325" s="1">
        <v>12</v>
      </c>
      <c r="D10325" s="1">
        <v>11</v>
      </c>
      <c r="E10325" s="7">
        <v>2012.0301369863</v>
      </c>
      <c r="F10325" s="7">
        <v>23.793192999999999</v>
      </c>
      <c r="G10325" s="57">
        <f t="shared" si="390"/>
        <v>21.950787256551692</v>
      </c>
      <c r="I10325" s="73">
        <f t="shared" si="391"/>
        <v>1.9808219178100899</v>
      </c>
    </row>
    <row r="10326" spans="1:9" ht="15.6" x14ac:dyDescent="0.3">
      <c r="A10326" s="1">
        <v>10322</v>
      </c>
      <c r="B10326" s="1">
        <v>2011</v>
      </c>
      <c r="C10326" s="1">
        <v>12</v>
      </c>
      <c r="D10326" s="1">
        <v>12</v>
      </c>
      <c r="E10326" s="7">
        <v>2012.0328767123301</v>
      </c>
      <c r="F10326" s="7">
        <v>23.680506999999999</v>
      </c>
      <c r="G10326" s="57">
        <f t="shared" si="390"/>
        <v>21.949378962758587</v>
      </c>
      <c r="I10326" s="73">
        <f t="shared" si="391"/>
        <v>1.9808219178100899</v>
      </c>
    </row>
    <row r="10327" spans="1:9" ht="15.6" x14ac:dyDescent="0.3">
      <c r="A10327" s="1">
        <v>10323</v>
      </c>
      <c r="B10327" s="1">
        <v>2011</v>
      </c>
      <c r="C10327" s="1">
        <v>12</v>
      </c>
      <c r="D10327" s="1">
        <v>13</v>
      </c>
      <c r="E10327" s="7">
        <v>2012.03561643836</v>
      </c>
      <c r="F10327" s="7">
        <v>23.56043</v>
      </c>
      <c r="G10327" s="57">
        <f t="shared" si="390"/>
        <v>21.947968695172381</v>
      </c>
      <c r="I10327" s="73">
        <f t="shared" si="391"/>
        <v>1.9808219177998581</v>
      </c>
    </row>
    <row r="10328" spans="1:9" ht="15.6" x14ac:dyDescent="0.3">
      <c r="A10328" s="1">
        <v>10324</v>
      </c>
      <c r="B10328" s="1">
        <v>2011</v>
      </c>
      <c r="C10328" s="1">
        <v>12</v>
      </c>
      <c r="D10328" s="1">
        <v>14</v>
      </c>
      <c r="E10328" s="7">
        <v>2012.03835616438</v>
      </c>
      <c r="F10328" s="7">
        <v>23.518132999999999</v>
      </c>
      <c r="G10328" s="57">
        <f t="shared" si="390"/>
        <v>21.946446350344793</v>
      </c>
      <c r="I10328" s="73">
        <f t="shared" si="391"/>
        <v>1.9808219178100899</v>
      </c>
    </row>
    <row r="10329" spans="1:9" ht="15.6" x14ac:dyDescent="0.3">
      <c r="A10329" s="1">
        <v>10325</v>
      </c>
      <c r="B10329" s="1">
        <v>2011</v>
      </c>
      <c r="C10329" s="1">
        <v>12</v>
      </c>
      <c r="D10329" s="1">
        <v>15</v>
      </c>
      <c r="E10329" s="7">
        <v>2012.0410958904099</v>
      </c>
      <c r="F10329" s="7">
        <v>23.403022</v>
      </c>
      <c r="G10329" s="57">
        <f t="shared" si="390"/>
        <v>21.944848762758586</v>
      </c>
      <c r="H10329" s="31"/>
      <c r="I10329" s="73">
        <f t="shared" si="391"/>
        <v>1.9808219178100899</v>
      </c>
    </row>
    <row r="10330" spans="1:9" ht="15.6" x14ac:dyDescent="0.3">
      <c r="A10330" s="1">
        <v>10326</v>
      </c>
      <c r="B10330" s="1">
        <v>2011</v>
      </c>
      <c r="C10330" s="1">
        <v>12</v>
      </c>
      <c r="D10330" s="1">
        <v>16</v>
      </c>
      <c r="E10330" s="7">
        <v>2012.04383561644</v>
      </c>
      <c r="F10330" s="7">
        <v>23.234314999999999</v>
      </c>
      <c r="G10330" s="57">
        <f t="shared" si="390"/>
        <v>21.943161605517208</v>
      </c>
      <c r="I10330" s="73">
        <f t="shared" si="391"/>
        <v>1.9808219178098625</v>
      </c>
    </row>
    <row r="10331" spans="1:9" ht="15.6" x14ac:dyDescent="0.3">
      <c r="A10331" s="1">
        <v>10327</v>
      </c>
      <c r="B10331" s="1">
        <v>2011</v>
      </c>
      <c r="C10331" s="1">
        <v>12</v>
      </c>
      <c r="D10331" s="1">
        <v>17</v>
      </c>
      <c r="E10331" s="7">
        <v>2012.0465753424701</v>
      </c>
      <c r="F10331" s="7">
        <v>22.770468999999999</v>
      </c>
      <c r="G10331" s="57">
        <f t="shared" si="390"/>
        <v>21.94159257931031</v>
      </c>
      <c r="I10331" s="73">
        <f t="shared" si="391"/>
        <v>1.9808219178000854</v>
      </c>
    </row>
    <row r="10332" spans="1:9" ht="15.6" x14ac:dyDescent="0.3">
      <c r="A10332" s="1">
        <v>10328</v>
      </c>
      <c r="B10332" s="1">
        <v>2011</v>
      </c>
      <c r="C10332" s="1">
        <v>12</v>
      </c>
      <c r="D10332" s="1">
        <v>18</v>
      </c>
      <c r="E10332" s="7">
        <v>2012.0493150684899</v>
      </c>
      <c r="F10332" s="7">
        <v>22.484877000000001</v>
      </c>
      <c r="G10332" s="57">
        <f t="shared" si="390"/>
        <v>21.940251983448245</v>
      </c>
      <c r="I10332" s="73">
        <f t="shared" si="391"/>
        <v>1.9808219178098625</v>
      </c>
    </row>
    <row r="10333" spans="1:9" ht="15.6" x14ac:dyDescent="0.3">
      <c r="A10333" s="1">
        <v>10329</v>
      </c>
      <c r="B10333" s="1">
        <v>2011</v>
      </c>
      <c r="C10333" s="1">
        <v>12</v>
      </c>
      <c r="D10333" s="1">
        <v>19</v>
      </c>
      <c r="E10333" s="7">
        <v>2012.05205479452</v>
      </c>
      <c r="F10333" s="7">
        <v>22.708977999999998</v>
      </c>
      <c r="G10333" s="57">
        <f t="shared" si="390"/>
        <v>21.938830100689621</v>
      </c>
      <c r="I10333" s="73">
        <f t="shared" si="391"/>
        <v>1.9808219178100899</v>
      </c>
    </row>
    <row r="10334" spans="1:9" ht="15.6" x14ac:dyDescent="0.3">
      <c r="A10334" s="1">
        <v>10330</v>
      </c>
      <c r="B10334" s="1">
        <v>2011</v>
      </c>
      <c r="C10334" s="1">
        <v>12</v>
      </c>
      <c r="D10334" s="1">
        <v>20</v>
      </c>
      <c r="E10334" s="7">
        <v>2012.0547945205501</v>
      </c>
      <c r="F10334" s="7">
        <v>22.452750000000002</v>
      </c>
      <c r="G10334" s="57">
        <f t="shared" si="390"/>
        <v>21.937501602758587</v>
      </c>
      <c r="I10334" s="73">
        <f t="shared" si="391"/>
        <v>1.9808219178100899</v>
      </c>
    </row>
    <row r="10335" spans="1:9" ht="15.6" x14ac:dyDescent="0.3">
      <c r="A10335" s="1">
        <v>10331</v>
      </c>
      <c r="B10335" s="1">
        <v>2011</v>
      </c>
      <c r="C10335" s="1">
        <v>12</v>
      </c>
      <c r="D10335" s="1">
        <v>21</v>
      </c>
      <c r="E10335" s="7">
        <v>2012.05753424658</v>
      </c>
      <c r="F10335" s="7">
        <v>22.282796999999999</v>
      </c>
      <c r="G10335" s="57">
        <f t="shared" si="390"/>
        <v>21.936274420689621</v>
      </c>
      <c r="I10335" s="73">
        <f t="shared" si="391"/>
        <v>1.9808219178098625</v>
      </c>
    </row>
    <row r="10336" spans="1:9" ht="15.6" x14ac:dyDescent="0.3">
      <c r="A10336" s="1">
        <v>10332</v>
      </c>
      <c r="B10336" s="1">
        <v>2011</v>
      </c>
      <c r="C10336" s="1">
        <v>12</v>
      </c>
      <c r="D10336" s="1">
        <v>22</v>
      </c>
      <c r="E10336" s="7">
        <v>2012.0602739726</v>
      </c>
      <c r="F10336" s="7">
        <v>22.105716999999999</v>
      </c>
      <c r="G10336" s="57">
        <f t="shared" si="390"/>
        <v>21.934764908965487</v>
      </c>
      <c r="I10336" s="73">
        <f t="shared" si="391"/>
        <v>1.9808219178100899</v>
      </c>
    </row>
    <row r="10337" spans="1:9" ht="15.6" x14ac:dyDescent="0.3">
      <c r="A10337" s="1">
        <v>10333</v>
      </c>
      <c r="B10337" s="1">
        <v>2011</v>
      </c>
      <c r="C10337" s="1">
        <v>12</v>
      </c>
      <c r="D10337" s="1">
        <v>23</v>
      </c>
      <c r="E10337" s="7">
        <v>2012.0630136986299</v>
      </c>
      <c r="F10337" s="7">
        <v>21.967943999999999</v>
      </c>
      <c r="G10337" s="57">
        <f t="shared" si="390"/>
        <v>21.933299324137899</v>
      </c>
      <c r="I10337" s="73">
        <f t="shared" si="391"/>
        <v>1.9808219178100899</v>
      </c>
    </row>
    <row r="10338" spans="1:9" ht="15.6" x14ac:dyDescent="0.3">
      <c r="A10338" s="1">
        <v>10334</v>
      </c>
      <c r="B10338" s="1">
        <v>2011</v>
      </c>
      <c r="C10338" s="1">
        <v>12</v>
      </c>
      <c r="D10338" s="1">
        <v>24</v>
      </c>
      <c r="E10338" s="7">
        <v>2012.06575342466</v>
      </c>
      <c r="F10338" s="7">
        <v>19.718067999999999</v>
      </c>
      <c r="G10338" s="57">
        <f t="shared" si="390"/>
        <v>21.932128455172382</v>
      </c>
      <c r="I10338" s="73">
        <f t="shared" si="391"/>
        <v>1.9808219178098625</v>
      </c>
    </row>
    <row r="10339" spans="1:9" ht="15.6" x14ac:dyDescent="0.3">
      <c r="A10339" s="1">
        <v>10335</v>
      </c>
      <c r="B10339" s="1">
        <v>2011</v>
      </c>
      <c r="C10339" s="1">
        <v>12</v>
      </c>
      <c r="D10339" s="1">
        <v>25</v>
      </c>
      <c r="E10339" s="7">
        <v>2012.0684931506801</v>
      </c>
      <c r="F10339" s="7">
        <v>21.035910000000001</v>
      </c>
      <c r="G10339" s="57">
        <f t="shared" si="390"/>
        <v>21.931103921379279</v>
      </c>
      <c r="I10339" s="73">
        <f t="shared" si="391"/>
        <v>1.9808219178100899</v>
      </c>
    </row>
    <row r="10340" spans="1:9" ht="15.6" x14ac:dyDescent="0.3">
      <c r="A10340" s="1">
        <v>10336</v>
      </c>
      <c r="B10340" s="1">
        <v>2011</v>
      </c>
      <c r="C10340" s="1">
        <v>12</v>
      </c>
      <c r="D10340" s="1">
        <v>26</v>
      </c>
      <c r="E10340" s="7">
        <v>2012.0712328767099</v>
      </c>
      <c r="F10340" s="7">
        <v>20.955131000000002</v>
      </c>
      <c r="G10340" s="57">
        <f t="shared" si="390"/>
        <v>21.930099485517207</v>
      </c>
      <c r="I10340" s="73">
        <f t="shared" si="391"/>
        <v>1.9808219178098625</v>
      </c>
    </row>
    <row r="10341" spans="1:9" ht="15.6" x14ac:dyDescent="0.3">
      <c r="A10341" s="1">
        <v>10337</v>
      </c>
      <c r="B10341" s="1">
        <v>2011</v>
      </c>
      <c r="C10341" s="1">
        <v>12</v>
      </c>
      <c r="D10341" s="1">
        <v>27</v>
      </c>
      <c r="E10341" s="7">
        <v>2012.07397260274</v>
      </c>
      <c r="F10341" s="7">
        <v>20.814688</v>
      </c>
      <c r="G10341" s="57">
        <f t="shared" si="390"/>
        <v>21.929045433103415</v>
      </c>
      <c r="I10341" s="73">
        <f t="shared" si="391"/>
        <v>1.9796803653000552</v>
      </c>
    </row>
    <row r="10342" spans="1:9" ht="15.6" x14ac:dyDescent="0.3">
      <c r="A10342" s="1">
        <v>10338</v>
      </c>
      <c r="B10342" s="1">
        <v>2011</v>
      </c>
      <c r="C10342" s="1">
        <v>12</v>
      </c>
      <c r="D10342" s="1">
        <v>28</v>
      </c>
      <c r="E10342" s="7">
        <v>2012.0767123287701</v>
      </c>
      <c r="F10342" s="7">
        <v>20.715679999999999</v>
      </c>
      <c r="G10342" s="57">
        <f t="shared" si="390"/>
        <v>21.92802093655169</v>
      </c>
      <c r="I10342" s="73">
        <f t="shared" si="391"/>
        <v>1.9796803652900508</v>
      </c>
    </row>
    <row r="10343" spans="1:9" ht="15.6" x14ac:dyDescent="0.3">
      <c r="A10343" s="1">
        <v>10339</v>
      </c>
      <c r="B10343" s="1">
        <v>2011</v>
      </c>
      <c r="C10343" s="1">
        <v>12</v>
      </c>
      <c r="D10343" s="1">
        <v>29</v>
      </c>
      <c r="E10343" s="7">
        <v>2012.07945205479</v>
      </c>
      <c r="F10343" s="7">
        <v>20.65831</v>
      </c>
      <c r="G10343" s="57">
        <f t="shared" si="390"/>
        <v>21.927107348965485</v>
      </c>
      <c r="I10343" s="73">
        <f t="shared" si="391"/>
        <v>1.9796803652898234</v>
      </c>
    </row>
    <row r="10344" spans="1:9" ht="15.6" x14ac:dyDescent="0.3">
      <c r="A10344" s="1">
        <v>10340</v>
      </c>
      <c r="B10344" s="1">
        <v>2011</v>
      </c>
      <c r="C10344" s="1">
        <v>12</v>
      </c>
      <c r="D10344" s="1">
        <v>30</v>
      </c>
      <c r="E10344" s="7">
        <v>2012.08219178082</v>
      </c>
      <c r="F10344" s="7">
        <v>20.589984999999999</v>
      </c>
      <c r="G10344" s="57">
        <f t="shared" si="390"/>
        <v>21.926323304827555</v>
      </c>
      <c r="I10344" s="73">
        <f t="shared" si="391"/>
        <v>1.9796803653000552</v>
      </c>
    </row>
    <row r="10345" spans="1:9" ht="15.6" x14ac:dyDescent="0.3">
      <c r="A10345" s="1">
        <v>10341</v>
      </c>
      <c r="B10345" s="1">
        <v>2011</v>
      </c>
      <c r="C10345" s="1">
        <v>12</v>
      </c>
      <c r="D10345" s="1">
        <v>31</v>
      </c>
      <c r="E10345" s="7">
        <v>2012.0849315068499</v>
      </c>
      <c r="F10345" s="7">
        <v>20.510667000000002</v>
      </c>
      <c r="G10345" s="57">
        <f t="shared" si="390"/>
        <v>21.92560430206893</v>
      </c>
      <c r="I10345" s="73">
        <f t="shared" si="391"/>
        <v>1.9796803653000552</v>
      </c>
    </row>
    <row r="10346" spans="1:9" ht="15.6" x14ac:dyDescent="0.3">
      <c r="A10346" s="1">
        <v>10342</v>
      </c>
      <c r="B10346" s="1">
        <v>2012</v>
      </c>
      <c r="C10346" s="1">
        <v>1</v>
      </c>
      <c r="D10346" s="1">
        <v>1</v>
      </c>
      <c r="E10346" s="7">
        <v>2012.0860730593599</v>
      </c>
      <c r="F10346" s="7">
        <v>20.378748000000002</v>
      </c>
      <c r="G10346" s="57">
        <f t="shared" si="390"/>
        <v>21.924747604137899</v>
      </c>
      <c r="I10346" s="73">
        <f t="shared" si="391"/>
        <v>1.9796803652900508</v>
      </c>
    </row>
    <row r="10347" spans="1:9" ht="15.6" x14ac:dyDescent="0.3">
      <c r="A10347" s="1">
        <v>10343</v>
      </c>
      <c r="B10347" s="1">
        <v>2012</v>
      </c>
      <c r="C10347" s="1">
        <v>1</v>
      </c>
      <c r="D10347" s="1">
        <v>2</v>
      </c>
      <c r="E10347" s="7">
        <v>2012.08881278539</v>
      </c>
      <c r="F10347" s="7">
        <v>20.232925000000002</v>
      </c>
      <c r="G10347" s="57">
        <f t="shared" si="390"/>
        <v>21.923687497931006</v>
      </c>
      <c r="I10347" s="73">
        <f t="shared" si="391"/>
        <v>1.9796803653000552</v>
      </c>
    </row>
    <row r="10348" spans="1:9" ht="15.6" x14ac:dyDescent="0.3">
      <c r="A10348" s="1">
        <v>10344</v>
      </c>
      <c r="B10348" s="1">
        <v>2012</v>
      </c>
      <c r="C10348" s="1">
        <v>1</v>
      </c>
      <c r="D10348" s="1">
        <v>3</v>
      </c>
      <c r="E10348" s="7">
        <v>2012.0915525114201</v>
      </c>
      <c r="F10348" s="7">
        <v>20.084101</v>
      </c>
      <c r="G10348" s="57">
        <f t="shared" si="390"/>
        <v>21.922547838620659</v>
      </c>
      <c r="I10348" s="73">
        <f t="shared" si="391"/>
        <v>1.9808219178098625</v>
      </c>
    </row>
    <row r="10349" spans="1:9" ht="15.6" x14ac:dyDescent="0.3">
      <c r="A10349" s="1">
        <v>10345</v>
      </c>
      <c r="B10349" s="1">
        <v>2012</v>
      </c>
      <c r="C10349" s="1">
        <v>1</v>
      </c>
      <c r="D10349" s="1">
        <v>4</v>
      </c>
      <c r="E10349" s="7">
        <v>2012.09429223744</v>
      </c>
      <c r="F10349" s="7">
        <v>19.916073999999998</v>
      </c>
      <c r="G10349" s="57">
        <f t="shared" si="390"/>
        <v>21.921387275862042</v>
      </c>
      <c r="I10349" s="73">
        <f t="shared" si="391"/>
        <v>1.9808219178100899</v>
      </c>
    </row>
    <row r="10350" spans="1:9" ht="15.6" x14ac:dyDescent="0.3">
      <c r="A10350" s="1">
        <v>10346</v>
      </c>
      <c r="B10350" s="1">
        <v>2012</v>
      </c>
      <c r="C10350" s="1">
        <v>1</v>
      </c>
      <c r="D10350" s="1">
        <v>5</v>
      </c>
      <c r="E10350" s="7">
        <v>2012.09703196347</v>
      </c>
      <c r="F10350" s="7">
        <v>19.748881000000001</v>
      </c>
      <c r="G10350" s="57">
        <f t="shared" si="390"/>
        <v>21.920317990344799</v>
      </c>
      <c r="I10350" s="73">
        <f t="shared" si="391"/>
        <v>1.9808219178100899</v>
      </c>
    </row>
    <row r="10351" spans="1:9" ht="15.6" x14ac:dyDescent="0.3">
      <c r="A10351" s="1">
        <v>10347</v>
      </c>
      <c r="B10351" s="1">
        <v>2012</v>
      </c>
      <c r="C10351" s="1">
        <v>1</v>
      </c>
      <c r="D10351" s="1">
        <v>6</v>
      </c>
      <c r="E10351" s="7">
        <v>2012.0997716894999</v>
      </c>
      <c r="F10351" s="7">
        <v>19.660170000000001</v>
      </c>
      <c r="G10351" s="57">
        <f t="shared" si="390"/>
        <v>21.919187228965491</v>
      </c>
      <c r="I10351" s="73">
        <f t="shared" si="391"/>
        <v>1.9808219178098625</v>
      </c>
    </row>
    <row r="10352" spans="1:9" ht="15.6" x14ac:dyDescent="0.3">
      <c r="A10352" s="1">
        <v>10348</v>
      </c>
      <c r="B10352" s="1">
        <v>2012</v>
      </c>
      <c r="C10352" s="1">
        <v>1</v>
      </c>
      <c r="D10352" s="1">
        <v>7</v>
      </c>
      <c r="E10352" s="7">
        <v>2012.10251141552</v>
      </c>
      <c r="F10352" s="7">
        <v>19.558184000000001</v>
      </c>
      <c r="G10352" s="57">
        <f t="shared" si="390"/>
        <v>21.918013027586177</v>
      </c>
      <c r="I10352" s="73">
        <f t="shared" si="391"/>
        <v>1.9808219178100899</v>
      </c>
    </row>
    <row r="10353" spans="1:9" ht="15.6" x14ac:dyDescent="0.3">
      <c r="A10353" s="1">
        <v>10349</v>
      </c>
      <c r="B10353" s="1">
        <v>2012</v>
      </c>
      <c r="C10353" s="1">
        <v>1</v>
      </c>
      <c r="D10353" s="1">
        <v>8</v>
      </c>
      <c r="E10353" s="7">
        <v>2012.1052511415501</v>
      </c>
      <c r="F10353" s="7">
        <v>19.522815999999999</v>
      </c>
      <c r="G10353" s="57">
        <f t="shared" si="390"/>
        <v>21.916757091034455</v>
      </c>
      <c r="I10353" s="73">
        <f t="shared" si="391"/>
        <v>1.9808219178098625</v>
      </c>
    </row>
    <row r="10354" spans="1:9" ht="15.6" x14ac:dyDescent="0.3">
      <c r="A10354" s="1">
        <v>10350</v>
      </c>
      <c r="B10354" s="1">
        <v>2012</v>
      </c>
      <c r="C10354" s="1">
        <v>1</v>
      </c>
      <c r="D10354" s="1">
        <v>9</v>
      </c>
      <c r="E10354" s="7">
        <v>2012.1079908675799</v>
      </c>
      <c r="F10354" s="7">
        <v>19.508068000000002</v>
      </c>
      <c r="G10354" s="57">
        <f t="shared" si="390"/>
        <v>21.915489248275833</v>
      </c>
      <c r="I10354" s="73">
        <f t="shared" si="391"/>
        <v>1.9808219178000854</v>
      </c>
    </row>
    <row r="10355" spans="1:9" ht="15.6" x14ac:dyDescent="0.3">
      <c r="A10355" s="1">
        <v>10351</v>
      </c>
      <c r="B10355" s="1">
        <v>2012</v>
      </c>
      <c r="C10355" s="1">
        <v>1</v>
      </c>
      <c r="D10355" s="1">
        <v>10</v>
      </c>
      <c r="E10355" s="7">
        <v>2012.11073059361</v>
      </c>
      <c r="F10355" s="7">
        <v>19.470341999999999</v>
      </c>
      <c r="G10355" s="57">
        <f t="shared" si="390"/>
        <v>21.914150161379283</v>
      </c>
      <c r="I10355" s="73">
        <f t="shared" si="391"/>
        <v>1.9808219178100899</v>
      </c>
    </row>
    <row r="10356" spans="1:9" ht="15.6" x14ac:dyDescent="0.3">
      <c r="A10356" s="1">
        <v>10352</v>
      </c>
      <c r="B10356" s="1">
        <v>2012</v>
      </c>
      <c r="C10356" s="1">
        <v>1</v>
      </c>
      <c r="D10356" s="1">
        <v>11</v>
      </c>
      <c r="E10356" s="7">
        <v>2012.1134703196301</v>
      </c>
      <c r="F10356" s="7">
        <v>19.357592</v>
      </c>
      <c r="G10356" s="57">
        <f t="shared" si="390"/>
        <v>21.912742493793075</v>
      </c>
      <c r="I10356" s="73">
        <f t="shared" si="391"/>
        <v>1.9808219178098625</v>
      </c>
    </row>
    <row r="10357" spans="1:9" ht="15.6" x14ac:dyDescent="0.3">
      <c r="A10357" s="1">
        <v>10353</v>
      </c>
      <c r="B10357" s="1">
        <v>2012</v>
      </c>
      <c r="C10357" s="1">
        <v>1</v>
      </c>
      <c r="D10357" s="1">
        <v>12</v>
      </c>
      <c r="E10357" s="7">
        <v>2012.11621004566</v>
      </c>
      <c r="F10357" s="7">
        <v>19.307501999999999</v>
      </c>
      <c r="G10357" s="57">
        <f t="shared" si="390"/>
        <v>21.911274336551696</v>
      </c>
      <c r="I10357" s="73">
        <f t="shared" si="391"/>
        <v>1.9808219178100899</v>
      </c>
    </row>
    <row r="10358" spans="1:9" ht="15.6" x14ac:dyDescent="0.3">
      <c r="A10358" s="1">
        <v>10354</v>
      </c>
      <c r="B10358" s="1">
        <v>2012</v>
      </c>
      <c r="C10358" s="1">
        <v>1</v>
      </c>
      <c r="D10358" s="1">
        <v>13</v>
      </c>
      <c r="E10358" s="7">
        <v>2012.11894977169</v>
      </c>
      <c r="F10358" s="7">
        <v>19.140001000000002</v>
      </c>
      <c r="G10358" s="57">
        <f t="shared" si="390"/>
        <v>21.909860313103419</v>
      </c>
      <c r="I10358" s="73">
        <f t="shared" si="391"/>
        <v>1.9808219178000854</v>
      </c>
    </row>
    <row r="10359" spans="1:9" ht="15.6" x14ac:dyDescent="0.3">
      <c r="A10359" s="1">
        <v>10355</v>
      </c>
      <c r="B10359" s="1">
        <v>2012</v>
      </c>
      <c r="C10359" s="1">
        <v>1</v>
      </c>
      <c r="D10359" s="1">
        <v>14</v>
      </c>
      <c r="E10359" s="7">
        <v>2012.1216894977199</v>
      </c>
      <c r="F10359" s="7">
        <v>18.993649000000001</v>
      </c>
      <c r="G10359" s="57">
        <f t="shared" si="390"/>
        <v>21.908523619310316</v>
      </c>
      <c r="I10359" s="73">
        <f t="shared" si="391"/>
        <v>1.9808219178098625</v>
      </c>
    </row>
    <row r="10360" spans="1:9" ht="15.6" x14ac:dyDescent="0.3">
      <c r="A10360" s="1">
        <v>10356</v>
      </c>
      <c r="B10360" s="1">
        <v>2012</v>
      </c>
      <c r="C10360" s="1">
        <v>1</v>
      </c>
      <c r="D10360" s="1">
        <v>15</v>
      </c>
      <c r="E10360" s="7">
        <v>2012.12442922374</v>
      </c>
      <c r="F10360" s="7">
        <v>18.836162000000002</v>
      </c>
      <c r="G10360" s="57">
        <f t="shared" si="390"/>
        <v>21.907112455172385</v>
      </c>
      <c r="I10360" s="73">
        <f t="shared" si="391"/>
        <v>1.9808219178100899</v>
      </c>
    </row>
    <row r="10361" spans="1:9" ht="15.6" x14ac:dyDescent="0.3">
      <c r="A10361" s="1">
        <v>10357</v>
      </c>
      <c r="B10361" s="1">
        <v>2012</v>
      </c>
      <c r="C10361" s="1">
        <v>1</v>
      </c>
      <c r="D10361" s="1">
        <v>16</v>
      </c>
      <c r="E10361" s="7">
        <v>2012.1271689497701</v>
      </c>
      <c r="F10361" s="7">
        <v>18.624832000000001</v>
      </c>
      <c r="G10361" s="57">
        <f t="shared" si="390"/>
        <v>21.905749125517211</v>
      </c>
      <c r="I10361" s="73">
        <f t="shared" si="391"/>
        <v>1.9808219178098625</v>
      </c>
    </row>
    <row r="10362" spans="1:9" ht="15.6" x14ac:dyDescent="0.3">
      <c r="A10362" s="1">
        <v>10358</v>
      </c>
      <c r="B10362" s="1">
        <v>2012</v>
      </c>
      <c r="C10362" s="1">
        <v>1</v>
      </c>
      <c r="D10362" s="1">
        <v>17</v>
      </c>
      <c r="E10362" s="7">
        <v>2012.1299086757999</v>
      </c>
      <c r="F10362" s="7">
        <v>18.427194</v>
      </c>
      <c r="G10362" s="57">
        <f t="shared" si="390"/>
        <v>21.90449655448273</v>
      </c>
      <c r="I10362" s="73">
        <f t="shared" si="391"/>
        <v>1.9808219178000854</v>
      </c>
    </row>
    <row r="10363" spans="1:9" ht="15.6" x14ac:dyDescent="0.3">
      <c r="A10363" s="1">
        <v>10359</v>
      </c>
      <c r="B10363" s="1">
        <v>2012</v>
      </c>
      <c r="C10363" s="1">
        <v>1</v>
      </c>
      <c r="D10363" s="1">
        <v>18</v>
      </c>
      <c r="E10363" s="7">
        <v>2012.13264840183</v>
      </c>
      <c r="F10363" s="7">
        <v>18.254967000000001</v>
      </c>
      <c r="G10363" s="57">
        <f t="shared" si="390"/>
        <v>21.903344628965488</v>
      </c>
      <c r="I10363" s="73">
        <f t="shared" si="391"/>
        <v>1.9808219178100899</v>
      </c>
    </row>
    <row r="10364" spans="1:9" ht="15.6" x14ac:dyDescent="0.3">
      <c r="A10364" s="1">
        <v>10360</v>
      </c>
      <c r="B10364" s="1">
        <v>2012</v>
      </c>
      <c r="C10364" s="1">
        <v>1</v>
      </c>
      <c r="D10364" s="1">
        <v>19</v>
      </c>
      <c r="E10364" s="7">
        <v>2012.1353881278501</v>
      </c>
      <c r="F10364" s="7">
        <v>18.207502999999999</v>
      </c>
      <c r="G10364" s="57">
        <f t="shared" si="390"/>
        <v>21.902314762758593</v>
      </c>
      <c r="I10364" s="73">
        <f t="shared" si="391"/>
        <v>1.9808219178098625</v>
      </c>
    </row>
    <row r="10365" spans="1:9" ht="15.6" x14ac:dyDescent="0.3">
      <c r="A10365" s="1">
        <v>10361</v>
      </c>
      <c r="B10365" s="1">
        <v>2012</v>
      </c>
      <c r="C10365" s="1">
        <v>1</v>
      </c>
      <c r="D10365" s="1">
        <v>20</v>
      </c>
      <c r="E10365" s="7">
        <v>2012.13812785388</v>
      </c>
      <c r="F10365" s="7">
        <v>18.204961999999998</v>
      </c>
      <c r="G10365" s="57">
        <f t="shared" si="390"/>
        <v>21.901394969655144</v>
      </c>
      <c r="I10365" s="73">
        <f t="shared" si="391"/>
        <v>1.9808219178100899</v>
      </c>
    </row>
    <row r="10366" spans="1:9" ht="15.6" x14ac:dyDescent="0.3">
      <c r="A10366" s="1">
        <v>10362</v>
      </c>
      <c r="B10366" s="1">
        <v>2012</v>
      </c>
      <c r="C10366" s="1">
        <v>1</v>
      </c>
      <c r="D10366" s="1">
        <v>21</v>
      </c>
      <c r="E10366" s="7">
        <v>2012.14086757991</v>
      </c>
      <c r="F10366" s="7">
        <v>18.207183000000001</v>
      </c>
      <c r="G10366" s="57">
        <f t="shared" si="390"/>
        <v>21.900432295172386</v>
      </c>
      <c r="I10366" s="73">
        <f t="shared" si="391"/>
        <v>1.9808219178000854</v>
      </c>
    </row>
    <row r="10367" spans="1:9" ht="15.6" x14ac:dyDescent="0.3">
      <c r="A10367" s="1">
        <v>10363</v>
      </c>
      <c r="B10367" s="1">
        <v>2012</v>
      </c>
      <c r="C10367" s="1">
        <v>1</v>
      </c>
      <c r="D10367" s="1">
        <v>22</v>
      </c>
      <c r="E10367" s="7">
        <v>2012.1436073059399</v>
      </c>
      <c r="F10367" s="7">
        <v>18.196444</v>
      </c>
      <c r="G10367" s="57">
        <f t="shared" si="390"/>
        <v>21.899354306206867</v>
      </c>
      <c r="I10367" s="73">
        <f t="shared" si="391"/>
        <v>1.9808219178098625</v>
      </c>
    </row>
    <row r="10368" spans="1:9" ht="15.6" x14ac:dyDescent="0.3">
      <c r="A10368" s="1">
        <v>10364</v>
      </c>
      <c r="B10368" s="1">
        <v>2012</v>
      </c>
      <c r="C10368" s="1">
        <v>1</v>
      </c>
      <c r="D10368" s="1">
        <v>23</v>
      </c>
      <c r="E10368" s="7">
        <v>2012.14634703196</v>
      </c>
      <c r="F10368" s="7">
        <v>18.173568</v>
      </c>
      <c r="G10368" s="57">
        <f t="shared" si="390"/>
        <v>21.898264325517214</v>
      </c>
      <c r="I10368" s="73">
        <f t="shared" si="391"/>
        <v>1.9808219178100899</v>
      </c>
    </row>
    <row r="10369" spans="1:9" ht="15.6" x14ac:dyDescent="0.3">
      <c r="A10369" s="1">
        <v>10365</v>
      </c>
      <c r="B10369" s="1">
        <v>2012</v>
      </c>
      <c r="C10369" s="1">
        <v>1</v>
      </c>
      <c r="D10369" s="1">
        <v>24</v>
      </c>
      <c r="E10369" s="7">
        <v>2012.1490867579901</v>
      </c>
      <c r="F10369" s="7">
        <v>18.171019999999999</v>
      </c>
      <c r="G10369" s="57">
        <f t="shared" si="390"/>
        <v>21.8971845903448</v>
      </c>
      <c r="I10369" s="73">
        <f t="shared" si="391"/>
        <v>1.9808219178098625</v>
      </c>
    </row>
    <row r="10370" spans="1:9" ht="15.6" x14ac:dyDescent="0.3">
      <c r="A10370" s="1">
        <v>10366</v>
      </c>
      <c r="B10370" s="1">
        <v>2012</v>
      </c>
      <c r="C10370" s="1">
        <v>1</v>
      </c>
      <c r="D10370" s="1">
        <v>25</v>
      </c>
      <c r="E10370" s="7">
        <v>2012.1518264840199</v>
      </c>
      <c r="F10370" s="7">
        <v>18.066358000000001</v>
      </c>
      <c r="G10370" s="57">
        <f t="shared" si="390"/>
        <v>21.896066852413771</v>
      </c>
      <c r="I10370" s="73">
        <f t="shared" si="391"/>
        <v>1.9808219178000854</v>
      </c>
    </row>
    <row r="10371" spans="1:9" ht="15.6" x14ac:dyDescent="0.3">
      <c r="A10371" s="1">
        <v>10367</v>
      </c>
      <c r="B10371" s="1">
        <v>2012</v>
      </c>
      <c r="C10371" s="1">
        <v>1</v>
      </c>
      <c r="D10371" s="1">
        <v>26</v>
      </c>
      <c r="E10371" s="7">
        <v>2012.15456621005</v>
      </c>
      <c r="F10371" s="7">
        <v>18.011154000000001</v>
      </c>
      <c r="G10371" s="57">
        <f t="shared" si="390"/>
        <v>21.894717833103424</v>
      </c>
      <c r="I10371" s="73">
        <f t="shared" si="391"/>
        <v>1.9808219178100899</v>
      </c>
    </row>
    <row r="10372" spans="1:9" ht="15.6" x14ac:dyDescent="0.3">
      <c r="A10372" s="1">
        <v>10368</v>
      </c>
      <c r="B10372" s="1">
        <v>2012</v>
      </c>
      <c r="C10372" s="1">
        <v>1</v>
      </c>
      <c r="D10372" s="1">
        <v>27</v>
      </c>
      <c r="E10372" s="7">
        <v>2012.1573059360701</v>
      </c>
      <c r="F10372" s="7">
        <v>17.968281999999999</v>
      </c>
      <c r="G10372" s="57">
        <f t="shared" si="390"/>
        <v>21.893375641379283</v>
      </c>
      <c r="I10372" s="73">
        <f t="shared" si="391"/>
        <v>1.9824200913299137</v>
      </c>
    </row>
    <row r="10373" spans="1:9" ht="15.6" x14ac:dyDescent="0.3">
      <c r="A10373" s="1">
        <v>10369</v>
      </c>
      <c r="B10373" s="1">
        <v>2012</v>
      </c>
      <c r="C10373" s="1">
        <v>1</v>
      </c>
      <c r="D10373" s="1">
        <v>28</v>
      </c>
      <c r="E10373" s="7">
        <v>2012.1600456620999</v>
      </c>
      <c r="F10373" s="7">
        <v>17.913456</v>
      </c>
      <c r="G10373" s="57">
        <f t="shared" si="390"/>
        <v>21.892110303448248</v>
      </c>
      <c r="I10373" s="73">
        <f t="shared" si="391"/>
        <v>1.9824200913299137</v>
      </c>
    </row>
    <row r="10374" spans="1:9" ht="15.6" x14ac:dyDescent="0.3">
      <c r="A10374" s="1">
        <v>10370</v>
      </c>
      <c r="B10374" s="1">
        <v>2012</v>
      </c>
      <c r="C10374" s="1">
        <v>1</v>
      </c>
      <c r="D10374" s="1">
        <v>29</v>
      </c>
      <c r="E10374" s="7">
        <v>2012.16278538813</v>
      </c>
      <c r="F10374" s="7">
        <v>17.871926999999999</v>
      </c>
      <c r="G10374" s="57">
        <f t="shared" si="390"/>
        <v>21.890803666206871</v>
      </c>
      <c r="I10374" s="73">
        <f t="shared" si="391"/>
        <v>1.9824200913201366</v>
      </c>
    </row>
    <row r="10375" spans="1:9" ht="15.6" x14ac:dyDescent="0.3">
      <c r="A10375" s="1">
        <v>10371</v>
      </c>
      <c r="B10375" s="1">
        <v>2012</v>
      </c>
      <c r="C10375" s="1">
        <v>1</v>
      </c>
      <c r="D10375" s="1">
        <v>30</v>
      </c>
      <c r="E10375" s="7">
        <v>2012.1655251141599</v>
      </c>
      <c r="F10375" s="7">
        <v>17.79814</v>
      </c>
      <c r="G10375" s="57">
        <f t="shared" si="390"/>
        <v>21.889452056551701</v>
      </c>
      <c r="I10375" s="73">
        <f t="shared" si="391"/>
        <v>1.9824200913199093</v>
      </c>
    </row>
    <row r="10376" spans="1:9" ht="15.6" x14ac:dyDescent="0.3">
      <c r="A10376" s="1">
        <v>10372</v>
      </c>
      <c r="B10376" s="1">
        <v>2012</v>
      </c>
      <c r="C10376" s="1">
        <v>1</v>
      </c>
      <c r="D10376" s="1">
        <v>31</v>
      </c>
      <c r="E10376" s="7">
        <v>2012.16826484018</v>
      </c>
      <c r="F10376" s="7">
        <v>17.752744</v>
      </c>
      <c r="G10376" s="57">
        <f t="shared" si="390"/>
        <v>21.887986081379285</v>
      </c>
      <c r="I10376" s="73">
        <f t="shared" si="391"/>
        <v>1.9824200913301411</v>
      </c>
    </row>
    <row r="10377" spans="1:9" ht="15.6" x14ac:dyDescent="0.3">
      <c r="A10377" s="1">
        <v>10373</v>
      </c>
      <c r="B10377" s="1">
        <v>2012</v>
      </c>
      <c r="C10377" s="1">
        <v>2</v>
      </c>
      <c r="D10377" s="1">
        <v>1</v>
      </c>
      <c r="E10377" s="7">
        <v>2012.16940639269</v>
      </c>
      <c r="F10377" s="7">
        <v>17.728463999999999</v>
      </c>
      <c r="G10377" s="57">
        <f t="shared" si="390"/>
        <v>21.886364524137907</v>
      </c>
      <c r="I10377" s="73">
        <f t="shared" si="391"/>
        <v>1.9824200913199093</v>
      </c>
    </row>
    <row r="10378" spans="1:9" ht="15.6" x14ac:dyDescent="0.3">
      <c r="A10378" s="1">
        <v>10374</v>
      </c>
      <c r="B10378" s="1">
        <v>2012</v>
      </c>
      <c r="C10378" s="1">
        <v>2</v>
      </c>
      <c r="D10378" s="1">
        <v>2</v>
      </c>
      <c r="E10378" s="7">
        <v>2012.1721461187201</v>
      </c>
      <c r="F10378" s="7">
        <v>17.737259999999999</v>
      </c>
      <c r="G10378" s="57">
        <f t="shared" si="390"/>
        <v>21.884742315862042</v>
      </c>
      <c r="I10378" s="73">
        <f t="shared" si="391"/>
        <v>1.9824200913199093</v>
      </c>
    </row>
    <row r="10379" spans="1:9" ht="15.6" x14ac:dyDescent="0.3">
      <c r="A10379" s="1">
        <v>10375</v>
      </c>
      <c r="B10379" s="1">
        <v>2012</v>
      </c>
      <c r="C10379" s="1">
        <v>2</v>
      </c>
      <c r="D10379" s="1">
        <v>3</v>
      </c>
      <c r="E10379" s="7">
        <v>2012.17488584475</v>
      </c>
      <c r="F10379" s="7">
        <v>17.684909999999999</v>
      </c>
      <c r="G10379" s="57">
        <f t="shared" ref="G10379:G10442" si="392">AVERAGE(F9835:F10559)</f>
        <v>21.883226771034458</v>
      </c>
      <c r="I10379" s="73">
        <f t="shared" si="391"/>
        <v>1.9808219178000854</v>
      </c>
    </row>
    <row r="10380" spans="1:9" ht="15.6" x14ac:dyDescent="0.3">
      <c r="A10380" s="1">
        <v>10376</v>
      </c>
      <c r="B10380" s="1">
        <v>2012</v>
      </c>
      <c r="C10380" s="1">
        <v>2</v>
      </c>
      <c r="D10380" s="1">
        <v>4</v>
      </c>
      <c r="E10380" s="7">
        <v>2012.17762557078</v>
      </c>
      <c r="F10380" s="7">
        <v>17.650904000000001</v>
      </c>
      <c r="G10380" s="57">
        <f t="shared" si="392"/>
        <v>21.881798508965492</v>
      </c>
      <c r="I10380" s="73">
        <f t="shared" ref="I10380:I10443" si="393">E10560-E9836</f>
        <v>1.9808219178100899</v>
      </c>
    </row>
    <row r="10381" spans="1:9" ht="15.6" x14ac:dyDescent="0.3">
      <c r="A10381" s="1">
        <v>10377</v>
      </c>
      <c r="B10381" s="1">
        <v>2012</v>
      </c>
      <c r="C10381" s="1">
        <v>2</v>
      </c>
      <c r="D10381" s="1">
        <v>5</v>
      </c>
      <c r="E10381" s="7">
        <v>2012.1803652967999</v>
      </c>
      <c r="F10381" s="7">
        <v>17.586334999999998</v>
      </c>
      <c r="G10381" s="57">
        <f t="shared" si="392"/>
        <v>21.880332706206872</v>
      </c>
      <c r="I10381" s="73">
        <f t="shared" si="393"/>
        <v>1.9808219178098625</v>
      </c>
    </row>
    <row r="10382" spans="1:9" ht="15.6" x14ac:dyDescent="0.3">
      <c r="A10382" s="1">
        <v>10378</v>
      </c>
      <c r="B10382" s="1">
        <v>2012</v>
      </c>
      <c r="C10382" s="1">
        <v>2</v>
      </c>
      <c r="D10382" s="1">
        <v>6</v>
      </c>
      <c r="E10382" s="7">
        <v>2012.18310502283</v>
      </c>
      <c r="F10382" s="7">
        <v>17.568576</v>
      </c>
      <c r="G10382" s="57">
        <f t="shared" si="392"/>
        <v>21.878988888275835</v>
      </c>
      <c r="I10382" s="73">
        <f t="shared" si="393"/>
        <v>1.9808219178100899</v>
      </c>
    </row>
    <row r="10383" spans="1:9" ht="15.6" x14ac:dyDescent="0.3">
      <c r="A10383" s="1">
        <v>10379</v>
      </c>
      <c r="B10383" s="1">
        <v>2012</v>
      </c>
      <c r="C10383" s="1">
        <v>2</v>
      </c>
      <c r="D10383" s="1">
        <v>7</v>
      </c>
      <c r="E10383" s="7">
        <v>2012.1858447488601</v>
      </c>
      <c r="F10383" s="7">
        <v>17.587478000000001</v>
      </c>
      <c r="G10383" s="57">
        <f t="shared" si="392"/>
        <v>21.877558695172389</v>
      </c>
      <c r="I10383" s="73">
        <f t="shared" si="393"/>
        <v>1.9808219177998581</v>
      </c>
    </row>
    <row r="10384" spans="1:9" ht="15.6" x14ac:dyDescent="0.3">
      <c r="A10384" s="1">
        <v>10380</v>
      </c>
      <c r="B10384" s="1">
        <v>2012</v>
      </c>
      <c r="C10384" s="1">
        <v>2</v>
      </c>
      <c r="D10384" s="1">
        <v>8</v>
      </c>
      <c r="E10384" s="7">
        <v>2012.1885844748899</v>
      </c>
      <c r="F10384" s="7">
        <v>17.599231</v>
      </c>
      <c r="G10384" s="57">
        <f t="shared" si="392"/>
        <v>21.875931812413768</v>
      </c>
      <c r="I10384" s="73">
        <f t="shared" si="393"/>
        <v>1.9808219178100899</v>
      </c>
    </row>
    <row r="10385" spans="1:9" ht="15.6" x14ac:dyDescent="0.3">
      <c r="A10385" s="1">
        <v>10381</v>
      </c>
      <c r="B10385" s="1">
        <v>2012</v>
      </c>
      <c r="C10385" s="1">
        <v>2</v>
      </c>
      <c r="D10385" s="1">
        <v>9</v>
      </c>
      <c r="E10385" s="7">
        <v>2012.19132420091</v>
      </c>
      <c r="F10385" s="7">
        <v>17.579312999999999</v>
      </c>
      <c r="G10385" s="57">
        <f t="shared" si="392"/>
        <v>21.87402015172411</v>
      </c>
      <c r="I10385" s="73">
        <f t="shared" si="393"/>
        <v>1.9808219178100899</v>
      </c>
    </row>
    <row r="10386" spans="1:9" ht="15.6" x14ac:dyDescent="0.3">
      <c r="A10386" s="1">
        <v>10382</v>
      </c>
      <c r="B10386" s="1">
        <v>2012</v>
      </c>
      <c r="C10386" s="1">
        <v>2</v>
      </c>
      <c r="D10386" s="1">
        <v>10</v>
      </c>
      <c r="E10386" s="7">
        <v>2012.1940639269401</v>
      </c>
      <c r="F10386" s="7">
        <v>17.559183999999998</v>
      </c>
      <c r="G10386" s="57">
        <f t="shared" si="392"/>
        <v>21.871911882758596</v>
      </c>
      <c r="I10386" s="73">
        <f t="shared" si="393"/>
        <v>1.9808219178098625</v>
      </c>
    </row>
    <row r="10387" spans="1:9" ht="15.6" x14ac:dyDescent="0.3">
      <c r="A10387" s="1">
        <v>10383</v>
      </c>
      <c r="B10387" s="1">
        <v>2012</v>
      </c>
      <c r="C10387" s="1">
        <v>2</v>
      </c>
      <c r="D10387" s="1">
        <v>11</v>
      </c>
      <c r="E10387" s="7">
        <v>2012.1968036529699</v>
      </c>
      <c r="F10387" s="7">
        <v>17.592794000000001</v>
      </c>
      <c r="G10387" s="57">
        <f t="shared" si="392"/>
        <v>21.869676068965489</v>
      </c>
      <c r="I10387" s="73">
        <f t="shared" si="393"/>
        <v>1.9808219178000854</v>
      </c>
    </row>
    <row r="10388" spans="1:9" ht="15.6" x14ac:dyDescent="0.3">
      <c r="A10388" s="1">
        <v>10384</v>
      </c>
      <c r="B10388" s="1">
        <v>2012</v>
      </c>
      <c r="C10388" s="1">
        <v>2</v>
      </c>
      <c r="D10388" s="1">
        <v>12</v>
      </c>
      <c r="E10388" s="7">
        <v>2012.199543379</v>
      </c>
      <c r="F10388" s="7">
        <v>17.612327000000001</v>
      </c>
      <c r="G10388" s="57">
        <f t="shared" si="392"/>
        <v>21.867467663448249</v>
      </c>
      <c r="I10388" s="73">
        <f t="shared" si="393"/>
        <v>1.9808219178100899</v>
      </c>
    </row>
    <row r="10389" spans="1:9" ht="15.6" x14ac:dyDescent="0.3">
      <c r="A10389" s="1">
        <v>10385</v>
      </c>
      <c r="B10389" s="1">
        <v>2012</v>
      </c>
      <c r="C10389" s="1">
        <v>2</v>
      </c>
      <c r="D10389" s="1">
        <v>13</v>
      </c>
      <c r="E10389" s="7">
        <v>2012.2022831050199</v>
      </c>
      <c r="F10389" s="7">
        <v>17.623242000000001</v>
      </c>
      <c r="G10389" s="57">
        <f t="shared" si="392"/>
        <v>21.865345835862041</v>
      </c>
      <c r="I10389" s="73">
        <f t="shared" si="393"/>
        <v>1.9808219178098625</v>
      </c>
    </row>
    <row r="10390" spans="1:9" ht="15.6" x14ac:dyDescent="0.3">
      <c r="A10390" s="1">
        <v>10386</v>
      </c>
      <c r="B10390" s="1">
        <v>2012</v>
      </c>
      <c r="C10390" s="1">
        <v>2</v>
      </c>
      <c r="D10390" s="1">
        <v>14</v>
      </c>
      <c r="E10390" s="7">
        <v>2012.20502283105</v>
      </c>
      <c r="F10390" s="7">
        <v>17.607568000000001</v>
      </c>
      <c r="G10390" s="57">
        <f t="shared" si="392"/>
        <v>21.863195702068939</v>
      </c>
      <c r="I10390" s="73">
        <f t="shared" si="393"/>
        <v>1.9808219178100899</v>
      </c>
    </row>
    <row r="10391" spans="1:9" ht="15.6" x14ac:dyDescent="0.3">
      <c r="A10391" s="1">
        <v>10387</v>
      </c>
      <c r="B10391" s="1">
        <v>2012</v>
      </c>
      <c r="C10391" s="1">
        <v>2</v>
      </c>
      <c r="D10391" s="1">
        <v>15</v>
      </c>
      <c r="E10391" s="7">
        <v>2012.2077625570801</v>
      </c>
      <c r="F10391" s="7">
        <v>17.590629</v>
      </c>
      <c r="G10391" s="57">
        <f t="shared" si="392"/>
        <v>21.861131594482732</v>
      </c>
      <c r="I10391" s="73">
        <f t="shared" si="393"/>
        <v>1.9808219178098625</v>
      </c>
    </row>
    <row r="10392" spans="1:9" ht="15.6" x14ac:dyDescent="0.3">
      <c r="A10392" s="1">
        <v>10388</v>
      </c>
      <c r="B10392" s="1">
        <v>2012</v>
      </c>
      <c r="C10392" s="1">
        <v>2</v>
      </c>
      <c r="D10392" s="1">
        <v>16</v>
      </c>
      <c r="E10392" s="7">
        <v>2012.2105022830999</v>
      </c>
      <c r="F10392" s="7">
        <v>17.551867999999999</v>
      </c>
      <c r="G10392" s="57">
        <f t="shared" si="392"/>
        <v>21.85904798206894</v>
      </c>
      <c r="I10392" s="73">
        <f t="shared" si="393"/>
        <v>1.9808219178098625</v>
      </c>
    </row>
    <row r="10393" spans="1:9" ht="15.6" x14ac:dyDescent="0.3">
      <c r="A10393" s="1">
        <v>10389</v>
      </c>
      <c r="B10393" s="1">
        <v>2012</v>
      </c>
      <c r="C10393" s="1">
        <v>2</v>
      </c>
      <c r="D10393" s="1">
        <v>17</v>
      </c>
      <c r="E10393" s="7">
        <v>2012.21324200913</v>
      </c>
      <c r="F10393" s="7">
        <v>17.534503000000001</v>
      </c>
      <c r="G10393" s="57">
        <f t="shared" si="392"/>
        <v>21.85687131172411</v>
      </c>
      <c r="I10393" s="73">
        <f t="shared" si="393"/>
        <v>1.9808219178100899</v>
      </c>
    </row>
    <row r="10394" spans="1:9" ht="15.6" x14ac:dyDescent="0.3">
      <c r="A10394" s="1">
        <v>10390</v>
      </c>
      <c r="B10394" s="1">
        <v>2012</v>
      </c>
      <c r="C10394" s="1">
        <v>2</v>
      </c>
      <c r="D10394" s="1">
        <v>18</v>
      </c>
      <c r="E10394" s="7">
        <v>2012.2159817351601</v>
      </c>
      <c r="F10394" s="7">
        <v>17.517688</v>
      </c>
      <c r="G10394" s="57">
        <f t="shared" si="392"/>
        <v>21.854463958620666</v>
      </c>
      <c r="I10394" s="73">
        <f t="shared" si="393"/>
        <v>1.9808219177998581</v>
      </c>
    </row>
    <row r="10395" spans="1:9" ht="15.6" x14ac:dyDescent="0.3">
      <c r="A10395" s="1">
        <v>10391</v>
      </c>
      <c r="B10395" s="1">
        <v>2012</v>
      </c>
      <c r="C10395" s="1">
        <v>2</v>
      </c>
      <c r="D10395" s="1">
        <v>19</v>
      </c>
      <c r="E10395" s="7">
        <v>2012.2187214611899</v>
      </c>
      <c r="F10395" s="7">
        <v>17.478034000000001</v>
      </c>
      <c r="G10395" s="57">
        <f t="shared" si="392"/>
        <v>21.851920935172387</v>
      </c>
      <c r="I10395" s="73">
        <f t="shared" si="393"/>
        <v>1.9808219178100899</v>
      </c>
    </row>
    <row r="10396" spans="1:9" ht="15.6" x14ac:dyDescent="0.3">
      <c r="A10396" s="1">
        <v>10392</v>
      </c>
      <c r="B10396" s="1">
        <v>2012</v>
      </c>
      <c r="C10396" s="1">
        <v>2</v>
      </c>
      <c r="D10396" s="1">
        <v>20</v>
      </c>
      <c r="E10396" s="7">
        <v>2012.22146118721</v>
      </c>
      <c r="F10396" s="7">
        <v>17.427249</v>
      </c>
      <c r="G10396" s="57">
        <f t="shared" si="392"/>
        <v>21.84922785103446</v>
      </c>
      <c r="I10396" s="73">
        <f t="shared" si="393"/>
        <v>1.9808219178100899</v>
      </c>
    </row>
    <row r="10397" spans="1:9" ht="15.6" x14ac:dyDescent="0.3">
      <c r="A10397" s="1">
        <v>10393</v>
      </c>
      <c r="B10397" s="1">
        <v>2012</v>
      </c>
      <c r="C10397" s="1">
        <v>2</v>
      </c>
      <c r="D10397" s="1">
        <v>21</v>
      </c>
      <c r="E10397" s="7">
        <v>2012.2242009132401</v>
      </c>
      <c r="F10397" s="7">
        <v>17.412043000000001</v>
      </c>
      <c r="G10397" s="57">
        <f t="shared" si="392"/>
        <v>21.846540307586181</v>
      </c>
      <c r="I10397" s="73">
        <f t="shared" si="393"/>
        <v>1.9808219178098625</v>
      </c>
    </row>
    <row r="10398" spans="1:9" ht="15.6" x14ac:dyDescent="0.3">
      <c r="A10398" s="1">
        <v>10394</v>
      </c>
      <c r="B10398" s="1">
        <v>2012</v>
      </c>
      <c r="C10398" s="1">
        <v>2</v>
      </c>
      <c r="D10398" s="1">
        <v>22</v>
      </c>
      <c r="E10398" s="7">
        <v>2012.22694063927</v>
      </c>
      <c r="F10398" s="7">
        <v>17.343070000000001</v>
      </c>
      <c r="G10398" s="57">
        <f t="shared" si="392"/>
        <v>21.843880798620667</v>
      </c>
      <c r="I10398" s="73">
        <f t="shared" si="393"/>
        <v>1.9808219178000854</v>
      </c>
    </row>
    <row r="10399" spans="1:9" ht="15.6" x14ac:dyDescent="0.3">
      <c r="A10399" s="1">
        <v>10395</v>
      </c>
      <c r="B10399" s="1">
        <v>2012</v>
      </c>
      <c r="C10399" s="1">
        <v>2</v>
      </c>
      <c r="D10399" s="1">
        <v>23</v>
      </c>
      <c r="E10399" s="7">
        <v>2012.2296803653001</v>
      </c>
      <c r="F10399" s="7">
        <v>17.368735000000001</v>
      </c>
      <c r="G10399" s="57">
        <f t="shared" si="392"/>
        <v>21.841341975172391</v>
      </c>
      <c r="I10399" s="73">
        <f t="shared" si="393"/>
        <v>1.9808219178100899</v>
      </c>
    </row>
    <row r="10400" spans="1:9" ht="15.6" x14ac:dyDescent="0.3">
      <c r="A10400" s="1">
        <v>10396</v>
      </c>
      <c r="B10400" s="1">
        <v>2012</v>
      </c>
      <c r="C10400" s="1">
        <v>2</v>
      </c>
      <c r="D10400" s="1">
        <v>24</v>
      </c>
      <c r="E10400" s="7">
        <v>2012.2324200913199</v>
      </c>
      <c r="F10400" s="7">
        <v>17.440194999999999</v>
      </c>
      <c r="G10400" s="57">
        <f t="shared" si="392"/>
        <v>21.83887460965515</v>
      </c>
      <c r="I10400" s="73">
        <f t="shared" si="393"/>
        <v>1.9808219178098625</v>
      </c>
    </row>
    <row r="10401" spans="1:9" ht="15.6" x14ac:dyDescent="0.3">
      <c r="A10401" s="1">
        <v>10397</v>
      </c>
      <c r="B10401" s="1">
        <v>2012</v>
      </c>
      <c r="C10401" s="1">
        <v>2</v>
      </c>
      <c r="D10401" s="1">
        <v>25</v>
      </c>
      <c r="E10401" s="7">
        <v>2012.23515981735</v>
      </c>
      <c r="F10401" s="7">
        <v>17.534230999999998</v>
      </c>
      <c r="G10401" s="57">
        <f t="shared" si="392"/>
        <v>21.836309743448258</v>
      </c>
      <c r="I10401" s="73">
        <f t="shared" si="393"/>
        <v>1.9808219178100899</v>
      </c>
    </row>
    <row r="10402" spans="1:9" ht="15.6" x14ac:dyDescent="0.3">
      <c r="A10402" s="1">
        <v>10398</v>
      </c>
      <c r="B10402" s="1">
        <v>2012</v>
      </c>
      <c r="C10402" s="1">
        <v>2</v>
      </c>
      <c r="D10402" s="1">
        <v>26</v>
      </c>
      <c r="E10402" s="7">
        <v>2012.2378995433801</v>
      </c>
      <c r="F10402" s="7">
        <v>17.612660999999999</v>
      </c>
      <c r="G10402" s="57">
        <f t="shared" si="392"/>
        <v>21.833723030344807</v>
      </c>
      <c r="I10402" s="73">
        <f t="shared" si="393"/>
        <v>1.9808219177998581</v>
      </c>
    </row>
    <row r="10403" spans="1:9" ht="15.6" x14ac:dyDescent="0.3">
      <c r="A10403" s="1">
        <v>10399</v>
      </c>
      <c r="B10403" s="1">
        <v>2012</v>
      </c>
      <c r="C10403" s="1">
        <v>2</v>
      </c>
      <c r="D10403" s="1">
        <v>27</v>
      </c>
      <c r="E10403" s="7">
        <v>2012.2406392694099</v>
      </c>
      <c r="F10403" s="7">
        <v>17.651709</v>
      </c>
      <c r="G10403" s="57">
        <f t="shared" si="392"/>
        <v>21.831150344827567</v>
      </c>
      <c r="I10403" s="73">
        <f t="shared" si="393"/>
        <v>1.9824200913199093</v>
      </c>
    </row>
    <row r="10404" spans="1:9" ht="15.6" x14ac:dyDescent="0.3">
      <c r="A10404" s="1">
        <v>10400</v>
      </c>
      <c r="B10404" s="1">
        <v>2012</v>
      </c>
      <c r="C10404" s="1">
        <v>2</v>
      </c>
      <c r="D10404" s="1">
        <v>28</v>
      </c>
      <c r="E10404" s="7">
        <v>2012.24337899543</v>
      </c>
      <c r="F10404" s="7">
        <v>17.721968</v>
      </c>
      <c r="G10404" s="57">
        <f t="shared" si="392"/>
        <v>21.828556994482739</v>
      </c>
      <c r="I10404" s="73">
        <f t="shared" si="393"/>
        <v>1.9824200913301411</v>
      </c>
    </row>
    <row r="10405" spans="1:9" ht="15.6" x14ac:dyDescent="0.3">
      <c r="A10405" s="1">
        <v>10401</v>
      </c>
      <c r="B10405" s="1">
        <v>2012</v>
      </c>
      <c r="C10405" s="1">
        <v>2</v>
      </c>
      <c r="D10405" s="1">
        <v>29</v>
      </c>
      <c r="E10405" s="7">
        <v>2012.2461187214601</v>
      </c>
      <c r="F10405" s="7">
        <v>17.486920000000001</v>
      </c>
      <c r="G10405" s="57">
        <f t="shared" si="392"/>
        <v>21.826024684137916</v>
      </c>
      <c r="I10405" s="73">
        <f t="shared" si="393"/>
        <v>1.9824200913299137</v>
      </c>
    </row>
    <row r="10406" spans="1:9" ht="15.6" x14ac:dyDescent="0.3">
      <c r="A10406" s="1">
        <v>10402</v>
      </c>
      <c r="B10406" s="1">
        <v>2012</v>
      </c>
      <c r="C10406" s="1">
        <v>3</v>
      </c>
      <c r="D10406" s="1">
        <v>1</v>
      </c>
      <c r="E10406" s="7">
        <v>2012.2527397260301</v>
      </c>
      <c r="F10406" s="7">
        <v>17.963740999999999</v>
      </c>
      <c r="G10406" s="57">
        <f t="shared" si="392"/>
        <v>21.823580430344816</v>
      </c>
      <c r="I10406" s="73">
        <f t="shared" si="393"/>
        <v>1.9824200913199093</v>
      </c>
    </row>
    <row r="10407" spans="1:9" ht="15.6" x14ac:dyDescent="0.3">
      <c r="A10407" s="1">
        <v>10403</v>
      </c>
      <c r="B10407" s="1">
        <v>2012</v>
      </c>
      <c r="C10407" s="1">
        <v>3</v>
      </c>
      <c r="D10407" s="1">
        <v>2</v>
      </c>
      <c r="E10407" s="7">
        <v>2012.2554794520499</v>
      </c>
      <c r="F10407" s="7">
        <v>18.059598000000001</v>
      </c>
      <c r="G10407" s="57">
        <f t="shared" si="392"/>
        <v>21.821197411034472</v>
      </c>
      <c r="I10407" s="73">
        <f t="shared" si="393"/>
        <v>1.9824200913201366</v>
      </c>
    </row>
    <row r="10408" spans="1:9" ht="15.6" x14ac:dyDescent="0.3">
      <c r="A10408" s="1">
        <v>10404</v>
      </c>
      <c r="B10408" s="1">
        <v>2012</v>
      </c>
      <c r="C10408" s="1">
        <v>3</v>
      </c>
      <c r="D10408" s="1">
        <v>3</v>
      </c>
      <c r="E10408" s="7">
        <v>2012.25821917808</v>
      </c>
      <c r="F10408" s="7">
        <v>18.214524000000001</v>
      </c>
      <c r="G10408" s="57">
        <f t="shared" si="392"/>
        <v>21.818969674482748</v>
      </c>
      <c r="I10408" s="73">
        <f t="shared" si="393"/>
        <v>1.9824200913299137</v>
      </c>
    </row>
    <row r="10409" spans="1:9" ht="15.6" x14ac:dyDescent="0.3">
      <c r="A10409" s="1">
        <v>10405</v>
      </c>
      <c r="B10409" s="1">
        <v>2012</v>
      </c>
      <c r="C10409" s="1">
        <v>3</v>
      </c>
      <c r="D10409" s="1">
        <v>4</v>
      </c>
      <c r="E10409" s="7">
        <v>2012.2609589041101</v>
      </c>
      <c r="F10409" s="7">
        <v>18.271868000000001</v>
      </c>
      <c r="G10409" s="57">
        <f t="shared" si="392"/>
        <v>21.816683637241365</v>
      </c>
      <c r="I10409" s="73">
        <f t="shared" si="393"/>
        <v>1.9824200913301411</v>
      </c>
    </row>
    <row r="10410" spans="1:9" ht="15.6" x14ac:dyDescent="0.3">
      <c r="A10410" s="1">
        <v>10406</v>
      </c>
      <c r="B10410" s="1">
        <v>2012</v>
      </c>
      <c r="C10410" s="1">
        <v>3</v>
      </c>
      <c r="D10410" s="1">
        <v>5</v>
      </c>
      <c r="E10410" s="7">
        <v>2012.26369863014</v>
      </c>
      <c r="F10410" s="7">
        <v>18.243753999999999</v>
      </c>
      <c r="G10410" s="57">
        <f t="shared" si="392"/>
        <v>21.81438656275861</v>
      </c>
      <c r="I10410" s="73">
        <f t="shared" si="393"/>
        <v>1.9808219178100899</v>
      </c>
    </row>
    <row r="10411" spans="1:9" ht="15.6" x14ac:dyDescent="0.3">
      <c r="A10411" s="1">
        <v>10407</v>
      </c>
      <c r="B10411" s="1">
        <v>2012</v>
      </c>
      <c r="C10411" s="1">
        <v>3</v>
      </c>
      <c r="D10411" s="1">
        <v>6</v>
      </c>
      <c r="E10411" s="7">
        <v>2012.2664383561601</v>
      </c>
      <c r="F10411" s="7">
        <v>18.319272999999999</v>
      </c>
      <c r="G10411" s="57">
        <f t="shared" si="392"/>
        <v>21.812213695172403</v>
      </c>
      <c r="I10411" s="73">
        <f t="shared" si="393"/>
        <v>1.9808219177998581</v>
      </c>
    </row>
    <row r="10412" spans="1:9" ht="15.6" x14ac:dyDescent="0.3">
      <c r="A10412" s="1">
        <v>10408</v>
      </c>
      <c r="B10412" s="1">
        <v>2012</v>
      </c>
      <c r="C10412" s="1">
        <v>3</v>
      </c>
      <c r="D10412" s="1">
        <v>7</v>
      </c>
      <c r="E10412" s="7">
        <v>2012.2691780821899</v>
      </c>
      <c r="F10412" s="7">
        <v>18.449739999999998</v>
      </c>
      <c r="G10412" s="57">
        <f t="shared" si="392"/>
        <v>21.810189841379298</v>
      </c>
      <c r="I10412" s="73">
        <f t="shared" si="393"/>
        <v>1.9808219178100899</v>
      </c>
    </row>
    <row r="10413" spans="1:9" ht="15.6" x14ac:dyDescent="0.3">
      <c r="A10413" s="1">
        <v>10409</v>
      </c>
      <c r="B10413" s="1">
        <v>2012</v>
      </c>
      <c r="C10413" s="1">
        <v>3</v>
      </c>
      <c r="D10413" s="1">
        <v>8</v>
      </c>
      <c r="E10413" s="7">
        <v>2012.27191780822</v>
      </c>
      <c r="F10413" s="7">
        <v>18.434906999999999</v>
      </c>
      <c r="G10413" s="57">
        <f t="shared" si="392"/>
        <v>21.808166398620674</v>
      </c>
      <c r="I10413" s="73">
        <f t="shared" si="393"/>
        <v>1.9808219178100899</v>
      </c>
    </row>
    <row r="10414" spans="1:9" ht="15.6" x14ac:dyDescent="0.3">
      <c r="A10414" s="1">
        <v>10410</v>
      </c>
      <c r="B10414" s="1">
        <v>2012</v>
      </c>
      <c r="C10414" s="1">
        <v>3</v>
      </c>
      <c r="D10414" s="1">
        <v>9</v>
      </c>
      <c r="E10414" s="7">
        <v>2012.2746575342501</v>
      </c>
      <c r="F10414" s="7">
        <v>18.410150000000002</v>
      </c>
      <c r="G10414" s="57">
        <f t="shared" si="392"/>
        <v>21.806066359999985</v>
      </c>
      <c r="I10414" s="73">
        <f t="shared" si="393"/>
        <v>1.9808219178098625</v>
      </c>
    </row>
    <row r="10415" spans="1:9" ht="15.6" x14ac:dyDescent="0.3">
      <c r="A10415" s="1">
        <v>10411</v>
      </c>
      <c r="B10415" s="1">
        <v>2012</v>
      </c>
      <c r="C10415" s="1">
        <v>3</v>
      </c>
      <c r="D10415" s="1">
        <v>10</v>
      </c>
      <c r="E10415" s="7">
        <v>2012.2773972602699</v>
      </c>
      <c r="F10415" s="7">
        <v>18.500142</v>
      </c>
      <c r="G10415" s="57">
        <f t="shared" si="392"/>
        <v>21.803921933793088</v>
      </c>
      <c r="I10415" s="73">
        <f t="shared" si="393"/>
        <v>1.9808219178000854</v>
      </c>
    </row>
    <row r="10416" spans="1:9" ht="15.6" x14ac:dyDescent="0.3">
      <c r="A10416" s="1">
        <v>10412</v>
      </c>
      <c r="B10416" s="1">
        <v>2012</v>
      </c>
      <c r="C10416" s="1">
        <v>3</v>
      </c>
      <c r="D10416" s="1">
        <v>11</v>
      </c>
      <c r="E10416" s="7">
        <v>2012.2801369863</v>
      </c>
      <c r="F10416" s="7">
        <v>18.685489</v>
      </c>
      <c r="G10416" s="57">
        <f t="shared" si="392"/>
        <v>21.801865675862057</v>
      </c>
      <c r="I10416" s="73">
        <f t="shared" si="393"/>
        <v>1.9808219178098625</v>
      </c>
    </row>
    <row r="10417" spans="1:9" ht="15.6" x14ac:dyDescent="0.3">
      <c r="A10417" s="1">
        <v>10413</v>
      </c>
      <c r="B10417" s="1">
        <v>2012</v>
      </c>
      <c r="C10417" s="1">
        <v>3</v>
      </c>
      <c r="D10417" s="1">
        <v>12</v>
      </c>
      <c r="E10417" s="7">
        <v>2012.2828767123301</v>
      </c>
      <c r="F10417" s="7">
        <v>18.802104</v>
      </c>
      <c r="G10417" s="57">
        <f t="shared" si="392"/>
        <v>21.799984616551711</v>
      </c>
      <c r="I10417" s="73">
        <f t="shared" si="393"/>
        <v>1.9808219178100899</v>
      </c>
    </row>
    <row r="10418" spans="1:9" ht="15.6" x14ac:dyDescent="0.3">
      <c r="A10418" s="1">
        <v>10414</v>
      </c>
      <c r="B10418" s="1">
        <v>2012</v>
      </c>
      <c r="C10418" s="1">
        <v>3</v>
      </c>
      <c r="D10418" s="1">
        <v>13</v>
      </c>
      <c r="E10418" s="7">
        <v>2012.28561643836</v>
      </c>
      <c r="F10418" s="7">
        <v>18.926402</v>
      </c>
      <c r="G10418" s="57">
        <f t="shared" si="392"/>
        <v>21.798342962758603</v>
      </c>
      <c r="I10418" s="73">
        <f t="shared" si="393"/>
        <v>1.9808219178100899</v>
      </c>
    </row>
    <row r="10419" spans="1:9" ht="15.6" x14ac:dyDescent="0.3">
      <c r="A10419" s="1">
        <v>10415</v>
      </c>
      <c r="B10419" s="1">
        <v>2012</v>
      </c>
      <c r="C10419" s="1">
        <v>3</v>
      </c>
      <c r="D10419" s="1">
        <v>14</v>
      </c>
      <c r="E10419" s="7">
        <v>2012.28835616438</v>
      </c>
      <c r="F10419" s="7">
        <v>19.024799000000002</v>
      </c>
      <c r="G10419" s="57">
        <f t="shared" si="392"/>
        <v>21.797018426206879</v>
      </c>
      <c r="I10419" s="73">
        <f t="shared" si="393"/>
        <v>1.9808219177998581</v>
      </c>
    </row>
    <row r="10420" spans="1:9" ht="15.6" x14ac:dyDescent="0.3">
      <c r="A10420" s="1">
        <v>10416</v>
      </c>
      <c r="B10420" s="1">
        <v>2012</v>
      </c>
      <c r="C10420" s="1">
        <v>3</v>
      </c>
      <c r="D10420" s="1">
        <v>15</v>
      </c>
      <c r="E10420" s="7">
        <v>2012.2910958904099</v>
      </c>
      <c r="F10420" s="7">
        <v>19.236819000000001</v>
      </c>
      <c r="G10420" s="57">
        <f t="shared" si="392"/>
        <v>21.795843754482746</v>
      </c>
      <c r="I10420" s="73">
        <f t="shared" si="393"/>
        <v>1.9808219178100899</v>
      </c>
    </row>
    <row r="10421" spans="1:9" ht="15.6" x14ac:dyDescent="0.3">
      <c r="A10421" s="1">
        <v>10417</v>
      </c>
      <c r="B10421" s="1">
        <v>2012</v>
      </c>
      <c r="C10421" s="1">
        <v>3</v>
      </c>
      <c r="D10421" s="1">
        <v>16</v>
      </c>
      <c r="E10421" s="7">
        <v>2012.29383561644</v>
      </c>
      <c r="F10421" s="7">
        <v>19.376652</v>
      </c>
      <c r="G10421" s="57">
        <f t="shared" si="392"/>
        <v>21.79469082344826</v>
      </c>
      <c r="I10421" s="73">
        <f t="shared" si="393"/>
        <v>1.9808219178100899</v>
      </c>
    </row>
    <row r="10422" spans="1:9" ht="15.6" x14ac:dyDescent="0.3">
      <c r="A10422" s="1">
        <v>10418</v>
      </c>
      <c r="B10422" s="1">
        <v>2012</v>
      </c>
      <c r="C10422" s="1">
        <v>3</v>
      </c>
      <c r="D10422" s="1">
        <v>17</v>
      </c>
      <c r="E10422" s="7">
        <v>2012.2965753424701</v>
      </c>
      <c r="F10422" s="7">
        <v>19.439601</v>
      </c>
      <c r="G10422" s="57">
        <f t="shared" si="392"/>
        <v>21.793663666206882</v>
      </c>
      <c r="I10422" s="73">
        <f t="shared" si="393"/>
        <v>1.9808219178098625</v>
      </c>
    </row>
    <row r="10423" spans="1:9" ht="15.6" x14ac:dyDescent="0.3">
      <c r="A10423" s="1">
        <v>10419</v>
      </c>
      <c r="B10423" s="1">
        <v>2012</v>
      </c>
      <c r="C10423" s="1">
        <v>3</v>
      </c>
      <c r="D10423" s="1">
        <v>18</v>
      </c>
      <c r="E10423" s="7">
        <v>2012.2993150684899</v>
      </c>
      <c r="F10423" s="7">
        <v>19.509409999999999</v>
      </c>
      <c r="G10423" s="57">
        <f t="shared" si="392"/>
        <v>21.792661176551707</v>
      </c>
      <c r="I10423" s="73">
        <f t="shared" si="393"/>
        <v>1.9808219178000854</v>
      </c>
    </row>
    <row r="10424" spans="1:9" ht="15.6" x14ac:dyDescent="0.3">
      <c r="A10424" s="1">
        <v>10420</v>
      </c>
      <c r="B10424" s="1">
        <v>2012</v>
      </c>
      <c r="C10424" s="1">
        <v>3</v>
      </c>
      <c r="D10424" s="1">
        <v>19</v>
      </c>
      <c r="E10424" s="7">
        <v>2012.30205479452</v>
      </c>
      <c r="F10424" s="7">
        <v>19.620422999999999</v>
      </c>
      <c r="G10424" s="57">
        <f t="shared" si="392"/>
        <v>21.791519799999982</v>
      </c>
      <c r="I10424" s="73">
        <f t="shared" si="393"/>
        <v>1.9808219178098625</v>
      </c>
    </row>
    <row r="10425" spans="1:9" ht="15.6" x14ac:dyDescent="0.3">
      <c r="A10425" s="1">
        <v>10421</v>
      </c>
      <c r="B10425" s="1">
        <v>2012</v>
      </c>
      <c r="C10425" s="1">
        <v>3</v>
      </c>
      <c r="D10425" s="1">
        <v>20</v>
      </c>
      <c r="E10425" s="7">
        <v>2012.3047945205501</v>
      </c>
      <c r="F10425" s="7">
        <v>19.657630000000001</v>
      </c>
      <c r="G10425" s="57">
        <f t="shared" si="392"/>
        <v>21.790124605517224</v>
      </c>
      <c r="I10425" s="73">
        <f t="shared" si="393"/>
        <v>1.9808219178100899</v>
      </c>
    </row>
    <row r="10426" spans="1:9" ht="15.6" x14ac:dyDescent="0.3">
      <c r="A10426" s="1">
        <v>10422</v>
      </c>
      <c r="B10426" s="1">
        <v>2012</v>
      </c>
      <c r="C10426" s="1">
        <v>3</v>
      </c>
      <c r="D10426" s="1">
        <v>21</v>
      </c>
      <c r="E10426" s="7">
        <v>2012.30753424658</v>
      </c>
      <c r="F10426" s="7">
        <v>19.638853000000001</v>
      </c>
      <c r="G10426" s="57">
        <f t="shared" si="392"/>
        <v>21.788541772413776</v>
      </c>
      <c r="I10426" s="73">
        <f t="shared" si="393"/>
        <v>1.9808219178100899</v>
      </c>
    </row>
    <row r="10427" spans="1:9" ht="15.6" x14ac:dyDescent="0.3">
      <c r="A10427" s="1">
        <v>10423</v>
      </c>
      <c r="B10427" s="1">
        <v>2012</v>
      </c>
      <c r="C10427" s="1">
        <v>3</v>
      </c>
      <c r="D10427" s="1">
        <v>22</v>
      </c>
      <c r="E10427" s="7">
        <v>2012.3102739726</v>
      </c>
      <c r="F10427" s="7">
        <v>19.698049000000001</v>
      </c>
      <c r="G10427" s="57">
        <f t="shared" si="392"/>
        <v>21.786990980689637</v>
      </c>
      <c r="I10427" s="73">
        <f t="shared" si="393"/>
        <v>1.9808219178098625</v>
      </c>
    </row>
    <row r="10428" spans="1:9" ht="15.6" x14ac:dyDescent="0.3">
      <c r="A10428" s="1">
        <v>10424</v>
      </c>
      <c r="B10428" s="1">
        <v>2012</v>
      </c>
      <c r="C10428" s="1">
        <v>3</v>
      </c>
      <c r="D10428" s="1">
        <v>23</v>
      </c>
      <c r="E10428" s="7">
        <v>2012.3130136986299</v>
      </c>
      <c r="F10428" s="7">
        <v>19.728739999999998</v>
      </c>
      <c r="G10428" s="57">
        <f t="shared" si="392"/>
        <v>21.785271742068943</v>
      </c>
      <c r="I10428" s="73">
        <f t="shared" si="393"/>
        <v>1.9808219178100899</v>
      </c>
    </row>
    <row r="10429" spans="1:9" ht="15.6" x14ac:dyDescent="0.3">
      <c r="A10429" s="1">
        <v>10425</v>
      </c>
      <c r="B10429" s="1">
        <v>2012</v>
      </c>
      <c r="C10429" s="1">
        <v>3</v>
      </c>
      <c r="D10429" s="1">
        <v>24</v>
      </c>
      <c r="E10429" s="7">
        <v>2012.31575342466</v>
      </c>
      <c r="F10429" s="7">
        <v>19.687691000000001</v>
      </c>
      <c r="G10429" s="57">
        <f t="shared" si="392"/>
        <v>21.783683495172394</v>
      </c>
      <c r="I10429" s="73">
        <f t="shared" si="393"/>
        <v>1.9808219178100899</v>
      </c>
    </row>
    <row r="10430" spans="1:9" ht="15.6" x14ac:dyDescent="0.3">
      <c r="A10430" s="1">
        <v>10426</v>
      </c>
      <c r="B10430" s="1">
        <v>2012</v>
      </c>
      <c r="C10430" s="1">
        <v>3</v>
      </c>
      <c r="D10430" s="1">
        <v>25</v>
      </c>
      <c r="E10430" s="7">
        <v>2012.3184931506801</v>
      </c>
      <c r="F10430" s="7">
        <v>19.860151999999999</v>
      </c>
      <c r="G10430" s="57">
        <f t="shared" si="392"/>
        <v>21.782105433103428</v>
      </c>
      <c r="I10430" s="73">
        <f t="shared" si="393"/>
        <v>1.9808219178098625</v>
      </c>
    </row>
    <row r="10431" spans="1:9" ht="15.6" x14ac:dyDescent="0.3">
      <c r="A10431" s="1">
        <v>10427</v>
      </c>
      <c r="B10431" s="1">
        <v>2012</v>
      </c>
      <c r="C10431" s="1">
        <v>3</v>
      </c>
      <c r="D10431" s="1">
        <v>26</v>
      </c>
      <c r="E10431" s="7">
        <v>2012.3212328767099</v>
      </c>
      <c r="F10431" s="7">
        <v>19.830946000000001</v>
      </c>
      <c r="G10431" s="57">
        <f t="shared" si="392"/>
        <v>21.780506845517223</v>
      </c>
      <c r="I10431" s="73">
        <f t="shared" si="393"/>
        <v>1.9808219178100899</v>
      </c>
    </row>
    <row r="10432" spans="1:9" ht="15.6" x14ac:dyDescent="0.3">
      <c r="A10432" s="1">
        <v>10428</v>
      </c>
      <c r="B10432" s="1">
        <v>2012</v>
      </c>
      <c r="C10432" s="1">
        <v>3</v>
      </c>
      <c r="D10432" s="1">
        <v>27</v>
      </c>
      <c r="E10432" s="7">
        <v>2012.32397260274</v>
      </c>
      <c r="F10432" s="7">
        <v>20.051085</v>
      </c>
      <c r="G10432" s="57">
        <f t="shared" si="392"/>
        <v>21.778852943448261</v>
      </c>
      <c r="I10432" s="73">
        <f t="shared" si="393"/>
        <v>1.9808219178098625</v>
      </c>
    </row>
    <row r="10433" spans="1:9" ht="15.6" x14ac:dyDescent="0.3">
      <c r="A10433" s="1">
        <v>10429</v>
      </c>
      <c r="B10433" s="1">
        <v>2012</v>
      </c>
      <c r="C10433" s="1">
        <v>3</v>
      </c>
      <c r="D10433" s="1">
        <v>28</v>
      </c>
      <c r="E10433" s="7">
        <v>2012.3267123287701</v>
      </c>
      <c r="F10433" s="7">
        <v>20.130503000000001</v>
      </c>
      <c r="G10433" s="57">
        <f t="shared" si="392"/>
        <v>21.777147755862053</v>
      </c>
      <c r="I10433" s="73">
        <f t="shared" si="393"/>
        <v>1.9796803653000552</v>
      </c>
    </row>
    <row r="10434" spans="1:9" ht="15.6" x14ac:dyDescent="0.3">
      <c r="A10434" s="1">
        <v>10430</v>
      </c>
      <c r="B10434" s="1">
        <v>2012</v>
      </c>
      <c r="C10434" s="1">
        <v>3</v>
      </c>
      <c r="D10434" s="1">
        <v>29</v>
      </c>
      <c r="E10434" s="7">
        <v>2012.32945205479</v>
      </c>
      <c r="F10434" s="7">
        <v>20.191534000000001</v>
      </c>
      <c r="G10434" s="57">
        <f t="shared" si="392"/>
        <v>21.775430471724121</v>
      </c>
      <c r="I10434" s="73">
        <f t="shared" si="393"/>
        <v>1.9796803652900508</v>
      </c>
    </row>
    <row r="10435" spans="1:9" ht="15.6" x14ac:dyDescent="0.3">
      <c r="A10435" s="1">
        <v>10431</v>
      </c>
      <c r="B10435" s="1">
        <v>2012</v>
      </c>
      <c r="C10435" s="1">
        <v>3</v>
      </c>
      <c r="D10435" s="1">
        <v>30</v>
      </c>
      <c r="E10435" s="7">
        <v>2012.33219178082</v>
      </c>
      <c r="F10435" s="7">
        <v>20.258047000000001</v>
      </c>
      <c r="G10435" s="57">
        <f t="shared" si="392"/>
        <v>21.773630637241361</v>
      </c>
      <c r="I10435" s="73">
        <f t="shared" si="393"/>
        <v>1.9796803652898234</v>
      </c>
    </row>
    <row r="10436" spans="1:9" ht="15.6" x14ac:dyDescent="0.3">
      <c r="A10436" s="1">
        <v>10432</v>
      </c>
      <c r="B10436" s="1">
        <v>2012</v>
      </c>
      <c r="C10436" s="1">
        <v>3</v>
      </c>
      <c r="D10436" s="1">
        <v>31</v>
      </c>
      <c r="E10436" s="7">
        <v>2012.3349315068499</v>
      </c>
      <c r="F10436" s="7">
        <v>20.316037000000001</v>
      </c>
      <c r="G10436" s="57">
        <f t="shared" si="392"/>
        <v>21.771558914482743</v>
      </c>
      <c r="I10436" s="73">
        <f t="shared" si="393"/>
        <v>1.9796803653000552</v>
      </c>
    </row>
    <row r="10437" spans="1:9" ht="15.6" x14ac:dyDescent="0.3">
      <c r="A10437" s="1">
        <v>10433</v>
      </c>
      <c r="B10437" s="1">
        <v>2012</v>
      </c>
      <c r="C10437" s="1">
        <v>4</v>
      </c>
      <c r="D10437" s="1">
        <v>1</v>
      </c>
      <c r="E10437" s="7">
        <v>2012.3360730593599</v>
      </c>
      <c r="F10437" s="7">
        <v>20.371134999999999</v>
      </c>
      <c r="G10437" s="57">
        <f t="shared" si="392"/>
        <v>21.76935963999998</v>
      </c>
      <c r="I10437" s="73">
        <f t="shared" si="393"/>
        <v>1.9796803653000552</v>
      </c>
    </row>
    <row r="10438" spans="1:9" ht="15.6" x14ac:dyDescent="0.3">
      <c r="A10438" s="1">
        <v>10434</v>
      </c>
      <c r="B10438" s="1">
        <v>2012</v>
      </c>
      <c r="C10438" s="1">
        <v>4</v>
      </c>
      <c r="D10438" s="1">
        <v>2</v>
      </c>
      <c r="E10438" s="7">
        <v>2012.33881278539</v>
      </c>
      <c r="F10438" s="7">
        <v>20.398136000000001</v>
      </c>
      <c r="G10438" s="57">
        <f t="shared" si="392"/>
        <v>21.767028823448257</v>
      </c>
      <c r="I10438" s="73">
        <f t="shared" si="393"/>
        <v>1.9796803652900508</v>
      </c>
    </row>
    <row r="10439" spans="1:9" ht="15.6" x14ac:dyDescent="0.3">
      <c r="A10439" s="1">
        <v>10435</v>
      </c>
      <c r="B10439" s="1">
        <v>2012</v>
      </c>
      <c r="C10439" s="1">
        <v>4</v>
      </c>
      <c r="D10439" s="1">
        <v>3</v>
      </c>
      <c r="E10439" s="7">
        <v>2012.3415525114201</v>
      </c>
      <c r="F10439" s="7">
        <v>20.508880000000001</v>
      </c>
      <c r="G10439" s="57">
        <f t="shared" si="392"/>
        <v>21.764582489655155</v>
      </c>
      <c r="I10439" s="73">
        <f t="shared" si="393"/>
        <v>1.9796803653000552</v>
      </c>
    </row>
    <row r="10440" spans="1:9" ht="15.6" x14ac:dyDescent="0.3">
      <c r="A10440" s="1">
        <v>10436</v>
      </c>
      <c r="B10440" s="1">
        <v>2012</v>
      </c>
      <c r="C10440" s="1">
        <v>4</v>
      </c>
      <c r="D10440" s="1">
        <v>4</v>
      </c>
      <c r="E10440" s="7">
        <v>2012.34429223744</v>
      </c>
      <c r="F10440" s="7">
        <v>20.523795</v>
      </c>
      <c r="G10440" s="57">
        <f t="shared" si="392"/>
        <v>21.762045884137915</v>
      </c>
      <c r="I10440" s="73">
        <f t="shared" si="393"/>
        <v>1.9808219178098625</v>
      </c>
    </row>
    <row r="10441" spans="1:9" ht="15.6" x14ac:dyDescent="0.3">
      <c r="A10441" s="1">
        <v>10437</v>
      </c>
      <c r="B10441" s="1">
        <v>2012</v>
      </c>
      <c r="C10441" s="1">
        <v>4</v>
      </c>
      <c r="D10441" s="1">
        <v>5</v>
      </c>
      <c r="E10441" s="7">
        <v>2012.34703196347</v>
      </c>
      <c r="F10441" s="7">
        <v>20.480774</v>
      </c>
      <c r="G10441" s="57">
        <f t="shared" si="392"/>
        <v>21.759378988965501</v>
      </c>
      <c r="I10441" s="73">
        <f t="shared" si="393"/>
        <v>1.9808219178100899</v>
      </c>
    </row>
    <row r="10442" spans="1:9" ht="15.6" x14ac:dyDescent="0.3">
      <c r="A10442" s="1">
        <v>10438</v>
      </c>
      <c r="B10442" s="1">
        <v>2012</v>
      </c>
      <c r="C10442" s="1">
        <v>4</v>
      </c>
      <c r="D10442" s="1">
        <v>6</v>
      </c>
      <c r="E10442" s="7">
        <v>2012.3497716894999</v>
      </c>
      <c r="F10442" s="7">
        <v>20.463290000000001</v>
      </c>
      <c r="G10442" s="57">
        <f t="shared" si="392"/>
        <v>21.75657565793102</v>
      </c>
      <c r="I10442" s="73">
        <f t="shared" si="393"/>
        <v>1.9808219178100899</v>
      </c>
    </row>
    <row r="10443" spans="1:9" ht="15.6" x14ac:dyDescent="0.3">
      <c r="A10443" s="1">
        <v>10439</v>
      </c>
      <c r="B10443" s="1">
        <v>2012</v>
      </c>
      <c r="C10443" s="1">
        <v>4</v>
      </c>
      <c r="D10443" s="1">
        <v>7</v>
      </c>
      <c r="E10443" s="7">
        <v>2012.35251141552</v>
      </c>
      <c r="F10443" s="7">
        <v>20.482621000000002</v>
      </c>
      <c r="G10443" s="57">
        <f t="shared" ref="G10443:G10506" si="394">AVERAGE(F9899:F10623)</f>
        <v>21.753634188965499</v>
      </c>
      <c r="I10443" s="73">
        <f t="shared" si="393"/>
        <v>1.9808219178098625</v>
      </c>
    </row>
    <row r="10444" spans="1:9" ht="15.6" x14ac:dyDescent="0.3">
      <c r="A10444" s="1">
        <v>10440</v>
      </c>
      <c r="B10444" s="1">
        <v>2012</v>
      </c>
      <c r="C10444" s="1">
        <v>4</v>
      </c>
      <c r="D10444" s="1">
        <v>8</v>
      </c>
      <c r="E10444" s="7">
        <v>2012.3552511415501</v>
      </c>
      <c r="F10444" s="7">
        <v>20.479462999999999</v>
      </c>
      <c r="G10444" s="57">
        <f t="shared" si="394"/>
        <v>21.7505938951724</v>
      </c>
      <c r="I10444" s="73">
        <f t="shared" ref="I10444:I10507" si="395">E10624-E9900</f>
        <v>1.9808219178100899</v>
      </c>
    </row>
    <row r="10445" spans="1:9" ht="15.6" x14ac:dyDescent="0.3">
      <c r="A10445" s="1">
        <v>10441</v>
      </c>
      <c r="B10445" s="1">
        <v>2012</v>
      </c>
      <c r="C10445" s="1">
        <v>4</v>
      </c>
      <c r="D10445" s="1">
        <v>9</v>
      </c>
      <c r="E10445" s="7">
        <v>2012.3579908675799</v>
      </c>
      <c r="F10445" s="7">
        <v>20.499455999999999</v>
      </c>
      <c r="G10445" s="57">
        <f t="shared" si="394"/>
        <v>21.74763864689654</v>
      </c>
      <c r="I10445" s="73">
        <f t="shared" si="395"/>
        <v>1.9808219178098625</v>
      </c>
    </row>
    <row r="10446" spans="1:9" ht="15.6" x14ac:dyDescent="0.3">
      <c r="A10446" s="1">
        <v>10442</v>
      </c>
      <c r="B10446" s="1">
        <v>2012</v>
      </c>
      <c r="C10446" s="1">
        <v>4</v>
      </c>
      <c r="D10446" s="1">
        <v>10</v>
      </c>
      <c r="E10446" s="7">
        <v>2012.36073059361</v>
      </c>
      <c r="F10446" s="7">
        <v>20.546574</v>
      </c>
      <c r="G10446" s="57">
        <f t="shared" si="394"/>
        <v>21.744761895172399</v>
      </c>
      <c r="I10446" s="73">
        <f t="shared" si="395"/>
        <v>1.9808219178100899</v>
      </c>
    </row>
    <row r="10447" spans="1:9" ht="15.6" x14ac:dyDescent="0.3">
      <c r="A10447" s="1">
        <v>10443</v>
      </c>
      <c r="B10447" s="1">
        <v>2012</v>
      </c>
      <c r="C10447" s="1">
        <v>4</v>
      </c>
      <c r="D10447" s="1">
        <v>11</v>
      </c>
      <c r="E10447" s="7">
        <v>2012.3634703196301</v>
      </c>
      <c r="F10447" s="7">
        <v>20.607047999999999</v>
      </c>
      <c r="G10447" s="57">
        <f t="shared" si="394"/>
        <v>21.741808211034467</v>
      </c>
      <c r="I10447" s="73">
        <f t="shared" si="395"/>
        <v>1.9808219178100899</v>
      </c>
    </row>
    <row r="10448" spans="1:9" ht="15.6" x14ac:dyDescent="0.3">
      <c r="A10448" s="1">
        <v>10444</v>
      </c>
      <c r="B10448" s="1">
        <v>2012</v>
      </c>
      <c r="C10448" s="1">
        <v>4</v>
      </c>
      <c r="D10448" s="1">
        <v>12</v>
      </c>
      <c r="E10448" s="7">
        <v>2012.36621004566</v>
      </c>
      <c r="F10448" s="7">
        <v>20.762578999999999</v>
      </c>
      <c r="G10448" s="57">
        <f t="shared" si="394"/>
        <v>21.7387675751724</v>
      </c>
      <c r="I10448" s="73">
        <f t="shared" si="395"/>
        <v>1.9808219178098625</v>
      </c>
    </row>
    <row r="10449" spans="1:9" ht="15.6" x14ac:dyDescent="0.3">
      <c r="A10449" s="1">
        <v>10445</v>
      </c>
      <c r="B10449" s="1">
        <v>2012</v>
      </c>
      <c r="C10449" s="1">
        <v>4</v>
      </c>
      <c r="D10449" s="1">
        <v>13</v>
      </c>
      <c r="E10449" s="7">
        <v>2012.36894977169</v>
      </c>
      <c r="F10449" s="7">
        <v>20.944635000000002</v>
      </c>
      <c r="G10449" s="57">
        <f t="shared" si="394"/>
        <v>21.735670664827573</v>
      </c>
      <c r="I10449" s="73">
        <f t="shared" si="395"/>
        <v>1.9808219178100899</v>
      </c>
    </row>
    <row r="10450" spans="1:9" ht="15.6" x14ac:dyDescent="0.3">
      <c r="A10450" s="1">
        <v>10446</v>
      </c>
      <c r="B10450" s="1">
        <v>2012</v>
      </c>
      <c r="C10450" s="1">
        <v>4</v>
      </c>
      <c r="D10450" s="1">
        <v>14</v>
      </c>
      <c r="E10450" s="7">
        <v>2012.3716894977199</v>
      </c>
      <c r="F10450" s="7">
        <v>21.089352000000002</v>
      </c>
      <c r="G10450" s="57">
        <f t="shared" si="394"/>
        <v>21.732623936551708</v>
      </c>
      <c r="I10450" s="73">
        <f t="shared" si="395"/>
        <v>1.9808219178000854</v>
      </c>
    </row>
    <row r="10451" spans="1:9" ht="15.6" x14ac:dyDescent="0.3">
      <c r="A10451" s="1">
        <v>10447</v>
      </c>
      <c r="B10451" s="1">
        <v>2012</v>
      </c>
      <c r="C10451" s="1">
        <v>4</v>
      </c>
      <c r="D10451" s="1">
        <v>15</v>
      </c>
      <c r="E10451" s="7">
        <v>2012.37442922374</v>
      </c>
      <c r="F10451" s="7">
        <v>21.199404999999999</v>
      </c>
      <c r="G10451" s="57">
        <f t="shared" si="394"/>
        <v>21.729653333793085</v>
      </c>
      <c r="I10451" s="73">
        <f t="shared" si="395"/>
        <v>1.9808219178098625</v>
      </c>
    </row>
    <row r="10452" spans="1:9" ht="15.6" x14ac:dyDescent="0.3">
      <c r="A10452" s="1">
        <v>10448</v>
      </c>
      <c r="B10452" s="1">
        <v>2012</v>
      </c>
      <c r="C10452" s="1">
        <v>4</v>
      </c>
      <c r="D10452" s="1">
        <v>16</v>
      </c>
      <c r="E10452" s="7">
        <v>2012.3771689497701</v>
      </c>
      <c r="F10452" s="7">
        <v>21.332789999999999</v>
      </c>
      <c r="G10452" s="57">
        <f t="shared" si="394"/>
        <v>21.726614337931018</v>
      </c>
      <c r="I10452" s="73">
        <f t="shared" si="395"/>
        <v>1.9808219178100899</v>
      </c>
    </row>
    <row r="10453" spans="1:9" ht="15.6" x14ac:dyDescent="0.3">
      <c r="A10453" s="1">
        <v>10449</v>
      </c>
      <c r="B10453" s="1">
        <v>2012</v>
      </c>
      <c r="C10453" s="1">
        <v>4</v>
      </c>
      <c r="D10453" s="1">
        <v>17</v>
      </c>
      <c r="E10453" s="7">
        <v>2012.3799086757999</v>
      </c>
      <c r="F10453" s="7">
        <v>21.414656999999998</v>
      </c>
      <c r="G10453" s="57">
        <f t="shared" si="394"/>
        <v>21.723798180689641</v>
      </c>
      <c r="I10453" s="73">
        <f t="shared" si="395"/>
        <v>1.9808219178098625</v>
      </c>
    </row>
    <row r="10454" spans="1:9" ht="15.6" x14ac:dyDescent="0.3">
      <c r="A10454" s="1">
        <v>10450</v>
      </c>
      <c r="B10454" s="1">
        <v>2012</v>
      </c>
      <c r="C10454" s="1">
        <v>4</v>
      </c>
      <c r="D10454" s="1">
        <v>18</v>
      </c>
      <c r="E10454" s="7">
        <v>2012.38264840183</v>
      </c>
      <c r="F10454" s="7">
        <v>21.415019999999998</v>
      </c>
      <c r="G10454" s="57">
        <f t="shared" si="394"/>
        <v>21.721268562758606</v>
      </c>
      <c r="I10454" s="73">
        <f t="shared" si="395"/>
        <v>1.9808219178000854</v>
      </c>
    </row>
    <row r="10455" spans="1:9" ht="15.6" x14ac:dyDescent="0.3">
      <c r="A10455" s="1">
        <v>10451</v>
      </c>
      <c r="B10455" s="1">
        <v>2012</v>
      </c>
      <c r="C10455" s="1">
        <v>4</v>
      </c>
      <c r="D10455" s="1">
        <v>19</v>
      </c>
      <c r="E10455" s="7">
        <v>2012.3853881278501</v>
      </c>
      <c r="F10455" s="7">
        <v>21.514717000000001</v>
      </c>
      <c r="G10455" s="57">
        <f t="shared" si="394"/>
        <v>21.718925628965504</v>
      </c>
      <c r="I10455" s="73">
        <f t="shared" si="395"/>
        <v>1.9808219178100899</v>
      </c>
    </row>
    <row r="10456" spans="1:9" ht="15.6" x14ac:dyDescent="0.3">
      <c r="A10456" s="1">
        <v>10452</v>
      </c>
      <c r="B10456" s="1">
        <v>2012</v>
      </c>
      <c r="C10456" s="1">
        <v>4</v>
      </c>
      <c r="D10456" s="1">
        <v>20</v>
      </c>
      <c r="E10456" s="7">
        <v>2012.38812785388</v>
      </c>
      <c r="F10456" s="7">
        <v>21.600954000000002</v>
      </c>
      <c r="G10456" s="57">
        <f t="shared" si="394"/>
        <v>21.716716635862056</v>
      </c>
      <c r="I10456" s="73">
        <f t="shared" si="395"/>
        <v>1.9808219178098625</v>
      </c>
    </row>
    <row r="10457" spans="1:9" ht="15.6" x14ac:dyDescent="0.3">
      <c r="A10457" s="1">
        <v>10453</v>
      </c>
      <c r="B10457" s="1">
        <v>2012</v>
      </c>
      <c r="C10457" s="1">
        <v>4</v>
      </c>
      <c r="D10457" s="1">
        <v>21</v>
      </c>
      <c r="E10457" s="7">
        <v>2012.39086757991</v>
      </c>
      <c r="F10457" s="7">
        <v>21.728546999999999</v>
      </c>
      <c r="G10457" s="57">
        <f t="shared" si="394"/>
        <v>21.714705710344816</v>
      </c>
      <c r="I10457" s="73">
        <f t="shared" si="395"/>
        <v>1.9808219178100899</v>
      </c>
    </row>
    <row r="10458" spans="1:9" ht="15.6" x14ac:dyDescent="0.3">
      <c r="A10458" s="1">
        <v>10454</v>
      </c>
      <c r="B10458" s="1">
        <v>2012</v>
      </c>
      <c r="C10458" s="1">
        <v>4</v>
      </c>
      <c r="D10458" s="1">
        <v>22</v>
      </c>
      <c r="E10458" s="7">
        <v>2012.3936073059399</v>
      </c>
      <c r="F10458" s="7">
        <v>21.718229999999998</v>
      </c>
      <c r="G10458" s="57">
        <f t="shared" si="394"/>
        <v>21.712831417931021</v>
      </c>
      <c r="I10458" s="73">
        <f t="shared" si="395"/>
        <v>1.9808219178000854</v>
      </c>
    </row>
    <row r="10459" spans="1:9" ht="15.6" x14ac:dyDescent="0.3">
      <c r="A10459" s="1">
        <v>10455</v>
      </c>
      <c r="B10459" s="1">
        <v>2012</v>
      </c>
      <c r="C10459" s="1">
        <v>4</v>
      </c>
      <c r="D10459" s="1">
        <v>23</v>
      </c>
      <c r="E10459" s="7">
        <v>2012.39634703196</v>
      </c>
      <c r="F10459" s="7">
        <v>21.780771000000001</v>
      </c>
      <c r="G10459" s="57">
        <f t="shared" si="394"/>
        <v>21.711304522758606</v>
      </c>
      <c r="I10459" s="73">
        <f t="shared" si="395"/>
        <v>1.9808219178098625</v>
      </c>
    </row>
    <row r="10460" spans="1:9" ht="15.6" x14ac:dyDescent="0.3">
      <c r="A10460" s="1">
        <v>10456</v>
      </c>
      <c r="B10460" s="1">
        <v>2012</v>
      </c>
      <c r="C10460" s="1">
        <v>4</v>
      </c>
      <c r="D10460" s="1">
        <v>24</v>
      </c>
      <c r="E10460" s="7">
        <v>2012.3990867579901</v>
      </c>
      <c r="F10460" s="7">
        <v>21.794013</v>
      </c>
      <c r="G10460" s="57">
        <f t="shared" si="394"/>
        <v>21.710108019310333</v>
      </c>
      <c r="I10460" s="73">
        <f t="shared" si="395"/>
        <v>1.9808219178100899</v>
      </c>
    </row>
    <row r="10461" spans="1:9" ht="15.6" x14ac:dyDescent="0.3">
      <c r="A10461" s="1">
        <v>10457</v>
      </c>
      <c r="B10461" s="1">
        <v>2012</v>
      </c>
      <c r="C10461" s="1">
        <v>4</v>
      </c>
      <c r="D10461" s="1">
        <v>25</v>
      </c>
      <c r="E10461" s="7">
        <v>2012.4018264840199</v>
      </c>
      <c r="F10461" s="7">
        <v>21.807874999999999</v>
      </c>
      <c r="G10461" s="57">
        <f t="shared" si="394"/>
        <v>21.709204046896538</v>
      </c>
      <c r="I10461" s="73">
        <f t="shared" si="395"/>
        <v>1.9808219178098625</v>
      </c>
    </row>
    <row r="10462" spans="1:9" ht="15.6" x14ac:dyDescent="0.3">
      <c r="A10462" s="1">
        <v>10458</v>
      </c>
      <c r="B10462" s="1">
        <v>2012</v>
      </c>
      <c r="C10462" s="1">
        <v>4</v>
      </c>
      <c r="D10462" s="1">
        <v>26</v>
      </c>
      <c r="E10462" s="7">
        <v>2012.40456621005</v>
      </c>
      <c r="F10462" s="7">
        <v>21.770603000000001</v>
      </c>
      <c r="G10462" s="57">
        <f t="shared" si="394"/>
        <v>21.708370144827573</v>
      </c>
      <c r="I10462" s="73">
        <f t="shared" si="395"/>
        <v>1.9808219178100899</v>
      </c>
    </row>
    <row r="10463" spans="1:9" ht="15.6" x14ac:dyDescent="0.3">
      <c r="A10463" s="1">
        <v>10459</v>
      </c>
      <c r="B10463" s="1">
        <v>2012</v>
      </c>
      <c r="C10463" s="1">
        <v>4</v>
      </c>
      <c r="D10463" s="1">
        <v>27</v>
      </c>
      <c r="E10463" s="7">
        <v>2012.4073059360701</v>
      </c>
      <c r="F10463" s="7">
        <v>21.812940999999999</v>
      </c>
      <c r="G10463" s="57">
        <f t="shared" si="394"/>
        <v>21.707415342068952</v>
      </c>
      <c r="I10463" s="73">
        <f t="shared" si="395"/>
        <v>1.9808219178100899</v>
      </c>
    </row>
    <row r="10464" spans="1:9" ht="15.6" x14ac:dyDescent="0.3">
      <c r="A10464" s="1">
        <v>10460</v>
      </c>
      <c r="B10464" s="1">
        <v>2012</v>
      </c>
      <c r="C10464" s="1">
        <v>4</v>
      </c>
      <c r="D10464" s="1">
        <v>28</v>
      </c>
      <c r="E10464" s="7">
        <v>2012.4100456620999</v>
      </c>
      <c r="F10464" s="7">
        <v>21.875153000000001</v>
      </c>
      <c r="G10464" s="57">
        <f t="shared" si="394"/>
        <v>21.70633525241378</v>
      </c>
      <c r="I10464" s="73">
        <f t="shared" si="395"/>
        <v>1.9824200913299137</v>
      </c>
    </row>
    <row r="10465" spans="1:9" ht="15.6" x14ac:dyDescent="0.3">
      <c r="A10465" s="1">
        <v>10461</v>
      </c>
      <c r="B10465" s="1">
        <v>2012</v>
      </c>
      <c r="C10465" s="1">
        <v>4</v>
      </c>
      <c r="D10465" s="1">
        <v>29</v>
      </c>
      <c r="E10465" s="7">
        <v>2012.41278538813</v>
      </c>
      <c r="F10465" s="7">
        <v>21.913166</v>
      </c>
      <c r="G10465" s="57">
        <f t="shared" si="394"/>
        <v>21.705147673103436</v>
      </c>
      <c r="I10465" s="73">
        <f t="shared" si="395"/>
        <v>1.9824200913299137</v>
      </c>
    </row>
    <row r="10466" spans="1:9" ht="15.6" x14ac:dyDescent="0.3">
      <c r="A10466" s="1">
        <v>10462</v>
      </c>
      <c r="B10466" s="1">
        <v>2012</v>
      </c>
      <c r="C10466" s="1">
        <v>4</v>
      </c>
      <c r="D10466" s="1">
        <v>30</v>
      </c>
      <c r="E10466" s="7">
        <v>2012.4155251141499</v>
      </c>
      <c r="F10466" s="7">
        <v>21.923677000000001</v>
      </c>
      <c r="G10466" s="57">
        <f t="shared" si="394"/>
        <v>21.703884999999985</v>
      </c>
      <c r="I10466" s="73">
        <f t="shared" si="395"/>
        <v>1.9824200913201366</v>
      </c>
    </row>
    <row r="10467" spans="1:9" ht="15.6" x14ac:dyDescent="0.3">
      <c r="A10467" s="1">
        <v>10463</v>
      </c>
      <c r="B10467" s="1">
        <v>2012</v>
      </c>
      <c r="C10467" s="1">
        <v>5</v>
      </c>
      <c r="D10467" s="1">
        <v>1</v>
      </c>
      <c r="E10467" s="7">
        <v>2012.41940639269</v>
      </c>
      <c r="F10467" s="7">
        <v>21.916423999999999</v>
      </c>
      <c r="G10467" s="57">
        <f t="shared" si="394"/>
        <v>21.702562969655158</v>
      </c>
      <c r="I10467" s="73">
        <f t="shared" si="395"/>
        <v>1.9824200913199093</v>
      </c>
    </row>
    <row r="10468" spans="1:9" ht="15.6" x14ac:dyDescent="0.3">
      <c r="A10468" s="1">
        <v>10464</v>
      </c>
      <c r="B10468" s="1">
        <v>2012</v>
      </c>
      <c r="C10468" s="1">
        <v>5</v>
      </c>
      <c r="D10468" s="1">
        <v>2</v>
      </c>
      <c r="E10468" s="7">
        <v>2012.4221461187201</v>
      </c>
      <c r="F10468" s="7">
        <v>21.980886000000002</v>
      </c>
      <c r="G10468" s="57">
        <f t="shared" si="394"/>
        <v>21.701329128275848</v>
      </c>
      <c r="I10468" s="73">
        <f t="shared" si="395"/>
        <v>1.9824200913301411</v>
      </c>
    </row>
    <row r="10469" spans="1:9" ht="15.6" x14ac:dyDescent="0.3">
      <c r="A10469" s="1">
        <v>10465</v>
      </c>
      <c r="B10469" s="1">
        <v>2012</v>
      </c>
      <c r="C10469" s="1">
        <v>5</v>
      </c>
      <c r="D10469" s="1">
        <v>3</v>
      </c>
      <c r="E10469" s="7">
        <v>2012.42488584475</v>
      </c>
      <c r="F10469" s="7">
        <v>22.051548</v>
      </c>
      <c r="G10469" s="57">
        <f t="shared" si="394"/>
        <v>21.700215994482743</v>
      </c>
      <c r="I10469" s="73">
        <f t="shared" si="395"/>
        <v>1.9824200913299137</v>
      </c>
    </row>
    <row r="10470" spans="1:9" ht="15.6" x14ac:dyDescent="0.3">
      <c r="A10470" s="1">
        <v>10466</v>
      </c>
      <c r="B10470" s="1">
        <v>2012</v>
      </c>
      <c r="C10470" s="1">
        <v>5</v>
      </c>
      <c r="D10470" s="1">
        <v>4</v>
      </c>
      <c r="E10470" s="7">
        <v>2012.42762557078</v>
      </c>
      <c r="F10470" s="7">
        <v>22.051967000000001</v>
      </c>
      <c r="G10470" s="57">
        <f t="shared" si="394"/>
        <v>21.699293590344812</v>
      </c>
      <c r="I10470" s="73">
        <f t="shared" si="395"/>
        <v>1.9824200913199093</v>
      </c>
    </row>
    <row r="10471" spans="1:9" ht="15.6" x14ac:dyDescent="0.3">
      <c r="A10471" s="1">
        <v>10467</v>
      </c>
      <c r="B10471" s="1">
        <v>2012</v>
      </c>
      <c r="C10471" s="1">
        <v>5</v>
      </c>
      <c r="D10471" s="1">
        <v>5</v>
      </c>
      <c r="E10471" s="7">
        <v>2012.4303652967999</v>
      </c>
      <c r="F10471" s="7">
        <v>22.086196000000001</v>
      </c>
      <c r="G10471" s="57">
        <f t="shared" si="394"/>
        <v>21.698280477241365</v>
      </c>
      <c r="I10471" s="73">
        <f t="shared" si="395"/>
        <v>1.9808219178000854</v>
      </c>
    </row>
    <row r="10472" spans="1:9" ht="15.6" x14ac:dyDescent="0.3">
      <c r="A10472" s="1">
        <v>10468</v>
      </c>
      <c r="B10472" s="1">
        <v>2012</v>
      </c>
      <c r="C10472" s="1">
        <v>5</v>
      </c>
      <c r="D10472" s="1">
        <v>6</v>
      </c>
      <c r="E10472" s="7">
        <v>2012.43310502283</v>
      </c>
      <c r="F10472" s="7">
        <v>22.192125999999998</v>
      </c>
      <c r="G10472" s="57">
        <f t="shared" si="394"/>
        <v>21.69720452413792</v>
      </c>
      <c r="I10472" s="73">
        <f t="shared" si="395"/>
        <v>1.9808219178100899</v>
      </c>
    </row>
    <row r="10473" spans="1:9" ht="15.6" x14ac:dyDescent="0.3">
      <c r="A10473" s="1">
        <v>10469</v>
      </c>
      <c r="B10473" s="1">
        <v>2012</v>
      </c>
      <c r="C10473" s="1">
        <v>5</v>
      </c>
      <c r="D10473" s="1">
        <v>7</v>
      </c>
      <c r="E10473" s="7">
        <v>2012.4358447488601</v>
      </c>
      <c r="F10473" s="7">
        <v>22.342677999999999</v>
      </c>
      <c r="G10473" s="57">
        <f t="shared" si="394"/>
        <v>21.696168902068951</v>
      </c>
      <c r="I10473" s="73">
        <f t="shared" si="395"/>
        <v>1.9808219178098625</v>
      </c>
    </row>
    <row r="10474" spans="1:9" ht="15.6" x14ac:dyDescent="0.3">
      <c r="A10474" s="1">
        <v>10470</v>
      </c>
      <c r="B10474" s="1">
        <v>2012</v>
      </c>
      <c r="C10474" s="1">
        <v>5</v>
      </c>
      <c r="D10474" s="1">
        <v>8</v>
      </c>
      <c r="E10474" s="7">
        <v>2012.4385844748899</v>
      </c>
      <c r="F10474" s="7">
        <v>22.493701000000001</v>
      </c>
      <c r="G10474" s="57">
        <f t="shared" si="394"/>
        <v>21.695141034482745</v>
      </c>
      <c r="I10474" s="73">
        <f t="shared" si="395"/>
        <v>1.9808219178100899</v>
      </c>
    </row>
    <row r="10475" spans="1:9" ht="15.6" x14ac:dyDescent="0.3">
      <c r="A10475" s="1">
        <v>10471</v>
      </c>
      <c r="B10475" s="1">
        <v>2012</v>
      </c>
      <c r="C10475" s="1">
        <v>5</v>
      </c>
      <c r="D10475" s="1">
        <v>9</v>
      </c>
      <c r="E10475" s="7">
        <v>2012.44132420091</v>
      </c>
      <c r="F10475" s="7">
        <v>22.610154999999999</v>
      </c>
      <c r="G10475" s="57">
        <f t="shared" si="394"/>
        <v>21.694283806896536</v>
      </c>
      <c r="I10475" s="73">
        <f t="shared" si="395"/>
        <v>1.9808219177998581</v>
      </c>
    </row>
    <row r="10476" spans="1:9" ht="15.6" x14ac:dyDescent="0.3">
      <c r="A10476" s="1">
        <v>10472</v>
      </c>
      <c r="B10476" s="1">
        <v>2012</v>
      </c>
      <c r="C10476" s="1">
        <v>5</v>
      </c>
      <c r="D10476" s="1">
        <v>10</v>
      </c>
      <c r="E10476" s="7">
        <v>2012.4440639269401</v>
      </c>
      <c r="F10476" s="7">
        <v>22.569448999999999</v>
      </c>
      <c r="G10476" s="57">
        <f t="shared" si="394"/>
        <v>21.693460187586194</v>
      </c>
      <c r="I10476" s="73">
        <f t="shared" si="395"/>
        <v>1.9808219178100899</v>
      </c>
    </row>
    <row r="10477" spans="1:9" ht="15.6" x14ac:dyDescent="0.3">
      <c r="A10477" s="1">
        <v>10473</v>
      </c>
      <c r="B10477" s="1">
        <v>2012</v>
      </c>
      <c r="C10477" s="1">
        <v>5</v>
      </c>
      <c r="D10477" s="1">
        <v>11</v>
      </c>
      <c r="E10477" s="7">
        <v>2012.4468036529699</v>
      </c>
      <c r="F10477" s="7">
        <v>22.525729999999999</v>
      </c>
      <c r="G10477" s="57">
        <f t="shared" si="394"/>
        <v>21.692548496551712</v>
      </c>
      <c r="I10477" s="73">
        <f t="shared" si="395"/>
        <v>1.9808219178100899</v>
      </c>
    </row>
    <row r="10478" spans="1:9" ht="15.6" x14ac:dyDescent="0.3">
      <c r="A10478" s="1">
        <v>10474</v>
      </c>
      <c r="B10478" s="1">
        <v>2012</v>
      </c>
      <c r="C10478" s="1">
        <v>5</v>
      </c>
      <c r="D10478" s="1">
        <v>12</v>
      </c>
      <c r="E10478" s="7">
        <v>2012.449543379</v>
      </c>
      <c r="F10478" s="7">
        <v>22.499925000000001</v>
      </c>
      <c r="G10478" s="57">
        <f t="shared" si="394"/>
        <v>21.691563551724126</v>
      </c>
      <c r="I10478" s="73">
        <f t="shared" si="395"/>
        <v>1.9808219178098625</v>
      </c>
    </row>
    <row r="10479" spans="1:9" ht="15.6" x14ac:dyDescent="0.3">
      <c r="A10479" s="1">
        <v>10475</v>
      </c>
      <c r="B10479" s="1">
        <v>2012</v>
      </c>
      <c r="C10479" s="1">
        <v>5</v>
      </c>
      <c r="D10479" s="1">
        <v>13</v>
      </c>
      <c r="E10479" s="7">
        <v>2012.4522831050199</v>
      </c>
      <c r="F10479" s="7">
        <v>22.616316000000001</v>
      </c>
      <c r="G10479" s="57">
        <f t="shared" si="394"/>
        <v>21.690439365517232</v>
      </c>
      <c r="I10479" s="73">
        <f t="shared" si="395"/>
        <v>1.9808219178000854</v>
      </c>
    </row>
    <row r="10480" spans="1:9" ht="15.6" x14ac:dyDescent="0.3">
      <c r="A10480" s="1">
        <v>10476</v>
      </c>
      <c r="B10480" s="1">
        <v>2012</v>
      </c>
      <c r="C10480" s="1">
        <v>5</v>
      </c>
      <c r="D10480" s="1">
        <v>14</v>
      </c>
      <c r="E10480" s="7">
        <v>2012.45502283105</v>
      </c>
      <c r="F10480" s="7">
        <v>22.647407000000001</v>
      </c>
      <c r="G10480" s="57">
        <f t="shared" si="394"/>
        <v>21.689256806896541</v>
      </c>
      <c r="I10480" s="73">
        <f t="shared" si="395"/>
        <v>1.9808219178100899</v>
      </c>
    </row>
    <row r="10481" spans="1:9" ht="15.6" x14ac:dyDescent="0.3">
      <c r="A10481" s="1">
        <v>10477</v>
      </c>
      <c r="B10481" s="1">
        <v>2012</v>
      </c>
      <c r="C10481" s="1">
        <v>5</v>
      </c>
      <c r="D10481" s="1">
        <v>15</v>
      </c>
      <c r="E10481" s="7">
        <v>2012.4577625570801</v>
      </c>
      <c r="F10481" s="7">
        <v>22.650821000000001</v>
      </c>
      <c r="G10481" s="57">
        <f t="shared" si="394"/>
        <v>21.68810700275861</v>
      </c>
      <c r="I10481" s="73">
        <f t="shared" si="395"/>
        <v>1.9808219178098625</v>
      </c>
    </row>
    <row r="10482" spans="1:9" ht="15.6" x14ac:dyDescent="0.3">
      <c r="A10482" s="1">
        <v>10478</v>
      </c>
      <c r="B10482" s="1">
        <v>2012</v>
      </c>
      <c r="C10482" s="1">
        <v>5</v>
      </c>
      <c r="D10482" s="1">
        <v>16</v>
      </c>
      <c r="E10482" s="7">
        <v>2012.4605022831099</v>
      </c>
      <c r="F10482" s="7">
        <v>22.68121</v>
      </c>
      <c r="G10482" s="57">
        <f t="shared" si="394"/>
        <v>21.687069719999986</v>
      </c>
      <c r="I10482" s="73">
        <f t="shared" si="395"/>
        <v>1.9808219178100899</v>
      </c>
    </row>
    <row r="10483" spans="1:9" ht="15.6" x14ac:dyDescent="0.3">
      <c r="A10483" s="1">
        <v>10479</v>
      </c>
      <c r="B10483" s="1">
        <v>2012</v>
      </c>
      <c r="C10483" s="1">
        <v>5</v>
      </c>
      <c r="D10483" s="1">
        <v>17</v>
      </c>
      <c r="E10483" s="7">
        <v>2012.46324200913</v>
      </c>
      <c r="F10483" s="7">
        <v>22.665527000000001</v>
      </c>
      <c r="G10483" s="57">
        <f t="shared" si="394"/>
        <v>21.686123830344812</v>
      </c>
      <c r="I10483" s="73">
        <f t="shared" si="395"/>
        <v>1.9808219178098625</v>
      </c>
    </row>
    <row r="10484" spans="1:9" ht="15.6" x14ac:dyDescent="0.3">
      <c r="A10484" s="1">
        <v>10480</v>
      </c>
      <c r="B10484" s="1">
        <v>2012</v>
      </c>
      <c r="C10484" s="1">
        <v>5</v>
      </c>
      <c r="D10484" s="1">
        <v>18</v>
      </c>
      <c r="E10484" s="7">
        <v>2012.4659817351601</v>
      </c>
      <c r="F10484" s="7">
        <v>22.701547999999999</v>
      </c>
      <c r="G10484" s="57">
        <f t="shared" si="394"/>
        <v>21.68527116827585</v>
      </c>
      <c r="I10484" s="73">
        <f t="shared" si="395"/>
        <v>1.9808219178098625</v>
      </c>
    </row>
    <row r="10485" spans="1:9" ht="15.6" x14ac:dyDescent="0.3">
      <c r="A10485" s="1">
        <v>10481</v>
      </c>
      <c r="B10485" s="1">
        <v>2012</v>
      </c>
      <c r="C10485" s="1">
        <v>5</v>
      </c>
      <c r="D10485" s="1">
        <v>19</v>
      </c>
      <c r="E10485" s="7">
        <v>2012.4687214611899</v>
      </c>
      <c r="F10485" s="7">
        <v>22.814803999999999</v>
      </c>
      <c r="G10485" s="57">
        <f t="shared" si="394"/>
        <v>21.684493786206883</v>
      </c>
      <c r="I10485" s="73">
        <f t="shared" si="395"/>
        <v>1.9808219178100899</v>
      </c>
    </row>
    <row r="10486" spans="1:9" ht="15.6" x14ac:dyDescent="0.3">
      <c r="A10486" s="1">
        <v>10482</v>
      </c>
      <c r="B10486" s="1">
        <v>2012</v>
      </c>
      <c r="C10486" s="1">
        <v>5</v>
      </c>
      <c r="D10486" s="1">
        <v>20</v>
      </c>
      <c r="E10486" s="7">
        <v>2012.47146118721</v>
      </c>
      <c r="F10486" s="7">
        <v>22.819856000000001</v>
      </c>
      <c r="G10486" s="57">
        <f t="shared" si="394"/>
        <v>21.683831526896537</v>
      </c>
      <c r="I10486" s="73">
        <f t="shared" si="395"/>
        <v>1.9808219177998581</v>
      </c>
    </row>
    <row r="10487" spans="1:9" ht="15.6" x14ac:dyDescent="0.3">
      <c r="A10487" s="1">
        <v>10483</v>
      </c>
      <c r="B10487" s="1">
        <v>2012</v>
      </c>
      <c r="C10487" s="1">
        <v>5</v>
      </c>
      <c r="D10487" s="1">
        <v>21</v>
      </c>
      <c r="E10487" s="7">
        <v>2012.4742009132401</v>
      </c>
      <c r="F10487" s="7">
        <v>22.847645</v>
      </c>
      <c r="G10487" s="57">
        <f t="shared" si="394"/>
        <v>21.683271252413778</v>
      </c>
      <c r="I10487" s="73">
        <f t="shared" si="395"/>
        <v>1.9808219178100899</v>
      </c>
    </row>
    <row r="10488" spans="1:9" ht="15.6" x14ac:dyDescent="0.3">
      <c r="A10488" s="1">
        <v>10484</v>
      </c>
      <c r="B10488" s="1">
        <v>2012</v>
      </c>
      <c r="C10488" s="1">
        <v>5</v>
      </c>
      <c r="D10488" s="1">
        <v>22</v>
      </c>
      <c r="E10488" s="7">
        <v>2012.47694063927</v>
      </c>
      <c r="F10488" s="7">
        <v>22.887605000000001</v>
      </c>
      <c r="G10488" s="57">
        <f t="shared" si="394"/>
        <v>21.682695027586192</v>
      </c>
      <c r="I10488" s="73">
        <f t="shared" si="395"/>
        <v>1.9808219178100899</v>
      </c>
    </row>
    <row r="10489" spans="1:9" ht="15.6" x14ac:dyDescent="0.3">
      <c r="A10489" s="1">
        <v>10485</v>
      </c>
      <c r="B10489" s="1">
        <v>2012</v>
      </c>
      <c r="C10489" s="1">
        <v>5</v>
      </c>
      <c r="D10489" s="1">
        <v>23</v>
      </c>
      <c r="E10489" s="7">
        <v>2012.4796803653001</v>
      </c>
      <c r="F10489" s="7">
        <v>22.889614000000002</v>
      </c>
      <c r="G10489" s="57">
        <f t="shared" si="394"/>
        <v>21.682162813793088</v>
      </c>
      <c r="I10489" s="73">
        <f t="shared" si="395"/>
        <v>1.9808219178098625</v>
      </c>
    </row>
    <row r="10490" spans="1:9" ht="15.6" x14ac:dyDescent="0.3">
      <c r="A10490" s="1">
        <v>10486</v>
      </c>
      <c r="B10490" s="1">
        <v>2012</v>
      </c>
      <c r="C10490" s="1">
        <v>5</v>
      </c>
      <c r="D10490" s="1">
        <v>24</v>
      </c>
      <c r="E10490" s="7">
        <v>2012.4824200913199</v>
      </c>
      <c r="F10490" s="7">
        <v>22.922438</v>
      </c>
      <c r="G10490" s="57">
        <f t="shared" si="394"/>
        <v>21.6816916951724</v>
      </c>
      <c r="I10490" s="73">
        <f t="shared" si="395"/>
        <v>1.9808219178000854</v>
      </c>
    </row>
    <row r="10491" spans="1:9" ht="15.6" x14ac:dyDescent="0.3">
      <c r="A10491" s="1">
        <v>10487</v>
      </c>
      <c r="B10491" s="1">
        <v>2012</v>
      </c>
      <c r="C10491" s="1">
        <v>5</v>
      </c>
      <c r="D10491" s="1">
        <v>25</v>
      </c>
      <c r="E10491" s="7">
        <v>2012.48515981735</v>
      </c>
      <c r="F10491" s="7">
        <v>22.962686000000001</v>
      </c>
      <c r="G10491" s="57">
        <f t="shared" si="394"/>
        <v>21.68115421241378</v>
      </c>
      <c r="I10491" s="73">
        <f t="shared" si="395"/>
        <v>1.9808219178100899</v>
      </c>
    </row>
    <row r="10492" spans="1:9" ht="15.6" x14ac:dyDescent="0.3">
      <c r="A10492" s="1">
        <v>10488</v>
      </c>
      <c r="B10492" s="1">
        <v>2012</v>
      </c>
      <c r="C10492" s="1">
        <v>5</v>
      </c>
      <c r="D10492" s="1">
        <v>26</v>
      </c>
      <c r="E10492" s="7">
        <v>2012.4878995433801</v>
      </c>
      <c r="F10492" s="7">
        <v>22.965340000000001</v>
      </c>
      <c r="G10492" s="57">
        <f t="shared" si="394"/>
        <v>21.6806568013793</v>
      </c>
      <c r="I10492" s="73">
        <f t="shared" si="395"/>
        <v>1.9808219178098625</v>
      </c>
    </row>
    <row r="10493" spans="1:9" ht="15.6" x14ac:dyDescent="0.3">
      <c r="A10493" s="1">
        <v>10489</v>
      </c>
      <c r="B10493" s="1">
        <v>2012</v>
      </c>
      <c r="C10493" s="1">
        <v>5</v>
      </c>
      <c r="D10493" s="1">
        <v>27</v>
      </c>
      <c r="E10493" s="7">
        <v>2012.4906392694099</v>
      </c>
      <c r="F10493" s="7">
        <v>23.084346</v>
      </c>
      <c r="G10493" s="57">
        <f t="shared" si="394"/>
        <v>21.680183213793093</v>
      </c>
      <c r="I10493" s="73">
        <f t="shared" si="395"/>
        <v>1.9808219178100899</v>
      </c>
    </row>
    <row r="10494" spans="1:9" ht="15.6" x14ac:dyDescent="0.3">
      <c r="A10494" s="1">
        <v>10490</v>
      </c>
      <c r="B10494" s="1">
        <v>2012</v>
      </c>
      <c r="C10494" s="1">
        <v>5</v>
      </c>
      <c r="D10494" s="1">
        <v>28</v>
      </c>
      <c r="E10494" s="7">
        <v>2012.49337899543</v>
      </c>
      <c r="F10494" s="7">
        <v>23.253598</v>
      </c>
      <c r="G10494" s="57">
        <f t="shared" si="394"/>
        <v>21.679704107586197</v>
      </c>
      <c r="I10494" s="73">
        <f t="shared" si="395"/>
        <v>1.9796803652898234</v>
      </c>
    </row>
    <row r="10495" spans="1:9" ht="15.6" x14ac:dyDescent="0.3">
      <c r="A10495" s="1">
        <v>10491</v>
      </c>
      <c r="B10495" s="1">
        <v>2012</v>
      </c>
      <c r="C10495" s="1">
        <v>5</v>
      </c>
      <c r="D10495" s="1">
        <v>29</v>
      </c>
      <c r="E10495" s="7">
        <v>2012.4961187214601</v>
      </c>
      <c r="F10495" s="7">
        <v>23.288153999999999</v>
      </c>
      <c r="G10495" s="57">
        <f t="shared" si="394"/>
        <v>21.679337617931026</v>
      </c>
      <c r="I10495" s="73">
        <f t="shared" si="395"/>
        <v>1.9796803653000552</v>
      </c>
    </row>
    <row r="10496" spans="1:9" ht="15.6" x14ac:dyDescent="0.3">
      <c r="A10496" s="1">
        <v>10492</v>
      </c>
      <c r="B10496" s="1">
        <v>2012</v>
      </c>
      <c r="C10496" s="1">
        <v>5</v>
      </c>
      <c r="D10496" s="1">
        <v>30</v>
      </c>
      <c r="E10496" s="7">
        <v>2012.49885844749</v>
      </c>
      <c r="F10496" s="7">
        <v>23.26559</v>
      </c>
      <c r="G10496" s="57">
        <f t="shared" si="394"/>
        <v>21.67904207172413</v>
      </c>
      <c r="I10496" s="73">
        <f t="shared" si="395"/>
        <v>1.9796803653000552</v>
      </c>
    </row>
    <row r="10497" spans="1:9" ht="15.6" x14ac:dyDescent="0.3">
      <c r="A10497" s="1">
        <v>10493</v>
      </c>
      <c r="B10497" s="1">
        <v>2012</v>
      </c>
      <c r="C10497" s="1">
        <v>5</v>
      </c>
      <c r="D10497" s="1">
        <v>31</v>
      </c>
      <c r="E10497" s="7">
        <v>2012.5015981735201</v>
      </c>
      <c r="F10497" s="7">
        <v>23.278749000000001</v>
      </c>
      <c r="G10497" s="57">
        <f t="shared" si="394"/>
        <v>21.678669859310332</v>
      </c>
      <c r="I10497" s="73">
        <f t="shared" si="395"/>
        <v>1.9796803652998278</v>
      </c>
    </row>
    <row r="10498" spans="1:9" ht="15.6" x14ac:dyDescent="0.3">
      <c r="A10498" s="1">
        <v>10494</v>
      </c>
      <c r="B10498" s="1">
        <v>2012</v>
      </c>
      <c r="C10498" s="1">
        <v>6</v>
      </c>
      <c r="D10498" s="1">
        <v>1</v>
      </c>
      <c r="E10498" s="7">
        <v>2012.5027397260301</v>
      </c>
      <c r="F10498" s="7">
        <v>23.319811999999999</v>
      </c>
      <c r="G10498" s="57">
        <f t="shared" si="394"/>
        <v>21.678142252413782</v>
      </c>
      <c r="I10498" s="73">
        <f t="shared" si="395"/>
        <v>1.9796803652900508</v>
      </c>
    </row>
    <row r="10499" spans="1:9" ht="15.6" x14ac:dyDescent="0.3">
      <c r="A10499" s="1">
        <v>10495</v>
      </c>
      <c r="B10499" s="1">
        <v>2012</v>
      </c>
      <c r="C10499" s="1">
        <v>6</v>
      </c>
      <c r="D10499" s="1">
        <v>2</v>
      </c>
      <c r="E10499" s="7">
        <v>2012.5054794520499</v>
      </c>
      <c r="F10499" s="7">
        <v>23.352544999999999</v>
      </c>
      <c r="G10499" s="57">
        <f t="shared" si="394"/>
        <v>21.677631362758611</v>
      </c>
      <c r="I10499" s="73">
        <f t="shared" si="395"/>
        <v>1.9796803653000552</v>
      </c>
    </row>
    <row r="10500" spans="1:9" ht="15.6" x14ac:dyDescent="0.3">
      <c r="A10500" s="1">
        <v>10496</v>
      </c>
      <c r="B10500" s="1">
        <v>2012</v>
      </c>
      <c r="C10500" s="1">
        <v>6</v>
      </c>
      <c r="D10500" s="1">
        <v>3</v>
      </c>
      <c r="E10500" s="7">
        <v>2012.50821917808</v>
      </c>
      <c r="F10500" s="7">
        <v>23.404464999999998</v>
      </c>
      <c r="G10500" s="57">
        <f t="shared" si="394"/>
        <v>21.677191918620679</v>
      </c>
      <c r="I10500" s="73">
        <f t="shared" si="395"/>
        <v>1.9796803653000552</v>
      </c>
    </row>
    <row r="10501" spans="1:9" ht="15.6" x14ac:dyDescent="0.3">
      <c r="A10501" s="1">
        <v>10497</v>
      </c>
      <c r="B10501" s="1">
        <v>2012</v>
      </c>
      <c r="C10501" s="1">
        <v>6</v>
      </c>
      <c r="D10501" s="1">
        <v>4</v>
      </c>
      <c r="E10501" s="7">
        <v>2012.5109589041101</v>
      </c>
      <c r="F10501" s="7">
        <v>23.520938999999998</v>
      </c>
      <c r="G10501" s="57">
        <f t="shared" si="394"/>
        <v>21.676893645517225</v>
      </c>
      <c r="I10501" s="73">
        <f t="shared" si="395"/>
        <v>1.9808219178100899</v>
      </c>
    </row>
    <row r="10502" spans="1:9" ht="15.6" x14ac:dyDescent="0.3">
      <c r="A10502" s="1">
        <v>10498</v>
      </c>
      <c r="B10502" s="1">
        <v>2012</v>
      </c>
      <c r="C10502" s="1">
        <v>6</v>
      </c>
      <c r="D10502" s="1">
        <v>5</v>
      </c>
      <c r="E10502" s="7">
        <v>2012.51369863014</v>
      </c>
      <c r="F10502" s="7">
        <v>23.515730000000001</v>
      </c>
      <c r="G10502" s="57">
        <f t="shared" si="394"/>
        <v>21.676749391724123</v>
      </c>
      <c r="I10502" s="73">
        <f t="shared" si="395"/>
        <v>1.9808219177998581</v>
      </c>
    </row>
    <row r="10503" spans="1:9" ht="15.6" x14ac:dyDescent="0.3">
      <c r="A10503" s="1">
        <v>10499</v>
      </c>
      <c r="B10503" s="1">
        <v>2012</v>
      </c>
      <c r="C10503" s="1">
        <v>6</v>
      </c>
      <c r="D10503" s="1">
        <v>6</v>
      </c>
      <c r="E10503" s="7">
        <v>2012.5164383561601</v>
      </c>
      <c r="F10503" s="7">
        <v>23.550992000000001</v>
      </c>
      <c r="G10503" s="57">
        <f t="shared" si="394"/>
        <v>21.676546108965503</v>
      </c>
      <c r="I10503" s="73">
        <f t="shared" si="395"/>
        <v>1.9808219178100899</v>
      </c>
    </row>
    <row r="10504" spans="1:9" ht="15.6" x14ac:dyDescent="0.3">
      <c r="A10504" s="1">
        <v>10500</v>
      </c>
      <c r="B10504" s="1">
        <v>2012</v>
      </c>
      <c r="C10504" s="1">
        <v>6</v>
      </c>
      <c r="D10504" s="1">
        <v>7</v>
      </c>
      <c r="E10504" s="7">
        <v>2012.5191780821899</v>
      </c>
      <c r="F10504" s="7">
        <v>23.489349000000001</v>
      </c>
      <c r="G10504" s="57">
        <f t="shared" si="394"/>
        <v>21.676258362758603</v>
      </c>
      <c r="I10504" s="73">
        <f t="shared" si="395"/>
        <v>1.9808219178100899</v>
      </c>
    </row>
    <row r="10505" spans="1:9" ht="15.6" x14ac:dyDescent="0.3">
      <c r="A10505" s="1">
        <v>10501</v>
      </c>
      <c r="B10505" s="1">
        <v>2012</v>
      </c>
      <c r="C10505" s="1">
        <v>6</v>
      </c>
      <c r="D10505" s="1">
        <v>8</v>
      </c>
      <c r="E10505" s="7">
        <v>2012.52191780822</v>
      </c>
      <c r="F10505" s="7">
        <v>23.428191000000002</v>
      </c>
      <c r="G10505" s="57">
        <f t="shared" si="394"/>
        <v>21.675957497931019</v>
      </c>
      <c r="I10505" s="73">
        <f t="shared" si="395"/>
        <v>1.9808219178098625</v>
      </c>
    </row>
    <row r="10506" spans="1:9" ht="15.6" x14ac:dyDescent="0.3">
      <c r="A10506" s="1">
        <v>10502</v>
      </c>
      <c r="B10506" s="1">
        <v>2012</v>
      </c>
      <c r="C10506" s="1">
        <v>6</v>
      </c>
      <c r="D10506" s="1">
        <v>9</v>
      </c>
      <c r="E10506" s="7">
        <v>2012.5246575342501</v>
      </c>
      <c r="F10506" s="7">
        <v>23.429528999999999</v>
      </c>
      <c r="G10506" s="57">
        <f t="shared" si="394"/>
        <v>21.675735395862052</v>
      </c>
      <c r="I10506" s="73">
        <f t="shared" si="395"/>
        <v>1.9808219178000854</v>
      </c>
    </row>
    <row r="10507" spans="1:9" ht="15.6" x14ac:dyDescent="0.3">
      <c r="A10507" s="1">
        <v>10503</v>
      </c>
      <c r="B10507" s="1">
        <v>2012</v>
      </c>
      <c r="C10507" s="1">
        <v>6</v>
      </c>
      <c r="D10507" s="1">
        <v>10</v>
      </c>
      <c r="E10507" s="7">
        <v>2012.5273972602699</v>
      </c>
      <c r="F10507" s="7">
        <v>23.471737000000001</v>
      </c>
      <c r="G10507" s="57">
        <f t="shared" ref="G10507:G10570" si="396">AVERAGE(F9963:F10687)</f>
        <v>21.675635735172396</v>
      </c>
      <c r="I10507" s="73">
        <f t="shared" si="395"/>
        <v>1.9808219178098625</v>
      </c>
    </row>
    <row r="10508" spans="1:9" ht="15.6" x14ac:dyDescent="0.3">
      <c r="A10508" s="1">
        <v>10504</v>
      </c>
      <c r="B10508" s="1">
        <v>2012</v>
      </c>
      <c r="C10508" s="1">
        <v>6</v>
      </c>
      <c r="D10508" s="1">
        <v>11</v>
      </c>
      <c r="E10508" s="7">
        <v>2012.5301369863</v>
      </c>
      <c r="F10508" s="7">
        <v>23.480278999999999</v>
      </c>
      <c r="G10508" s="57">
        <f t="shared" si="396"/>
        <v>21.675577049655153</v>
      </c>
      <c r="I10508" s="73">
        <f t="shared" ref="I10508:I10571" si="397">E10688-E9964</f>
        <v>1.9808219178100899</v>
      </c>
    </row>
    <row r="10509" spans="1:9" ht="15.6" x14ac:dyDescent="0.3">
      <c r="A10509" s="1">
        <v>10505</v>
      </c>
      <c r="B10509" s="1">
        <v>2012</v>
      </c>
      <c r="C10509" s="1">
        <v>6</v>
      </c>
      <c r="D10509" s="1">
        <v>12</v>
      </c>
      <c r="E10509" s="7">
        <v>2012.5328767123301</v>
      </c>
      <c r="F10509" s="7">
        <v>23.470376000000002</v>
      </c>
      <c r="G10509" s="57">
        <f t="shared" si="396"/>
        <v>21.675481837241357</v>
      </c>
      <c r="I10509" s="73">
        <f t="shared" si="397"/>
        <v>1.9808219178100899</v>
      </c>
    </row>
    <row r="10510" spans="1:9" ht="15.6" x14ac:dyDescent="0.3">
      <c r="A10510" s="1">
        <v>10506</v>
      </c>
      <c r="B10510" s="1">
        <v>2012</v>
      </c>
      <c r="C10510" s="1">
        <v>6</v>
      </c>
      <c r="D10510" s="1">
        <v>13</v>
      </c>
      <c r="E10510" s="7">
        <v>2012.53561643836</v>
      </c>
      <c r="F10510" s="7">
        <v>23.417306</v>
      </c>
      <c r="G10510" s="57">
        <f t="shared" si="396"/>
        <v>21.675518234482738</v>
      </c>
      <c r="I10510" s="73">
        <f t="shared" si="397"/>
        <v>1.9808219177998581</v>
      </c>
    </row>
    <row r="10511" spans="1:9" ht="15.6" x14ac:dyDescent="0.3">
      <c r="A10511" s="1">
        <v>10507</v>
      </c>
      <c r="B10511" s="1">
        <v>2012</v>
      </c>
      <c r="C10511" s="1">
        <v>6</v>
      </c>
      <c r="D10511" s="1">
        <v>14</v>
      </c>
      <c r="E10511" s="7">
        <v>2012.53835616438</v>
      </c>
      <c r="F10511" s="7">
        <v>23.465796000000001</v>
      </c>
      <c r="G10511" s="57">
        <f t="shared" si="396"/>
        <v>21.675955841379288</v>
      </c>
      <c r="I10511" s="73">
        <f t="shared" si="397"/>
        <v>1.9808219178100899</v>
      </c>
    </row>
    <row r="10512" spans="1:9" ht="15.6" x14ac:dyDescent="0.3">
      <c r="A10512" s="1">
        <v>10508</v>
      </c>
      <c r="B10512" s="1">
        <v>2012</v>
      </c>
      <c r="C10512" s="1">
        <v>6</v>
      </c>
      <c r="D10512" s="1">
        <v>15</v>
      </c>
      <c r="E10512" s="7">
        <v>2012.5410958904099</v>
      </c>
      <c r="F10512" s="7">
        <v>23.59582</v>
      </c>
      <c r="G10512" s="57">
        <f t="shared" si="396"/>
        <v>21.676700750344807</v>
      </c>
      <c r="I10512" s="73">
        <f t="shared" si="397"/>
        <v>1.9808219178100899</v>
      </c>
    </row>
    <row r="10513" spans="1:9" ht="15.6" x14ac:dyDescent="0.3">
      <c r="A10513" s="1">
        <v>10509</v>
      </c>
      <c r="B10513" s="1">
        <v>2012</v>
      </c>
      <c r="C10513" s="1">
        <v>6</v>
      </c>
      <c r="D10513" s="1">
        <v>16</v>
      </c>
      <c r="E10513" s="7">
        <v>2012.54383561644</v>
      </c>
      <c r="F10513" s="7">
        <v>23.588570000000001</v>
      </c>
      <c r="G10513" s="57">
        <f t="shared" si="396"/>
        <v>21.67753655310343</v>
      </c>
      <c r="I10513" s="73">
        <f t="shared" si="397"/>
        <v>1.9808219178098625</v>
      </c>
    </row>
    <row r="10514" spans="1:9" ht="15.6" x14ac:dyDescent="0.3">
      <c r="A10514" s="1">
        <v>10510</v>
      </c>
      <c r="B10514" s="1">
        <v>2012</v>
      </c>
      <c r="C10514" s="1">
        <v>6</v>
      </c>
      <c r="D10514" s="1">
        <v>17</v>
      </c>
      <c r="E10514" s="7">
        <v>2012.5465753424701</v>
      </c>
      <c r="F10514" s="7">
        <v>23.668061999999999</v>
      </c>
      <c r="G10514" s="57">
        <f t="shared" si="396"/>
        <v>21.678398459310326</v>
      </c>
      <c r="I10514" s="73">
        <f t="shared" si="397"/>
        <v>1.9808219178000854</v>
      </c>
    </row>
    <row r="10515" spans="1:9" ht="15.6" x14ac:dyDescent="0.3">
      <c r="A10515" s="1">
        <v>10511</v>
      </c>
      <c r="B10515" s="1">
        <v>2012</v>
      </c>
      <c r="C10515" s="1">
        <v>6</v>
      </c>
      <c r="D10515" s="1">
        <v>18</v>
      </c>
      <c r="E10515" s="7">
        <v>2012.5493150684899</v>
      </c>
      <c r="F10515" s="7">
        <v>23.780899999999999</v>
      </c>
      <c r="G10515" s="57">
        <f t="shared" si="396"/>
        <v>21.67935483034481</v>
      </c>
      <c r="I10515" s="73">
        <f t="shared" si="397"/>
        <v>1.9808219178098625</v>
      </c>
    </row>
    <row r="10516" spans="1:9" ht="15.6" x14ac:dyDescent="0.3">
      <c r="A10516" s="1">
        <v>10512</v>
      </c>
      <c r="B10516" s="1">
        <v>2012</v>
      </c>
      <c r="C10516" s="1">
        <v>6</v>
      </c>
      <c r="D10516" s="1">
        <v>19</v>
      </c>
      <c r="E10516" s="7">
        <v>2012.55205479452</v>
      </c>
      <c r="F10516" s="7">
        <v>23.593156</v>
      </c>
      <c r="G10516" s="57">
        <f t="shared" si="396"/>
        <v>21.680333864827571</v>
      </c>
      <c r="I10516" s="73">
        <f t="shared" si="397"/>
        <v>1.9808219178100899</v>
      </c>
    </row>
    <row r="10517" spans="1:9" ht="15.6" x14ac:dyDescent="0.3">
      <c r="A10517" s="1">
        <v>10513</v>
      </c>
      <c r="B10517" s="1">
        <v>2012</v>
      </c>
      <c r="C10517" s="1">
        <v>6</v>
      </c>
      <c r="D10517" s="1">
        <v>20</v>
      </c>
      <c r="E10517" s="7">
        <v>2012.5547945205501</v>
      </c>
      <c r="F10517" s="7">
        <v>23.642194</v>
      </c>
      <c r="G10517" s="57">
        <f t="shared" si="396"/>
        <v>21.681133013793087</v>
      </c>
      <c r="I10517" s="73">
        <f t="shared" si="397"/>
        <v>1.9808219178100899</v>
      </c>
    </row>
    <row r="10518" spans="1:9" ht="15.6" x14ac:dyDescent="0.3">
      <c r="A10518" s="1">
        <v>10514</v>
      </c>
      <c r="B10518" s="1">
        <v>2012</v>
      </c>
      <c r="C10518" s="1">
        <v>6</v>
      </c>
      <c r="D10518" s="1">
        <v>21</v>
      </c>
      <c r="E10518" s="7">
        <v>2012.55753424658</v>
      </c>
      <c r="F10518" s="7">
        <v>23.811593999999999</v>
      </c>
      <c r="G10518" s="57">
        <f t="shared" si="396"/>
        <v>21.682154684137917</v>
      </c>
      <c r="I10518" s="73">
        <f t="shared" si="397"/>
        <v>1.9808219178098625</v>
      </c>
    </row>
    <row r="10519" spans="1:9" ht="15.6" x14ac:dyDescent="0.3">
      <c r="A10519" s="1">
        <v>10515</v>
      </c>
      <c r="B10519" s="1">
        <v>2012</v>
      </c>
      <c r="C10519" s="1">
        <v>6</v>
      </c>
      <c r="D10519" s="1">
        <v>22</v>
      </c>
      <c r="E10519" s="7">
        <v>2012.5602739726</v>
      </c>
      <c r="F10519" s="7">
        <v>23.840111</v>
      </c>
      <c r="G10519" s="57">
        <f t="shared" si="396"/>
        <v>21.683371357241366</v>
      </c>
      <c r="I10519" s="73">
        <f t="shared" si="397"/>
        <v>1.9808219178100899</v>
      </c>
    </row>
    <row r="10520" spans="1:9" ht="15.6" x14ac:dyDescent="0.3">
      <c r="A10520" s="1">
        <v>10516</v>
      </c>
      <c r="B10520" s="1">
        <v>2012</v>
      </c>
      <c r="C10520" s="1">
        <v>6</v>
      </c>
      <c r="D10520" s="1">
        <v>23</v>
      </c>
      <c r="E10520" s="7">
        <v>2012.5630136986299</v>
      </c>
      <c r="F10520" s="7">
        <v>23.846048</v>
      </c>
      <c r="G10520" s="57">
        <f t="shared" si="396"/>
        <v>21.684726013793085</v>
      </c>
      <c r="I10520" s="73">
        <f t="shared" si="397"/>
        <v>1.9808219178100899</v>
      </c>
    </row>
    <row r="10521" spans="1:9" ht="15.6" x14ac:dyDescent="0.3">
      <c r="A10521" s="1">
        <v>10517</v>
      </c>
      <c r="B10521" s="1">
        <v>2012</v>
      </c>
      <c r="C10521" s="1">
        <v>6</v>
      </c>
      <c r="D10521" s="1">
        <v>24</v>
      </c>
      <c r="E10521" s="7">
        <v>2012.56575342466</v>
      </c>
      <c r="F10521" s="7">
        <v>23.889668</v>
      </c>
      <c r="G10521" s="57">
        <f t="shared" si="396"/>
        <v>21.686143020689638</v>
      </c>
      <c r="I10521" s="73">
        <f t="shared" si="397"/>
        <v>1.9808219178098625</v>
      </c>
    </row>
    <row r="10522" spans="1:9" ht="15.6" x14ac:dyDescent="0.3">
      <c r="A10522" s="1">
        <v>10518</v>
      </c>
      <c r="B10522" s="1">
        <v>2012</v>
      </c>
      <c r="C10522" s="1">
        <v>6</v>
      </c>
      <c r="D10522" s="1">
        <v>25</v>
      </c>
      <c r="E10522" s="7">
        <v>2012.5684931506801</v>
      </c>
      <c r="F10522" s="7">
        <v>23.923162999999999</v>
      </c>
      <c r="G10522" s="57">
        <f t="shared" si="396"/>
        <v>21.687510277241358</v>
      </c>
      <c r="I10522" s="73">
        <f t="shared" si="397"/>
        <v>1.9808219178100899</v>
      </c>
    </row>
    <row r="10523" spans="1:9" ht="15.6" x14ac:dyDescent="0.3">
      <c r="A10523" s="1">
        <v>10519</v>
      </c>
      <c r="B10523" s="1">
        <v>2012</v>
      </c>
      <c r="C10523" s="1">
        <v>6</v>
      </c>
      <c r="D10523" s="1">
        <v>26</v>
      </c>
      <c r="E10523" s="7">
        <v>2012.5712328767099</v>
      </c>
      <c r="F10523" s="7">
        <v>23.935534000000001</v>
      </c>
      <c r="G10523" s="57">
        <f t="shared" si="396"/>
        <v>21.688909446896538</v>
      </c>
      <c r="I10523" s="73">
        <f t="shared" si="397"/>
        <v>1.9808219178098625</v>
      </c>
    </row>
    <row r="10524" spans="1:9" ht="15.6" x14ac:dyDescent="0.3">
      <c r="A10524" s="1">
        <v>10520</v>
      </c>
      <c r="B10524" s="1">
        <v>2012</v>
      </c>
      <c r="C10524" s="1">
        <v>6</v>
      </c>
      <c r="D10524" s="1">
        <v>27</v>
      </c>
      <c r="E10524" s="7">
        <v>2012.57397260274</v>
      </c>
      <c r="F10524" s="7">
        <v>23.993254</v>
      </c>
      <c r="G10524" s="57">
        <f t="shared" si="396"/>
        <v>21.690353179310328</v>
      </c>
      <c r="I10524" s="73">
        <f t="shared" si="397"/>
        <v>1.9808219178100899</v>
      </c>
    </row>
    <row r="10525" spans="1:9" ht="15.6" x14ac:dyDescent="0.3">
      <c r="A10525" s="1">
        <v>10521</v>
      </c>
      <c r="B10525" s="1">
        <v>2012</v>
      </c>
      <c r="C10525" s="1">
        <v>6</v>
      </c>
      <c r="D10525" s="1">
        <v>28</v>
      </c>
      <c r="E10525" s="7">
        <v>2012.5767123287701</v>
      </c>
      <c r="F10525" s="7">
        <v>24.048480000000001</v>
      </c>
      <c r="G10525" s="57">
        <f t="shared" si="396"/>
        <v>21.691932809655157</v>
      </c>
      <c r="I10525" s="73">
        <f t="shared" si="397"/>
        <v>1.9824200913201366</v>
      </c>
    </row>
    <row r="10526" spans="1:9" ht="15.6" x14ac:dyDescent="0.3">
      <c r="A10526" s="1">
        <v>10522</v>
      </c>
      <c r="B10526" s="1">
        <v>2012</v>
      </c>
      <c r="C10526" s="1">
        <v>6</v>
      </c>
      <c r="D10526" s="1">
        <v>29</v>
      </c>
      <c r="E10526" s="7">
        <v>2012.57945205479</v>
      </c>
      <c r="F10526" s="7">
        <v>24.023164999999999</v>
      </c>
      <c r="G10526" s="57">
        <f t="shared" si="396"/>
        <v>21.693483187586189</v>
      </c>
      <c r="I10526" s="73">
        <f t="shared" si="397"/>
        <v>1.9824200913199093</v>
      </c>
    </row>
    <row r="10527" spans="1:9" ht="15.6" x14ac:dyDescent="0.3">
      <c r="A10527" s="1">
        <v>10523</v>
      </c>
      <c r="B10527" s="1">
        <v>2012</v>
      </c>
      <c r="C10527" s="1">
        <v>6</v>
      </c>
      <c r="D10527" s="1">
        <v>30</v>
      </c>
      <c r="E10527" s="7">
        <v>2012.58219178082</v>
      </c>
      <c r="F10527" s="7">
        <v>23.932956999999998</v>
      </c>
      <c r="G10527" s="57">
        <f t="shared" si="396"/>
        <v>21.695074194482743</v>
      </c>
      <c r="I10527" s="73">
        <f t="shared" si="397"/>
        <v>1.9824200913199093</v>
      </c>
    </row>
    <row r="10528" spans="1:9" ht="15.6" x14ac:dyDescent="0.3">
      <c r="A10528" s="1">
        <v>10524</v>
      </c>
      <c r="B10528" s="1">
        <v>2012</v>
      </c>
      <c r="C10528" s="1">
        <v>7</v>
      </c>
      <c r="D10528" s="1">
        <v>1</v>
      </c>
      <c r="E10528" s="7">
        <v>2012.5860730593599</v>
      </c>
      <c r="F10528" s="7">
        <v>23.918106000000002</v>
      </c>
      <c r="G10528" s="57">
        <f t="shared" si="396"/>
        <v>21.69669283862067</v>
      </c>
      <c r="I10528" s="73">
        <f t="shared" si="397"/>
        <v>1.9824200913301411</v>
      </c>
    </row>
    <row r="10529" spans="1:9" ht="15.6" x14ac:dyDescent="0.3">
      <c r="A10529" s="1">
        <v>10525</v>
      </c>
      <c r="B10529" s="1">
        <v>2012</v>
      </c>
      <c r="C10529" s="1">
        <v>7</v>
      </c>
      <c r="D10529" s="1">
        <v>2</v>
      </c>
      <c r="E10529" s="7">
        <v>2012.58881278539</v>
      </c>
      <c r="F10529" s="7">
        <v>23.890743000000001</v>
      </c>
      <c r="G10529" s="57">
        <f t="shared" si="396"/>
        <v>21.698344817931019</v>
      </c>
      <c r="I10529" s="73">
        <f t="shared" si="397"/>
        <v>1.9824200913199093</v>
      </c>
    </row>
    <row r="10530" spans="1:9" ht="15.6" x14ac:dyDescent="0.3">
      <c r="A10530" s="1">
        <v>10526</v>
      </c>
      <c r="B10530" s="1">
        <v>2012</v>
      </c>
      <c r="C10530" s="1">
        <v>7</v>
      </c>
      <c r="D10530" s="1">
        <v>3</v>
      </c>
      <c r="E10530" s="7">
        <v>2012.5915525114201</v>
      </c>
      <c r="F10530" s="7">
        <v>23.905774000000001</v>
      </c>
      <c r="G10530" s="57">
        <f t="shared" si="396"/>
        <v>21.699917986206884</v>
      </c>
      <c r="I10530" s="73">
        <f t="shared" si="397"/>
        <v>1.9824200913201366</v>
      </c>
    </row>
    <row r="10531" spans="1:9" ht="15.6" x14ac:dyDescent="0.3">
      <c r="A10531" s="1">
        <v>10527</v>
      </c>
      <c r="B10531" s="1">
        <v>2012</v>
      </c>
      <c r="C10531" s="1">
        <v>7</v>
      </c>
      <c r="D10531" s="1">
        <v>4</v>
      </c>
      <c r="E10531" s="7">
        <v>2012.59429223744</v>
      </c>
      <c r="F10531" s="7">
        <v>23.919364999999999</v>
      </c>
      <c r="G10531" s="57">
        <f t="shared" si="396"/>
        <v>21.701388657931023</v>
      </c>
      <c r="I10531" s="73">
        <f t="shared" si="397"/>
        <v>1.9824200913199093</v>
      </c>
    </row>
    <row r="10532" spans="1:9" ht="15.6" x14ac:dyDescent="0.3">
      <c r="A10532" s="1">
        <v>10528</v>
      </c>
      <c r="B10532" s="1">
        <v>2012</v>
      </c>
      <c r="C10532" s="1">
        <v>7</v>
      </c>
      <c r="D10532" s="1">
        <v>5</v>
      </c>
      <c r="E10532" s="7">
        <v>2012.59703196347</v>
      </c>
      <c r="F10532" s="7">
        <v>23.888065000000001</v>
      </c>
      <c r="G10532" s="57">
        <f t="shared" si="396"/>
        <v>21.702811793103436</v>
      </c>
      <c r="I10532" s="73">
        <f t="shared" si="397"/>
        <v>1.9808219178098625</v>
      </c>
    </row>
    <row r="10533" spans="1:9" ht="15.6" x14ac:dyDescent="0.3">
      <c r="A10533" s="1">
        <v>10529</v>
      </c>
      <c r="B10533" s="1">
        <v>2012</v>
      </c>
      <c r="C10533" s="1">
        <v>7</v>
      </c>
      <c r="D10533" s="1">
        <v>6</v>
      </c>
      <c r="E10533" s="7">
        <v>2012.5997716894999</v>
      </c>
      <c r="F10533" s="7">
        <v>23.899522999999999</v>
      </c>
      <c r="G10533" s="57">
        <f t="shared" si="396"/>
        <v>21.70429282206895</v>
      </c>
      <c r="I10533" s="73">
        <f t="shared" si="397"/>
        <v>1.9808219178100899</v>
      </c>
    </row>
    <row r="10534" spans="1:9" ht="15.6" x14ac:dyDescent="0.3">
      <c r="A10534" s="1">
        <v>10530</v>
      </c>
      <c r="B10534" s="1">
        <v>2012</v>
      </c>
      <c r="C10534" s="1">
        <v>7</v>
      </c>
      <c r="D10534" s="1">
        <v>7</v>
      </c>
      <c r="E10534" s="7">
        <v>2012.60251141552</v>
      </c>
      <c r="F10534" s="7">
        <v>23.931245000000001</v>
      </c>
      <c r="G10534" s="57">
        <f t="shared" si="396"/>
        <v>21.705902333793087</v>
      </c>
      <c r="I10534" s="73">
        <f t="shared" si="397"/>
        <v>1.9808219178100899</v>
      </c>
    </row>
    <row r="10535" spans="1:9" ht="15.6" x14ac:dyDescent="0.3">
      <c r="A10535" s="1">
        <v>10531</v>
      </c>
      <c r="B10535" s="1">
        <v>2012</v>
      </c>
      <c r="C10535" s="1">
        <v>7</v>
      </c>
      <c r="D10535" s="1">
        <v>8</v>
      </c>
      <c r="E10535" s="7">
        <v>2012.6052511415501</v>
      </c>
      <c r="F10535" s="7">
        <v>23.882854999999999</v>
      </c>
      <c r="G10535" s="57">
        <f t="shared" si="396"/>
        <v>21.707652126896537</v>
      </c>
      <c r="I10535" s="73">
        <f t="shared" si="397"/>
        <v>1.9808219178098625</v>
      </c>
    </row>
    <row r="10536" spans="1:9" ht="15.6" x14ac:dyDescent="0.3">
      <c r="A10536" s="1">
        <v>10532</v>
      </c>
      <c r="B10536" s="1">
        <v>2012</v>
      </c>
      <c r="C10536" s="1">
        <v>7</v>
      </c>
      <c r="D10536" s="1">
        <v>9</v>
      </c>
      <c r="E10536" s="7">
        <v>2012.6079908675799</v>
      </c>
      <c r="F10536" s="7">
        <v>23.834896000000001</v>
      </c>
      <c r="G10536" s="57">
        <f t="shared" si="396"/>
        <v>21.709507817931019</v>
      </c>
      <c r="I10536" s="73">
        <f t="shared" si="397"/>
        <v>1.9808219178100899</v>
      </c>
    </row>
    <row r="10537" spans="1:9" ht="15.6" x14ac:dyDescent="0.3">
      <c r="A10537" s="1">
        <v>10533</v>
      </c>
      <c r="B10537" s="1">
        <v>2012</v>
      </c>
      <c r="C10537" s="1">
        <v>7</v>
      </c>
      <c r="D10537" s="1">
        <v>10</v>
      </c>
      <c r="E10537" s="7">
        <v>2012.61073059361</v>
      </c>
      <c r="F10537" s="7">
        <v>23.775162999999999</v>
      </c>
      <c r="G10537" s="57">
        <f t="shared" si="396"/>
        <v>21.711474171034467</v>
      </c>
      <c r="I10537" s="73">
        <f t="shared" si="397"/>
        <v>1.9808219178098625</v>
      </c>
    </row>
    <row r="10538" spans="1:9" ht="15.6" x14ac:dyDescent="0.3">
      <c r="A10538" s="1">
        <v>10534</v>
      </c>
      <c r="B10538" s="1">
        <v>2012</v>
      </c>
      <c r="C10538" s="1">
        <v>7</v>
      </c>
      <c r="D10538" s="1">
        <v>11</v>
      </c>
      <c r="E10538" s="7">
        <v>2012.6134703196301</v>
      </c>
      <c r="F10538" s="7">
        <v>23.745322000000002</v>
      </c>
      <c r="G10538" s="57">
        <f t="shared" si="396"/>
        <v>21.713579439999986</v>
      </c>
      <c r="I10538" s="73">
        <f t="shared" si="397"/>
        <v>1.9808219178000854</v>
      </c>
    </row>
    <row r="10539" spans="1:9" ht="15.6" x14ac:dyDescent="0.3">
      <c r="A10539" s="1">
        <v>10535</v>
      </c>
      <c r="B10539" s="1">
        <v>2012</v>
      </c>
      <c r="C10539" s="1">
        <v>7</v>
      </c>
      <c r="D10539" s="1">
        <v>12</v>
      </c>
      <c r="E10539" s="7">
        <v>2012.61621004566</v>
      </c>
      <c r="F10539" s="7">
        <v>23.731998999999998</v>
      </c>
      <c r="G10539" s="57">
        <f t="shared" si="396"/>
        <v>21.715651987586195</v>
      </c>
      <c r="I10539" s="73">
        <f t="shared" si="397"/>
        <v>1.9808219178100899</v>
      </c>
    </row>
    <row r="10540" spans="1:9" ht="15.6" x14ac:dyDescent="0.3">
      <c r="A10540" s="1">
        <v>10536</v>
      </c>
      <c r="B10540" s="1">
        <v>2012</v>
      </c>
      <c r="C10540" s="1">
        <v>7</v>
      </c>
      <c r="D10540" s="1">
        <v>13</v>
      </c>
      <c r="E10540" s="7">
        <v>2012.61894977169</v>
      </c>
      <c r="F10540" s="7">
        <v>23.690477000000001</v>
      </c>
      <c r="G10540" s="57">
        <f t="shared" si="396"/>
        <v>21.717756779310331</v>
      </c>
      <c r="I10540" s="73">
        <f t="shared" si="397"/>
        <v>1.9808219178098625</v>
      </c>
    </row>
    <row r="10541" spans="1:9" ht="15.6" x14ac:dyDescent="0.3">
      <c r="A10541" s="1">
        <v>10537</v>
      </c>
      <c r="B10541" s="1">
        <v>2012</v>
      </c>
      <c r="C10541" s="1">
        <v>7</v>
      </c>
      <c r="D10541" s="1">
        <v>14</v>
      </c>
      <c r="E10541" s="7">
        <v>2012.6216894977199</v>
      </c>
      <c r="F10541" s="7">
        <v>23.654655000000002</v>
      </c>
      <c r="G10541" s="57">
        <f t="shared" si="396"/>
        <v>21.720069768275849</v>
      </c>
      <c r="I10541" s="73">
        <f t="shared" si="397"/>
        <v>1.9808219178100899</v>
      </c>
    </row>
    <row r="10542" spans="1:9" ht="15.6" x14ac:dyDescent="0.3">
      <c r="A10542" s="1">
        <v>10538</v>
      </c>
      <c r="B10542" s="1">
        <v>2012</v>
      </c>
      <c r="C10542" s="1">
        <v>7</v>
      </c>
      <c r="D10542" s="1">
        <v>15</v>
      </c>
      <c r="E10542" s="7">
        <v>2012.62442922374</v>
      </c>
      <c r="F10542" s="7">
        <v>23.620193</v>
      </c>
      <c r="G10542" s="57">
        <f t="shared" si="396"/>
        <v>21.72257270482757</v>
      </c>
      <c r="I10542" s="73">
        <f t="shared" si="397"/>
        <v>1.9808219178000854</v>
      </c>
    </row>
    <row r="10543" spans="1:9" ht="15.6" x14ac:dyDescent="0.3">
      <c r="A10543" s="1">
        <v>10539</v>
      </c>
      <c r="B10543" s="1">
        <v>2012</v>
      </c>
      <c r="C10543" s="1">
        <v>7</v>
      </c>
      <c r="D10543" s="1">
        <v>16</v>
      </c>
      <c r="E10543" s="7">
        <v>2012.6271689497701</v>
      </c>
      <c r="F10543" s="7">
        <v>23.610526</v>
      </c>
      <c r="G10543" s="57">
        <f t="shared" si="396"/>
        <v>21.725265263448264</v>
      </c>
      <c r="I10543" s="73">
        <f t="shared" si="397"/>
        <v>1.9808219178098625</v>
      </c>
    </row>
    <row r="10544" spans="1:9" ht="15.6" x14ac:dyDescent="0.3">
      <c r="A10544" s="1">
        <v>10540</v>
      </c>
      <c r="B10544" s="1">
        <v>2012</v>
      </c>
      <c r="C10544" s="1">
        <v>7</v>
      </c>
      <c r="D10544" s="1">
        <v>17</v>
      </c>
      <c r="E10544" s="7">
        <v>2012.6299086757999</v>
      </c>
      <c r="F10544" s="7">
        <v>23.638055999999999</v>
      </c>
      <c r="G10544" s="57">
        <f t="shared" si="396"/>
        <v>21.728063959999986</v>
      </c>
      <c r="I10544" s="73">
        <f t="shared" si="397"/>
        <v>1.9808219178100899</v>
      </c>
    </row>
    <row r="10545" spans="1:9" ht="15.6" x14ac:dyDescent="0.3">
      <c r="A10545" s="1">
        <v>10541</v>
      </c>
      <c r="B10545" s="1">
        <v>2012</v>
      </c>
      <c r="C10545" s="1">
        <v>7</v>
      </c>
      <c r="D10545" s="1">
        <v>18</v>
      </c>
      <c r="E10545" s="7">
        <v>2012.63264840183</v>
      </c>
      <c r="F10545" s="7">
        <v>23.629548</v>
      </c>
      <c r="G10545" s="57">
        <f t="shared" si="396"/>
        <v>21.73094165103447</v>
      </c>
      <c r="I10545" s="73">
        <f t="shared" si="397"/>
        <v>1.9808219178098625</v>
      </c>
    </row>
    <row r="10546" spans="1:9" ht="15.6" x14ac:dyDescent="0.3">
      <c r="A10546" s="1">
        <v>10542</v>
      </c>
      <c r="B10546" s="1">
        <v>2012</v>
      </c>
      <c r="C10546" s="1">
        <v>7</v>
      </c>
      <c r="D10546" s="1">
        <v>19</v>
      </c>
      <c r="E10546" s="7">
        <v>2012.6353881278501</v>
      </c>
      <c r="F10546" s="7">
        <v>23.560533</v>
      </c>
      <c r="G10546" s="57">
        <f t="shared" si="396"/>
        <v>21.733819068965502</v>
      </c>
      <c r="I10546" s="73">
        <f t="shared" si="397"/>
        <v>1.9808219178000854</v>
      </c>
    </row>
    <row r="10547" spans="1:9" ht="15.6" x14ac:dyDescent="0.3">
      <c r="A10547" s="1">
        <v>10543</v>
      </c>
      <c r="B10547" s="1">
        <v>2012</v>
      </c>
      <c r="C10547" s="1">
        <v>7</v>
      </c>
      <c r="D10547" s="1">
        <v>20</v>
      </c>
      <c r="E10547" s="7">
        <v>2012.63812785388</v>
      </c>
      <c r="F10547" s="7">
        <v>23.511548999999999</v>
      </c>
      <c r="G10547" s="57">
        <f t="shared" si="396"/>
        <v>21.736801479999993</v>
      </c>
      <c r="I10547" s="73">
        <f t="shared" si="397"/>
        <v>1.9808219178100899</v>
      </c>
    </row>
    <row r="10548" spans="1:9" ht="15.6" x14ac:dyDescent="0.3">
      <c r="A10548" s="1">
        <v>10544</v>
      </c>
      <c r="B10548" s="1">
        <v>2012</v>
      </c>
      <c r="C10548" s="1">
        <v>7</v>
      </c>
      <c r="D10548" s="1">
        <v>21</v>
      </c>
      <c r="E10548" s="7">
        <v>2012.64086757991</v>
      </c>
      <c r="F10548" s="7">
        <v>23.478681999999999</v>
      </c>
      <c r="G10548" s="57">
        <f t="shared" si="396"/>
        <v>21.739780555862058</v>
      </c>
      <c r="I10548" s="73">
        <f t="shared" si="397"/>
        <v>1.9808219178098625</v>
      </c>
    </row>
    <row r="10549" spans="1:9" ht="15.6" x14ac:dyDescent="0.3">
      <c r="A10549" s="1">
        <v>10545</v>
      </c>
      <c r="B10549" s="1">
        <v>2012</v>
      </c>
      <c r="C10549" s="1">
        <v>7</v>
      </c>
      <c r="D10549" s="1">
        <v>22</v>
      </c>
      <c r="E10549" s="7">
        <v>2012.6436073059399</v>
      </c>
      <c r="F10549" s="7">
        <v>23.470071999999998</v>
      </c>
      <c r="G10549" s="57">
        <f t="shared" si="396"/>
        <v>21.742639193103436</v>
      </c>
      <c r="I10549" s="73">
        <f t="shared" si="397"/>
        <v>1.9808219178100899</v>
      </c>
    </row>
    <row r="10550" spans="1:9" ht="15.6" x14ac:dyDescent="0.3">
      <c r="A10550" s="1">
        <v>10546</v>
      </c>
      <c r="B10550" s="1">
        <v>2012</v>
      </c>
      <c r="C10550" s="1">
        <v>7</v>
      </c>
      <c r="D10550" s="1">
        <v>23</v>
      </c>
      <c r="E10550" s="7">
        <v>2012.64634703196</v>
      </c>
      <c r="F10550" s="7">
        <v>23.482015000000001</v>
      </c>
      <c r="G10550" s="57">
        <f t="shared" si="396"/>
        <v>21.745384911724127</v>
      </c>
      <c r="I10550" s="73">
        <f t="shared" si="397"/>
        <v>1.9808219178000854</v>
      </c>
    </row>
    <row r="10551" spans="1:9" ht="15.6" x14ac:dyDescent="0.3">
      <c r="A10551" s="1">
        <v>10547</v>
      </c>
      <c r="B10551" s="1">
        <v>2012</v>
      </c>
      <c r="C10551" s="1">
        <v>7</v>
      </c>
      <c r="D10551" s="1">
        <v>24</v>
      </c>
      <c r="E10551" s="7">
        <v>2012.6490867579901</v>
      </c>
      <c r="F10551" s="7">
        <v>23.382203000000001</v>
      </c>
      <c r="G10551" s="57">
        <f t="shared" si="396"/>
        <v>21.747989059310335</v>
      </c>
      <c r="I10551" s="73">
        <f t="shared" si="397"/>
        <v>1.9808219178098625</v>
      </c>
    </row>
    <row r="10552" spans="1:9" ht="15.6" x14ac:dyDescent="0.3">
      <c r="A10552" s="1">
        <v>10548</v>
      </c>
      <c r="B10552" s="1">
        <v>2012</v>
      </c>
      <c r="C10552" s="1">
        <v>7</v>
      </c>
      <c r="D10552" s="1">
        <v>25</v>
      </c>
      <c r="E10552" s="7">
        <v>2012.6518264840199</v>
      </c>
      <c r="F10552" s="7">
        <v>23.383486999999999</v>
      </c>
      <c r="G10552" s="57">
        <f t="shared" si="396"/>
        <v>21.750431227586198</v>
      </c>
      <c r="I10552" s="73">
        <f t="shared" si="397"/>
        <v>1.9808219178100899</v>
      </c>
    </row>
    <row r="10553" spans="1:9" ht="15.6" x14ac:dyDescent="0.3">
      <c r="A10553" s="1">
        <v>10549</v>
      </c>
      <c r="B10553" s="1">
        <v>2012</v>
      </c>
      <c r="C10553" s="1">
        <v>7</v>
      </c>
      <c r="D10553" s="1">
        <v>26</v>
      </c>
      <c r="E10553" s="7">
        <v>2012.65456621005</v>
      </c>
      <c r="F10553" s="7">
        <v>23.406983</v>
      </c>
      <c r="G10553" s="57">
        <f t="shared" si="396"/>
        <v>21.75276587586206</v>
      </c>
      <c r="I10553" s="73">
        <f t="shared" si="397"/>
        <v>1.9808219178098625</v>
      </c>
    </row>
    <row r="10554" spans="1:9" ht="15.6" x14ac:dyDescent="0.3">
      <c r="A10554" s="1">
        <v>10550</v>
      </c>
      <c r="B10554" s="1">
        <v>2012</v>
      </c>
      <c r="C10554" s="1">
        <v>7</v>
      </c>
      <c r="D10554" s="1">
        <v>27</v>
      </c>
      <c r="E10554" s="7">
        <v>2012.6573059360701</v>
      </c>
      <c r="F10554" s="7">
        <v>23.317041</v>
      </c>
      <c r="G10554" s="57">
        <f t="shared" si="396"/>
        <v>21.7550446013793</v>
      </c>
      <c r="I10554" s="73">
        <f t="shared" si="397"/>
        <v>1.9808219178100899</v>
      </c>
    </row>
    <row r="10555" spans="1:9" ht="15.6" x14ac:dyDescent="0.3">
      <c r="A10555" s="1">
        <v>10551</v>
      </c>
      <c r="B10555" s="1">
        <v>2012</v>
      </c>
      <c r="C10555" s="1">
        <v>7</v>
      </c>
      <c r="D10555" s="1">
        <v>28</v>
      </c>
      <c r="E10555" s="7">
        <v>2012.6600456620999</v>
      </c>
      <c r="F10555" s="7">
        <v>23.230906000000001</v>
      </c>
      <c r="G10555" s="57">
        <f t="shared" si="396"/>
        <v>21.757419817931023</v>
      </c>
      <c r="I10555" s="73">
        <f t="shared" si="397"/>
        <v>1.9808219178100899</v>
      </c>
    </row>
    <row r="10556" spans="1:9" ht="15.6" x14ac:dyDescent="0.3">
      <c r="A10556" s="1">
        <v>10552</v>
      </c>
      <c r="B10556" s="1">
        <v>2012</v>
      </c>
      <c r="C10556" s="1">
        <v>7</v>
      </c>
      <c r="D10556" s="1">
        <v>29</v>
      </c>
      <c r="E10556" s="7">
        <v>2012.66278538813</v>
      </c>
      <c r="F10556" s="7">
        <v>23.173898000000001</v>
      </c>
      <c r="G10556" s="57">
        <f t="shared" si="396"/>
        <v>21.759904779310332</v>
      </c>
      <c r="I10556" s="73">
        <f t="shared" si="397"/>
        <v>1.9824200913299137</v>
      </c>
    </row>
    <row r="10557" spans="1:9" ht="15.6" x14ac:dyDescent="0.3">
      <c r="A10557" s="1">
        <v>10553</v>
      </c>
      <c r="B10557" s="1">
        <v>2012</v>
      </c>
      <c r="C10557" s="1">
        <v>7</v>
      </c>
      <c r="D10557" s="1">
        <v>30</v>
      </c>
      <c r="E10557" s="7">
        <v>2012.6655251141499</v>
      </c>
      <c r="F10557" s="7">
        <v>23.13316</v>
      </c>
      <c r="G10557" s="57">
        <f t="shared" si="396"/>
        <v>21.762369990344816</v>
      </c>
      <c r="I10557" s="73">
        <f t="shared" si="397"/>
        <v>1.9824200913299137</v>
      </c>
    </row>
    <row r="10558" spans="1:9" ht="15.6" x14ac:dyDescent="0.3">
      <c r="A10558" s="1">
        <v>10554</v>
      </c>
      <c r="B10558" s="1">
        <v>2012</v>
      </c>
      <c r="C10558" s="1">
        <v>7</v>
      </c>
      <c r="D10558" s="1">
        <v>31</v>
      </c>
      <c r="E10558" s="7">
        <v>2012.66826484018</v>
      </c>
      <c r="F10558" s="7">
        <v>23.184137</v>
      </c>
      <c r="G10558" s="57">
        <f t="shared" si="396"/>
        <v>21.764731908965508</v>
      </c>
      <c r="I10558" s="73">
        <f t="shared" si="397"/>
        <v>1.9824200913201366</v>
      </c>
    </row>
    <row r="10559" spans="1:9" ht="15.6" x14ac:dyDescent="0.3">
      <c r="A10559" s="1">
        <v>10555</v>
      </c>
      <c r="B10559" s="1">
        <v>2012</v>
      </c>
      <c r="C10559" s="1">
        <v>8</v>
      </c>
      <c r="D10559" s="1">
        <v>1</v>
      </c>
      <c r="E10559" s="7">
        <v>2012.66940639269</v>
      </c>
      <c r="F10559" s="7">
        <v>23.272365000000001</v>
      </c>
      <c r="G10559" s="57">
        <f t="shared" si="396"/>
        <v>21.767034255172405</v>
      </c>
      <c r="I10559" s="73">
        <f t="shared" si="397"/>
        <v>1.9824200913199093</v>
      </c>
    </row>
    <row r="10560" spans="1:9" ht="15.6" x14ac:dyDescent="0.3">
      <c r="A10560" s="1">
        <v>10556</v>
      </c>
      <c r="B10560" s="1">
        <v>2012</v>
      </c>
      <c r="C10560" s="1">
        <v>8</v>
      </c>
      <c r="D10560" s="1">
        <v>2</v>
      </c>
      <c r="E10560" s="7">
        <v>2012.6721461187201</v>
      </c>
      <c r="F10560" s="7">
        <v>23.323294000000001</v>
      </c>
      <c r="G10560" s="57">
        <f t="shared" si="396"/>
        <v>21.769297159999994</v>
      </c>
      <c r="I10560" s="73">
        <f t="shared" si="397"/>
        <v>1.9824200913301411</v>
      </c>
    </row>
    <row r="10561" spans="1:9" ht="15.6" x14ac:dyDescent="0.3">
      <c r="A10561" s="1">
        <v>10557</v>
      </c>
      <c r="B10561" s="1">
        <v>2012</v>
      </c>
      <c r="C10561" s="1">
        <v>8</v>
      </c>
      <c r="D10561" s="1">
        <v>3</v>
      </c>
      <c r="E10561" s="7">
        <v>2012.67488584475</v>
      </c>
      <c r="F10561" s="7">
        <v>23.299417999999999</v>
      </c>
      <c r="G10561" s="57">
        <f t="shared" si="396"/>
        <v>21.771561313103437</v>
      </c>
      <c r="I10561" s="73">
        <f t="shared" si="397"/>
        <v>1.9824200913299137</v>
      </c>
    </row>
    <row r="10562" spans="1:9" ht="15.6" x14ac:dyDescent="0.3">
      <c r="A10562" s="1">
        <v>10558</v>
      </c>
      <c r="B10562" s="1">
        <v>2012</v>
      </c>
      <c r="C10562" s="1">
        <v>8</v>
      </c>
      <c r="D10562" s="1">
        <v>4</v>
      </c>
      <c r="E10562" s="7">
        <v>2012.67762557078</v>
      </c>
      <c r="F10562" s="7">
        <v>23.339288</v>
      </c>
      <c r="G10562" s="57">
        <f t="shared" si="396"/>
        <v>21.773789213793098</v>
      </c>
      <c r="I10562" s="73">
        <f t="shared" si="397"/>
        <v>1.9824200913199093</v>
      </c>
    </row>
    <row r="10563" spans="1:9" ht="15.6" x14ac:dyDescent="0.3">
      <c r="A10563" s="1">
        <v>10559</v>
      </c>
      <c r="B10563" s="1">
        <v>2012</v>
      </c>
      <c r="C10563" s="1">
        <v>8</v>
      </c>
      <c r="D10563" s="1">
        <v>5</v>
      </c>
      <c r="E10563" s="7">
        <v>2012.6803652967999</v>
      </c>
      <c r="F10563" s="7">
        <v>23.266076999999999</v>
      </c>
      <c r="G10563" s="57">
        <f t="shared" si="396"/>
        <v>21.775915251034476</v>
      </c>
      <c r="I10563" s="73">
        <f t="shared" si="397"/>
        <v>1.9808219178000854</v>
      </c>
    </row>
    <row r="10564" spans="1:9" ht="15.6" x14ac:dyDescent="0.3">
      <c r="A10564" s="1">
        <v>10560</v>
      </c>
      <c r="B10564" s="1">
        <v>2012</v>
      </c>
      <c r="C10564" s="1">
        <v>8</v>
      </c>
      <c r="D10564" s="1">
        <v>6</v>
      </c>
      <c r="E10564" s="7">
        <v>2012.68310502283</v>
      </c>
      <c r="F10564" s="7">
        <v>23.144435000000001</v>
      </c>
      <c r="G10564" s="57">
        <f t="shared" si="396"/>
        <v>21.778096216551713</v>
      </c>
      <c r="I10564" s="73">
        <f t="shared" si="397"/>
        <v>1.9808219178100899</v>
      </c>
    </row>
    <row r="10565" spans="1:9" ht="15.6" x14ac:dyDescent="0.3">
      <c r="A10565" s="1">
        <v>10561</v>
      </c>
      <c r="B10565" s="1">
        <v>2012</v>
      </c>
      <c r="C10565" s="1">
        <v>8</v>
      </c>
      <c r="D10565" s="1">
        <v>7</v>
      </c>
      <c r="E10565" s="7">
        <v>2012.6858447488601</v>
      </c>
      <c r="F10565" s="7">
        <v>23.002984999999999</v>
      </c>
      <c r="G10565" s="57">
        <f t="shared" si="396"/>
        <v>21.780306761379304</v>
      </c>
      <c r="I10565" s="73">
        <f t="shared" si="397"/>
        <v>1.9808219178098625</v>
      </c>
    </row>
    <row r="10566" spans="1:9" ht="15.6" x14ac:dyDescent="0.3">
      <c r="A10566" s="1">
        <v>10562</v>
      </c>
      <c r="B10566" s="1">
        <v>2012</v>
      </c>
      <c r="C10566" s="1">
        <v>8</v>
      </c>
      <c r="D10566" s="1">
        <v>8</v>
      </c>
      <c r="E10566" s="7">
        <v>2012.6885844748899</v>
      </c>
      <c r="F10566" s="7">
        <v>22.85772</v>
      </c>
      <c r="G10566" s="57">
        <f t="shared" si="396"/>
        <v>21.782476611034472</v>
      </c>
      <c r="I10566" s="73">
        <f t="shared" si="397"/>
        <v>1.9808219178100899</v>
      </c>
    </row>
    <row r="10567" spans="1:9" ht="15.6" x14ac:dyDescent="0.3">
      <c r="A10567" s="1">
        <v>10563</v>
      </c>
      <c r="B10567" s="1">
        <v>2012</v>
      </c>
      <c r="C10567" s="1">
        <v>8</v>
      </c>
      <c r="D10567" s="1">
        <v>9</v>
      </c>
      <c r="E10567" s="7">
        <v>2012.69132420091</v>
      </c>
      <c r="F10567" s="7">
        <v>22.740396</v>
      </c>
      <c r="G10567" s="57">
        <f t="shared" si="396"/>
        <v>21.784540162758613</v>
      </c>
      <c r="I10567" s="73">
        <f t="shared" si="397"/>
        <v>1.9808219177998581</v>
      </c>
    </row>
    <row r="10568" spans="1:9" ht="15.6" x14ac:dyDescent="0.3">
      <c r="A10568" s="1">
        <v>10564</v>
      </c>
      <c r="B10568" s="1">
        <v>2012</v>
      </c>
      <c r="C10568" s="1">
        <v>8</v>
      </c>
      <c r="D10568" s="1">
        <v>10</v>
      </c>
      <c r="E10568" s="7">
        <v>2012.6940639269401</v>
      </c>
      <c r="F10568" s="7">
        <v>22.695494</v>
      </c>
      <c r="G10568" s="57">
        <f t="shared" si="396"/>
        <v>21.786532586206892</v>
      </c>
      <c r="I10568" s="73">
        <f t="shared" si="397"/>
        <v>1.9808219178100899</v>
      </c>
    </row>
    <row r="10569" spans="1:9" ht="15.6" x14ac:dyDescent="0.3">
      <c r="A10569" s="1">
        <v>10565</v>
      </c>
      <c r="B10569" s="1">
        <v>2012</v>
      </c>
      <c r="C10569" s="1">
        <v>8</v>
      </c>
      <c r="D10569" s="1">
        <v>11</v>
      </c>
      <c r="E10569" s="7">
        <v>2012.6968036529699</v>
      </c>
      <c r="F10569" s="7">
        <v>22.724886000000001</v>
      </c>
      <c r="G10569" s="57">
        <f t="shared" si="396"/>
        <v>21.788541535172406</v>
      </c>
      <c r="I10569" s="73">
        <f t="shared" si="397"/>
        <v>1.9808219178100899</v>
      </c>
    </row>
    <row r="10570" spans="1:9" ht="15.6" x14ac:dyDescent="0.3">
      <c r="A10570" s="1">
        <v>10566</v>
      </c>
      <c r="B10570" s="1">
        <v>2012</v>
      </c>
      <c r="C10570" s="1">
        <v>8</v>
      </c>
      <c r="D10570" s="1">
        <v>12</v>
      </c>
      <c r="E10570" s="7">
        <v>2012.699543379</v>
      </c>
      <c r="F10570" s="7">
        <v>22.691445000000002</v>
      </c>
      <c r="G10570" s="57">
        <f t="shared" si="396"/>
        <v>21.790665412413787</v>
      </c>
      <c r="I10570" s="73">
        <f t="shared" si="397"/>
        <v>1.9808219178098625</v>
      </c>
    </row>
    <row r="10571" spans="1:9" ht="15.6" x14ac:dyDescent="0.3">
      <c r="A10571" s="1">
        <v>10567</v>
      </c>
      <c r="B10571" s="1">
        <v>2012</v>
      </c>
      <c r="C10571" s="1">
        <v>8</v>
      </c>
      <c r="D10571" s="1">
        <v>13</v>
      </c>
      <c r="E10571" s="7">
        <v>2012.7022831050199</v>
      </c>
      <c r="F10571" s="7">
        <v>22.626054</v>
      </c>
      <c r="G10571" s="57">
        <f t="shared" ref="G10571:G10634" si="398">AVERAGE(F10027:F10751)</f>
        <v>21.7928111075862</v>
      </c>
      <c r="I10571" s="73">
        <f t="shared" si="397"/>
        <v>1.9808219178100899</v>
      </c>
    </row>
    <row r="10572" spans="1:9" ht="15.6" x14ac:dyDescent="0.3">
      <c r="A10572" s="1">
        <v>10568</v>
      </c>
      <c r="B10572" s="1">
        <v>2012</v>
      </c>
      <c r="C10572" s="1">
        <v>8</v>
      </c>
      <c r="D10572" s="1">
        <v>14</v>
      </c>
      <c r="E10572" s="7">
        <v>2012.70502283105</v>
      </c>
      <c r="F10572" s="7">
        <v>22.580921</v>
      </c>
      <c r="G10572" s="57">
        <f t="shared" si="398"/>
        <v>21.794931499310337</v>
      </c>
      <c r="I10572" s="73">
        <f t="shared" ref="I10572:I10635" si="399">E10752-E10028</f>
        <v>1.9808219178100899</v>
      </c>
    </row>
    <row r="10573" spans="1:9" ht="15.6" x14ac:dyDescent="0.3">
      <c r="A10573" s="1">
        <v>10569</v>
      </c>
      <c r="B10573" s="1">
        <v>2012</v>
      </c>
      <c r="C10573" s="1">
        <v>8</v>
      </c>
      <c r="D10573" s="1">
        <v>15</v>
      </c>
      <c r="E10573" s="7">
        <v>2012.7077625570801</v>
      </c>
      <c r="F10573" s="7">
        <v>22.503302000000001</v>
      </c>
      <c r="G10573" s="57">
        <f t="shared" si="398"/>
        <v>21.797105022068958</v>
      </c>
      <c r="I10573" s="73">
        <f t="shared" si="399"/>
        <v>1.9808219178098625</v>
      </c>
    </row>
    <row r="10574" spans="1:9" ht="15.6" x14ac:dyDescent="0.3">
      <c r="A10574" s="1">
        <v>10570</v>
      </c>
      <c r="B10574" s="1">
        <v>2012</v>
      </c>
      <c r="C10574" s="1">
        <v>8</v>
      </c>
      <c r="D10574" s="1">
        <v>16</v>
      </c>
      <c r="E10574" s="7">
        <v>2012.7105022830999</v>
      </c>
      <c r="F10574" s="7">
        <v>22.378039999999999</v>
      </c>
      <c r="G10574" s="57">
        <f t="shared" si="398"/>
        <v>21.799345842758612</v>
      </c>
      <c r="I10574" s="73">
        <f t="shared" si="399"/>
        <v>1.9808219178100899</v>
      </c>
    </row>
    <row r="10575" spans="1:9" ht="15.6" x14ac:dyDescent="0.3">
      <c r="A10575" s="1">
        <v>10571</v>
      </c>
      <c r="B10575" s="1">
        <v>2012</v>
      </c>
      <c r="C10575" s="1">
        <v>8</v>
      </c>
      <c r="D10575" s="1">
        <v>17</v>
      </c>
      <c r="E10575" s="7">
        <v>2012.71324200913</v>
      </c>
      <c r="F10575" s="7">
        <v>22.270589000000001</v>
      </c>
      <c r="G10575" s="57">
        <f t="shared" si="398"/>
        <v>21.801601048275856</v>
      </c>
      <c r="I10575" s="73">
        <f t="shared" si="399"/>
        <v>1.9808219178098625</v>
      </c>
    </row>
    <row r="10576" spans="1:9" ht="15.6" x14ac:dyDescent="0.3">
      <c r="A10576" s="1">
        <v>10572</v>
      </c>
      <c r="B10576" s="1">
        <v>2012</v>
      </c>
      <c r="C10576" s="1">
        <v>8</v>
      </c>
      <c r="D10576" s="1">
        <v>18</v>
      </c>
      <c r="E10576" s="7">
        <v>2012.7159817351601</v>
      </c>
      <c r="F10576" s="7">
        <v>22.235726</v>
      </c>
      <c r="G10576" s="57">
        <f t="shared" si="398"/>
        <v>21.80391075448275</v>
      </c>
      <c r="I10576" s="73">
        <f t="shared" si="399"/>
        <v>1.9808219178098625</v>
      </c>
    </row>
    <row r="10577" spans="1:9" ht="15.6" x14ac:dyDescent="0.3">
      <c r="A10577" s="1">
        <v>10573</v>
      </c>
      <c r="B10577" s="1">
        <v>2012</v>
      </c>
      <c r="C10577" s="1">
        <v>8</v>
      </c>
      <c r="D10577" s="1">
        <v>19</v>
      </c>
      <c r="E10577" s="7">
        <v>2012.7187214611899</v>
      </c>
      <c r="F10577" s="7">
        <v>22.187114000000001</v>
      </c>
      <c r="G10577" s="57">
        <f t="shared" si="398"/>
        <v>21.806244449655164</v>
      </c>
      <c r="I10577" s="73">
        <f t="shared" si="399"/>
        <v>1.9808219178100899</v>
      </c>
    </row>
    <row r="10578" spans="1:9" ht="15.6" x14ac:dyDescent="0.3">
      <c r="A10578" s="1">
        <v>10574</v>
      </c>
      <c r="B10578" s="1">
        <v>2012</v>
      </c>
      <c r="C10578" s="1">
        <v>8</v>
      </c>
      <c r="D10578" s="1">
        <v>20</v>
      </c>
      <c r="E10578" s="7">
        <v>2012.72146118721</v>
      </c>
      <c r="F10578" s="7">
        <v>22.135680000000001</v>
      </c>
      <c r="G10578" s="57">
        <f t="shared" si="398"/>
        <v>21.808559879999994</v>
      </c>
      <c r="I10578" s="73">
        <f t="shared" si="399"/>
        <v>1.9808219178098625</v>
      </c>
    </row>
    <row r="10579" spans="1:9" ht="15.6" x14ac:dyDescent="0.3">
      <c r="A10579" s="1">
        <v>10575</v>
      </c>
      <c r="B10579" s="1">
        <v>2012</v>
      </c>
      <c r="C10579" s="1">
        <v>8</v>
      </c>
      <c r="D10579" s="1">
        <v>21</v>
      </c>
      <c r="E10579" s="7">
        <v>2012.7242009132401</v>
      </c>
      <c r="F10579" s="7">
        <v>22.091642</v>
      </c>
      <c r="G10579" s="57">
        <f t="shared" si="398"/>
        <v>21.810796027586196</v>
      </c>
      <c r="I10579" s="73">
        <f t="shared" si="399"/>
        <v>1.9808219178100899</v>
      </c>
    </row>
    <row r="10580" spans="1:9" ht="15.6" x14ac:dyDescent="0.3">
      <c r="A10580" s="1">
        <v>10576</v>
      </c>
      <c r="B10580" s="1">
        <v>2012</v>
      </c>
      <c r="C10580" s="1">
        <v>8</v>
      </c>
      <c r="D10580" s="1">
        <v>22</v>
      </c>
      <c r="E10580" s="7">
        <v>2012.72694063927</v>
      </c>
      <c r="F10580" s="7">
        <v>22.078533</v>
      </c>
      <c r="G10580" s="57">
        <f t="shared" si="398"/>
        <v>21.812984584827579</v>
      </c>
      <c r="I10580" s="73">
        <f t="shared" si="399"/>
        <v>1.9808219178100899</v>
      </c>
    </row>
    <row r="10581" spans="1:9" ht="15.6" x14ac:dyDescent="0.3">
      <c r="A10581" s="1">
        <v>10577</v>
      </c>
      <c r="B10581" s="1">
        <v>2012</v>
      </c>
      <c r="C10581" s="1">
        <v>8</v>
      </c>
      <c r="D10581" s="1">
        <v>23</v>
      </c>
      <c r="E10581" s="7">
        <v>2012.7296803653001</v>
      </c>
      <c r="F10581" s="7">
        <v>22.051079000000001</v>
      </c>
      <c r="G10581" s="57">
        <f t="shared" si="398"/>
        <v>21.815143233103441</v>
      </c>
      <c r="I10581" s="73">
        <f t="shared" si="399"/>
        <v>1.9808219178098625</v>
      </c>
    </row>
    <row r="10582" spans="1:9" ht="15.6" x14ac:dyDescent="0.3">
      <c r="A10582" s="1">
        <v>10578</v>
      </c>
      <c r="B10582" s="1">
        <v>2012</v>
      </c>
      <c r="C10582" s="1">
        <v>8</v>
      </c>
      <c r="D10582" s="1">
        <v>24</v>
      </c>
      <c r="E10582" s="7">
        <v>2012.7324200913199</v>
      </c>
      <c r="F10582" s="7">
        <v>21.986467000000001</v>
      </c>
      <c r="G10582" s="57">
        <f t="shared" si="398"/>
        <v>21.817193651034476</v>
      </c>
      <c r="I10582" s="73">
        <f t="shared" si="399"/>
        <v>1.9808219178000854</v>
      </c>
    </row>
    <row r="10583" spans="1:9" ht="15.6" x14ac:dyDescent="0.3">
      <c r="A10583" s="1">
        <v>10579</v>
      </c>
      <c r="B10583" s="1">
        <v>2012</v>
      </c>
      <c r="C10583" s="1">
        <v>8</v>
      </c>
      <c r="D10583" s="1">
        <v>25</v>
      </c>
      <c r="E10583" s="7">
        <v>2012.73515981735</v>
      </c>
      <c r="F10583" s="7">
        <v>21.915718999999999</v>
      </c>
      <c r="G10583" s="57">
        <f t="shared" si="398"/>
        <v>21.819293019310336</v>
      </c>
      <c r="I10583" s="73">
        <f t="shared" si="399"/>
        <v>1.9808219178100899</v>
      </c>
    </row>
    <row r="10584" spans="1:9" ht="15.6" x14ac:dyDescent="0.3">
      <c r="A10584" s="1">
        <v>10580</v>
      </c>
      <c r="B10584" s="1">
        <v>2012</v>
      </c>
      <c r="C10584" s="1">
        <v>8</v>
      </c>
      <c r="D10584" s="1">
        <v>26</v>
      </c>
      <c r="E10584" s="7">
        <v>2012.7378995433801</v>
      </c>
      <c r="F10584" s="7">
        <v>21.908306</v>
      </c>
      <c r="G10584" s="57">
        <f t="shared" si="398"/>
        <v>21.821338006896543</v>
      </c>
      <c r="I10584" s="73">
        <f t="shared" si="399"/>
        <v>1.9742009132398834</v>
      </c>
    </row>
    <row r="10585" spans="1:9" ht="15.6" x14ac:dyDescent="0.3">
      <c r="A10585" s="1">
        <v>10581</v>
      </c>
      <c r="B10585" s="1">
        <v>2012</v>
      </c>
      <c r="C10585" s="1">
        <v>8</v>
      </c>
      <c r="D10585" s="1">
        <v>27</v>
      </c>
      <c r="E10585" s="7">
        <v>2012.7406392694099</v>
      </c>
      <c r="F10585" s="7">
        <v>21.986073999999999</v>
      </c>
      <c r="G10585" s="57">
        <f t="shared" si="398"/>
        <v>21.82346554620689</v>
      </c>
      <c r="I10585" s="73">
        <f t="shared" si="399"/>
        <v>1.9742009132501153</v>
      </c>
    </row>
    <row r="10586" spans="1:9" ht="15.6" x14ac:dyDescent="0.3">
      <c r="A10586" s="1">
        <v>10582</v>
      </c>
      <c r="B10586" s="1">
        <v>2012</v>
      </c>
      <c r="C10586" s="1">
        <v>8</v>
      </c>
      <c r="D10586" s="1">
        <v>28</v>
      </c>
      <c r="E10586" s="7">
        <v>2012.74337899543</v>
      </c>
      <c r="F10586" s="7">
        <v>22.014196999999999</v>
      </c>
      <c r="G10586" s="57">
        <f t="shared" si="398"/>
        <v>21.825718644137918</v>
      </c>
      <c r="I10586" s="73">
        <f t="shared" si="399"/>
        <v>1.9742009132398834</v>
      </c>
    </row>
    <row r="10587" spans="1:9" ht="15.6" x14ac:dyDescent="0.3">
      <c r="A10587" s="1">
        <v>10583</v>
      </c>
      <c r="B10587" s="1">
        <v>2012</v>
      </c>
      <c r="C10587" s="1">
        <v>8</v>
      </c>
      <c r="D10587" s="1">
        <v>29</v>
      </c>
      <c r="E10587" s="7">
        <v>2012.7461187214601</v>
      </c>
      <c r="F10587" s="7">
        <v>22.020102000000001</v>
      </c>
      <c r="G10587" s="57">
        <f t="shared" si="398"/>
        <v>21.828096828965503</v>
      </c>
      <c r="I10587" s="73">
        <f t="shared" si="399"/>
        <v>1.9742009132398834</v>
      </c>
    </row>
    <row r="10588" spans="1:9" ht="15.6" x14ac:dyDescent="0.3">
      <c r="A10588" s="1">
        <v>10584</v>
      </c>
      <c r="B10588" s="1">
        <v>2012</v>
      </c>
      <c r="C10588" s="1">
        <v>8</v>
      </c>
      <c r="D10588" s="1">
        <v>30</v>
      </c>
      <c r="E10588" s="7">
        <v>2012.74885844749</v>
      </c>
      <c r="F10588" s="7">
        <v>22.040132</v>
      </c>
      <c r="G10588" s="57">
        <f t="shared" si="398"/>
        <v>21.830450089655162</v>
      </c>
      <c r="I10588" s="73">
        <f t="shared" si="399"/>
        <v>1.9742009132401108</v>
      </c>
    </row>
    <row r="10589" spans="1:9" ht="15.6" x14ac:dyDescent="0.3">
      <c r="A10589" s="1">
        <v>10585</v>
      </c>
      <c r="B10589" s="1">
        <v>2012</v>
      </c>
      <c r="C10589" s="1">
        <v>8</v>
      </c>
      <c r="D10589" s="1">
        <v>31</v>
      </c>
      <c r="E10589" s="7">
        <v>2012.7515981735201</v>
      </c>
      <c r="F10589" s="7">
        <v>22.015515000000001</v>
      </c>
      <c r="G10589" s="57">
        <f t="shared" si="398"/>
        <v>21.832683275862056</v>
      </c>
      <c r="I10589" s="73">
        <f t="shared" si="399"/>
        <v>1.9742009132498879</v>
      </c>
    </row>
    <row r="10590" spans="1:9" ht="15.6" x14ac:dyDescent="0.3">
      <c r="A10590" s="1">
        <v>10586</v>
      </c>
      <c r="B10590" s="1">
        <v>2012</v>
      </c>
      <c r="C10590" s="1">
        <v>9</v>
      </c>
      <c r="D10590" s="1">
        <v>1</v>
      </c>
      <c r="E10590" s="7">
        <v>2012.7527397260301</v>
      </c>
      <c r="F10590" s="7">
        <v>22.005597000000002</v>
      </c>
      <c r="G10590" s="57">
        <f t="shared" si="398"/>
        <v>21.834819662068952</v>
      </c>
      <c r="I10590" s="73">
        <f t="shared" si="399"/>
        <v>1.9742009132401108</v>
      </c>
    </row>
    <row r="10591" spans="1:9" ht="15.6" x14ac:dyDescent="0.3">
      <c r="A10591" s="1">
        <v>10587</v>
      </c>
      <c r="B10591" s="1">
        <v>2012</v>
      </c>
      <c r="C10591" s="1">
        <v>9</v>
      </c>
      <c r="D10591" s="1">
        <v>2</v>
      </c>
      <c r="E10591" s="7">
        <v>2012.7554794520499</v>
      </c>
      <c r="F10591" s="7">
        <v>22.008904000000001</v>
      </c>
      <c r="G10591" s="57">
        <f t="shared" si="398"/>
        <v>21.836909926896535</v>
      </c>
      <c r="I10591" s="73">
        <f t="shared" si="399"/>
        <v>1.9808219178100899</v>
      </c>
    </row>
    <row r="10592" spans="1:9" ht="15.6" x14ac:dyDescent="0.3">
      <c r="A10592" s="1">
        <v>10588</v>
      </c>
      <c r="B10592" s="1">
        <v>2012</v>
      </c>
      <c r="C10592" s="1">
        <v>9</v>
      </c>
      <c r="D10592" s="1">
        <v>3</v>
      </c>
      <c r="E10592" s="7">
        <v>2012.75821917808</v>
      </c>
      <c r="F10592" s="7">
        <v>22.073186</v>
      </c>
      <c r="G10592" s="57">
        <f t="shared" si="398"/>
        <v>21.83894453241378</v>
      </c>
      <c r="I10592" s="73">
        <f t="shared" si="399"/>
        <v>1.9808219177998581</v>
      </c>
    </row>
    <row r="10593" spans="1:9" ht="15.6" x14ac:dyDescent="0.3">
      <c r="A10593" s="1">
        <v>10589</v>
      </c>
      <c r="B10593" s="1">
        <v>2012</v>
      </c>
      <c r="C10593" s="1">
        <v>9</v>
      </c>
      <c r="D10593" s="1">
        <v>4</v>
      </c>
      <c r="E10593" s="7">
        <v>2012.7609589041101</v>
      </c>
      <c r="F10593" s="7">
        <v>22.087392999999999</v>
      </c>
      <c r="G10593" s="57">
        <f t="shared" si="398"/>
        <v>21.840841275862051</v>
      </c>
      <c r="I10593" s="73">
        <f t="shared" si="399"/>
        <v>1.9808219178100899</v>
      </c>
    </row>
    <row r="10594" spans="1:9" ht="15.6" x14ac:dyDescent="0.3">
      <c r="A10594" s="1">
        <v>10590</v>
      </c>
      <c r="B10594" s="1">
        <v>2012</v>
      </c>
      <c r="C10594" s="1">
        <v>9</v>
      </c>
      <c r="D10594" s="1">
        <v>5</v>
      </c>
      <c r="E10594" s="7">
        <v>2012.76369863014</v>
      </c>
      <c r="F10594" s="7">
        <v>22.071256000000002</v>
      </c>
      <c r="G10594" s="57">
        <f t="shared" si="398"/>
        <v>21.842721902068948</v>
      </c>
      <c r="I10594" s="73">
        <f t="shared" si="399"/>
        <v>1.9808219178100899</v>
      </c>
    </row>
    <row r="10595" spans="1:9" ht="15.6" x14ac:dyDescent="0.3">
      <c r="A10595" s="1">
        <v>10591</v>
      </c>
      <c r="B10595" s="1">
        <v>2012</v>
      </c>
      <c r="C10595" s="1">
        <v>9</v>
      </c>
      <c r="D10595" s="1">
        <v>6</v>
      </c>
      <c r="E10595" s="7">
        <v>2012.7664383561601</v>
      </c>
      <c r="F10595" s="7">
        <v>22.090671</v>
      </c>
      <c r="G10595" s="57">
        <f t="shared" si="398"/>
        <v>21.844656568275841</v>
      </c>
      <c r="I10595" s="73">
        <f t="shared" si="399"/>
        <v>1.9808219178098625</v>
      </c>
    </row>
    <row r="10596" spans="1:9" ht="15.6" x14ac:dyDescent="0.3">
      <c r="A10596" s="1">
        <v>10592</v>
      </c>
      <c r="B10596" s="1">
        <v>2012</v>
      </c>
      <c r="C10596" s="1">
        <v>9</v>
      </c>
      <c r="D10596" s="1">
        <v>7</v>
      </c>
      <c r="E10596" s="7">
        <v>2012.7691780821899</v>
      </c>
      <c r="F10596" s="7">
        <v>22.144957000000002</v>
      </c>
      <c r="G10596" s="57">
        <f t="shared" si="398"/>
        <v>21.84663178344826</v>
      </c>
      <c r="I10596" s="73">
        <f t="shared" si="399"/>
        <v>1.9808219178000854</v>
      </c>
    </row>
    <row r="10597" spans="1:9" ht="15.6" x14ac:dyDescent="0.3">
      <c r="A10597" s="1">
        <v>10593</v>
      </c>
      <c r="B10597" s="1">
        <v>2012</v>
      </c>
      <c r="C10597" s="1">
        <v>9</v>
      </c>
      <c r="D10597" s="1">
        <v>8</v>
      </c>
      <c r="E10597" s="7">
        <v>2012.77191780822</v>
      </c>
      <c r="F10597" s="7">
        <v>22.195817000000002</v>
      </c>
      <c r="G10597" s="57">
        <f t="shared" si="398"/>
        <v>21.848720542068946</v>
      </c>
      <c r="I10597" s="73">
        <f t="shared" si="399"/>
        <v>1.9808219178098625</v>
      </c>
    </row>
    <row r="10598" spans="1:9" ht="15.6" x14ac:dyDescent="0.3">
      <c r="A10598" s="1">
        <v>10594</v>
      </c>
      <c r="B10598" s="1">
        <v>2012</v>
      </c>
      <c r="C10598" s="1">
        <v>9</v>
      </c>
      <c r="D10598" s="1">
        <v>9</v>
      </c>
      <c r="E10598" s="7">
        <v>2012.7746575342501</v>
      </c>
      <c r="F10598" s="7">
        <v>22.306141</v>
      </c>
      <c r="G10598" s="57">
        <f t="shared" si="398"/>
        <v>21.850847820689637</v>
      </c>
      <c r="I10598" s="73">
        <f t="shared" si="399"/>
        <v>1.9808219178100899</v>
      </c>
    </row>
    <row r="10599" spans="1:9" ht="15.6" x14ac:dyDescent="0.3">
      <c r="A10599" s="1">
        <v>10595</v>
      </c>
      <c r="B10599" s="1">
        <v>2012</v>
      </c>
      <c r="C10599" s="1">
        <v>9</v>
      </c>
      <c r="D10599" s="1">
        <v>10</v>
      </c>
      <c r="E10599" s="7">
        <v>2012.7773972602699</v>
      </c>
      <c r="F10599" s="7">
        <v>22.421641999999999</v>
      </c>
      <c r="G10599" s="57">
        <f t="shared" si="398"/>
        <v>21.852990972413778</v>
      </c>
      <c r="I10599" s="73">
        <f t="shared" si="399"/>
        <v>1.9808219178100899</v>
      </c>
    </row>
    <row r="10600" spans="1:9" ht="15.6" x14ac:dyDescent="0.3">
      <c r="A10600" s="1">
        <v>10596</v>
      </c>
      <c r="B10600" s="1">
        <v>2012</v>
      </c>
      <c r="C10600" s="1">
        <v>9</v>
      </c>
      <c r="D10600" s="1">
        <v>11</v>
      </c>
      <c r="E10600" s="7">
        <v>2012.7801369863</v>
      </c>
      <c r="F10600" s="7">
        <v>22.441848</v>
      </c>
      <c r="G10600" s="57">
        <f t="shared" si="398"/>
        <v>21.85517187862067</v>
      </c>
      <c r="I10600" s="73">
        <f t="shared" si="399"/>
        <v>1.9808219177998581</v>
      </c>
    </row>
    <row r="10601" spans="1:9" ht="15.6" x14ac:dyDescent="0.3">
      <c r="A10601" s="1">
        <v>10597</v>
      </c>
      <c r="B10601" s="1">
        <v>2012</v>
      </c>
      <c r="C10601" s="1">
        <v>9</v>
      </c>
      <c r="D10601" s="1">
        <v>12</v>
      </c>
      <c r="E10601" s="7">
        <v>2012.7828767123301</v>
      </c>
      <c r="F10601" s="7">
        <v>22.443892000000002</v>
      </c>
      <c r="G10601" s="57">
        <f t="shared" si="398"/>
        <v>21.85745329793102</v>
      </c>
      <c r="I10601" s="73">
        <f t="shared" si="399"/>
        <v>1.9808219178100899</v>
      </c>
    </row>
    <row r="10602" spans="1:9" ht="15.6" x14ac:dyDescent="0.3">
      <c r="A10602" s="1">
        <v>10598</v>
      </c>
      <c r="B10602" s="1">
        <v>2012</v>
      </c>
      <c r="C10602" s="1">
        <v>9</v>
      </c>
      <c r="D10602" s="1">
        <v>13</v>
      </c>
      <c r="E10602" s="7">
        <v>2012.78561643836</v>
      </c>
      <c r="F10602" s="7">
        <v>22.462827999999998</v>
      </c>
      <c r="G10602" s="57">
        <f t="shared" si="398"/>
        <v>21.859838879999984</v>
      </c>
      <c r="I10602" s="73">
        <f t="shared" si="399"/>
        <v>1.9808219178100899</v>
      </c>
    </row>
    <row r="10603" spans="1:9" ht="15.6" x14ac:dyDescent="0.3">
      <c r="A10603" s="1">
        <v>10599</v>
      </c>
      <c r="B10603" s="1">
        <v>2012</v>
      </c>
      <c r="C10603" s="1">
        <v>9</v>
      </c>
      <c r="D10603" s="1">
        <v>14</v>
      </c>
      <c r="E10603" s="7">
        <v>2012.78835616438</v>
      </c>
      <c r="F10603" s="7">
        <v>22.467025</v>
      </c>
      <c r="G10603" s="57">
        <f t="shared" si="398"/>
        <v>21.862397982068948</v>
      </c>
      <c r="I10603" s="73">
        <f t="shared" si="399"/>
        <v>1.9808219178098625</v>
      </c>
    </row>
    <row r="10604" spans="1:9" ht="15.6" x14ac:dyDescent="0.3">
      <c r="A10604" s="1">
        <v>10600</v>
      </c>
      <c r="B10604" s="1">
        <v>2012</v>
      </c>
      <c r="C10604" s="1">
        <v>9</v>
      </c>
      <c r="D10604" s="1">
        <v>15</v>
      </c>
      <c r="E10604" s="7">
        <v>2012.7910958904099</v>
      </c>
      <c r="F10604" s="7">
        <v>22.441548000000001</v>
      </c>
      <c r="G10604" s="57">
        <f t="shared" si="398"/>
        <v>21.86507696965516</v>
      </c>
      <c r="I10604" s="73">
        <f t="shared" si="399"/>
        <v>1.9808219178000854</v>
      </c>
    </row>
    <row r="10605" spans="1:9" ht="15.6" x14ac:dyDescent="0.3">
      <c r="A10605" s="1">
        <v>10601</v>
      </c>
      <c r="B10605" s="1">
        <v>2012</v>
      </c>
      <c r="C10605" s="1">
        <v>9</v>
      </c>
      <c r="D10605" s="1">
        <v>16</v>
      </c>
      <c r="E10605" s="7">
        <v>2012.79383561644</v>
      </c>
      <c r="F10605" s="7">
        <v>22.42154</v>
      </c>
      <c r="G10605" s="57">
        <f t="shared" si="398"/>
        <v>21.867803155862056</v>
      </c>
      <c r="I10605" s="73">
        <f t="shared" si="399"/>
        <v>1.9808219178098625</v>
      </c>
    </row>
    <row r="10606" spans="1:9" ht="15.6" x14ac:dyDescent="0.3">
      <c r="A10606" s="1">
        <v>10602</v>
      </c>
      <c r="B10606" s="1">
        <v>2012</v>
      </c>
      <c r="C10606" s="1">
        <v>9</v>
      </c>
      <c r="D10606" s="1">
        <v>17</v>
      </c>
      <c r="E10606" s="7">
        <v>2012.7965753424701</v>
      </c>
      <c r="F10606" s="7">
        <v>22.382850000000001</v>
      </c>
      <c r="G10606" s="57">
        <f t="shared" si="398"/>
        <v>21.870431508965503</v>
      </c>
      <c r="I10606" s="73">
        <f t="shared" si="399"/>
        <v>1.9808219178100899</v>
      </c>
    </row>
    <row r="10607" spans="1:9" ht="15.6" x14ac:dyDescent="0.3">
      <c r="A10607" s="1">
        <v>10603</v>
      </c>
      <c r="B10607" s="1">
        <v>2012</v>
      </c>
      <c r="C10607" s="1">
        <v>9</v>
      </c>
      <c r="D10607" s="1">
        <v>18</v>
      </c>
      <c r="E10607" s="7">
        <v>2012.7993150684899</v>
      </c>
      <c r="F10607" s="7">
        <v>22.473499</v>
      </c>
      <c r="G10607" s="57">
        <f t="shared" si="398"/>
        <v>21.873014897931021</v>
      </c>
      <c r="I10607" s="73">
        <f t="shared" si="399"/>
        <v>1.9808219178100899</v>
      </c>
    </row>
    <row r="10608" spans="1:9" ht="15.6" x14ac:dyDescent="0.3">
      <c r="A10608" s="1">
        <v>10604</v>
      </c>
      <c r="B10608" s="1">
        <v>2012</v>
      </c>
      <c r="C10608" s="1">
        <v>9</v>
      </c>
      <c r="D10608" s="1">
        <v>19</v>
      </c>
      <c r="E10608" s="7">
        <v>2012.80205479452</v>
      </c>
      <c r="F10608" s="7">
        <v>22.528207999999999</v>
      </c>
      <c r="G10608" s="57">
        <f t="shared" si="398"/>
        <v>21.875525164137919</v>
      </c>
      <c r="I10608" s="73">
        <f t="shared" si="399"/>
        <v>1.9808219178098625</v>
      </c>
    </row>
    <row r="10609" spans="1:9" ht="15.6" x14ac:dyDescent="0.3">
      <c r="A10609" s="1">
        <v>10605</v>
      </c>
      <c r="B10609" s="1">
        <v>2012</v>
      </c>
      <c r="C10609" s="1">
        <v>9</v>
      </c>
      <c r="D10609" s="1">
        <v>20</v>
      </c>
      <c r="E10609" s="7">
        <v>2012.8047945205501</v>
      </c>
      <c r="F10609" s="7">
        <v>22.650410999999998</v>
      </c>
      <c r="G10609" s="57">
        <f t="shared" si="398"/>
        <v>21.877984121379299</v>
      </c>
      <c r="I10609" s="73">
        <f t="shared" si="399"/>
        <v>1.9808219178100899</v>
      </c>
    </row>
    <row r="10610" spans="1:9" ht="15.6" x14ac:dyDescent="0.3">
      <c r="A10610" s="1">
        <v>10606</v>
      </c>
      <c r="B10610" s="1">
        <v>2012</v>
      </c>
      <c r="C10610" s="1">
        <v>9</v>
      </c>
      <c r="D10610" s="1">
        <v>21</v>
      </c>
      <c r="E10610" s="7">
        <v>2012.80753424658</v>
      </c>
      <c r="F10610" s="7">
        <v>22.691741</v>
      </c>
      <c r="G10610" s="57">
        <f t="shared" si="398"/>
        <v>21.880303754482746</v>
      </c>
      <c r="I10610" s="73">
        <f t="shared" si="399"/>
        <v>1.9808219178100899</v>
      </c>
    </row>
    <row r="10611" spans="1:9" ht="15.6" x14ac:dyDescent="0.3">
      <c r="A10611" s="1">
        <v>10607</v>
      </c>
      <c r="B10611" s="1">
        <v>2012</v>
      </c>
      <c r="C10611" s="1">
        <v>9</v>
      </c>
      <c r="D10611" s="1">
        <v>22</v>
      </c>
      <c r="E10611" s="7">
        <v>2012.8102739726</v>
      </c>
      <c r="F10611" s="7">
        <v>22.74558</v>
      </c>
      <c r="G10611" s="57">
        <f t="shared" si="398"/>
        <v>21.882613729655162</v>
      </c>
      <c r="I10611" s="73">
        <f t="shared" si="399"/>
        <v>1.9808219178098625</v>
      </c>
    </row>
    <row r="10612" spans="1:9" ht="15.6" x14ac:dyDescent="0.3">
      <c r="A10612" s="1">
        <v>10608</v>
      </c>
      <c r="B10612" s="1">
        <v>2012</v>
      </c>
      <c r="C10612" s="1">
        <v>9</v>
      </c>
      <c r="D10612" s="1">
        <v>23</v>
      </c>
      <c r="E10612" s="7">
        <v>2012.8130136986299</v>
      </c>
      <c r="F10612" s="7">
        <v>22.82525</v>
      </c>
      <c r="G10612" s="57">
        <f t="shared" si="398"/>
        <v>21.885010693793095</v>
      </c>
      <c r="I10612" s="73">
        <f t="shared" si="399"/>
        <v>1.9808219178100899</v>
      </c>
    </row>
    <row r="10613" spans="1:9" ht="15.6" x14ac:dyDescent="0.3">
      <c r="A10613" s="1">
        <v>10609</v>
      </c>
      <c r="B10613" s="1">
        <v>2012</v>
      </c>
      <c r="C10613" s="1">
        <v>9</v>
      </c>
      <c r="D10613" s="1">
        <v>24</v>
      </c>
      <c r="E10613" s="7">
        <v>2012.81575342466</v>
      </c>
      <c r="F10613" s="7">
        <v>22.869508</v>
      </c>
      <c r="G10613" s="57">
        <f t="shared" si="398"/>
        <v>21.887419406896544</v>
      </c>
      <c r="I10613" s="73">
        <f t="shared" si="399"/>
        <v>1.9808219178098625</v>
      </c>
    </row>
    <row r="10614" spans="1:9" ht="15.6" x14ac:dyDescent="0.3">
      <c r="A10614" s="1">
        <v>10610</v>
      </c>
      <c r="B10614" s="1">
        <v>2012</v>
      </c>
      <c r="C10614" s="1">
        <v>9</v>
      </c>
      <c r="D10614" s="1">
        <v>25</v>
      </c>
      <c r="E10614" s="7">
        <v>2012.8184931506801</v>
      </c>
      <c r="F10614" s="7">
        <v>22.863160000000001</v>
      </c>
      <c r="G10614" s="57">
        <f t="shared" si="398"/>
        <v>21.889737231724126</v>
      </c>
      <c r="I10614" s="73">
        <f t="shared" si="399"/>
        <v>1.9808219178100899</v>
      </c>
    </row>
    <row r="10615" spans="1:9" ht="15.6" x14ac:dyDescent="0.3">
      <c r="A10615" s="1">
        <v>10611</v>
      </c>
      <c r="B10615" s="1">
        <v>2012</v>
      </c>
      <c r="C10615" s="1">
        <v>9</v>
      </c>
      <c r="D10615" s="1">
        <v>26</v>
      </c>
      <c r="E10615" s="7">
        <v>2012.8212328767099</v>
      </c>
      <c r="F10615" s="7">
        <v>22.917199</v>
      </c>
      <c r="G10615" s="57">
        <f t="shared" si="398"/>
        <v>21.892002777931022</v>
      </c>
      <c r="I10615" s="73">
        <f t="shared" si="399"/>
        <v>1.9824200913201366</v>
      </c>
    </row>
    <row r="10616" spans="1:9" ht="15.6" x14ac:dyDescent="0.3">
      <c r="A10616" s="1">
        <v>10612</v>
      </c>
      <c r="B10616" s="1">
        <v>2012</v>
      </c>
      <c r="C10616" s="1">
        <v>9</v>
      </c>
      <c r="D10616" s="1">
        <v>27</v>
      </c>
      <c r="E10616" s="7">
        <v>2012.82397260274</v>
      </c>
      <c r="F10616" s="7">
        <v>22.905329999999999</v>
      </c>
      <c r="G10616" s="57">
        <f t="shared" si="398"/>
        <v>21.894252519999988</v>
      </c>
      <c r="I10616" s="73">
        <f t="shared" si="399"/>
        <v>1.9824200913199093</v>
      </c>
    </row>
    <row r="10617" spans="1:9" ht="15.6" x14ac:dyDescent="0.3">
      <c r="A10617" s="1">
        <v>10613</v>
      </c>
      <c r="B10617" s="1">
        <v>2012</v>
      </c>
      <c r="C10617" s="1">
        <v>9</v>
      </c>
      <c r="D10617" s="1">
        <v>28</v>
      </c>
      <c r="E10617" s="7">
        <v>2012.8267123287701</v>
      </c>
      <c r="F10617" s="7">
        <v>22.906683000000001</v>
      </c>
      <c r="G10617" s="57">
        <f t="shared" si="398"/>
        <v>21.89649943862068</v>
      </c>
      <c r="I10617" s="73">
        <f t="shared" si="399"/>
        <v>1.9824200913199093</v>
      </c>
    </row>
    <row r="10618" spans="1:9" ht="15.6" x14ac:dyDescent="0.3">
      <c r="A10618" s="1">
        <v>10614</v>
      </c>
      <c r="B10618" s="1">
        <v>2012</v>
      </c>
      <c r="C10618" s="1">
        <v>9</v>
      </c>
      <c r="D10618" s="1">
        <v>29</v>
      </c>
      <c r="E10618" s="7">
        <v>2012.82945205479</v>
      </c>
      <c r="F10618" s="7">
        <v>22.894938</v>
      </c>
      <c r="G10618" s="57">
        <f t="shared" si="398"/>
        <v>21.898825897931026</v>
      </c>
      <c r="I10618" s="73">
        <f t="shared" si="399"/>
        <v>1.9824200913301411</v>
      </c>
    </row>
    <row r="10619" spans="1:9" ht="15.6" x14ac:dyDescent="0.3">
      <c r="A10619" s="1">
        <v>10615</v>
      </c>
      <c r="B10619" s="1">
        <v>2012</v>
      </c>
      <c r="C10619" s="1">
        <v>9</v>
      </c>
      <c r="D10619" s="1">
        <v>30</v>
      </c>
      <c r="E10619" s="7">
        <v>2012.83219178082</v>
      </c>
      <c r="F10619" s="7">
        <v>22.88607</v>
      </c>
      <c r="G10619" s="57">
        <f t="shared" si="398"/>
        <v>21.901280624827578</v>
      </c>
      <c r="I10619" s="73">
        <f t="shared" si="399"/>
        <v>1.9824200913199093</v>
      </c>
    </row>
    <row r="10620" spans="1:9" ht="15.6" x14ac:dyDescent="0.3">
      <c r="A10620" s="1">
        <v>10616</v>
      </c>
      <c r="B10620" s="1">
        <v>2012</v>
      </c>
      <c r="C10620" s="1">
        <v>10</v>
      </c>
      <c r="D10620" s="1">
        <v>1</v>
      </c>
      <c r="E10620" s="7">
        <v>2012.8360730593599</v>
      </c>
      <c r="F10620" s="7">
        <v>22.901959000000002</v>
      </c>
      <c r="G10620" s="57">
        <f t="shared" si="398"/>
        <v>21.903706299310333</v>
      </c>
      <c r="I10620" s="73">
        <f t="shared" si="399"/>
        <v>1.9824200913201366</v>
      </c>
    </row>
    <row r="10621" spans="1:9" ht="15.6" x14ac:dyDescent="0.3">
      <c r="A10621" s="1">
        <v>10617</v>
      </c>
      <c r="B10621" s="1">
        <v>2012</v>
      </c>
      <c r="C10621" s="1">
        <v>10</v>
      </c>
      <c r="D10621" s="1">
        <v>2</v>
      </c>
      <c r="E10621" s="7">
        <v>2012.83881278539</v>
      </c>
      <c r="F10621" s="7">
        <v>22.903203999999999</v>
      </c>
      <c r="G10621" s="57">
        <f t="shared" si="398"/>
        <v>21.905986868965506</v>
      </c>
      <c r="I10621" s="73">
        <f t="shared" si="399"/>
        <v>1.9824200913299137</v>
      </c>
    </row>
    <row r="10622" spans="1:9" ht="15.6" x14ac:dyDescent="0.3">
      <c r="A10622" s="1">
        <v>10618</v>
      </c>
      <c r="B10622" s="1">
        <v>2012</v>
      </c>
      <c r="C10622" s="1">
        <v>10</v>
      </c>
      <c r="D10622" s="1">
        <v>3</v>
      </c>
      <c r="E10622" s="7">
        <v>2012.8415525114201</v>
      </c>
      <c r="F10622" s="7">
        <v>22.932288</v>
      </c>
      <c r="G10622" s="57">
        <f t="shared" si="398"/>
        <v>21.908217275862057</v>
      </c>
      <c r="I10622" s="73">
        <f t="shared" si="399"/>
        <v>1.9808219178098625</v>
      </c>
    </row>
    <row r="10623" spans="1:9" ht="15.6" x14ac:dyDescent="0.3">
      <c r="A10623" s="1">
        <v>10619</v>
      </c>
      <c r="B10623" s="1">
        <v>2012</v>
      </c>
      <c r="C10623" s="1">
        <v>10</v>
      </c>
      <c r="D10623" s="1">
        <v>4</v>
      </c>
      <c r="E10623" s="7">
        <v>2012.84429223744</v>
      </c>
      <c r="F10623" s="7">
        <v>22.970585</v>
      </c>
      <c r="G10623" s="57">
        <f t="shared" si="398"/>
        <v>21.91042240689654</v>
      </c>
      <c r="I10623" s="73">
        <f t="shared" si="399"/>
        <v>1.9808219178100899</v>
      </c>
    </row>
    <row r="10624" spans="1:9" ht="15.6" x14ac:dyDescent="0.3">
      <c r="A10624" s="1">
        <v>10620</v>
      </c>
      <c r="B10624" s="1">
        <v>2012</v>
      </c>
      <c r="C10624" s="1">
        <v>10</v>
      </c>
      <c r="D10624" s="1">
        <v>5</v>
      </c>
      <c r="E10624" s="7">
        <v>2012.84703196347</v>
      </c>
      <c r="F10624" s="7">
        <v>23.029903000000001</v>
      </c>
      <c r="G10624" s="57">
        <f t="shared" si="398"/>
        <v>21.912514122758608</v>
      </c>
      <c r="I10624" s="73">
        <f t="shared" si="399"/>
        <v>1.9808219178100899</v>
      </c>
    </row>
    <row r="10625" spans="1:9" ht="15.6" x14ac:dyDescent="0.3">
      <c r="A10625" s="1">
        <v>10621</v>
      </c>
      <c r="B10625" s="1">
        <v>2012</v>
      </c>
      <c r="C10625" s="1">
        <v>10</v>
      </c>
      <c r="D10625" s="1">
        <v>6</v>
      </c>
      <c r="E10625" s="7">
        <v>2012.8497716894999</v>
      </c>
      <c r="F10625" s="7">
        <v>23.137907999999999</v>
      </c>
      <c r="G10625" s="57">
        <f t="shared" si="398"/>
        <v>21.914324646896539</v>
      </c>
      <c r="I10625" s="73">
        <f t="shared" si="399"/>
        <v>1.9808219178098625</v>
      </c>
    </row>
    <row r="10626" spans="1:9" ht="15.6" x14ac:dyDescent="0.3">
      <c r="A10626" s="1">
        <v>10622</v>
      </c>
      <c r="B10626" s="1">
        <v>2012</v>
      </c>
      <c r="C10626" s="1">
        <v>10</v>
      </c>
      <c r="D10626" s="1">
        <v>7</v>
      </c>
      <c r="E10626" s="7">
        <v>2012.85251141553</v>
      </c>
      <c r="F10626" s="7">
        <v>23.170808999999998</v>
      </c>
      <c r="G10626" s="57">
        <f t="shared" si="398"/>
        <v>21.915954084137919</v>
      </c>
      <c r="I10626" s="73">
        <f t="shared" si="399"/>
        <v>1.9808219178100899</v>
      </c>
    </row>
    <row r="10627" spans="1:9" ht="15.6" x14ac:dyDescent="0.3">
      <c r="A10627" s="1">
        <v>10623</v>
      </c>
      <c r="B10627" s="1">
        <v>2012</v>
      </c>
      <c r="C10627" s="1">
        <v>10</v>
      </c>
      <c r="D10627" s="1">
        <v>8</v>
      </c>
      <c r="E10627" s="7">
        <v>2012.8552511415501</v>
      </c>
      <c r="F10627" s="7">
        <v>23.187881999999998</v>
      </c>
      <c r="G10627" s="57">
        <f t="shared" si="398"/>
        <v>21.917676740689643</v>
      </c>
      <c r="I10627" s="73">
        <f t="shared" si="399"/>
        <v>1.9808219178098625</v>
      </c>
    </row>
    <row r="10628" spans="1:9" ht="15.6" x14ac:dyDescent="0.3">
      <c r="A10628" s="1">
        <v>10624</v>
      </c>
      <c r="B10628" s="1">
        <v>2012</v>
      </c>
      <c r="C10628" s="1">
        <v>10</v>
      </c>
      <c r="D10628" s="1">
        <v>9</v>
      </c>
      <c r="E10628" s="7">
        <v>2012.8579908675799</v>
      </c>
      <c r="F10628" s="7">
        <v>23.231542999999999</v>
      </c>
      <c r="G10628" s="57">
        <f t="shared" si="398"/>
        <v>21.919421922758605</v>
      </c>
      <c r="I10628" s="73">
        <f t="shared" si="399"/>
        <v>1.9808219178000854</v>
      </c>
    </row>
    <row r="10629" spans="1:9" ht="15.6" x14ac:dyDescent="0.3">
      <c r="A10629" s="1">
        <v>10625</v>
      </c>
      <c r="B10629" s="1">
        <v>2012</v>
      </c>
      <c r="C10629" s="1">
        <v>10</v>
      </c>
      <c r="D10629" s="1">
        <v>10</v>
      </c>
      <c r="E10629" s="7">
        <v>2012.86073059361</v>
      </c>
      <c r="F10629" s="7">
        <v>23.301411000000002</v>
      </c>
      <c r="G10629" s="57">
        <f t="shared" si="398"/>
        <v>21.92120390068964</v>
      </c>
      <c r="I10629" s="73">
        <f t="shared" si="399"/>
        <v>1.9808219178100899</v>
      </c>
    </row>
    <row r="10630" spans="1:9" ht="15.6" x14ac:dyDescent="0.3">
      <c r="A10630" s="1">
        <v>10626</v>
      </c>
      <c r="B10630" s="1">
        <v>2012</v>
      </c>
      <c r="C10630" s="1">
        <v>10</v>
      </c>
      <c r="D10630" s="1">
        <v>11</v>
      </c>
      <c r="E10630" s="7">
        <v>2012.8634703196301</v>
      </c>
      <c r="F10630" s="7">
        <v>23.403268000000001</v>
      </c>
      <c r="G10630" s="57">
        <f t="shared" si="398"/>
        <v>21.923085459310325</v>
      </c>
      <c r="I10630" s="73">
        <f t="shared" si="399"/>
        <v>1.9808219178098625</v>
      </c>
    </row>
    <row r="10631" spans="1:9" ht="15.6" x14ac:dyDescent="0.3">
      <c r="A10631" s="1">
        <v>10627</v>
      </c>
      <c r="B10631" s="1">
        <v>2012</v>
      </c>
      <c r="C10631" s="1">
        <v>10</v>
      </c>
      <c r="D10631" s="1">
        <v>12</v>
      </c>
      <c r="E10631" s="7">
        <v>2012.86621004566</v>
      </c>
      <c r="F10631" s="7">
        <v>23.469253999999999</v>
      </c>
      <c r="G10631" s="57">
        <f t="shared" si="398"/>
        <v>21.925053797241365</v>
      </c>
      <c r="I10631" s="73">
        <f t="shared" si="399"/>
        <v>1.9808219178100899</v>
      </c>
    </row>
    <row r="10632" spans="1:9" ht="15.6" x14ac:dyDescent="0.3">
      <c r="A10632" s="1">
        <v>10628</v>
      </c>
      <c r="B10632" s="1">
        <v>2012</v>
      </c>
      <c r="C10632" s="1">
        <v>10</v>
      </c>
      <c r="D10632" s="1">
        <v>13</v>
      </c>
      <c r="E10632" s="7">
        <v>2012.86894977169</v>
      </c>
      <c r="F10632" s="7">
        <v>23.530801</v>
      </c>
      <c r="G10632" s="57">
        <f t="shared" si="398"/>
        <v>21.926820271724122</v>
      </c>
      <c r="I10632" s="73">
        <f t="shared" si="399"/>
        <v>1.9808219178000854</v>
      </c>
    </row>
    <row r="10633" spans="1:9" ht="15.6" x14ac:dyDescent="0.3">
      <c r="A10633" s="1">
        <v>10629</v>
      </c>
      <c r="B10633" s="1">
        <v>2012</v>
      </c>
      <c r="C10633" s="1">
        <v>10</v>
      </c>
      <c r="D10633" s="1">
        <v>14</v>
      </c>
      <c r="E10633" s="7">
        <v>2012.8716894977199</v>
      </c>
      <c r="F10633" s="7">
        <v>23.684363000000001</v>
      </c>
      <c r="G10633" s="57">
        <f t="shared" si="398"/>
        <v>21.928475051034468</v>
      </c>
      <c r="I10633" s="73">
        <f t="shared" si="399"/>
        <v>1.9808219178098625</v>
      </c>
    </row>
    <row r="10634" spans="1:9" ht="15.6" x14ac:dyDescent="0.3">
      <c r="A10634" s="1">
        <v>10630</v>
      </c>
      <c r="B10634" s="1">
        <v>2012</v>
      </c>
      <c r="C10634" s="1">
        <v>10</v>
      </c>
      <c r="D10634" s="1">
        <v>15</v>
      </c>
      <c r="E10634" s="7">
        <v>2012.87442922374</v>
      </c>
      <c r="F10634" s="7">
        <v>23.949553000000002</v>
      </c>
      <c r="G10634" s="57">
        <f t="shared" si="398"/>
        <v>21.930050132413776</v>
      </c>
      <c r="I10634" s="73">
        <f t="shared" si="399"/>
        <v>1.9808219178100899</v>
      </c>
    </row>
    <row r="10635" spans="1:9" ht="15.6" x14ac:dyDescent="0.3">
      <c r="A10635" s="1">
        <v>10631</v>
      </c>
      <c r="B10635" s="1">
        <v>2012</v>
      </c>
      <c r="C10635" s="1">
        <v>10</v>
      </c>
      <c r="D10635" s="1">
        <v>16</v>
      </c>
      <c r="E10635" s="7">
        <v>2012.8771689497701</v>
      </c>
      <c r="F10635" s="7">
        <v>24.171315</v>
      </c>
      <c r="G10635" s="57">
        <f t="shared" ref="G10635:G10698" si="400">AVERAGE(F10091:F10815)</f>
        <v>21.93155947310343</v>
      </c>
      <c r="I10635" s="73">
        <f t="shared" si="399"/>
        <v>1.9808219178098625</v>
      </c>
    </row>
    <row r="10636" spans="1:9" ht="15.6" x14ac:dyDescent="0.3">
      <c r="A10636" s="1">
        <v>10632</v>
      </c>
      <c r="B10636" s="1">
        <v>2012</v>
      </c>
      <c r="C10636" s="1">
        <v>10</v>
      </c>
      <c r="D10636" s="1">
        <v>17</v>
      </c>
      <c r="E10636" s="7">
        <v>2012.8799086757999</v>
      </c>
      <c r="F10636" s="7">
        <v>24.283128000000001</v>
      </c>
      <c r="G10636" s="57">
        <f t="shared" si="400"/>
        <v>21.933085103448256</v>
      </c>
      <c r="I10636" s="73">
        <f t="shared" ref="I10636:I10699" si="401">E10816-E10092</f>
        <v>1.9808219178000854</v>
      </c>
    </row>
    <row r="10637" spans="1:9" ht="15.6" x14ac:dyDescent="0.3">
      <c r="A10637" s="1">
        <v>10633</v>
      </c>
      <c r="B10637" s="1">
        <v>2012</v>
      </c>
      <c r="C10637" s="1">
        <v>10</v>
      </c>
      <c r="D10637" s="1">
        <v>18</v>
      </c>
      <c r="E10637" s="7">
        <v>2012.88264840183</v>
      </c>
      <c r="F10637" s="7">
        <v>24.397690999999998</v>
      </c>
      <c r="G10637" s="57">
        <f t="shared" si="400"/>
        <v>21.934611826206879</v>
      </c>
      <c r="I10637" s="73">
        <f t="shared" si="401"/>
        <v>1.9808219178100899</v>
      </c>
    </row>
    <row r="10638" spans="1:9" ht="15.6" x14ac:dyDescent="0.3">
      <c r="A10638" s="1">
        <v>10634</v>
      </c>
      <c r="B10638" s="1">
        <v>2012</v>
      </c>
      <c r="C10638" s="1">
        <v>10</v>
      </c>
      <c r="D10638" s="1">
        <v>19</v>
      </c>
      <c r="E10638" s="7">
        <v>2012.8853881278501</v>
      </c>
      <c r="F10638" s="7">
        <v>24.524433999999999</v>
      </c>
      <c r="G10638" s="57">
        <f t="shared" si="400"/>
        <v>21.9360713627586</v>
      </c>
      <c r="I10638" s="73">
        <f t="shared" si="401"/>
        <v>1.9808219178098625</v>
      </c>
    </row>
    <row r="10639" spans="1:9" ht="15.6" x14ac:dyDescent="0.3">
      <c r="A10639" s="1">
        <v>10635</v>
      </c>
      <c r="B10639" s="1">
        <v>2012</v>
      </c>
      <c r="C10639" s="1">
        <v>10</v>
      </c>
      <c r="D10639" s="1">
        <v>20</v>
      </c>
      <c r="E10639" s="7">
        <v>2012.88812785388</v>
      </c>
      <c r="F10639" s="7">
        <v>24.738652999999999</v>
      </c>
      <c r="G10639" s="57">
        <f t="shared" si="400"/>
        <v>21.937400401379293</v>
      </c>
      <c r="I10639" s="73">
        <f t="shared" si="401"/>
        <v>1.9808219178100899</v>
      </c>
    </row>
    <row r="10640" spans="1:9" ht="15.6" x14ac:dyDescent="0.3">
      <c r="A10640" s="1">
        <v>10636</v>
      </c>
      <c r="B10640" s="1">
        <v>2012</v>
      </c>
      <c r="C10640" s="1">
        <v>10</v>
      </c>
      <c r="D10640" s="1">
        <v>21</v>
      </c>
      <c r="E10640" s="7">
        <v>2012.89086757991</v>
      </c>
      <c r="F10640" s="7">
        <v>24.982925000000002</v>
      </c>
      <c r="G10640" s="57">
        <f t="shared" si="400"/>
        <v>21.938664987586193</v>
      </c>
      <c r="I10640" s="73">
        <f t="shared" si="401"/>
        <v>1.9808219178000854</v>
      </c>
    </row>
    <row r="10641" spans="1:9" ht="15.6" x14ac:dyDescent="0.3">
      <c r="A10641" s="1">
        <v>10637</v>
      </c>
      <c r="B10641" s="1">
        <v>2012</v>
      </c>
      <c r="C10641" s="1">
        <v>10</v>
      </c>
      <c r="D10641" s="1">
        <v>22</v>
      </c>
      <c r="E10641" s="7">
        <v>2012.8936073059399</v>
      </c>
      <c r="F10641" s="7">
        <v>25.189626000000001</v>
      </c>
      <c r="G10641" s="57">
        <f t="shared" si="400"/>
        <v>21.939875816551705</v>
      </c>
      <c r="I10641" s="73">
        <f t="shared" si="401"/>
        <v>1.9808219178098625</v>
      </c>
    </row>
    <row r="10642" spans="1:9" ht="15.6" x14ac:dyDescent="0.3">
      <c r="A10642" s="1">
        <v>10638</v>
      </c>
      <c r="B10642" s="1">
        <v>2012</v>
      </c>
      <c r="C10642" s="1">
        <v>10</v>
      </c>
      <c r="D10642" s="1">
        <v>23</v>
      </c>
      <c r="E10642" s="7">
        <v>2012.89634703196</v>
      </c>
      <c r="F10642" s="7">
        <v>25.233273000000001</v>
      </c>
      <c r="G10642" s="57">
        <f t="shared" si="400"/>
        <v>21.941145026206883</v>
      </c>
      <c r="I10642" s="73">
        <f t="shared" si="401"/>
        <v>1.9808219178100899</v>
      </c>
    </row>
    <row r="10643" spans="1:9" ht="15.6" x14ac:dyDescent="0.3">
      <c r="A10643" s="1">
        <v>10639</v>
      </c>
      <c r="B10643" s="1">
        <v>2012</v>
      </c>
      <c r="C10643" s="1">
        <v>10</v>
      </c>
      <c r="D10643" s="1">
        <v>24</v>
      </c>
      <c r="E10643" s="7">
        <v>2012.8990867579901</v>
      </c>
      <c r="F10643" s="7">
        <v>25.218952999999999</v>
      </c>
      <c r="G10643" s="57">
        <f t="shared" si="400"/>
        <v>21.942443350344814</v>
      </c>
      <c r="I10643" s="73">
        <f t="shared" si="401"/>
        <v>1.9808219178098625</v>
      </c>
    </row>
    <row r="10644" spans="1:9" ht="15.6" x14ac:dyDescent="0.3">
      <c r="A10644" s="1">
        <v>10640</v>
      </c>
      <c r="B10644" s="1">
        <v>2012</v>
      </c>
      <c r="C10644" s="1">
        <v>10</v>
      </c>
      <c r="D10644" s="1">
        <v>25</v>
      </c>
      <c r="E10644" s="7">
        <v>2012.9018264840199</v>
      </c>
      <c r="F10644" s="7">
        <v>25.201933</v>
      </c>
      <c r="G10644" s="57">
        <f t="shared" si="400"/>
        <v>21.943737379310324</v>
      </c>
      <c r="I10644" s="73">
        <f t="shared" si="401"/>
        <v>1.9808219178000854</v>
      </c>
    </row>
    <row r="10645" spans="1:9" ht="15.6" x14ac:dyDescent="0.3">
      <c r="A10645" s="1">
        <v>10641</v>
      </c>
      <c r="B10645" s="1">
        <v>2012</v>
      </c>
      <c r="C10645" s="1">
        <v>10</v>
      </c>
      <c r="D10645" s="1">
        <v>26</v>
      </c>
      <c r="E10645" s="7">
        <v>2012.90456621005</v>
      </c>
      <c r="F10645" s="7">
        <v>25.182345000000002</v>
      </c>
      <c r="G10645" s="57">
        <f t="shared" si="400"/>
        <v>21.944935769655157</v>
      </c>
      <c r="I10645" s="73">
        <f t="shared" si="401"/>
        <v>1.9796803653000552</v>
      </c>
    </row>
    <row r="10646" spans="1:9" ht="15.6" x14ac:dyDescent="0.3">
      <c r="A10646" s="1">
        <v>10642</v>
      </c>
      <c r="B10646" s="1">
        <v>2012</v>
      </c>
      <c r="C10646" s="1">
        <v>10</v>
      </c>
      <c r="D10646" s="1">
        <v>27</v>
      </c>
      <c r="E10646" s="7">
        <v>2012.9073059360701</v>
      </c>
      <c r="F10646" s="7">
        <v>25.191379000000001</v>
      </c>
      <c r="G10646" s="57">
        <f t="shared" si="400"/>
        <v>21.946003481379289</v>
      </c>
      <c r="I10646" s="73">
        <f t="shared" si="401"/>
        <v>1.9796803652998278</v>
      </c>
    </row>
    <row r="10647" spans="1:9" ht="15.6" x14ac:dyDescent="0.3">
      <c r="A10647" s="1">
        <v>10643</v>
      </c>
      <c r="B10647" s="1">
        <v>2012</v>
      </c>
      <c r="C10647" s="1">
        <v>10</v>
      </c>
      <c r="D10647" s="1">
        <v>28</v>
      </c>
      <c r="E10647" s="7">
        <v>2012.9100456620999</v>
      </c>
      <c r="F10647" s="7">
        <v>25.147649999999999</v>
      </c>
      <c r="G10647" s="57">
        <f t="shared" si="400"/>
        <v>21.946968660689638</v>
      </c>
      <c r="I10647" s="73">
        <f t="shared" si="401"/>
        <v>1.9796803653000552</v>
      </c>
    </row>
    <row r="10648" spans="1:9" ht="15.6" x14ac:dyDescent="0.3">
      <c r="A10648" s="1">
        <v>10644</v>
      </c>
      <c r="B10648" s="1">
        <v>2012</v>
      </c>
      <c r="C10648" s="1">
        <v>10</v>
      </c>
      <c r="D10648" s="1">
        <v>29</v>
      </c>
      <c r="E10648" s="7">
        <v>2012.91278538813</v>
      </c>
      <c r="F10648" s="7">
        <v>25.239317</v>
      </c>
      <c r="G10648" s="57">
        <f t="shared" si="400"/>
        <v>21.947993635862055</v>
      </c>
      <c r="I10648" s="73">
        <f t="shared" si="401"/>
        <v>1.9796803652900508</v>
      </c>
    </row>
    <row r="10649" spans="1:9" ht="15.6" x14ac:dyDescent="0.3">
      <c r="A10649" s="1">
        <v>10645</v>
      </c>
      <c r="B10649" s="1">
        <v>2012</v>
      </c>
      <c r="C10649" s="1">
        <v>10</v>
      </c>
      <c r="D10649" s="1">
        <v>30</v>
      </c>
      <c r="E10649" s="7">
        <v>2012.9155251141599</v>
      </c>
      <c r="F10649" s="7">
        <v>25.314499999999999</v>
      </c>
      <c r="G10649" s="57">
        <f t="shared" si="400"/>
        <v>21.949098612413778</v>
      </c>
      <c r="I10649" s="73">
        <f t="shared" si="401"/>
        <v>1.9796803653000552</v>
      </c>
    </row>
    <row r="10650" spans="1:9" ht="15.6" x14ac:dyDescent="0.3">
      <c r="A10650" s="1">
        <v>10646</v>
      </c>
      <c r="B10650" s="1">
        <v>2012</v>
      </c>
      <c r="C10650" s="1">
        <v>10</v>
      </c>
      <c r="D10650" s="1">
        <v>31</v>
      </c>
      <c r="E10650" s="7">
        <v>2012.91826484018</v>
      </c>
      <c r="F10650" s="7">
        <v>25.397238000000002</v>
      </c>
      <c r="G10650" s="57">
        <f t="shared" si="400"/>
        <v>21.950176028965501</v>
      </c>
      <c r="I10650" s="73">
        <f t="shared" si="401"/>
        <v>1.9796803653000552</v>
      </c>
    </row>
    <row r="10651" spans="1:9" ht="15.6" x14ac:dyDescent="0.3">
      <c r="A10651" s="1">
        <v>10647</v>
      </c>
      <c r="B10651" s="1">
        <v>2012</v>
      </c>
      <c r="C10651" s="1">
        <v>11</v>
      </c>
      <c r="D10651" s="1">
        <v>1</v>
      </c>
      <c r="E10651" s="7">
        <v>2012.91940639269</v>
      </c>
      <c r="F10651" s="7">
        <v>25.420079999999999</v>
      </c>
      <c r="G10651" s="57">
        <f t="shared" si="400"/>
        <v>21.951220325517227</v>
      </c>
      <c r="I10651" s="73">
        <f t="shared" si="401"/>
        <v>1.9796803652898234</v>
      </c>
    </row>
    <row r="10652" spans="1:9" ht="15.6" x14ac:dyDescent="0.3">
      <c r="A10652" s="1">
        <v>10648</v>
      </c>
      <c r="B10652" s="1">
        <v>2012</v>
      </c>
      <c r="C10652" s="1">
        <v>11</v>
      </c>
      <c r="D10652" s="1">
        <v>2</v>
      </c>
      <c r="E10652" s="7">
        <v>2012.9221461187201</v>
      </c>
      <c r="F10652" s="7">
        <v>25.468872999999999</v>
      </c>
      <c r="G10652" s="57">
        <f t="shared" si="400"/>
        <v>21.952296630344811</v>
      </c>
      <c r="I10652" s="73">
        <f t="shared" si="401"/>
        <v>1.9808219178000854</v>
      </c>
    </row>
    <row r="10653" spans="1:9" ht="15.6" x14ac:dyDescent="0.3">
      <c r="A10653" s="1">
        <v>10649</v>
      </c>
      <c r="B10653" s="1">
        <v>2012</v>
      </c>
      <c r="C10653" s="1">
        <v>11</v>
      </c>
      <c r="D10653" s="1">
        <v>3</v>
      </c>
      <c r="E10653" s="7">
        <v>2012.92488584475</v>
      </c>
      <c r="F10653" s="7">
        <v>25.538397</v>
      </c>
      <c r="G10653" s="57">
        <f t="shared" si="400"/>
        <v>21.953437507586194</v>
      </c>
      <c r="I10653" s="73">
        <f t="shared" si="401"/>
        <v>1.9808219178100899</v>
      </c>
    </row>
    <row r="10654" spans="1:9" ht="15.6" x14ac:dyDescent="0.3">
      <c r="A10654" s="1">
        <v>10650</v>
      </c>
      <c r="B10654" s="1">
        <v>2012</v>
      </c>
      <c r="C10654" s="1">
        <v>11</v>
      </c>
      <c r="D10654" s="1">
        <v>4</v>
      </c>
      <c r="E10654" s="7">
        <v>2012.92762557078</v>
      </c>
      <c r="F10654" s="7">
        <v>25.524598000000001</v>
      </c>
      <c r="G10654" s="57">
        <f t="shared" si="400"/>
        <v>21.954603942068953</v>
      </c>
      <c r="I10654" s="73">
        <f t="shared" si="401"/>
        <v>1.9808219178098625</v>
      </c>
    </row>
    <row r="10655" spans="1:9" ht="15.6" x14ac:dyDescent="0.3">
      <c r="A10655" s="1">
        <v>10651</v>
      </c>
      <c r="B10655" s="1">
        <v>2012</v>
      </c>
      <c r="C10655" s="1">
        <v>11</v>
      </c>
      <c r="D10655" s="1">
        <v>5</v>
      </c>
      <c r="E10655" s="7">
        <v>2012.9303652967999</v>
      </c>
      <c r="F10655" s="7">
        <v>25.570685999999998</v>
      </c>
      <c r="G10655" s="57">
        <f t="shared" si="400"/>
        <v>21.955715362758603</v>
      </c>
      <c r="I10655" s="73">
        <f t="shared" si="401"/>
        <v>1.9808219178100899</v>
      </c>
    </row>
    <row r="10656" spans="1:9" ht="15.6" x14ac:dyDescent="0.3">
      <c r="A10656" s="1">
        <v>10652</v>
      </c>
      <c r="B10656" s="1">
        <v>2012</v>
      </c>
      <c r="C10656" s="1">
        <v>11</v>
      </c>
      <c r="D10656" s="1">
        <v>6</v>
      </c>
      <c r="E10656" s="7">
        <v>2012.93310502283</v>
      </c>
      <c r="F10656" s="7">
        <v>25.547519000000001</v>
      </c>
      <c r="G10656" s="57">
        <f t="shared" si="400"/>
        <v>21.956731566896536</v>
      </c>
      <c r="I10656" s="73">
        <f t="shared" si="401"/>
        <v>1.9808219177998581</v>
      </c>
    </row>
    <row r="10657" spans="1:9" ht="15.6" x14ac:dyDescent="0.3">
      <c r="A10657" s="1">
        <v>10653</v>
      </c>
      <c r="B10657" s="1">
        <v>2012</v>
      </c>
      <c r="C10657" s="1">
        <v>11</v>
      </c>
      <c r="D10657" s="1">
        <v>7</v>
      </c>
      <c r="E10657" s="7">
        <v>2012.9358447488601</v>
      </c>
      <c r="F10657" s="7">
        <v>25.459009000000002</v>
      </c>
      <c r="G10657" s="57">
        <f t="shared" si="400"/>
        <v>21.957646895172399</v>
      </c>
      <c r="I10657" s="73">
        <f t="shared" si="401"/>
        <v>1.9808219178100899</v>
      </c>
    </row>
    <row r="10658" spans="1:9" ht="15.6" x14ac:dyDescent="0.3">
      <c r="A10658" s="1">
        <v>10654</v>
      </c>
      <c r="B10658" s="1">
        <v>2012</v>
      </c>
      <c r="C10658" s="1">
        <v>11</v>
      </c>
      <c r="D10658" s="1">
        <v>8</v>
      </c>
      <c r="E10658" s="7">
        <v>2012.9385844748899</v>
      </c>
      <c r="F10658" s="7">
        <v>25.415337000000001</v>
      </c>
      <c r="G10658" s="57">
        <f t="shared" si="400"/>
        <v>21.958535355862054</v>
      </c>
      <c r="I10658" s="73">
        <f t="shared" si="401"/>
        <v>1.9808219178100899</v>
      </c>
    </row>
    <row r="10659" spans="1:9" ht="15.6" x14ac:dyDescent="0.3">
      <c r="A10659" s="1">
        <v>10655</v>
      </c>
      <c r="B10659" s="1">
        <v>2012</v>
      </c>
      <c r="C10659" s="1">
        <v>11</v>
      </c>
      <c r="D10659" s="1">
        <v>9</v>
      </c>
      <c r="E10659" s="7">
        <v>2012.94132420091</v>
      </c>
      <c r="F10659" s="7">
        <v>25.357306000000001</v>
      </c>
      <c r="G10659" s="57">
        <f t="shared" si="400"/>
        <v>21.959443805517228</v>
      </c>
      <c r="I10659" s="73">
        <f t="shared" si="401"/>
        <v>1.9808219178098625</v>
      </c>
    </row>
    <row r="10660" spans="1:9" ht="15.6" x14ac:dyDescent="0.3">
      <c r="A10660" s="1">
        <v>10656</v>
      </c>
      <c r="B10660" s="1">
        <v>2012</v>
      </c>
      <c r="C10660" s="1">
        <v>11</v>
      </c>
      <c r="D10660" s="1">
        <v>10</v>
      </c>
      <c r="E10660" s="7">
        <v>2012.9440639269401</v>
      </c>
      <c r="F10660" s="7">
        <v>25.336366000000002</v>
      </c>
      <c r="G10660" s="57">
        <f t="shared" si="400"/>
        <v>21.960372849655158</v>
      </c>
      <c r="I10660" s="73">
        <f t="shared" si="401"/>
        <v>1.9808219178000854</v>
      </c>
    </row>
    <row r="10661" spans="1:9" ht="15.6" x14ac:dyDescent="0.3">
      <c r="A10661" s="1">
        <v>10657</v>
      </c>
      <c r="B10661" s="1">
        <v>2012</v>
      </c>
      <c r="C10661" s="1">
        <v>11</v>
      </c>
      <c r="D10661" s="1">
        <v>11</v>
      </c>
      <c r="E10661" s="7">
        <v>2012.9468036529699</v>
      </c>
      <c r="F10661" s="7">
        <v>25.294805</v>
      </c>
      <c r="G10661" s="57">
        <f t="shared" si="400"/>
        <v>21.961275673103437</v>
      </c>
      <c r="I10661" s="73">
        <f t="shared" si="401"/>
        <v>1.9808219178100899</v>
      </c>
    </row>
    <row r="10662" spans="1:9" ht="15.6" x14ac:dyDescent="0.3">
      <c r="A10662" s="1">
        <v>10658</v>
      </c>
      <c r="B10662" s="1">
        <v>2012</v>
      </c>
      <c r="C10662" s="1">
        <v>11</v>
      </c>
      <c r="D10662" s="1">
        <v>12</v>
      </c>
      <c r="E10662" s="7">
        <v>2012.949543379</v>
      </c>
      <c r="F10662" s="7">
        <v>25.307155000000002</v>
      </c>
      <c r="G10662" s="57">
        <f t="shared" si="400"/>
        <v>21.962498289655155</v>
      </c>
      <c r="I10662" s="73">
        <f t="shared" si="401"/>
        <v>1.9917808219199742</v>
      </c>
    </row>
    <row r="10663" spans="1:9" ht="15.6" x14ac:dyDescent="0.3">
      <c r="A10663" s="1">
        <v>10659</v>
      </c>
      <c r="B10663" s="1">
        <v>2012</v>
      </c>
      <c r="C10663" s="1">
        <v>11</v>
      </c>
      <c r="D10663" s="1">
        <v>13</v>
      </c>
      <c r="E10663" s="7">
        <v>2012.9522831050199</v>
      </c>
      <c r="F10663" s="7">
        <v>25.300267999999999</v>
      </c>
      <c r="G10663" s="57">
        <f t="shared" si="400"/>
        <v>21.963752826206882</v>
      </c>
      <c r="I10663" s="73">
        <f t="shared" si="401"/>
        <v>1.9917808219199742</v>
      </c>
    </row>
    <row r="10664" spans="1:9" ht="15.6" x14ac:dyDescent="0.3">
      <c r="A10664" s="1">
        <v>10660</v>
      </c>
      <c r="B10664" s="1">
        <v>2012</v>
      </c>
      <c r="C10664" s="1">
        <v>11</v>
      </c>
      <c r="D10664" s="1">
        <v>14</v>
      </c>
      <c r="E10664" s="7">
        <v>2012.95502283105</v>
      </c>
      <c r="F10664" s="7">
        <v>25.252219</v>
      </c>
      <c r="G10664" s="57">
        <f t="shared" si="400"/>
        <v>21.964989613793083</v>
      </c>
      <c r="I10664" s="73">
        <f t="shared" si="401"/>
        <v>1.9917808219199742</v>
      </c>
    </row>
    <row r="10665" spans="1:9" ht="15.6" x14ac:dyDescent="0.3">
      <c r="A10665" s="1">
        <v>10661</v>
      </c>
      <c r="B10665" s="1">
        <v>2012</v>
      </c>
      <c r="C10665" s="1">
        <v>11</v>
      </c>
      <c r="D10665" s="1">
        <v>15</v>
      </c>
      <c r="E10665" s="7">
        <v>2012.9577625570801</v>
      </c>
      <c r="F10665" s="7">
        <v>25.228650999999999</v>
      </c>
      <c r="G10665" s="57">
        <f t="shared" si="400"/>
        <v>21.966234497931019</v>
      </c>
      <c r="I10665" s="73">
        <f t="shared" si="401"/>
        <v>1.9917808219199742</v>
      </c>
    </row>
    <row r="10666" spans="1:9" ht="15.6" x14ac:dyDescent="0.3">
      <c r="A10666" s="1">
        <v>10662</v>
      </c>
      <c r="B10666" s="1">
        <v>2012</v>
      </c>
      <c r="C10666" s="1">
        <v>11</v>
      </c>
      <c r="D10666" s="1">
        <v>16</v>
      </c>
      <c r="E10666" s="7">
        <v>2012.9605022830999</v>
      </c>
      <c r="F10666" s="7">
        <v>25.242771000000001</v>
      </c>
      <c r="G10666" s="57">
        <f t="shared" si="400"/>
        <v>21.967525891034466</v>
      </c>
      <c r="I10666" s="73">
        <f t="shared" si="401"/>
        <v>1.9917808219199742</v>
      </c>
    </row>
    <row r="10667" spans="1:9" ht="15.6" x14ac:dyDescent="0.3">
      <c r="A10667" s="1">
        <v>10663</v>
      </c>
      <c r="B10667" s="1">
        <v>2012</v>
      </c>
      <c r="C10667" s="1">
        <v>11</v>
      </c>
      <c r="D10667" s="1">
        <v>17</v>
      </c>
      <c r="E10667" s="7">
        <v>2012.96324200913</v>
      </c>
      <c r="F10667" s="7">
        <v>25.253523000000001</v>
      </c>
      <c r="G10667" s="57">
        <f t="shared" si="400"/>
        <v>21.968869601379296</v>
      </c>
      <c r="I10667" s="73">
        <f t="shared" si="401"/>
        <v>1.9917808219099697</v>
      </c>
    </row>
    <row r="10668" spans="1:9" ht="15.6" x14ac:dyDescent="0.3">
      <c r="A10668" s="1">
        <v>10664</v>
      </c>
      <c r="B10668" s="1">
        <v>2012</v>
      </c>
      <c r="C10668" s="1">
        <v>11</v>
      </c>
      <c r="D10668" s="1">
        <v>18</v>
      </c>
      <c r="E10668" s="7">
        <v>2012.9659817351601</v>
      </c>
      <c r="F10668" s="7">
        <v>25.215381000000001</v>
      </c>
      <c r="G10668" s="57">
        <f t="shared" si="400"/>
        <v>21.970171308965501</v>
      </c>
      <c r="I10668" s="73">
        <f t="shared" si="401"/>
        <v>1.9917808219202016</v>
      </c>
    </row>
    <row r="10669" spans="1:9" ht="15.6" x14ac:dyDescent="0.3">
      <c r="A10669" s="1">
        <v>10665</v>
      </c>
      <c r="B10669" s="1">
        <v>2012</v>
      </c>
      <c r="C10669" s="1">
        <v>11</v>
      </c>
      <c r="D10669" s="1">
        <v>19</v>
      </c>
      <c r="E10669" s="7">
        <v>2012.9687214611899</v>
      </c>
      <c r="F10669" s="7">
        <v>25.208193000000001</v>
      </c>
      <c r="G10669" s="57">
        <f t="shared" si="400"/>
        <v>21.971430764137914</v>
      </c>
      <c r="I10669" s="73">
        <f t="shared" si="401"/>
        <v>1.9917808219199742</v>
      </c>
    </row>
    <row r="10670" spans="1:9" ht="15.6" x14ac:dyDescent="0.3">
      <c r="A10670" s="1">
        <v>10666</v>
      </c>
      <c r="B10670" s="1">
        <v>2012</v>
      </c>
      <c r="C10670" s="1">
        <v>11</v>
      </c>
      <c r="D10670" s="1">
        <v>20</v>
      </c>
      <c r="E10670" s="7">
        <v>2012.97146118721</v>
      </c>
      <c r="F10670" s="7">
        <v>25.152515999999999</v>
      </c>
      <c r="G10670" s="57">
        <f t="shared" si="400"/>
        <v>21.972793191724122</v>
      </c>
      <c r="I10670" s="73">
        <f t="shared" si="401"/>
        <v>1.9917808219199742</v>
      </c>
    </row>
    <row r="10671" spans="1:9" ht="15.6" x14ac:dyDescent="0.3">
      <c r="A10671" s="1">
        <v>10667</v>
      </c>
      <c r="B10671" s="1">
        <v>2012</v>
      </c>
      <c r="C10671" s="1">
        <v>11</v>
      </c>
      <c r="D10671" s="1">
        <v>21</v>
      </c>
      <c r="E10671" s="7">
        <v>2012.9742009132401</v>
      </c>
      <c r="F10671" s="7">
        <v>25.035969000000001</v>
      </c>
      <c r="G10671" s="57">
        <f t="shared" si="400"/>
        <v>21.974240369655156</v>
      </c>
      <c r="I10671" s="73">
        <f t="shared" si="401"/>
        <v>1.9917808219099697</v>
      </c>
    </row>
    <row r="10672" spans="1:9" ht="15.6" x14ac:dyDescent="0.3">
      <c r="A10672" s="1">
        <v>10668</v>
      </c>
      <c r="B10672" s="1">
        <v>2012</v>
      </c>
      <c r="C10672" s="1">
        <v>11</v>
      </c>
      <c r="D10672" s="1">
        <v>22</v>
      </c>
      <c r="E10672" s="7">
        <v>2012.97694063927</v>
      </c>
      <c r="F10672" s="7">
        <v>24.946254</v>
      </c>
      <c r="G10672" s="57">
        <f t="shared" si="400"/>
        <v>21.975680533793092</v>
      </c>
      <c r="I10672" s="73">
        <f t="shared" si="401"/>
        <v>1.9917808219199742</v>
      </c>
    </row>
    <row r="10673" spans="1:9" ht="15.6" x14ac:dyDescent="0.3">
      <c r="A10673" s="1">
        <v>10669</v>
      </c>
      <c r="B10673" s="1">
        <v>2012</v>
      </c>
      <c r="C10673" s="1">
        <v>11</v>
      </c>
      <c r="D10673" s="1">
        <v>23</v>
      </c>
      <c r="E10673" s="7">
        <v>2012.9796803653001</v>
      </c>
      <c r="F10673" s="7">
        <v>24.904129999999999</v>
      </c>
      <c r="G10673" s="57">
        <f t="shared" si="400"/>
        <v>21.976985042758603</v>
      </c>
      <c r="I10673" s="73">
        <f t="shared" si="401"/>
        <v>1.9917808219199742</v>
      </c>
    </row>
    <row r="10674" spans="1:9" ht="15.6" x14ac:dyDescent="0.3">
      <c r="A10674" s="1">
        <v>10670</v>
      </c>
      <c r="B10674" s="1">
        <v>2012</v>
      </c>
      <c r="C10674" s="1">
        <v>11</v>
      </c>
      <c r="D10674" s="1">
        <v>24</v>
      </c>
      <c r="E10674" s="7">
        <v>2012.9824200913199</v>
      </c>
      <c r="F10674" s="7">
        <v>24.837119999999999</v>
      </c>
      <c r="G10674" s="57">
        <f t="shared" si="400"/>
        <v>21.97819568275861</v>
      </c>
      <c r="I10674" s="73">
        <f t="shared" si="401"/>
        <v>1.9917808219199742</v>
      </c>
    </row>
    <row r="10675" spans="1:9" ht="15.6" x14ac:dyDescent="0.3">
      <c r="A10675" s="1">
        <v>10671</v>
      </c>
      <c r="B10675" s="1">
        <v>2012</v>
      </c>
      <c r="C10675" s="1">
        <v>11</v>
      </c>
      <c r="D10675" s="1">
        <v>25</v>
      </c>
      <c r="E10675" s="7">
        <v>2012.98515981735</v>
      </c>
      <c r="F10675" s="7">
        <v>24.724627999999999</v>
      </c>
      <c r="G10675" s="57">
        <f t="shared" si="400"/>
        <v>21.979288162758607</v>
      </c>
      <c r="I10675" s="73">
        <f t="shared" si="401"/>
        <v>1.9917808219099697</v>
      </c>
    </row>
    <row r="10676" spans="1:9" ht="15.6" x14ac:dyDescent="0.3">
      <c r="A10676" s="1">
        <v>10672</v>
      </c>
      <c r="B10676" s="1">
        <v>2012</v>
      </c>
      <c r="C10676" s="1">
        <v>11</v>
      </c>
      <c r="D10676" s="1">
        <v>26</v>
      </c>
      <c r="E10676" s="7">
        <v>2012.9878995433801</v>
      </c>
      <c r="F10676" s="7">
        <v>24.542376999999998</v>
      </c>
      <c r="G10676" s="57">
        <f t="shared" si="400"/>
        <v>21.980294623448259</v>
      </c>
      <c r="I10676" s="73">
        <f t="shared" si="401"/>
        <v>1.993378995430021</v>
      </c>
    </row>
    <row r="10677" spans="1:9" ht="15.6" x14ac:dyDescent="0.3">
      <c r="A10677" s="1">
        <v>10673</v>
      </c>
      <c r="B10677" s="1">
        <v>2012</v>
      </c>
      <c r="C10677" s="1">
        <v>11</v>
      </c>
      <c r="D10677" s="1">
        <v>27</v>
      </c>
      <c r="E10677" s="7">
        <v>2012.9906392694099</v>
      </c>
      <c r="F10677" s="7">
        <v>24.373521</v>
      </c>
      <c r="G10677" s="57">
        <f t="shared" si="400"/>
        <v>21.981400110344815</v>
      </c>
      <c r="I10677" s="73">
        <f t="shared" si="401"/>
        <v>1.9933789954400254</v>
      </c>
    </row>
    <row r="10678" spans="1:9" ht="15.6" x14ac:dyDescent="0.3">
      <c r="A10678" s="1">
        <v>10674</v>
      </c>
      <c r="B10678" s="1">
        <v>2012</v>
      </c>
      <c r="C10678" s="1">
        <v>11</v>
      </c>
      <c r="D10678" s="1">
        <v>28</v>
      </c>
      <c r="E10678" s="7">
        <v>2012.99337899543</v>
      </c>
      <c r="F10678" s="7">
        <v>24.204633000000001</v>
      </c>
      <c r="G10678" s="57">
        <f t="shared" si="400"/>
        <v>21.982688708965505</v>
      </c>
      <c r="I10678" s="73">
        <f t="shared" si="401"/>
        <v>1.9933789954400254</v>
      </c>
    </row>
    <row r="10679" spans="1:9" ht="15.6" x14ac:dyDescent="0.3">
      <c r="A10679" s="1">
        <v>10675</v>
      </c>
      <c r="B10679" s="1">
        <v>2012</v>
      </c>
      <c r="C10679" s="1">
        <v>11</v>
      </c>
      <c r="D10679" s="1">
        <v>29</v>
      </c>
      <c r="E10679" s="7">
        <v>2012.9961187214601</v>
      </c>
      <c r="F10679" s="7">
        <v>24.122942999999999</v>
      </c>
      <c r="G10679" s="57">
        <f t="shared" si="400"/>
        <v>21.984112371034474</v>
      </c>
      <c r="I10679" s="73">
        <f t="shared" si="401"/>
        <v>1.9917808219199742</v>
      </c>
    </row>
    <row r="10680" spans="1:9" ht="15.6" x14ac:dyDescent="0.3">
      <c r="A10680" s="1">
        <v>10676</v>
      </c>
      <c r="B10680" s="1">
        <v>2012</v>
      </c>
      <c r="C10680" s="1">
        <v>11</v>
      </c>
      <c r="D10680" s="1">
        <v>30</v>
      </c>
      <c r="E10680" s="7">
        <v>2012.99885844749</v>
      </c>
      <c r="F10680" s="7">
        <v>24.104313000000001</v>
      </c>
      <c r="G10680" s="57">
        <f t="shared" si="400"/>
        <v>21.985591993103441</v>
      </c>
      <c r="I10680" s="73">
        <f t="shared" si="401"/>
        <v>1.9917808219099697</v>
      </c>
    </row>
    <row r="10681" spans="1:9" ht="15.6" x14ac:dyDescent="0.3">
      <c r="A10681" s="1">
        <v>10677</v>
      </c>
      <c r="B10681" s="1">
        <v>2012</v>
      </c>
      <c r="C10681" s="1">
        <v>12</v>
      </c>
      <c r="D10681" s="1">
        <v>1</v>
      </c>
      <c r="E10681" s="7">
        <v>2013.0027397260301</v>
      </c>
      <c r="F10681" s="7">
        <v>24.017451000000001</v>
      </c>
      <c r="G10681" s="57">
        <f t="shared" si="400"/>
        <v>21.987105544827578</v>
      </c>
      <c r="I10681" s="73">
        <f t="shared" si="401"/>
        <v>1.9917808219199742</v>
      </c>
    </row>
    <row r="10682" spans="1:9" ht="15.6" x14ac:dyDescent="0.3">
      <c r="A10682" s="1">
        <v>10678</v>
      </c>
      <c r="B10682" s="1">
        <v>2012</v>
      </c>
      <c r="C10682" s="1">
        <v>12</v>
      </c>
      <c r="D10682" s="1">
        <v>2</v>
      </c>
      <c r="E10682" s="7">
        <v>2013.0054794520499</v>
      </c>
      <c r="F10682" s="7">
        <v>23.890039999999999</v>
      </c>
      <c r="G10682" s="57">
        <f t="shared" si="400"/>
        <v>21.988746766896544</v>
      </c>
      <c r="I10682" s="73">
        <f t="shared" si="401"/>
        <v>1.9917808219202016</v>
      </c>
    </row>
    <row r="10683" spans="1:9" ht="15.6" x14ac:dyDescent="0.3">
      <c r="A10683" s="1">
        <v>10679</v>
      </c>
      <c r="B10683" s="1">
        <v>2012</v>
      </c>
      <c r="C10683" s="1">
        <v>12</v>
      </c>
      <c r="D10683" s="1">
        <v>3</v>
      </c>
      <c r="E10683" s="7">
        <v>2013.00821917808</v>
      </c>
      <c r="F10683" s="7">
        <v>23.793064000000001</v>
      </c>
      <c r="G10683" s="57">
        <f t="shared" si="400"/>
        <v>21.990450295172405</v>
      </c>
      <c r="I10683" s="73">
        <f t="shared" si="401"/>
        <v>1.9917808219199742</v>
      </c>
    </row>
    <row r="10684" spans="1:9" ht="15.6" x14ac:dyDescent="0.3">
      <c r="A10684" s="1">
        <v>10680</v>
      </c>
      <c r="B10684" s="1">
        <v>2012</v>
      </c>
      <c r="C10684" s="1">
        <v>12</v>
      </c>
      <c r="D10684" s="1">
        <v>4</v>
      </c>
      <c r="E10684" s="7">
        <v>2013.0109589041101</v>
      </c>
      <c r="F10684" s="7">
        <v>23.571086999999999</v>
      </c>
      <c r="G10684" s="57">
        <f t="shared" si="400"/>
        <v>21.992288020689646</v>
      </c>
      <c r="I10684" s="73">
        <f t="shared" si="401"/>
        <v>1.9917808219099697</v>
      </c>
    </row>
    <row r="10685" spans="1:9" ht="15.6" x14ac:dyDescent="0.3">
      <c r="A10685" s="1">
        <v>10681</v>
      </c>
      <c r="B10685" s="1">
        <v>2012</v>
      </c>
      <c r="C10685" s="1">
        <v>12</v>
      </c>
      <c r="D10685" s="1">
        <v>5</v>
      </c>
      <c r="E10685" s="7">
        <v>2013.01369863014</v>
      </c>
      <c r="F10685" s="7">
        <v>23.476801999999999</v>
      </c>
      <c r="G10685" s="57">
        <f t="shared" si="400"/>
        <v>21.99415418896551</v>
      </c>
      <c r="I10685" s="73">
        <f t="shared" si="401"/>
        <v>1.9917808219199742</v>
      </c>
    </row>
    <row r="10686" spans="1:9" ht="15.6" x14ac:dyDescent="0.3">
      <c r="A10686" s="1">
        <v>10682</v>
      </c>
      <c r="B10686" s="1">
        <v>2012</v>
      </c>
      <c r="C10686" s="1">
        <v>12</v>
      </c>
      <c r="D10686" s="1">
        <v>6</v>
      </c>
      <c r="E10686" s="7">
        <v>2013.0164383561601</v>
      </c>
      <c r="F10686" s="7">
        <v>23.443736000000001</v>
      </c>
      <c r="G10686" s="57">
        <f t="shared" si="400"/>
        <v>21.995895354482752</v>
      </c>
      <c r="I10686" s="73">
        <f t="shared" si="401"/>
        <v>1.9917808219199742</v>
      </c>
    </row>
    <row r="10687" spans="1:9" ht="15.6" x14ac:dyDescent="0.3">
      <c r="A10687" s="1">
        <v>10683</v>
      </c>
      <c r="B10687" s="1">
        <v>2012</v>
      </c>
      <c r="C10687" s="1">
        <v>12</v>
      </c>
      <c r="D10687" s="1">
        <v>7</v>
      </c>
      <c r="E10687" s="7">
        <v>2013.0191780821899</v>
      </c>
      <c r="F10687" s="7">
        <v>23.360861</v>
      </c>
      <c r="G10687" s="57">
        <f t="shared" si="400"/>
        <v>21.99769074482758</v>
      </c>
      <c r="I10687" s="73">
        <f t="shared" si="401"/>
        <v>1.9917808219199742</v>
      </c>
    </row>
    <row r="10688" spans="1:9" ht="15.6" x14ac:dyDescent="0.3">
      <c r="A10688" s="1">
        <v>10684</v>
      </c>
      <c r="B10688" s="1">
        <v>2012</v>
      </c>
      <c r="C10688" s="1">
        <v>12</v>
      </c>
      <c r="D10688" s="1">
        <v>8</v>
      </c>
      <c r="E10688" s="7">
        <v>2013.02191780822</v>
      </c>
      <c r="F10688" s="7">
        <v>23.258063</v>
      </c>
      <c r="G10688" s="57">
        <f t="shared" si="400"/>
        <v>21.999539782068958</v>
      </c>
      <c r="I10688" s="73">
        <f t="shared" si="401"/>
        <v>1.9917808219099697</v>
      </c>
    </row>
    <row r="10689" spans="1:9" ht="15.6" x14ac:dyDescent="0.3">
      <c r="A10689" s="1">
        <v>10685</v>
      </c>
      <c r="B10689" s="1">
        <v>2012</v>
      </c>
      <c r="C10689" s="1">
        <v>12</v>
      </c>
      <c r="D10689" s="1">
        <v>9</v>
      </c>
      <c r="E10689" s="7">
        <v>2013.0246575342501</v>
      </c>
      <c r="F10689" s="7">
        <v>23.086815999999999</v>
      </c>
      <c r="G10689" s="57">
        <f t="shared" si="400"/>
        <v>22.0013241751724</v>
      </c>
      <c r="I10689" s="73">
        <f t="shared" si="401"/>
        <v>1.9917808219199742</v>
      </c>
    </row>
    <row r="10690" spans="1:9" ht="15.6" x14ac:dyDescent="0.3">
      <c r="A10690" s="1">
        <v>10686</v>
      </c>
      <c r="B10690" s="1">
        <v>2012</v>
      </c>
      <c r="C10690" s="1">
        <v>12</v>
      </c>
      <c r="D10690" s="1">
        <v>10</v>
      </c>
      <c r="E10690" s="7">
        <v>2013.0273972602699</v>
      </c>
      <c r="F10690" s="7">
        <v>22.887799999999999</v>
      </c>
      <c r="G10690" s="57">
        <f t="shared" si="400"/>
        <v>22.003023948965506</v>
      </c>
      <c r="I10690" s="73">
        <f t="shared" si="401"/>
        <v>1.9917808219202016</v>
      </c>
    </row>
    <row r="10691" spans="1:9" ht="15.6" x14ac:dyDescent="0.3">
      <c r="A10691" s="1">
        <v>10687</v>
      </c>
      <c r="B10691" s="1">
        <v>2012</v>
      </c>
      <c r="C10691" s="1">
        <v>12</v>
      </c>
      <c r="D10691" s="1">
        <v>11</v>
      </c>
      <c r="E10691" s="7">
        <v>2013.0301369863</v>
      </c>
      <c r="F10691" s="7">
        <v>22.791271999999999</v>
      </c>
      <c r="G10691" s="57">
        <f t="shared" si="400"/>
        <v>22.004750594482744</v>
      </c>
      <c r="I10691" s="73">
        <f t="shared" si="401"/>
        <v>1.9917808219199742</v>
      </c>
    </row>
    <row r="10692" spans="1:9" ht="15.6" x14ac:dyDescent="0.3">
      <c r="A10692" s="1">
        <v>10688</v>
      </c>
      <c r="B10692" s="1">
        <v>2012</v>
      </c>
      <c r="C10692" s="1">
        <v>12</v>
      </c>
      <c r="D10692" s="1">
        <v>12</v>
      </c>
      <c r="E10692" s="7">
        <v>2013.0328767123301</v>
      </c>
      <c r="F10692" s="7">
        <v>22.661383000000001</v>
      </c>
      <c r="G10692" s="57">
        <f t="shared" si="400"/>
        <v>22.006734984827574</v>
      </c>
      <c r="I10692" s="73">
        <f t="shared" si="401"/>
        <v>1.9917808219099697</v>
      </c>
    </row>
    <row r="10693" spans="1:9" ht="15.6" x14ac:dyDescent="0.3">
      <c r="A10693" s="1">
        <v>10689</v>
      </c>
      <c r="B10693" s="1">
        <v>2012</v>
      </c>
      <c r="C10693" s="1">
        <v>12</v>
      </c>
      <c r="D10693" s="1">
        <v>13</v>
      </c>
      <c r="E10693" s="7">
        <v>2013.03561643836</v>
      </c>
      <c r="F10693" s="7">
        <v>22.447028</v>
      </c>
      <c r="G10693" s="57">
        <f t="shared" si="400"/>
        <v>22.008831612413779</v>
      </c>
      <c r="I10693" s="73">
        <f t="shared" si="401"/>
        <v>1.9917808219199742</v>
      </c>
    </row>
    <row r="10694" spans="1:9" ht="15.6" x14ac:dyDescent="0.3">
      <c r="A10694" s="1">
        <v>10690</v>
      </c>
      <c r="B10694" s="1">
        <v>2012</v>
      </c>
      <c r="C10694" s="1">
        <v>12</v>
      </c>
      <c r="D10694" s="1">
        <v>14</v>
      </c>
      <c r="E10694" s="7">
        <v>2013.03835616438</v>
      </c>
      <c r="F10694" s="7">
        <v>22.241025</v>
      </c>
      <c r="G10694" s="57">
        <f t="shared" si="400"/>
        <v>22.011065812413779</v>
      </c>
      <c r="I10694" s="73">
        <f t="shared" si="401"/>
        <v>1.9917808219199742</v>
      </c>
    </row>
    <row r="10695" spans="1:9" ht="15.6" x14ac:dyDescent="0.3">
      <c r="A10695" s="1">
        <v>10691</v>
      </c>
      <c r="B10695" s="1">
        <v>2012</v>
      </c>
      <c r="C10695" s="1">
        <v>12</v>
      </c>
      <c r="D10695" s="1">
        <v>15</v>
      </c>
      <c r="E10695" s="7">
        <v>2013.0410958904099</v>
      </c>
      <c r="F10695" s="7">
        <v>22.038041</v>
      </c>
      <c r="G10695" s="57">
        <f t="shared" si="400"/>
        <v>22.013299319999991</v>
      </c>
      <c r="I10695" s="73">
        <f t="shared" si="401"/>
        <v>1.9917808219199742</v>
      </c>
    </row>
    <row r="10696" spans="1:9" ht="15.6" x14ac:dyDescent="0.3">
      <c r="A10696" s="1">
        <v>10692</v>
      </c>
      <c r="B10696" s="1">
        <v>2012</v>
      </c>
      <c r="C10696" s="1">
        <v>12</v>
      </c>
      <c r="D10696" s="1">
        <v>16</v>
      </c>
      <c r="E10696" s="7">
        <v>2013.04383561644</v>
      </c>
      <c r="F10696" s="7">
        <v>21.857666999999999</v>
      </c>
      <c r="G10696" s="57">
        <f t="shared" si="400"/>
        <v>22.015518321379304</v>
      </c>
      <c r="I10696" s="73">
        <f t="shared" si="401"/>
        <v>1.9917808219099697</v>
      </c>
    </row>
    <row r="10697" spans="1:9" ht="15.6" x14ac:dyDescent="0.3">
      <c r="A10697" s="1">
        <v>10693</v>
      </c>
      <c r="B10697" s="1">
        <v>2012</v>
      </c>
      <c r="C10697" s="1">
        <v>12</v>
      </c>
      <c r="D10697" s="1">
        <v>17</v>
      </c>
      <c r="E10697" s="7">
        <v>2013.0465753424701</v>
      </c>
      <c r="F10697" s="7">
        <v>21.599233000000002</v>
      </c>
      <c r="G10697" s="57">
        <f t="shared" si="400"/>
        <v>22.017749638620678</v>
      </c>
      <c r="I10697" s="73">
        <f t="shared" si="401"/>
        <v>1.9917808219199742</v>
      </c>
    </row>
    <row r="10698" spans="1:9" ht="15.6" x14ac:dyDescent="0.3">
      <c r="A10698" s="1">
        <v>10694</v>
      </c>
      <c r="B10698" s="1">
        <v>2012</v>
      </c>
      <c r="C10698" s="1">
        <v>12</v>
      </c>
      <c r="D10698" s="1">
        <v>18</v>
      </c>
      <c r="E10698" s="7">
        <v>2013.0493150684899</v>
      </c>
      <c r="F10698" s="7">
        <v>21.509492999999999</v>
      </c>
      <c r="G10698" s="57">
        <f t="shared" si="400"/>
        <v>22.019850728275852</v>
      </c>
      <c r="I10698" s="73">
        <f t="shared" si="401"/>
        <v>1.9917808219202016</v>
      </c>
    </row>
    <row r="10699" spans="1:9" ht="15.6" x14ac:dyDescent="0.3">
      <c r="A10699" s="1">
        <v>10695</v>
      </c>
      <c r="B10699" s="1">
        <v>2012</v>
      </c>
      <c r="C10699" s="1">
        <v>12</v>
      </c>
      <c r="D10699" s="1">
        <v>19</v>
      </c>
      <c r="E10699" s="7">
        <v>2013.05205479452</v>
      </c>
      <c r="F10699" s="7">
        <v>21.356178</v>
      </c>
      <c r="G10699" s="57">
        <f t="shared" ref="G10699:G10762" si="402">AVERAGE(F10155:F10879)</f>
        <v>22.021992444137922</v>
      </c>
      <c r="I10699" s="73">
        <f t="shared" si="401"/>
        <v>1.9917808219199742</v>
      </c>
    </row>
    <row r="10700" spans="1:9" ht="15.6" x14ac:dyDescent="0.3">
      <c r="A10700" s="1">
        <v>10696</v>
      </c>
      <c r="B10700" s="1">
        <v>2012</v>
      </c>
      <c r="C10700" s="1">
        <v>12</v>
      </c>
      <c r="D10700" s="1">
        <v>20</v>
      </c>
      <c r="E10700" s="7">
        <v>2013.0547945205501</v>
      </c>
      <c r="F10700" s="7">
        <v>21.152922</v>
      </c>
      <c r="G10700" s="57">
        <f t="shared" si="402"/>
        <v>22.024259197241367</v>
      </c>
      <c r="I10700" s="73">
        <f t="shared" ref="I10700:I10763" si="403">E10880-E10156</f>
        <v>1.9917808219199742</v>
      </c>
    </row>
    <row r="10701" spans="1:9" ht="15.6" x14ac:dyDescent="0.3">
      <c r="A10701" s="1">
        <v>10697</v>
      </c>
      <c r="B10701" s="1">
        <v>2012</v>
      </c>
      <c r="C10701" s="1">
        <v>12</v>
      </c>
      <c r="D10701" s="1">
        <v>21</v>
      </c>
      <c r="E10701" s="7">
        <v>2013.05753424658</v>
      </c>
      <c r="F10701" s="7">
        <v>20.979884999999999</v>
      </c>
      <c r="G10701" s="57">
        <f t="shared" si="402"/>
        <v>22.026666308965506</v>
      </c>
      <c r="I10701" s="73">
        <f t="shared" si="403"/>
        <v>1.9917808219199742</v>
      </c>
    </row>
    <row r="10702" spans="1:9" ht="15.6" x14ac:dyDescent="0.3">
      <c r="A10702" s="1">
        <v>10698</v>
      </c>
      <c r="B10702" s="1">
        <v>2012</v>
      </c>
      <c r="C10702" s="1">
        <v>12</v>
      </c>
      <c r="D10702" s="1">
        <v>22</v>
      </c>
      <c r="E10702" s="7">
        <v>2013.0602739726</v>
      </c>
      <c r="F10702" s="7">
        <v>20.746576000000001</v>
      </c>
      <c r="G10702" s="57">
        <f t="shared" si="402"/>
        <v>22.029140088275852</v>
      </c>
      <c r="I10702" s="73">
        <f t="shared" si="403"/>
        <v>1.9917808219199742</v>
      </c>
    </row>
    <row r="10703" spans="1:9" ht="15.6" x14ac:dyDescent="0.3">
      <c r="A10703" s="1">
        <v>10699</v>
      </c>
      <c r="B10703" s="1">
        <v>2012</v>
      </c>
      <c r="C10703" s="1">
        <v>12</v>
      </c>
      <c r="D10703" s="1">
        <v>23</v>
      </c>
      <c r="E10703" s="7">
        <v>2013.0630136986299</v>
      </c>
      <c r="F10703" s="7">
        <v>20.571802000000002</v>
      </c>
      <c r="G10703" s="57">
        <f t="shared" si="402"/>
        <v>22.031703870344813</v>
      </c>
      <c r="I10703" s="73">
        <f t="shared" si="403"/>
        <v>1.9917808219099697</v>
      </c>
    </row>
    <row r="10704" spans="1:9" ht="15.6" x14ac:dyDescent="0.3">
      <c r="A10704" s="1">
        <v>10700</v>
      </c>
      <c r="B10704" s="1">
        <v>2012</v>
      </c>
      <c r="C10704" s="1">
        <v>12</v>
      </c>
      <c r="D10704" s="1">
        <v>24</v>
      </c>
      <c r="E10704" s="7">
        <v>2013.06575342466</v>
      </c>
      <c r="F10704" s="7">
        <v>20.351133999999998</v>
      </c>
      <c r="G10704" s="57">
        <f t="shared" si="402"/>
        <v>22.034326354482744</v>
      </c>
      <c r="I10704" s="73">
        <f t="shared" si="403"/>
        <v>1.9917808219199742</v>
      </c>
    </row>
    <row r="10705" spans="1:9" ht="15.6" x14ac:dyDescent="0.3">
      <c r="A10705" s="1">
        <v>10701</v>
      </c>
      <c r="B10705" s="1">
        <v>2012</v>
      </c>
      <c r="C10705" s="1">
        <v>12</v>
      </c>
      <c r="D10705" s="1">
        <v>25</v>
      </c>
      <c r="E10705" s="7">
        <v>2013.0684931506801</v>
      </c>
      <c r="F10705" s="7">
        <v>20.271999000000001</v>
      </c>
      <c r="G10705" s="57">
        <f t="shared" si="402"/>
        <v>22.036769544827575</v>
      </c>
      <c r="I10705" s="73">
        <f t="shared" si="403"/>
        <v>1.9917808219199742</v>
      </c>
    </row>
    <row r="10706" spans="1:9" ht="15.6" x14ac:dyDescent="0.3">
      <c r="A10706" s="1">
        <v>10702</v>
      </c>
      <c r="B10706" s="1">
        <v>2012</v>
      </c>
      <c r="C10706" s="1">
        <v>12</v>
      </c>
      <c r="D10706" s="1">
        <v>26</v>
      </c>
      <c r="E10706" s="7">
        <v>2013.0712328767099</v>
      </c>
      <c r="F10706" s="7">
        <v>20.124880000000001</v>
      </c>
      <c r="G10706" s="57">
        <f t="shared" si="402"/>
        <v>22.039184518620676</v>
      </c>
      <c r="I10706" s="73">
        <f t="shared" si="403"/>
        <v>1.9906392694101669</v>
      </c>
    </row>
    <row r="10707" spans="1:9" ht="15.6" x14ac:dyDescent="0.3">
      <c r="A10707" s="1">
        <v>10703</v>
      </c>
      <c r="B10707" s="1">
        <v>2012</v>
      </c>
      <c r="C10707" s="1">
        <v>12</v>
      </c>
      <c r="D10707" s="1">
        <v>27</v>
      </c>
      <c r="E10707" s="7">
        <v>2013.07397260274</v>
      </c>
      <c r="F10707" s="7">
        <v>20.02739</v>
      </c>
      <c r="G10707" s="57">
        <f t="shared" si="402"/>
        <v>22.041538926896539</v>
      </c>
      <c r="I10707" s="73">
        <f t="shared" si="403"/>
        <v>1.9906392693999351</v>
      </c>
    </row>
    <row r="10708" spans="1:9" ht="15.6" x14ac:dyDescent="0.3">
      <c r="A10708" s="1">
        <v>10704</v>
      </c>
      <c r="B10708" s="1">
        <v>2012</v>
      </c>
      <c r="C10708" s="1">
        <v>12</v>
      </c>
      <c r="D10708" s="1">
        <v>28</v>
      </c>
      <c r="E10708" s="7">
        <v>2013.0767123287701</v>
      </c>
      <c r="F10708" s="7">
        <v>19.925045000000001</v>
      </c>
      <c r="G10708" s="57">
        <f t="shared" si="402"/>
        <v>22.043809811034471</v>
      </c>
      <c r="I10708" s="73">
        <f t="shared" si="403"/>
        <v>1.9906392693999351</v>
      </c>
    </row>
    <row r="10709" spans="1:9" ht="15.6" x14ac:dyDescent="0.3">
      <c r="A10709" s="1">
        <v>10705</v>
      </c>
      <c r="B10709" s="1">
        <v>2012</v>
      </c>
      <c r="C10709" s="1">
        <v>12</v>
      </c>
      <c r="D10709" s="1">
        <v>29</v>
      </c>
      <c r="E10709" s="7">
        <v>2013.07945205479</v>
      </c>
      <c r="F10709" s="7">
        <v>19.807935000000001</v>
      </c>
      <c r="G10709" s="57">
        <f t="shared" si="402"/>
        <v>22.045954852413782</v>
      </c>
      <c r="I10709" s="73">
        <f t="shared" si="403"/>
        <v>1.9917808219199742</v>
      </c>
    </row>
    <row r="10710" spans="1:9" ht="15.6" x14ac:dyDescent="0.3">
      <c r="A10710" s="1">
        <v>10706</v>
      </c>
      <c r="B10710" s="1">
        <v>2012</v>
      </c>
      <c r="C10710" s="1">
        <v>12</v>
      </c>
      <c r="D10710" s="1">
        <v>30</v>
      </c>
      <c r="E10710" s="7">
        <v>2013.08219178082</v>
      </c>
      <c r="F10710" s="7">
        <v>19.664967000000001</v>
      </c>
      <c r="G10710" s="57">
        <f t="shared" si="402"/>
        <v>22.04804601379309</v>
      </c>
      <c r="I10710" s="73">
        <f t="shared" si="403"/>
        <v>1.9917808219199742</v>
      </c>
    </row>
    <row r="10711" spans="1:9" ht="15.6" x14ac:dyDescent="0.3">
      <c r="A10711" s="1">
        <v>10707</v>
      </c>
      <c r="B10711" s="1">
        <v>2012</v>
      </c>
      <c r="C10711" s="1">
        <v>12</v>
      </c>
      <c r="D10711" s="1">
        <v>31</v>
      </c>
      <c r="E10711" s="7">
        <v>2013.0849315068499</v>
      </c>
      <c r="F10711" s="7">
        <v>19.473049</v>
      </c>
      <c r="G10711" s="57">
        <f t="shared" si="402"/>
        <v>22.050140684137919</v>
      </c>
      <c r="I10711" s="73">
        <f t="shared" si="403"/>
        <v>1.9917808219202016</v>
      </c>
    </row>
    <row r="10712" spans="1:9" ht="15.6" x14ac:dyDescent="0.3">
      <c r="A10712" s="1">
        <v>10708</v>
      </c>
      <c r="B10712" s="1">
        <v>2013</v>
      </c>
      <c r="C10712" s="1">
        <v>1</v>
      </c>
      <c r="D10712" s="1">
        <v>1</v>
      </c>
      <c r="E10712" s="7">
        <v>2013.0860730593599</v>
      </c>
      <c r="F10712" s="7">
        <v>19.282761000000001</v>
      </c>
      <c r="G10712" s="57">
        <f t="shared" si="402"/>
        <v>22.052311186206886</v>
      </c>
      <c r="I10712" s="73">
        <f t="shared" si="403"/>
        <v>1.9917808219199742</v>
      </c>
    </row>
    <row r="10713" spans="1:9" ht="15.6" x14ac:dyDescent="0.3">
      <c r="A10713" s="1">
        <v>10709</v>
      </c>
      <c r="B10713" s="1">
        <v>2013</v>
      </c>
      <c r="C10713" s="1">
        <v>1</v>
      </c>
      <c r="D10713" s="1">
        <v>2</v>
      </c>
      <c r="E10713" s="7">
        <v>2013.08881278539</v>
      </c>
      <c r="F10713" s="7">
        <v>19.101219</v>
      </c>
      <c r="G10713" s="57">
        <f t="shared" si="402"/>
        <v>22.054599039999982</v>
      </c>
      <c r="I10713" s="73">
        <f t="shared" si="403"/>
        <v>1.9917808219199742</v>
      </c>
    </row>
    <row r="10714" spans="1:9" ht="15.6" x14ac:dyDescent="0.3">
      <c r="A10714" s="1">
        <v>10710</v>
      </c>
      <c r="B10714" s="1">
        <v>2013</v>
      </c>
      <c r="C10714" s="1">
        <v>1</v>
      </c>
      <c r="D10714" s="1">
        <v>3</v>
      </c>
      <c r="E10714" s="7">
        <v>2013.0915525114201</v>
      </c>
      <c r="F10714" s="7">
        <v>19.063410999999999</v>
      </c>
      <c r="G10714" s="57">
        <f t="shared" si="402"/>
        <v>22.057037816551706</v>
      </c>
      <c r="I10714" s="73">
        <f t="shared" si="403"/>
        <v>1.9917808219199742</v>
      </c>
    </row>
    <row r="10715" spans="1:9" ht="15.6" x14ac:dyDescent="0.3">
      <c r="A10715" s="1">
        <v>10711</v>
      </c>
      <c r="B10715" s="1">
        <v>2013</v>
      </c>
      <c r="C10715" s="1">
        <v>1</v>
      </c>
      <c r="D10715" s="1">
        <v>4</v>
      </c>
      <c r="E10715" s="7">
        <v>2013.09429223744</v>
      </c>
      <c r="F10715" s="7">
        <v>18.986077000000002</v>
      </c>
      <c r="G10715" s="57">
        <f t="shared" si="402"/>
        <v>22.059577209655153</v>
      </c>
      <c r="I10715" s="73">
        <f t="shared" si="403"/>
        <v>1.9917808219199742</v>
      </c>
    </row>
    <row r="10716" spans="1:9" ht="15.6" x14ac:dyDescent="0.3">
      <c r="A10716" s="1">
        <v>10712</v>
      </c>
      <c r="B10716" s="1">
        <v>2013</v>
      </c>
      <c r="C10716" s="1">
        <v>1</v>
      </c>
      <c r="D10716" s="1">
        <v>5</v>
      </c>
      <c r="E10716" s="7">
        <v>2013.09703196347</v>
      </c>
      <c r="F10716" s="7">
        <v>18.924225</v>
      </c>
      <c r="G10716" s="57">
        <f t="shared" si="402"/>
        <v>22.062065531034467</v>
      </c>
      <c r="I10716" s="73">
        <f t="shared" si="403"/>
        <v>1.9917808219199742</v>
      </c>
    </row>
    <row r="10717" spans="1:9" ht="15.6" x14ac:dyDescent="0.3">
      <c r="A10717" s="1">
        <v>10713</v>
      </c>
      <c r="B10717" s="1">
        <v>2013</v>
      </c>
      <c r="C10717" s="1">
        <v>1</v>
      </c>
      <c r="D10717" s="1">
        <v>6</v>
      </c>
      <c r="E10717" s="7">
        <v>2013.0997716894999</v>
      </c>
      <c r="F10717" s="7">
        <v>18.916754999999998</v>
      </c>
      <c r="G10717" s="57">
        <f t="shared" si="402"/>
        <v>22.064409292413774</v>
      </c>
      <c r="I10717" s="73">
        <f t="shared" si="403"/>
        <v>1.9917808219199742</v>
      </c>
    </row>
    <row r="10718" spans="1:9" ht="15.6" x14ac:dyDescent="0.3">
      <c r="A10718" s="1">
        <v>10714</v>
      </c>
      <c r="B10718" s="1">
        <v>2013</v>
      </c>
      <c r="C10718" s="1">
        <v>1</v>
      </c>
      <c r="D10718" s="1">
        <v>7</v>
      </c>
      <c r="E10718" s="7">
        <v>2013.10251141552</v>
      </c>
      <c r="F10718" s="7">
        <v>18.901306000000002</v>
      </c>
      <c r="G10718" s="57">
        <f t="shared" si="402"/>
        <v>22.066709594482745</v>
      </c>
      <c r="I10718" s="73">
        <f t="shared" si="403"/>
        <v>1.9917808219199742</v>
      </c>
    </row>
    <row r="10719" spans="1:9" ht="15.6" x14ac:dyDescent="0.3">
      <c r="A10719" s="1">
        <v>10715</v>
      </c>
      <c r="B10719" s="1">
        <v>2013</v>
      </c>
      <c r="C10719" s="1">
        <v>1</v>
      </c>
      <c r="D10719" s="1">
        <v>8</v>
      </c>
      <c r="E10719" s="7">
        <v>2013.1052511415501</v>
      </c>
      <c r="F10719" s="7">
        <v>18.819282999999999</v>
      </c>
      <c r="G10719" s="57">
        <f t="shared" si="402"/>
        <v>22.068961241379291</v>
      </c>
      <c r="I10719" s="73">
        <f t="shared" si="403"/>
        <v>1.9917808219101971</v>
      </c>
    </row>
    <row r="10720" spans="1:9" ht="15.6" x14ac:dyDescent="0.3">
      <c r="A10720" s="1">
        <v>10716</v>
      </c>
      <c r="B10720" s="1">
        <v>2013</v>
      </c>
      <c r="C10720" s="1">
        <v>1</v>
      </c>
      <c r="D10720" s="1">
        <v>9</v>
      </c>
      <c r="E10720" s="7">
        <v>2013.1079908675799</v>
      </c>
      <c r="F10720" s="7">
        <v>18.695080000000001</v>
      </c>
      <c r="G10720" s="57">
        <f t="shared" si="402"/>
        <v>22.07122943724136</v>
      </c>
      <c r="I10720" s="73">
        <f t="shared" si="403"/>
        <v>1.9917808219199742</v>
      </c>
    </row>
    <row r="10721" spans="1:9" ht="15.6" x14ac:dyDescent="0.3">
      <c r="A10721" s="1">
        <v>10717</v>
      </c>
      <c r="B10721" s="1">
        <v>2013</v>
      </c>
      <c r="C10721" s="1">
        <v>1</v>
      </c>
      <c r="D10721" s="1">
        <v>10</v>
      </c>
      <c r="E10721" s="7">
        <v>2013.11073059361</v>
      </c>
      <c r="F10721" s="7">
        <v>18.704512000000001</v>
      </c>
      <c r="G10721" s="57">
        <f t="shared" si="402"/>
        <v>22.073449630344808</v>
      </c>
      <c r="I10721" s="73">
        <f t="shared" si="403"/>
        <v>1.9917808219199742</v>
      </c>
    </row>
    <row r="10722" spans="1:9" ht="15.6" x14ac:dyDescent="0.3">
      <c r="A10722" s="1">
        <v>10718</v>
      </c>
      <c r="B10722" s="1">
        <v>2013</v>
      </c>
      <c r="C10722" s="1">
        <v>1</v>
      </c>
      <c r="D10722" s="1">
        <v>11</v>
      </c>
      <c r="E10722" s="7">
        <v>2013.1134703196301</v>
      </c>
      <c r="F10722" s="7">
        <v>18.687075</v>
      </c>
      <c r="G10722" s="57">
        <f t="shared" si="402"/>
        <v>22.075619743448254</v>
      </c>
      <c r="I10722" s="73">
        <f t="shared" si="403"/>
        <v>1.9917808219199742</v>
      </c>
    </row>
    <row r="10723" spans="1:9" ht="15.6" x14ac:dyDescent="0.3">
      <c r="A10723" s="1">
        <v>10719</v>
      </c>
      <c r="B10723" s="1">
        <v>2013</v>
      </c>
      <c r="C10723" s="1">
        <v>1</v>
      </c>
      <c r="D10723" s="1">
        <v>12</v>
      </c>
      <c r="E10723" s="7">
        <v>2013.11621004566</v>
      </c>
      <c r="F10723" s="7">
        <v>18.643768000000001</v>
      </c>
      <c r="G10723" s="57">
        <f t="shared" si="402"/>
        <v>22.077726877241357</v>
      </c>
      <c r="I10723" s="73">
        <f t="shared" si="403"/>
        <v>1.9917808219099697</v>
      </c>
    </row>
    <row r="10724" spans="1:9" ht="15.6" x14ac:dyDescent="0.3">
      <c r="A10724" s="1">
        <v>10720</v>
      </c>
      <c r="B10724" s="1">
        <v>2013</v>
      </c>
      <c r="C10724" s="1">
        <v>1</v>
      </c>
      <c r="D10724" s="1">
        <v>13</v>
      </c>
      <c r="E10724" s="7">
        <v>2013.11894977169</v>
      </c>
      <c r="F10724" s="7">
        <v>18.584982</v>
      </c>
      <c r="G10724" s="57">
        <f t="shared" si="402"/>
        <v>22.079682619310322</v>
      </c>
      <c r="I10724" s="73">
        <f t="shared" si="403"/>
        <v>1.9917808219199742</v>
      </c>
    </row>
    <row r="10725" spans="1:9" ht="15.6" x14ac:dyDescent="0.3">
      <c r="A10725" s="1">
        <v>10721</v>
      </c>
      <c r="B10725" s="1">
        <v>2013</v>
      </c>
      <c r="C10725" s="1">
        <v>1</v>
      </c>
      <c r="D10725" s="1">
        <v>14</v>
      </c>
      <c r="E10725" s="7">
        <v>2013.1216894977199</v>
      </c>
      <c r="F10725" s="7">
        <v>18.527101999999999</v>
      </c>
      <c r="G10725" s="57">
        <f t="shared" si="402"/>
        <v>22.081417103448253</v>
      </c>
      <c r="I10725" s="73">
        <f t="shared" si="403"/>
        <v>1.9917808219199742</v>
      </c>
    </row>
    <row r="10726" spans="1:9" ht="15.6" x14ac:dyDescent="0.3">
      <c r="A10726" s="1">
        <v>10722</v>
      </c>
      <c r="B10726" s="1">
        <v>2013</v>
      </c>
      <c r="C10726" s="1">
        <v>1</v>
      </c>
      <c r="D10726" s="1">
        <v>15</v>
      </c>
      <c r="E10726" s="7">
        <v>2013.12442922374</v>
      </c>
      <c r="F10726" s="7">
        <v>18.504483</v>
      </c>
      <c r="G10726" s="57">
        <f t="shared" si="402"/>
        <v>22.082926839999981</v>
      </c>
      <c r="I10726" s="73">
        <f t="shared" si="403"/>
        <v>1.9917808219199742</v>
      </c>
    </row>
    <row r="10727" spans="1:9" ht="15.6" x14ac:dyDescent="0.3">
      <c r="A10727" s="1">
        <v>10723</v>
      </c>
      <c r="B10727" s="1">
        <v>2013</v>
      </c>
      <c r="C10727" s="1">
        <v>1</v>
      </c>
      <c r="D10727" s="1">
        <v>16</v>
      </c>
      <c r="E10727" s="7">
        <v>2013.1271689497701</v>
      </c>
      <c r="F10727" s="7">
        <v>18.520793999999999</v>
      </c>
      <c r="G10727" s="57">
        <f t="shared" si="402"/>
        <v>22.084344103448256</v>
      </c>
      <c r="I10727" s="73">
        <f t="shared" si="403"/>
        <v>1.9917808219101971</v>
      </c>
    </row>
    <row r="10728" spans="1:9" ht="15.6" x14ac:dyDescent="0.3">
      <c r="A10728" s="1">
        <v>10724</v>
      </c>
      <c r="B10728" s="1">
        <v>2013</v>
      </c>
      <c r="C10728" s="1">
        <v>1</v>
      </c>
      <c r="D10728" s="1">
        <v>17</v>
      </c>
      <c r="E10728" s="7">
        <v>2013.1299086757999</v>
      </c>
      <c r="F10728" s="7">
        <v>18.516290999999999</v>
      </c>
      <c r="G10728" s="57">
        <f t="shared" si="402"/>
        <v>22.08580003034481</v>
      </c>
      <c r="I10728" s="73">
        <f t="shared" si="403"/>
        <v>1.9917808219199742</v>
      </c>
    </row>
    <row r="10729" spans="1:9" ht="15.6" x14ac:dyDescent="0.3">
      <c r="A10729" s="1">
        <v>10725</v>
      </c>
      <c r="B10729" s="1">
        <v>2013</v>
      </c>
      <c r="C10729" s="1">
        <v>1</v>
      </c>
      <c r="D10729" s="1">
        <v>18</v>
      </c>
      <c r="E10729" s="7">
        <v>2013.13264840183</v>
      </c>
      <c r="F10729" s="7">
        <v>18.427015999999998</v>
      </c>
      <c r="G10729" s="57">
        <f t="shared" si="402"/>
        <v>22.087283932413772</v>
      </c>
      <c r="I10729" s="73">
        <f t="shared" si="403"/>
        <v>1.9917808219199742</v>
      </c>
    </row>
    <row r="10730" spans="1:9" ht="15.6" x14ac:dyDescent="0.3">
      <c r="A10730" s="1">
        <v>10726</v>
      </c>
      <c r="B10730" s="1">
        <v>2013</v>
      </c>
      <c r="C10730" s="1">
        <v>1</v>
      </c>
      <c r="D10730" s="1">
        <v>19</v>
      </c>
      <c r="E10730" s="7">
        <v>2013.1353881278501</v>
      </c>
      <c r="F10730" s="7">
        <v>18.361606999999999</v>
      </c>
      <c r="G10730" s="57">
        <f t="shared" si="402"/>
        <v>22.088772053793083</v>
      </c>
      <c r="I10730" s="73">
        <f t="shared" si="403"/>
        <v>1.9917808219199742</v>
      </c>
    </row>
    <row r="10731" spans="1:9" ht="15.6" x14ac:dyDescent="0.3">
      <c r="A10731" s="1">
        <v>10727</v>
      </c>
      <c r="B10731" s="1">
        <v>2013</v>
      </c>
      <c r="C10731" s="1">
        <v>1</v>
      </c>
      <c r="D10731" s="1">
        <v>20</v>
      </c>
      <c r="E10731" s="7">
        <v>2013.13812785388</v>
      </c>
      <c r="F10731" s="7">
        <v>18.299900999999998</v>
      </c>
      <c r="G10731" s="57">
        <f t="shared" si="402"/>
        <v>22.090087664827568</v>
      </c>
      <c r="I10731" s="73">
        <f t="shared" si="403"/>
        <v>1.9917808219099697</v>
      </c>
    </row>
    <row r="10732" spans="1:9" ht="15.6" x14ac:dyDescent="0.3">
      <c r="A10732" s="1">
        <v>10728</v>
      </c>
      <c r="B10732" s="1">
        <v>2013</v>
      </c>
      <c r="C10732" s="1">
        <v>1</v>
      </c>
      <c r="D10732" s="1">
        <v>21</v>
      </c>
      <c r="E10732" s="7">
        <v>2013.14086757991</v>
      </c>
      <c r="F10732" s="7">
        <v>18.222480999999998</v>
      </c>
      <c r="G10732" s="57">
        <f t="shared" si="402"/>
        <v>22.091203845517224</v>
      </c>
      <c r="I10732" s="73">
        <f t="shared" si="403"/>
        <v>1.9917808219199742</v>
      </c>
    </row>
    <row r="10733" spans="1:9" ht="15.6" x14ac:dyDescent="0.3">
      <c r="A10733" s="1">
        <v>10729</v>
      </c>
      <c r="B10733" s="1">
        <v>2013</v>
      </c>
      <c r="C10733" s="1">
        <v>1</v>
      </c>
      <c r="D10733" s="1">
        <v>22</v>
      </c>
      <c r="E10733" s="7">
        <v>2013.1436073059399</v>
      </c>
      <c r="F10733" s="7">
        <v>18.179314999999999</v>
      </c>
      <c r="G10733" s="57">
        <f t="shared" si="402"/>
        <v>22.09237501655171</v>
      </c>
      <c r="I10733" s="73">
        <f t="shared" si="403"/>
        <v>1.9917808219199742</v>
      </c>
    </row>
    <row r="10734" spans="1:9" ht="15.6" x14ac:dyDescent="0.3">
      <c r="A10734" s="1">
        <v>10730</v>
      </c>
      <c r="B10734" s="1">
        <v>2013</v>
      </c>
      <c r="C10734" s="1">
        <v>1</v>
      </c>
      <c r="D10734" s="1">
        <v>23</v>
      </c>
      <c r="E10734" s="7">
        <v>2013.14634703196</v>
      </c>
      <c r="F10734" s="7">
        <v>18.143540999999999</v>
      </c>
      <c r="G10734" s="57">
        <f t="shared" si="402"/>
        <v>22.093626262068948</v>
      </c>
      <c r="I10734" s="73">
        <f t="shared" si="403"/>
        <v>1.9917808219199742</v>
      </c>
    </row>
    <row r="10735" spans="1:9" ht="15.6" x14ac:dyDescent="0.3">
      <c r="A10735" s="1">
        <v>10731</v>
      </c>
      <c r="B10735" s="1">
        <v>2013</v>
      </c>
      <c r="C10735" s="1">
        <v>1</v>
      </c>
      <c r="D10735" s="1">
        <v>24</v>
      </c>
      <c r="E10735" s="7">
        <v>2013.1490867579901</v>
      </c>
      <c r="F10735" s="7">
        <v>18.168997000000001</v>
      </c>
      <c r="G10735" s="57">
        <f t="shared" si="402"/>
        <v>22.094979651034468</v>
      </c>
      <c r="I10735" s="73">
        <f t="shared" si="403"/>
        <v>1.9917808219202016</v>
      </c>
    </row>
    <row r="10736" spans="1:9" ht="15.6" x14ac:dyDescent="0.3">
      <c r="A10736" s="1">
        <v>10732</v>
      </c>
      <c r="B10736" s="1">
        <v>2013</v>
      </c>
      <c r="C10736" s="1">
        <v>1</v>
      </c>
      <c r="D10736" s="1">
        <v>25</v>
      </c>
      <c r="E10736" s="7">
        <v>2013.1518264840199</v>
      </c>
      <c r="F10736" s="7">
        <v>18.228698000000001</v>
      </c>
      <c r="G10736" s="57">
        <f t="shared" si="402"/>
        <v>22.096327296551703</v>
      </c>
      <c r="I10736" s="73">
        <f t="shared" si="403"/>
        <v>1.9917808219199742</v>
      </c>
    </row>
    <row r="10737" spans="1:9" ht="15.6" x14ac:dyDescent="0.3">
      <c r="A10737" s="1">
        <v>10733</v>
      </c>
      <c r="B10737" s="1">
        <v>2013</v>
      </c>
      <c r="C10737" s="1">
        <v>1</v>
      </c>
      <c r="D10737" s="1">
        <v>26</v>
      </c>
      <c r="E10737" s="7">
        <v>2013.15456621005</v>
      </c>
      <c r="F10737" s="7">
        <v>18.202960000000001</v>
      </c>
      <c r="G10737" s="57">
        <f t="shared" si="402"/>
        <v>22.097755634482738</v>
      </c>
      <c r="I10737" s="73">
        <f t="shared" si="403"/>
        <v>1.9933789954400254</v>
      </c>
    </row>
    <row r="10738" spans="1:9" ht="15.6" x14ac:dyDescent="0.3">
      <c r="A10738" s="1">
        <v>10734</v>
      </c>
      <c r="B10738" s="1">
        <v>2013</v>
      </c>
      <c r="C10738" s="1">
        <v>1</v>
      </c>
      <c r="D10738" s="1">
        <v>27</v>
      </c>
      <c r="E10738" s="7">
        <v>2013.1573059360701</v>
      </c>
      <c r="F10738" s="7">
        <v>18.134264000000002</v>
      </c>
      <c r="G10738" s="57">
        <f t="shared" si="402"/>
        <v>22.099355731034464</v>
      </c>
      <c r="I10738" s="73">
        <f t="shared" si="403"/>
        <v>1.993378995439798</v>
      </c>
    </row>
    <row r="10739" spans="1:9" ht="15.6" x14ac:dyDescent="0.3">
      <c r="A10739" s="1">
        <v>10735</v>
      </c>
      <c r="B10739" s="1">
        <v>2013</v>
      </c>
      <c r="C10739" s="1">
        <v>1</v>
      </c>
      <c r="D10739" s="1">
        <v>28</v>
      </c>
      <c r="E10739" s="7">
        <v>2013.1600456620999</v>
      </c>
      <c r="F10739" s="7">
        <v>18.082163999999999</v>
      </c>
      <c r="G10739" s="57">
        <f t="shared" si="402"/>
        <v>22.1008606951724</v>
      </c>
      <c r="I10739" s="73">
        <f t="shared" si="403"/>
        <v>1.993378995430021</v>
      </c>
    </row>
    <row r="10740" spans="1:9" ht="15.6" x14ac:dyDescent="0.3">
      <c r="A10740" s="1">
        <v>10736</v>
      </c>
      <c r="B10740" s="1">
        <v>2013</v>
      </c>
      <c r="C10740" s="1">
        <v>1</v>
      </c>
      <c r="D10740" s="1">
        <v>29</v>
      </c>
      <c r="E10740" s="7">
        <v>2013.16278538813</v>
      </c>
      <c r="F10740" s="7">
        <v>18.022634</v>
      </c>
      <c r="G10740" s="57">
        <f t="shared" si="402"/>
        <v>22.102271675862056</v>
      </c>
      <c r="I10740" s="73">
        <f t="shared" si="403"/>
        <v>1.9917808219099697</v>
      </c>
    </row>
    <row r="10741" spans="1:9" ht="15.6" x14ac:dyDescent="0.3">
      <c r="A10741" s="1">
        <v>10737</v>
      </c>
      <c r="B10741" s="1">
        <v>2013</v>
      </c>
      <c r="C10741" s="1">
        <v>1</v>
      </c>
      <c r="D10741" s="1">
        <v>30</v>
      </c>
      <c r="E10741" s="7">
        <v>2013.1655251141599</v>
      </c>
      <c r="F10741" s="7">
        <v>17.963099</v>
      </c>
      <c r="G10741" s="57">
        <f t="shared" si="402"/>
        <v>22.103570525517231</v>
      </c>
      <c r="I10741" s="73">
        <f t="shared" si="403"/>
        <v>1.9917808219202016</v>
      </c>
    </row>
    <row r="10742" spans="1:9" ht="15.6" x14ac:dyDescent="0.3">
      <c r="A10742" s="1">
        <v>10738</v>
      </c>
      <c r="B10742" s="1">
        <v>2013</v>
      </c>
      <c r="C10742" s="1">
        <v>1</v>
      </c>
      <c r="D10742" s="1">
        <v>31</v>
      </c>
      <c r="E10742" s="7">
        <v>2013.16826484018</v>
      </c>
      <c r="F10742" s="7">
        <v>17.891905999999999</v>
      </c>
      <c r="G10742" s="57">
        <f t="shared" si="402"/>
        <v>22.104936216551717</v>
      </c>
      <c r="I10742" s="73">
        <f t="shared" si="403"/>
        <v>1.9917808219199742</v>
      </c>
    </row>
    <row r="10743" spans="1:9" ht="15.6" x14ac:dyDescent="0.3">
      <c r="A10743" s="1">
        <v>10739</v>
      </c>
      <c r="B10743" s="1">
        <v>2013</v>
      </c>
      <c r="C10743" s="1">
        <v>2</v>
      </c>
      <c r="D10743" s="1">
        <v>1</v>
      </c>
      <c r="E10743" s="7">
        <v>2013.16940639269</v>
      </c>
      <c r="F10743" s="7">
        <v>17.798995000000001</v>
      </c>
      <c r="G10743" s="57">
        <f t="shared" si="402"/>
        <v>22.106352206896545</v>
      </c>
      <c r="I10743" s="73">
        <f t="shared" si="403"/>
        <v>1.9917808219199742</v>
      </c>
    </row>
    <row r="10744" spans="1:9" ht="15.6" x14ac:dyDescent="0.3">
      <c r="A10744" s="1">
        <v>10740</v>
      </c>
      <c r="B10744" s="1">
        <v>2013</v>
      </c>
      <c r="C10744" s="1">
        <v>2</v>
      </c>
      <c r="D10744" s="1">
        <v>2</v>
      </c>
      <c r="E10744" s="7">
        <v>2013.1721461187201</v>
      </c>
      <c r="F10744" s="7">
        <v>17.815674999999999</v>
      </c>
      <c r="G10744" s="57">
        <f t="shared" si="402"/>
        <v>22.107701249655161</v>
      </c>
      <c r="I10744" s="73">
        <f t="shared" si="403"/>
        <v>1.9917808219099697</v>
      </c>
    </row>
    <row r="10745" spans="1:9" ht="15.6" x14ac:dyDescent="0.3">
      <c r="A10745" s="1">
        <v>10741</v>
      </c>
      <c r="B10745" s="1">
        <v>2013</v>
      </c>
      <c r="C10745" s="1">
        <v>2</v>
      </c>
      <c r="D10745" s="1">
        <v>3</v>
      </c>
      <c r="E10745" s="7">
        <v>2013.17488584475</v>
      </c>
      <c r="F10745" s="7">
        <v>17.840527000000002</v>
      </c>
      <c r="G10745" s="57">
        <f t="shared" si="402"/>
        <v>22.109009947586195</v>
      </c>
      <c r="I10745" s="73">
        <f t="shared" si="403"/>
        <v>1.9917808219199742</v>
      </c>
    </row>
    <row r="10746" spans="1:9" ht="15.6" x14ac:dyDescent="0.3">
      <c r="A10746" s="1">
        <v>10742</v>
      </c>
      <c r="B10746" s="1">
        <v>2013</v>
      </c>
      <c r="C10746" s="1">
        <v>2</v>
      </c>
      <c r="D10746" s="1">
        <v>4</v>
      </c>
      <c r="E10746" s="7">
        <v>2013.17762557078</v>
      </c>
      <c r="F10746" s="7">
        <v>17.806383</v>
      </c>
      <c r="G10746" s="57">
        <f t="shared" si="402"/>
        <v>22.110271662068953</v>
      </c>
      <c r="I10746" s="73">
        <f t="shared" si="403"/>
        <v>1.9917808219199742</v>
      </c>
    </row>
    <row r="10747" spans="1:9" ht="15.6" x14ac:dyDescent="0.3">
      <c r="A10747" s="1">
        <v>10743</v>
      </c>
      <c r="B10747" s="1">
        <v>2013</v>
      </c>
      <c r="C10747" s="1">
        <v>2</v>
      </c>
      <c r="D10747" s="1">
        <v>5</v>
      </c>
      <c r="E10747" s="7">
        <v>2013.1803652967999</v>
      </c>
      <c r="F10747" s="7">
        <v>17.720921000000001</v>
      </c>
      <c r="G10747" s="57">
        <f t="shared" si="402"/>
        <v>22.111601893793093</v>
      </c>
      <c r="I10747" s="73">
        <f t="shared" si="403"/>
        <v>1.9917808219199742</v>
      </c>
    </row>
    <row r="10748" spans="1:9" ht="15.6" x14ac:dyDescent="0.3">
      <c r="A10748" s="1">
        <v>10744</v>
      </c>
      <c r="B10748" s="1">
        <v>2013</v>
      </c>
      <c r="C10748" s="1">
        <v>2</v>
      </c>
      <c r="D10748" s="1">
        <v>6</v>
      </c>
      <c r="E10748" s="7">
        <v>2013.18310502283</v>
      </c>
      <c r="F10748" s="7">
        <v>17.695625</v>
      </c>
      <c r="G10748" s="57">
        <f t="shared" si="402"/>
        <v>22.113206649655162</v>
      </c>
      <c r="I10748" s="73">
        <f t="shared" si="403"/>
        <v>1.9917808219099697</v>
      </c>
    </row>
    <row r="10749" spans="1:9" ht="15.6" x14ac:dyDescent="0.3">
      <c r="A10749" s="1">
        <v>10745</v>
      </c>
      <c r="B10749" s="1">
        <v>2013</v>
      </c>
      <c r="C10749" s="1">
        <v>2</v>
      </c>
      <c r="D10749" s="1">
        <v>7</v>
      </c>
      <c r="E10749" s="7">
        <v>2013.1858447488601</v>
      </c>
      <c r="F10749" s="7">
        <v>17.740704000000001</v>
      </c>
      <c r="G10749" s="57">
        <f t="shared" si="402"/>
        <v>22.114899573793096</v>
      </c>
      <c r="I10749" s="73">
        <f t="shared" si="403"/>
        <v>1.9917808219202016</v>
      </c>
    </row>
    <row r="10750" spans="1:9" ht="15.6" x14ac:dyDescent="0.3">
      <c r="A10750" s="1">
        <v>10746</v>
      </c>
      <c r="B10750" s="1">
        <v>2013</v>
      </c>
      <c r="C10750" s="1">
        <v>2</v>
      </c>
      <c r="D10750" s="1">
        <v>8</v>
      </c>
      <c r="E10750" s="7">
        <v>2013.1885844748899</v>
      </c>
      <c r="F10750" s="7">
        <v>17.803477000000001</v>
      </c>
      <c r="G10750" s="57">
        <f t="shared" si="402"/>
        <v>22.116649342068953</v>
      </c>
      <c r="I10750" s="73">
        <f t="shared" si="403"/>
        <v>1.9917808219199742</v>
      </c>
    </row>
    <row r="10751" spans="1:9" ht="15.6" x14ac:dyDescent="0.3">
      <c r="A10751" s="1">
        <v>10747</v>
      </c>
      <c r="B10751" s="1">
        <v>2013</v>
      </c>
      <c r="C10751" s="1">
        <v>2</v>
      </c>
      <c r="D10751" s="1">
        <v>9</v>
      </c>
      <c r="E10751" s="7">
        <v>2013.19132420091</v>
      </c>
      <c r="F10751" s="7">
        <v>17.847629999999999</v>
      </c>
      <c r="G10751" s="57">
        <f t="shared" si="402"/>
        <v>22.118344769655163</v>
      </c>
      <c r="I10751" s="73">
        <f t="shared" si="403"/>
        <v>1.9917808219199742</v>
      </c>
    </row>
    <row r="10752" spans="1:9" ht="15.6" x14ac:dyDescent="0.3">
      <c r="A10752" s="1">
        <v>10748</v>
      </c>
      <c r="B10752" s="1">
        <v>2013</v>
      </c>
      <c r="C10752" s="1">
        <v>2</v>
      </c>
      <c r="D10752" s="1">
        <v>10</v>
      </c>
      <c r="E10752" s="7">
        <v>2013.1940639269401</v>
      </c>
      <c r="F10752" s="7">
        <v>17.831150000000001</v>
      </c>
      <c r="G10752" s="57">
        <f t="shared" si="402"/>
        <v>22.120057470344822</v>
      </c>
      <c r="I10752" s="73">
        <f t="shared" si="403"/>
        <v>1.9917808219099697</v>
      </c>
    </row>
    <row r="10753" spans="1:9" ht="15.6" x14ac:dyDescent="0.3">
      <c r="A10753" s="1">
        <v>10749</v>
      </c>
      <c r="B10753" s="1">
        <v>2013</v>
      </c>
      <c r="C10753" s="1">
        <v>2</v>
      </c>
      <c r="D10753" s="1">
        <v>11</v>
      </c>
      <c r="E10753" s="7">
        <v>2013.1968036529699</v>
      </c>
      <c r="F10753" s="7">
        <v>17.853999999999999</v>
      </c>
      <c r="G10753" s="57">
        <f t="shared" si="402"/>
        <v>22.121872906206889</v>
      </c>
      <c r="I10753" s="73">
        <f t="shared" si="403"/>
        <v>1.9917808219199742</v>
      </c>
    </row>
    <row r="10754" spans="1:9" ht="15.6" x14ac:dyDescent="0.3">
      <c r="A10754" s="1">
        <v>10750</v>
      </c>
      <c r="B10754" s="1">
        <v>2013</v>
      </c>
      <c r="C10754" s="1">
        <v>2</v>
      </c>
      <c r="D10754" s="1">
        <v>12</v>
      </c>
      <c r="E10754" s="7">
        <v>2013.199543379</v>
      </c>
      <c r="F10754" s="7">
        <v>17.903763000000001</v>
      </c>
      <c r="G10754" s="57">
        <f t="shared" si="402"/>
        <v>22.123769246896551</v>
      </c>
      <c r="I10754" s="73">
        <f t="shared" si="403"/>
        <v>1.9917808219199742</v>
      </c>
    </row>
    <row r="10755" spans="1:9" ht="15.6" x14ac:dyDescent="0.3">
      <c r="A10755" s="1">
        <v>10751</v>
      </c>
      <c r="B10755" s="1">
        <v>2013</v>
      </c>
      <c r="C10755" s="1">
        <v>2</v>
      </c>
      <c r="D10755" s="1">
        <v>13</v>
      </c>
      <c r="E10755" s="7">
        <v>2013.2022831050199</v>
      </c>
      <c r="F10755" s="7">
        <v>17.927319000000001</v>
      </c>
      <c r="G10755" s="57">
        <f t="shared" si="402"/>
        <v>22.125650311724133</v>
      </c>
      <c r="I10755" s="73">
        <f t="shared" si="403"/>
        <v>1.9917808219099697</v>
      </c>
    </row>
    <row r="10756" spans="1:9" ht="15.6" x14ac:dyDescent="0.3">
      <c r="A10756" s="1">
        <v>10752</v>
      </c>
      <c r="B10756" s="1">
        <v>2013</v>
      </c>
      <c r="C10756" s="1">
        <v>2</v>
      </c>
      <c r="D10756" s="1">
        <v>14</v>
      </c>
      <c r="E10756" s="7">
        <v>2013.20502283105</v>
      </c>
      <c r="F10756" s="7">
        <v>17.943753999999998</v>
      </c>
      <c r="G10756" s="57">
        <f t="shared" si="402"/>
        <v>22.127453568275858</v>
      </c>
      <c r="I10756" s="73">
        <f t="shared" si="403"/>
        <v>1.9917808219199742</v>
      </c>
    </row>
    <row r="10757" spans="1:9" ht="15.6" x14ac:dyDescent="0.3">
      <c r="A10757" s="1">
        <v>10753</v>
      </c>
      <c r="B10757" s="1">
        <v>2013</v>
      </c>
      <c r="C10757" s="1">
        <v>2</v>
      </c>
      <c r="D10757" s="1">
        <v>15</v>
      </c>
      <c r="E10757" s="7">
        <v>2013.2077625570801</v>
      </c>
      <c r="F10757" s="7">
        <v>17.928968000000001</v>
      </c>
      <c r="G10757" s="57">
        <f t="shared" si="402"/>
        <v>22.129273107586201</v>
      </c>
      <c r="I10757" s="73">
        <f t="shared" si="403"/>
        <v>1.9917808219199742</v>
      </c>
    </row>
    <row r="10758" spans="1:9" ht="15.6" x14ac:dyDescent="0.3">
      <c r="A10758" s="1">
        <v>10754</v>
      </c>
      <c r="B10758" s="1">
        <v>2013</v>
      </c>
      <c r="C10758" s="1">
        <v>2</v>
      </c>
      <c r="D10758" s="1">
        <v>16</v>
      </c>
      <c r="E10758" s="7">
        <v>2013.2105022831099</v>
      </c>
      <c r="F10758" s="7">
        <v>17.927351000000002</v>
      </c>
      <c r="G10758" s="57">
        <f t="shared" si="402"/>
        <v>22.131109366896546</v>
      </c>
      <c r="I10758" s="73">
        <f t="shared" si="403"/>
        <v>1.9917808219199742</v>
      </c>
    </row>
    <row r="10759" spans="1:9" ht="15.6" x14ac:dyDescent="0.3">
      <c r="A10759" s="1">
        <v>10755</v>
      </c>
      <c r="B10759" s="1">
        <v>2013</v>
      </c>
      <c r="C10759" s="1">
        <v>2</v>
      </c>
      <c r="D10759" s="1">
        <v>17</v>
      </c>
      <c r="E10759" s="7">
        <v>2013.21324200913</v>
      </c>
      <c r="F10759" s="7">
        <v>17.918758</v>
      </c>
      <c r="G10759" s="57">
        <f t="shared" si="402"/>
        <v>22.13298162896551</v>
      </c>
      <c r="I10759" s="73">
        <f t="shared" si="403"/>
        <v>1.9917808219099697</v>
      </c>
    </row>
    <row r="10760" spans="1:9" ht="15.6" x14ac:dyDescent="0.3">
      <c r="A10760" s="1">
        <v>10756</v>
      </c>
      <c r="B10760" s="1">
        <v>2013</v>
      </c>
      <c r="C10760" s="1">
        <v>2</v>
      </c>
      <c r="D10760" s="1">
        <v>18</v>
      </c>
      <c r="E10760" s="7">
        <v>2013.2159817351601</v>
      </c>
      <c r="F10760" s="7">
        <v>17.890304</v>
      </c>
      <c r="G10760" s="57">
        <f t="shared" si="402"/>
        <v>22.135081424827579</v>
      </c>
      <c r="I10760" s="73">
        <f t="shared" si="403"/>
        <v>1.9917808219202016</v>
      </c>
    </row>
    <row r="10761" spans="1:9" ht="15.6" x14ac:dyDescent="0.3">
      <c r="A10761" s="1">
        <v>10757</v>
      </c>
      <c r="B10761" s="1">
        <v>2013</v>
      </c>
      <c r="C10761" s="1">
        <v>2</v>
      </c>
      <c r="D10761" s="1">
        <v>19</v>
      </c>
      <c r="E10761" s="7">
        <v>2013.2187214611899</v>
      </c>
      <c r="F10761" s="7">
        <v>17.835739</v>
      </c>
      <c r="G10761" s="57">
        <f t="shared" si="402"/>
        <v>22.137375761379303</v>
      </c>
      <c r="I10761" s="73">
        <f t="shared" si="403"/>
        <v>1.9917808219199742</v>
      </c>
    </row>
    <row r="10762" spans="1:9" ht="15.6" x14ac:dyDescent="0.3">
      <c r="A10762" s="1">
        <v>10758</v>
      </c>
      <c r="B10762" s="1">
        <v>2013</v>
      </c>
      <c r="C10762" s="1">
        <v>2</v>
      </c>
      <c r="D10762" s="1">
        <v>20</v>
      </c>
      <c r="E10762" s="7">
        <v>2013.22146118721</v>
      </c>
      <c r="F10762" s="7">
        <v>17.813041999999999</v>
      </c>
      <c r="G10762" s="57">
        <f t="shared" si="402"/>
        <v>22.139810775172403</v>
      </c>
      <c r="I10762" s="73">
        <f t="shared" si="403"/>
        <v>1.9917808219199742</v>
      </c>
    </row>
    <row r="10763" spans="1:9" ht="15.6" x14ac:dyDescent="0.3">
      <c r="A10763" s="1">
        <v>10759</v>
      </c>
      <c r="B10763" s="1">
        <v>2013</v>
      </c>
      <c r="C10763" s="1">
        <v>2</v>
      </c>
      <c r="D10763" s="1">
        <v>21</v>
      </c>
      <c r="E10763" s="7">
        <v>2013.2242009132401</v>
      </c>
      <c r="F10763" s="7">
        <v>17.859155000000001</v>
      </c>
      <c r="G10763" s="57">
        <f t="shared" ref="G10763:G10826" si="404">AVERAGE(F10219:F10943)</f>
        <v>22.142213764137924</v>
      </c>
      <c r="I10763" s="73">
        <f t="shared" si="403"/>
        <v>1.9917808219099697</v>
      </c>
    </row>
    <row r="10764" spans="1:9" ht="15.6" x14ac:dyDescent="0.3">
      <c r="A10764" s="1">
        <v>10760</v>
      </c>
      <c r="B10764" s="1">
        <v>2013</v>
      </c>
      <c r="C10764" s="1">
        <v>2</v>
      </c>
      <c r="D10764" s="1">
        <v>22</v>
      </c>
      <c r="E10764" s="7">
        <v>2013.22694063927</v>
      </c>
      <c r="F10764" s="7">
        <v>17.915474</v>
      </c>
      <c r="G10764" s="57">
        <f t="shared" si="404"/>
        <v>22.144531849655163</v>
      </c>
      <c r="I10764" s="73">
        <f t="shared" ref="I10764:I10827" si="405">E10944-E10220</f>
        <v>1.9917808219199742</v>
      </c>
    </row>
    <row r="10765" spans="1:9" ht="15.6" x14ac:dyDescent="0.3">
      <c r="A10765" s="1">
        <v>10761</v>
      </c>
      <c r="B10765" s="1">
        <v>2013</v>
      </c>
      <c r="C10765" s="1">
        <v>2</v>
      </c>
      <c r="D10765" s="1">
        <v>23</v>
      </c>
      <c r="E10765" s="7">
        <v>2013.2296803653001</v>
      </c>
      <c r="F10765" s="7">
        <v>18.046303999999999</v>
      </c>
      <c r="G10765" s="57">
        <f t="shared" si="404"/>
        <v>22.146656747586203</v>
      </c>
      <c r="I10765" s="73">
        <f t="shared" si="405"/>
        <v>1.9917808219199742</v>
      </c>
    </row>
    <row r="10766" spans="1:9" ht="15.6" x14ac:dyDescent="0.3">
      <c r="A10766" s="1">
        <v>10762</v>
      </c>
      <c r="B10766" s="1">
        <v>2013</v>
      </c>
      <c r="C10766" s="1">
        <v>2</v>
      </c>
      <c r="D10766" s="1">
        <v>24</v>
      </c>
      <c r="E10766" s="7">
        <v>2013.2324200913199</v>
      </c>
      <c r="F10766" s="7">
        <v>18.151721999999999</v>
      </c>
      <c r="G10766" s="57">
        <f t="shared" si="404"/>
        <v>22.148738722758612</v>
      </c>
      <c r="I10766" s="73">
        <f t="shared" si="405"/>
        <v>1.9917808219199742</v>
      </c>
    </row>
    <row r="10767" spans="1:9" ht="15.6" x14ac:dyDescent="0.3">
      <c r="A10767" s="1">
        <v>10763</v>
      </c>
      <c r="B10767" s="1">
        <v>2013</v>
      </c>
      <c r="C10767" s="1">
        <v>2</v>
      </c>
      <c r="D10767" s="1">
        <v>25</v>
      </c>
      <c r="E10767" s="7">
        <v>2013.23515981735</v>
      </c>
      <c r="F10767" s="7">
        <v>18.253589000000002</v>
      </c>
      <c r="G10767" s="57">
        <f t="shared" si="404"/>
        <v>22.150770648275856</v>
      </c>
      <c r="I10767" s="73">
        <f t="shared" si="405"/>
        <v>1.9917808219099697</v>
      </c>
    </row>
    <row r="10768" spans="1:9" ht="15.6" x14ac:dyDescent="0.3">
      <c r="A10768" s="1">
        <v>10764</v>
      </c>
      <c r="B10768" s="1">
        <v>2013</v>
      </c>
      <c r="C10768" s="1">
        <v>2</v>
      </c>
      <c r="D10768" s="1">
        <v>26</v>
      </c>
      <c r="E10768" s="7">
        <v>2013.2378995433801</v>
      </c>
      <c r="F10768" s="7">
        <v>18.304036</v>
      </c>
      <c r="G10768" s="57">
        <f t="shared" si="404"/>
        <v>22.152652719999995</v>
      </c>
      <c r="I10768" s="73">
        <f t="shared" si="405"/>
        <v>1.993378995430021</v>
      </c>
    </row>
    <row r="10769" spans="1:9" ht="15.6" x14ac:dyDescent="0.3">
      <c r="A10769" s="1">
        <v>10765</v>
      </c>
      <c r="B10769" s="1">
        <v>2013</v>
      </c>
      <c r="C10769" s="1">
        <v>2</v>
      </c>
      <c r="D10769" s="1">
        <v>27</v>
      </c>
      <c r="E10769" s="7">
        <v>2013.2406392694099</v>
      </c>
      <c r="F10769" s="7">
        <v>18.318366999999999</v>
      </c>
      <c r="G10769" s="57">
        <f t="shared" si="404"/>
        <v>22.154342107586199</v>
      </c>
      <c r="I10769" s="73">
        <f t="shared" si="405"/>
        <v>1.9933789954400254</v>
      </c>
    </row>
    <row r="10770" spans="1:9" ht="15.6" x14ac:dyDescent="0.3">
      <c r="A10770" s="1">
        <v>10766</v>
      </c>
      <c r="B10770" s="1">
        <v>2013</v>
      </c>
      <c r="C10770" s="1">
        <v>2</v>
      </c>
      <c r="D10770" s="1">
        <v>28</v>
      </c>
      <c r="E10770" s="7">
        <v>2013.24337899543</v>
      </c>
      <c r="F10770" s="7">
        <v>18.404278000000001</v>
      </c>
      <c r="G10770" s="57">
        <f t="shared" si="404"/>
        <v>22.155888154482753</v>
      </c>
      <c r="I10770" s="73">
        <f t="shared" si="405"/>
        <v>1.9933789954400254</v>
      </c>
    </row>
    <row r="10771" spans="1:9" ht="15.6" x14ac:dyDescent="0.3">
      <c r="A10771" s="1">
        <v>10767</v>
      </c>
      <c r="B10771" s="1">
        <v>2013</v>
      </c>
      <c r="C10771" s="1">
        <v>3</v>
      </c>
      <c r="D10771" s="1">
        <v>1</v>
      </c>
      <c r="E10771" s="7">
        <v>2013.2527397260301</v>
      </c>
      <c r="F10771" s="7">
        <v>18.481317000000001</v>
      </c>
      <c r="G10771" s="57">
        <f t="shared" si="404"/>
        <v>22.157468951724134</v>
      </c>
      <c r="I10771" s="73">
        <f t="shared" si="405"/>
        <v>1.9917808219199742</v>
      </c>
    </row>
    <row r="10772" spans="1:9" ht="15.6" x14ac:dyDescent="0.3">
      <c r="A10772" s="1">
        <v>10768</v>
      </c>
      <c r="B10772" s="1">
        <v>2013</v>
      </c>
      <c r="C10772" s="1">
        <v>3</v>
      </c>
      <c r="D10772" s="1">
        <v>2</v>
      </c>
      <c r="E10772" s="7">
        <v>2013.2554794520499</v>
      </c>
      <c r="F10772" s="7">
        <v>18.566157</v>
      </c>
      <c r="G10772" s="57">
        <f t="shared" si="404"/>
        <v>22.159171092413789</v>
      </c>
      <c r="I10772" s="73">
        <f t="shared" si="405"/>
        <v>1.9917808219099697</v>
      </c>
    </row>
    <row r="10773" spans="1:9" ht="15.6" x14ac:dyDescent="0.3">
      <c r="A10773" s="1">
        <v>10769</v>
      </c>
      <c r="B10773" s="1">
        <v>2013</v>
      </c>
      <c r="C10773" s="1">
        <v>3</v>
      </c>
      <c r="D10773" s="1">
        <v>3</v>
      </c>
      <c r="E10773" s="7">
        <v>2013.25821917808</v>
      </c>
      <c r="F10773" s="7">
        <v>18.541917000000002</v>
      </c>
      <c r="G10773" s="57">
        <f t="shared" si="404"/>
        <v>22.161008864827579</v>
      </c>
      <c r="I10773" s="73">
        <f t="shared" si="405"/>
        <v>1.9917808219199742</v>
      </c>
    </row>
    <row r="10774" spans="1:9" ht="15.6" x14ac:dyDescent="0.3">
      <c r="A10774" s="1">
        <v>10770</v>
      </c>
      <c r="B10774" s="1">
        <v>2013</v>
      </c>
      <c r="C10774" s="1">
        <v>3</v>
      </c>
      <c r="D10774" s="1">
        <v>4</v>
      </c>
      <c r="E10774" s="7">
        <v>2013.2609589041101</v>
      </c>
      <c r="F10774" s="7">
        <v>18.494012000000001</v>
      </c>
      <c r="G10774" s="57">
        <f t="shared" si="404"/>
        <v>22.162826361379302</v>
      </c>
      <c r="I10774" s="73">
        <f t="shared" si="405"/>
        <v>1.9917808219202016</v>
      </c>
    </row>
    <row r="10775" spans="1:9" ht="15.6" x14ac:dyDescent="0.3">
      <c r="A10775" s="1">
        <v>10771</v>
      </c>
      <c r="B10775" s="1">
        <v>2013</v>
      </c>
      <c r="C10775" s="1">
        <v>3</v>
      </c>
      <c r="D10775" s="1">
        <v>5</v>
      </c>
      <c r="E10775" s="7">
        <v>2013.26369863014</v>
      </c>
      <c r="F10775" s="7">
        <v>18.491332</v>
      </c>
      <c r="G10775" s="57">
        <f t="shared" si="404"/>
        <v>22.164605037241373</v>
      </c>
      <c r="I10775" s="73">
        <f t="shared" si="405"/>
        <v>1.9917808219199742</v>
      </c>
    </row>
    <row r="10776" spans="1:9" ht="15.6" x14ac:dyDescent="0.3">
      <c r="A10776" s="1">
        <v>10772</v>
      </c>
      <c r="B10776" s="1">
        <v>2013</v>
      </c>
      <c r="C10776" s="1">
        <v>3</v>
      </c>
      <c r="D10776" s="1">
        <v>6</v>
      </c>
      <c r="E10776" s="7">
        <v>2013.2664383561601</v>
      </c>
      <c r="F10776" s="7">
        <v>18.559249000000001</v>
      </c>
      <c r="G10776" s="57">
        <f t="shared" si="404"/>
        <v>22.166375266206892</v>
      </c>
      <c r="I10776" s="73">
        <f t="shared" si="405"/>
        <v>1.9917808219099697</v>
      </c>
    </row>
    <row r="10777" spans="1:9" ht="15.6" x14ac:dyDescent="0.3">
      <c r="A10777" s="1">
        <v>10773</v>
      </c>
      <c r="B10777" s="1">
        <v>2013</v>
      </c>
      <c r="C10777" s="1">
        <v>3</v>
      </c>
      <c r="D10777" s="1">
        <v>7</v>
      </c>
      <c r="E10777" s="7">
        <v>2013.2691780821899</v>
      </c>
      <c r="F10777" s="7">
        <v>18.708154</v>
      </c>
      <c r="G10777" s="57">
        <f t="shared" si="404"/>
        <v>22.168023583448271</v>
      </c>
      <c r="I10777" s="73">
        <f t="shared" si="405"/>
        <v>1.9917808219199742</v>
      </c>
    </row>
    <row r="10778" spans="1:9" ht="15.6" x14ac:dyDescent="0.3">
      <c r="A10778" s="1">
        <v>10774</v>
      </c>
      <c r="B10778" s="1">
        <v>2013</v>
      </c>
      <c r="C10778" s="1">
        <v>3</v>
      </c>
      <c r="D10778" s="1">
        <v>8</v>
      </c>
      <c r="E10778" s="7">
        <v>2013.27191780822</v>
      </c>
      <c r="F10778" s="7">
        <v>18.862136</v>
      </c>
      <c r="G10778" s="57">
        <f t="shared" si="404"/>
        <v>22.169680764137926</v>
      </c>
      <c r="I10778" s="73">
        <f t="shared" si="405"/>
        <v>1.9917808219199742</v>
      </c>
    </row>
    <row r="10779" spans="1:9" ht="15.6" x14ac:dyDescent="0.3">
      <c r="A10779" s="1">
        <v>10775</v>
      </c>
      <c r="B10779" s="1">
        <v>2013</v>
      </c>
      <c r="C10779" s="1">
        <v>3</v>
      </c>
      <c r="D10779" s="1">
        <v>9</v>
      </c>
      <c r="E10779" s="7">
        <v>2013.2746575342501</v>
      </c>
      <c r="F10779" s="7">
        <v>18.994534999999999</v>
      </c>
      <c r="G10779" s="57">
        <f t="shared" si="404"/>
        <v>22.17137371586206</v>
      </c>
      <c r="I10779" s="73">
        <f t="shared" si="405"/>
        <v>1.9917808219199742</v>
      </c>
    </row>
    <row r="10780" spans="1:9" ht="15.6" x14ac:dyDescent="0.3">
      <c r="A10780" s="1">
        <v>10776</v>
      </c>
      <c r="B10780" s="1">
        <v>2013</v>
      </c>
      <c r="C10780" s="1">
        <v>3</v>
      </c>
      <c r="D10780" s="1">
        <v>10</v>
      </c>
      <c r="E10780" s="7">
        <v>2013.2773972602699</v>
      </c>
      <c r="F10780" s="7">
        <v>19.145401</v>
      </c>
      <c r="G10780" s="57">
        <f t="shared" si="404"/>
        <v>22.173052317241371</v>
      </c>
      <c r="I10780" s="73">
        <f t="shared" si="405"/>
        <v>1.9917808219099697</v>
      </c>
    </row>
    <row r="10781" spans="1:9" ht="15.6" x14ac:dyDescent="0.3">
      <c r="A10781" s="1">
        <v>10777</v>
      </c>
      <c r="B10781" s="1">
        <v>2013</v>
      </c>
      <c r="C10781" s="1">
        <v>3</v>
      </c>
      <c r="D10781" s="1">
        <v>11</v>
      </c>
      <c r="E10781" s="7">
        <v>2013.2801369863</v>
      </c>
      <c r="F10781" s="7">
        <v>19.255884999999999</v>
      </c>
      <c r="G10781" s="57">
        <f t="shared" si="404"/>
        <v>22.174635084137922</v>
      </c>
      <c r="I10781" s="73">
        <f t="shared" si="405"/>
        <v>1.9917808219199742</v>
      </c>
    </row>
    <row r="10782" spans="1:9" ht="15.6" x14ac:dyDescent="0.3">
      <c r="A10782" s="1">
        <v>10778</v>
      </c>
      <c r="B10782" s="1">
        <v>2013</v>
      </c>
      <c r="C10782" s="1">
        <v>3</v>
      </c>
      <c r="D10782" s="1">
        <v>12</v>
      </c>
      <c r="E10782" s="7">
        <v>2013.2828767123301</v>
      </c>
      <c r="F10782" s="7">
        <v>19.323411</v>
      </c>
      <c r="G10782" s="57">
        <f t="shared" si="404"/>
        <v>22.176114502068952</v>
      </c>
      <c r="I10782" s="73">
        <f t="shared" si="405"/>
        <v>1.9917808219202016</v>
      </c>
    </row>
    <row r="10783" spans="1:9" ht="15.6" x14ac:dyDescent="0.3">
      <c r="A10783" s="1">
        <v>10779</v>
      </c>
      <c r="B10783" s="1">
        <v>2013</v>
      </c>
      <c r="C10783" s="1">
        <v>3</v>
      </c>
      <c r="D10783" s="1">
        <v>13</v>
      </c>
      <c r="E10783" s="7">
        <v>2013.28561643836</v>
      </c>
      <c r="F10783" s="7">
        <v>19.381862999999999</v>
      </c>
      <c r="G10783" s="57">
        <f t="shared" si="404"/>
        <v>22.177533532413783</v>
      </c>
      <c r="I10783" s="73">
        <f t="shared" si="405"/>
        <v>1.9917808219199742</v>
      </c>
    </row>
    <row r="10784" spans="1:9" ht="15.6" x14ac:dyDescent="0.3">
      <c r="A10784" s="1">
        <v>10780</v>
      </c>
      <c r="B10784" s="1">
        <v>2013</v>
      </c>
      <c r="C10784" s="1">
        <v>3</v>
      </c>
      <c r="D10784" s="1">
        <v>14</v>
      </c>
      <c r="E10784" s="7">
        <v>2013.28835616438</v>
      </c>
      <c r="F10784" s="7">
        <v>19.478276000000001</v>
      </c>
      <c r="G10784" s="57">
        <f t="shared" si="404"/>
        <v>22.179053070344814</v>
      </c>
      <c r="I10784" s="73">
        <f t="shared" si="405"/>
        <v>1.9917808219099697</v>
      </c>
    </row>
    <row r="10785" spans="1:9" ht="15.6" x14ac:dyDescent="0.3">
      <c r="A10785" s="1">
        <v>10781</v>
      </c>
      <c r="B10785" s="1">
        <v>2013</v>
      </c>
      <c r="C10785" s="1">
        <v>3</v>
      </c>
      <c r="D10785" s="1">
        <v>15</v>
      </c>
      <c r="E10785" s="7">
        <v>2013.2910958904099</v>
      </c>
      <c r="F10785" s="7">
        <v>19.491734999999998</v>
      </c>
      <c r="G10785" s="57">
        <f t="shared" si="404"/>
        <v>22.180583366896538</v>
      </c>
      <c r="I10785" s="73">
        <f t="shared" si="405"/>
        <v>1.9917808219199742</v>
      </c>
    </row>
    <row r="10786" spans="1:9" ht="15.6" x14ac:dyDescent="0.3">
      <c r="A10786" s="1">
        <v>10782</v>
      </c>
      <c r="B10786" s="1">
        <v>2013</v>
      </c>
      <c r="C10786" s="1">
        <v>3</v>
      </c>
      <c r="D10786" s="1">
        <v>16</v>
      </c>
      <c r="E10786" s="7">
        <v>2013.29383561644</v>
      </c>
      <c r="F10786" s="7">
        <v>19.483702999999998</v>
      </c>
      <c r="G10786" s="57">
        <f t="shared" si="404"/>
        <v>22.18203761103447</v>
      </c>
      <c r="I10786" s="73">
        <f t="shared" si="405"/>
        <v>1.9917808219199742</v>
      </c>
    </row>
    <row r="10787" spans="1:9" ht="15.6" x14ac:dyDescent="0.3">
      <c r="A10787" s="1">
        <v>10783</v>
      </c>
      <c r="B10787" s="1">
        <v>2013</v>
      </c>
      <c r="C10787" s="1">
        <v>3</v>
      </c>
      <c r="D10787" s="1">
        <v>17</v>
      </c>
      <c r="E10787" s="7">
        <v>2013.2965753424701</v>
      </c>
      <c r="F10787" s="7">
        <v>19.559550999999999</v>
      </c>
      <c r="G10787" s="57">
        <f t="shared" si="404"/>
        <v>22.183526721379298</v>
      </c>
      <c r="I10787" s="73">
        <f t="shared" si="405"/>
        <v>1.9917808219199742</v>
      </c>
    </row>
    <row r="10788" spans="1:9" ht="15.6" x14ac:dyDescent="0.3">
      <c r="A10788" s="1">
        <v>10784</v>
      </c>
      <c r="B10788" s="1">
        <v>2013</v>
      </c>
      <c r="C10788" s="1">
        <v>3</v>
      </c>
      <c r="D10788" s="1">
        <v>18</v>
      </c>
      <c r="E10788" s="7">
        <v>2013.2993150684899</v>
      </c>
      <c r="F10788" s="7">
        <v>19.616482999999999</v>
      </c>
      <c r="G10788" s="57">
        <f t="shared" si="404"/>
        <v>22.184969431724127</v>
      </c>
      <c r="I10788" s="73">
        <f t="shared" si="405"/>
        <v>1.9917808219099697</v>
      </c>
    </row>
    <row r="10789" spans="1:9" ht="15.6" x14ac:dyDescent="0.3">
      <c r="A10789" s="1">
        <v>10785</v>
      </c>
      <c r="B10789" s="1">
        <v>2013</v>
      </c>
      <c r="C10789" s="1">
        <v>3</v>
      </c>
      <c r="D10789" s="1">
        <v>19</v>
      </c>
      <c r="E10789" s="7">
        <v>2013.30205479452</v>
      </c>
      <c r="F10789" s="7">
        <v>19.651783999999999</v>
      </c>
      <c r="G10789" s="57">
        <f t="shared" si="404"/>
        <v>22.186383911724128</v>
      </c>
      <c r="I10789" s="73">
        <f t="shared" si="405"/>
        <v>1.9917808219199742</v>
      </c>
    </row>
    <row r="10790" spans="1:9" ht="15.6" x14ac:dyDescent="0.3">
      <c r="A10790" s="1">
        <v>10786</v>
      </c>
      <c r="B10790" s="1">
        <v>2013</v>
      </c>
      <c r="C10790" s="1">
        <v>3</v>
      </c>
      <c r="D10790" s="1">
        <v>20</v>
      </c>
      <c r="E10790" s="7">
        <v>2013.3047945205501</v>
      </c>
      <c r="F10790" s="7">
        <v>19.629106</v>
      </c>
      <c r="G10790" s="57">
        <f t="shared" si="404"/>
        <v>22.187883322758612</v>
      </c>
      <c r="I10790" s="73">
        <f t="shared" si="405"/>
        <v>1.9917808219202016</v>
      </c>
    </row>
    <row r="10791" spans="1:9" ht="15.6" x14ac:dyDescent="0.3">
      <c r="A10791" s="1">
        <v>10787</v>
      </c>
      <c r="B10791" s="1">
        <v>2013</v>
      </c>
      <c r="C10791" s="1">
        <v>3</v>
      </c>
      <c r="D10791" s="1">
        <v>21</v>
      </c>
      <c r="E10791" s="7">
        <v>2013.30753424658</v>
      </c>
      <c r="F10791" s="7">
        <v>19.628166</v>
      </c>
      <c r="G10791" s="57">
        <f t="shared" si="404"/>
        <v>22.189532791724126</v>
      </c>
      <c r="I10791" s="73">
        <f t="shared" si="405"/>
        <v>1.9917808219199742</v>
      </c>
    </row>
    <row r="10792" spans="1:9" ht="15.6" x14ac:dyDescent="0.3">
      <c r="A10792" s="1">
        <v>10788</v>
      </c>
      <c r="B10792" s="1">
        <v>2013</v>
      </c>
      <c r="C10792" s="1">
        <v>3</v>
      </c>
      <c r="D10792" s="1">
        <v>22</v>
      </c>
      <c r="E10792" s="7">
        <v>2013.3102739726</v>
      </c>
      <c r="F10792" s="7">
        <v>19.689411</v>
      </c>
      <c r="G10792" s="57">
        <f t="shared" si="404"/>
        <v>22.191197558620676</v>
      </c>
      <c r="I10792" s="73">
        <f t="shared" si="405"/>
        <v>1.9917808219199742</v>
      </c>
    </row>
    <row r="10793" spans="1:9" ht="15.6" x14ac:dyDescent="0.3">
      <c r="A10793" s="1">
        <v>10789</v>
      </c>
      <c r="B10793" s="1">
        <v>2013</v>
      </c>
      <c r="C10793" s="1">
        <v>3</v>
      </c>
      <c r="D10793" s="1">
        <v>23</v>
      </c>
      <c r="E10793" s="7">
        <v>2013.3130136986299</v>
      </c>
      <c r="F10793" s="7">
        <v>19.749673000000001</v>
      </c>
      <c r="G10793" s="57">
        <f t="shared" si="404"/>
        <v>22.192750262068948</v>
      </c>
      <c r="I10793" s="73">
        <f t="shared" si="405"/>
        <v>1.9917808219199742</v>
      </c>
    </row>
    <row r="10794" spans="1:9" ht="15.6" x14ac:dyDescent="0.3">
      <c r="A10794" s="1">
        <v>10790</v>
      </c>
      <c r="B10794" s="1">
        <v>2013</v>
      </c>
      <c r="C10794" s="1">
        <v>3</v>
      </c>
      <c r="D10794" s="1">
        <v>24</v>
      </c>
      <c r="E10794" s="7">
        <v>2013.31575342466</v>
      </c>
      <c r="F10794" s="7">
        <v>19.77825</v>
      </c>
      <c r="G10794" s="57">
        <f t="shared" si="404"/>
        <v>22.194330975172399</v>
      </c>
      <c r="I10794" s="73">
        <f t="shared" si="405"/>
        <v>1.9917808219199742</v>
      </c>
    </row>
    <row r="10795" spans="1:9" ht="15.6" x14ac:dyDescent="0.3">
      <c r="A10795" s="1">
        <v>10791</v>
      </c>
      <c r="B10795" s="1">
        <v>2013</v>
      </c>
      <c r="C10795" s="1">
        <v>3</v>
      </c>
      <c r="D10795" s="1">
        <v>25</v>
      </c>
      <c r="E10795" s="7">
        <v>2013.3184931506801</v>
      </c>
      <c r="F10795" s="7">
        <v>19.867491999999999</v>
      </c>
      <c r="G10795" s="57">
        <f t="shared" si="404"/>
        <v>22.195862813793088</v>
      </c>
      <c r="I10795" s="73">
        <f t="shared" si="405"/>
        <v>1.9917808219099697</v>
      </c>
    </row>
    <row r="10796" spans="1:9" ht="15.6" x14ac:dyDescent="0.3">
      <c r="A10796" s="1">
        <v>10792</v>
      </c>
      <c r="B10796" s="1">
        <v>2013</v>
      </c>
      <c r="C10796" s="1">
        <v>3</v>
      </c>
      <c r="D10796" s="1">
        <v>26</v>
      </c>
      <c r="E10796" s="7">
        <v>2013.3212328767099</v>
      </c>
      <c r="F10796" s="7">
        <v>19.936184000000001</v>
      </c>
      <c r="G10796" s="57">
        <f t="shared" si="404"/>
        <v>22.197383028965504</v>
      </c>
      <c r="I10796" s="73">
        <f t="shared" si="405"/>
        <v>1.9917808219199742</v>
      </c>
    </row>
    <row r="10797" spans="1:9" ht="15.6" x14ac:dyDescent="0.3">
      <c r="A10797" s="1">
        <v>10793</v>
      </c>
      <c r="B10797" s="1">
        <v>2013</v>
      </c>
      <c r="C10797" s="1">
        <v>3</v>
      </c>
      <c r="D10797" s="1">
        <v>27</v>
      </c>
      <c r="E10797" s="7">
        <v>2013.32397260274</v>
      </c>
      <c r="F10797" s="7">
        <v>19.984311000000002</v>
      </c>
      <c r="G10797" s="57">
        <f t="shared" si="404"/>
        <v>22.199078256551708</v>
      </c>
      <c r="I10797" s="73">
        <f t="shared" si="405"/>
        <v>1.9917808219199742</v>
      </c>
    </row>
    <row r="10798" spans="1:9" ht="15.6" x14ac:dyDescent="0.3">
      <c r="A10798" s="1">
        <v>10794</v>
      </c>
      <c r="B10798" s="1">
        <v>2013</v>
      </c>
      <c r="C10798" s="1">
        <v>3</v>
      </c>
      <c r="D10798" s="1">
        <v>28</v>
      </c>
      <c r="E10798" s="7">
        <v>2013.3267123287701</v>
      </c>
      <c r="F10798" s="7">
        <v>20.042103000000001</v>
      </c>
      <c r="G10798" s="57">
        <f t="shared" si="404"/>
        <v>22.200811917241364</v>
      </c>
      <c r="I10798" s="73">
        <f t="shared" si="405"/>
        <v>1.9906392694101669</v>
      </c>
    </row>
    <row r="10799" spans="1:9" ht="15.6" x14ac:dyDescent="0.3">
      <c r="A10799" s="1">
        <v>10795</v>
      </c>
      <c r="B10799" s="1">
        <v>2013</v>
      </c>
      <c r="C10799" s="1">
        <v>3</v>
      </c>
      <c r="D10799" s="1">
        <v>29</v>
      </c>
      <c r="E10799" s="7">
        <v>2013.32945205479</v>
      </c>
      <c r="F10799" s="7">
        <v>20.118728999999998</v>
      </c>
      <c r="G10799" s="57">
        <f t="shared" si="404"/>
        <v>22.202439540689639</v>
      </c>
      <c r="I10799" s="73">
        <f t="shared" si="405"/>
        <v>1.9906392693999351</v>
      </c>
    </row>
    <row r="10800" spans="1:9" ht="15.6" x14ac:dyDescent="0.3">
      <c r="A10800" s="1">
        <v>10796</v>
      </c>
      <c r="B10800" s="1">
        <v>2013</v>
      </c>
      <c r="C10800" s="1">
        <v>3</v>
      </c>
      <c r="D10800" s="1">
        <v>30</v>
      </c>
      <c r="E10800" s="7">
        <v>2013.33219178082</v>
      </c>
      <c r="F10800" s="7">
        <v>20.208068000000001</v>
      </c>
      <c r="G10800" s="57">
        <f t="shared" si="404"/>
        <v>22.204040979310331</v>
      </c>
      <c r="I10800" s="73">
        <f t="shared" si="405"/>
        <v>1.9906392693999351</v>
      </c>
    </row>
    <row r="10801" spans="1:9" ht="15.6" x14ac:dyDescent="0.3">
      <c r="A10801" s="1">
        <v>10797</v>
      </c>
      <c r="B10801" s="1">
        <v>2013</v>
      </c>
      <c r="C10801" s="1">
        <v>3</v>
      </c>
      <c r="D10801" s="1">
        <v>31</v>
      </c>
      <c r="E10801" s="7">
        <v>2013.3349315068499</v>
      </c>
      <c r="F10801" s="7">
        <v>20.262377000000001</v>
      </c>
      <c r="G10801" s="57">
        <f t="shared" si="404"/>
        <v>22.205822859310327</v>
      </c>
      <c r="I10801" s="73">
        <f t="shared" si="405"/>
        <v>1.9917808219199742</v>
      </c>
    </row>
    <row r="10802" spans="1:9" ht="15.6" x14ac:dyDescent="0.3">
      <c r="A10802" s="1">
        <v>10798</v>
      </c>
      <c r="B10802" s="1">
        <v>2013</v>
      </c>
      <c r="C10802" s="1">
        <v>4</v>
      </c>
      <c r="D10802" s="1">
        <v>1</v>
      </c>
      <c r="E10802" s="7">
        <v>2013.3360730593599</v>
      </c>
      <c r="F10802" s="7">
        <v>20.334184</v>
      </c>
      <c r="G10802" s="57">
        <f t="shared" si="404"/>
        <v>22.207767562758608</v>
      </c>
      <c r="I10802" s="73">
        <f t="shared" si="405"/>
        <v>1.9917808219199742</v>
      </c>
    </row>
    <row r="10803" spans="1:9" ht="15.6" x14ac:dyDescent="0.3">
      <c r="A10803" s="1">
        <v>10799</v>
      </c>
      <c r="B10803" s="1">
        <v>2013</v>
      </c>
      <c r="C10803" s="1">
        <v>4</v>
      </c>
      <c r="D10803" s="1">
        <v>2</v>
      </c>
      <c r="E10803" s="7">
        <v>2013.33881278539</v>
      </c>
      <c r="F10803" s="7">
        <v>20.412116999999999</v>
      </c>
      <c r="G10803" s="57">
        <f t="shared" si="404"/>
        <v>22.209562998620676</v>
      </c>
      <c r="I10803" s="73">
        <f t="shared" si="405"/>
        <v>1.9917808219202016</v>
      </c>
    </row>
    <row r="10804" spans="1:9" ht="15.6" x14ac:dyDescent="0.3">
      <c r="A10804" s="1">
        <v>10800</v>
      </c>
      <c r="B10804" s="1">
        <v>2013</v>
      </c>
      <c r="C10804" s="1">
        <v>4</v>
      </c>
      <c r="D10804" s="1">
        <v>3</v>
      </c>
      <c r="E10804" s="7">
        <v>2013.3415525114201</v>
      </c>
      <c r="F10804" s="7">
        <v>20.453064000000001</v>
      </c>
      <c r="G10804" s="57">
        <f t="shared" si="404"/>
        <v>22.211452179310328</v>
      </c>
      <c r="I10804" s="73">
        <f t="shared" si="405"/>
        <v>1.9917808219199742</v>
      </c>
    </row>
    <row r="10805" spans="1:9" ht="15.6" x14ac:dyDescent="0.3">
      <c r="A10805" s="1">
        <v>10801</v>
      </c>
      <c r="B10805" s="1">
        <v>2013</v>
      </c>
      <c r="C10805" s="1">
        <v>4</v>
      </c>
      <c r="D10805" s="1">
        <v>4</v>
      </c>
      <c r="E10805" s="7">
        <v>2013.34429223744</v>
      </c>
      <c r="F10805" s="7">
        <v>20.484911</v>
      </c>
      <c r="G10805" s="57">
        <f t="shared" si="404"/>
        <v>22.213372484137913</v>
      </c>
      <c r="I10805" s="73">
        <f t="shared" si="405"/>
        <v>1.9917808219199742</v>
      </c>
    </row>
    <row r="10806" spans="1:9" ht="15.6" x14ac:dyDescent="0.3">
      <c r="A10806" s="1">
        <v>10802</v>
      </c>
      <c r="B10806" s="1">
        <v>2013</v>
      </c>
      <c r="C10806" s="1">
        <v>4</v>
      </c>
      <c r="D10806" s="1">
        <v>5</v>
      </c>
      <c r="E10806" s="7">
        <v>2013.34703196347</v>
      </c>
      <c r="F10806" s="7">
        <v>20.478558</v>
      </c>
      <c r="G10806" s="57">
        <f t="shared" si="404"/>
        <v>22.215347795862051</v>
      </c>
      <c r="I10806" s="73">
        <f t="shared" si="405"/>
        <v>1.9917808219199742</v>
      </c>
    </row>
    <row r="10807" spans="1:9" ht="15.6" x14ac:dyDescent="0.3">
      <c r="A10807" s="1">
        <v>10803</v>
      </c>
      <c r="B10807" s="1">
        <v>2013</v>
      </c>
      <c r="C10807" s="1">
        <v>4</v>
      </c>
      <c r="D10807" s="1">
        <v>6</v>
      </c>
      <c r="E10807" s="7">
        <v>2013.3497716894999</v>
      </c>
      <c r="F10807" s="7">
        <v>20.598405</v>
      </c>
      <c r="G10807" s="57">
        <f t="shared" si="404"/>
        <v>22.217561223448257</v>
      </c>
      <c r="I10807" s="73">
        <f t="shared" si="405"/>
        <v>1.9917808219099697</v>
      </c>
    </row>
    <row r="10808" spans="1:9" ht="15.6" x14ac:dyDescent="0.3">
      <c r="A10808" s="1">
        <v>10804</v>
      </c>
      <c r="B10808" s="1">
        <v>2013</v>
      </c>
      <c r="C10808" s="1">
        <v>4</v>
      </c>
      <c r="D10808" s="1">
        <v>7</v>
      </c>
      <c r="E10808" s="7">
        <v>2013.35251141552</v>
      </c>
      <c r="F10808" s="7">
        <v>20.688607999999999</v>
      </c>
      <c r="G10808" s="57">
        <f t="shared" si="404"/>
        <v>22.21987375586205</v>
      </c>
      <c r="I10808" s="73">
        <f t="shared" si="405"/>
        <v>1.9917808219199742</v>
      </c>
    </row>
    <row r="10809" spans="1:9" ht="15.6" x14ac:dyDescent="0.3">
      <c r="A10809" s="1">
        <v>10805</v>
      </c>
      <c r="B10809" s="1">
        <v>2013</v>
      </c>
      <c r="C10809" s="1">
        <v>4</v>
      </c>
      <c r="D10809" s="1">
        <v>8</v>
      </c>
      <c r="E10809" s="7">
        <v>2013.3552511415501</v>
      </c>
      <c r="F10809" s="7">
        <v>20.794494</v>
      </c>
      <c r="G10809" s="57">
        <f t="shared" si="404"/>
        <v>22.222515662068947</v>
      </c>
      <c r="I10809" s="73">
        <f t="shared" si="405"/>
        <v>1.9917808219199742</v>
      </c>
    </row>
    <row r="10810" spans="1:9" ht="15.6" x14ac:dyDescent="0.3">
      <c r="A10810" s="1">
        <v>10806</v>
      </c>
      <c r="B10810" s="1">
        <v>2013</v>
      </c>
      <c r="C10810" s="1">
        <v>4</v>
      </c>
      <c r="D10810" s="1">
        <v>9</v>
      </c>
      <c r="E10810" s="7">
        <v>2013.3579908675799</v>
      </c>
      <c r="F10810" s="7">
        <v>20.899657000000001</v>
      </c>
      <c r="G10810" s="57">
        <f t="shared" si="404"/>
        <v>22.225374833103434</v>
      </c>
      <c r="I10810" s="73">
        <f t="shared" si="405"/>
        <v>1.9917808219199742</v>
      </c>
    </row>
    <row r="10811" spans="1:9" ht="15.6" x14ac:dyDescent="0.3">
      <c r="A10811" s="1">
        <v>10807</v>
      </c>
      <c r="B10811" s="1">
        <v>2013</v>
      </c>
      <c r="C10811" s="1">
        <v>4</v>
      </c>
      <c r="D10811" s="1">
        <v>10</v>
      </c>
      <c r="E10811" s="7">
        <v>2013.36073059361</v>
      </c>
      <c r="F10811" s="7">
        <v>21.025151999999999</v>
      </c>
      <c r="G10811" s="57">
        <f t="shared" si="404"/>
        <v>22.228339331034462</v>
      </c>
      <c r="I10811" s="73">
        <f t="shared" si="405"/>
        <v>1.9917808219101971</v>
      </c>
    </row>
    <row r="10812" spans="1:9" ht="15.6" x14ac:dyDescent="0.3">
      <c r="A10812" s="1">
        <v>10808</v>
      </c>
      <c r="B10812" s="1">
        <v>2013</v>
      </c>
      <c r="C10812" s="1">
        <v>4</v>
      </c>
      <c r="D10812" s="1">
        <v>11</v>
      </c>
      <c r="E10812" s="7">
        <v>2013.3634703196301</v>
      </c>
      <c r="F10812" s="7">
        <v>21.062246999999999</v>
      </c>
      <c r="G10812" s="57">
        <f t="shared" si="404"/>
        <v>22.231418046896533</v>
      </c>
      <c r="I10812" s="73">
        <f t="shared" si="405"/>
        <v>1.9917808219199742</v>
      </c>
    </row>
    <row r="10813" spans="1:9" ht="15.6" x14ac:dyDescent="0.3">
      <c r="A10813" s="1">
        <v>10809</v>
      </c>
      <c r="B10813" s="1">
        <v>2013</v>
      </c>
      <c r="C10813" s="1">
        <v>4</v>
      </c>
      <c r="D10813" s="1">
        <v>12</v>
      </c>
      <c r="E10813" s="7">
        <v>2013.36621004566</v>
      </c>
      <c r="F10813" s="7">
        <v>21.102685000000001</v>
      </c>
      <c r="G10813" s="57">
        <f t="shared" si="404"/>
        <v>22.23448519999998</v>
      </c>
      <c r="I10813" s="73">
        <f t="shared" si="405"/>
        <v>1.9917808219199742</v>
      </c>
    </row>
    <row r="10814" spans="1:9" ht="15.6" x14ac:dyDescent="0.3">
      <c r="A10814" s="1">
        <v>10810</v>
      </c>
      <c r="B10814" s="1">
        <v>2013</v>
      </c>
      <c r="C10814" s="1">
        <v>4</v>
      </c>
      <c r="D10814" s="1">
        <v>13</v>
      </c>
      <c r="E10814" s="7">
        <v>2013.36894977169</v>
      </c>
      <c r="F10814" s="7">
        <v>21.141408999999999</v>
      </c>
      <c r="G10814" s="57">
        <f t="shared" si="404"/>
        <v>22.237642646896532</v>
      </c>
      <c r="I10814" s="73">
        <f t="shared" si="405"/>
        <v>1.9917808219199742</v>
      </c>
    </row>
    <row r="10815" spans="1:9" ht="15.6" x14ac:dyDescent="0.3">
      <c r="A10815" s="1">
        <v>10811</v>
      </c>
      <c r="B10815" s="1">
        <v>2013</v>
      </c>
      <c r="C10815" s="1">
        <v>4</v>
      </c>
      <c r="D10815" s="1">
        <v>14</v>
      </c>
      <c r="E10815" s="7">
        <v>2013.3716894977199</v>
      </c>
      <c r="F10815" s="7">
        <v>21.106764999999999</v>
      </c>
      <c r="G10815" s="57">
        <f t="shared" si="404"/>
        <v>22.240831377931016</v>
      </c>
      <c r="I10815" s="73">
        <f t="shared" si="405"/>
        <v>1.9917808219099697</v>
      </c>
    </row>
    <row r="10816" spans="1:9" ht="15.6" x14ac:dyDescent="0.3">
      <c r="A10816" s="1">
        <v>10812</v>
      </c>
      <c r="B10816" s="1">
        <v>2013</v>
      </c>
      <c r="C10816" s="1">
        <v>4</v>
      </c>
      <c r="D10816" s="1">
        <v>15</v>
      </c>
      <c r="E10816" s="7">
        <v>2013.37442922374</v>
      </c>
      <c r="F10816" s="7">
        <v>21.123460999999999</v>
      </c>
      <c r="G10816" s="57">
        <f t="shared" si="404"/>
        <v>22.244142086896531</v>
      </c>
      <c r="I10816" s="73">
        <f t="shared" si="405"/>
        <v>1.9917808219199742</v>
      </c>
    </row>
    <row r="10817" spans="1:9" ht="15.6" x14ac:dyDescent="0.3">
      <c r="A10817" s="1">
        <v>10813</v>
      </c>
      <c r="B10817" s="1">
        <v>2013</v>
      </c>
      <c r="C10817" s="1">
        <v>4</v>
      </c>
      <c r="D10817" s="1">
        <v>16</v>
      </c>
      <c r="E10817" s="7">
        <v>2013.3771689497701</v>
      </c>
      <c r="F10817" s="7">
        <v>21.114989000000001</v>
      </c>
      <c r="G10817" s="57">
        <f t="shared" si="404"/>
        <v>22.247558117241361</v>
      </c>
      <c r="I10817" s="73">
        <f t="shared" si="405"/>
        <v>1.9917808219199742</v>
      </c>
    </row>
    <row r="10818" spans="1:9" ht="15.6" x14ac:dyDescent="0.3">
      <c r="A10818" s="1">
        <v>10814</v>
      </c>
      <c r="B10818" s="1">
        <v>2013</v>
      </c>
      <c r="C10818" s="1">
        <v>4</v>
      </c>
      <c r="D10818" s="1">
        <v>17</v>
      </c>
      <c r="E10818" s="7">
        <v>2013.3799086757999</v>
      </c>
      <c r="F10818" s="7">
        <v>21.137316999999999</v>
      </c>
      <c r="G10818" s="57">
        <f t="shared" si="404"/>
        <v>22.251032369655153</v>
      </c>
      <c r="I10818" s="73">
        <f t="shared" si="405"/>
        <v>1.9917808219199742</v>
      </c>
    </row>
    <row r="10819" spans="1:9" ht="15.6" x14ac:dyDescent="0.3">
      <c r="A10819" s="1">
        <v>10815</v>
      </c>
      <c r="B10819" s="1">
        <v>2013</v>
      </c>
      <c r="C10819" s="1">
        <v>4</v>
      </c>
      <c r="D10819" s="1">
        <v>18</v>
      </c>
      <c r="E10819" s="7">
        <v>2013.38264840183</v>
      </c>
      <c r="F10819" s="7">
        <v>21.174800000000001</v>
      </c>
      <c r="G10819" s="57">
        <f t="shared" si="404"/>
        <v>22.254315115862045</v>
      </c>
      <c r="I10819" s="73">
        <f t="shared" si="405"/>
        <v>1.9917808219101971</v>
      </c>
    </row>
    <row r="10820" spans="1:9" ht="15.6" x14ac:dyDescent="0.3">
      <c r="A10820" s="1">
        <v>10816</v>
      </c>
      <c r="B10820" s="1">
        <v>2013</v>
      </c>
      <c r="C10820" s="1">
        <v>4</v>
      </c>
      <c r="D10820" s="1">
        <v>19</v>
      </c>
      <c r="E10820" s="7">
        <v>2013.3853881278501</v>
      </c>
      <c r="F10820" s="7">
        <v>21.200714000000001</v>
      </c>
      <c r="G10820" s="57">
        <f t="shared" si="404"/>
        <v>22.257268329655155</v>
      </c>
      <c r="I10820" s="73">
        <f t="shared" si="405"/>
        <v>1.9917808219199742</v>
      </c>
    </row>
    <row r="10821" spans="1:9" ht="15.6" x14ac:dyDescent="0.3">
      <c r="A10821" s="1">
        <v>10817</v>
      </c>
      <c r="B10821" s="1">
        <v>2013</v>
      </c>
      <c r="C10821" s="1">
        <v>4</v>
      </c>
      <c r="D10821" s="1">
        <v>20</v>
      </c>
      <c r="E10821" s="7">
        <v>2013.38812785388</v>
      </c>
      <c r="F10821" s="7">
        <v>21.258444000000001</v>
      </c>
      <c r="G10821" s="57">
        <f t="shared" si="404"/>
        <v>22.260012188965497</v>
      </c>
      <c r="I10821" s="73">
        <f t="shared" si="405"/>
        <v>1.9917808219199742</v>
      </c>
    </row>
    <row r="10822" spans="1:9" ht="15.6" x14ac:dyDescent="0.3">
      <c r="A10822" s="1">
        <v>10818</v>
      </c>
      <c r="B10822" s="1">
        <v>2013</v>
      </c>
      <c r="C10822" s="1">
        <v>4</v>
      </c>
      <c r="D10822" s="1">
        <v>21</v>
      </c>
      <c r="E10822" s="7">
        <v>2013.39086757991</v>
      </c>
      <c r="F10822" s="7">
        <v>21.348611999999999</v>
      </c>
      <c r="G10822" s="57">
        <f t="shared" si="404"/>
        <v>22.262563768275839</v>
      </c>
      <c r="I10822" s="73">
        <f t="shared" si="405"/>
        <v>1.9917808219199742</v>
      </c>
    </row>
    <row r="10823" spans="1:9" ht="15.6" x14ac:dyDescent="0.3">
      <c r="A10823" s="1">
        <v>10819</v>
      </c>
      <c r="B10823" s="1">
        <v>2013</v>
      </c>
      <c r="C10823" s="1">
        <v>4</v>
      </c>
      <c r="D10823" s="1">
        <v>22</v>
      </c>
      <c r="E10823" s="7">
        <v>2013.3936073059399</v>
      </c>
      <c r="F10823" s="7">
        <v>21.425356000000001</v>
      </c>
      <c r="G10823" s="57">
        <f t="shared" si="404"/>
        <v>22.26492872965515</v>
      </c>
      <c r="I10823" s="73">
        <f t="shared" si="405"/>
        <v>1.9917808219099697</v>
      </c>
    </row>
    <row r="10824" spans="1:9" ht="15.6" x14ac:dyDescent="0.3">
      <c r="A10824" s="1">
        <v>10820</v>
      </c>
      <c r="B10824" s="1">
        <v>2013</v>
      </c>
      <c r="C10824" s="1">
        <v>4</v>
      </c>
      <c r="D10824" s="1">
        <v>23</v>
      </c>
      <c r="E10824" s="7">
        <v>2013.39634703196</v>
      </c>
      <c r="F10824" s="7">
        <v>21.510774000000001</v>
      </c>
      <c r="G10824" s="57">
        <f t="shared" si="404"/>
        <v>22.267090693793079</v>
      </c>
      <c r="I10824" s="73">
        <f t="shared" si="405"/>
        <v>1.9917808219199742</v>
      </c>
    </row>
    <row r="10825" spans="1:9" ht="15.6" x14ac:dyDescent="0.3">
      <c r="A10825" s="1">
        <v>10821</v>
      </c>
      <c r="B10825" s="1">
        <v>2013</v>
      </c>
      <c r="C10825" s="1">
        <v>4</v>
      </c>
      <c r="D10825" s="1">
        <v>24</v>
      </c>
      <c r="E10825" s="7">
        <v>2013.3990867579901</v>
      </c>
      <c r="F10825" s="7">
        <v>21.552249</v>
      </c>
      <c r="G10825" s="57">
        <f t="shared" si="404"/>
        <v>22.269089315862043</v>
      </c>
      <c r="I10825" s="73">
        <f t="shared" si="405"/>
        <v>1.9917808219199742</v>
      </c>
    </row>
    <row r="10826" spans="1:9" ht="15.6" x14ac:dyDescent="0.3">
      <c r="A10826" s="1">
        <v>10822</v>
      </c>
      <c r="B10826" s="1">
        <v>2013</v>
      </c>
      <c r="C10826" s="1">
        <v>4</v>
      </c>
      <c r="D10826" s="1">
        <v>25</v>
      </c>
      <c r="E10826" s="7">
        <v>2013.4018264840199</v>
      </c>
      <c r="F10826" s="7">
        <v>21.554848</v>
      </c>
      <c r="G10826" s="57">
        <f t="shared" si="404"/>
        <v>22.271120679999978</v>
      </c>
      <c r="I10826" s="73">
        <f t="shared" si="405"/>
        <v>1.9917808219199742</v>
      </c>
    </row>
    <row r="10827" spans="1:9" ht="15.6" x14ac:dyDescent="0.3">
      <c r="A10827" s="1">
        <v>10823</v>
      </c>
      <c r="B10827" s="1">
        <v>2013</v>
      </c>
      <c r="C10827" s="1">
        <v>4</v>
      </c>
      <c r="D10827" s="1">
        <v>26</v>
      </c>
      <c r="E10827" s="7">
        <v>2013.40456621005</v>
      </c>
      <c r="F10827" s="7">
        <v>21.583898000000001</v>
      </c>
      <c r="G10827" s="57">
        <f t="shared" ref="G10827:G10890" si="406">AVERAGE(F10283:F11007)</f>
        <v>22.273233798620669</v>
      </c>
      <c r="I10827" s="73">
        <f t="shared" si="405"/>
        <v>1.9917808219202016</v>
      </c>
    </row>
    <row r="10828" spans="1:9" ht="15.6" x14ac:dyDescent="0.3">
      <c r="A10828" s="1">
        <v>10824</v>
      </c>
      <c r="B10828" s="1">
        <v>2013</v>
      </c>
      <c r="C10828" s="1">
        <v>4</v>
      </c>
      <c r="D10828" s="1">
        <v>27</v>
      </c>
      <c r="E10828" s="7">
        <v>2013.4073059360701</v>
      </c>
      <c r="F10828" s="7">
        <v>21.687725</v>
      </c>
      <c r="G10828" s="57">
        <f t="shared" si="406"/>
        <v>22.275873782068945</v>
      </c>
      <c r="I10828" s="73">
        <f t="shared" ref="I10828:I10891" si="407">E11008-E10284</f>
        <v>1.9917808219199742</v>
      </c>
    </row>
    <row r="10829" spans="1:9" ht="15.6" x14ac:dyDescent="0.3">
      <c r="A10829" s="1">
        <v>10825</v>
      </c>
      <c r="B10829" s="1">
        <v>2013</v>
      </c>
      <c r="C10829" s="1">
        <v>4</v>
      </c>
      <c r="D10829" s="1">
        <v>28</v>
      </c>
      <c r="E10829" s="7">
        <v>2013.4100456620999</v>
      </c>
      <c r="F10829" s="7">
        <v>21.756813999999999</v>
      </c>
      <c r="G10829" s="57">
        <f t="shared" si="406"/>
        <v>22.278240182068942</v>
      </c>
      <c r="I10829" s="73">
        <f t="shared" si="407"/>
        <v>1.9933789954400254</v>
      </c>
    </row>
    <row r="10830" spans="1:9" ht="15.6" x14ac:dyDescent="0.3">
      <c r="A10830" s="1">
        <v>10826</v>
      </c>
      <c r="B10830" s="1">
        <v>2013</v>
      </c>
      <c r="C10830" s="1">
        <v>4</v>
      </c>
      <c r="D10830" s="1">
        <v>29</v>
      </c>
      <c r="E10830" s="7">
        <v>2013.41278538813</v>
      </c>
      <c r="F10830" s="7">
        <v>21.828517000000002</v>
      </c>
      <c r="G10830" s="57">
        <f t="shared" si="406"/>
        <v>22.280051537931012</v>
      </c>
      <c r="I10830" s="73">
        <f t="shared" si="407"/>
        <v>1.993378995439798</v>
      </c>
    </row>
    <row r="10831" spans="1:9" ht="15.6" x14ac:dyDescent="0.3">
      <c r="A10831" s="1">
        <v>10827</v>
      </c>
      <c r="B10831" s="1">
        <v>2013</v>
      </c>
      <c r="C10831" s="1">
        <v>4</v>
      </c>
      <c r="D10831" s="1">
        <v>30</v>
      </c>
      <c r="E10831" s="7">
        <v>2013.4155251141499</v>
      </c>
      <c r="F10831" s="7">
        <v>21.887467999999998</v>
      </c>
      <c r="G10831" s="57">
        <f t="shared" si="406"/>
        <v>22.281743678620664</v>
      </c>
      <c r="I10831" s="73">
        <f t="shared" si="407"/>
        <v>1.993378995430021</v>
      </c>
    </row>
    <row r="10832" spans="1:9" ht="15.6" x14ac:dyDescent="0.3">
      <c r="A10832" s="1">
        <v>10828</v>
      </c>
      <c r="B10832" s="1">
        <v>2013</v>
      </c>
      <c r="C10832" s="1">
        <v>5</v>
      </c>
      <c r="D10832" s="1">
        <v>1</v>
      </c>
      <c r="E10832" s="7">
        <v>2013.41940639269</v>
      </c>
      <c r="F10832" s="7">
        <v>21.970389000000001</v>
      </c>
      <c r="G10832" s="57">
        <f t="shared" si="406"/>
        <v>22.283455964137907</v>
      </c>
      <c r="I10832" s="73">
        <f t="shared" si="407"/>
        <v>1.9917808219099697</v>
      </c>
    </row>
    <row r="10833" spans="1:9" ht="15.6" x14ac:dyDescent="0.3">
      <c r="A10833" s="1">
        <v>10829</v>
      </c>
      <c r="B10833" s="1">
        <v>2013</v>
      </c>
      <c r="C10833" s="1">
        <v>5</v>
      </c>
      <c r="D10833" s="1">
        <v>2</v>
      </c>
      <c r="E10833" s="7">
        <v>2013.4221461187201</v>
      </c>
      <c r="F10833" s="7">
        <v>22.051835000000001</v>
      </c>
      <c r="G10833" s="57">
        <f t="shared" si="406"/>
        <v>22.285188062068944</v>
      </c>
      <c r="I10833" s="73">
        <f t="shared" si="407"/>
        <v>1.9917808219202016</v>
      </c>
    </row>
    <row r="10834" spans="1:9" ht="15.6" x14ac:dyDescent="0.3">
      <c r="A10834" s="1">
        <v>10830</v>
      </c>
      <c r="B10834" s="1">
        <v>2013</v>
      </c>
      <c r="C10834" s="1">
        <v>5</v>
      </c>
      <c r="D10834" s="1">
        <v>3</v>
      </c>
      <c r="E10834" s="7">
        <v>2013.42488584475</v>
      </c>
      <c r="F10834" s="7">
        <v>22.186332</v>
      </c>
      <c r="G10834" s="57">
        <f t="shared" si="406"/>
        <v>22.286957674482739</v>
      </c>
      <c r="I10834" s="73">
        <f t="shared" si="407"/>
        <v>1.9917808219199742</v>
      </c>
    </row>
    <row r="10835" spans="1:9" ht="15.6" x14ac:dyDescent="0.3">
      <c r="A10835" s="1">
        <v>10831</v>
      </c>
      <c r="B10835" s="1">
        <v>2013</v>
      </c>
      <c r="C10835" s="1">
        <v>5</v>
      </c>
      <c r="D10835" s="1">
        <v>4</v>
      </c>
      <c r="E10835" s="7">
        <v>2013.42762557078</v>
      </c>
      <c r="F10835" s="7">
        <v>22.333894000000001</v>
      </c>
      <c r="G10835" s="57">
        <f t="shared" si="406"/>
        <v>22.2887437627586</v>
      </c>
      <c r="I10835" s="73">
        <f t="shared" si="407"/>
        <v>1.9917808219199742</v>
      </c>
    </row>
    <row r="10836" spans="1:9" ht="15.6" x14ac:dyDescent="0.3">
      <c r="A10836" s="1">
        <v>10832</v>
      </c>
      <c r="B10836" s="1">
        <v>2013</v>
      </c>
      <c r="C10836" s="1">
        <v>5</v>
      </c>
      <c r="D10836" s="1">
        <v>5</v>
      </c>
      <c r="E10836" s="7">
        <v>2013.4303652967999</v>
      </c>
      <c r="F10836" s="7">
        <v>22.397238999999999</v>
      </c>
      <c r="G10836" s="57">
        <f t="shared" si="406"/>
        <v>22.290478736551702</v>
      </c>
      <c r="I10836" s="73">
        <f t="shared" si="407"/>
        <v>1.9917808219099697</v>
      </c>
    </row>
    <row r="10837" spans="1:9" ht="15.6" x14ac:dyDescent="0.3">
      <c r="A10837" s="1">
        <v>10833</v>
      </c>
      <c r="B10837" s="1">
        <v>2013</v>
      </c>
      <c r="C10837" s="1">
        <v>5</v>
      </c>
      <c r="D10837" s="1">
        <v>6</v>
      </c>
      <c r="E10837" s="7">
        <v>2013.43310502283</v>
      </c>
      <c r="F10837" s="7">
        <v>22.459254000000001</v>
      </c>
      <c r="G10837" s="57">
        <f t="shared" si="406"/>
        <v>22.292260085517221</v>
      </c>
      <c r="I10837" s="73">
        <f t="shared" si="407"/>
        <v>1.9917808219199742</v>
      </c>
    </row>
    <row r="10838" spans="1:9" ht="15.6" x14ac:dyDescent="0.3">
      <c r="A10838" s="1">
        <v>10834</v>
      </c>
      <c r="B10838" s="1">
        <v>2013</v>
      </c>
      <c r="C10838" s="1">
        <v>5</v>
      </c>
      <c r="D10838" s="1">
        <v>7</v>
      </c>
      <c r="E10838" s="7">
        <v>2013.4358447488601</v>
      </c>
      <c r="F10838" s="7">
        <v>22.52337</v>
      </c>
      <c r="G10838" s="57">
        <f t="shared" si="406"/>
        <v>22.293983377931013</v>
      </c>
      <c r="I10838" s="73">
        <f t="shared" si="407"/>
        <v>1.9917808219199742</v>
      </c>
    </row>
    <row r="10839" spans="1:9" ht="15.6" x14ac:dyDescent="0.3">
      <c r="A10839" s="1">
        <v>10835</v>
      </c>
      <c r="B10839" s="1">
        <v>2013</v>
      </c>
      <c r="C10839" s="1">
        <v>5</v>
      </c>
      <c r="D10839" s="1">
        <v>8</v>
      </c>
      <c r="E10839" s="7">
        <v>2013.4385844748899</v>
      </c>
      <c r="F10839" s="7">
        <v>22.619996</v>
      </c>
      <c r="G10839" s="57">
        <f t="shared" si="406"/>
        <v>22.295692085517224</v>
      </c>
      <c r="I10839" s="73">
        <f t="shared" si="407"/>
        <v>1.9917808219199742</v>
      </c>
    </row>
    <row r="10840" spans="1:9" ht="15.6" x14ac:dyDescent="0.3">
      <c r="A10840" s="1">
        <v>10836</v>
      </c>
      <c r="B10840" s="1">
        <v>2013</v>
      </c>
      <c r="C10840" s="1">
        <v>5</v>
      </c>
      <c r="D10840" s="1">
        <v>9</v>
      </c>
      <c r="E10840" s="7">
        <v>2013.44132420091</v>
      </c>
      <c r="F10840" s="7">
        <v>22.724951000000001</v>
      </c>
      <c r="G10840" s="57">
        <f t="shared" si="406"/>
        <v>22.297411984827566</v>
      </c>
      <c r="I10840" s="73">
        <f t="shared" si="407"/>
        <v>1.9917808219099697</v>
      </c>
    </row>
    <row r="10841" spans="1:9" ht="15.6" x14ac:dyDescent="0.3">
      <c r="A10841" s="1">
        <v>10837</v>
      </c>
      <c r="B10841" s="1">
        <v>2013</v>
      </c>
      <c r="C10841" s="1">
        <v>5</v>
      </c>
      <c r="D10841" s="1">
        <v>10</v>
      </c>
      <c r="E10841" s="7">
        <v>2013.4440639269401</v>
      </c>
      <c r="F10841" s="7">
        <v>22.813123000000001</v>
      </c>
      <c r="G10841" s="57">
        <f t="shared" si="406"/>
        <v>22.29928768827585</v>
      </c>
      <c r="I10841" s="73">
        <f t="shared" si="407"/>
        <v>1.9917808219202016</v>
      </c>
    </row>
    <row r="10842" spans="1:9" ht="15.6" x14ac:dyDescent="0.3">
      <c r="A10842" s="1">
        <v>10838</v>
      </c>
      <c r="B10842" s="1">
        <v>2013</v>
      </c>
      <c r="C10842" s="1">
        <v>5</v>
      </c>
      <c r="D10842" s="1">
        <v>15</v>
      </c>
      <c r="E10842" s="7">
        <v>2013.4577625570801</v>
      </c>
      <c r="F10842" s="7">
        <v>23.10895</v>
      </c>
      <c r="G10842" s="57">
        <f t="shared" si="406"/>
        <v>22.301175521379292</v>
      </c>
      <c r="I10842" s="73">
        <f t="shared" si="407"/>
        <v>1.9917808219199742</v>
      </c>
    </row>
    <row r="10843" spans="1:9" ht="15.6" x14ac:dyDescent="0.3">
      <c r="A10843" s="1">
        <v>10839</v>
      </c>
      <c r="B10843" s="1">
        <v>2013</v>
      </c>
      <c r="C10843" s="1">
        <v>5</v>
      </c>
      <c r="D10843" s="1">
        <v>16</v>
      </c>
      <c r="E10843" s="7">
        <v>2013.4605022831099</v>
      </c>
      <c r="F10843" s="7">
        <v>23.187239000000002</v>
      </c>
      <c r="G10843" s="57">
        <f t="shared" si="406"/>
        <v>22.303058111724123</v>
      </c>
      <c r="I10843" s="73">
        <f t="shared" si="407"/>
        <v>1.9917808219199742</v>
      </c>
    </row>
    <row r="10844" spans="1:9" ht="15.6" x14ac:dyDescent="0.3">
      <c r="A10844" s="1">
        <v>10840</v>
      </c>
      <c r="B10844" s="1">
        <v>2013</v>
      </c>
      <c r="C10844" s="1">
        <v>5</v>
      </c>
      <c r="D10844" s="1">
        <v>17</v>
      </c>
      <c r="E10844" s="7">
        <v>2013.46324200913</v>
      </c>
      <c r="F10844" s="7">
        <v>23.256066000000001</v>
      </c>
      <c r="G10844" s="57">
        <f t="shared" si="406"/>
        <v>22.304869479999983</v>
      </c>
      <c r="I10844" s="73">
        <f t="shared" si="407"/>
        <v>1.9917808219199742</v>
      </c>
    </row>
    <row r="10845" spans="1:9" ht="15.6" x14ac:dyDescent="0.3">
      <c r="A10845" s="1">
        <v>10841</v>
      </c>
      <c r="B10845" s="1">
        <v>2013</v>
      </c>
      <c r="C10845" s="1">
        <v>5</v>
      </c>
      <c r="D10845" s="1">
        <v>18</v>
      </c>
      <c r="E10845" s="7">
        <v>2013.4659817351601</v>
      </c>
      <c r="F10845" s="7">
        <v>23.306968000000001</v>
      </c>
      <c r="G10845" s="57">
        <f t="shared" si="406"/>
        <v>22.306630282758604</v>
      </c>
      <c r="I10845" s="73">
        <f t="shared" si="407"/>
        <v>1.9917808219199742</v>
      </c>
    </row>
    <row r="10846" spans="1:9" ht="15.6" x14ac:dyDescent="0.3">
      <c r="A10846" s="1">
        <v>10842</v>
      </c>
      <c r="B10846" s="1">
        <v>2013</v>
      </c>
      <c r="C10846" s="1">
        <v>5</v>
      </c>
      <c r="D10846" s="1">
        <v>19</v>
      </c>
      <c r="E10846" s="7">
        <v>2013.4687214611899</v>
      </c>
      <c r="F10846" s="7">
        <v>23.389509</v>
      </c>
      <c r="G10846" s="57">
        <f t="shared" si="406"/>
        <v>22.308485183448262</v>
      </c>
      <c r="I10846" s="73">
        <f t="shared" si="407"/>
        <v>1.9917808219199742</v>
      </c>
    </row>
    <row r="10847" spans="1:9" ht="15.6" x14ac:dyDescent="0.3">
      <c r="A10847" s="1">
        <v>10843</v>
      </c>
      <c r="B10847" s="1">
        <v>2013</v>
      </c>
      <c r="C10847" s="1">
        <v>5</v>
      </c>
      <c r="D10847" s="1">
        <v>20</v>
      </c>
      <c r="E10847" s="7">
        <v>2013.47146118721</v>
      </c>
      <c r="F10847" s="7">
        <v>23.466391000000002</v>
      </c>
      <c r="G10847" s="57">
        <f t="shared" si="406"/>
        <v>22.310368016551706</v>
      </c>
      <c r="I10847" s="73">
        <f t="shared" si="407"/>
        <v>1.9917808219199742</v>
      </c>
    </row>
    <row r="10848" spans="1:9" ht="15.6" x14ac:dyDescent="0.3">
      <c r="A10848" s="1">
        <v>10844</v>
      </c>
      <c r="B10848" s="1">
        <v>2013</v>
      </c>
      <c r="C10848" s="1">
        <v>5</v>
      </c>
      <c r="D10848" s="1">
        <v>21</v>
      </c>
      <c r="E10848" s="7">
        <v>2013.4742009132401</v>
      </c>
      <c r="F10848" s="7">
        <v>23.508648999999998</v>
      </c>
      <c r="G10848" s="57">
        <f t="shared" si="406"/>
        <v>22.312292695172403</v>
      </c>
      <c r="I10848" s="73">
        <f t="shared" si="407"/>
        <v>1.9917808219199742</v>
      </c>
    </row>
    <row r="10849" spans="1:9" ht="15.6" x14ac:dyDescent="0.3">
      <c r="A10849" s="1">
        <v>10845</v>
      </c>
      <c r="B10849" s="1">
        <v>2013</v>
      </c>
      <c r="C10849" s="1">
        <v>5</v>
      </c>
      <c r="D10849" s="1">
        <v>22</v>
      </c>
      <c r="E10849" s="7">
        <v>2013.47694063927</v>
      </c>
      <c r="F10849" s="7">
        <v>23.601787000000002</v>
      </c>
      <c r="G10849" s="57">
        <f t="shared" si="406"/>
        <v>22.314296124137918</v>
      </c>
      <c r="I10849" s="73">
        <f t="shared" si="407"/>
        <v>1.9917808219199742</v>
      </c>
    </row>
    <row r="10850" spans="1:9" ht="15.6" x14ac:dyDescent="0.3">
      <c r="A10850" s="1">
        <v>10846</v>
      </c>
      <c r="B10850" s="1">
        <v>2013</v>
      </c>
      <c r="C10850" s="1">
        <v>5</v>
      </c>
      <c r="D10850" s="1">
        <v>23</v>
      </c>
      <c r="E10850" s="7">
        <v>2013.4796803653001</v>
      </c>
      <c r="F10850" s="7">
        <v>23.661825</v>
      </c>
      <c r="G10850" s="57">
        <f t="shared" si="406"/>
        <v>22.31643458206895</v>
      </c>
      <c r="I10850" s="73">
        <f t="shared" si="407"/>
        <v>1.9917808219199742</v>
      </c>
    </row>
    <row r="10851" spans="1:9" ht="15.6" x14ac:dyDescent="0.3">
      <c r="A10851" s="1">
        <v>10847</v>
      </c>
      <c r="B10851" s="1">
        <v>2013</v>
      </c>
      <c r="C10851" s="1">
        <v>5</v>
      </c>
      <c r="D10851" s="1">
        <v>24</v>
      </c>
      <c r="E10851" s="7">
        <v>2013.4824200913199</v>
      </c>
      <c r="F10851" s="7">
        <v>23.713668999999999</v>
      </c>
      <c r="G10851" s="57">
        <f t="shared" si="406"/>
        <v>22.318663682758604</v>
      </c>
      <c r="I10851" s="73">
        <f t="shared" si="407"/>
        <v>1.9917808219099697</v>
      </c>
    </row>
    <row r="10852" spans="1:9" ht="15.6" x14ac:dyDescent="0.3">
      <c r="A10852" s="1">
        <v>10848</v>
      </c>
      <c r="B10852" s="1">
        <v>2013</v>
      </c>
      <c r="C10852" s="1">
        <v>5</v>
      </c>
      <c r="D10852" s="1">
        <v>25</v>
      </c>
      <c r="E10852" s="7">
        <v>2013.48515981735</v>
      </c>
      <c r="F10852" s="7">
        <v>23.757691000000001</v>
      </c>
      <c r="G10852" s="57">
        <f t="shared" si="406"/>
        <v>22.320763990344812</v>
      </c>
      <c r="I10852" s="73">
        <f t="shared" si="407"/>
        <v>1.9917808219202016</v>
      </c>
    </row>
    <row r="10853" spans="1:9" ht="15.6" x14ac:dyDescent="0.3">
      <c r="A10853" s="1">
        <v>10849</v>
      </c>
      <c r="B10853" s="1">
        <v>2013</v>
      </c>
      <c r="C10853" s="1">
        <v>5</v>
      </c>
      <c r="D10853" s="1">
        <v>26</v>
      </c>
      <c r="E10853" s="7">
        <v>2013.4878995433801</v>
      </c>
      <c r="F10853" s="7">
        <v>23.836220000000001</v>
      </c>
      <c r="G10853" s="57">
        <f t="shared" si="406"/>
        <v>22.322966325517225</v>
      </c>
      <c r="I10853" s="73">
        <f t="shared" si="407"/>
        <v>1.9917808219199742</v>
      </c>
    </row>
    <row r="10854" spans="1:9" ht="15.6" x14ac:dyDescent="0.3">
      <c r="A10854" s="1">
        <v>10850</v>
      </c>
      <c r="B10854" s="1">
        <v>2013</v>
      </c>
      <c r="C10854" s="1">
        <v>5</v>
      </c>
      <c r="D10854" s="1">
        <v>27</v>
      </c>
      <c r="E10854" s="7">
        <v>2013.4906392694099</v>
      </c>
      <c r="F10854" s="7">
        <v>23.878368999999999</v>
      </c>
      <c r="G10854" s="57">
        <f t="shared" si="406"/>
        <v>22.325145881379296</v>
      </c>
      <c r="I10854" s="73">
        <f t="shared" si="407"/>
        <v>1.9917808219199742</v>
      </c>
    </row>
    <row r="10855" spans="1:9" ht="15.6" x14ac:dyDescent="0.3">
      <c r="A10855" s="1">
        <v>10851</v>
      </c>
      <c r="B10855" s="1">
        <v>2013</v>
      </c>
      <c r="C10855" s="1">
        <v>5</v>
      </c>
      <c r="D10855" s="1">
        <v>28</v>
      </c>
      <c r="E10855" s="7">
        <v>2013.49337899543</v>
      </c>
      <c r="F10855" s="7">
        <v>23.863883999999999</v>
      </c>
      <c r="G10855" s="57">
        <f t="shared" si="406"/>
        <v>22.327238805517222</v>
      </c>
      <c r="I10855" s="73">
        <f t="shared" si="407"/>
        <v>1.9917808219099697</v>
      </c>
    </row>
    <row r="10856" spans="1:9" ht="15.6" x14ac:dyDescent="0.3">
      <c r="A10856" s="1">
        <v>10852</v>
      </c>
      <c r="B10856" s="1">
        <v>2013</v>
      </c>
      <c r="C10856" s="1">
        <v>5</v>
      </c>
      <c r="D10856" s="1">
        <v>29</v>
      </c>
      <c r="E10856" s="7">
        <v>2013.4961187214601</v>
      </c>
      <c r="F10856" s="7">
        <v>23.875927000000001</v>
      </c>
      <c r="G10856" s="57">
        <f t="shared" si="406"/>
        <v>22.329228231724123</v>
      </c>
      <c r="I10856" s="73">
        <f t="shared" si="407"/>
        <v>1.9917808219199742</v>
      </c>
    </row>
    <row r="10857" spans="1:9" ht="15.6" x14ac:dyDescent="0.3">
      <c r="A10857" s="1">
        <v>10853</v>
      </c>
      <c r="B10857" s="1">
        <v>2013</v>
      </c>
      <c r="C10857" s="1">
        <v>5</v>
      </c>
      <c r="D10857" s="1">
        <v>30</v>
      </c>
      <c r="E10857" s="7">
        <v>2013.49885844749</v>
      </c>
      <c r="F10857" s="7">
        <v>23.991644999999998</v>
      </c>
      <c r="G10857" s="57">
        <f t="shared" si="406"/>
        <v>22.331341212413776</v>
      </c>
      <c r="I10857" s="73">
        <f t="shared" si="407"/>
        <v>1.9917808219199742</v>
      </c>
    </row>
    <row r="10858" spans="1:9" ht="15.6" x14ac:dyDescent="0.3">
      <c r="A10858" s="1">
        <v>10854</v>
      </c>
      <c r="B10858" s="1">
        <v>2013</v>
      </c>
      <c r="C10858" s="1">
        <v>5</v>
      </c>
      <c r="D10858" s="1">
        <v>31</v>
      </c>
      <c r="E10858" s="7">
        <v>2013.5015981735201</v>
      </c>
      <c r="F10858" s="7">
        <v>24.121741</v>
      </c>
      <c r="G10858" s="57">
        <f t="shared" si="406"/>
        <v>22.333617755862051</v>
      </c>
      <c r="I10858" s="73">
        <f t="shared" si="407"/>
        <v>1.9917808219199742</v>
      </c>
    </row>
    <row r="10859" spans="1:9" ht="15.6" x14ac:dyDescent="0.3">
      <c r="A10859" s="1">
        <v>10855</v>
      </c>
      <c r="B10859" s="1">
        <v>2013</v>
      </c>
      <c r="C10859" s="1">
        <v>6</v>
      </c>
      <c r="D10859" s="1">
        <v>1</v>
      </c>
      <c r="E10859" s="7">
        <v>2013.5027397260301</v>
      </c>
      <c r="F10859" s="7">
        <v>24.157278000000002</v>
      </c>
      <c r="G10859" s="57">
        <f t="shared" si="406"/>
        <v>22.335936358620675</v>
      </c>
      <c r="I10859" s="73">
        <f t="shared" si="407"/>
        <v>1.9906392693999351</v>
      </c>
    </row>
    <row r="10860" spans="1:9" ht="15.6" x14ac:dyDescent="0.3">
      <c r="A10860" s="1">
        <v>10856</v>
      </c>
      <c r="B10860" s="1">
        <v>2013</v>
      </c>
      <c r="C10860" s="1">
        <v>6</v>
      </c>
      <c r="D10860" s="1">
        <v>2</v>
      </c>
      <c r="E10860" s="7">
        <v>2013.5054794520499</v>
      </c>
      <c r="F10860" s="7">
        <v>24.201079</v>
      </c>
      <c r="G10860" s="57">
        <f t="shared" si="406"/>
        <v>22.338273088275848</v>
      </c>
      <c r="I10860" s="73">
        <f t="shared" si="407"/>
        <v>1.9906392694101669</v>
      </c>
    </row>
    <row r="10861" spans="1:9" ht="15.6" x14ac:dyDescent="0.3">
      <c r="A10861" s="1">
        <v>10857</v>
      </c>
      <c r="B10861" s="1">
        <v>2013</v>
      </c>
      <c r="C10861" s="1">
        <v>6</v>
      </c>
      <c r="D10861" s="1">
        <v>3</v>
      </c>
      <c r="E10861" s="7">
        <v>2013.50821917808</v>
      </c>
      <c r="F10861" s="7">
        <v>24.344455</v>
      </c>
      <c r="G10861" s="57">
        <f t="shared" si="406"/>
        <v>22.340535159999988</v>
      </c>
      <c r="I10861" s="73">
        <f t="shared" si="407"/>
        <v>1.9906392694099395</v>
      </c>
    </row>
    <row r="10862" spans="1:9" ht="15.6" x14ac:dyDescent="0.3">
      <c r="A10862" s="1">
        <v>10858</v>
      </c>
      <c r="B10862" s="1">
        <v>2013</v>
      </c>
      <c r="C10862" s="1">
        <v>6</v>
      </c>
      <c r="D10862" s="1">
        <v>4</v>
      </c>
      <c r="E10862" s="7">
        <v>2013.5109589041101</v>
      </c>
      <c r="F10862" s="7">
        <v>24.517341999999999</v>
      </c>
      <c r="G10862" s="57">
        <f t="shared" si="406"/>
        <v>22.342570828965506</v>
      </c>
      <c r="I10862" s="73">
        <f t="shared" si="407"/>
        <v>1.9917808219199742</v>
      </c>
    </row>
    <row r="10863" spans="1:9" ht="15.6" x14ac:dyDescent="0.3">
      <c r="A10863" s="1">
        <v>10859</v>
      </c>
      <c r="B10863" s="1">
        <v>2013</v>
      </c>
      <c r="C10863" s="1">
        <v>6</v>
      </c>
      <c r="D10863" s="1">
        <v>5</v>
      </c>
      <c r="E10863" s="7">
        <v>2013.51369863014</v>
      </c>
      <c r="F10863" s="7">
        <v>24.541831999999999</v>
      </c>
      <c r="G10863" s="57">
        <f t="shared" si="406"/>
        <v>22.344389811034468</v>
      </c>
      <c r="I10863" s="73">
        <f t="shared" si="407"/>
        <v>1.9917808219099697</v>
      </c>
    </row>
    <row r="10864" spans="1:9" ht="15.6" x14ac:dyDescent="0.3">
      <c r="A10864" s="1">
        <v>10860</v>
      </c>
      <c r="B10864" s="1">
        <v>2013</v>
      </c>
      <c r="C10864" s="1">
        <v>6</v>
      </c>
      <c r="D10864" s="1">
        <v>6</v>
      </c>
      <c r="E10864" s="7">
        <v>2013.5164383561601</v>
      </c>
      <c r="F10864" s="7">
        <v>24.605339000000001</v>
      </c>
      <c r="G10864" s="57">
        <f t="shared" si="406"/>
        <v>22.34604722758619</v>
      </c>
      <c r="I10864" s="73">
        <f t="shared" si="407"/>
        <v>1.9917808219199742</v>
      </c>
    </row>
    <row r="10865" spans="1:9" ht="15.6" x14ac:dyDescent="0.3">
      <c r="A10865" s="1">
        <v>10861</v>
      </c>
      <c r="B10865" s="1">
        <v>2013</v>
      </c>
      <c r="C10865" s="1">
        <v>6</v>
      </c>
      <c r="D10865" s="1">
        <v>7</v>
      </c>
      <c r="E10865" s="7">
        <v>2013.5191780821899</v>
      </c>
      <c r="F10865" s="7">
        <v>24.650872</v>
      </c>
      <c r="G10865" s="57">
        <f t="shared" si="406"/>
        <v>22.347519979310327</v>
      </c>
      <c r="I10865" s="73">
        <f t="shared" si="407"/>
        <v>1.9917808219202016</v>
      </c>
    </row>
    <row r="10866" spans="1:9" ht="15.6" x14ac:dyDescent="0.3">
      <c r="A10866" s="1">
        <v>10862</v>
      </c>
      <c r="B10866" s="1">
        <v>2013</v>
      </c>
      <c r="C10866" s="1">
        <v>6</v>
      </c>
      <c r="D10866" s="1">
        <v>8</v>
      </c>
      <c r="E10866" s="7">
        <v>2013.52191780822</v>
      </c>
      <c r="F10866" s="7">
        <v>24.627265000000001</v>
      </c>
      <c r="G10866" s="57">
        <f t="shared" si="406"/>
        <v>22.348912311724121</v>
      </c>
      <c r="I10866" s="73">
        <f t="shared" si="407"/>
        <v>1.9917808219199742</v>
      </c>
    </row>
    <row r="10867" spans="1:9" ht="15.6" x14ac:dyDescent="0.3">
      <c r="A10867" s="1">
        <v>10863</v>
      </c>
      <c r="B10867" s="1">
        <v>2013</v>
      </c>
      <c r="C10867" s="1">
        <v>6</v>
      </c>
      <c r="D10867" s="1">
        <v>9</v>
      </c>
      <c r="E10867" s="7">
        <v>2013.5246575342501</v>
      </c>
      <c r="F10867" s="7">
        <v>24.699707</v>
      </c>
      <c r="G10867" s="57">
        <f t="shared" si="406"/>
        <v>22.350177864827568</v>
      </c>
      <c r="I10867" s="73">
        <f t="shared" si="407"/>
        <v>1.9917808219099697</v>
      </c>
    </row>
    <row r="10868" spans="1:9" ht="15.6" x14ac:dyDescent="0.3">
      <c r="A10868" s="1">
        <v>10864</v>
      </c>
      <c r="B10868" s="1">
        <v>2013</v>
      </c>
      <c r="C10868" s="1">
        <v>6</v>
      </c>
      <c r="D10868" s="1">
        <v>10</v>
      </c>
      <c r="E10868" s="7">
        <v>2013.5273972602699</v>
      </c>
      <c r="F10868" s="7">
        <v>24.709474</v>
      </c>
      <c r="G10868" s="57">
        <f t="shared" si="406"/>
        <v>22.351286153103434</v>
      </c>
      <c r="I10868" s="73">
        <f t="shared" si="407"/>
        <v>1.9917808219199742</v>
      </c>
    </row>
    <row r="10869" spans="1:9" ht="15.6" x14ac:dyDescent="0.3">
      <c r="A10869" s="1">
        <v>10865</v>
      </c>
      <c r="B10869" s="1">
        <v>2013</v>
      </c>
      <c r="C10869" s="1">
        <v>6</v>
      </c>
      <c r="D10869" s="1">
        <v>11</v>
      </c>
      <c r="E10869" s="7">
        <v>2013.5301369863</v>
      </c>
      <c r="F10869" s="7">
        <v>24.719532000000001</v>
      </c>
      <c r="G10869" s="57">
        <f t="shared" si="406"/>
        <v>22.35226487172412</v>
      </c>
      <c r="I10869" s="73">
        <f t="shared" si="407"/>
        <v>1.9917808219199742</v>
      </c>
    </row>
    <row r="10870" spans="1:9" ht="15.6" x14ac:dyDescent="0.3">
      <c r="A10870" s="1">
        <v>10866</v>
      </c>
      <c r="B10870" s="1">
        <v>2013</v>
      </c>
      <c r="C10870" s="1">
        <v>6</v>
      </c>
      <c r="D10870" s="1">
        <v>12</v>
      </c>
      <c r="E10870" s="7">
        <v>2013.5328767123301</v>
      </c>
      <c r="F10870" s="7">
        <v>24.652422000000001</v>
      </c>
      <c r="G10870" s="57">
        <f t="shared" si="406"/>
        <v>22.353232478620676</v>
      </c>
      <c r="I10870" s="73">
        <f t="shared" si="407"/>
        <v>1.9917808219199742</v>
      </c>
    </row>
    <row r="10871" spans="1:9" ht="15.6" x14ac:dyDescent="0.3">
      <c r="A10871" s="1">
        <v>10867</v>
      </c>
      <c r="B10871" s="1">
        <v>2013</v>
      </c>
      <c r="C10871" s="1">
        <v>6</v>
      </c>
      <c r="D10871" s="1">
        <v>13</v>
      </c>
      <c r="E10871" s="7">
        <v>2013.53561643836</v>
      </c>
      <c r="F10871" s="7">
        <v>24.715209000000002</v>
      </c>
      <c r="G10871" s="57">
        <f t="shared" si="406"/>
        <v>22.354151423448261</v>
      </c>
      <c r="I10871" s="73">
        <f t="shared" si="407"/>
        <v>1.9917808219099697</v>
      </c>
    </row>
    <row r="10872" spans="1:9" ht="15.6" x14ac:dyDescent="0.3">
      <c r="A10872" s="1">
        <v>10868</v>
      </c>
      <c r="B10872" s="1">
        <v>2013</v>
      </c>
      <c r="C10872" s="1">
        <v>6</v>
      </c>
      <c r="D10872" s="1">
        <v>14</v>
      </c>
      <c r="E10872" s="7">
        <v>2013.53835616438</v>
      </c>
      <c r="F10872" s="7">
        <v>24.839085000000001</v>
      </c>
      <c r="G10872" s="57">
        <f t="shared" si="406"/>
        <v>22.354902394482743</v>
      </c>
      <c r="I10872" s="73">
        <f t="shared" si="407"/>
        <v>1.9917808219199742</v>
      </c>
    </row>
    <row r="10873" spans="1:9" ht="15.6" x14ac:dyDescent="0.3">
      <c r="A10873" s="1">
        <v>10869</v>
      </c>
      <c r="B10873" s="1">
        <v>2013</v>
      </c>
      <c r="C10873" s="1">
        <v>6</v>
      </c>
      <c r="D10873" s="1">
        <v>15</v>
      </c>
      <c r="E10873" s="7">
        <v>2013.5410958904099</v>
      </c>
      <c r="F10873" s="7">
        <v>24.955444</v>
      </c>
      <c r="G10873" s="57">
        <f t="shared" si="406"/>
        <v>22.35554881241378</v>
      </c>
      <c r="I10873" s="73">
        <f t="shared" si="407"/>
        <v>1.9917808219202016</v>
      </c>
    </row>
    <row r="10874" spans="1:9" ht="15.6" x14ac:dyDescent="0.3">
      <c r="A10874" s="1">
        <v>10870</v>
      </c>
      <c r="B10874" s="1">
        <v>2013</v>
      </c>
      <c r="C10874" s="1">
        <v>6</v>
      </c>
      <c r="D10874" s="1">
        <v>16</v>
      </c>
      <c r="E10874" s="7">
        <v>2013.54383561644</v>
      </c>
      <c r="F10874" s="7">
        <v>25.105793999999999</v>
      </c>
      <c r="G10874" s="57">
        <f t="shared" si="406"/>
        <v>22.356243812413776</v>
      </c>
      <c r="I10874" s="73">
        <f t="shared" si="407"/>
        <v>1.9917808219199742</v>
      </c>
    </row>
    <row r="10875" spans="1:9" ht="15.6" x14ac:dyDescent="0.3">
      <c r="A10875" s="1">
        <v>10871</v>
      </c>
      <c r="B10875" s="1">
        <v>2013</v>
      </c>
      <c r="C10875" s="1">
        <v>6</v>
      </c>
      <c r="D10875" s="1">
        <v>17</v>
      </c>
      <c r="E10875" s="7">
        <v>2013.5465753424701</v>
      </c>
      <c r="F10875" s="7">
        <v>25.134384000000001</v>
      </c>
      <c r="G10875" s="57">
        <f t="shared" si="406"/>
        <v>22.35706641103447</v>
      </c>
      <c r="I10875" s="73">
        <f t="shared" si="407"/>
        <v>1.9917808219099697</v>
      </c>
    </row>
    <row r="10876" spans="1:9" ht="15.6" x14ac:dyDescent="0.3">
      <c r="A10876" s="1">
        <v>10872</v>
      </c>
      <c r="B10876" s="1">
        <v>2013</v>
      </c>
      <c r="C10876" s="1">
        <v>6</v>
      </c>
      <c r="D10876" s="1">
        <v>18</v>
      </c>
      <c r="E10876" s="7">
        <v>2013.5493150684899</v>
      </c>
      <c r="F10876" s="7">
        <v>25.159862</v>
      </c>
      <c r="G10876" s="57">
        <f t="shared" si="406"/>
        <v>22.358457217931015</v>
      </c>
      <c r="I10876" s="73">
        <f t="shared" si="407"/>
        <v>1.9917808219199742</v>
      </c>
    </row>
    <row r="10877" spans="1:9" ht="15.6" x14ac:dyDescent="0.3">
      <c r="A10877" s="1">
        <v>10873</v>
      </c>
      <c r="B10877" s="1">
        <v>2013</v>
      </c>
      <c r="C10877" s="1">
        <v>6</v>
      </c>
      <c r="D10877" s="1">
        <v>19</v>
      </c>
      <c r="E10877" s="7">
        <v>2013.55205479452</v>
      </c>
      <c r="F10877" s="7">
        <v>25.132743000000001</v>
      </c>
      <c r="G10877" s="57">
        <f t="shared" si="406"/>
        <v>22.360170833103432</v>
      </c>
      <c r="I10877" s="73">
        <f t="shared" si="407"/>
        <v>1.9917808219199742</v>
      </c>
    </row>
    <row r="10878" spans="1:9" ht="15.6" x14ac:dyDescent="0.3">
      <c r="A10878" s="1">
        <v>10874</v>
      </c>
      <c r="B10878" s="1">
        <v>2013</v>
      </c>
      <c r="C10878" s="1">
        <v>6</v>
      </c>
      <c r="D10878" s="1">
        <v>20</v>
      </c>
      <c r="E10878" s="7">
        <v>2013.5547945205501</v>
      </c>
      <c r="F10878" s="7">
        <v>25.080781000000002</v>
      </c>
      <c r="G10878" s="57">
        <f t="shared" si="406"/>
        <v>22.361416897931019</v>
      </c>
      <c r="I10878" s="73">
        <f t="shared" si="407"/>
        <v>1.9917808219199742</v>
      </c>
    </row>
    <row r="10879" spans="1:9" ht="15.6" x14ac:dyDescent="0.3">
      <c r="A10879" s="1">
        <v>10875</v>
      </c>
      <c r="B10879" s="1">
        <v>2013</v>
      </c>
      <c r="C10879" s="1">
        <v>6</v>
      </c>
      <c r="D10879" s="1">
        <v>21</v>
      </c>
      <c r="E10879" s="7">
        <v>2013.55753424658</v>
      </c>
      <c r="F10879" s="7">
        <v>25.081951</v>
      </c>
      <c r="G10879" s="57">
        <f t="shared" si="406"/>
        <v>22.362679686896534</v>
      </c>
      <c r="I10879" s="73">
        <f t="shared" si="407"/>
        <v>1.9917808219099697</v>
      </c>
    </row>
    <row r="10880" spans="1:9" ht="15.6" x14ac:dyDescent="0.3">
      <c r="A10880" s="1">
        <v>10876</v>
      </c>
      <c r="B10880" s="1">
        <v>2013</v>
      </c>
      <c r="C10880" s="1">
        <v>6</v>
      </c>
      <c r="D10880" s="1">
        <v>22</v>
      </c>
      <c r="E10880" s="7">
        <v>2013.5602739726</v>
      </c>
      <c r="F10880" s="7">
        <v>25.084700999999999</v>
      </c>
      <c r="G10880" s="57">
        <f t="shared" si="406"/>
        <v>22.363860368275844</v>
      </c>
      <c r="I10880" s="73">
        <f t="shared" si="407"/>
        <v>1.9917808219199742</v>
      </c>
    </row>
    <row r="10881" spans="1:9" ht="15.6" x14ac:dyDescent="0.3">
      <c r="A10881" s="1">
        <v>10877</v>
      </c>
      <c r="B10881" s="1">
        <v>2013</v>
      </c>
      <c r="C10881" s="1">
        <v>6</v>
      </c>
      <c r="D10881" s="1">
        <v>23</v>
      </c>
      <c r="E10881" s="7">
        <v>2013.5630136986299</v>
      </c>
      <c r="F10881" s="7">
        <v>25.116706000000001</v>
      </c>
      <c r="G10881" s="57">
        <f t="shared" si="406"/>
        <v>22.364974828965497</v>
      </c>
      <c r="I10881" s="73">
        <f t="shared" si="407"/>
        <v>1.9917808219202016</v>
      </c>
    </row>
    <row r="10882" spans="1:9" ht="15.6" x14ac:dyDescent="0.3">
      <c r="A10882" s="1">
        <v>10878</v>
      </c>
      <c r="B10882" s="1">
        <v>2013</v>
      </c>
      <c r="C10882" s="1">
        <v>6</v>
      </c>
      <c r="D10882" s="1">
        <v>24</v>
      </c>
      <c r="E10882" s="7">
        <v>2013.56575342466</v>
      </c>
      <c r="F10882" s="7">
        <v>25.097494999999999</v>
      </c>
      <c r="G10882" s="57">
        <f t="shared" si="406"/>
        <v>22.365988805517219</v>
      </c>
      <c r="I10882" s="73">
        <f t="shared" si="407"/>
        <v>1.9917808219199742</v>
      </c>
    </row>
    <row r="10883" spans="1:9" ht="15.6" x14ac:dyDescent="0.3">
      <c r="A10883" s="1">
        <v>10879</v>
      </c>
      <c r="B10883" s="1">
        <v>2013</v>
      </c>
      <c r="C10883" s="1">
        <v>6</v>
      </c>
      <c r="D10883" s="1">
        <v>25</v>
      </c>
      <c r="E10883" s="7">
        <v>2013.5684931506801</v>
      </c>
      <c r="F10883" s="7">
        <v>25.137905</v>
      </c>
      <c r="G10883" s="57">
        <f t="shared" si="406"/>
        <v>22.369869580689635</v>
      </c>
      <c r="I10883" s="73">
        <f t="shared" si="407"/>
        <v>1.9917808219199742</v>
      </c>
    </row>
    <row r="10884" spans="1:9" ht="15.6" x14ac:dyDescent="0.3">
      <c r="A10884" s="1">
        <v>10880</v>
      </c>
      <c r="B10884" s="1">
        <v>2013</v>
      </c>
      <c r="C10884" s="1">
        <v>6</v>
      </c>
      <c r="D10884" s="1">
        <v>26</v>
      </c>
      <c r="E10884" s="7">
        <v>2013.5712328767099</v>
      </c>
      <c r="F10884" s="7">
        <v>25.18083</v>
      </c>
      <c r="G10884" s="57">
        <f t="shared" si="406"/>
        <v>22.371604926896527</v>
      </c>
      <c r="I10884" s="73">
        <f t="shared" si="407"/>
        <v>1.9917808219199742</v>
      </c>
    </row>
    <row r="10885" spans="1:9" ht="15.6" x14ac:dyDescent="0.3">
      <c r="A10885" s="1">
        <v>10881</v>
      </c>
      <c r="B10885" s="1">
        <v>2013</v>
      </c>
      <c r="C10885" s="1">
        <v>6</v>
      </c>
      <c r="D10885" s="1">
        <v>27</v>
      </c>
      <c r="E10885" s="7">
        <v>2013.57397260274</v>
      </c>
      <c r="F10885" s="7">
        <v>25.114167999999999</v>
      </c>
      <c r="G10885" s="57">
        <f t="shared" si="406"/>
        <v>22.373135115862045</v>
      </c>
      <c r="I10885" s="73">
        <f t="shared" si="407"/>
        <v>1.9917808219199742</v>
      </c>
    </row>
    <row r="10886" spans="1:9" ht="15.6" x14ac:dyDescent="0.3">
      <c r="A10886" s="1">
        <v>10882</v>
      </c>
      <c r="B10886" s="1">
        <v>2013</v>
      </c>
      <c r="C10886" s="1">
        <v>6</v>
      </c>
      <c r="D10886" s="1">
        <v>28</v>
      </c>
      <c r="E10886" s="7">
        <v>2013.5767123287701</v>
      </c>
      <c r="F10886" s="7">
        <v>25.105953</v>
      </c>
      <c r="G10886" s="57">
        <f t="shared" si="406"/>
        <v>22.374528348965494</v>
      </c>
      <c r="I10886" s="73">
        <f t="shared" si="407"/>
        <v>1.9917808219099697</v>
      </c>
    </row>
    <row r="10887" spans="1:9" ht="15.6" x14ac:dyDescent="0.3">
      <c r="A10887" s="1">
        <v>10883</v>
      </c>
      <c r="B10887" s="1">
        <v>2013</v>
      </c>
      <c r="C10887" s="1">
        <v>6</v>
      </c>
      <c r="D10887" s="1">
        <v>29</v>
      </c>
      <c r="E10887" s="7">
        <v>2013.57945205479</v>
      </c>
      <c r="F10887" s="7">
        <v>25.082813999999999</v>
      </c>
      <c r="G10887" s="57">
        <f t="shared" si="406"/>
        <v>22.375915177931013</v>
      </c>
      <c r="I10887" s="73">
        <f t="shared" si="407"/>
        <v>1.9917808219199742</v>
      </c>
    </row>
    <row r="10888" spans="1:9" ht="15.6" x14ac:dyDescent="0.3">
      <c r="A10888" s="1">
        <v>10884</v>
      </c>
      <c r="B10888" s="1">
        <v>2013</v>
      </c>
      <c r="C10888" s="1">
        <v>6</v>
      </c>
      <c r="D10888" s="1">
        <v>30</v>
      </c>
      <c r="E10888" s="7">
        <v>2013.58219178082</v>
      </c>
      <c r="F10888" s="7">
        <v>25.003001000000001</v>
      </c>
      <c r="G10888" s="57">
        <f t="shared" si="406"/>
        <v>22.377227132413772</v>
      </c>
      <c r="I10888" s="73">
        <f t="shared" si="407"/>
        <v>1.9917808219199742</v>
      </c>
    </row>
    <row r="10889" spans="1:9" ht="15.6" x14ac:dyDescent="0.3">
      <c r="A10889" s="1">
        <v>10885</v>
      </c>
      <c r="B10889" s="1">
        <v>2013</v>
      </c>
      <c r="C10889" s="1">
        <v>7</v>
      </c>
      <c r="D10889" s="1">
        <v>1</v>
      </c>
      <c r="E10889" s="7">
        <v>2013.5860730593599</v>
      </c>
      <c r="F10889" s="7">
        <v>24.881712</v>
      </c>
      <c r="G10889" s="57">
        <f t="shared" si="406"/>
        <v>22.378521159999977</v>
      </c>
      <c r="I10889" s="73">
        <f t="shared" si="407"/>
        <v>1.9917808219202016</v>
      </c>
    </row>
    <row r="10890" spans="1:9" ht="15.6" x14ac:dyDescent="0.3">
      <c r="A10890" s="1">
        <v>10886</v>
      </c>
      <c r="B10890" s="1">
        <v>2013</v>
      </c>
      <c r="C10890" s="1">
        <v>7</v>
      </c>
      <c r="D10890" s="1">
        <v>2</v>
      </c>
      <c r="E10890" s="7">
        <v>2013.58881278539</v>
      </c>
      <c r="F10890" s="7">
        <v>24.777873</v>
      </c>
      <c r="G10890" s="57">
        <f t="shared" si="406"/>
        <v>22.379616204137907</v>
      </c>
      <c r="I10890" s="73">
        <f t="shared" si="407"/>
        <v>1.993378995430021</v>
      </c>
    </row>
    <row r="10891" spans="1:9" ht="15.6" x14ac:dyDescent="0.3">
      <c r="A10891" s="1">
        <v>10887</v>
      </c>
      <c r="B10891" s="1">
        <v>2013</v>
      </c>
      <c r="C10891" s="1">
        <v>7</v>
      </c>
      <c r="D10891" s="1">
        <v>3</v>
      </c>
      <c r="E10891" s="7">
        <v>2013.5915525114201</v>
      </c>
      <c r="F10891" s="7">
        <v>24.703748999999998</v>
      </c>
      <c r="G10891" s="57">
        <f t="shared" ref="G10891:G10954" si="408">AVERAGE(F10347:F11071)</f>
        <v>22.380560714482737</v>
      </c>
      <c r="I10891" s="73">
        <f t="shared" si="407"/>
        <v>1.993378995430021</v>
      </c>
    </row>
    <row r="10892" spans="1:9" ht="15.6" x14ac:dyDescent="0.3">
      <c r="A10892" s="1">
        <v>10888</v>
      </c>
      <c r="B10892" s="1">
        <v>2013</v>
      </c>
      <c r="C10892" s="1">
        <v>7</v>
      </c>
      <c r="D10892" s="1">
        <v>4</v>
      </c>
      <c r="E10892" s="7">
        <v>2013.59429223744</v>
      </c>
      <c r="F10892" s="7">
        <v>24.714580000000002</v>
      </c>
      <c r="G10892" s="57">
        <f t="shared" si="408"/>
        <v>22.381454359999978</v>
      </c>
      <c r="I10892" s="73">
        <f t="shared" ref="I10892:I10955" si="409">E11072-E10348</f>
        <v>1.9933789954297936</v>
      </c>
    </row>
    <row r="10893" spans="1:9" ht="15.6" x14ac:dyDescent="0.3">
      <c r="A10893" s="1">
        <v>10889</v>
      </c>
      <c r="B10893" s="1">
        <v>2013</v>
      </c>
      <c r="C10893" s="1">
        <v>7</v>
      </c>
      <c r="D10893" s="1">
        <v>5</v>
      </c>
      <c r="E10893" s="7">
        <v>2013.59703196347</v>
      </c>
      <c r="F10893" s="7">
        <v>24.699228000000002</v>
      </c>
      <c r="G10893" s="57">
        <f t="shared" si="408"/>
        <v>22.382415092413773</v>
      </c>
      <c r="I10893" s="73">
        <f t="shared" si="409"/>
        <v>1.9917808219199742</v>
      </c>
    </row>
    <row r="10894" spans="1:9" ht="15.6" x14ac:dyDescent="0.3">
      <c r="A10894" s="1">
        <v>10890</v>
      </c>
      <c r="B10894" s="1">
        <v>2013</v>
      </c>
      <c r="C10894" s="1">
        <v>7</v>
      </c>
      <c r="D10894" s="1">
        <v>6</v>
      </c>
      <c r="E10894" s="7">
        <v>2013.5997716894999</v>
      </c>
      <c r="F10894" s="7">
        <v>24.707125999999999</v>
      </c>
      <c r="G10894" s="57">
        <f t="shared" si="408"/>
        <v>22.383532159999977</v>
      </c>
      <c r="I10894" s="73">
        <f t="shared" si="409"/>
        <v>1.9917808219199742</v>
      </c>
    </row>
    <row r="10895" spans="1:9" ht="15.6" x14ac:dyDescent="0.3">
      <c r="A10895" s="1">
        <v>10891</v>
      </c>
      <c r="B10895" s="1">
        <v>2013</v>
      </c>
      <c r="C10895" s="1">
        <v>7</v>
      </c>
      <c r="D10895" s="1">
        <v>7</v>
      </c>
      <c r="E10895" s="7">
        <v>2013.60251141553</v>
      </c>
      <c r="F10895" s="7">
        <v>24.748837000000002</v>
      </c>
      <c r="G10895" s="57">
        <f t="shared" si="408"/>
        <v>22.384759521379287</v>
      </c>
      <c r="I10895" s="73">
        <f t="shared" si="409"/>
        <v>1.9917808219202016</v>
      </c>
    </row>
    <row r="10896" spans="1:9" ht="15.6" x14ac:dyDescent="0.3">
      <c r="A10896" s="1">
        <v>10892</v>
      </c>
      <c r="B10896" s="1">
        <v>2013</v>
      </c>
      <c r="C10896" s="1">
        <v>7</v>
      </c>
      <c r="D10896" s="1">
        <v>8</v>
      </c>
      <c r="E10896" s="7">
        <v>2013.6052511415501</v>
      </c>
      <c r="F10896" s="7">
        <v>24.719100000000001</v>
      </c>
      <c r="G10896" s="57">
        <f t="shared" si="408"/>
        <v>22.385858822068936</v>
      </c>
      <c r="I10896" s="73">
        <f t="shared" si="409"/>
        <v>1.9917808219199742</v>
      </c>
    </row>
    <row r="10897" spans="1:9" ht="15.6" x14ac:dyDescent="0.3">
      <c r="A10897" s="1">
        <v>10893</v>
      </c>
      <c r="B10897" s="1">
        <v>2013</v>
      </c>
      <c r="C10897" s="1">
        <v>7</v>
      </c>
      <c r="D10897" s="1">
        <v>9</v>
      </c>
      <c r="E10897" s="7">
        <v>2013.6079908675799</v>
      </c>
      <c r="F10897" s="7">
        <v>24.695125000000001</v>
      </c>
      <c r="G10897" s="57">
        <f t="shared" si="408"/>
        <v>22.386842084137907</v>
      </c>
      <c r="I10897" s="73">
        <f t="shared" si="409"/>
        <v>1.9917808219199742</v>
      </c>
    </row>
    <row r="10898" spans="1:9" ht="15.6" x14ac:dyDescent="0.3">
      <c r="A10898" s="1">
        <v>10894</v>
      </c>
      <c r="B10898" s="1">
        <v>2013</v>
      </c>
      <c r="C10898" s="1">
        <v>7</v>
      </c>
      <c r="D10898" s="1">
        <v>10</v>
      </c>
      <c r="E10898" s="7">
        <v>2013.61073059361</v>
      </c>
      <c r="F10898" s="7">
        <v>24.633838999999998</v>
      </c>
      <c r="G10898" s="57">
        <f t="shared" si="408"/>
        <v>22.387639463448252</v>
      </c>
      <c r="I10898" s="73">
        <f t="shared" si="409"/>
        <v>1.9917808219199742</v>
      </c>
    </row>
    <row r="10899" spans="1:9" ht="15.6" x14ac:dyDescent="0.3">
      <c r="A10899" s="1">
        <v>10895</v>
      </c>
      <c r="B10899" s="1">
        <v>2013</v>
      </c>
      <c r="C10899" s="1">
        <v>7</v>
      </c>
      <c r="D10899" s="1">
        <v>11</v>
      </c>
      <c r="E10899" s="7">
        <v>2013.6134703196301</v>
      </c>
      <c r="F10899" s="7">
        <v>24.554402</v>
      </c>
      <c r="G10899" s="57">
        <f t="shared" si="408"/>
        <v>22.388223845517217</v>
      </c>
      <c r="I10899" s="73">
        <f t="shared" si="409"/>
        <v>1.9917808219099697</v>
      </c>
    </row>
    <row r="10900" spans="1:9" ht="15.6" x14ac:dyDescent="0.3">
      <c r="A10900" s="1">
        <v>10896</v>
      </c>
      <c r="B10900" s="1">
        <v>2013</v>
      </c>
      <c r="C10900" s="1">
        <v>7</v>
      </c>
      <c r="D10900" s="1">
        <v>12</v>
      </c>
      <c r="E10900" s="7">
        <v>2013.61621004566</v>
      </c>
      <c r="F10900" s="7">
        <v>24.482337000000001</v>
      </c>
      <c r="G10900" s="57">
        <f t="shared" si="408"/>
        <v>22.388631897931006</v>
      </c>
      <c r="I10900" s="73">
        <f t="shared" si="409"/>
        <v>1.9917808219199742</v>
      </c>
    </row>
    <row r="10901" spans="1:9" ht="15.6" x14ac:dyDescent="0.3">
      <c r="A10901" s="1">
        <v>10897</v>
      </c>
      <c r="B10901" s="1">
        <v>2013</v>
      </c>
      <c r="C10901" s="1">
        <v>7</v>
      </c>
      <c r="D10901" s="1">
        <v>13</v>
      </c>
      <c r="E10901" s="7">
        <v>2013.61894977169</v>
      </c>
      <c r="F10901" s="7">
        <v>24.500440000000001</v>
      </c>
      <c r="G10901" s="57">
        <f t="shared" si="408"/>
        <v>22.389068754482729</v>
      </c>
      <c r="I10901" s="73">
        <f t="shared" si="409"/>
        <v>1.9917808219199742</v>
      </c>
    </row>
    <row r="10902" spans="1:9" ht="15.6" x14ac:dyDescent="0.3">
      <c r="A10902" s="1">
        <v>10898</v>
      </c>
      <c r="B10902" s="1">
        <v>2013</v>
      </c>
      <c r="C10902" s="1">
        <v>7</v>
      </c>
      <c r="D10902" s="1">
        <v>14</v>
      </c>
      <c r="E10902" s="7">
        <v>2013.6216894977199</v>
      </c>
      <c r="F10902" s="7">
        <v>24.525269000000002</v>
      </c>
      <c r="G10902" s="57">
        <f t="shared" si="408"/>
        <v>22.389538987586182</v>
      </c>
      <c r="I10902" s="73">
        <f t="shared" si="409"/>
        <v>1.9917808219199742</v>
      </c>
    </row>
    <row r="10903" spans="1:9" ht="15.6" x14ac:dyDescent="0.3">
      <c r="A10903" s="1">
        <v>10899</v>
      </c>
      <c r="B10903" s="1">
        <v>2013</v>
      </c>
      <c r="C10903" s="1">
        <v>7</v>
      </c>
      <c r="D10903" s="1">
        <v>15</v>
      </c>
      <c r="E10903" s="7">
        <v>2013.62442922374</v>
      </c>
      <c r="F10903" s="7">
        <v>24.454134</v>
      </c>
      <c r="G10903" s="57">
        <f t="shared" si="408"/>
        <v>22.390193485517216</v>
      </c>
      <c r="I10903" s="73">
        <f t="shared" si="409"/>
        <v>1.9917808219101971</v>
      </c>
    </row>
    <row r="10904" spans="1:9" ht="15.6" x14ac:dyDescent="0.3">
      <c r="A10904" s="1">
        <v>10900</v>
      </c>
      <c r="B10904" s="1">
        <v>2013</v>
      </c>
      <c r="C10904" s="1">
        <v>7</v>
      </c>
      <c r="D10904" s="1">
        <v>16</v>
      </c>
      <c r="E10904" s="7">
        <v>2013.6271689497701</v>
      </c>
      <c r="F10904" s="7">
        <v>24.378084999999999</v>
      </c>
      <c r="G10904" s="57">
        <f t="shared" si="408"/>
        <v>22.390946144827556</v>
      </c>
      <c r="I10904" s="73">
        <f t="shared" si="409"/>
        <v>1.9917808219199742</v>
      </c>
    </row>
    <row r="10905" spans="1:9" ht="15.6" x14ac:dyDescent="0.3">
      <c r="A10905" s="1">
        <v>10901</v>
      </c>
      <c r="B10905" s="1">
        <v>2013</v>
      </c>
      <c r="C10905" s="1">
        <v>7</v>
      </c>
      <c r="D10905" s="1">
        <v>17</v>
      </c>
      <c r="E10905" s="7">
        <v>2013.6299086757999</v>
      </c>
      <c r="F10905" s="7">
        <v>24.27618</v>
      </c>
      <c r="G10905" s="57">
        <f t="shared" si="408"/>
        <v>22.39178599586204</v>
      </c>
      <c r="I10905" s="73">
        <f t="shared" si="409"/>
        <v>1.9917808219199742</v>
      </c>
    </row>
    <row r="10906" spans="1:9" ht="15.6" x14ac:dyDescent="0.3">
      <c r="A10906" s="1">
        <v>10902</v>
      </c>
      <c r="B10906" s="1">
        <v>2013</v>
      </c>
      <c r="C10906" s="1">
        <v>7</v>
      </c>
      <c r="D10906" s="1">
        <v>18</v>
      </c>
      <c r="E10906" s="7">
        <v>2013.63264840183</v>
      </c>
      <c r="F10906" s="7">
        <v>24.210046999999999</v>
      </c>
      <c r="G10906" s="57">
        <f t="shared" si="408"/>
        <v>22.392750304827555</v>
      </c>
      <c r="I10906" s="73">
        <f t="shared" si="409"/>
        <v>1.9917808219199742</v>
      </c>
    </row>
    <row r="10907" spans="1:9" ht="15.6" x14ac:dyDescent="0.3">
      <c r="A10907" s="1">
        <v>10903</v>
      </c>
      <c r="B10907" s="1">
        <v>2013</v>
      </c>
      <c r="C10907" s="1">
        <v>7</v>
      </c>
      <c r="D10907" s="1">
        <v>19</v>
      </c>
      <c r="E10907" s="7">
        <v>2013.6353881278501</v>
      </c>
      <c r="F10907" s="7">
        <v>24.189022000000001</v>
      </c>
      <c r="G10907" s="57">
        <f t="shared" si="408"/>
        <v>22.393850131034451</v>
      </c>
      <c r="I10907" s="73">
        <f t="shared" si="409"/>
        <v>1.9917808219099697</v>
      </c>
    </row>
    <row r="10908" spans="1:9" ht="15.6" x14ac:dyDescent="0.3">
      <c r="A10908" s="1">
        <v>10904</v>
      </c>
      <c r="B10908" s="1">
        <v>2013</v>
      </c>
      <c r="C10908" s="1">
        <v>7</v>
      </c>
      <c r="D10908" s="1">
        <v>20</v>
      </c>
      <c r="E10908" s="7">
        <v>2013.63812785388</v>
      </c>
      <c r="F10908" s="7">
        <v>24.243904000000001</v>
      </c>
      <c r="G10908" s="57">
        <f t="shared" si="408"/>
        <v>22.395093686896519</v>
      </c>
      <c r="I10908" s="73">
        <f t="shared" si="409"/>
        <v>1.9917808219199742</v>
      </c>
    </row>
    <row r="10909" spans="1:9" ht="15.6" x14ac:dyDescent="0.3">
      <c r="A10909" s="1">
        <v>10905</v>
      </c>
      <c r="B10909" s="1">
        <v>2013</v>
      </c>
      <c r="C10909" s="1">
        <v>7</v>
      </c>
      <c r="D10909" s="1">
        <v>21</v>
      </c>
      <c r="E10909" s="7">
        <v>2013.64086757991</v>
      </c>
      <c r="F10909" s="7">
        <v>24.246593000000001</v>
      </c>
      <c r="G10909" s="57">
        <f t="shared" si="408"/>
        <v>22.396205113103413</v>
      </c>
      <c r="I10909" s="73">
        <f t="shared" si="409"/>
        <v>1.9917808219199742</v>
      </c>
    </row>
    <row r="10910" spans="1:9" ht="15.6" x14ac:dyDescent="0.3">
      <c r="A10910" s="1">
        <v>10906</v>
      </c>
      <c r="B10910" s="1">
        <v>2013</v>
      </c>
      <c r="C10910" s="1">
        <v>7</v>
      </c>
      <c r="D10910" s="1">
        <v>22</v>
      </c>
      <c r="E10910" s="7">
        <v>2013.6436073059399</v>
      </c>
      <c r="F10910" s="7">
        <v>24.186724000000002</v>
      </c>
      <c r="G10910" s="57">
        <f t="shared" si="408"/>
        <v>22.397186848275826</v>
      </c>
      <c r="I10910" s="73">
        <f t="shared" si="409"/>
        <v>1.9917808219199742</v>
      </c>
    </row>
    <row r="10911" spans="1:9" ht="15.6" x14ac:dyDescent="0.3">
      <c r="A10911" s="1">
        <v>10907</v>
      </c>
      <c r="B10911" s="1">
        <v>2013</v>
      </c>
      <c r="C10911" s="1">
        <v>7</v>
      </c>
      <c r="D10911" s="1">
        <v>23</v>
      </c>
      <c r="E10911" s="7">
        <v>2013.64634703196</v>
      </c>
      <c r="F10911" s="7">
        <v>24.124483999999999</v>
      </c>
      <c r="G10911" s="57">
        <f t="shared" si="408"/>
        <v>22.398056266206861</v>
      </c>
      <c r="I10911" s="73">
        <f t="shared" si="409"/>
        <v>1.9917808219101971</v>
      </c>
    </row>
    <row r="10912" spans="1:9" ht="15.6" x14ac:dyDescent="0.3">
      <c r="A10912" s="1">
        <v>10908</v>
      </c>
      <c r="B10912" s="1">
        <v>2013</v>
      </c>
      <c r="C10912" s="1">
        <v>7</v>
      </c>
      <c r="D10912" s="1">
        <v>24</v>
      </c>
      <c r="E10912" s="7">
        <v>2013.6490867579901</v>
      </c>
      <c r="F10912" s="7">
        <v>24.134291999999999</v>
      </c>
      <c r="G10912" s="57">
        <f t="shared" si="408"/>
        <v>22.398852688275827</v>
      </c>
      <c r="I10912" s="73">
        <f t="shared" si="409"/>
        <v>1.9917808219199742</v>
      </c>
    </row>
    <row r="10913" spans="1:9" ht="15.6" x14ac:dyDescent="0.3">
      <c r="A10913" s="1">
        <v>10909</v>
      </c>
      <c r="B10913" s="1">
        <v>2013</v>
      </c>
      <c r="C10913" s="1">
        <v>7</v>
      </c>
      <c r="D10913" s="1">
        <v>25</v>
      </c>
      <c r="E10913" s="7">
        <v>2013.6518264840199</v>
      </c>
      <c r="F10913" s="7">
        <v>24.210896999999999</v>
      </c>
      <c r="G10913" s="57">
        <f t="shared" si="408"/>
        <v>22.399570085517208</v>
      </c>
      <c r="I10913" s="73">
        <f t="shared" si="409"/>
        <v>1.9917808219199742</v>
      </c>
    </row>
    <row r="10914" spans="1:9" ht="15.6" x14ac:dyDescent="0.3">
      <c r="A10914" s="1">
        <v>10910</v>
      </c>
      <c r="B10914" s="1">
        <v>2013</v>
      </c>
      <c r="C10914" s="1">
        <v>7</v>
      </c>
      <c r="D10914" s="1">
        <v>26</v>
      </c>
      <c r="E10914" s="7">
        <v>2013.65456621005</v>
      </c>
      <c r="F10914" s="7">
        <v>24.242412999999999</v>
      </c>
      <c r="G10914" s="57">
        <f t="shared" si="408"/>
        <v>22.400252881379281</v>
      </c>
      <c r="I10914" s="73">
        <f t="shared" si="409"/>
        <v>1.9917808219199742</v>
      </c>
    </row>
    <row r="10915" spans="1:9" ht="15.6" x14ac:dyDescent="0.3">
      <c r="A10915" s="1">
        <v>10911</v>
      </c>
      <c r="B10915" s="1">
        <v>2013</v>
      </c>
      <c r="C10915" s="1">
        <v>7</v>
      </c>
      <c r="D10915" s="1">
        <v>27</v>
      </c>
      <c r="E10915" s="7">
        <v>2013.6573059360701</v>
      </c>
      <c r="F10915" s="7">
        <v>24.281001</v>
      </c>
      <c r="G10915" s="57">
        <f t="shared" si="408"/>
        <v>22.401049627586179</v>
      </c>
      <c r="I10915" s="73">
        <f t="shared" si="409"/>
        <v>1.9917808219099697</v>
      </c>
    </row>
    <row r="10916" spans="1:9" ht="15.6" x14ac:dyDescent="0.3">
      <c r="A10916" s="1">
        <v>10912</v>
      </c>
      <c r="B10916" s="1">
        <v>2013</v>
      </c>
      <c r="C10916" s="1">
        <v>7</v>
      </c>
      <c r="D10916" s="1">
        <v>28</v>
      </c>
      <c r="E10916" s="7">
        <v>2013.6600456620999</v>
      </c>
      <c r="F10916" s="7">
        <v>24.270572999999999</v>
      </c>
      <c r="G10916" s="57">
        <f t="shared" si="408"/>
        <v>22.401855315862036</v>
      </c>
      <c r="I10916" s="73">
        <f t="shared" si="409"/>
        <v>1.9917808219199742</v>
      </c>
    </row>
    <row r="10917" spans="1:9" ht="15.6" x14ac:dyDescent="0.3">
      <c r="A10917" s="1">
        <v>10913</v>
      </c>
      <c r="B10917" s="1">
        <v>2013</v>
      </c>
      <c r="C10917" s="1">
        <v>7</v>
      </c>
      <c r="D10917" s="1">
        <v>29</v>
      </c>
      <c r="E10917" s="7">
        <v>2013.66278538813</v>
      </c>
      <c r="F10917" s="7">
        <v>24.365829000000002</v>
      </c>
      <c r="G10917" s="57">
        <f t="shared" si="408"/>
        <v>22.402717696551694</v>
      </c>
      <c r="I10917" s="73">
        <f t="shared" si="409"/>
        <v>1.9917808219199742</v>
      </c>
    </row>
    <row r="10918" spans="1:9" ht="15.6" x14ac:dyDescent="0.3">
      <c r="A10918" s="1">
        <v>10914</v>
      </c>
      <c r="B10918" s="1">
        <v>2013</v>
      </c>
      <c r="C10918" s="1">
        <v>7</v>
      </c>
      <c r="D10918" s="1">
        <v>30</v>
      </c>
      <c r="E10918" s="7">
        <v>2013.6655251141599</v>
      </c>
      <c r="F10918" s="7">
        <v>24.501332999999999</v>
      </c>
      <c r="G10918" s="57">
        <f t="shared" si="408"/>
        <v>22.403507097931008</v>
      </c>
      <c r="I10918" s="73">
        <f t="shared" si="409"/>
        <v>1.9917808219199742</v>
      </c>
    </row>
    <row r="10919" spans="1:9" ht="15.6" x14ac:dyDescent="0.3">
      <c r="A10919" s="1">
        <v>10915</v>
      </c>
      <c r="B10919" s="1">
        <v>2013</v>
      </c>
      <c r="C10919" s="1">
        <v>7</v>
      </c>
      <c r="D10919" s="1">
        <v>31</v>
      </c>
      <c r="E10919" s="7">
        <v>2013.66826484018</v>
      </c>
      <c r="F10919" s="7">
        <v>24.55161</v>
      </c>
      <c r="G10919" s="57">
        <f t="shared" si="408"/>
        <v>22.404163535172387</v>
      </c>
      <c r="I10919" s="73">
        <f t="shared" si="409"/>
        <v>1.9917808219101971</v>
      </c>
    </row>
    <row r="10920" spans="1:9" ht="15.6" x14ac:dyDescent="0.3">
      <c r="A10920" s="1">
        <v>10916</v>
      </c>
      <c r="B10920" s="1">
        <v>2013</v>
      </c>
      <c r="C10920" s="1">
        <v>8</v>
      </c>
      <c r="D10920" s="1">
        <v>1</v>
      </c>
      <c r="E10920" s="7">
        <v>2013.66940639269</v>
      </c>
      <c r="F10920" s="7">
        <v>24.569921000000001</v>
      </c>
      <c r="G10920" s="57">
        <f t="shared" si="408"/>
        <v>22.404734317241353</v>
      </c>
      <c r="I10920" s="73">
        <f t="shared" si="409"/>
        <v>1.9917808219199742</v>
      </c>
    </row>
    <row r="10921" spans="1:9" ht="15.6" x14ac:dyDescent="0.3">
      <c r="A10921" s="1">
        <v>10917</v>
      </c>
      <c r="B10921" s="1">
        <v>2013</v>
      </c>
      <c r="C10921" s="1">
        <v>8</v>
      </c>
      <c r="D10921" s="1">
        <v>2</v>
      </c>
      <c r="E10921" s="7">
        <v>2013.6721461187201</v>
      </c>
      <c r="F10921" s="7">
        <v>24.504422999999999</v>
      </c>
      <c r="G10921" s="57">
        <f t="shared" si="408"/>
        <v>22.405305798620663</v>
      </c>
      <c r="I10921" s="73">
        <f t="shared" si="409"/>
        <v>1.9933789954400254</v>
      </c>
    </row>
    <row r="10922" spans="1:9" ht="15.6" x14ac:dyDescent="0.3">
      <c r="A10922" s="1">
        <v>10918</v>
      </c>
      <c r="B10922" s="1">
        <v>2013</v>
      </c>
      <c r="C10922" s="1">
        <v>8</v>
      </c>
      <c r="D10922" s="1">
        <v>3</v>
      </c>
      <c r="E10922" s="7">
        <v>2013.67488584475</v>
      </c>
      <c r="F10922" s="7">
        <v>24.466555</v>
      </c>
      <c r="G10922" s="57">
        <f t="shared" si="408"/>
        <v>22.405880742068938</v>
      </c>
      <c r="I10922" s="73">
        <f t="shared" si="409"/>
        <v>1.9933789954297936</v>
      </c>
    </row>
    <row r="10923" spans="1:9" ht="15.6" x14ac:dyDescent="0.3">
      <c r="A10923" s="1">
        <v>10919</v>
      </c>
      <c r="B10923" s="1">
        <v>2013</v>
      </c>
      <c r="C10923" s="1">
        <v>8</v>
      </c>
      <c r="D10923" s="1">
        <v>4</v>
      </c>
      <c r="E10923" s="7">
        <v>2013.67762557078</v>
      </c>
      <c r="F10923" s="7">
        <v>24.405190000000001</v>
      </c>
      <c r="G10923" s="57">
        <f t="shared" si="408"/>
        <v>22.406424005517216</v>
      </c>
      <c r="I10923" s="73">
        <f t="shared" si="409"/>
        <v>1.993378995430021</v>
      </c>
    </row>
    <row r="10924" spans="1:9" ht="15.6" x14ac:dyDescent="0.3">
      <c r="A10924" s="1">
        <v>10920</v>
      </c>
      <c r="B10924" s="1">
        <v>2013</v>
      </c>
      <c r="C10924" s="1">
        <v>8</v>
      </c>
      <c r="D10924" s="1">
        <v>5</v>
      </c>
      <c r="E10924" s="7">
        <v>2013.6803652967999</v>
      </c>
      <c r="F10924" s="7">
        <v>24.336617</v>
      </c>
      <c r="G10924" s="57">
        <f t="shared" si="408"/>
        <v>22.406987852413767</v>
      </c>
      <c r="I10924" s="73">
        <f t="shared" si="409"/>
        <v>1.9917808219099697</v>
      </c>
    </row>
    <row r="10925" spans="1:9" ht="15.6" x14ac:dyDescent="0.3">
      <c r="A10925" s="1">
        <v>10921</v>
      </c>
      <c r="B10925" s="1">
        <v>2013</v>
      </c>
      <c r="C10925" s="1">
        <v>8</v>
      </c>
      <c r="D10925" s="1">
        <v>6</v>
      </c>
      <c r="E10925" s="7">
        <v>2013.68310502283</v>
      </c>
      <c r="F10925" s="7">
        <v>24.239930000000001</v>
      </c>
      <c r="G10925" s="57">
        <f t="shared" si="408"/>
        <v>22.407581899310316</v>
      </c>
      <c r="I10925" s="73">
        <f t="shared" si="409"/>
        <v>1.9917808219202016</v>
      </c>
    </row>
    <row r="10926" spans="1:9" ht="15.6" x14ac:dyDescent="0.3">
      <c r="A10926" s="1">
        <v>10922</v>
      </c>
      <c r="B10926" s="1">
        <v>2013</v>
      </c>
      <c r="C10926" s="1">
        <v>8</v>
      </c>
      <c r="D10926" s="1">
        <v>7</v>
      </c>
      <c r="E10926" s="7">
        <v>2013.6858447488601</v>
      </c>
      <c r="F10926" s="7">
        <v>24.152017000000001</v>
      </c>
      <c r="G10926" s="57">
        <f t="shared" si="408"/>
        <v>22.408179463448246</v>
      </c>
      <c r="I10926" s="73">
        <f t="shared" si="409"/>
        <v>1.9917808219199742</v>
      </c>
    </row>
    <row r="10927" spans="1:9" ht="15.6" x14ac:dyDescent="0.3">
      <c r="A10927" s="1">
        <v>10923</v>
      </c>
      <c r="B10927" s="1">
        <v>2013</v>
      </c>
      <c r="C10927" s="1">
        <v>8</v>
      </c>
      <c r="D10927" s="1">
        <v>8</v>
      </c>
      <c r="E10927" s="7">
        <v>2013.6885844748899</v>
      </c>
      <c r="F10927" s="7">
        <v>24.194067</v>
      </c>
      <c r="G10927" s="57">
        <f t="shared" si="408"/>
        <v>22.408707146206861</v>
      </c>
      <c r="I10927" s="73">
        <f t="shared" si="409"/>
        <v>1.9917808219199742</v>
      </c>
    </row>
    <row r="10928" spans="1:9" ht="15.6" x14ac:dyDescent="0.3">
      <c r="A10928" s="1">
        <v>10924</v>
      </c>
      <c r="B10928" s="1">
        <v>2013</v>
      </c>
      <c r="C10928" s="1">
        <v>8</v>
      </c>
      <c r="D10928" s="1">
        <v>9</v>
      </c>
      <c r="E10928" s="7">
        <v>2013.69132420091</v>
      </c>
      <c r="F10928" s="7">
        <v>24.359888000000002</v>
      </c>
      <c r="G10928" s="57">
        <f t="shared" si="408"/>
        <v>22.40913199586204</v>
      </c>
      <c r="I10928" s="73">
        <f t="shared" si="409"/>
        <v>1.9917808219099697</v>
      </c>
    </row>
    <row r="10929" spans="1:9" ht="15.6" x14ac:dyDescent="0.3">
      <c r="A10929" s="1">
        <v>10925</v>
      </c>
      <c r="B10929" s="1">
        <v>2013</v>
      </c>
      <c r="C10929" s="1">
        <v>8</v>
      </c>
      <c r="D10929" s="1">
        <v>10</v>
      </c>
      <c r="E10929" s="7">
        <v>2013.6940639269401</v>
      </c>
      <c r="F10929" s="7">
        <v>24.446646999999999</v>
      </c>
      <c r="G10929" s="57">
        <f t="shared" si="408"/>
        <v>22.409475211034451</v>
      </c>
      <c r="I10929" s="73">
        <f t="shared" si="409"/>
        <v>1.9917808219199742</v>
      </c>
    </row>
    <row r="10930" spans="1:9" ht="15.6" x14ac:dyDescent="0.3">
      <c r="A10930" s="1">
        <v>10926</v>
      </c>
      <c r="B10930" s="1">
        <v>2013</v>
      </c>
      <c r="C10930" s="1">
        <v>8</v>
      </c>
      <c r="D10930" s="1">
        <v>11</v>
      </c>
      <c r="E10930" s="7">
        <v>2013.6968036529699</v>
      </c>
      <c r="F10930" s="7">
        <v>24.412928999999998</v>
      </c>
      <c r="G10930" s="57">
        <f t="shared" si="408"/>
        <v>22.409685388965482</v>
      </c>
      <c r="I10930" s="73">
        <f t="shared" si="409"/>
        <v>1.9917808219199742</v>
      </c>
    </row>
    <row r="10931" spans="1:9" ht="15.6" x14ac:dyDescent="0.3">
      <c r="A10931" s="1">
        <v>10927</v>
      </c>
      <c r="B10931" s="1">
        <v>2013</v>
      </c>
      <c r="C10931" s="1">
        <v>8</v>
      </c>
      <c r="D10931" s="1">
        <v>12</v>
      </c>
      <c r="E10931" s="7">
        <v>2013.699543379</v>
      </c>
      <c r="F10931" s="7">
        <v>24.394568</v>
      </c>
      <c r="G10931" s="57">
        <f t="shared" si="408"/>
        <v>22.40979328551721</v>
      </c>
      <c r="I10931" s="73">
        <f t="shared" si="409"/>
        <v>1.9917808219199742</v>
      </c>
    </row>
    <row r="10932" spans="1:9" ht="15.6" x14ac:dyDescent="0.3">
      <c r="A10932" s="1">
        <v>10928</v>
      </c>
      <c r="B10932" s="1">
        <v>2013</v>
      </c>
      <c r="C10932" s="1">
        <v>8</v>
      </c>
      <c r="D10932" s="1">
        <v>13</v>
      </c>
      <c r="E10932" s="7">
        <v>2013.7022831050199</v>
      </c>
      <c r="F10932" s="7">
        <v>24.376553999999999</v>
      </c>
      <c r="G10932" s="57">
        <f t="shared" si="408"/>
        <v>22.409805215172383</v>
      </c>
      <c r="I10932" s="73">
        <f t="shared" si="409"/>
        <v>1.9917808219099697</v>
      </c>
    </row>
    <row r="10933" spans="1:9" ht="15.6" x14ac:dyDescent="0.3">
      <c r="A10933" s="1">
        <v>10929</v>
      </c>
      <c r="B10933" s="1">
        <v>2013</v>
      </c>
      <c r="C10933" s="1">
        <v>8</v>
      </c>
      <c r="D10933" s="1">
        <v>14</v>
      </c>
      <c r="E10933" s="7">
        <v>2013.70502283105</v>
      </c>
      <c r="F10933" s="7">
        <v>24.424029000000001</v>
      </c>
      <c r="G10933" s="57">
        <f t="shared" si="408"/>
        <v>22.409678445517212</v>
      </c>
      <c r="I10933" s="73">
        <f t="shared" si="409"/>
        <v>1.9917808219202016</v>
      </c>
    </row>
    <row r="10934" spans="1:9" ht="15.6" x14ac:dyDescent="0.3">
      <c r="A10934" s="1">
        <v>10930</v>
      </c>
      <c r="B10934" s="1">
        <v>2013</v>
      </c>
      <c r="C10934" s="1">
        <v>8</v>
      </c>
      <c r="D10934" s="1">
        <v>15</v>
      </c>
      <c r="E10934" s="7">
        <v>2013.7077625570801</v>
      </c>
      <c r="F10934" s="7">
        <v>24.449677999999999</v>
      </c>
      <c r="G10934" s="57">
        <f t="shared" si="408"/>
        <v>22.409371757241349</v>
      </c>
      <c r="I10934" s="73">
        <f t="shared" si="409"/>
        <v>1.9917808219199742</v>
      </c>
    </row>
    <row r="10935" spans="1:9" ht="15.6" x14ac:dyDescent="0.3">
      <c r="A10935" s="1">
        <v>10931</v>
      </c>
      <c r="B10935" s="1">
        <v>2013</v>
      </c>
      <c r="C10935" s="1">
        <v>8</v>
      </c>
      <c r="D10935" s="1">
        <v>16</v>
      </c>
      <c r="E10935" s="7">
        <v>2013.7105022830999</v>
      </c>
      <c r="F10935" s="7">
        <v>24.405304999999998</v>
      </c>
      <c r="G10935" s="57">
        <f t="shared" si="408"/>
        <v>22.408981103448244</v>
      </c>
      <c r="I10935" s="73">
        <f t="shared" si="409"/>
        <v>1.9917808219199742</v>
      </c>
    </row>
    <row r="10936" spans="1:9" ht="15.6" x14ac:dyDescent="0.3">
      <c r="A10936" s="1">
        <v>10932</v>
      </c>
      <c r="B10936" s="1">
        <v>2013</v>
      </c>
      <c r="C10936" s="1">
        <v>8</v>
      </c>
      <c r="D10936" s="1">
        <v>17</v>
      </c>
      <c r="E10936" s="7">
        <v>2013.71324200913</v>
      </c>
      <c r="F10936" s="7">
        <v>24.331011</v>
      </c>
      <c r="G10936" s="57">
        <f t="shared" si="408"/>
        <v>22.40856373931031</v>
      </c>
      <c r="I10936" s="73">
        <f t="shared" si="409"/>
        <v>1.9917808219199742</v>
      </c>
    </row>
    <row r="10937" spans="1:9" ht="15.6" x14ac:dyDescent="0.3">
      <c r="A10937" s="1">
        <v>10933</v>
      </c>
      <c r="B10937" s="1">
        <v>2013</v>
      </c>
      <c r="C10937" s="1">
        <v>8</v>
      </c>
      <c r="D10937" s="1">
        <v>18</v>
      </c>
      <c r="E10937" s="7">
        <v>2013.7159817351601</v>
      </c>
      <c r="F10937" s="7">
        <v>24.319671</v>
      </c>
      <c r="G10937" s="57">
        <f t="shared" si="408"/>
        <v>22.408243329655139</v>
      </c>
      <c r="I10937" s="73">
        <f t="shared" si="409"/>
        <v>1.9917808219199742</v>
      </c>
    </row>
    <row r="10938" spans="1:9" ht="15.6" x14ac:dyDescent="0.3">
      <c r="A10938" s="1">
        <v>10934</v>
      </c>
      <c r="B10938" s="1">
        <v>2013</v>
      </c>
      <c r="C10938" s="1">
        <v>8</v>
      </c>
      <c r="D10938" s="1">
        <v>19</v>
      </c>
      <c r="E10938" s="7">
        <v>2013.7187214611899</v>
      </c>
      <c r="F10938" s="7">
        <v>24.311191999999998</v>
      </c>
      <c r="G10938" s="57">
        <f t="shared" si="408"/>
        <v>22.407968125517211</v>
      </c>
      <c r="I10938" s="73">
        <f t="shared" si="409"/>
        <v>1.9917808219199742</v>
      </c>
    </row>
    <row r="10939" spans="1:9" ht="15.6" x14ac:dyDescent="0.3">
      <c r="A10939" s="1">
        <v>10935</v>
      </c>
      <c r="B10939" s="1">
        <v>2013</v>
      </c>
      <c r="C10939" s="1">
        <v>8</v>
      </c>
      <c r="D10939" s="1">
        <v>20</v>
      </c>
      <c r="E10939" s="7">
        <v>2013.72146118721</v>
      </c>
      <c r="F10939" s="7">
        <v>24.302588</v>
      </c>
      <c r="G10939" s="57">
        <f t="shared" si="408"/>
        <v>22.407774831724105</v>
      </c>
      <c r="I10939" s="73">
        <f t="shared" si="409"/>
        <v>1.9917808219199742</v>
      </c>
    </row>
    <row r="10940" spans="1:9" ht="15.6" x14ac:dyDescent="0.3">
      <c r="A10940" s="1">
        <v>10936</v>
      </c>
      <c r="B10940" s="1">
        <v>2013</v>
      </c>
      <c r="C10940" s="1">
        <v>8</v>
      </c>
      <c r="D10940" s="1">
        <v>21</v>
      </c>
      <c r="E10940" s="7">
        <v>2013.7242009132401</v>
      </c>
      <c r="F10940" s="7">
        <v>24.335602999999999</v>
      </c>
      <c r="G10940" s="57">
        <f t="shared" si="408"/>
        <v>22.407654929655141</v>
      </c>
      <c r="I10940" s="73">
        <f t="shared" si="409"/>
        <v>1.9917808219199742</v>
      </c>
    </row>
    <row r="10941" spans="1:9" ht="15.6" x14ac:dyDescent="0.3">
      <c r="A10941" s="1">
        <v>10937</v>
      </c>
      <c r="B10941" s="1">
        <v>2013</v>
      </c>
      <c r="C10941" s="1">
        <v>8</v>
      </c>
      <c r="D10941" s="1">
        <v>22</v>
      </c>
      <c r="E10941" s="7">
        <v>2013.72694063927</v>
      </c>
      <c r="F10941" s="7">
        <v>24.328025</v>
      </c>
      <c r="G10941" s="57">
        <f t="shared" si="408"/>
        <v>22.407590304827554</v>
      </c>
      <c r="I10941" s="73">
        <f t="shared" si="409"/>
        <v>1.9917808219199742</v>
      </c>
    </row>
    <row r="10942" spans="1:9" ht="15.6" x14ac:dyDescent="0.3">
      <c r="A10942" s="1">
        <v>10938</v>
      </c>
      <c r="B10942" s="1">
        <v>2013</v>
      </c>
      <c r="C10942" s="1">
        <v>8</v>
      </c>
      <c r="D10942" s="1">
        <v>23</v>
      </c>
      <c r="E10942" s="7">
        <v>2013.7296803653001</v>
      </c>
      <c r="F10942" s="7">
        <v>24.326429999999998</v>
      </c>
      <c r="G10942" s="57">
        <f t="shared" si="408"/>
        <v>22.407680053793072</v>
      </c>
      <c r="I10942" s="73">
        <f t="shared" si="409"/>
        <v>1.9917808219199742</v>
      </c>
    </row>
    <row r="10943" spans="1:9" ht="15.6" x14ac:dyDescent="0.3">
      <c r="A10943" s="1">
        <v>10939</v>
      </c>
      <c r="B10943" s="1">
        <v>2013</v>
      </c>
      <c r="C10943" s="1">
        <v>8</v>
      </c>
      <c r="D10943" s="1">
        <v>24</v>
      </c>
      <c r="E10943" s="7">
        <v>2013.7324200913199</v>
      </c>
      <c r="F10943" s="7">
        <v>24.322451000000001</v>
      </c>
      <c r="G10943" s="57">
        <f t="shared" si="408"/>
        <v>22.408006979310315</v>
      </c>
      <c r="I10943" s="73">
        <f t="shared" si="409"/>
        <v>1.9917808219099697</v>
      </c>
    </row>
    <row r="10944" spans="1:9" ht="15.6" x14ac:dyDescent="0.3">
      <c r="A10944" s="1">
        <v>10940</v>
      </c>
      <c r="B10944" s="1">
        <v>2013</v>
      </c>
      <c r="C10944" s="1">
        <v>8</v>
      </c>
      <c r="D10944" s="1">
        <v>25</v>
      </c>
      <c r="E10944" s="7">
        <v>2013.73515981735</v>
      </c>
      <c r="F10944" s="7">
        <v>24.337999</v>
      </c>
      <c r="G10944" s="57">
        <f t="shared" si="408"/>
        <v>22.40838123172411</v>
      </c>
      <c r="I10944" s="73">
        <f t="shared" si="409"/>
        <v>1.9917808219202016</v>
      </c>
    </row>
    <row r="10945" spans="1:9" ht="15.6" x14ac:dyDescent="0.3">
      <c r="A10945" s="1">
        <v>10941</v>
      </c>
      <c r="B10945" s="1">
        <v>2013</v>
      </c>
      <c r="C10945" s="1">
        <v>8</v>
      </c>
      <c r="D10945" s="1">
        <v>26</v>
      </c>
      <c r="E10945" s="7">
        <v>2013.7378995433801</v>
      </c>
      <c r="F10945" s="7">
        <v>24.314741000000001</v>
      </c>
      <c r="G10945" s="57">
        <f t="shared" si="408"/>
        <v>22.408672819310311</v>
      </c>
      <c r="I10945" s="73">
        <f t="shared" si="409"/>
        <v>1.9917808219199742</v>
      </c>
    </row>
    <row r="10946" spans="1:9" ht="15.6" x14ac:dyDescent="0.3">
      <c r="A10946" s="1">
        <v>10942</v>
      </c>
      <c r="B10946" s="1">
        <v>2013</v>
      </c>
      <c r="C10946" s="1">
        <v>8</v>
      </c>
      <c r="D10946" s="1">
        <v>27</v>
      </c>
      <c r="E10946" s="7">
        <v>2013.7406392694099</v>
      </c>
      <c r="F10946" s="7">
        <v>24.275117999999999</v>
      </c>
      <c r="G10946" s="57">
        <f t="shared" si="408"/>
        <v>22.408752787586177</v>
      </c>
      <c r="I10946" s="73">
        <f t="shared" si="409"/>
        <v>1.9917808219199742</v>
      </c>
    </row>
    <row r="10947" spans="1:9" ht="15.6" x14ac:dyDescent="0.3">
      <c r="A10947" s="1">
        <v>10943</v>
      </c>
      <c r="B10947" s="1">
        <v>2013</v>
      </c>
      <c r="C10947" s="1">
        <v>8</v>
      </c>
      <c r="D10947" s="1">
        <v>28</v>
      </c>
      <c r="E10947" s="7">
        <v>2013.74337899543</v>
      </c>
      <c r="F10947" s="7">
        <v>24.240313</v>
      </c>
      <c r="G10947" s="57">
        <f t="shared" si="408"/>
        <v>22.408699555862039</v>
      </c>
      <c r="I10947" s="73">
        <f t="shared" si="409"/>
        <v>1.9917808219099697</v>
      </c>
    </row>
    <row r="10948" spans="1:9" ht="15.6" x14ac:dyDescent="0.3">
      <c r="A10948" s="1">
        <v>10944</v>
      </c>
      <c r="B10948" s="1">
        <v>2013</v>
      </c>
      <c r="C10948" s="1">
        <v>8</v>
      </c>
      <c r="D10948" s="1">
        <v>29</v>
      </c>
      <c r="E10948" s="7">
        <v>2013.7461187214601</v>
      </c>
      <c r="F10948" s="7">
        <v>24.154519000000001</v>
      </c>
      <c r="G10948" s="57">
        <f t="shared" si="408"/>
        <v>22.408650217931001</v>
      </c>
      <c r="I10948" s="73">
        <f t="shared" si="409"/>
        <v>1.9917808219199742</v>
      </c>
    </row>
    <row r="10949" spans="1:9" ht="15.6" x14ac:dyDescent="0.3">
      <c r="A10949" s="1">
        <v>10945</v>
      </c>
      <c r="B10949" s="1">
        <v>2013</v>
      </c>
      <c r="C10949" s="1">
        <v>8</v>
      </c>
      <c r="D10949" s="1">
        <v>30</v>
      </c>
      <c r="E10949" s="7">
        <v>2013.74885844749</v>
      </c>
      <c r="F10949" s="7">
        <v>24.089783000000001</v>
      </c>
      <c r="G10949" s="57">
        <f t="shared" si="408"/>
        <v>22.408624571034448</v>
      </c>
      <c r="I10949" s="73">
        <f t="shared" si="409"/>
        <v>1.9917808219199742</v>
      </c>
    </row>
    <row r="10950" spans="1:9" ht="15.6" x14ac:dyDescent="0.3">
      <c r="A10950" s="1">
        <v>10946</v>
      </c>
      <c r="B10950" s="1">
        <v>2013</v>
      </c>
      <c r="C10950" s="1">
        <v>8</v>
      </c>
      <c r="D10950" s="1">
        <v>31</v>
      </c>
      <c r="E10950" s="7">
        <v>2013.7515981735201</v>
      </c>
      <c r="F10950" s="7">
        <v>24.024926000000001</v>
      </c>
      <c r="G10950" s="57">
        <f t="shared" si="408"/>
        <v>22.408998597241347</v>
      </c>
      <c r="I10950" s="73">
        <f t="shared" si="409"/>
        <v>1.9878995433798536</v>
      </c>
    </row>
    <row r="10951" spans="1:9" ht="15.6" x14ac:dyDescent="0.3">
      <c r="A10951" s="1">
        <v>10947</v>
      </c>
      <c r="B10951" s="1">
        <v>2013</v>
      </c>
      <c r="C10951" s="1">
        <v>9</v>
      </c>
      <c r="D10951" s="1">
        <v>1</v>
      </c>
      <c r="E10951" s="7">
        <v>2013.7527397260301</v>
      </c>
      <c r="F10951" s="7">
        <v>24.053550000000001</v>
      </c>
      <c r="G10951" s="57">
        <f t="shared" si="408"/>
        <v>22.408744188965485</v>
      </c>
      <c r="I10951" s="73">
        <f t="shared" si="409"/>
        <v>1.987899543380081</v>
      </c>
    </row>
    <row r="10952" spans="1:9" ht="15.6" x14ac:dyDescent="0.3">
      <c r="A10952" s="1">
        <v>10948</v>
      </c>
      <c r="B10952" s="1">
        <v>2013</v>
      </c>
      <c r="C10952" s="1">
        <v>9</v>
      </c>
      <c r="D10952" s="1">
        <v>2</v>
      </c>
      <c r="E10952" s="7">
        <v>2013.7554794520499</v>
      </c>
      <c r="F10952" s="7">
        <v>24.134360999999998</v>
      </c>
      <c r="G10952" s="57">
        <f t="shared" si="408"/>
        <v>22.408413428965488</v>
      </c>
      <c r="I10952" s="73">
        <f t="shared" si="409"/>
        <v>1.9945205479500601</v>
      </c>
    </row>
    <row r="10953" spans="1:9" ht="15.6" x14ac:dyDescent="0.3">
      <c r="A10953" s="1">
        <v>10949</v>
      </c>
      <c r="B10953" s="1">
        <v>2013</v>
      </c>
      <c r="C10953" s="1">
        <v>9</v>
      </c>
      <c r="D10953" s="1">
        <v>3</v>
      </c>
      <c r="E10953" s="7">
        <v>2013.75821917808</v>
      </c>
      <c r="F10953" s="7">
        <v>24.181944000000001</v>
      </c>
      <c r="G10953" s="57">
        <f t="shared" si="408"/>
        <v>22.407966670344798</v>
      </c>
      <c r="I10953" s="73">
        <f t="shared" si="409"/>
        <v>1.9945205479398282</v>
      </c>
    </row>
    <row r="10954" spans="1:9" ht="15.6" x14ac:dyDescent="0.3">
      <c r="A10954" s="1">
        <v>10950</v>
      </c>
      <c r="B10954" s="1">
        <v>2013</v>
      </c>
      <c r="C10954" s="1">
        <v>9</v>
      </c>
      <c r="D10954" s="1">
        <v>4</v>
      </c>
      <c r="E10954" s="7">
        <v>2013.7609589041101</v>
      </c>
      <c r="F10954" s="7">
        <v>24.134609999999999</v>
      </c>
      <c r="G10954" s="57">
        <f t="shared" si="408"/>
        <v>22.407598314482726</v>
      </c>
      <c r="I10954" s="73">
        <f t="shared" si="409"/>
        <v>1.9945205479400556</v>
      </c>
    </row>
    <row r="10955" spans="1:9" ht="15.6" x14ac:dyDescent="0.3">
      <c r="A10955" s="1">
        <v>10951</v>
      </c>
      <c r="B10955" s="1">
        <v>2013</v>
      </c>
      <c r="C10955" s="1">
        <v>9</v>
      </c>
      <c r="D10955" s="1">
        <v>5</v>
      </c>
      <c r="E10955" s="7">
        <v>2013.76369863014</v>
      </c>
      <c r="F10955" s="7">
        <v>24.068995000000001</v>
      </c>
      <c r="G10955" s="57">
        <f t="shared" ref="G10955:G11018" si="410">AVERAGE(F10411:F11135)</f>
        <v>22.407416769655143</v>
      </c>
      <c r="I10955" s="73">
        <f t="shared" si="409"/>
        <v>1.9945205479500601</v>
      </c>
    </row>
    <row r="10956" spans="1:9" ht="15.6" x14ac:dyDescent="0.3">
      <c r="A10956" s="1">
        <v>10952</v>
      </c>
      <c r="B10956" s="1">
        <v>2013</v>
      </c>
      <c r="C10956" s="1">
        <v>9</v>
      </c>
      <c r="D10956" s="1">
        <v>6</v>
      </c>
      <c r="E10956" s="7">
        <v>2013.7664383561601</v>
      </c>
      <c r="F10956" s="7">
        <v>24.017057999999999</v>
      </c>
      <c r="G10956" s="57">
        <f t="shared" si="410"/>
        <v>22.407311986206864</v>
      </c>
      <c r="I10956" s="73">
        <f t="shared" ref="I10956:I11019" si="411">E11136-E10412</f>
        <v>1.9945205479500601</v>
      </c>
    </row>
    <row r="10957" spans="1:9" ht="15.6" x14ac:dyDescent="0.3">
      <c r="A10957" s="1">
        <v>10953</v>
      </c>
      <c r="B10957" s="1">
        <v>2013</v>
      </c>
      <c r="C10957" s="1">
        <v>9</v>
      </c>
      <c r="D10957" s="1">
        <v>7</v>
      </c>
      <c r="E10957" s="7">
        <v>2013.7691780821899</v>
      </c>
      <c r="F10957" s="7">
        <v>23.936775000000001</v>
      </c>
      <c r="G10957" s="57">
        <f t="shared" si="410"/>
        <v>22.407241722758588</v>
      </c>
      <c r="I10957" s="73">
        <f t="shared" si="411"/>
        <v>1.9945205479400556</v>
      </c>
    </row>
    <row r="10958" spans="1:9" ht="15.6" x14ac:dyDescent="0.3">
      <c r="A10958" s="1">
        <v>10954</v>
      </c>
      <c r="B10958" s="1">
        <v>2013</v>
      </c>
      <c r="C10958" s="1">
        <v>9</v>
      </c>
      <c r="D10958" s="1">
        <v>8</v>
      </c>
      <c r="E10958" s="7">
        <v>2013.77191780822</v>
      </c>
      <c r="F10958" s="7">
        <v>23.941683999999999</v>
      </c>
      <c r="G10958" s="57">
        <f t="shared" si="410"/>
        <v>22.407192995862037</v>
      </c>
      <c r="I10958" s="73">
        <f t="shared" si="411"/>
        <v>1.9945205479398282</v>
      </c>
    </row>
    <row r="10959" spans="1:9" ht="15.6" x14ac:dyDescent="0.3">
      <c r="A10959" s="1">
        <v>10955</v>
      </c>
      <c r="B10959" s="1">
        <v>2013</v>
      </c>
      <c r="C10959" s="1">
        <v>9</v>
      </c>
      <c r="D10959" s="1">
        <v>9</v>
      </c>
      <c r="E10959" s="7">
        <v>2013.7746575342501</v>
      </c>
      <c r="F10959" s="7">
        <v>23.965831000000001</v>
      </c>
      <c r="G10959" s="57">
        <f t="shared" si="410"/>
        <v>22.407060736551692</v>
      </c>
      <c r="I10959" s="73">
        <f t="shared" si="411"/>
        <v>1.9945205479500601</v>
      </c>
    </row>
    <row r="10960" spans="1:9" ht="15.6" x14ac:dyDescent="0.3">
      <c r="A10960" s="1">
        <v>10956</v>
      </c>
      <c r="B10960" s="1">
        <v>2013</v>
      </c>
      <c r="C10960" s="1">
        <v>9</v>
      </c>
      <c r="D10960" s="1">
        <v>10</v>
      </c>
      <c r="E10960" s="7">
        <v>2013.7773972602699</v>
      </c>
      <c r="F10960" s="7">
        <v>24.011323999999998</v>
      </c>
      <c r="G10960" s="57">
        <f t="shared" si="410"/>
        <v>22.406890057931001</v>
      </c>
      <c r="I10960" s="73">
        <f t="shared" si="411"/>
        <v>1.9945205479500601</v>
      </c>
    </row>
    <row r="10961" spans="1:9" ht="15.6" x14ac:dyDescent="0.3">
      <c r="A10961" s="1">
        <v>10957</v>
      </c>
      <c r="B10961" s="1">
        <v>2013</v>
      </c>
      <c r="C10961" s="1">
        <v>9</v>
      </c>
      <c r="D10961" s="1">
        <v>11</v>
      </c>
      <c r="E10961" s="7">
        <v>2013.7801369863</v>
      </c>
      <c r="F10961" s="7">
        <v>24.088595999999999</v>
      </c>
      <c r="G10961" s="57">
        <f t="shared" si="410"/>
        <v>22.406583398620658</v>
      </c>
      <c r="I10961" s="73">
        <f t="shared" si="411"/>
        <v>1.9945205479398282</v>
      </c>
    </row>
    <row r="10962" spans="1:9" ht="15.6" x14ac:dyDescent="0.3">
      <c r="A10962" s="1">
        <v>10958</v>
      </c>
      <c r="B10962" s="1">
        <v>2013</v>
      </c>
      <c r="C10962" s="1">
        <v>9</v>
      </c>
      <c r="D10962" s="1">
        <v>12</v>
      </c>
      <c r="E10962" s="7">
        <v>2013.7828767123301</v>
      </c>
      <c r="F10962" s="7">
        <v>24.096024</v>
      </c>
      <c r="G10962" s="57">
        <f t="shared" si="410"/>
        <v>22.406253965517212</v>
      </c>
      <c r="I10962" s="73">
        <f t="shared" si="411"/>
        <v>1.9945205479400556</v>
      </c>
    </row>
    <row r="10963" spans="1:9" ht="15.6" x14ac:dyDescent="0.3">
      <c r="A10963" s="1">
        <v>10959</v>
      </c>
      <c r="B10963" s="1">
        <v>2013</v>
      </c>
      <c r="C10963" s="1">
        <v>9</v>
      </c>
      <c r="D10963" s="1">
        <v>13</v>
      </c>
      <c r="E10963" s="7">
        <v>2013.78561643836</v>
      </c>
      <c r="F10963" s="7">
        <v>24.151958</v>
      </c>
      <c r="G10963" s="57">
        <f t="shared" si="410"/>
        <v>22.405981685517212</v>
      </c>
      <c r="I10963" s="73">
        <f t="shared" si="411"/>
        <v>1.9945205479500601</v>
      </c>
    </row>
    <row r="10964" spans="1:9" ht="15.6" x14ac:dyDescent="0.3">
      <c r="A10964" s="1">
        <v>10960</v>
      </c>
      <c r="B10964" s="1">
        <v>2013</v>
      </c>
      <c r="C10964" s="1">
        <v>9</v>
      </c>
      <c r="D10964" s="1">
        <v>14</v>
      </c>
      <c r="E10964" s="7">
        <v>2013.78835616438</v>
      </c>
      <c r="F10964" s="7">
        <v>24.254213</v>
      </c>
      <c r="G10964" s="57">
        <f t="shared" si="410"/>
        <v>22.405814591724109</v>
      </c>
      <c r="I10964" s="73">
        <f t="shared" si="411"/>
        <v>1.9945205479500601</v>
      </c>
    </row>
    <row r="10965" spans="1:9" ht="15.6" x14ac:dyDescent="0.3">
      <c r="A10965" s="1">
        <v>10961</v>
      </c>
      <c r="B10965" s="1">
        <v>2013</v>
      </c>
      <c r="C10965" s="1">
        <v>9</v>
      </c>
      <c r="D10965" s="1">
        <v>15</v>
      </c>
      <c r="E10965" s="7">
        <v>2013.7910958904099</v>
      </c>
      <c r="F10965" s="7">
        <v>24.300328</v>
      </c>
      <c r="G10965" s="57">
        <f t="shared" si="410"/>
        <v>22.40545710206894</v>
      </c>
      <c r="I10965" s="73">
        <f t="shared" si="411"/>
        <v>1.9945205479400556</v>
      </c>
    </row>
    <row r="10966" spans="1:9" ht="15.6" x14ac:dyDescent="0.3">
      <c r="A10966" s="1">
        <v>10962</v>
      </c>
      <c r="B10966" s="1">
        <v>2013</v>
      </c>
      <c r="C10966" s="1">
        <v>9</v>
      </c>
      <c r="D10966" s="1">
        <v>16</v>
      </c>
      <c r="E10966" s="7">
        <v>2013.79383561644</v>
      </c>
      <c r="F10966" s="7">
        <v>24.257352999999998</v>
      </c>
      <c r="G10966" s="57">
        <f t="shared" si="410"/>
        <v>22.404978915862042</v>
      </c>
      <c r="I10966" s="73">
        <f t="shared" si="411"/>
        <v>1.9945205479398282</v>
      </c>
    </row>
    <row r="10967" spans="1:9" ht="15.6" x14ac:dyDescent="0.3">
      <c r="A10967" s="1">
        <v>10963</v>
      </c>
      <c r="B10967" s="1">
        <v>2013</v>
      </c>
      <c r="C10967" s="1">
        <v>9</v>
      </c>
      <c r="D10967" s="1">
        <v>17</v>
      </c>
      <c r="E10967" s="7">
        <v>2013.7965753424701</v>
      </c>
      <c r="F10967" s="7">
        <v>24.280488999999999</v>
      </c>
      <c r="G10967" s="57">
        <f t="shared" si="410"/>
        <v>22.404529416551696</v>
      </c>
      <c r="I10967" s="73">
        <f t="shared" si="411"/>
        <v>1.9945205479500601</v>
      </c>
    </row>
    <row r="10968" spans="1:9" ht="15.6" x14ac:dyDescent="0.3">
      <c r="A10968" s="1">
        <v>10964</v>
      </c>
      <c r="B10968" s="1">
        <v>2013</v>
      </c>
      <c r="C10968" s="1">
        <v>9</v>
      </c>
      <c r="D10968" s="1">
        <v>18</v>
      </c>
      <c r="E10968" s="7">
        <v>2013.7993150684899</v>
      </c>
      <c r="F10968" s="7">
        <v>24.312639000000001</v>
      </c>
      <c r="G10968" s="57">
        <f t="shared" si="410"/>
        <v>22.404089006896527</v>
      </c>
      <c r="I10968" s="73">
        <f t="shared" si="411"/>
        <v>1.9945205479500601</v>
      </c>
    </row>
    <row r="10969" spans="1:9" ht="15.6" x14ac:dyDescent="0.3">
      <c r="A10969" s="1">
        <v>10965</v>
      </c>
      <c r="B10969" s="1">
        <v>2013</v>
      </c>
      <c r="C10969" s="1">
        <v>9</v>
      </c>
      <c r="D10969" s="1">
        <v>19</v>
      </c>
      <c r="E10969" s="7">
        <v>2013.80205479452</v>
      </c>
      <c r="F10969" s="7">
        <v>24.310034000000002</v>
      </c>
      <c r="G10969" s="57">
        <f t="shared" si="410"/>
        <v>22.403627161379287</v>
      </c>
      <c r="I10969" s="73">
        <f t="shared" si="411"/>
        <v>1.9945205479398282</v>
      </c>
    </row>
    <row r="10970" spans="1:9" ht="15.6" x14ac:dyDescent="0.3">
      <c r="A10970" s="1">
        <v>10966</v>
      </c>
      <c r="B10970" s="1">
        <v>2013</v>
      </c>
      <c r="C10970" s="1">
        <v>9</v>
      </c>
      <c r="D10970" s="1">
        <v>20</v>
      </c>
      <c r="E10970" s="7">
        <v>2013.8047945205501</v>
      </c>
      <c r="F10970" s="7">
        <v>24.391359000000001</v>
      </c>
      <c r="G10970" s="57">
        <f t="shared" si="410"/>
        <v>22.403280066206868</v>
      </c>
      <c r="I10970" s="73">
        <f t="shared" si="411"/>
        <v>1.9945205479400556</v>
      </c>
    </row>
    <row r="10971" spans="1:9" ht="15.6" x14ac:dyDescent="0.3">
      <c r="A10971" s="1">
        <v>10967</v>
      </c>
      <c r="B10971" s="1">
        <v>2013</v>
      </c>
      <c r="C10971" s="1">
        <v>9</v>
      </c>
      <c r="D10971" s="1">
        <v>21</v>
      </c>
      <c r="E10971" s="7">
        <v>2013.80753424658</v>
      </c>
      <c r="F10971" s="7">
        <v>24.483215000000001</v>
      </c>
      <c r="G10971" s="57">
        <f t="shared" si="410"/>
        <v>22.403106070344798</v>
      </c>
      <c r="I10971" s="73">
        <f t="shared" si="411"/>
        <v>1.9945205479500601</v>
      </c>
    </row>
    <row r="10972" spans="1:9" ht="15.6" x14ac:dyDescent="0.3">
      <c r="A10972" s="1">
        <v>10968</v>
      </c>
      <c r="B10972" s="1">
        <v>2013</v>
      </c>
      <c r="C10972" s="1">
        <v>9</v>
      </c>
      <c r="D10972" s="1">
        <v>22</v>
      </c>
      <c r="E10972" s="7">
        <v>2013.8102739726</v>
      </c>
      <c r="F10972" s="7">
        <v>24.495989000000002</v>
      </c>
      <c r="G10972" s="57">
        <f t="shared" si="410"/>
        <v>22.402974030344801</v>
      </c>
      <c r="I10972" s="73">
        <f t="shared" si="411"/>
        <v>1.9945205479500601</v>
      </c>
    </row>
    <row r="10973" spans="1:9" ht="15.6" x14ac:dyDescent="0.3">
      <c r="A10973" s="1">
        <v>10969</v>
      </c>
      <c r="B10973" s="1">
        <v>2013</v>
      </c>
      <c r="C10973" s="1">
        <v>9</v>
      </c>
      <c r="D10973" s="1">
        <v>23</v>
      </c>
      <c r="E10973" s="7">
        <v>2013.8130136986299</v>
      </c>
      <c r="F10973" s="7">
        <v>24.448219000000002</v>
      </c>
      <c r="G10973" s="57">
        <f t="shared" si="410"/>
        <v>22.402822834482734</v>
      </c>
      <c r="I10973" s="73">
        <f t="shared" si="411"/>
        <v>1.9945205479400556</v>
      </c>
    </row>
    <row r="10974" spans="1:9" ht="15.6" x14ac:dyDescent="0.3">
      <c r="A10974" s="1">
        <v>10970</v>
      </c>
      <c r="B10974" s="1">
        <v>2013</v>
      </c>
      <c r="C10974" s="1">
        <v>9</v>
      </c>
      <c r="D10974" s="1">
        <v>24</v>
      </c>
      <c r="E10974" s="7">
        <v>2013.81575342466</v>
      </c>
      <c r="F10974" s="7">
        <v>24.491873999999999</v>
      </c>
      <c r="G10974" s="57">
        <f t="shared" si="410"/>
        <v>22.402636606896529</v>
      </c>
      <c r="I10974" s="73">
        <f t="shared" si="411"/>
        <v>1.9945205479498327</v>
      </c>
    </row>
    <row r="10975" spans="1:9" ht="15.6" x14ac:dyDescent="0.3">
      <c r="A10975" s="1">
        <v>10971</v>
      </c>
      <c r="B10975" s="1">
        <v>2013</v>
      </c>
      <c r="C10975" s="1">
        <v>9</v>
      </c>
      <c r="D10975" s="1">
        <v>25</v>
      </c>
      <c r="E10975" s="7">
        <v>2013.8184931506801</v>
      </c>
      <c r="F10975" s="7">
        <v>24.519019</v>
      </c>
      <c r="G10975" s="57">
        <f t="shared" si="410"/>
        <v>22.402268299310325</v>
      </c>
      <c r="I10975" s="73">
        <f t="shared" si="411"/>
        <v>1.9945205479500601</v>
      </c>
    </row>
    <row r="10976" spans="1:9" ht="15.6" x14ac:dyDescent="0.3">
      <c r="A10976" s="1">
        <v>10972</v>
      </c>
      <c r="B10976" s="1">
        <v>2013</v>
      </c>
      <c r="C10976" s="1">
        <v>9</v>
      </c>
      <c r="D10976" s="1">
        <v>26</v>
      </c>
      <c r="E10976" s="7">
        <v>2013.8212328767099</v>
      </c>
      <c r="F10976" s="7">
        <v>24.557607000000001</v>
      </c>
      <c r="G10976" s="57">
        <f t="shared" si="410"/>
        <v>22.402034798620669</v>
      </c>
      <c r="I10976" s="73">
        <f t="shared" si="411"/>
        <v>1.9945205479400556</v>
      </c>
    </row>
    <row r="10977" spans="1:9" ht="15.6" x14ac:dyDescent="0.3">
      <c r="A10977" s="1">
        <v>10973</v>
      </c>
      <c r="B10977" s="1">
        <v>2013</v>
      </c>
      <c r="C10977" s="1">
        <v>9</v>
      </c>
      <c r="D10977" s="1">
        <v>27</v>
      </c>
      <c r="E10977" s="7">
        <v>2013.82397260274</v>
      </c>
      <c r="F10977" s="7">
        <v>24.697226000000001</v>
      </c>
      <c r="G10977" s="57">
        <f t="shared" si="410"/>
        <v>22.401702540689634</v>
      </c>
      <c r="I10977" s="73">
        <f t="shared" si="411"/>
        <v>1.9945205479398282</v>
      </c>
    </row>
    <row r="10978" spans="1:9" ht="15.6" x14ac:dyDescent="0.3">
      <c r="A10978" s="1">
        <v>10974</v>
      </c>
      <c r="B10978" s="1">
        <v>2013</v>
      </c>
      <c r="C10978" s="1">
        <v>9</v>
      </c>
      <c r="D10978" s="1">
        <v>28</v>
      </c>
      <c r="E10978" s="7">
        <v>2013.8267123287701</v>
      </c>
      <c r="F10978" s="7">
        <v>24.788411</v>
      </c>
      <c r="G10978" s="57">
        <f t="shared" si="410"/>
        <v>22.401443260689636</v>
      </c>
      <c r="I10978" s="73">
        <f t="shared" si="411"/>
        <v>1.9945205479500601</v>
      </c>
    </row>
    <row r="10979" spans="1:9" ht="15.6" x14ac:dyDescent="0.3">
      <c r="A10979" s="1">
        <v>10975</v>
      </c>
      <c r="B10979" s="1">
        <v>2013</v>
      </c>
      <c r="C10979" s="1">
        <v>9</v>
      </c>
      <c r="D10979" s="1">
        <v>29</v>
      </c>
      <c r="E10979" s="7">
        <v>2013.82945205479</v>
      </c>
      <c r="F10979" s="7">
        <v>24.845306999999998</v>
      </c>
      <c r="G10979" s="57">
        <f t="shared" si="410"/>
        <v>22.401178399999978</v>
      </c>
      <c r="I10979" s="73">
        <f t="shared" si="411"/>
        <v>1.9945205479500601</v>
      </c>
    </row>
    <row r="10980" spans="1:9" ht="15.6" x14ac:dyDescent="0.3">
      <c r="A10980" s="1">
        <v>10976</v>
      </c>
      <c r="B10980" s="1">
        <v>2013</v>
      </c>
      <c r="C10980" s="1">
        <v>9</v>
      </c>
      <c r="D10980" s="1">
        <v>30</v>
      </c>
      <c r="E10980" s="7">
        <v>2013.83219178082</v>
      </c>
      <c r="F10980" s="7">
        <v>24.917157</v>
      </c>
      <c r="G10980" s="57">
        <f t="shared" si="410"/>
        <v>22.400856097931012</v>
      </c>
      <c r="I10980" s="73">
        <f t="shared" si="411"/>
        <v>1.9945205479400556</v>
      </c>
    </row>
    <row r="10981" spans="1:9" ht="15.6" x14ac:dyDescent="0.3">
      <c r="A10981" s="1">
        <v>10977</v>
      </c>
      <c r="B10981" s="1">
        <v>2013</v>
      </c>
      <c r="C10981" s="1">
        <v>10</v>
      </c>
      <c r="D10981" s="1">
        <v>1</v>
      </c>
      <c r="E10981" s="7">
        <v>2013.8360730593599</v>
      </c>
      <c r="F10981" s="7">
        <v>25.069973999999998</v>
      </c>
      <c r="G10981" s="57">
        <f t="shared" si="410"/>
        <v>22.400551656551702</v>
      </c>
      <c r="I10981" s="73">
        <f t="shared" si="411"/>
        <v>1.9961187214601068</v>
      </c>
    </row>
    <row r="10982" spans="1:9" ht="15.6" x14ac:dyDescent="0.3">
      <c r="A10982" s="1">
        <v>10978</v>
      </c>
      <c r="B10982" s="1">
        <v>2013</v>
      </c>
      <c r="C10982" s="1">
        <v>10</v>
      </c>
      <c r="D10982" s="1">
        <v>2</v>
      </c>
      <c r="E10982" s="7">
        <v>2013.83881278539</v>
      </c>
      <c r="F10982" s="7">
        <v>25.082553000000001</v>
      </c>
      <c r="G10982" s="57">
        <f t="shared" si="410"/>
        <v>22.400381395862045</v>
      </c>
      <c r="I10982" s="73">
        <f t="shared" si="411"/>
        <v>1.9961187214598795</v>
      </c>
    </row>
    <row r="10983" spans="1:9" ht="15.6" x14ac:dyDescent="0.3">
      <c r="A10983" s="1">
        <v>10979</v>
      </c>
      <c r="B10983" s="1">
        <v>2013</v>
      </c>
      <c r="C10983" s="1">
        <v>10</v>
      </c>
      <c r="D10983" s="1">
        <v>3</v>
      </c>
      <c r="E10983" s="7">
        <v>2013.8415525114201</v>
      </c>
      <c r="F10983" s="7">
        <v>25.031766999999999</v>
      </c>
      <c r="G10983" s="57">
        <f t="shared" si="410"/>
        <v>22.400338342068942</v>
      </c>
      <c r="I10983" s="73">
        <f t="shared" si="411"/>
        <v>1.9945205479398282</v>
      </c>
    </row>
    <row r="10984" spans="1:9" ht="15.6" x14ac:dyDescent="0.3">
      <c r="A10984" s="1">
        <v>10980</v>
      </c>
      <c r="B10984" s="1">
        <v>2013</v>
      </c>
      <c r="C10984" s="1">
        <v>10</v>
      </c>
      <c r="D10984" s="1">
        <v>4</v>
      </c>
      <c r="E10984" s="7">
        <v>2013.84429223744</v>
      </c>
      <c r="F10984" s="7">
        <v>25.126035999999999</v>
      </c>
      <c r="G10984" s="57">
        <f t="shared" si="410"/>
        <v>22.400257499310325</v>
      </c>
      <c r="I10984" s="73">
        <f t="shared" si="411"/>
        <v>1.9945205479500601</v>
      </c>
    </row>
    <row r="10985" spans="1:9" ht="15.6" x14ac:dyDescent="0.3">
      <c r="A10985" s="1">
        <v>10981</v>
      </c>
      <c r="B10985" s="1">
        <v>2013</v>
      </c>
      <c r="C10985" s="1">
        <v>10</v>
      </c>
      <c r="D10985" s="1">
        <v>5</v>
      </c>
      <c r="E10985" s="7">
        <v>2013.84703196347</v>
      </c>
      <c r="F10985" s="7">
        <v>25.190850000000001</v>
      </c>
      <c r="G10985" s="57">
        <f t="shared" si="410"/>
        <v>22.400333180689636</v>
      </c>
      <c r="I10985" s="73">
        <f t="shared" si="411"/>
        <v>1.9945205479500601</v>
      </c>
    </row>
    <row r="10986" spans="1:9" ht="15.6" x14ac:dyDescent="0.3">
      <c r="A10986" s="1">
        <v>10982</v>
      </c>
      <c r="B10986" s="1">
        <v>2013</v>
      </c>
      <c r="C10986" s="1">
        <v>10</v>
      </c>
      <c r="D10986" s="1">
        <v>6</v>
      </c>
      <c r="E10986" s="7">
        <v>2013.8497716894999</v>
      </c>
      <c r="F10986" s="7">
        <v>25.285132999999998</v>
      </c>
      <c r="G10986" s="57">
        <f t="shared" si="410"/>
        <v>22.400655467586187</v>
      </c>
      <c r="I10986" s="73">
        <f t="shared" si="411"/>
        <v>1.9945205479400556</v>
      </c>
    </row>
    <row r="10987" spans="1:9" ht="15.6" x14ac:dyDescent="0.3">
      <c r="A10987" s="1">
        <v>10983</v>
      </c>
      <c r="B10987" s="1">
        <v>2013</v>
      </c>
      <c r="C10987" s="1">
        <v>10</v>
      </c>
      <c r="D10987" s="1">
        <v>7</v>
      </c>
      <c r="E10987" s="7">
        <v>2013.85251141552</v>
      </c>
      <c r="F10987" s="7">
        <v>25.441673000000002</v>
      </c>
      <c r="G10987" s="57">
        <f t="shared" si="410"/>
        <v>22.401264675862048</v>
      </c>
      <c r="I10987" s="73">
        <f t="shared" si="411"/>
        <v>1.9945205479500601</v>
      </c>
    </row>
    <row r="10988" spans="1:9" ht="15.6" x14ac:dyDescent="0.3">
      <c r="A10988" s="1">
        <v>10984</v>
      </c>
      <c r="B10988" s="1">
        <v>2013</v>
      </c>
      <c r="C10988" s="1">
        <v>10</v>
      </c>
      <c r="D10988" s="1">
        <v>8</v>
      </c>
      <c r="E10988" s="7">
        <v>2013.8552511415501</v>
      </c>
      <c r="F10988" s="7">
        <v>25.550018000000001</v>
      </c>
      <c r="G10988" s="57">
        <f t="shared" si="410"/>
        <v>22.401959518620671</v>
      </c>
      <c r="I10988" s="73">
        <f t="shared" si="411"/>
        <v>1.9945205479498327</v>
      </c>
    </row>
    <row r="10989" spans="1:9" ht="15.6" x14ac:dyDescent="0.3">
      <c r="A10989" s="1">
        <v>10985</v>
      </c>
      <c r="B10989" s="1">
        <v>2013</v>
      </c>
      <c r="C10989" s="1">
        <v>10</v>
      </c>
      <c r="D10989" s="1">
        <v>9</v>
      </c>
      <c r="E10989" s="7">
        <v>2013.8579908675799</v>
      </c>
      <c r="F10989" s="7">
        <v>25.683007</v>
      </c>
      <c r="G10989" s="57">
        <f t="shared" si="410"/>
        <v>22.402759165517217</v>
      </c>
      <c r="I10989" s="73">
        <f t="shared" si="411"/>
        <v>1.9945205479500601</v>
      </c>
    </row>
    <row r="10990" spans="1:9" ht="15.6" x14ac:dyDescent="0.3">
      <c r="A10990" s="1">
        <v>10986</v>
      </c>
      <c r="B10990" s="1">
        <v>2013</v>
      </c>
      <c r="C10990" s="1">
        <v>10</v>
      </c>
      <c r="D10990" s="1">
        <v>10</v>
      </c>
      <c r="E10990" s="7">
        <v>2013.86073059361</v>
      </c>
      <c r="F10990" s="7">
        <v>25.820371000000002</v>
      </c>
      <c r="G10990" s="57">
        <f t="shared" si="410"/>
        <v>22.403647897931016</v>
      </c>
      <c r="I10990" s="73">
        <f t="shared" si="411"/>
        <v>1.9945205479400556</v>
      </c>
    </row>
    <row r="10991" spans="1:9" ht="15.6" x14ac:dyDescent="0.3">
      <c r="A10991" s="1">
        <v>10987</v>
      </c>
      <c r="B10991" s="1">
        <v>2013</v>
      </c>
      <c r="C10991" s="1">
        <v>10</v>
      </c>
      <c r="D10991" s="1">
        <v>11</v>
      </c>
      <c r="E10991" s="7">
        <v>2013.8634703196301</v>
      </c>
      <c r="F10991" s="7">
        <v>25.944613</v>
      </c>
      <c r="G10991" s="57">
        <f t="shared" si="410"/>
        <v>22.404627842758597</v>
      </c>
      <c r="I10991" s="73">
        <f t="shared" si="411"/>
        <v>1.9945205479498327</v>
      </c>
    </row>
    <row r="10992" spans="1:9" ht="15.6" x14ac:dyDescent="0.3">
      <c r="A10992" s="1">
        <v>10988</v>
      </c>
      <c r="B10992" s="1">
        <v>2013</v>
      </c>
      <c r="C10992" s="1">
        <v>10</v>
      </c>
      <c r="D10992" s="1">
        <v>12</v>
      </c>
      <c r="E10992" s="7">
        <v>2013.86621004566</v>
      </c>
      <c r="F10992" s="7">
        <v>26.061768000000001</v>
      </c>
      <c r="G10992" s="57">
        <f t="shared" si="410"/>
        <v>22.405566702068946</v>
      </c>
      <c r="I10992" s="73">
        <f t="shared" si="411"/>
        <v>1.9945205479500601</v>
      </c>
    </row>
    <row r="10993" spans="1:9" ht="15.6" x14ac:dyDescent="0.3">
      <c r="A10993" s="1">
        <v>10989</v>
      </c>
      <c r="B10993" s="1">
        <v>2013</v>
      </c>
      <c r="C10993" s="1">
        <v>10</v>
      </c>
      <c r="D10993" s="1">
        <v>13</v>
      </c>
      <c r="E10993" s="7">
        <v>2013.86894977169</v>
      </c>
      <c r="F10993" s="7">
        <v>26.081759999999999</v>
      </c>
      <c r="G10993" s="57">
        <f t="shared" si="410"/>
        <v>22.406422027586189</v>
      </c>
      <c r="I10993" s="73">
        <f t="shared" si="411"/>
        <v>1.9945205479400556</v>
      </c>
    </row>
    <row r="10994" spans="1:9" ht="15.6" x14ac:dyDescent="0.3">
      <c r="A10994" s="1">
        <v>10990</v>
      </c>
      <c r="B10994" s="1">
        <v>2013</v>
      </c>
      <c r="C10994" s="1">
        <v>10</v>
      </c>
      <c r="D10994" s="1">
        <v>14</v>
      </c>
      <c r="E10994" s="7">
        <v>2013.8716894977199</v>
      </c>
      <c r="F10994" s="7">
        <v>26.218502999999998</v>
      </c>
      <c r="G10994" s="57">
        <f t="shared" si="410"/>
        <v>22.407097737931018</v>
      </c>
      <c r="I10994" s="73">
        <f t="shared" si="411"/>
        <v>1.9945205479400556</v>
      </c>
    </row>
    <row r="10995" spans="1:9" ht="15.6" x14ac:dyDescent="0.3">
      <c r="A10995" s="1">
        <v>10991</v>
      </c>
      <c r="B10995" s="1">
        <v>2013</v>
      </c>
      <c r="C10995" s="1">
        <v>10</v>
      </c>
      <c r="D10995" s="1">
        <v>15</v>
      </c>
      <c r="E10995" s="7">
        <v>2013.87442922374</v>
      </c>
      <c r="F10995" s="7">
        <v>26.266812000000002</v>
      </c>
      <c r="G10995" s="57">
        <f t="shared" si="410"/>
        <v>22.407660417931012</v>
      </c>
      <c r="I10995" s="73">
        <f t="shared" si="411"/>
        <v>1.9945205479500601</v>
      </c>
    </row>
    <row r="10996" spans="1:9" ht="15.6" x14ac:dyDescent="0.3">
      <c r="A10996" s="1">
        <v>10992</v>
      </c>
      <c r="B10996" s="1">
        <v>2013</v>
      </c>
      <c r="C10996" s="1">
        <v>10</v>
      </c>
      <c r="D10996" s="1">
        <v>16</v>
      </c>
      <c r="E10996" s="7">
        <v>2013.8771689497701</v>
      </c>
      <c r="F10996" s="7">
        <v>26.386545999999999</v>
      </c>
      <c r="G10996" s="57">
        <f t="shared" si="410"/>
        <v>22.40820060413791</v>
      </c>
      <c r="I10996" s="73">
        <f t="shared" si="411"/>
        <v>1.9945205479498327</v>
      </c>
    </row>
    <row r="10997" spans="1:9" ht="15.6" x14ac:dyDescent="0.3">
      <c r="A10997" s="1">
        <v>10993</v>
      </c>
      <c r="B10997" s="1">
        <v>2013</v>
      </c>
      <c r="C10997" s="1">
        <v>10</v>
      </c>
      <c r="D10997" s="1">
        <v>17</v>
      </c>
      <c r="E10997" s="7">
        <v>2013.8799086757999</v>
      </c>
      <c r="F10997" s="7">
        <v>26.523544000000001</v>
      </c>
      <c r="G10997" s="57">
        <f t="shared" si="410"/>
        <v>22.408623357241357</v>
      </c>
      <c r="I10997" s="73">
        <f t="shared" si="411"/>
        <v>1.9945205479400556</v>
      </c>
    </row>
    <row r="10998" spans="1:9" ht="15.6" x14ac:dyDescent="0.3">
      <c r="A10998" s="1">
        <v>10994</v>
      </c>
      <c r="B10998" s="1">
        <v>2013</v>
      </c>
      <c r="C10998" s="1">
        <v>10</v>
      </c>
      <c r="D10998" s="1">
        <v>18</v>
      </c>
      <c r="E10998" s="7">
        <v>2013.88264840183</v>
      </c>
      <c r="F10998" s="7">
        <v>26.606916999999999</v>
      </c>
      <c r="G10998" s="57">
        <f t="shared" si="410"/>
        <v>22.40903035172412</v>
      </c>
      <c r="I10998" s="73">
        <f t="shared" si="411"/>
        <v>1.9945205479400556</v>
      </c>
    </row>
    <row r="10999" spans="1:9" ht="15.6" x14ac:dyDescent="0.3">
      <c r="A10999" s="1">
        <v>10995</v>
      </c>
      <c r="B10999" s="1">
        <v>2013</v>
      </c>
      <c r="C10999" s="1">
        <v>10</v>
      </c>
      <c r="D10999" s="1">
        <v>19</v>
      </c>
      <c r="E10999" s="7">
        <v>2013.8853881278501</v>
      </c>
      <c r="F10999" s="7">
        <v>26.603158000000001</v>
      </c>
      <c r="G10999" s="57">
        <f t="shared" si="410"/>
        <v>22.409581671724116</v>
      </c>
      <c r="I10999" s="73">
        <f t="shared" si="411"/>
        <v>1.9945205479498327</v>
      </c>
    </row>
    <row r="11000" spans="1:9" ht="15.6" x14ac:dyDescent="0.3">
      <c r="A11000" s="1">
        <v>10996</v>
      </c>
      <c r="B11000" s="1">
        <v>2013</v>
      </c>
      <c r="C11000" s="1">
        <v>10</v>
      </c>
      <c r="D11000" s="1">
        <v>20</v>
      </c>
      <c r="E11000" s="7">
        <v>2013.88812785388</v>
      </c>
      <c r="F11000" s="7">
        <v>26.559165</v>
      </c>
      <c r="G11000" s="57">
        <f t="shared" si="410"/>
        <v>22.41005133103446</v>
      </c>
      <c r="I11000" s="73">
        <f t="shared" si="411"/>
        <v>1.9945205479500601</v>
      </c>
    </row>
    <row r="11001" spans="1:9" ht="15.6" x14ac:dyDescent="0.3">
      <c r="A11001" s="1">
        <v>10997</v>
      </c>
      <c r="B11001" s="1">
        <v>2013</v>
      </c>
      <c r="C11001" s="1">
        <v>10</v>
      </c>
      <c r="D11001" s="1">
        <v>21</v>
      </c>
      <c r="E11001" s="7">
        <v>2013.89086757991</v>
      </c>
      <c r="F11001" s="7">
        <v>26.538885000000001</v>
      </c>
      <c r="G11001" s="57">
        <f t="shared" si="410"/>
        <v>22.41053837517239</v>
      </c>
      <c r="I11001" s="73">
        <f t="shared" si="411"/>
        <v>1.9945205479400556</v>
      </c>
    </row>
    <row r="11002" spans="1:9" ht="15.6" x14ac:dyDescent="0.3">
      <c r="A11002" s="1">
        <v>10998</v>
      </c>
      <c r="B11002" s="1">
        <v>2013</v>
      </c>
      <c r="C11002" s="1">
        <v>10</v>
      </c>
      <c r="D11002" s="1">
        <v>22</v>
      </c>
      <c r="E11002" s="7">
        <v>2013.8936073059399</v>
      </c>
      <c r="F11002" s="7">
        <v>26.510514000000001</v>
      </c>
      <c r="G11002" s="57">
        <f t="shared" si="410"/>
        <v>22.410937874482737</v>
      </c>
      <c r="I11002" s="73">
        <f t="shared" si="411"/>
        <v>1.9945205479400556</v>
      </c>
    </row>
    <row r="11003" spans="1:9" ht="15.6" x14ac:dyDescent="0.3">
      <c r="A11003" s="1">
        <v>10999</v>
      </c>
      <c r="B11003" s="1">
        <v>2013</v>
      </c>
      <c r="C11003" s="1">
        <v>10</v>
      </c>
      <c r="D11003" s="1">
        <v>23</v>
      </c>
      <c r="E11003" s="7">
        <v>2013.89634703196</v>
      </c>
      <c r="F11003" s="7">
        <v>26.527719999999999</v>
      </c>
      <c r="G11003" s="57">
        <f t="shared" si="410"/>
        <v>22.411473031724114</v>
      </c>
      <c r="I11003" s="73">
        <f t="shared" si="411"/>
        <v>1.9945205479500601</v>
      </c>
    </row>
    <row r="11004" spans="1:9" ht="15.6" x14ac:dyDescent="0.3">
      <c r="A11004" s="1">
        <v>11000</v>
      </c>
      <c r="B11004" s="1">
        <v>2013</v>
      </c>
      <c r="C11004" s="1">
        <v>10</v>
      </c>
      <c r="D11004" s="1">
        <v>24</v>
      </c>
      <c r="E11004" s="7">
        <v>2013.8990867579901</v>
      </c>
      <c r="F11004" s="7">
        <v>26.527851999999999</v>
      </c>
      <c r="G11004" s="57">
        <f t="shared" si="410"/>
        <v>22.411904306206875</v>
      </c>
      <c r="I11004" s="73">
        <f t="shared" si="411"/>
        <v>1.9945205479498327</v>
      </c>
    </row>
    <row r="11005" spans="1:9" ht="15.6" x14ac:dyDescent="0.3">
      <c r="A11005" s="1">
        <v>11001</v>
      </c>
      <c r="B11005" s="1">
        <v>2013</v>
      </c>
      <c r="C11005" s="1">
        <v>10</v>
      </c>
      <c r="D11005" s="1">
        <v>25</v>
      </c>
      <c r="E11005" s="7">
        <v>2013.9018264840199</v>
      </c>
      <c r="F11005" s="7">
        <v>26.582073999999999</v>
      </c>
      <c r="G11005" s="57">
        <f t="shared" si="410"/>
        <v>22.412335671724119</v>
      </c>
      <c r="I11005" s="73">
        <f t="shared" si="411"/>
        <v>1.9945205479400556</v>
      </c>
    </row>
    <row r="11006" spans="1:9" ht="15.6" x14ac:dyDescent="0.3">
      <c r="A11006" s="1">
        <v>11002</v>
      </c>
      <c r="B11006" s="1">
        <v>2013</v>
      </c>
      <c r="C11006" s="1">
        <v>10</v>
      </c>
      <c r="D11006" s="1">
        <v>26</v>
      </c>
      <c r="E11006" s="7">
        <v>2013.90456621005</v>
      </c>
      <c r="F11006" s="7">
        <v>26.62715</v>
      </c>
      <c r="G11006" s="57">
        <f t="shared" si="410"/>
        <v>22.412822194482736</v>
      </c>
      <c r="I11006" s="73">
        <f t="shared" si="411"/>
        <v>1.9945205479400556</v>
      </c>
    </row>
    <row r="11007" spans="1:9" ht="15.6" x14ac:dyDescent="0.3">
      <c r="A11007" s="1">
        <v>11003</v>
      </c>
      <c r="B11007" s="1">
        <v>2013</v>
      </c>
      <c r="C11007" s="1">
        <v>10</v>
      </c>
      <c r="D11007" s="1">
        <v>27</v>
      </c>
      <c r="E11007" s="7">
        <v>2013.9073059360701</v>
      </c>
      <c r="F11007" s="7">
        <v>26.679790000000001</v>
      </c>
      <c r="G11007" s="57">
        <f t="shared" si="410"/>
        <v>22.413492886896531</v>
      </c>
      <c r="I11007" s="73">
        <f t="shared" si="411"/>
        <v>1.9945205479498327</v>
      </c>
    </row>
    <row r="11008" spans="1:9" ht="15.6" x14ac:dyDescent="0.3">
      <c r="A11008" s="1">
        <v>11004</v>
      </c>
      <c r="B11008" s="1">
        <v>2013</v>
      </c>
      <c r="C11008" s="1">
        <v>10</v>
      </c>
      <c r="D11008" s="1">
        <v>28</v>
      </c>
      <c r="E11008" s="7">
        <v>2013.9100456620999</v>
      </c>
      <c r="F11008" s="7">
        <v>26.743100999999999</v>
      </c>
      <c r="G11008" s="57">
        <f t="shared" si="410"/>
        <v>22.414156562758595</v>
      </c>
      <c r="I11008" s="73">
        <f t="shared" si="411"/>
        <v>1.9945205479500601</v>
      </c>
    </row>
    <row r="11009" spans="1:9" ht="15.6" x14ac:dyDescent="0.3">
      <c r="A11009" s="1">
        <v>11005</v>
      </c>
      <c r="B11009" s="1">
        <v>2013</v>
      </c>
      <c r="C11009" s="1">
        <v>10</v>
      </c>
      <c r="D11009" s="1">
        <v>29</v>
      </c>
      <c r="E11009" s="7">
        <v>2013.91278538813</v>
      </c>
      <c r="F11009" s="7">
        <v>26.812390000000001</v>
      </c>
      <c r="G11009" s="57">
        <f t="shared" si="410"/>
        <v>22.414866848275842</v>
      </c>
      <c r="I11009" s="73">
        <f t="shared" si="411"/>
        <v>1.9945205479400556</v>
      </c>
    </row>
    <row r="11010" spans="1:9" ht="15.6" x14ac:dyDescent="0.3">
      <c r="A11010" s="1">
        <v>11006</v>
      </c>
      <c r="B11010" s="1">
        <v>2013</v>
      </c>
      <c r="C11010" s="1">
        <v>10</v>
      </c>
      <c r="D11010" s="1">
        <v>30</v>
      </c>
      <c r="E11010" s="7">
        <v>2013.9155251141599</v>
      </c>
      <c r="F11010" s="7">
        <v>26.884304</v>
      </c>
      <c r="G11010" s="57">
        <f t="shared" si="410"/>
        <v>22.415635433103425</v>
      </c>
      <c r="I11010" s="73">
        <f t="shared" si="411"/>
        <v>1.9945205479500601</v>
      </c>
    </row>
    <row r="11011" spans="1:9" ht="15.6" x14ac:dyDescent="0.3">
      <c r="A11011" s="1">
        <v>11007</v>
      </c>
      <c r="B11011" s="1">
        <v>2013</v>
      </c>
      <c r="C11011" s="1">
        <v>10</v>
      </c>
      <c r="D11011" s="1">
        <v>31</v>
      </c>
      <c r="E11011" s="7">
        <v>2013.91826484018</v>
      </c>
      <c r="F11011" s="7">
        <v>26.968503999999999</v>
      </c>
      <c r="G11011" s="57">
        <f t="shared" si="410"/>
        <v>22.416468106206874</v>
      </c>
      <c r="I11011" s="73">
        <f t="shared" si="411"/>
        <v>1.9933789954400254</v>
      </c>
    </row>
    <row r="11012" spans="1:9" ht="15.6" x14ac:dyDescent="0.3">
      <c r="A11012" s="1">
        <v>11008</v>
      </c>
      <c r="B11012" s="1">
        <v>2013</v>
      </c>
      <c r="C11012" s="1">
        <v>11</v>
      </c>
      <c r="D11012" s="1">
        <v>1</v>
      </c>
      <c r="E11012" s="7">
        <v>2013.91940639269</v>
      </c>
      <c r="F11012" s="7">
        <v>27.019924</v>
      </c>
      <c r="G11012" s="57">
        <f t="shared" si="410"/>
        <v>22.417388633103428</v>
      </c>
      <c r="I11012" s="73">
        <f t="shared" si="411"/>
        <v>1.993378995439798</v>
      </c>
    </row>
    <row r="11013" spans="1:9" ht="15.6" x14ac:dyDescent="0.3">
      <c r="A11013" s="1">
        <v>11009</v>
      </c>
      <c r="B11013" s="1">
        <v>2013</v>
      </c>
      <c r="C11013" s="1">
        <v>11</v>
      </c>
      <c r="D11013" s="1">
        <v>2</v>
      </c>
      <c r="E11013" s="7">
        <v>2013.9221461187201</v>
      </c>
      <c r="F11013" s="7">
        <v>27.036458</v>
      </c>
      <c r="G11013" s="57">
        <f t="shared" si="410"/>
        <v>22.418295406896533</v>
      </c>
      <c r="I11013" s="73">
        <f t="shared" si="411"/>
        <v>1.9945205479400556</v>
      </c>
    </row>
    <row r="11014" spans="1:9" ht="15.6" x14ac:dyDescent="0.3">
      <c r="A11014" s="1">
        <v>11010</v>
      </c>
      <c r="B11014" s="1">
        <v>2013</v>
      </c>
      <c r="C11014" s="1">
        <v>11</v>
      </c>
      <c r="D11014" s="1">
        <v>3</v>
      </c>
      <c r="E11014" s="7">
        <v>2013.92488584475</v>
      </c>
      <c r="F11014" s="7">
        <v>27.022227999999998</v>
      </c>
      <c r="G11014" s="57">
        <f t="shared" si="410"/>
        <v>22.419257622068944</v>
      </c>
      <c r="I11014" s="73">
        <f t="shared" si="411"/>
        <v>1.9945205479400556</v>
      </c>
    </row>
    <row r="11015" spans="1:9" ht="15.6" x14ac:dyDescent="0.3">
      <c r="A11015" s="1">
        <v>11011</v>
      </c>
      <c r="B11015" s="1">
        <v>2013</v>
      </c>
      <c r="C11015" s="1">
        <v>11</v>
      </c>
      <c r="D11015" s="1">
        <v>4</v>
      </c>
      <c r="E11015" s="7">
        <v>2013.92762557078</v>
      </c>
      <c r="F11015" s="7">
        <v>26.965858999999998</v>
      </c>
      <c r="G11015" s="57">
        <f t="shared" si="410"/>
        <v>22.420377902068946</v>
      </c>
      <c r="I11015" s="73">
        <f t="shared" si="411"/>
        <v>1.9945205479500601</v>
      </c>
    </row>
    <row r="11016" spans="1:9" ht="15.6" x14ac:dyDescent="0.3">
      <c r="A11016" s="1">
        <v>11012</v>
      </c>
      <c r="B11016" s="1">
        <v>2013</v>
      </c>
      <c r="C11016" s="1">
        <v>11</v>
      </c>
      <c r="D11016" s="1">
        <v>5</v>
      </c>
      <c r="E11016" s="7">
        <v>2013.9303652967999</v>
      </c>
      <c r="F11016" s="7">
        <v>26.871559000000001</v>
      </c>
      <c r="G11016" s="57">
        <f t="shared" si="410"/>
        <v>22.421659624827566</v>
      </c>
      <c r="I11016" s="73">
        <f t="shared" si="411"/>
        <v>1.9945205479500601</v>
      </c>
    </row>
    <row r="11017" spans="1:9" ht="15.6" x14ac:dyDescent="0.3">
      <c r="A11017" s="1">
        <v>11013</v>
      </c>
      <c r="B11017" s="1">
        <v>2013</v>
      </c>
      <c r="C11017" s="1">
        <v>11</v>
      </c>
      <c r="D11017" s="1">
        <v>6</v>
      </c>
      <c r="E11017" s="7">
        <v>2013.93310502283</v>
      </c>
      <c r="F11017" s="7">
        <v>26.832379</v>
      </c>
      <c r="G11017" s="57">
        <f t="shared" si="410"/>
        <v>22.422904140689631</v>
      </c>
      <c r="I11017" s="73">
        <f t="shared" si="411"/>
        <v>1.9945205479398282</v>
      </c>
    </row>
    <row r="11018" spans="1:9" ht="15.6" x14ac:dyDescent="0.3">
      <c r="A11018" s="1">
        <v>11014</v>
      </c>
      <c r="B11018" s="1">
        <v>2013</v>
      </c>
      <c r="C11018" s="1">
        <v>11</v>
      </c>
      <c r="D11018" s="1">
        <v>7</v>
      </c>
      <c r="E11018" s="7">
        <v>2013.9358447488601</v>
      </c>
      <c r="F11018" s="7">
        <v>26.741952000000001</v>
      </c>
      <c r="G11018" s="57">
        <f t="shared" si="410"/>
        <v>22.424001369655148</v>
      </c>
      <c r="I11018" s="73">
        <f t="shared" si="411"/>
        <v>1.9945205479400556</v>
      </c>
    </row>
    <row r="11019" spans="1:9" ht="15.6" x14ac:dyDescent="0.3">
      <c r="A11019" s="1">
        <v>11015</v>
      </c>
      <c r="B11019" s="1">
        <v>2013</v>
      </c>
      <c r="C11019" s="1">
        <v>11</v>
      </c>
      <c r="D11019" s="1">
        <v>8</v>
      </c>
      <c r="E11019" s="7">
        <v>2013.9385844748899</v>
      </c>
      <c r="F11019" s="7">
        <v>26.647383999999999</v>
      </c>
      <c r="G11019" s="57">
        <f t="shared" ref="G11019:G11082" si="412">AVERAGE(F10475:F11199)</f>
        <v>22.424943911724114</v>
      </c>
      <c r="I11019" s="73">
        <f t="shared" si="411"/>
        <v>1.9945205479500601</v>
      </c>
    </row>
    <row r="11020" spans="1:9" ht="15.6" x14ac:dyDescent="0.3">
      <c r="A11020" s="1">
        <v>11016</v>
      </c>
      <c r="B11020" s="1">
        <v>2013</v>
      </c>
      <c r="C11020" s="1">
        <v>11</v>
      </c>
      <c r="D11020" s="1">
        <v>9</v>
      </c>
      <c r="E11020" s="7">
        <v>2013.94132420091</v>
      </c>
      <c r="F11020" s="7">
        <v>26.666163999999998</v>
      </c>
      <c r="G11020" s="57">
        <f t="shared" si="412"/>
        <v>22.425746576551699</v>
      </c>
      <c r="I11020" s="73">
        <f t="shared" ref="I11020:I11083" si="413">E11200-E10476</f>
        <v>1.9945205479498327</v>
      </c>
    </row>
    <row r="11021" spans="1:9" ht="15.6" x14ac:dyDescent="0.3">
      <c r="A11021" s="1">
        <v>11017</v>
      </c>
      <c r="B11021" s="1">
        <v>2013</v>
      </c>
      <c r="C11021" s="1">
        <v>11</v>
      </c>
      <c r="D11021" s="1">
        <v>10</v>
      </c>
      <c r="E11021" s="7">
        <v>2013.9440639269401</v>
      </c>
      <c r="F11021" s="7">
        <v>26.721353000000001</v>
      </c>
      <c r="G11021" s="57">
        <f t="shared" si="412"/>
        <v>22.426611620689631</v>
      </c>
      <c r="I11021" s="73">
        <f t="shared" si="413"/>
        <v>1.9945205479400556</v>
      </c>
    </row>
    <row r="11022" spans="1:9" ht="15.6" x14ac:dyDescent="0.3">
      <c r="A11022" s="1">
        <v>11018</v>
      </c>
      <c r="B11022" s="1">
        <v>2013</v>
      </c>
      <c r="C11022" s="1">
        <v>11</v>
      </c>
      <c r="D11022" s="1">
        <v>11</v>
      </c>
      <c r="E11022" s="7">
        <v>2013.9468036529699</v>
      </c>
      <c r="F11022" s="7">
        <v>26.653953999999999</v>
      </c>
      <c r="G11022" s="57">
        <f t="shared" si="412"/>
        <v>22.427536594482735</v>
      </c>
      <c r="I11022" s="73">
        <f t="shared" si="413"/>
        <v>1.9945205479400556</v>
      </c>
    </row>
    <row r="11023" spans="1:9" ht="15.6" x14ac:dyDescent="0.3">
      <c r="A11023" s="1">
        <v>11019</v>
      </c>
      <c r="B11023" s="1">
        <v>2013</v>
      </c>
      <c r="C11023" s="1">
        <v>11</v>
      </c>
      <c r="D11023" s="1">
        <v>12</v>
      </c>
      <c r="E11023" s="7">
        <v>2013.949543379</v>
      </c>
      <c r="F11023" s="7">
        <v>26.550837000000001</v>
      </c>
      <c r="G11023" s="57">
        <f t="shared" si="412"/>
        <v>22.42847841379308</v>
      </c>
      <c r="I11023" s="73">
        <f t="shared" si="413"/>
        <v>1.9945205479500601</v>
      </c>
    </row>
    <row r="11024" spans="1:9" ht="15.6" x14ac:dyDescent="0.3">
      <c r="A11024" s="1">
        <v>11020</v>
      </c>
      <c r="B11024" s="1">
        <v>2013</v>
      </c>
      <c r="C11024" s="1">
        <v>11</v>
      </c>
      <c r="D11024" s="1">
        <v>13</v>
      </c>
      <c r="E11024" s="7">
        <v>2013.9522831050199</v>
      </c>
      <c r="F11024" s="7">
        <v>26.464569999999998</v>
      </c>
      <c r="G11024" s="57">
        <f t="shared" si="412"/>
        <v>22.429288940689631</v>
      </c>
      <c r="I11024" s="73">
        <f t="shared" si="413"/>
        <v>1.9945205479500601</v>
      </c>
    </row>
    <row r="11025" spans="1:9" ht="15.6" x14ac:dyDescent="0.3">
      <c r="A11025" s="1">
        <v>11021</v>
      </c>
      <c r="B11025" s="1">
        <v>2013</v>
      </c>
      <c r="C11025" s="1">
        <v>11</v>
      </c>
      <c r="D11025" s="1">
        <v>14</v>
      </c>
      <c r="E11025" s="7">
        <v>2013.95502283105</v>
      </c>
      <c r="F11025" s="7">
        <v>26.418168999999999</v>
      </c>
      <c r="G11025" s="57">
        <f t="shared" si="412"/>
        <v>22.430092653793082</v>
      </c>
      <c r="I11025" s="73">
        <f t="shared" si="413"/>
        <v>1.9945205479398282</v>
      </c>
    </row>
    <row r="11026" spans="1:9" ht="15.6" x14ac:dyDescent="0.3">
      <c r="A11026" s="1">
        <v>11022</v>
      </c>
      <c r="B11026" s="1">
        <v>2013</v>
      </c>
      <c r="C11026" s="1">
        <v>11</v>
      </c>
      <c r="D11026" s="1">
        <v>15</v>
      </c>
      <c r="E11026" s="7">
        <v>2013.9577625570801</v>
      </c>
      <c r="F11026" s="7">
        <v>26.415499000000001</v>
      </c>
      <c r="G11026" s="57">
        <f t="shared" si="412"/>
        <v>22.430972296551701</v>
      </c>
      <c r="I11026" s="73">
        <f t="shared" si="413"/>
        <v>1.9945205479400556</v>
      </c>
    </row>
    <row r="11027" spans="1:9" ht="15.6" x14ac:dyDescent="0.3">
      <c r="A11027" s="1">
        <v>11023</v>
      </c>
      <c r="B11027" s="1">
        <v>2013</v>
      </c>
      <c r="C11027" s="1">
        <v>11</v>
      </c>
      <c r="D11027" s="1">
        <v>16</v>
      </c>
      <c r="E11027" s="7">
        <v>2013.9605022831099</v>
      </c>
      <c r="F11027" s="7">
        <v>26.309334</v>
      </c>
      <c r="G11027" s="57">
        <f t="shared" si="412"/>
        <v>22.431902478620664</v>
      </c>
      <c r="I11027" s="73">
        <f t="shared" si="413"/>
        <v>1.9945205479500601</v>
      </c>
    </row>
    <row r="11028" spans="1:9" ht="15.6" x14ac:dyDescent="0.3">
      <c r="A11028" s="1">
        <v>11024</v>
      </c>
      <c r="B11028" s="1">
        <v>2013</v>
      </c>
      <c r="C11028" s="1">
        <v>11</v>
      </c>
      <c r="D11028" s="1">
        <v>17</v>
      </c>
      <c r="E11028" s="7">
        <v>2013.96324200913</v>
      </c>
      <c r="F11028" s="7">
        <v>26.244138</v>
      </c>
      <c r="G11028" s="57">
        <f t="shared" si="412"/>
        <v>22.432933354482735</v>
      </c>
      <c r="I11028" s="73">
        <f t="shared" si="413"/>
        <v>1.9945205479398282</v>
      </c>
    </row>
    <row r="11029" spans="1:9" ht="15.6" x14ac:dyDescent="0.3">
      <c r="A11029" s="1">
        <v>11025</v>
      </c>
      <c r="B11029" s="1">
        <v>2013</v>
      </c>
      <c r="C11029" s="1">
        <v>11</v>
      </c>
      <c r="D11029" s="1">
        <v>18</v>
      </c>
      <c r="E11029" s="7">
        <v>2013.9659817351601</v>
      </c>
      <c r="F11029" s="7">
        <v>26.216746000000001</v>
      </c>
      <c r="G11029" s="57">
        <f t="shared" si="412"/>
        <v>22.434039902068942</v>
      </c>
      <c r="I11029" s="73">
        <f t="shared" si="413"/>
        <v>1.9945205479400556</v>
      </c>
    </row>
    <row r="11030" spans="1:9" ht="15.6" x14ac:dyDescent="0.3">
      <c r="A11030" s="1">
        <v>11026</v>
      </c>
      <c r="B11030" s="1">
        <v>2013</v>
      </c>
      <c r="C11030" s="1">
        <v>11</v>
      </c>
      <c r="D11030" s="1">
        <v>19</v>
      </c>
      <c r="E11030" s="7">
        <v>2013.9687214611899</v>
      </c>
      <c r="F11030" s="7">
        <v>26.242562</v>
      </c>
      <c r="G11030" s="57">
        <f t="shared" si="412"/>
        <v>22.435117587586184</v>
      </c>
      <c r="I11030" s="73">
        <f t="shared" si="413"/>
        <v>1.9945205479500601</v>
      </c>
    </row>
    <row r="11031" spans="1:9" ht="15.6" x14ac:dyDescent="0.3">
      <c r="A11031" s="1">
        <v>11027</v>
      </c>
      <c r="B11031" s="1">
        <v>2013</v>
      </c>
      <c r="C11031" s="1">
        <v>11</v>
      </c>
      <c r="D11031" s="1">
        <v>20</v>
      </c>
      <c r="E11031" s="7">
        <v>2013.97146118721</v>
      </c>
      <c r="F11031" s="7">
        <v>26.275945</v>
      </c>
      <c r="G11031" s="57">
        <f t="shared" si="412"/>
        <v>22.436317463448248</v>
      </c>
      <c r="I11031" s="73">
        <f t="shared" si="413"/>
        <v>1.9945205479498327</v>
      </c>
    </row>
    <row r="11032" spans="1:9" ht="15.6" x14ac:dyDescent="0.3">
      <c r="A11032" s="1">
        <v>11028</v>
      </c>
      <c r="B11032" s="1">
        <v>2013</v>
      </c>
      <c r="C11032" s="1">
        <v>11</v>
      </c>
      <c r="D11032" s="1">
        <v>21</v>
      </c>
      <c r="E11032" s="7">
        <v>2013.9742009132401</v>
      </c>
      <c r="F11032" s="7">
        <v>26.231805000000001</v>
      </c>
      <c r="G11032" s="57">
        <f t="shared" si="412"/>
        <v>22.437622173793077</v>
      </c>
      <c r="I11032" s="73">
        <f t="shared" si="413"/>
        <v>1.9945205479400556</v>
      </c>
    </row>
    <row r="11033" spans="1:9" ht="15.6" x14ac:dyDescent="0.3">
      <c r="A11033" s="1">
        <v>11029</v>
      </c>
      <c r="B11033" s="1">
        <v>2013</v>
      </c>
      <c r="C11033" s="1">
        <v>11</v>
      </c>
      <c r="D11033" s="1">
        <v>22</v>
      </c>
      <c r="E11033" s="7">
        <v>2013.97694063927</v>
      </c>
      <c r="F11033" s="7">
        <v>26.242493</v>
      </c>
      <c r="G11033" s="57">
        <f t="shared" si="412"/>
        <v>22.438981390344797</v>
      </c>
      <c r="I11033" s="73">
        <f t="shared" si="413"/>
        <v>1.9945205479400556</v>
      </c>
    </row>
    <row r="11034" spans="1:9" ht="15.6" x14ac:dyDescent="0.3">
      <c r="A11034" s="1">
        <v>11030</v>
      </c>
      <c r="B11034" s="1">
        <v>2013</v>
      </c>
      <c r="C11034" s="1">
        <v>11</v>
      </c>
      <c r="D11034" s="1">
        <v>23</v>
      </c>
      <c r="E11034" s="7">
        <v>2013.9796803653001</v>
      </c>
      <c r="F11034" s="7">
        <v>26.164535000000001</v>
      </c>
      <c r="G11034" s="57">
        <f t="shared" si="412"/>
        <v>22.440437969655147</v>
      </c>
      <c r="I11034" s="73">
        <f t="shared" si="413"/>
        <v>1.9945205479500601</v>
      </c>
    </row>
    <row r="11035" spans="1:9" ht="15.6" x14ac:dyDescent="0.3">
      <c r="A11035" s="1">
        <v>11031</v>
      </c>
      <c r="B11035" s="1">
        <v>2013</v>
      </c>
      <c r="C11035" s="1">
        <v>11</v>
      </c>
      <c r="D11035" s="1">
        <v>24</v>
      </c>
      <c r="E11035" s="7">
        <v>2013.9824200913199</v>
      </c>
      <c r="F11035" s="7">
        <v>26.027875000000002</v>
      </c>
      <c r="G11035" s="57">
        <f t="shared" si="412"/>
        <v>22.441955838620661</v>
      </c>
      <c r="I11035" s="73">
        <f t="shared" si="413"/>
        <v>1.9945205479500601</v>
      </c>
    </row>
    <row r="11036" spans="1:9" ht="15.6" x14ac:dyDescent="0.3">
      <c r="A11036" s="1">
        <v>11032</v>
      </c>
      <c r="B11036" s="1">
        <v>2013</v>
      </c>
      <c r="C11036" s="1">
        <v>11</v>
      </c>
      <c r="D11036" s="1">
        <v>25</v>
      </c>
      <c r="E11036" s="7">
        <v>2013.98515981735</v>
      </c>
      <c r="F11036" s="7">
        <v>25.873352000000001</v>
      </c>
      <c r="G11036" s="57">
        <f t="shared" si="412"/>
        <v>22.443509366896524</v>
      </c>
      <c r="I11036" s="73">
        <f t="shared" si="413"/>
        <v>1.9945205479398282</v>
      </c>
    </row>
    <row r="11037" spans="1:9" ht="15.6" x14ac:dyDescent="0.3">
      <c r="A11037" s="1">
        <v>11033</v>
      </c>
      <c r="B11037" s="1">
        <v>2013</v>
      </c>
      <c r="C11037" s="1">
        <v>11</v>
      </c>
      <c r="D11037" s="1">
        <v>26</v>
      </c>
      <c r="E11037" s="7">
        <v>2013.9878995433801</v>
      </c>
      <c r="F11037" s="7">
        <v>25.886695</v>
      </c>
      <c r="G11037" s="57">
        <f t="shared" si="412"/>
        <v>22.445040488275833</v>
      </c>
      <c r="I11037" s="73">
        <f t="shared" si="413"/>
        <v>1.9945205479400556</v>
      </c>
    </row>
    <row r="11038" spans="1:9" ht="15.6" x14ac:dyDescent="0.3">
      <c r="A11038" s="1">
        <v>11034</v>
      </c>
      <c r="B11038" s="1">
        <v>2013</v>
      </c>
      <c r="C11038" s="1">
        <v>11</v>
      </c>
      <c r="D11038" s="1">
        <v>27</v>
      </c>
      <c r="E11038" s="7">
        <v>2013.9906392694099</v>
      </c>
      <c r="F11038" s="7">
        <v>25.952131000000001</v>
      </c>
      <c r="G11038" s="57">
        <f t="shared" si="412"/>
        <v>22.446383216551695</v>
      </c>
      <c r="I11038" s="73">
        <f t="shared" si="413"/>
        <v>1.9945205479500601</v>
      </c>
    </row>
    <row r="11039" spans="1:9" ht="15.6" x14ac:dyDescent="0.3">
      <c r="A11039" s="1">
        <v>11035</v>
      </c>
      <c r="B11039" s="1">
        <v>2013</v>
      </c>
      <c r="C11039" s="1">
        <v>11</v>
      </c>
      <c r="D11039" s="1">
        <v>28</v>
      </c>
      <c r="E11039" s="7">
        <v>2013.99337899543</v>
      </c>
      <c r="F11039" s="7">
        <v>25.899182</v>
      </c>
      <c r="G11039" s="57">
        <f t="shared" si="412"/>
        <v>22.447503057931005</v>
      </c>
      <c r="I11039" s="73">
        <f t="shared" si="413"/>
        <v>1.9945205479498327</v>
      </c>
    </row>
    <row r="11040" spans="1:9" ht="15.6" x14ac:dyDescent="0.3">
      <c r="A11040" s="1">
        <v>11036</v>
      </c>
      <c r="B11040" s="1">
        <v>2013</v>
      </c>
      <c r="C11040" s="1">
        <v>11</v>
      </c>
      <c r="D11040" s="1">
        <v>29</v>
      </c>
      <c r="E11040" s="7">
        <v>2013.9961187214601</v>
      </c>
      <c r="F11040" s="7">
        <v>25.883419</v>
      </c>
      <c r="G11040" s="57">
        <f t="shared" si="412"/>
        <v>22.44862792275859</v>
      </c>
      <c r="I11040" s="73">
        <f t="shared" si="413"/>
        <v>1.9945205479400556</v>
      </c>
    </row>
    <row r="11041" spans="1:9" ht="15.6" x14ac:dyDescent="0.3">
      <c r="A11041" s="1">
        <v>11037</v>
      </c>
      <c r="B11041" s="1">
        <v>2013</v>
      </c>
      <c r="C11041" s="1">
        <v>11</v>
      </c>
      <c r="D11041" s="1">
        <v>30</v>
      </c>
      <c r="E11041" s="7">
        <v>2013.99885844749</v>
      </c>
      <c r="F11041" s="7">
        <v>25.830628000000001</v>
      </c>
      <c r="G11041" s="57">
        <f t="shared" si="412"/>
        <v>22.449859940689628</v>
      </c>
      <c r="I11041" s="73">
        <f t="shared" si="413"/>
        <v>1.9945205479400556</v>
      </c>
    </row>
    <row r="11042" spans="1:9" ht="15.6" x14ac:dyDescent="0.3">
      <c r="A11042" s="1">
        <v>11038</v>
      </c>
      <c r="B11042" s="1">
        <v>2013</v>
      </c>
      <c r="C11042" s="1">
        <v>12</v>
      </c>
      <c r="D11042" s="1">
        <v>1</v>
      </c>
      <c r="E11042" s="7">
        <v>2014.0027397260301</v>
      </c>
      <c r="F11042" s="7">
        <v>25.649322000000002</v>
      </c>
      <c r="G11042" s="57">
        <f t="shared" si="412"/>
        <v>22.451141395862045</v>
      </c>
      <c r="I11042" s="73">
        <f t="shared" si="413"/>
        <v>1.9961187214598795</v>
      </c>
    </row>
    <row r="11043" spans="1:9" ht="15.6" x14ac:dyDescent="0.3">
      <c r="A11043" s="1">
        <v>11039</v>
      </c>
      <c r="B11043" s="1">
        <v>2013</v>
      </c>
      <c r="C11043" s="1">
        <v>12</v>
      </c>
      <c r="D11043" s="1">
        <v>2</v>
      </c>
      <c r="E11043" s="7">
        <v>2014.0054794520499</v>
      </c>
      <c r="F11043" s="7">
        <v>25.50853</v>
      </c>
      <c r="G11043" s="57">
        <f t="shared" si="412"/>
        <v>22.452443444137909</v>
      </c>
      <c r="I11043" s="73">
        <f t="shared" si="413"/>
        <v>1.9961187214701113</v>
      </c>
    </row>
    <row r="11044" spans="1:9" ht="15.6" x14ac:dyDescent="0.3">
      <c r="A11044" s="1">
        <v>11040</v>
      </c>
      <c r="B11044" s="1">
        <v>2013</v>
      </c>
      <c r="C11044" s="1">
        <v>12</v>
      </c>
      <c r="D11044" s="1">
        <v>3</v>
      </c>
      <c r="E11044" s="7">
        <v>2014.00821917808</v>
      </c>
      <c r="F11044" s="7">
        <v>25.398631000000002</v>
      </c>
      <c r="G11044" s="57">
        <f t="shared" si="412"/>
        <v>22.453847871724111</v>
      </c>
      <c r="I11044" s="73">
        <f t="shared" si="413"/>
        <v>1.9945205479500601</v>
      </c>
    </row>
    <row r="11045" spans="1:9" ht="15.6" x14ac:dyDescent="0.3">
      <c r="A11045" s="1">
        <v>11041</v>
      </c>
      <c r="B11045" s="1">
        <v>2013</v>
      </c>
      <c r="C11045" s="1">
        <v>12</v>
      </c>
      <c r="D11045" s="1">
        <v>4</v>
      </c>
      <c r="E11045" s="7">
        <v>2014.0109589041101</v>
      </c>
      <c r="F11045" s="7">
        <v>25.276202000000001</v>
      </c>
      <c r="G11045" s="57">
        <f t="shared" si="412"/>
        <v>22.45525681517239</v>
      </c>
      <c r="I11045" s="73">
        <f t="shared" si="413"/>
        <v>1.9945205479398282</v>
      </c>
    </row>
    <row r="11046" spans="1:9" ht="15.6" x14ac:dyDescent="0.3">
      <c r="A11046" s="1">
        <v>11042</v>
      </c>
      <c r="B11046" s="1">
        <v>2013</v>
      </c>
      <c r="C11046" s="1">
        <v>12</v>
      </c>
      <c r="D11046" s="1">
        <v>5</v>
      </c>
      <c r="E11046" s="7">
        <v>2014.01369863014</v>
      </c>
      <c r="F11046" s="7">
        <v>25.140349000000001</v>
      </c>
      <c r="G11046" s="57">
        <f t="shared" si="412"/>
        <v>22.456627561379289</v>
      </c>
      <c r="I11046" s="73">
        <f t="shared" si="413"/>
        <v>1.9945205479400556</v>
      </c>
    </row>
    <row r="11047" spans="1:9" ht="15.6" x14ac:dyDescent="0.3">
      <c r="A11047" s="1">
        <v>11043</v>
      </c>
      <c r="B11047" s="1">
        <v>2013</v>
      </c>
      <c r="C11047" s="1">
        <v>12</v>
      </c>
      <c r="D11047" s="1">
        <v>6</v>
      </c>
      <c r="E11047" s="7">
        <v>2014.0164383561601</v>
      </c>
      <c r="F11047" s="7">
        <v>24.991340999999998</v>
      </c>
      <c r="G11047" s="57">
        <f t="shared" si="412"/>
        <v>22.458065555862049</v>
      </c>
      <c r="I11047" s="73">
        <f t="shared" si="413"/>
        <v>1.9945205479500601</v>
      </c>
    </row>
    <row r="11048" spans="1:9" ht="15.6" x14ac:dyDescent="0.3">
      <c r="A11048" s="1">
        <v>11044</v>
      </c>
      <c r="B11048" s="1">
        <v>2013</v>
      </c>
      <c r="C11048" s="1">
        <v>12</v>
      </c>
      <c r="D11048" s="1">
        <v>7</v>
      </c>
      <c r="E11048" s="7">
        <v>2014.0191780821899</v>
      </c>
      <c r="F11048" s="7">
        <v>24.776866999999999</v>
      </c>
      <c r="G11048" s="57">
        <f t="shared" si="412"/>
        <v>22.459450412413773</v>
      </c>
      <c r="I11048" s="73">
        <f t="shared" si="413"/>
        <v>1.9945205479500601</v>
      </c>
    </row>
    <row r="11049" spans="1:9" ht="15.6" x14ac:dyDescent="0.3">
      <c r="A11049" s="1">
        <v>11045</v>
      </c>
      <c r="B11049" s="1">
        <v>2013</v>
      </c>
      <c r="C11049" s="1">
        <v>12</v>
      </c>
      <c r="D11049" s="1">
        <v>8</v>
      </c>
      <c r="E11049" s="7">
        <v>2014.02191780822</v>
      </c>
      <c r="F11049" s="7">
        <v>24.642178000000001</v>
      </c>
      <c r="G11049" s="57">
        <f t="shared" si="412"/>
        <v>22.460949295172387</v>
      </c>
      <c r="I11049" s="73">
        <f t="shared" si="413"/>
        <v>1.9945205479400556</v>
      </c>
    </row>
    <row r="11050" spans="1:9" ht="15.6" x14ac:dyDescent="0.3">
      <c r="A11050" s="1">
        <v>11046</v>
      </c>
      <c r="B11050" s="1">
        <v>2013</v>
      </c>
      <c r="C11050" s="1">
        <v>12</v>
      </c>
      <c r="D11050" s="1">
        <v>9</v>
      </c>
      <c r="E11050" s="7">
        <v>2014.0246575342501</v>
      </c>
      <c r="F11050" s="7">
        <v>24.494707999999999</v>
      </c>
      <c r="G11050" s="57">
        <f t="shared" si="412"/>
        <v>22.462714998620665</v>
      </c>
      <c r="I11050" s="73">
        <f t="shared" si="413"/>
        <v>1.9945205479398282</v>
      </c>
    </row>
    <row r="11051" spans="1:9" ht="15.6" x14ac:dyDescent="0.3">
      <c r="A11051" s="1">
        <v>11047</v>
      </c>
      <c r="B11051" s="1">
        <v>2013</v>
      </c>
      <c r="C11051" s="1">
        <v>12</v>
      </c>
      <c r="D11051" s="1">
        <v>10</v>
      </c>
      <c r="E11051" s="7">
        <v>2014.0273972602699</v>
      </c>
      <c r="F11051" s="7">
        <v>24.346741999999999</v>
      </c>
      <c r="G11051" s="57">
        <f t="shared" si="412"/>
        <v>22.464601692413769</v>
      </c>
      <c r="I11051" s="73">
        <f t="shared" si="413"/>
        <v>1.9945205479500601</v>
      </c>
    </row>
    <row r="11052" spans="1:9" ht="15.6" x14ac:dyDescent="0.3">
      <c r="A11052" s="1">
        <v>11048</v>
      </c>
      <c r="B11052" s="1">
        <v>2013</v>
      </c>
      <c r="C11052" s="1">
        <v>12</v>
      </c>
      <c r="D11052" s="1">
        <v>11</v>
      </c>
      <c r="E11052" s="7">
        <v>2014.0301369863</v>
      </c>
      <c r="F11052" s="7">
        <v>24.104883999999998</v>
      </c>
      <c r="G11052" s="57">
        <f t="shared" si="412"/>
        <v>22.466440001379286</v>
      </c>
      <c r="I11052" s="73">
        <f t="shared" si="413"/>
        <v>1.9945205479500601</v>
      </c>
    </row>
    <row r="11053" spans="1:9" ht="15.6" x14ac:dyDescent="0.3">
      <c r="A11053" s="1">
        <v>11049</v>
      </c>
      <c r="B11053" s="1">
        <v>2013</v>
      </c>
      <c r="C11053" s="1">
        <v>12</v>
      </c>
      <c r="D11053" s="1">
        <v>12</v>
      </c>
      <c r="E11053" s="7">
        <v>2014.0328767123301</v>
      </c>
      <c r="F11053" s="7">
        <v>23.986785999999999</v>
      </c>
      <c r="G11053" s="57">
        <f t="shared" si="412"/>
        <v>22.468301026206873</v>
      </c>
      <c r="I11053" s="73">
        <f t="shared" si="413"/>
        <v>1.9945205479398282</v>
      </c>
    </row>
    <row r="11054" spans="1:9" ht="15.6" x14ac:dyDescent="0.3">
      <c r="A11054" s="1">
        <v>11050</v>
      </c>
      <c r="B11054" s="1">
        <v>2013</v>
      </c>
      <c r="C11054" s="1">
        <v>12</v>
      </c>
      <c r="D11054" s="1">
        <v>13</v>
      </c>
      <c r="E11054" s="7">
        <v>2014.03561643836</v>
      </c>
      <c r="F11054" s="7">
        <v>23.906897000000001</v>
      </c>
      <c r="G11054" s="57">
        <f t="shared" si="412"/>
        <v>22.470205340689631</v>
      </c>
      <c r="I11054" s="73">
        <f t="shared" si="413"/>
        <v>1.9945205479400556</v>
      </c>
    </row>
    <row r="11055" spans="1:9" ht="15.6" x14ac:dyDescent="0.3">
      <c r="A11055" s="1">
        <v>11051</v>
      </c>
      <c r="B11055" s="1">
        <v>2013</v>
      </c>
      <c r="C11055" s="1">
        <v>12</v>
      </c>
      <c r="D11055" s="1">
        <v>14</v>
      </c>
      <c r="E11055" s="7">
        <v>2014.03835616438</v>
      </c>
      <c r="F11055" s="7">
        <v>23.830698999999999</v>
      </c>
      <c r="G11055" s="57">
        <f t="shared" si="412"/>
        <v>22.472281412413768</v>
      </c>
      <c r="I11055" s="73">
        <f t="shared" si="413"/>
        <v>1.9945205479500601</v>
      </c>
    </row>
    <row r="11056" spans="1:9" ht="15.6" x14ac:dyDescent="0.3">
      <c r="A11056" s="1">
        <v>11052</v>
      </c>
      <c r="B11056" s="1">
        <v>2013</v>
      </c>
      <c r="C11056" s="1">
        <v>12</v>
      </c>
      <c r="D11056" s="1">
        <v>15</v>
      </c>
      <c r="E11056" s="7">
        <v>2014.0410958904099</v>
      </c>
      <c r="F11056" s="7">
        <v>23.778804000000001</v>
      </c>
      <c r="G11056" s="57">
        <f t="shared" si="412"/>
        <v>22.474311328275835</v>
      </c>
      <c r="I11056" s="73">
        <f t="shared" si="413"/>
        <v>1.9945205479500601</v>
      </c>
    </row>
    <row r="11057" spans="1:9" ht="15.6" x14ac:dyDescent="0.3">
      <c r="A11057" s="1">
        <v>11053</v>
      </c>
      <c r="B11057" s="1">
        <v>2013</v>
      </c>
      <c r="C11057" s="1">
        <v>12</v>
      </c>
      <c r="D11057" s="1">
        <v>16</v>
      </c>
      <c r="E11057" s="7">
        <v>2014.04383561644</v>
      </c>
      <c r="F11057" s="7">
        <v>23.727247999999999</v>
      </c>
      <c r="G11057" s="57">
        <f t="shared" si="412"/>
        <v>22.476137315862044</v>
      </c>
      <c r="I11057" s="73">
        <f t="shared" si="413"/>
        <v>1.9945205479400556</v>
      </c>
    </row>
    <row r="11058" spans="1:9" ht="15.6" x14ac:dyDescent="0.3">
      <c r="A11058" s="1">
        <v>11054</v>
      </c>
      <c r="B11058" s="1">
        <v>2013</v>
      </c>
      <c r="C11058" s="1">
        <v>12</v>
      </c>
      <c r="D11058" s="1">
        <v>17</v>
      </c>
      <c r="E11058" s="7">
        <v>2014.0465753424701</v>
      </c>
      <c r="F11058" s="7">
        <v>23.612375</v>
      </c>
      <c r="G11058" s="57">
        <f t="shared" si="412"/>
        <v>22.478095954482729</v>
      </c>
      <c r="I11058" s="73">
        <f t="shared" si="413"/>
        <v>1.9945205479398282</v>
      </c>
    </row>
    <row r="11059" spans="1:9" ht="15.6" x14ac:dyDescent="0.3">
      <c r="A11059" s="1">
        <v>11055</v>
      </c>
      <c r="B11059" s="1">
        <v>2013</v>
      </c>
      <c r="C11059" s="1">
        <v>12</v>
      </c>
      <c r="D11059" s="1">
        <v>18</v>
      </c>
      <c r="E11059" s="7">
        <v>2014.0493150684899</v>
      </c>
      <c r="F11059" s="7">
        <v>23.368272000000001</v>
      </c>
      <c r="G11059" s="57">
        <f t="shared" si="412"/>
        <v>22.480028935172388</v>
      </c>
      <c r="I11059" s="73">
        <f t="shared" si="413"/>
        <v>1.9945205479500601</v>
      </c>
    </row>
    <row r="11060" spans="1:9" ht="15.6" x14ac:dyDescent="0.3">
      <c r="A11060" s="1">
        <v>11056</v>
      </c>
      <c r="B11060" s="1">
        <v>2013</v>
      </c>
      <c r="C11060" s="1">
        <v>12</v>
      </c>
      <c r="D11060" s="1">
        <v>19</v>
      </c>
      <c r="E11060" s="7">
        <v>2014.05205479452</v>
      </c>
      <c r="F11060" s="7">
        <v>23.138791000000001</v>
      </c>
      <c r="G11060" s="57">
        <f t="shared" si="412"/>
        <v>22.481949082758593</v>
      </c>
      <c r="I11060" s="73">
        <f t="shared" si="413"/>
        <v>1.9945205479500601</v>
      </c>
    </row>
    <row r="11061" spans="1:9" ht="15.6" x14ac:dyDescent="0.3">
      <c r="A11061" s="1">
        <v>11057</v>
      </c>
      <c r="B11061" s="1">
        <v>2013</v>
      </c>
      <c r="C11061" s="1">
        <v>12</v>
      </c>
      <c r="D11061" s="1">
        <v>20</v>
      </c>
      <c r="E11061" s="7">
        <v>2014.0547945205501</v>
      </c>
      <c r="F11061" s="7">
        <v>22.913701</v>
      </c>
      <c r="G11061" s="57">
        <f t="shared" si="412"/>
        <v>22.484199765517214</v>
      </c>
      <c r="I11061" s="73">
        <f t="shared" si="413"/>
        <v>1.9945205479398282</v>
      </c>
    </row>
    <row r="11062" spans="1:9" ht="15.6" x14ac:dyDescent="0.3">
      <c r="A11062" s="1">
        <v>11058</v>
      </c>
      <c r="B11062" s="1">
        <v>2013</v>
      </c>
      <c r="C11062" s="1">
        <v>12</v>
      </c>
      <c r="D11062" s="1">
        <v>21</v>
      </c>
      <c r="E11062" s="7">
        <v>2014.05753424658</v>
      </c>
      <c r="F11062" s="7">
        <v>22.703077</v>
      </c>
      <c r="G11062" s="57">
        <f t="shared" si="412"/>
        <v>22.486446884137905</v>
      </c>
      <c r="I11062" s="73">
        <f t="shared" si="413"/>
        <v>1.9945205479400556</v>
      </c>
    </row>
    <row r="11063" spans="1:9" ht="15.6" x14ac:dyDescent="0.3">
      <c r="A11063" s="1">
        <v>11059</v>
      </c>
      <c r="B11063" s="1">
        <v>2013</v>
      </c>
      <c r="C11063" s="1">
        <v>12</v>
      </c>
      <c r="D11063" s="1">
        <v>22</v>
      </c>
      <c r="E11063" s="7">
        <v>2014.0602739726</v>
      </c>
      <c r="F11063" s="7">
        <v>22.53163</v>
      </c>
      <c r="G11063" s="57">
        <f t="shared" si="412"/>
        <v>22.488491412413769</v>
      </c>
      <c r="I11063" s="73">
        <f t="shared" si="413"/>
        <v>1.9945205479500601</v>
      </c>
    </row>
    <row r="11064" spans="1:9" ht="15.6" x14ac:dyDescent="0.3">
      <c r="A11064" s="1">
        <v>11060</v>
      </c>
      <c r="B11064" s="1">
        <v>2013</v>
      </c>
      <c r="C11064" s="1">
        <v>12</v>
      </c>
      <c r="D11064" s="1">
        <v>23</v>
      </c>
      <c r="E11064" s="7">
        <v>2014.0630136986299</v>
      </c>
      <c r="F11064" s="7">
        <v>22.294035999999998</v>
      </c>
      <c r="G11064" s="57">
        <f t="shared" si="412"/>
        <v>22.490595507586185</v>
      </c>
      <c r="I11064" s="73">
        <f t="shared" si="413"/>
        <v>1.9945205479500601</v>
      </c>
    </row>
    <row r="11065" spans="1:9" ht="15.6" x14ac:dyDescent="0.3">
      <c r="A11065" s="1">
        <v>11061</v>
      </c>
      <c r="B11065" s="1">
        <v>2013</v>
      </c>
      <c r="C11065" s="1">
        <v>12</v>
      </c>
      <c r="D11065" s="1">
        <v>24</v>
      </c>
      <c r="E11065" s="7">
        <v>2014.06575342466</v>
      </c>
      <c r="F11065" s="7">
        <v>22.064518</v>
      </c>
      <c r="G11065" s="57">
        <f t="shared" si="412"/>
        <v>22.492685788965492</v>
      </c>
      <c r="I11065" s="73">
        <f t="shared" si="413"/>
        <v>1.9945205479400556</v>
      </c>
    </row>
    <row r="11066" spans="1:9" ht="15.6" x14ac:dyDescent="0.3">
      <c r="A11066" s="1">
        <v>11062</v>
      </c>
      <c r="B11066" s="1">
        <v>2013</v>
      </c>
      <c r="C11066" s="1">
        <v>12</v>
      </c>
      <c r="D11066" s="1">
        <v>25</v>
      </c>
      <c r="E11066" s="7">
        <v>2014.0684931506801</v>
      </c>
      <c r="F11066" s="7">
        <v>21.824781999999999</v>
      </c>
      <c r="G11066" s="57">
        <f t="shared" si="412"/>
        <v>22.494646427586183</v>
      </c>
      <c r="I11066" s="73">
        <f t="shared" si="413"/>
        <v>1.9945205479498327</v>
      </c>
    </row>
    <row r="11067" spans="1:9" ht="15.6" x14ac:dyDescent="0.3">
      <c r="A11067" s="1">
        <v>11063</v>
      </c>
      <c r="B11067" s="1">
        <v>2013</v>
      </c>
      <c r="C11067" s="1">
        <v>12</v>
      </c>
      <c r="D11067" s="1">
        <v>26</v>
      </c>
      <c r="E11067" s="7">
        <v>2014.0712328767099</v>
      </c>
      <c r="F11067" s="7">
        <v>21.721131</v>
      </c>
      <c r="G11067" s="57">
        <f t="shared" si="412"/>
        <v>22.496535759999979</v>
      </c>
      <c r="I11067" s="73">
        <f t="shared" si="413"/>
        <v>1.9945205479500601</v>
      </c>
    </row>
    <row r="11068" spans="1:9" ht="15.6" x14ac:dyDescent="0.3">
      <c r="A11068" s="1">
        <v>11064</v>
      </c>
      <c r="B11068" s="1">
        <v>2013</v>
      </c>
      <c r="C11068" s="1">
        <v>12</v>
      </c>
      <c r="D11068" s="1">
        <v>27</v>
      </c>
      <c r="E11068" s="7">
        <v>2014.07397260274</v>
      </c>
      <c r="F11068" s="7">
        <v>21.609476999999998</v>
      </c>
      <c r="G11068" s="57">
        <f t="shared" si="412"/>
        <v>22.498482474482739</v>
      </c>
      <c r="I11068" s="73">
        <f t="shared" si="413"/>
        <v>1.9945205479400556</v>
      </c>
    </row>
    <row r="11069" spans="1:9" ht="15.6" x14ac:dyDescent="0.3">
      <c r="A11069" s="1">
        <v>11065</v>
      </c>
      <c r="B11069" s="1">
        <v>2013</v>
      </c>
      <c r="C11069" s="1">
        <v>12</v>
      </c>
      <c r="D11069" s="1">
        <v>28</v>
      </c>
      <c r="E11069" s="7">
        <v>2014.0767123287701</v>
      </c>
      <c r="F11069" s="7">
        <v>21.528155000000002</v>
      </c>
      <c r="G11069" s="57">
        <f t="shared" si="412"/>
        <v>22.500412775172393</v>
      </c>
      <c r="I11069" s="73">
        <f t="shared" si="413"/>
        <v>1.9945205479398282</v>
      </c>
    </row>
    <row r="11070" spans="1:9" ht="15.6" x14ac:dyDescent="0.3">
      <c r="A11070" s="1">
        <v>11066</v>
      </c>
      <c r="B11070" s="1">
        <v>2013</v>
      </c>
      <c r="C11070" s="1">
        <v>12</v>
      </c>
      <c r="D11070" s="1">
        <v>29</v>
      </c>
      <c r="E11070" s="7">
        <v>2014.07945205479</v>
      </c>
      <c r="F11070" s="7">
        <v>21.304573999999999</v>
      </c>
      <c r="G11070" s="57">
        <f t="shared" si="412"/>
        <v>22.502186102068947</v>
      </c>
      <c r="I11070" s="73">
        <f t="shared" si="413"/>
        <v>1.9945205479500601</v>
      </c>
    </row>
    <row r="11071" spans="1:9" ht="15.6" x14ac:dyDescent="0.3">
      <c r="A11071" s="1">
        <v>11067</v>
      </c>
      <c r="B11071" s="1">
        <v>2013</v>
      </c>
      <c r="C11071" s="1">
        <v>12</v>
      </c>
      <c r="D11071" s="1">
        <v>30</v>
      </c>
      <c r="E11071" s="7">
        <v>2014.08219178082</v>
      </c>
      <c r="F11071" s="7">
        <v>21.063517999999998</v>
      </c>
      <c r="G11071" s="57">
        <f t="shared" si="412"/>
        <v>22.503931226206873</v>
      </c>
      <c r="I11071" s="73">
        <f t="shared" si="413"/>
        <v>1.9945205479500601</v>
      </c>
    </row>
    <row r="11072" spans="1:9" ht="15.6" x14ac:dyDescent="0.3">
      <c r="A11072" s="1">
        <v>11068</v>
      </c>
      <c r="B11072" s="1">
        <v>2013</v>
      </c>
      <c r="C11072" s="1">
        <v>12</v>
      </c>
      <c r="D11072" s="1">
        <v>31</v>
      </c>
      <c r="E11072" s="7">
        <v>2014.0849315068499</v>
      </c>
      <c r="F11072" s="7">
        <v>20.880818000000001</v>
      </c>
      <c r="G11072" s="57">
        <f t="shared" si="412"/>
        <v>22.505663682758602</v>
      </c>
      <c r="I11072" s="73">
        <f t="shared" si="413"/>
        <v>1.993378995430021</v>
      </c>
    </row>
    <row r="11073" spans="1:9" ht="15.6" x14ac:dyDescent="0.3">
      <c r="A11073" s="1">
        <v>11069</v>
      </c>
      <c r="B11073" s="1">
        <v>2014</v>
      </c>
      <c r="C11073" s="1">
        <v>1</v>
      </c>
      <c r="D11073" s="1">
        <v>1</v>
      </c>
      <c r="E11073" s="7">
        <v>2014.0860730593599</v>
      </c>
      <c r="F11073" s="7">
        <v>20.780632000000001</v>
      </c>
      <c r="G11073" s="57">
        <f t="shared" si="412"/>
        <v>22.507429983448255</v>
      </c>
      <c r="I11073" s="73">
        <f t="shared" si="413"/>
        <v>1.993378995430021</v>
      </c>
    </row>
    <row r="11074" spans="1:9" ht="15.6" x14ac:dyDescent="0.3">
      <c r="A11074" s="1">
        <v>11070</v>
      </c>
      <c r="B11074" s="1">
        <v>2014</v>
      </c>
      <c r="C11074" s="1">
        <v>1</v>
      </c>
      <c r="D11074" s="1">
        <v>2</v>
      </c>
      <c r="E11074" s="7">
        <v>2014.08881278539</v>
      </c>
      <c r="F11074" s="7">
        <v>20.725947999999999</v>
      </c>
      <c r="G11074" s="57">
        <f t="shared" si="412"/>
        <v>22.509248159999977</v>
      </c>
      <c r="I11074" s="73">
        <f t="shared" si="413"/>
        <v>1.9945205479398282</v>
      </c>
    </row>
    <row r="11075" spans="1:9" ht="15.6" x14ac:dyDescent="0.3">
      <c r="A11075" s="1">
        <v>11071</v>
      </c>
      <c r="B11075" s="1">
        <v>2014</v>
      </c>
      <c r="C11075" s="1">
        <v>1</v>
      </c>
      <c r="D11075" s="1">
        <v>3</v>
      </c>
      <c r="E11075" s="7">
        <v>2014.0915525114201</v>
      </c>
      <c r="F11075" s="7">
        <v>20.638718000000001</v>
      </c>
      <c r="G11075" s="57">
        <f t="shared" si="412"/>
        <v>22.511055242758601</v>
      </c>
      <c r="I11075" s="73">
        <f t="shared" si="413"/>
        <v>1.9945205479500601</v>
      </c>
    </row>
    <row r="11076" spans="1:9" ht="15.6" x14ac:dyDescent="0.3">
      <c r="A11076" s="1">
        <v>11072</v>
      </c>
      <c r="B11076" s="1">
        <v>2014</v>
      </c>
      <c r="C11076" s="1">
        <v>1</v>
      </c>
      <c r="D11076" s="1">
        <v>4</v>
      </c>
      <c r="E11076" s="7">
        <v>2014.09429223744</v>
      </c>
      <c r="F11076" s="7">
        <v>20.457163000000001</v>
      </c>
      <c r="G11076" s="57">
        <f t="shared" si="412"/>
        <v>22.512835164137915</v>
      </c>
      <c r="I11076" s="73">
        <f t="shared" si="413"/>
        <v>1.9945205479500601</v>
      </c>
    </row>
    <row r="11077" spans="1:9" ht="15.6" x14ac:dyDescent="0.3">
      <c r="A11077" s="1">
        <v>11073</v>
      </c>
      <c r="B11077" s="1">
        <v>2014</v>
      </c>
      <c r="C11077" s="1">
        <v>1</v>
      </c>
      <c r="D11077" s="1">
        <v>5</v>
      </c>
      <c r="E11077" s="7">
        <v>2014.09703196347</v>
      </c>
      <c r="F11077" s="7">
        <v>20.271049000000001</v>
      </c>
      <c r="G11077" s="57">
        <f t="shared" si="412"/>
        <v>22.514577754482744</v>
      </c>
      <c r="I11077" s="73">
        <f t="shared" si="413"/>
        <v>1.9945205479400556</v>
      </c>
    </row>
    <row r="11078" spans="1:9" ht="15.6" x14ac:dyDescent="0.3">
      <c r="A11078" s="1">
        <v>11074</v>
      </c>
      <c r="B11078" s="1">
        <v>2014</v>
      </c>
      <c r="C11078" s="1">
        <v>1</v>
      </c>
      <c r="D11078" s="1">
        <v>6</v>
      </c>
      <c r="E11078" s="7">
        <v>2014.0997716894999</v>
      </c>
      <c r="F11078" s="7">
        <v>20.100916000000002</v>
      </c>
      <c r="G11078" s="57">
        <f t="shared" si="412"/>
        <v>22.516301184827565</v>
      </c>
      <c r="I11078" s="73">
        <f t="shared" si="413"/>
        <v>1.9945205479500601</v>
      </c>
    </row>
    <row r="11079" spans="1:9" ht="15.6" x14ac:dyDescent="0.3">
      <c r="A11079" s="1">
        <v>11075</v>
      </c>
      <c r="B11079" s="1">
        <v>2014</v>
      </c>
      <c r="C11079" s="1">
        <v>1</v>
      </c>
      <c r="D11079" s="1">
        <v>7</v>
      </c>
      <c r="E11079" s="7">
        <v>2014.10251141552</v>
      </c>
      <c r="F11079" s="7">
        <v>19.931744999999999</v>
      </c>
      <c r="G11079" s="57">
        <f t="shared" si="412"/>
        <v>22.51783896689653</v>
      </c>
      <c r="I11079" s="73">
        <f t="shared" si="413"/>
        <v>1.9945205479498327</v>
      </c>
    </row>
    <row r="11080" spans="1:9" ht="15.6" x14ac:dyDescent="0.3">
      <c r="A11080" s="1">
        <v>11076</v>
      </c>
      <c r="B11080" s="1">
        <v>2014</v>
      </c>
      <c r="C11080" s="1">
        <v>1</v>
      </c>
      <c r="D11080" s="1">
        <v>8</v>
      </c>
      <c r="E11080" s="7">
        <v>2014.1052511415501</v>
      </c>
      <c r="F11080" s="7">
        <v>19.766179999999999</v>
      </c>
      <c r="G11080" s="57">
        <f t="shared" si="412"/>
        <v>22.519341365517221</v>
      </c>
      <c r="I11080" s="73">
        <f t="shared" si="413"/>
        <v>1.9945205479400556</v>
      </c>
    </row>
    <row r="11081" spans="1:9" ht="15.6" x14ac:dyDescent="0.3">
      <c r="A11081" s="1">
        <v>11077</v>
      </c>
      <c r="B11081" s="1">
        <v>2014</v>
      </c>
      <c r="C11081" s="1">
        <v>1</v>
      </c>
      <c r="D11081" s="1">
        <v>9</v>
      </c>
      <c r="E11081" s="7">
        <v>2014.1079908675799</v>
      </c>
      <c r="F11081" s="7">
        <v>19.674313000000001</v>
      </c>
      <c r="G11081" s="57">
        <f t="shared" si="412"/>
        <v>22.520754517241354</v>
      </c>
      <c r="I11081" s="73">
        <f t="shared" si="413"/>
        <v>1.9945205479400556</v>
      </c>
    </row>
    <row r="11082" spans="1:9" ht="15.6" x14ac:dyDescent="0.3">
      <c r="A11082" s="1">
        <v>11078</v>
      </c>
      <c r="B11082" s="1">
        <v>2014</v>
      </c>
      <c r="C11082" s="1">
        <v>1</v>
      </c>
      <c r="D11082" s="1">
        <v>10</v>
      </c>
      <c r="E11082" s="7">
        <v>2014.11073059361</v>
      </c>
      <c r="F11082" s="7">
        <v>19.648420999999999</v>
      </c>
      <c r="G11082" s="57">
        <f t="shared" si="412"/>
        <v>22.52205349517239</v>
      </c>
      <c r="I11082" s="73">
        <f t="shared" si="413"/>
        <v>1.9945205479498327</v>
      </c>
    </row>
    <row r="11083" spans="1:9" ht="15.6" x14ac:dyDescent="0.3">
      <c r="A11083" s="1">
        <v>11079</v>
      </c>
      <c r="B11083" s="1">
        <v>2014</v>
      </c>
      <c r="C11083" s="1">
        <v>1</v>
      </c>
      <c r="D11083" s="1">
        <v>11</v>
      </c>
      <c r="E11083" s="7">
        <v>2014.1134703196301</v>
      </c>
      <c r="F11083" s="7">
        <v>19.614512000000001</v>
      </c>
      <c r="G11083" s="57">
        <f t="shared" ref="G11083:G11146" si="414">AVERAGE(F10539:F11263)</f>
        <v>22.523188260689633</v>
      </c>
      <c r="H11083" s="8"/>
      <c r="I11083" s="73">
        <f t="shared" si="413"/>
        <v>1.9945205479500601</v>
      </c>
    </row>
    <row r="11084" spans="1:9" ht="15.6" x14ac:dyDescent="0.3">
      <c r="A11084" s="1">
        <v>11080</v>
      </c>
      <c r="B11084" s="1">
        <v>2014</v>
      </c>
      <c r="C11084" s="1">
        <v>1</v>
      </c>
      <c r="D11084" s="1">
        <v>12</v>
      </c>
      <c r="E11084" s="7">
        <v>2014.11621004566</v>
      </c>
      <c r="F11084" s="7">
        <v>19.539327</v>
      </c>
      <c r="G11084" s="57">
        <f t="shared" si="414"/>
        <v>22.524249782068942</v>
      </c>
      <c r="H11084" s="8"/>
      <c r="I11084" s="73">
        <f t="shared" ref="I11084:I11147" si="415">E11264-E10540</f>
        <v>1.9945205479400556</v>
      </c>
    </row>
    <row r="11085" spans="1:9" ht="15.6" x14ac:dyDescent="0.3">
      <c r="A11085" s="1">
        <v>11081</v>
      </c>
      <c r="B11085" s="1">
        <v>2014</v>
      </c>
      <c r="C11085" s="1">
        <v>1</v>
      </c>
      <c r="D11085" s="1">
        <v>13</v>
      </c>
      <c r="E11085" s="7">
        <v>2014.11894977169</v>
      </c>
      <c r="F11085" s="7">
        <v>19.445053999999999</v>
      </c>
      <c r="G11085" s="57">
        <f t="shared" si="414"/>
        <v>22.525366695172394</v>
      </c>
      <c r="H11085" s="8"/>
      <c r="I11085" s="73">
        <f t="shared" si="415"/>
        <v>1.9945205479400556</v>
      </c>
    </row>
    <row r="11086" spans="1:9" ht="15.6" x14ac:dyDescent="0.3">
      <c r="A11086" s="1">
        <v>11082</v>
      </c>
      <c r="B11086" s="1">
        <v>2014</v>
      </c>
      <c r="C11086" s="1">
        <v>1</v>
      </c>
      <c r="D11086" s="1">
        <v>14</v>
      </c>
      <c r="E11086" s="7">
        <v>2014.1216894977199</v>
      </c>
      <c r="F11086" s="7">
        <v>19.323955999999999</v>
      </c>
      <c r="G11086" s="57">
        <f t="shared" si="414"/>
        <v>22.526614230344808</v>
      </c>
      <c r="H11086" s="8"/>
      <c r="I11086" s="73">
        <f t="shared" si="415"/>
        <v>1.9945205479500601</v>
      </c>
    </row>
    <row r="11087" spans="1:9" ht="15.6" x14ac:dyDescent="0.3">
      <c r="A11087" s="1">
        <v>11083</v>
      </c>
      <c r="B11087" s="1">
        <v>2014</v>
      </c>
      <c r="C11087" s="1">
        <v>1</v>
      </c>
      <c r="D11087" s="1">
        <v>15</v>
      </c>
      <c r="E11087" s="7">
        <v>2014.12442922374</v>
      </c>
      <c r="F11087" s="7">
        <v>19.224568000000001</v>
      </c>
      <c r="G11087" s="57">
        <f t="shared" si="414"/>
        <v>22.527815103448251</v>
      </c>
      <c r="H11087" s="8"/>
      <c r="I11087" s="73">
        <f t="shared" si="415"/>
        <v>1.9945205479498327</v>
      </c>
    </row>
    <row r="11088" spans="1:9" ht="15.6" x14ac:dyDescent="0.3">
      <c r="A11088" s="1">
        <v>11084</v>
      </c>
      <c r="B11088" s="1">
        <v>2014</v>
      </c>
      <c r="C11088" s="1">
        <v>1</v>
      </c>
      <c r="D11088" s="1">
        <v>16</v>
      </c>
      <c r="E11088" s="7">
        <v>2014.1271689497701</v>
      </c>
      <c r="F11088" s="7">
        <v>19.156545000000001</v>
      </c>
      <c r="G11088" s="57">
        <f t="shared" si="414"/>
        <v>22.528894813793077</v>
      </c>
      <c r="H11088" s="8"/>
      <c r="I11088" s="73">
        <f t="shared" si="415"/>
        <v>1.9945205479400556</v>
      </c>
    </row>
    <row r="11089" spans="1:9" ht="15.6" x14ac:dyDescent="0.3">
      <c r="A11089" s="1">
        <v>11085</v>
      </c>
      <c r="B11089" s="1">
        <v>2014</v>
      </c>
      <c r="C11089" s="1">
        <v>1</v>
      </c>
      <c r="D11089" s="1">
        <v>17</v>
      </c>
      <c r="E11089" s="7">
        <v>2014.1299086757999</v>
      </c>
      <c r="F11089" s="7">
        <v>19.013286999999998</v>
      </c>
      <c r="G11089" s="57">
        <f t="shared" si="414"/>
        <v>22.529846491034458</v>
      </c>
      <c r="H11089" s="8"/>
      <c r="I11089" s="73">
        <f t="shared" si="415"/>
        <v>1.9945205479400556</v>
      </c>
    </row>
    <row r="11090" spans="1:9" ht="15.6" x14ac:dyDescent="0.3">
      <c r="A11090" s="1">
        <v>11086</v>
      </c>
      <c r="B11090" s="1">
        <v>2014</v>
      </c>
      <c r="C11090" s="1">
        <v>1</v>
      </c>
      <c r="D11090" s="1">
        <v>18</v>
      </c>
      <c r="E11090" s="7">
        <v>2014.13264840183</v>
      </c>
      <c r="F11090" s="7">
        <v>18.916720000000002</v>
      </c>
      <c r="G11090" s="57">
        <f t="shared" si="414"/>
        <v>22.530794035862041</v>
      </c>
      <c r="H11090" s="8"/>
      <c r="I11090" s="73">
        <f t="shared" si="415"/>
        <v>1.9945205479498327</v>
      </c>
    </row>
    <row r="11091" spans="1:9" ht="15.6" x14ac:dyDescent="0.3">
      <c r="A11091" s="1">
        <v>11087</v>
      </c>
      <c r="B11091" s="1">
        <v>2014</v>
      </c>
      <c r="C11091" s="1">
        <v>1</v>
      </c>
      <c r="D11091" s="1">
        <v>19</v>
      </c>
      <c r="E11091" s="7">
        <v>2014.1353881278501</v>
      </c>
      <c r="F11091" s="7">
        <v>18.837510999999999</v>
      </c>
      <c r="G11091" s="57">
        <f t="shared" si="414"/>
        <v>22.532033553103421</v>
      </c>
      <c r="H11091" s="8"/>
      <c r="I11091" s="73">
        <f t="shared" si="415"/>
        <v>1.9945205479500601</v>
      </c>
    </row>
    <row r="11092" spans="1:9" ht="15.6" x14ac:dyDescent="0.3">
      <c r="A11092" s="1">
        <v>11088</v>
      </c>
      <c r="B11092" s="1">
        <v>2014</v>
      </c>
      <c r="C11092" s="1">
        <v>1</v>
      </c>
      <c r="D11092" s="1">
        <v>20</v>
      </c>
      <c r="E11092" s="7">
        <v>2014.13812785388</v>
      </c>
      <c r="F11092" s="7">
        <v>18.773849999999999</v>
      </c>
      <c r="G11092" s="57">
        <f t="shared" si="414"/>
        <v>22.533521351724108</v>
      </c>
      <c r="H11092" s="8"/>
      <c r="I11092" s="73">
        <f t="shared" si="415"/>
        <v>1.9945205479400556</v>
      </c>
    </row>
    <row r="11093" spans="1:9" ht="15.6" x14ac:dyDescent="0.3">
      <c r="A11093" s="1">
        <v>11089</v>
      </c>
      <c r="B11093" s="1">
        <v>2014</v>
      </c>
      <c r="C11093" s="1">
        <v>1</v>
      </c>
      <c r="D11093" s="1">
        <v>21</v>
      </c>
      <c r="E11093" s="7">
        <v>2014.14086757991</v>
      </c>
      <c r="F11093" s="7">
        <v>18.693681000000002</v>
      </c>
      <c r="G11093" s="57">
        <f t="shared" si="414"/>
        <v>22.535200168275836</v>
      </c>
      <c r="H11093" s="8"/>
      <c r="I11093" s="73">
        <f t="shared" si="415"/>
        <v>1.9945205479400556</v>
      </c>
    </row>
    <row r="11094" spans="1:9" ht="15.6" x14ac:dyDescent="0.3">
      <c r="A11094" s="1">
        <v>11090</v>
      </c>
      <c r="B11094" s="1">
        <v>2014</v>
      </c>
      <c r="C11094" s="1">
        <v>1</v>
      </c>
      <c r="D11094" s="1">
        <v>22</v>
      </c>
      <c r="E11094" s="7">
        <v>2014.1436073059399</v>
      </c>
      <c r="F11094" s="7">
        <v>18.666046999999999</v>
      </c>
      <c r="G11094" s="57">
        <f t="shared" si="414"/>
        <v>22.537044993103425</v>
      </c>
      <c r="H11094" s="8"/>
      <c r="I11094" s="73">
        <f t="shared" si="415"/>
        <v>1.9945205479500601</v>
      </c>
    </row>
    <row r="11095" spans="1:9" ht="15.6" x14ac:dyDescent="0.3">
      <c r="A11095" s="1">
        <v>11091</v>
      </c>
      <c r="B11095" s="1">
        <v>2014</v>
      </c>
      <c r="C11095" s="1">
        <v>1</v>
      </c>
      <c r="D11095" s="1">
        <v>23</v>
      </c>
      <c r="E11095" s="7">
        <v>2014.14634703196</v>
      </c>
      <c r="F11095" s="7">
        <v>18.643999000000001</v>
      </c>
      <c r="G11095" s="57">
        <f t="shared" si="414"/>
        <v>22.538895742068938</v>
      </c>
      <c r="H11095" s="8"/>
      <c r="I11095" s="73">
        <f t="shared" si="415"/>
        <v>1.9945205479498327</v>
      </c>
    </row>
    <row r="11096" spans="1:9" ht="15.6" x14ac:dyDescent="0.3">
      <c r="A11096" s="1">
        <v>11092</v>
      </c>
      <c r="B11096" s="1">
        <v>2014</v>
      </c>
      <c r="C11096" s="1">
        <v>1</v>
      </c>
      <c r="D11096" s="1">
        <v>24</v>
      </c>
      <c r="E11096" s="7">
        <v>2014.1490867579901</v>
      </c>
      <c r="F11096" s="7">
        <v>18.595278</v>
      </c>
      <c r="G11096" s="57">
        <f t="shared" si="414"/>
        <v>22.540927071724116</v>
      </c>
      <c r="H11096" s="8"/>
      <c r="I11096" s="73">
        <f t="shared" si="415"/>
        <v>1.9945205479400556</v>
      </c>
    </row>
    <row r="11097" spans="1:9" ht="15.6" x14ac:dyDescent="0.3">
      <c r="A11097" s="1">
        <v>11093</v>
      </c>
      <c r="B11097" s="1">
        <v>2014</v>
      </c>
      <c r="C11097" s="1">
        <v>1</v>
      </c>
      <c r="D11097" s="1">
        <v>25</v>
      </c>
      <c r="E11097" s="7">
        <v>2014.1518264840199</v>
      </c>
      <c r="F11097" s="7">
        <v>18.593508</v>
      </c>
      <c r="G11097" s="57">
        <f t="shared" si="414"/>
        <v>22.543048604137905</v>
      </c>
      <c r="H11097" s="8"/>
      <c r="I11097" s="73">
        <f t="shared" si="415"/>
        <v>1.9945205479400556</v>
      </c>
    </row>
    <row r="11098" spans="1:9" ht="15.6" x14ac:dyDescent="0.3">
      <c r="A11098" s="1">
        <v>11094</v>
      </c>
      <c r="B11098" s="1">
        <v>2014</v>
      </c>
      <c r="C11098" s="1">
        <v>1</v>
      </c>
      <c r="D11098" s="1">
        <v>26</v>
      </c>
      <c r="E11098" s="7">
        <v>2014.15456621005</v>
      </c>
      <c r="F11098" s="7">
        <v>18.485772000000001</v>
      </c>
      <c r="G11098" s="57">
        <f t="shared" si="414"/>
        <v>22.54527474344825</v>
      </c>
      <c r="H11098" s="8"/>
      <c r="I11098" s="73">
        <f t="shared" si="415"/>
        <v>1.9945205479498327</v>
      </c>
    </row>
    <row r="11099" spans="1:9" ht="15.6" x14ac:dyDescent="0.3">
      <c r="A11099" s="1">
        <v>11095</v>
      </c>
      <c r="B11099" s="1">
        <v>2014</v>
      </c>
      <c r="C11099" s="1">
        <v>1</v>
      </c>
      <c r="D11099" s="1">
        <v>27</v>
      </c>
      <c r="E11099" s="7">
        <v>2014.1573059360701</v>
      </c>
      <c r="F11099" s="7">
        <v>18.347843999999998</v>
      </c>
      <c r="G11099" s="57">
        <f t="shared" si="414"/>
        <v>22.547628983448252</v>
      </c>
      <c r="H11099" s="8"/>
      <c r="I11099" s="73">
        <f t="shared" si="415"/>
        <v>1.9945205479500601</v>
      </c>
    </row>
    <row r="11100" spans="1:9" ht="15.6" x14ac:dyDescent="0.3">
      <c r="A11100" s="1">
        <v>11096</v>
      </c>
      <c r="B11100" s="1">
        <v>2014</v>
      </c>
      <c r="C11100" s="1">
        <v>1</v>
      </c>
      <c r="D11100" s="1">
        <v>28</v>
      </c>
      <c r="E11100" s="7">
        <v>2014.1600456620999</v>
      </c>
      <c r="F11100" s="7">
        <v>18.211957000000002</v>
      </c>
      <c r="G11100" s="57">
        <f t="shared" si="414"/>
        <v>22.550000877241352</v>
      </c>
      <c r="H11100" s="8"/>
      <c r="I11100" s="73">
        <f t="shared" si="415"/>
        <v>1.9945205479400556</v>
      </c>
    </row>
    <row r="11101" spans="1:9" ht="15.6" x14ac:dyDescent="0.3">
      <c r="A11101" s="1">
        <v>11097</v>
      </c>
      <c r="B11101" s="1">
        <v>2014</v>
      </c>
      <c r="C11101" s="1">
        <v>1</v>
      </c>
      <c r="D11101" s="1">
        <v>29</v>
      </c>
      <c r="E11101" s="7">
        <v>2014.16278538813</v>
      </c>
      <c r="F11101" s="7">
        <v>18.167068</v>
      </c>
      <c r="G11101" s="57">
        <f t="shared" si="414"/>
        <v>22.552334765517212</v>
      </c>
      <c r="H11101" s="8"/>
      <c r="I11101" s="73">
        <f t="shared" si="415"/>
        <v>1.9945205479500601</v>
      </c>
    </row>
    <row r="11102" spans="1:9" ht="15.6" x14ac:dyDescent="0.3">
      <c r="A11102" s="1">
        <v>11098</v>
      </c>
      <c r="B11102" s="1">
        <v>2014</v>
      </c>
      <c r="C11102" s="1">
        <v>1</v>
      </c>
      <c r="D11102" s="1">
        <v>30</v>
      </c>
      <c r="E11102" s="7">
        <v>2014.1655251141499</v>
      </c>
      <c r="F11102" s="7">
        <v>18.145298</v>
      </c>
      <c r="G11102" s="57">
        <f t="shared" si="414"/>
        <v>22.554645616551699</v>
      </c>
      <c r="H11102" s="8"/>
      <c r="I11102" s="73">
        <f t="shared" si="415"/>
        <v>1.9945205479500601</v>
      </c>
    </row>
    <row r="11103" spans="1:9" ht="15.6" x14ac:dyDescent="0.3">
      <c r="A11103" s="1">
        <v>11099</v>
      </c>
      <c r="B11103" s="1">
        <v>2014</v>
      </c>
      <c r="C11103" s="1">
        <v>1</v>
      </c>
      <c r="D11103" s="1">
        <v>31</v>
      </c>
      <c r="E11103" s="7">
        <v>2014.16826484018</v>
      </c>
      <c r="F11103" s="7">
        <v>18.131125999999998</v>
      </c>
      <c r="G11103" s="57">
        <f t="shared" si="414"/>
        <v>22.556889569655148</v>
      </c>
      <c r="H11103" s="8"/>
      <c r="I11103" s="73">
        <f t="shared" si="415"/>
        <v>1.9961187214698839</v>
      </c>
    </row>
    <row r="11104" spans="1:9" ht="15.6" x14ac:dyDescent="0.3">
      <c r="A11104" s="1">
        <v>11100</v>
      </c>
      <c r="B11104" s="1">
        <v>2014</v>
      </c>
      <c r="C11104" s="1">
        <v>2</v>
      </c>
      <c r="D11104" s="1">
        <v>1</v>
      </c>
      <c r="E11104" s="7">
        <v>2014.16940639269</v>
      </c>
      <c r="F11104" s="7">
        <v>18.093699000000001</v>
      </c>
      <c r="G11104" s="57">
        <f t="shared" si="414"/>
        <v>22.559084479999974</v>
      </c>
      <c r="H11104" s="8"/>
      <c r="I11104" s="73">
        <f t="shared" si="415"/>
        <v>1.9961187214598795</v>
      </c>
    </row>
    <row r="11105" spans="1:9" ht="15.6" x14ac:dyDescent="0.3">
      <c r="A11105" s="1">
        <v>11101</v>
      </c>
      <c r="B11105" s="1">
        <v>2014</v>
      </c>
      <c r="C11105" s="1">
        <v>2</v>
      </c>
      <c r="D11105" s="1">
        <v>2</v>
      </c>
      <c r="E11105" s="7">
        <v>2014.1721461187201</v>
      </c>
      <c r="F11105" s="7">
        <v>18.081588</v>
      </c>
      <c r="G11105" s="57">
        <f t="shared" si="414"/>
        <v>22.561223964137902</v>
      </c>
      <c r="H11105" s="8"/>
      <c r="I11105" s="73">
        <f t="shared" si="415"/>
        <v>1.9945205479400556</v>
      </c>
    </row>
    <row r="11106" spans="1:9" ht="15.6" x14ac:dyDescent="0.3">
      <c r="A11106" s="1">
        <v>11102</v>
      </c>
      <c r="B11106" s="1">
        <v>2014</v>
      </c>
      <c r="C11106" s="1">
        <v>2</v>
      </c>
      <c r="D11106" s="1">
        <v>3</v>
      </c>
      <c r="E11106" s="7">
        <v>2014.17488584475</v>
      </c>
      <c r="F11106" s="7">
        <v>18.019569000000001</v>
      </c>
      <c r="G11106" s="57">
        <f t="shared" si="414"/>
        <v>22.56346506620687</v>
      </c>
      <c r="H11106" s="8"/>
      <c r="I11106" s="73">
        <f t="shared" si="415"/>
        <v>1.9945205479400556</v>
      </c>
    </row>
    <row r="11107" spans="1:9" ht="15.6" x14ac:dyDescent="0.3">
      <c r="A11107" s="1">
        <v>11103</v>
      </c>
      <c r="B11107" s="1">
        <v>2014</v>
      </c>
      <c r="C11107" s="1">
        <v>2</v>
      </c>
      <c r="D11107" s="1">
        <v>4</v>
      </c>
      <c r="E11107" s="7">
        <v>2014.17762557078</v>
      </c>
      <c r="F11107" s="7">
        <v>17.951146000000001</v>
      </c>
      <c r="G11107" s="57">
        <f t="shared" si="414"/>
        <v>22.565634373793074</v>
      </c>
      <c r="H11107" s="8"/>
      <c r="I11107" s="73">
        <f t="shared" si="415"/>
        <v>1.9945205479500601</v>
      </c>
    </row>
    <row r="11108" spans="1:9" ht="15.6" x14ac:dyDescent="0.3">
      <c r="A11108" s="1">
        <v>11104</v>
      </c>
      <c r="B11108" s="1">
        <v>2014</v>
      </c>
      <c r="C11108" s="1">
        <v>2</v>
      </c>
      <c r="D11108" s="1">
        <v>5</v>
      </c>
      <c r="E11108" s="7">
        <v>2014.1803652967999</v>
      </c>
      <c r="F11108" s="7">
        <v>17.895493999999999</v>
      </c>
      <c r="G11108" s="57">
        <f t="shared" si="414"/>
        <v>22.568000252413761</v>
      </c>
      <c r="H11108" s="8"/>
      <c r="I11108" s="73">
        <f t="shared" si="415"/>
        <v>1.9945205479500601</v>
      </c>
    </row>
    <row r="11109" spans="1:9" ht="15.6" x14ac:dyDescent="0.3">
      <c r="A11109" s="1">
        <v>11105</v>
      </c>
      <c r="B11109" s="1">
        <v>2014</v>
      </c>
      <c r="C11109" s="1">
        <v>2</v>
      </c>
      <c r="D11109" s="1">
        <v>6</v>
      </c>
      <c r="E11109" s="7">
        <v>2014.18310502283</v>
      </c>
      <c r="F11109" s="7">
        <v>17.848061999999999</v>
      </c>
      <c r="G11109" s="57">
        <f t="shared" si="414"/>
        <v>22.570532797241352</v>
      </c>
      <c r="H11109" s="8"/>
      <c r="I11109" s="73">
        <f t="shared" si="415"/>
        <v>1.9945205479398282</v>
      </c>
    </row>
    <row r="11110" spans="1:9" ht="15.6" x14ac:dyDescent="0.3">
      <c r="A11110" s="1">
        <v>11106</v>
      </c>
      <c r="B11110" s="1">
        <v>2014</v>
      </c>
      <c r="C11110" s="1">
        <v>2</v>
      </c>
      <c r="D11110" s="1">
        <v>7</v>
      </c>
      <c r="E11110" s="7">
        <v>2014.1858447488601</v>
      </c>
      <c r="F11110" s="7">
        <v>17.731691999999999</v>
      </c>
      <c r="G11110" s="57">
        <f t="shared" si="414"/>
        <v>22.573161888275834</v>
      </c>
      <c r="H11110" s="8"/>
      <c r="I11110" s="73">
        <f t="shared" si="415"/>
        <v>1.9945205479400556</v>
      </c>
    </row>
    <row r="11111" spans="1:9" ht="15.6" x14ac:dyDescent="0.3">
      <c r="A11111" s="1">
        <v>11107</v>
      </c>
      <c r="B11111" s="1">
        <v>2014</v>
      </c>
      <c r="C11111" s="1">
        <v>2</v>
      </c>
      <c r="D11111" s="1">
        <v>8</v>
      </c>
      <c r="E11111" s="7">
        <v>2014.1885844748899</v>
      </c>
      <c r="F11111" s="7">
        <v>17.637409000000002</v>
      </c>
      <c r="G11111" s="57">
        <f t="shared" si="414"/>
        <v>22.576027150344796</v>
      </c>
      <c r="H11111" s="8"/>
      <c r="I11111" s="73">
        <f t="shared" si="415"/>
        <v>1.9945205479500601</v>
      </c>
    </row>
    <row r="11112" spans="1:9" ht="15.6" x14ac:dyDescent="0.3">
      <c r="A11112" s="1">
        <v>11108</v>
      </c>
      <c r="B11112" s="1">
        <v>2014</v>
      </c>
      <c r="C11112" s="1">
        <v>2</v>
      </c>
      <c r="D11112" s="1">
        <v>9</v>
      </c>
      <c r="E11112" s="7">
        <v>2014.19132420091</v>
      </c>
      <c r="F11112" s="7">
        <v>17.601443</v>
      </c>
      <c r="G11112" s="57">
        <f t="shared" si="414"/>
        <v>22.579128275862036</v>
      </c>
      <c r="H11112" s="8"/>
      <c r="I11112" s="73">
        <f t="shared" si="415"/>
        <v>1.9945205479498327</v>
      </c>
    </row>
    <row r="11113" spans="1:9" ht="15.6" x14ac:dyDescent="0.3">
      <c r="A11113" s="1">
        <v>11109</v>
      </c>
      <c r="B11113" s="1">
        <v>2014</v>
      </c>
      <c r="C11113" s="1">
        <v>2</v>
      </c>
      <c r="D11113" s="1">
        <v>10</v>
      </c>
      <c r="E11113" s="7">
        <v>2014.1940639269401</v>
      </c>
      <c r="F11113" s="7">
        <v>17.520419</v>
      </c>
      <c r="G11113" s="57">
        <f t="shared" si="414"/>
        <v>22.582196131034451</v>
      </c>
      <c r="H11113" s="8"/>
      <c r="I11113" s="73">
        <f t="shared" si="415"/>
        <v>1.9945205479400556</v>
      </c>
    </row>
    <row r="11114" spans="1:9" ht="15.6" x14ac:dyDescent="0.3">
      <c r="A11114" s="1">
        <v>11110</v>
      </c>
      <c r="B11114" s="1">
        <v>2014</v>
      </c>
      <c r="C11114" s="1">
        <v>2</v>
      </c>
      <c r="D11114" s="1">
        <v>11</v>
      </c>
      <c r="E11114" s="7">
        <v>2014.1968036529699</v>
      </c>
      <c r="F11114" s="7">
        <v>17.400893</v>
      </c>
      <c r="G11114" s="57">
        <f t="shared" si="414"/>
        <v>22.585104532413762</v>
      </c>
      <c r="H11114" s="8"/>
      <c r="I11114" s="73">
        <f t="shared" si="415"/>
        <v>1.9945205479400556</v>
      </c>
    </row>
    <row r="11115" spans="1:9" ht="15.6" x14ac:dyDescent="0.3">
      <c r="A11115" s="1">
        <v>11111</v>
      </c>
      <c r="B11115" s="1">
        <v>2014</v>
      </c>
      <c r="C11115" s="1">
        <v>2</v>
      </c>
      <c r="D11115" s="1">
        <v>12</v>
      </c>
      <c r="E11115" s="7">
        <v>2014.199543379</v>
      </c>
      <c r="F11115" s="7">
        <v>17.324344</v>
      </c>
      <c r="G11115" s="57">
        <f t="shared" si="414"/>
        <v>22.588050662068937</v>
      </c>
      <c r="H11115" s="8"/>
      <c r="I11115" s="73">
        <f t="shared" si="415"/>
        <v>1.9945205479500601</v>
      </c>
    </row>
    <row r="11116" spans="1:9" ht="15.6" x14ac:dyDescent="0.3">
      <c r="A11116" s="1">
        <v>11112</v>
      </c>
      <c r="B11116" s="1">
        <v>2014</v>
      </c>
      <c r="C11116" s="1">
        <v>2</v>
      </c>
      <c r="D11116" s="1">
        <v>13</v>
      </c>
      <c r="E11116" s="7">
        <v>2014.2022831050199</v>
      </c>
      <c r="F11116" s="7">
        <v>17.288039999999999</v>
      </c>
      <c r="G11116" s="57">
        <f t="shared" si="414"/>
        <v>22.59111542482756</v>
      </c>
      <c r="H11116" s="8"/>
      <c r="I11116" s="73">
        <f t="shared" si="415"/>
        <v>1.9945205479500601</v>
      </c>
    </row>
    <row r="11117" spans="1:9" ht="15.6" x14ac:dyDescent="0.3">
      <c r="A11117" s="1">
        <v>11113</v>
      </c>
      <c r="B11117" s="1">
        <v>2014</v>
      </c>
      <c r="C11117" s="1">
        <v>2</v>
      </c>
      <c r="D11117" s="1">
        <v>14</v>
      </c>
      <c r="E11117" s="7">
        <v>2014.20502283105</v>
      </c>
      <c r="F11117" s="7">
        <v>17.319571</v>
      </c>
      <c r="G11117" s="57">
        <f t="shared" si="414"/>
        <v>22.594161485517215</v>
      </c>
      <c r="H11117" s="8"/>
      <c r="I11117" s="73">
        <f t="shared" si="415"/>
        <v>1.9945205479398282</v>
      </c>
    </row>
    <row r="11118" spans="1:9" ht="15.6" x14ac:dyDescent="0.3">
      <c r="A11118" s="1">
        <v>11114</v>
      </c>
      <c r="B11118" s="1">
        <v>2014</v>
      </c>
      <c r="C11118" s="1">
        <v>2</v>
      </c>
      <c r="D11118" s="1">
        <v>15</v>
      </c>
      <c r="E11118" s="7">
        <v>2014.2077625570801</v>
      </c>
      <c r="F11118" s="7">
        <v>17.334980000000002</v>
      </c>
      <c r="G11118" s="57">
        <f t="shared" si="414"/>
        <v>22.597313537931004</v>
      </c>
      <c r="H11118" s="8"/>
      <c r="I11118" s="73">
        <f t="shared" si="415"/>
        <v>1.9945205479500601</v>
      </c>
    </row>
    <row r="11119" spans="1:9" ht="15.6" x14ac:dyDescent="0.3">
      <c r="A11119" s="1">
        <v>11115</v>
      </c>
      <c r="B11119" s="1">
        <v>2014</v>
      </c>
      <c r="C11119" s="1">
        <v>2</v>
      </c>
      <c r="D11119" s="1">
        <v>16</v>
      </c>
      <c r="E11119" s="7">
        <v>2014.2105022831099</v>
      </c>
      <c r="F11119" s="7">
        <v>17.377549999999999</v>
      </c>
      <c r="G11119" s="57">
        <f t="shared" si="414"/>
        <v>22.60055683586204</v>
      </c>
      <c r="H11119" s="8"/>
      <c r="I11119" s="73">
        <f t="shared" si="415"/>
        <v>1.9945205479500601</v>
      </c>
    </row>
    <row r="11120" spans="1:9" ht="15.6" x14ac:dyDescent="0.3">
      <c r="A11120" s="1">
        <v>11116</v>
      </c>
      <c r="B11120" s="1">
        <v>2014</v>
      </c>
      <c r="C11120" s="1">
        <v>2</v>
      </c>
      <c r="D11120" s="1">
        <v>17</v>
      </c>
      <c r="E11120" s="7">
        <v>2014.21324200913</v>
      </c>
      <c r="F11120" s="7">
        <v>17.391105</v>
      </c>
      <c r="G11120" s="57">
        <f t="shared" si="414"/>
        <v>22.603769899310318</v>
      </c>
      <c r="H11120" s="8"/>
      <c r="I11120" s="73">
        <f t="shared" si="415"/>
        <v>1.9945205479498327</v>
      </c>
    </row>
    <row r="11121" spans="1:9" ht="15.6" x14ac:dyDescent="0.3">
      <c r="A11121" s="1">
        <v>11117</v>
      </c>
      <c r="B11121" s="1">
        <v>2014</v>
      </c>
      <c r="C11121" s="1">
        <v>2</v>
      </c>
      <c r="D11121" s="1">
        <v>18</v>
      </c>
      <c r="E11121" s="7">
        <v>2014.2159817351601</v>
      </c>
      <c r="F11121" s="7">
        <v>17.380396000000001</v>
      </c>
      <c r="G11121" s="57">
        <f t="shared" si="414"/>
        <v>22.60697863310342</v>
      </c>
      <c r="H11121" s="8"/>
      <c r="I11121" s="73">
        <f t="shared" si="415"/>
        <v>1.9945205479400556</v>
      </c>
    </row>
    <row r="11122" spans="1:9" ht="15.6" x14ac:dyDescent="0.3">
      <c r="A11122" s="1">
        <v>11118</v>
      </c>
      <c r="B11122" s="1">
        <v>2014</v>
      </c>
      <c r="C11122" s="1">
        <v>2</v>
      </c>
      <c r="D11122" s="1">
        <v>19</v>
      </c>
      <c r="E11122" s="7">
        <v>2014.2187214611899</v>
      </c>
      <c r="F11122" s="7">
        <v>17.477111000000001</v>
      </c>
      <c r="G11122" s="57">
        <f t="shared" si="414"/>
        <v>22.610198595862041</v>
      </c>
      <c r="H11122" s="8"/>
      <c r="I11122" s="73">
        <f t="shared" si="415"/>
        <v>1.9945205479500601</v>
      </c>
    </row>
    <row r="11123" spans="1:9" ht="15.6" x14ac:dyDescent="0.3">
      <c r="A11123" s="1">
        <v>11119</v>
      </c>
      <c r="B11123" s="1">
        <v>2014</v>
      </c>
      <c r="C11123" s="1">
        <v>2</v>
      </c>
      <c r="D11123" s="1">
        <v>20</v>
      </c>
      <c r="E11123" s="7">
        <v>2014.22146118721</v>
      </c>
      <c r="F11123" s="7">
        <v>17.580090999999999</v>
      </c>
      <c r="G11123" s="57">
        <f t="shared" si="414"/>
        <v>22.613403848275837</v>
      </c>
      <c r="H11123" s="8"/>
      <c r="I11123" s="73">
        <f t="shared" si="415"/>
        <v>1.9945205479498327</v>
      </c>
    </row>
    <row r="11124" spans="1:9" ht="15.6" x14ac:dyDescent="0.3">
      <c r="A11124" s="1">
        <v>11120</v>
      </c>
      <c r="B11124" s="1">
        <v>2014</v>
      </c>
      <c r="C11124" s="1">
        <v>2</v>
      </c>
      <c r="D11124" s="1">
        <v>21</v>
      </c>
      <c r="E11124" s="7">
        <v>2014.2242009132401</v>
      </c>
      <c r="F11124" s="7">
        <v>17.640067999999999</v>
      </c>
      <c r="G11124" s="57">
        <f t="shared" si="414"/>
        <v>22.616680704827559</v>
      </c>
      <c r="H11124" s="8"/>
      <c r="I11124" s="73">
        <f t="shared" si="415"/>
        <v>1.9945205479400556</v>
      </c>
    </row>
    <row r="11125" spans="1:9" ht="15.6" x14ac:dyDescent="0.3">
      <c r="A11125" s="1">
        <v>11121</v>
      </c>
      <c r="B11125" s="1">
        <v>2014</v>
      </c>
      <c r="C11125" s="1">
        <v>2</v>
      </c>
      <c r="D11125" s="1">
        <v>22</v>
      </c>
      <c r="E11125" s="7">
        <v>2014.22694063927</v>
      </c>
      <c r="F11125" s="7">
        <v>17.651596000000001</v>
      </c>
      <c r="G11125" s="57">
        <f t="shared" si="414"/>
        <v>22.619904235862045</v>
      </c>
      <c r="H11125" s="8"/>
      <c r="I11125" s="73">
        <f t="shared" si="415"/>
        <v>1.9945205479400556</v>
      </c>
    </row>
    <row r="11126" spans="1:9" ht="15.6" x14ac:dyDescent="0.3">
      <c r="A11126" s="1">
        <v>11122</v>
      </c>
      <c r="B11126" s="1">
        <v>2014</v>
      </c>
      <c r="C11126" s="1">
        <v>2</v>
      </c>
      <c r="D11126" s="1">
        <v>23</v>
      </c>
      <c r="E11126" s="7">
        <v>2014.2296803653001</v>
      </c>
      <c r="F11126" s="7">
        <v>17.592207999999999</v>
      </c>
      <c r="G11126" s="57">
        <f t="shared" si="414"/>
        <v>22.623206369655147</v>
      </c>
      <c r="H11126" s="8"/>
      <c r="I11126" s="73">
        <f t="shared" si="415"/>
        <v>1.9945205479500601</v>
      </c>
    </row>
    <row r="11127" spans="1:9" ht="15.6" x14ac:dyDescent="0.3">
      <c r="A11127" s="1">
        <v>11123</v>
      </c>
      <c r="B11127" s="1">
        <v>2014</v>
      </c>
      <c r="C11127" s="1">
        <v>2</v>
      </c>
      <c r="D11127" s="1">
        <v>24</v>
      </c>
      <c r="E11127" s="7">
        <v>2014.2324200913199</v>
      </c>
      <c r="F11127" s="7">
        <v>17.574068</v>
      </c>
      <c r="G11127" s="57">
        <f t="shared" si="414"/>
        <v>22.626644388965492</v>
      </c>
      <c r="H11127" s="8"/>
      <c r="I11127" s="73">
        <f t="shared" si="415"/>
        <v>1.9945205479500601</v>
      </c>
    </row>
    <row r="11128" spans="1:9" ht="15.6" x14ac:dyDescent="0.3">
      <c r="A11128" s="1">
        <v>11124</v>
      </c>
      <c r="B11128" s="1">
        <v>2014</v>
      </c>
      <c r="C11128" s="1">
        <v>2</v>
      </c>
      <c r="D11128" s="1">
        <v>25</v>
      </c>
      <c r="E11128" s="7">
        <v>2014.23515981735</v>
      </c>
      <c r="F11128" s="7">
        <v>17.615939000000001</v>
      </c>
      <c r="G11128" s="57">
        <f t="shared" si="414"/>
        <v>22.629999339310324</v>
      </c>
      <c r="H11128" s="8"/>
      <c r="I11128" s="73">
        <f t="shared" si="415"/>
        <v>1.9945205479398282</v>
      </c>
    </row>
    <row r="11129" spans="1:9" ht="15.6" x14ac:dyDescent="0.3">
      <c r="A11129" s="1">
        <v>11125</v>
      </c>
      <c r="B11129" s="1">
        <v>2014</v>
      </c>
      <c r="C11129" s="1">
        <v>2</v>
      </c>
      <c r="D11129" s="1">
        <v>26</v>
      </c>
      <c r="E11129" s="7">
        <v>2014.2378995433801</v>
      </c>
      <c r="F11129" s="7">
        <v>17.703374</v>
      </c>
      <c r="G11129" s="57">
        <f t="shared" si="414"/>
        <v>22.63325030344825</v>
      </c>
      <c r="H11129" s="8"/>
      <c r="I11129" s="73">
        <f t="shared" si="415"/>
        <v>1.9945205479400556</v>
      </c>
    </row>
    <row r="11130" spans="1:9" ht="15.6" x14ac:dyDescent="0.3">
      <c r="A11130" s="1">
        <v>11126</v>
      </c>
      <c r="B11130" s="1">
        <v>2014</v>
      </c>
      <c r="C11130" s="1">
        <v>2</v>
      </c>
      <c r="D11130" s="1">
        <v>27</v>
      </c>
      <c r="E11130" s="7">
        <v>2014.2406392694099</v>
      </c>
      <c r="F11130" s="7">
        <v>17.758088999999998</v>
      </c>
      <c r="G11130" s="57">
        <f t="shared" si="414"/>
        <v>22.636261908965494</v>
      </c>
      <c r="H11130" s="8"/>
      <c r="I11130" s="73">
        <f t="shared" si="415"/>
        <v>1.9945205479500601</v>
      </c>
    </row>
    <row r="11131" spans="1:9" ht="15.6" x14ac:dyDescent="0.3">
      <c r="A11131" s="1">
        <v>11127</v>
      </c>
      <c r="B11131" s="1">
        <v>2014</v>
      </c>
      <c r="C11131" s="1">
        <v>2</v>
      </c>
      <c r="D11131" s="1">
        <v>28</v>
      </c>
      <c r="E11131" s="7">
        <v>2014.24337899543</v>
      </c>
      <c r="F11131" s="7">
        <v>17.779295000000001</v>
      </c>
      <c r="G11131" s="57">
        <f t="shared" si="414"/>
        <v>22.639300725517217</v>
      </c>
      <c r="H11131" s="8"/>
      <c r="I11131" s="73">
        <f t="shared" si="415"/>
        <v>1.9945205479498327</v>
      </c>
    </row>
    <row r="11132" spans="1:9" ht="15.6" x14ac:dyDescent="0.3">
      <c r="A11132" s="1">
        <v>11128</v>
      </c>
      <c r="B11132" s="1">
        <v>2014</v>
      </c>
      <c r="C11132" s="1">
        <v>3</v>
      </c>
      <c r="D11132" s="1">
        <v>1</v>
      </c>
      <c r="E11132" s="7">
        <v>2014.2527397260301</v>
      </c>
      <c r="F11132" s="7">
        <v>17.819797000000001</v>
      </c>
      <c r="G11132" s="57">
        <f t="shared" si="414"/>
        <v>22.642448484137905</v>
      </c>
      <c r="H11132" s="8"/>
      <c r="I11132" s="73">
        <f t="shared" si="415"/>
        <v>1.9945205479400556</v>
      </c>
    </row>
    <row r="11133" spans="1:9" ht="15.6" x14ac:dyDescent="0.3">
      <c r="A11133" s="1">
        <v>11129</v>
      </c>
      <c r="B11133" s="1">
        <v>2014</v>
      </c>
      <c r="C11133" s="1">
        <v>3</v>
      </c>
      <c r="D11133" s="1">
        <v>2</v>
      </c>
      <c r="E11133" s="7">
        <v>2014.2554794520499</v>
      </c>
      <c r="F11133" s="7">
        <v>17.890623999999999</v>
      </c>
      <c r="G11133" s="57">
        <f t="shared" si="414"/>
        <v>22.645573532413767</v>
      </c>
      <c r="H11133" s="8"/>
      <c r="I11133" s="73">
        <f t="shared" si="415"/>
        <v>1.9945205479400556</v>
      </c>
    </row>
    <row r="11134" spans="1:9" ht="15.6" x14ac:dyDescent="0.3">
      <c r="A11134" s="1">
        <v>11130</v>
      </c>
      <c r="B11134" s="1">
        <v>2014</v>
      </c>
      <c r="C11134" s="1">
        <v>3</v>
      </c>
      <c r="D11134" s="1">
        <v>3</v>
      </c>
      <c r="E11134" s="7">
        <v>2014.25821917808</v>
      </c>
      <c r="F11134" s="7">
        <v>18.004809999999999</v>
      </c>
      <c r="G11134" s="57">
        <f t="shared" si="414"/>
        <v>22.648811314482735</v>
      </c>
      <c r="H11134" s="8"/>
      <c r="I11134" s="73">
        <f t="shared" si="415"/>
        <v>1.9961187214598795</v>
      </c>
    </row>
    <row r="11135" spans="1:9" ht="15.6" x14ac:dyDescent="0.3">
      <c r="A11135" s="1">
        <v>11131</v>
      </c>
      <c r="B11135" s="1">
        <v>2014</v>
      </c>
      <c r="C11135" s="1">
        <v>3</v>
      </c>
      <c r="D11135" s="1">
        <v>4</v>
      </c>
      <c r="E11135" s="7">
        <v>2014.2609589041101</v>
      </c>
      <c r="F11135" s="7">
        <v>18.112134000000001</v>
      </c>
      <c r="G11135" s="57">
        <f t="shared" si="414"/>
        <v>22.652110782068945</v>
      </c>
      <c r="H11135" s="8"/>
      <c r="I11135" s="73">
        <f t="shared" si="415"/>
        <v>1.9961187214701113</v>
      </c>
    </row>
    <row r="11136" spans="1:9" ht="15.6" x14ac:dyDescent="0.3">
      <c r="A11136" s="1">
        <v>11132</v>
      </c>
      <c r="B11136" s="1">
        <v>2014</v>
      </c>
      <c r="C11136" s="1">
        <v>3</v>
      </c>
      <c r="D11136" s="1">
        <v>5</v>
      </c>
      <c r="E11136" s="7">
        <v>2014.26369863014</v>
      </c>
      <c r="F11136" s="7">
        <v>18.243304999999999</v>
      </c>
      <c r="G11136" s="57">
        <f t="shared" si="414"/>
        <v>22.655354514482742</v>
      </c>
      <c r="H11136" s="8"/>
      <c r="I11136" s="73">
        <f t="shared" si="415"/>
        <v>1.9945205479500601</v>
      </c>
    </row>
    <row r="11137" spans="1:9" ht="15.6" x14ac:dyDescent="0.3">
      <c r="A11137" s="1">
        <v>11133</v>
      </c>
      <c r="B11137" s="1">
        <v>2014</v>
      </c>
      <c r="C11137" s="1">
        <v>3</v>
      </c>
      <c r="D11137" s="1">
        <v>6</v>
      </c>
      <c r="E11137" s="7">
        <v>2014.2664383561601</v>
      </c>
      <c r="F11137" s="7">
        <v>18.398799</v>
      </c>
      <c r="G11137" s="57">
        <f t="shared" si="414"/>
        <v>22.658419004137912</v>
      </c>
      <c r="H11137" s="8"/>
      <c r="I11137" s="73">
        <f t="shared" si="415"/>
        <v>1.9945205479398282</v>
      </c>
    </row>
    <row r="11138" spans="1:9" ht="15.6" x14ac:dyDescent="0.3">
      <c r="A11138" s="1">
        <v>11134</v>
      </c>
      <c r="B11138" s="1">
        <v>2014</v>
      </c>
      <c r="C11138" s="1">
        <v>3</v>
      </c>
      <c r="D11138" s="1">
        <v>7</v>
      </c>
      <c r="E11138" s="7">
        <v>2014.2691780821899</v>
      </c>
      <c r="F11138" s="7">
        <v>18.39958</v>
      </c>
      <c r="G11138" s="57">
        <f t="shared" si="414"/>
        <v>22.661452108965495</v>
      </c>
      <c r="H11138" s="8"/>
      <c r="I11138" s="73">
        <f t="shared" si="415"/>
        <v>1.9945205479400556</v>
      </c>
    </row>
    <row r="11139" spans="1:9" ht="15.6" x14ac:dyDescent="0.3">
      <c r="A11139" s="1">
        <v>11135</v>
      </c>
      <c r="B11139" s="1">
        <v>2014</v>
      </c>
      <c r="C11139" s="1">
        <v>3</v>
      </c>
      <c r="D11139" s="1">
        <v>8</v>
      </c>
      <c r="E11139" s="7">
        <v>2014.27191780822</v>
      </c>
      <c r="F11139" s="7">
        <v>18.314261999999999</v>
      </c>
      <c r="G11139" s="57">
        <f t="shared" si="414"/>
        <v>22.664536354482742</v>
      </c>
      <c r="H11139" s="8"/>
      <c r="I11139" s="73">
        <f t="shared" si="415"/>
        <v>1.9945205479500601</v>
      </c>
    </row>
    <row r="11140" spans="1:9" ht="15.6" x14ac:dyDescent="0.3">
      <c r="A11140" s="1">
        <v>11136</v>
      </c>
      <c r="B11140" s="1">
        <v>2014</v>
      </c>
      <c r="C11140" s="1">
        <v>3</v>
      </c>
      <c r="D11140" s="1">
        <v>9</v>
      </c>
      <c r="E11140" s="7">
        <v>2014.2746575342501</v>
      </c>
      <c r="F11140" s="7">
        <v>18.3764</v>
      </c>
      <c r="G11140" s="57">
        <f t="shared" si="414"/>
        <v>22.667676336551711</v>
      </c>
      <c r="H11140" s="8"/>
      <c r="I11140" s="73">
        <f t="shared" si="415"/>
        <v>1.9945205479500601</v>
      </c>
    </row>
    <row r="11141" spans="1:9" ht="15.6" x14ac:dyDescent="0.3">
      <c r="A11141" s="1">
        <v>11137</v>
      </c>
      <c r="B11141" s="1">
        <v>2014</v>
      </c>
      <c r="C11141" s="1">
        <v>3</v>
      </c>
      <c r="D11141" s="1">
        <v>10</v>
      </c>
      <c r="E11141" s="7">
        <v>2014.2773972602699</v>
      </c>
      <c r="F11141" s="7">
        <v>18.463160999999999</v>
      </c>
      <c r="G11141" s="57">
        <f t="shared" si="414"/>
        <v>22.670806366896542</v>
      </c>
      <c r="H11141" s="8"/>
      <c r="I11141" s="73">
        <f t="shared" si="415"/>
        <v>1.9945205479400556</v>
      </c>
    </row>
    <row r="11142" spans="1:9" ht="15.6" x14ac:dyDescent="0.3">
      <c r="A11142" s="1">
        <v>11138</v>
      </c>
      <c r="B11142" s="1">
        <v>2014</v>
      </c>
      <c r="C11142" s="1">
        <v>3</v>
      </c>
      <c r="D11142" s="1">
        <v>11</v>
      </c>
      <c r="E11142" s="7">
        <v>2014.2801369863</v>
      </c>
      <c r="F11142" s="7">
        <v>18.563265000000001</v>
      </c>
      <c r="G11142" s="57">
        <f t="shared" si="414"/>
        <v>22.673836366896534</v>
      </c>
      <c r="H11142" s="8"/>
      <c r="I11142" s="73">
        <f t="shared" si="415"/>
        <v>1.9945205479398282</v>
      </c>
    </row>
    <row r="11143" spans="1:9" ht="15.6" x14ac:dyDescent="0.3">
      <c r="A11143" s="1">
        <v>11139</v>
      </c>
      <c r="B11143" s="1">
        <v>2014</v>
      </c>
      <c r="C11143" s="1">
        <v>3</v>
      </c>
      <c r="D11143" s="1">
        <v>12</v>
      </c>
      <c r="E11143" s="7">
        <v>2014.2828767123301</v>
      </c>
      <c r="F11143" s="7">
        <v>18.728999000000002</v>
      </c>
      <c r="G11143" s="57">
        <f t="shared" si="414"/>
        <v>22.676645616551706</v>
      </c>
      <c r="H11143" s="8"/>
      <c r="I11143" s="73">
        <f t="shared" si="415"/>
        <v>1.9945205479500601</v>
      </c>
    </row>
    <row r="11144" spans="1:9" ht="15.6" x14ac:dyDescent="0.3">
      <c r="A11144" s="1">
        <v>11140</v>
      </c>
      <c r="B11144" s="1">
        <v>2014</v>
      </c>
      <c r="C11144" s="1">
        <v>3</v>
      </c>
      <c r="D11144" s="1">
        <v>13</v>
      </c>
      <c r="E11144" s="7">
        <v>2014.28561643836</v>
      </c>
      <c r="F11144" s="7">
        <v>18.903656000000002</v>
      </c>
      <c r="G11144" s="57">
        <f t="shared" si="414"/>
        <v>22.679366193103426</v>
      </c>
      <c r="H11144" s="8"/>
      <c r="I11144" s="73">
        <f t="shared" si="415"/>
        <v>1.9945205479500601</v>
      </c>
    </row>
    <row r="11145" spans="1:9" ht="15.6" x14ac:dyDescent="0.3">
      <c r="A11145" s="1">
        <v>11141</v>
      </c>
      <c r="B11145" s="1">
        <v>2014</v>
      </c>
      <c r="C11145" s="1">
        <v>3</v>
      </c>
      <c r="D11145" s="1">
        <v>14</v>
      </c>
      <c r="E11145" s="7">
        <v>2014.28835616438</v>
      </c>
      <c r="F11145" s="7">
        <v>18.977639</v>
      </c>
      <c r="G11145" s="57">
        <f t="shared" si="414"/>
        <v>22.682213900689636</v>
      </c>
      <c r="H11145" s="8"/>
      <c r="I11145" s="73">
        <f t="shared" si="415"/>
        <v>1.9945205479398282</v>
      </c>
    </row>
    <row r="11146" spans="1:9" ht="15.6" x14ac:dyDescent="0.3">
      <c r="A11146" s="1">
        <v>11142</v>
      </c>
      <c r="B11146" s="1">
        <v>2014</v>
      </c>
      <c r="C11146" s="1">
        <v>3</v>
      </c>
      <c r="D11146" s="1">
        <v>15</v>
      </c>
      <c r="E11146" s="7">
        <v>2014.2910958904099</v>
      </c>
      <c r="F11146" s="7">
        <v>19.029966999999999</v>
      </c>
      <c r="G11146" s="57">
        <f t="shared" si="414"/>
        <v>22.685164964137908</v>
      </c>
      <c r="H11146" s="8"/>
      <c r="I11146" s="73">
        <f t="shared" si="415"/>
        <v>1.9945205479400556</v>
      </c>
    </row>
    <row r="11147" spans="1:9" ht="15.6" x14ac:dyDescent="0.3">
      <c r="A11147" s="1">
        <v>11143</v>
      </c>
      <c r="B11147" s="1">
        <v>2014</v>
      </c>
      <c r="C11147" s="1">
        <v>3</v>
      </c>
      <c r="D11147" s="1">
        <v>16</v>
      </c>
      <c r="E11147" s="7">
        <v>2014.29383561644</v>
      </c>
      <c r="F11147" s="7">
        <v>19.113714000000002</v>
      </c>
      <c r="G11147" s="57">
        <f t="shared" ref="G11147:G11210" si="416">AVERAGE(F10603:F11327)</f>
        <v>22.688229689655156</v>
      </c>
      <c r="H11147" s="8"/>
      <c r="I11147" s="73">
        <f t="shared" si="415"/>
        <v>1.9945205479500601</v>
      </c>
    </row>
    <row r="11148" spans="1:9" ht="15.6" x14ac:dyDescent="0.3">
      <c r="A11148" s="1">
        <v>11144</v>
      </c>
      <c r="B11148" s="1">
        <v>2014</v>
      </c>
      <c r="C11148" s="1">
        <v>3</v>
      </c>
      <c r="D11148" s="1">
        <v>17</v>
      </c>
      <c r="E11148" s="7">
        <v>2014.2965753424701</v>
      </c>
      <c r="F11148" s="7">
        <v>19.190113</v>
      </c>
      <c r="G11148" s="57">
        <f t="shared" si="416"/>
        <v>22.691354231724112</v>
      </c>
      <c r="H11148" s="8"/>
      <c r="I11148" s="73">
        <f t="shared" ref="I11148:I11211" si="417">E11328-E10604</f>
        <v>1.9945205479500601</v>
      </c>
    </row>
    <row r="11149" spans="1:9" ht="15.6" x14ac:dyDescent="0.3">
      <c r="A11149" s="1">
        <v>11145</v>
      </c>
      <c r="B11149" s="1">
        <v>2014</v>
      </c>
      <c r="C11149" s="1">
        <v>3</v>
      </c>
      <c r="D11149" s="1">
        <v>18</v>
      </c>
      <c r="E11149" s="7">
        <v>2014.2993150684899</v>
      </c>
      <c r="F11149" s="7">
        <v>19.285585000000001</v>
      </c>
      <c r="G11149" s="57">
        <f t="shared" si="416"/>
        <v>22.694592862068941</v>
      </c>
      <c r="H11149" s="8"/>
      <c r="I11149" s="73">
        <f t="shared" si="417"/>
        <v>1.9945205479400556</v>
      </c>
    </row>
    <row r="11150" spans="1:9" ht="15.6" x14ac:dyDescent="0.3">
      <c r="A11150" s="1">
        <v>11146</v>
      </c>
      <c r="B11150" s="1">
        <v>2014</v>
      </c>
      <c r="C11150" s="1">
        <v>3</v>
      </c>
      <c r="D11150" s="1">
        <v>19</v>
      </c>
      <c r="E11150" s="7">
        <v>2014.30205479452</v>
      </c>
      <c r="F11150" s="7">
        <v>19.405985999999999</v>
      </c>
      <c r="G11150" s="57">
        <f t="shared" si="416"/>
        <v>22.697871637241359</v>
      </c>
      <c r="H11150" s="8"/>
      <c r="I11150" s="73">
        <f t="shared" si="417"/>
        <v>1.9945205479398282</v>
      </c>
    </row>
    <row r="11151" spans="1:9" ht="15.6" x14ac:dyDescent="0.3">
      <c r="A11151" s="1">
        <v>11147</v>
      </c>
      <c r="B11151" s="1">
        <v>2014</v>
      </c>
      <c r="C11151" s="1">
        <v>3</v>
      </c>
      <c r="D11151" s="1">
        <v>20</v>
      </c>
      <c r="E11151" s="7">
        <v>2014.3047945205501</v>
      </c>
      <c r="F11151" s="7">
        <v>19.512706000000001</v>
      </c>
      <c r="G11151" s="57">
        <f t="shared" si="416"/>
        <v>22.701287499310329</v>
      </c>
      <c r="H11151" s="8"/>
      <c r="I11151" s="73">
        <f t="shared" si="417"/>
        <v>1.9945205479500601</v>
      </c>
    </row>
    <row r="11152" spans="1:9" ht="15.6" x14ac:dyDescent="0.3">
      <c r="A11152" s="1">
        <v>11148</v>
      </c>
      <c r="B11152" s="1">
        <v>2014</v>
      </c>
      <c r="C11152" s="1">
        <v>3</v>
      </c>
      <c r="D11152" s="1">
        <v>21</v>
      </c>
      <c r="E11152" s="7">
        <v>2014.30753424658</v>
      </c>
      <c r="F11152" s="7">
        <v>19.602319999999999</v>
      </c>
      <c r="G11152" s="57">
        <f t="shared" si="416"/>
        <v>22.704671772413779</v>
      </c>
      <c r="H11152" s="8"/>
      <c r="I11152" s="73">
        <f t="shared" si="417"/>
        <v>1.9945205479500601</v>
      </c>
    </row>
    <row r="11153" spans="1:9" ht="15.6" x14ac:dyDescent="0.3">
      <c r="A11153" s="1">
        <v>11149</v>
      </c>
      <c r="B11153" s="1">
        <v>2014</v>
      </c>
      <c r="C11153" s="1">
        <v>3</v>
      </c>
      <c r="D11153" s="1">
        <v>22</v>
      </c>
      <c r="E11153" s="7">
        <v>2014.3102739726</v>
      </c>
      <c r="F11153" s="7">
        <v>19.619122999999998</v>
      </c>
      <c r="G11153" s="57">
        <f t="shared" si="416"/>
        <v>22.707995478620663</v>
      </c>
      <c r="H11153" s="8"/>
      <c r="I11153" s="73">
        <f t="shared" si="417"/>
        <v>1.9945205479398282</v>
      </c>
    </row>
    <row r="11154" spans="1:9" ht="15.6" x14ac:dyDescent="0.3">
      <c r="A11154" s="1">
        <v>11150</v>
      </c>
      <c r="B11154" s="1">
        <v>2014</v>
      </c>
      <c r="C11154" s="1">
        <v>3</v>
      </c>
      <c r="D11154" s="1">
        <v>23</v>
      </c>
      <c r="E11154" s="7">
        <v>2014.3130136986299</v>
      </c>
      <c r="F11154" s="7">
        <v>19.552676000000002</v>
      </c>
      <c r="G11154" s="57">
        <f t="shared" si="416"/>
        <v>22.711217288275837</v>
      </c>
      <c r="H11154" s="8"/>
      <c r="I11154" s="73">
        <f t="shared" si="417"/>
        <v>1.9945205479400556</v>
      </c>
    </row>
    <row r="11155" spans="1:9" ht="15.6" x14ac:dyDescent="0.3">
      <c r="A11155" s="1">
        <v>11151</v>
      </c>
      <c r="B11155" s="1">
        <v>2014</v>
      </c>
      <c r="C11155" s="1">
        <v>3</v>
      </c>
      <c r="D11155" s="1">
        <v>24</v>
      </c>
      <c r="E11155" s="7">
        <v>2014.31575342466</v>
      </c>
      <c r="F11155" s="7">
        <v>19.593129000000001</v>
      </c>
      <c r="G11155" s="57">
        <f t="shared" si="416"/>
        <v>22.714532964137913</v>
      </c>
      <c r="H11155" s="8"/>
      <c r="I11155" s="73">
        <f t="shared" si="417"/>
        <v>1.9945205479500601</v>
      </c>
    </row>
    <row r="11156" spans="1:9" ht="15.6" x14ac:dyDescent="0.3">
      <c r="A11156" s="1">
        <v>11152</v>
      </c>
      <c r="B11156" s="1">
        <v>2014</v>
      </c>
      <c r="C11156" s="1">
        <v>3</v>
      </c>
      <c r="D11156" s="1">
        <v>25</v>
      </c>
      <c r="E11156" s="7">
        <v>2014.3184931506801</v>
      </c>
      <c r="F11156" s="7">
        <v>19.661657999999999</v>
      </c>
      <c r="G11156" s="57">
        <f t="shared" si="416"/>
        <v>22.717763322758596</v>
      </c>
      <c r="H11156" s="8"/>
      <c r="I11156" s="73">
        <f t="shared" si="417"/>
        <v>1.9945205479500601</v>
      </c>
    </row>
    <row r="11157" spans="1:9" ht="15.6" x14ac:dyDescent="0.3">
      <c r="A11157" s="1">
        <v>11153</v>
      </c>
      <c r="B11157" s="1">
        <v>2014</v>
      </c>
      <c r="C11157" s="1">
        <v>3</v>
      </c>
      <c r="D11157" s="1">
        <v>26</v>
      </c>
      <c r="E11157" s="7">
        <v>2014.3212328767099</v>
      </c>
      <c r="F11157" s="7">
        <v>19.810198</v>
      </c>
      <c r="G11157" s="57">
        <f t="shared" si="416"/>
        <v>22.720925569655154</v>
      </c>
      <c r="H11157" s="8"/>
      <c r="I11157" s="73">
        <f t="shared" si="417"/>
        <v>1.9945205479400556</v>
      </c>
    </row>
    <row r="11158" spans="1:9" ht="15.6" x14ac:dyDescent="0.3">
      <c r="A11158" s="1">
        <v>11154</v>
      </c>
      <c r="B11158" s="1">
        <v>2014</v>
      </c>
      <c r="C11158" s="1">
        <v>3</v>
      </c>
      <c r="D11158" s="1">
        <v>27</v>
      </c>
      <c r="E11158" s="7">
        <v>2014.32397260274</v>
      </c>
      <c r="F11158" s="7">
        <v>19.942525</v>
      </c>
      <c r="G11158" s="57">
        <f t="shared" si="416"/>
        <v>22.723923617931014</v>
      </c>
      <c r="H11158" s="8"/>
      <c r="I11158" s="73">
        <f t="shared" si="417"/>
        <v>1.9945205479498327</v>
      </c>
    </row>
    <row r="11159" spans="1:9" ht="15.6" x14ac:dyDescent="0.3">
      <c r="A11159" s="1">
        <v>11155</v>
      </c>
      <c r="B11159" s="1">
        <v>2014</v>
      </c>
      <c r="C11159" s="1">
        <v>3</v>
      </c>
      <c r="D11159" s="1">
        <v>28</v>
      </c>
      <c r="E11159" s="7">
        <v>2014.3267123287701</v>
      </c>
      <c r="F11159" s="7">
        <v>19.999510000000001</v>
      </c>
      <c r="G11159" s="57">
        <f t="shared" si="416"/>
        <v>22.726903495172401</v>
      </c>
      <c r="H11159" s="8"/>
      <c r="I11159" s="73">
        <f t="shared" si="417"/>
        <v>1.9945205479500601</v>
      </c>
    </row>
    <row r="11160" spans="1:9" ht="15.6" x14ac:dyDescent="0.3">
      <c r="A11160" s="1">
        <v>11156</v>
      </c>
      <c r="B11160" s="1">
        <v>2014</v>
      </c>
      <c r="C11160" s="1">
        <v>3</v>
      </c>
      <c r="D11160" s="1">
        <v>29</v>
      </c>
      <c r="E11160" s="7">
        <v>2014.32945205479</v>
      </c>
      <c r="F11160" s="7">
        <v>20.024377999999999</v>
      </c>
      <c r="G11160" s="57">
        <f t="shared" si="416"/>
        <v>22.729871270344809</v>
      </c>
      <c r="H11160" s="8"/>
      <c r="I11160" s="73">
        <f t="shared" si="417"/>
        <v>1.9945205479400556</v>
      </c>
    </row>
    <row r="11161" spans="1:9" ht="15.6" x14ac:dyDescent="0.3">
      <c r="A11161" s="1">
        <v>11157</v>
      </c>
      <c r="B11161" s="1">
        <v>2014</v>
      </c>
      <c r="C11161" s="1">
        <v>3</v>
      </c>
      <c r="D11161" s="1">
        <v>30</v>
      </c>
      <c r="E11161" s="7">
        <v>2014.33219178082</v>
      </c>
      <c r="F11161" s="7">
        <v>20.095317000000001</v>
      </c>
      <c r="G11161" s="57">
        <f t="shared" si="416"/>
        <v>22.732952039999979</v>
      </c>
      <c r="H11161" s="8"/>
      <c r="I11161" s="73">
        <f t="shared" si="417"/>
        <v>1.9945205479398282</v>
      </c>
    </row>
    <row r="11162" spans="1:9" ht="15.6" x14ac:dyDescent="0.3">
      <c r="A11162" s="1">
        <v>11158</v>
      </c>
      <c r="B11162" s="1">
        <v>2014</v>
      </c>
      <c r="C11162" s="1">
        <v>3</v>
      </c>
      <c r="D11162" s="1">
        <v>31</v>
      </c>
      <c r="E11162" s="7">
        <v>2014.3349315068499</v>
      </c>
      <c r="F11162" s="7">
        <v>20.247696000000001</v>
      </c>
      <c r="G11162" s="57">
        <f t="shared" si="416"/>
        <v>22.736101529655148</v>
      </c>
      <c r="H11162" s="8"/>
      <c r="I11162" s="73">
        <f t="shared" si="417"/>
        <v>1.9945205479500601</v>
      </c>
    </row>
    <row r="11163" spans="1:9" ht="15.6" x14ac:dyDescent="0.3">
      <c r="A11163" s="1">
        <v>11159</v>
      </c>
      <c r="B11163" s="1">
        <v>2014</v>
      </c>
      <c r="C11163" s="1">
        <v>4</v>
      </c>
      <c r="D11163" s="1">
        <v>1</v>
      </c>
      <c r="E11163" s="7">
        <v>2014.3360730593599</v>
      </c>
      <c r="F11163" s="7">
        <v>20.366921999999999</v>
      </c>
      <c r="G11163" s="57">
        <f t="shared" si="416"/>
        <v>22.739227488275837</v>
      </c>
      <c r="H11163" s="8"/>
      <c r="I11163" s="73">
        <f t="shared" si="417"/>
        <v>1.9945205479500601</v>
      </c>
    </row>
    <row r="11164" spans="1:9" ht="15.6" x14ac:dyDescent="0.3">
      <c r="A11164" s="1">
        <v>11160</v>
      </c>
      <c r="B11164" s="1">
        <v>2014</v>
      </c>
      <c r="C11164" s="1">
        <v>4</v>
      </c>
      <c r="D11164" s="1">
        <v>2</v>
      </c>
      <c r="E11164" s="7">
        <v>2014.33881278539</v>
      </c>
      <c r="F11164" s="7">
        <v>20.450268999999999</v>
      </c>
      <c r="G11164" s="57">
        <f t="shared" si="416"/>
        <v>22.742350300689633</v>
      </c>
      <c r="H11164" s="8"/>
      <c r="I11164" s="73">
        <f t="shared" si="417"/>
        <v>1.993378995430021</v>
      </c>
    </row>
    <row r="11165" spans="1:9" ht="15.6" x14ac:dyDescent="0.3">
      <c r="A11165" s="1">
        <v>11161</v>
      </c>
      <c r="B11165" s="1">
        <v>2014</v>
      </c>
      <c r="C11165" s="1">
        <v>4</v>
      </c>
      <c r="D11165" s="1">
        <v>3</v>
      </c>
      <c r="E11165" s="7">
        <v>2014.3415525114201</v>
      </c>
      <c r="F11165" s="7">
        <v>20.578664</v>
      </c>
      <c r="G11165" s="57">
        <f t="shared" si="416"/>
        <v>22.745395648275835</v>
      </c>
      <c r="H11165" s="8"/>
      <c r="I11165" s="73">
        <f t="shared" si="417"/>
        <v>1.993378995430021</v>
      </c>
    </row>
    <row r="11166" spans="1:9" ht="15.6" x14ac:dyDescent="0.3">
      <c r="A11166" s="1">
        <v>11162</v>
      </c>
      <c r="B11166" s="1">
        <v>2014</v>
      </c>
      <c r="C11166" s="1">
        <v>4</v>
      </c>
      <c r="D11166" s="1">
        <v>4</v>
      </c>
      <c r="E11166" s="7">
        <v>2014.34429223744</v>
      </c>
      <c r="F11166" s="7">
        <v>20.714431999999999</v>
      </c>
      <c r="G11166" s="57">
        <f t="shared" si="416"/>
        <v>22.748379579310321</v>
      </c>
      <c r="H11166" s="8"/>
      <c r="I11166" s="73">
        <f t="shared" si="417"/>
        <v>1.9945205479398282</v>
      </c>
    </row>
    <row r="11167" spans="1:9" ht="15.6" x14ac:dyDescent="0.3">
      <c r="A11167" s="1">
        <v>11163</v>
      </c>
      <c r="B11167" s="1">
        <v>2014</v>
      </c>
      <c r="C11167" s="1">
        <v>4</v>
      </c>
      <c r="D11167" s="1">
        <v>5</v>
      </c>
      <c r="E11167" s="7">
        <v>2014.34703196347</v>
      </c>
      <c r="F11167" s="7">
        <v>20.904966000000002</v>
      </c>
      <c r="G11167" s="57">
        <f t="shared" si="416"/>
        <v>22.75129369931032</v>
      </c>
      <c r="H11167" s="8"/>
      <c r="I11167" s="73">
        <f t="shared" si="417"/>
        <v>1.9945205479500601</v>
      </c>
    </row>
    <row r="11168" spans="1:9" ht="15.6" x14ac:dyDescent="0.3">
      <c r="A11168" s="1">
        <v>11164</v>
      </c>
      <c r="B11168" s="1">
        <v>2014</v>
      </c>
      <c r="C11168" s="1">
        <v>4</v>
      </c>
      <c r="D11168" s="1">
        <v>6</v>
      </c>
      <c r="E11168" s="7">
        <v>2014.3497716894999</v>
      </c>
      <c r="F11168" s="7">
        <v>20.986381999999999</v>
      </c>
      <c r="G11168" s="57">
        <f t="shared" si="416"/>
        <v>22.754190819310324</v>
      </c>
      <c r="H11168" s="8"/>
      <c r="I11168" s="73">
        <f t="shared" si="417"/>
        <v>1.9945205479500601</v>
      </c>
    </row>
    <row r="11169" spans="1:9" ht="15.6" x14ac:dyDescent="0.3">
      <c r="A11169" s="1">
        <v>11165</v>
      </c>
      <c r="B11169" s="1">
        <v>2014</v>
      </c>
      <c r="C11169" s="1">
        <v>4</v>
      </c>
      <c r="D11169" s="1">
        <v>7</v>
      </c>
      <c r="E11169" s="7">
        <v>2014.35251141553</v>
      </c>
      <c r="F11169" s="7">
        <v>21.059207000000001</v>
      </c>
      <c r="G11169" s="57">
        <f t="shared" si="416"/>
        <v>22.756999986206878</v>
      </c>
      <c r="H11169" s="8"/>
      <c r="I11169" s="73">
        <f t="shared" si="417"/>
        <v>1.9945205479400556</v>
      </c>
    </row>
    <row r="11170" spans="1:9" ht="15.6" x14ac:dyDescent="0.3">
      <c r="A11170" s="1">
        <v>11166</v>
      </c>
      <c r="B11170" s="1">
        <v>2014</v>
      </c>
      <c r="C11170" s="1">
        <v>4</v>
      </c>
      <c r="D11170" s="1">
        <v>8</v>
      </c>
      <c r="E11170" s="7">
        <v>2014.3552511415501</v>
      </c>
      <c r="F11170" s="7">
        <v>21.143787</v>
      </c>
      <c r="G11170" s="57">
        <f t="shared" si="416"/>
        <v>22.759713439999981</v>
      </c>
      <c r="H11170" s="8"/>
      <c r="I11170" s="73">
        <f t="shared" si="417"/>
        <v>1.9945205479400556</v>
      </c>
    </row>
    <row r="11171" spans="1:9" ht="15.6" x14ac:dyDescent="0.3">
      <c r="A11171" s="1">
        <v>11167</v>
      </c>
      <c r="B11171" s="1">
        <v>2014</v>
      </c>
      <c r="C11171" s="1">
        <v>4</v>
      </c>
      <c r="D11171" s="1">
        <v>9</v>
      </c>
      <c r="E11171" s="7">
        <v>2014.3579908675799</v>
      </c>
      <c r="F11171" s="7">
        <v>21.257034000000001</v>
      </c>
      <c r="G11171" s="57">
        <f t="shared" si="416"/>
        <v>22.762511153103432</v>
      </c>
      <c r="H11171" s="8"/>
      <c r="I11171" s="73">
        <f t="shared" si="417"/>
        <v>1.9945205479498327</v>
      </c>
    </row>
    <row r="11172" spans="1:9" ht="15.6" x14ac:dyDescent="0.3">
      <c r="A11172" s="1">
        <v>11168</v>
      </c>
      <c r="B11172" s="1">
        <v>2014</v>
      </c>
      <c r="C11172" s="1">
        <v>4</v>
      </c>
      <c r="D11172" s="1">
        <v>10</v>
      </c>
      <c r="E11172" s="7">
        <v>2014.36073059361</v>
      </c>
      <c r="F11172" s="7">
        <v>21.287721000000001</v>
      </c>
      <c r="G11172" s="57">
        <f t="shared" si="416"/>
        <v>22.765340502068945</v>
      </c>
      <c r="H11172" s="8"/>
      <c r="I11172" s="73">
        <f t="shared" si="417"/>
        <v>1.9945205479400556</v>
      </c>
    </row>
    <row r="11173" spans="1:9" ht="15.6" x14ac:dyDescent="0.3">
      <c r="A11173" s="1">
        <v>11169</v>
      </c>
      <c r="B11173" s="1">
        <v>2014</v>
      </c>
      <c r="C11173" s="1">
        <v>4</v>
      </c>
      <c r="D11173" s="1">
        <v>11</v>
      </c>
      <c r="E11173" s="7">
        <v>2014.3634703196301</v>
      </c>
      <c r="F11173" s="7">
        <v>21.38269</v>
      </c>
      <c r="G11173" s="57">
        <f t="shared" si="416"/>
        <v>22.768124623448262</v>
      </c>
      <c r="H11173" s="8"/>
      <c r="I11173" s="73">
        <f t="shared" si="417"/>
        <v>1.9945205479400556</v>
      </c>
    </row>
    <row r="11174" spans="1:9" ht="15.6" x14ac:dyDescent="0.3">
      <c r="A11174" s="1">
        <v>11170</v>
      </c>
      <c r="B11174" s="1">
        <v>2014</v>
      </c>
      <c r="C11174" s="1">
        <v>4</v>
      </c>
      <c r="D11174" s="1">
        <v>12</v>
      </c>
      <c r="E11174" s="7">
        <v>2014.36621004566</v>
      </c>
      <c r="F11174" s="7">
        <v>21.434525000000001</v>
      </c>
      <c r="G11174" s="57">
        <f t="shared" si="416"/>
        <v>22.770890565517227</v>
      </c>
      <c r="H11174" s="8"/>
      <c r="I11174" s="73">
        <f t="shared" si="417"/>
        <v>1.9945205479498327</v>
      </c>
    </row>
    <row r="11175" spans="1:9" ht="15.6" x14ac:dyDescent="0.3">
      <c r="A11175" s="1">
        <v>11171</v>
      </c>
      <c r="B11175" s="1">
        <v>2014</v>
      </c>
      <c r="C11175" s="1">
        <v>4</v>
      </c>
      <c r="D11175" s="1">
        <v>13</v>
      </c>
      <c r="E11175" s="7">
        <v>2014.36894977169</v>
      </c>
      <c r="F11175" s="7">
        <v>21.497295000000001</v>
      </c>
      <c r="G11175" s="57">
        <f t="shared" si="416"/>
        <v>22.773637593103434</v>
      </c>
      <c r="H11175" s="8"/>
      <c r="I11175" s="73">
        <f t="shared" si="417"/>
        <v>1.9945205479500601</v>
      </c>
    </row>
    <row r="11176" spans="1:9" ht="15.6" x14ac:dyDescent="0.3">
      <c r="A11176" s="1">
        <v>11172</v>
      </c>
      <c r="B11176" s="1">
        <v>2014</v>
      </c>
      <c r="C11176" s="1">
        <v>4</v>
      </c>
      <c r="D11176" s="1">
        <v>14</v>
      </c>
      <c r="E11176" s="7">
        <v>2014.3716894977199</v>
      </c>
      <c r="F11176" s="7">
        <v>21.59104</v>
      </c>
      <c r="G11176" s="57">
        <f t="shared" si="416"/>
        <v>22.776370482758601</v>
      </c>
      <c r="H11176" s="8"/>
      <c r="I11176" s="73">
        <f t="shared" si="417"/>
        <v>1.9945205479400556</v>
      </c>
    </row>
    <row r="11177" spans="1:9" ht="15.6" x14ac:dyDescent="0.3">
      <c r="A11177" s="1">
        <v>11173</v>
      </c>
      <c r="B11177" s="1">
        <v>2014</v>
      </c>
      <c r="C11177" s="1">
        <v>4</v>
      </c>
      <c r="D11177" s="1">
        <v>15</v>
      </c>
      <c r="E11177" s="7">
        <v>2014.37442922374</v>
      </c>
      <c r="F11177" s="7">
        <v>21.639285999999998</v>
      </c>
      <c r="G11177" s="57">
        <f t="shared" si="416"/>
        <v>22.779107884137915</v>
      </c>
      <c r="H11177" s="8"/>
      <c r="I11177" s="73">
        <f t="shared" si="417"/>
        <v>1.9945205479400556</v>
      </c>
    </row>
    <row r="11178" spans="1:9" ht="15.6" x14ac:dyDescent="0.3">
      <c r="A11178" s="1">
        <v>11174</v>
      </c>
      <c r="B11178" s="1">
        <v>2014</v>
      </c>
      <c r="C11178" s="1">
        <v>4</v>
      </c>
      <c r="D11178" s="1">
        <v>16</v>
      </c>
      <c r="E11178" s="7">
        <v>2014.3771689497701</v>
      </c>
      <c r="F11178" s="7">
        <v>21.709727999999998</v>
      </c>
      <c r="G11178" s="57">
        <f t="shared" si="416"/>
        <v>22.781764390344811</v>
      </c>
      <c r="H11178" s="8"/>
      <c r="I11178" s="73">
        <f t="shared" si="417"/>
        <v>1.9945205479500601</v>
      </c>
    </row>
    <row r="11179" spans="1:9" ht="15.6" x14ac:dyDescent="0.3">
      <c r="A11179" s="1">
        <v>11175</v>
      </c>
      <c r="B11179" s="1">
        <v>2014</v>
      </c>
      <c r="C11179" s="1">
        <v>4</v>
      </c>
      <c r="D11179" s="1">
        <v>17</v>
      </c>
      <c r="E11179" s="7">
        <v>2014.3799086757999</v>
      </c>
      <c r="F11179" s="7">
        <v>21.814727000000001</v>
      </c>
      <c r="G11179" s="57">
        <f t="shared" si="416"/>
        <v>22.784118936551707</v>
      </c>
      <c r="H11179" s="8"/>
      <c r="I11179" s="73">
        <f t="shared" si="417"/>
        <v>1.9945205479498327</v>
      </c>
    </row>
    <row r="11180" spans="1:9" ht="15.6" x14ac:dyDescent="0.3">
      <c r="A11180" s="1">
        <v>11176</v>
      </c>
      <c r="B11180" s="1">
        <v>2014</v>
      </c>
      <c r="C11180" s="1">
        <v>4</v>
      </c>
      <c r="D11180" s="1">
        <v>18</v>
      </c>
      <c r="E11180" s="7">
        <v>2014.38264840183</v>
      </c>
      <c r="F11180" s="7">
        <v>21.855219999999999</v>
      </c>
      <c r="G11180" s="57">
        <f t="shared" si="416"/>
        <v>22.786172306206883</v>
      </c>
      <c r="H11180" s="8"/>
      <c r="I11180" s="73">
        <f t="shared" si="417"/>
        <v>1.9945205479400556</v>
      </c>
    </row>
    <row r="11181" spans="1:9" ht="15.6" x14ac:dyDescent="0.3">
      <c r="A11181" s="1">
        <v>11177</v>
      </c>
      <c r="B11181" s="1">
        <v>2014</v>
      </c>
      <c r="C11181" s="1">
        <v>4</v>
      </c>
      <c r="D11181" s="1">
        <v>19</v>
      </c>
      <c r="E11181" s="7">
        <v>2014.3853881278501</v>
      </c>
      <c r="F11181" s="7">
        <v>21.954060999999999</v>
      </c>
      <c r="G11181" s="57">
        <f t="shared" si="416"/>
        <v>22.788118354482741</v>
      </c>
      <c r="H11181" s="8"/>
      <c r="I11181" s="73">
        <f t="shared" si="417"/>
        <v>1.9945205479400556</v>
      </c>
    </row>
    <row r="11182" spans="1:9" ht="15.6" x14ac:dyDescent="0.3">
      <c r="A11182" s="1">
        <v>11178</v>
      </c>
      <c r="B11182" s="1">
        <v>2014</v>
      </c>
      <c r="C11182" s="1">
        <v>4</v>
      </c>
      <c r="D11182" s="1">
        <v>20</v>
      </c>
      <c r="E11182" s="7">
        <v>2014.38812785388</v>
      </c>
      <c r="F11182" s="7">
        <v>22.018184000000002</v>
      </c>
      <c r="G11182" s="57">
        <f t="shared" si="416"/>
        <v>22.790034983448258</v>
      </c>
      <c r="H11182" s="8"/>
      <c r="I11182" s="73">
        <f t="shared" si="417"/>
        <v>1.9945205479498327</v>
      </c>
    </row>
    <row r="11183" spans="1:9" ht="15.6" x14ac:dyDescent="0.3">
      <c r="A11183" s="1">
        <v>11179</v>
      </c>
      <c r="B11183" s="1">
        <v>2014</v>
      </c>
      <c r="C11183" s="1">
        <v>4</v>
      </c>
      <c r="D11183" s="1">
        <v>21</v>
      </c>
      <c r="E11183" s="7">
        <v>2014.39086757991</v>
      </c>
      <c r="F11183" s="7">
        <v>22.106218999999999</v>
      </c>
      <c r="G11183" s="57">
        <f t="shared" si="416"/>
        <v>22.791969609655158</v>
      </c>
      <c r="H11183" s="8"/>
      <c r="I11183" s="73">
        <f t="shared" si="417"/>
        <v>1.9945205479500601</v>
      </c>
    </row>
    <row r="11184" spans="1:9" ht="15.6" x14ac:dyDescent="0.3">
      <c r="A11184" s="1">
        <v>11180</v>
      </c>
      <c r="B11184" s="1">
        <v>2014</v>
      </c>
      <c r="C11184" s="1">
        <v>4</v>
      </c>
      <c r="D11184" s="1">
        <v>22</v>
      </c>
      <c r="E11184" s="7">
        <v>2014.3936073059399</v>
      </c>
      <c r="F11184" s="7">
        <v>22.093444999999999</v>
      </c>
      <c r="G11184" s="57">
        <f t="shared" si="416"/>
        <v>22.793896875862053</v>
      </c>
      <c r="H11184" s="8"/>
      <c r="I11184" s="73">
        <f t="shared" si="417"/>
        <v>1.9945205479400556</v>
      </c>
    </row>
    <row r="11185" spans="1:9" ht="15.6" x14ac:dyDescent="0.3">
      <c r="A11185" s="1">
        <v>11181</v>
      </c>
      <c r="B11185" s="1">
        <v>2014</v>
      </c>
      <c r="C11185" s="1">
        <v>4</v>
      </c>
      <c r="D11185" s="1">
        <v>23</v>
      </c>
      <c r="E11185" s="7">
        <v>2014.39634703196</v>
      </c>
      <c r="F11185" s="7">
        <v>22.106753000000001</v>
      </c>
      <c r="G11185" s="57">
        <f t="shared" si="416"/>
        <v>22.79553514206895</v>
      </c>
      <c r="H11185" s="8"/>
      <c r="I11185" s="73">
        <f t="shared" si="417"/>
        <v>1.9945205479400556</v>
      </c>
    </row>
    <row r="11186" spans="1:9" ht="15.6" x14ac:dyDescent="0.3">
      <c r="A11186" s="1">
        <v>11182</v>
      </c>
      <c r="B11186" s="1">
        <v>2014</v>
      </c>
      <c r="C11186" s="1">
        <v>4</v>
      </c>
      <c r="D11186" s="1">
        <v>24</v>
      </c>
      <c r="E11186" s="7">
        <v>2014.3990867579901</v>
      </c>
      <c r="F11186" s="7">
        <v>22.160603999999999</v>
      </c>
      <c r="G11186" s="57">
        <f t="shared" si="416"/>
        <v>22.797025319999982</v>
      </c>
      <c r="H11186" s="8"/>
      <c r="I11186" s="73">
        <f t="shared" si="417"/>
        <v>1.9945205479500601</v>
      </c>
    </row>
    <row r="11187" spans="1:9" ht="15.6" x14ac:dyDescent="0.3">
      <c r="A11187" s="1">
        <v>11183</v>
      </c>
      <c r="B11187" s="1">
        <v>2014</v>
      </c>
      <c r="C11187" s="1">
        <v>4</v>
      </c>
      <c r="D11187" s="1">
        <v>25</v>
      </c>
      <c r="E11187" s="7">
        <v>2014.4018264840199</v>
      </c>
      <c r="F11187" s="7">
        <v>22.256855000000002</v>
      </c>
      <c r="G11187" s="57">
        <f t="shared" si="416"/>
        <v>22.798553994482745</v>
      </c>
      <c r="H11187" s="8"/>
      <c r="I11187" s="73">
        <f t="shared" si="417"/>
        <v>1.9945205479498327</v>
      </c>
    </row>
    <row r="11188" spans="1:9" ht="15.6" x14ac:dyDescent="0.3">
      <c r="A11188" s="1">
        <v>11184</v>
      </c>
      <c r="B11188" s="1">
        <v>2014</v>
      </c>
      <c r="C11188" s="1">
        <v>4</v>
      </c>
      <c r="D11188" s="1">
        <v>26</v>
      </c>
      <c r="E11188" s="7">
        <v>2014.40456621005</v>
      </c>
      <c r="F11188" s="7">
        <v>22.294105999999999</v>
      </c>
      <c r="G11188" s="57">
        <f t="shared" si="416"/>
        <v>22.800285216551707</v>
      </c>
      <c r="H11188" s="8"/>
      <c r="I11188" s="73">
        <f t="shared" si="417"/>
        <v>1.9945205479400556</v>
      </c>
    </row>
    <row r="11189" spans="1:9" ht="15.6" x14ac:dyDescent="0.3">
      <c r="A11189" s="1">
        <v>11185</v>
      </c>
      <c r="B11189" s="1">
        <v>2014</v>
      </c>
      <c r="C11189" s="1">
        <v>4</v>
      </c>
      <c r="D11189" s="1">
        <v>27</v>
      </c>
      <c r="E11189" s="7">
        <v>2014.4073059360701</v>
      </c>
      <c r="F11189" s="7">
        <v>22.39011</v>
      </c>
      <c r="G11189" s="57">
        <f t="shared" si="416"/>
        <v>22.802195009655151</v>
      </c>
      <c r="H11189" s="8"/>
      <c r="I11189" s="73">
        <f t="shared" si="417"/>
        <v>1.9945205479400556</v>
      </c>
    </row>
    <row r="11190" spans="1:9" ht="15.6" x14ac:dyDescent="0.3">
      <c r="A11190" s="1">
        <v>11186</v>
      </c>
      <c r="B11190" s="1">
        <v>2014</v>
      </c>
      <c r="C11190" s="1">
        <v>4</v>
      </c>
      <c r="D11190" s="1">
        <v>28</v>
      </c>
      <c r="E11190" s="7">
        <v>2014.4100456620999</v>
      </c>
      <c r="F11190" s="7">
        <v>22.470389999999998</v>
      </c>
      <c r="G11190" s="57">
        <f t="shared" si="416"/>
        <v>22.804277088275843</v>
      </c>
      <c r="H11190" s="8"/>
      <c r="I11190" s="73">
        <f t="shared" si="417"/>
        <v>1.9945205479498327</v>
      </c>
    </row>
    <row r="11191" spans="1:9" ht="15.6" x14ac:dyDescent="0.3">
      <c r="A11191" s="1">
        <v>11187</v>
      </c>
      <c r="B11191" s="1">
        <v>2014</v>
      </c>
      <c r="C11191" s="1">
        <v>4</v>
      </c>
      <c r="D11191" s="1">
        <v>29</v>
      </c>
      <c r="E11191" s="7">
        <v>2014.41278538813</v>
      </c>
      <c r="F11191" s="7">
        <v>22.527365</v>
      </c>
      <c r="G11191" s="57">
        <f t="shared" si="416"/>
        <v>22.806486427586197</v>
      </c>
      <c r="H11191" s="8"/>
      <c r="I11191" s="73">
        <f t="shared" si="417"/>
        <v>1.9945205479500601</v>
      </c>
    </row>
    <row r="11192" spans="1:9" ht="15.6" x14ac:dyDescent="0.3">
      <c r="A11192" s="1">
        <v>11188</v>
      </c>
      <c r="B11192" s="1">
        <v>2014</v>
      </c>
      <c r="C11192" s="1">
        <v>4</v>
      </c>
      <c r="D11192" s="1">
        <v>30</v>
      </c>
      <c r="E11192" s="7">
        <v>2014.4155251141599</v>
      </c>
      <c r="F11192" s="7">
        <v>22.583805999999999</v>
      </c>
      <c r="G11192" s="57">
        <f t="shared" si="416"/>
        <v>22.808863790344816</v>
      </c>
      <c r="H11192" s="8"/>
      <c r="I11192" s="73">
        <f t="shared" si="417"/>
        <v>1.9945205479400556</v>
      </c>
    </row>
    <row r="11193" spans="1:9" ht="15.6" x14ac:dyDescent="0.3">
      <c r="A11193" s="1">
        <v>11189</v>
      </c>
      <c r="B11193" s="1">
        <v>2014</v>
      </c>
      <c r="C11193" s="1">
        <v>5</v>
      </c>
      <c r="D11193" s="1">
        <v>1</v>
      </c>
      <c r="E11193" s="7">
        <v>2014.41940639269</v>
      </c>
      <c r="F11193" s="7">
        <v>22.638297000000001</v>
      </c>
      <c r="G11193" s="57">
        <f t="shared" si="416"/>
        <v>22.81120689103447</v>
      </c>
      <c r="H11193" s="8"/>
      <c r="I11193" s="73">
        <f t="shared" si="417"/>
        <v>1.9945205479400556</v>
      </c>
    </row>
    <row r="11194" spans="1:9" ht="15.6" x14ac:dyDescent="0.3">
      <c r="A11194" s="1">
        <v>11190</v>
      </c>
      <c r="B11194" s="1">
        <v>2014</v>
      </c>
      <c r="C11194" s="1">
        <v>5</v>
      </c>
      <c r="D11194" s="1">
        <v>2</v>
      </c>
      <c r="E11194" s="7">
        <v>2014.4221461187201</v>
      </c>
      <c r="F11194" s="7">
        <v>22.749154000000001</v>
      </c>
      <c r="G11194" s="57">
        <f t="shared" si="416"/>
        <v>22.813411713103431</v>
      </c>
      <c r="H11194" s="8"/>
      <c r="I11194" s="73">
        <f t="shared" si="417"/>
        <v>1.9945205479500601</v>
      </c>
    </row>
    <row r="11195" spans="1:9" ht="15.6" x14ac:dyDescent="0.3">
      <c r="A11195" s="1">
        <v>11191</v>
      </c>
      <c r="B11195" s="1">
        <v>2014</v>
      </c>
      <c r="C11195" s="1">
        <v>5</v>
      </c>
      <c r="D11195" s="1">
        <v>3</v>
      </c>
      <c r="E11195" s="7">
        <v>2014.42488584475</v>
      </c>
      <c r="F11195" s="7">
        <v>22.864170000000001</v>
      </c>
      <c r="G11195" s="57">
        <f t="shared" si="416"/>
        <v>22.815619195862052</v>
      </c>
      <c r="H11195" s="8"/>
      <c r="I11195" s="73">
        <f t="shared" si="417"/>
        <v>1.9961187214598795</v>
      </c>
    </row>
    <row r="11196" spans="1:9" ht="15.6" x14ac:dyDescent="0.3">
      <c r="A11196" s="1">
        <v>11192</v>
      </c>
      <c r="B11196" s="1">
        <v>2014</v>
      </c>
      <c r="C11196" s="1">
        <v>5</v>
      </c>
      <c r="D11196" s="1">
        <v>4</v>
      </c>
      <c r="E11196" s="7">
        <v>2014.42762557078</v>
      </c>
      <c r="F11196" s="7">
        <v>23.015445</v>
      </c>
      <c r="G11196" s="57">
        <f t="shared" si="416"/>
        <v>22.817809953103428</v>
      </c>
      <c r="H11196" s="8"/>
      <c r="I11196" s="73">
        <f t="shared" si="417"/>
        <v>1.9961187214598795</v>
      </c>
    </row>
    <row r="11197" spans="1:9" ht="15.6" x14ac:dyDescent="0.3">
      <c r="A11197" s="1">
        <v>11193</v>
      </c>
      <c r="B11197" s="1">
        <v>2014</v>
      </c>
      <c r="C11197" s="1">
        <v>5</v>
      </c>
      <c r="D11197" s="1">
        <v>5</v>
      </c>
      <c r="E11197" s="7">
        <v>2014.4303652967999</v>
      </c>
      <c r="F11197" s="7">
        <v>23.0944</v>
      </c>
      <c r="G11197" s="57">
        <f t="shared" si="416"/>
        <v>22.819779635862048</v>
      </c>
      <c r="H11197" s="8"/>
      <c r="I11197" s="73">
        <f t="shared" si="417"/>
        <v>1.9945205479400556</v>
      </c>
    </row>
    <row r="11198" spans="1:9" ht="15.6" x14ac:dyDescent="0.3">
      <c r="A11198" s="1">
        <v>11194</v>
      </c>
      <c r="B11198" s="1">
        <v>2014</v>
      </c>
      <c r="C11198" s="1">
        <v>5</v>
      </c>
      <c r="D11198" s="1">
        <v>6</v>
      </c>
      <c r="E11198" s="7">
        <v>2014.43310502283</v>
      </c>
      <c r="F11198" s="7">
        <v>23.138169000000001</v>
      </c>
      <c r="G11198" s="57">
        <f t="shared" si="416"/>
        <v>22.821534005517218</v>
      </c>
      <c r="H11198" s="8"/>
      <c r="I11198" s="73">
        <f t="shared" si="417"/>
        <v>1.9945205479400556</v>
      </c>
    </row>
    <row r="11199" spans="1:9" ht="15.6" x14ac:dyDescent="0.3">
      <c r="A11199" s="1">
        <v>11195</v>
      </c>
      <c r="B11199" s="1">
        <v>2014</v>
      </c>
      <c r="C11199" s="1">
        <v>5</v>
      </c>
      <c r="D11199" s="1">
        <v>7</v>
      </c>
      <c r="E11199" s="7">
        <v>2014.4358447488601</v>
      </c>
      <c r="F11199" s="7">
        <v>23.177043999999999</v>
      </c>
      <c r="G11199" s="57">
        <f t="shared" si="416"/>
        <v>22.823271077241355</v>
      </c>
      <c r="H11199" s="8"/>
      <c r="I11199" s="73">
        <f t="shared" si="417"/>
        <v>1.9945205479500601</v>
      </c>
    </row>
    <row r="11200" spans="1:9" ht="15.6" x14ac:dyDescent="0.3">
      <c r="A11200" s="1">
        <v>11196</v>
      </c>
      <c r="B11200" s="1">
        <v>2014</v>
      </c>
      <c r="C11200" s="1">
        <v>5</v>
      </c>
      <c r="D11200" s="1">
        <v>8</v>
      </c>
      <c r="E11200" s="7">
        <v>2014.4385844748899</v>
      </c>
      <c r="F11200" s="7">
        <v>23.192087000000001</v>
      </c>
      <c r="G11200" s="57">
        <f t="shared" si="416"/>
        <v>22.824933731034459</v>
      </c>
      <c r="H11200" s="8"/>
      <c r="I11200" s="73">
        <f t="shared" si="417"/>
        <v>1.9945205479500601</v>
      </c>
    </row>
    <row r="11201" spans="1:9" ht="15.6" x14ac:dyDescent="0.3">
      <c r="A11201" s="1">
        <v>11197</v>
      </c>
      <c r="B11201" s="1">
        <v>2014</v>
      </c>
      <c r="C11201" s="1">
        <v>5</v>
      </c>
      <c r="D11201" s="1">
        <v>9</v>
      </c>
      <c r="E11201" s="7">
        <v>2014.44132420091</v>
      </c>
      <c r="F11201" s="7">
        <v>23.196605999999999</v>
      </c>
      <c r="G11201" s="57">
        <f t="shared" si="416"/>
        <v>22.826649933793078</v>
      </c>
      <c r="H11201" s="8"/>
      <c r="I11201" s="73">
        <f t="shared" si="417"/>
        <v>1.9945205479398282</v>
      </c>
    </row>
    <row r="11202" spans="1:9" ht="15.6" x14ac:dyDescent="0.3">
      <c r="A11202" s="1">
        <v>11198</v>
      </c>
      <c r="B11202" s="1">
        <v>2014</v>
      </c>
      <c r="C11202" s="1">
        <v>5</v>
      </c>
      <c r="D11202" s="1">
        <v>10</v>
      </c>
      <c r="E11202" s="7">
        <v>2014.4440639269401</v>
      </c>
      <c r="F11202" s="7">
        <v>23.196335999999999</v>
      </c>
      <c r="G11202" s="57">
        <f t="shared" si="416"/>
        <v>22.828470012413774</v>
      </c>
      <c r="H11202" s="8"/>
      <c r="I11202" s="73">
        <f t="shared" si="417"/>
        <v>1.9945205479400556</v>
      </c>
    </row>
    <row r="11203" spans="1:9" ht="15.6" x14ac:dyDescent="0.3">
      <c r="A11203" s="1">
        <v>11199</v>
      </c>
      <c r="B11203" s="1">
        <v>2014</v>
      </c>
      <c r="C11203" s="1">
        <v>5</v>
      </c>
      <c r="D11203" s="1">
        <v>11</v>
      </c>
      <c r="E11203" s="7">
        <v>2014.4468036529699</v>
      </c>
      <c r="F11203" s="7">
        <v>23.182744</v>
      </c>
      <c r="G11203" s="57">
        <f t="shared" si="416"/>
        <v>22.830284096551704</v>
      </c>
      <c r="H11203" s="8"/>
      <c r="I11203" s="73">
        <f t="shared" si="417"/>
        <v>1.9945205479500601</v>
      </c>
    </row>
    <row r="11204" spans="1:9" ht="15.6" x14ac:dyDescent="0.3">
      <c r="A11204" s="1">
        <v>11200</v>
      </c>
      <c r="B11204" s="1">
        <v>2014</v>
      </c>
      <c r="C11204" s="1">
        <v>5</v>
      </c>
      <c r="D11204" s="1">
        <v>12</v>
      </c>
      <c r="E11204" s="7">
        <v>2014.449543379</v>
      </c>
      <c r="F11204" s="7">
        <v>23.203948</v>
      </c>
      <c r="G11204" s="57">
        <f t="shared" si="416"/>
        <v>22.832093504827569</v>
      </c>
      <c r="H11204" s="8"/>
      <c r="I11204" s="73">
        <f t="shared" si="417"/>
        <v>1.9945205479498327</v>
      </c>
    </row>
    <row r="11205" spans="1:9" ht="15.6" x14ac:dyDescent="0.3">
      <c r="A11205" s="1">
        <v>11201</v>
      </c>
      <c r="B11205" s="1">
        <v>2014</v>
      </c>
      <c r="C11205" s="1">
        <v>5</v>
      </c>
      <c r="D11205" s="1">
        <v>13</v>
      </c>
      <c r="E11205" s="7">
        <v>2014.4522831050199</v>
      </c>
      <c r="F11205" s="7">
        <v>23.230098999999999</v>
      </c>
      <c r="G11205" s="57">
        <f t="shared" si="416"/>
        <v>22.833797591724121</v>
      </c>
      <c r="H11205" s="8"/>
      <c r="I11205" s="73">
        <f t="shared" si="417"/>
        <v>1.9945205479400556</v>
      </c>
    </row>
    <row r="11206" spans="1:9" ht="15.6" x14ac:dyDescent="0.3">
      <c r="A11206" s="1">
        <v>11202</v>
      </c>
      <c r="B11206" s="1">
        <v>2014</v>
      </c>
      <c r="C11206" s="1">
        <v>5</v>
      </c>
      <c r="D11206" s="1">
        <v>14</v>
      </c>
      <c r="E11206" s="7">
        <v>2014.45502283105</v>
      </c>
      <c r="F11206" s="7">
        <v>23.288561999999999</v>
      </c>
      <c r="G11206" s="57">
        <f t="shared" si="416"/>
        <v>22.835361188965507</v>
      </c>
      <c r="H11206" s="8"/>
      <c r="I11206" s="73">
        <f t="shared" si="417"/>
        <v>1.9945205479400556</v>
      </c>
    </row>
    <row r="11207" spans="1:9" ht="15.6" x14ac:dyDescent="0.3">
      <c r="A11207" s="1">
        <v>11203</v>
      </c>
      <c r="B11207" s="1">
        <v>2014</v>
      </c>
      <c r="C11207" s="1">
        <v>5</v>
      </c>
      <c r="D11207" s="1">
        <v>15</v>
      </c>
      <c r="E11207" s="7">
        <v>2014.4577625570801</v>
      </c>
      <c r="F11207" s="7">
        <v>23.355592000000001</v>
      </c>
      <c r="G11207" s="57">
        <f t="shared" si="416"/>
        <v>22.836768175172402</v>
      </c>
      <c r="H11207" s="8"/>
      <c r="I11207" s="73">
        <f t="shared" si="417"/>
        <v>1.9945205479500601</v>
      </c>
    </row>
    <row r="11208" spans="1:9" ht="15.6" x14ac:dyDescent="0.3">
      <c r="A11208" s="1">
        <v>11204</v>
      </c>
      <c r="B11208" s="1">
        <v>2014</v>
      </c>
      <c r="C11208" s="1">
        <v>5</v>
      </c>
      <c r="D11208" s="1">
        <v>16</v>
      </c>
      <c r="E11208" s="7">
        <v>2014.4605022830999</v>
      </c>
      <c r="F11208" s="7">
        <v>23.412911999999999</v>
      </c>
      <c r="G11208" s="57">
        <f t="shared" si="416"/>
        <v>22.838115357241367</v>
      </c>
      <c r="H11208" s="8"/>
      <c r="I11208" s="73">
        <f t="shared" si="417"/>
        <v>1.9945205479500601</v>
      </c>
    </row>
    <row r="11209" spans="1:9" ht="15.6" x14ac:dyDescent="0.3">
      <c r="A11209" s="1">
        <v>11205</v>
      </c>
      <c r="B11209" s="1">
        <v>2014</v>
      </c>
      <c r="C11209" s="1">
        <v>5</v>
      </c>
      <c r="D11209" s="1">
        <v>17</v>
      </c>
      <c r="E11209" s="7">
        <v>2014.46324200913</v>
      </c>
      <c r="F11209" s="7">
        <v>23.503795</v>
      </c>
      <c r="G11209" s="57">
        <f t="shared" si="416"/>
        <v>22.839463424827574</v>
      </c>
      <c r="H11209" s="8"/>
      <c r="I11209" s="73">
        <f t="shared" si="417"/>
        <v>1.9945205479398282</v>
      </c>
    </row>
    <row r="11210" spans="1:9" ht="15.6" x14ac:dyDescent="0.3">
      <c r="A11210" s="1">
        <v>11206</v>
      </c>
      <c r="B11210" s="1">
        <v>2014</v>
      </c>
      <c r="C11210" s="1">
        <v>5</v>
      </c>
      <c r="D11210" s="1">
        <v>18</v>
      </c>
      <c r="E11210" s="7">
        <v>2014.4659817351601</v>
      </c>
      <c r="F11210" s="7">
        <v>23.596126000000002</v>
      </c>
      <c r="G11210" s="57">
        <f t="shared" si="416"/>
        <v>22.84079573931033</v>
      </c>
      <c r="H11210" s="8"/>
      <c r="I11210" s="73">
        <f t="shared" si="417"/>
        <v>1.9945205479500601</v>
      </c>
    </row>
    <row r="11211" spans="1:9" ht="15.6" x14ac:dyDescent="0.3">
      <c r="A11211" s="1">
        <v>11207</v>
      </c>
      <c r="B11211" s="1">
        <v>2014</v>
      </c>
      <c r="C11211" s="1">
        <v>5</v>
      </c>
      <c r="D11211" s="1">
        <v>19</v>
      </c>
      <c r="E11211" s="7">
        <v>2014.4687214611899</v>
      </c>
      <c r="F11211" s="7">
        <v>23.689765999999999</v>
      </c>
      <c r="G11211" s="57">
        <f t="shared" ref="G11211:G11274" si="418">AVERAGE(F10667:F11391)</f>
        <v>22.842011502068953</v>
      </c>
      <c r="H11211" s="8"/>
      <c r="I11211" s="73">
        <f t="shared" si="417"/>
        <v>1.9945205479500601</v>
      </c>
    </row>
    <row r="11212" spans="1:9" ht="15.6" x14ac:dyDescent="0.3">
      <c r="A11212" s="1">
        <v>11208</v>
      </c>
      <c r="B11212" s="1">
        <v>2014</v>
      </c>
      <c r="C11212" s="1">
        <v>5</v>
      </c>
      <c r="D11212" s="1">
        <v>20</v>
      </c>
      <c r="E11212" s="7">
        <v>2014.47146118721</v>
      </c>
      <c r="F11212" s="7">
        <v>23.793559999999999</v>
      </c>
      <c r="G11212" s="57">
        <f t="shared" si="418"/>
        <v>22.843124260689642</v>
      </c>
      <c r="H11212" s="8"/>
      <c r="I11212" s="73">
        <f t="shared" ref="I11212:I11275" si="419">E11392-E10668</f>
        <v>1.9945205479498327</v>
      </c>
    </row>
    <row r="11213" spans="1:9" ht="15.6" x14ac:dyDescent="0.3">
      <c r="A11213" s="1">
        <v>11209</v>
      </c>
      <c r="B11213" s="1">
        <v>2014</v>
      </c>
      <c r="C11213" s="1">
        <v>5</v>
      </c>
      <c r="D11213" s="1">
        <v>21</v>
      </c>
      <c r="E11213" s="7">
        <v>2014.4742009132401</v>
      </c>
      <c r="F11213" s="7">
        <v>23.873037</v>
      </c>
      <c r="G11213" s="57">
        <f t="shared" si="418"/>
        <v>22.844080663448263</v>
      </c>
      <c r="H11213" s="8"/>
      <c r="I11213" s="73">
        <f t="shared" si="419"/>
        <v>1.9945205479400556</v>
      </c>
    </row>
    <row r="11214" spans="1:9" ht="15.6" x14ac:dyDescent="0.3">
      <c r="A11214" s="1">
        <v>11210</v>
      </c>
      <c r="B11214" s="1">
        <v>2014</v>
      </c>
      <c r="C11214" s="1">
        <v>5</v>
      </c>
      <c r="D11214" s="1">
        <v>22</v>
      </c>
      <c r="E11214" s="7">
        <v>2014.47694063927</v>
      </c>
      <c r="F11214" s="7">
        <v>23.945633999999998</v>
      </c>
      <c r="G11214" s="57">
        <f t="shared" si="418"/>
        <v>22.844926569655158</v>
      </c>
      <c r="H11214" s="8"/>
      <c r="I11214" s="73">
        <f t="shared" si="419"/>
        <v>1.9945205479500601</v>
      </c>
    </row>
    <row r="11215" spans="1:9" ht="15.6" x14ac:dyDescent="0.3">
      <c r="A11215" s="1">
        <v>11211</v>
      </c>
      <c r="B11215" s="1">
        <v>2014</v>
      </c>
      <c r="C11215" s="1">
        <v>5</v>
      </c>
      <c r="D11215" s="1">
        <v>23</v>
      </c>
      <c r="E11215" s="7">
        <v>2014.4796803653001</v>
      </c>
      <c r="F11215" s="7">
        <v>24.022893</v>
      </c>
      <c r="G11215" s="57">
        <f t="shared" si="418"/>
        <v>22.845780491034468</v>
      </c>
      <c r="H11215" s="8"/>
      <c r="I11215" s="73">
        <f t="shared" si="419"/>
        <v>1.9945205479498327</v>
      </c>
    </row>
    <row r="11216" spans="1:9" ht="15.6" x14ac:dyDescent="0.3">
      <c r="A11216" s="1">
        <v>11212</v>
      </c>
      <c r="B11216" s="1">
        <v>2014</v>
      </c>
      <c r="C11216" s="1">
        <v>5</v>
      </c>
      <c r="D11216" s="1">
        <v>24</v>
      </c>
      <c r="E11216" s="7">
        <v>2014.4824200913199</v>
      </c>
      <c r="F11216" s="7">
        <v>24.088994</v>
      </c>
      <c r="G11216" s="57">
        <f t="shared" si="418"/>
        <v>22.846729755862061</v>
      </c>
      <c r="H11216" s="8"/>
      <c r="I11216" s="73">
        <f t="shared" si="419"/>
        <v>1.9945205479400556</v>
      </c>
    </row>
    <row r="11217" spans="1:9" ht="15.6" x14ac:dyDescent="0.3">
      <c r="A11217" s="1">
        <v>11213</v>
      </c>
      <c r="B11217" s="1">
        <v>2014</v>
      </c>
      <c r="C11217" s="1">
        <v>5</v>
      </c>
      <c r="D11217" s="1">
        <v>25</v>
      </c>
      <c r="E11217" s="7">
        <v>2014.48515981735</v>
      </c>
      <c r="F11217" s="7">
        <v>24.075403000000001</v>
      </c>
      <c r="G11217" s="57">
        <f t="shared" si="418"/>
        <v>22.847749510344816</v>
      </c>
      <c r="H11217" s="8"/>
      <c r="I11217" s="73">
        <f t="shared" si="419"/>
        <v>1.9945205479400556</v>
      </c>
    </row>
    <row r="11218" spans="1:9" ht="15.6" x14ac:dyDescent="0.3">
      <c r="A11218" s="1">
        <v>11214</v>
      </c>
      <c r="B11218" s="1">
        <v>2014</v>
      </c>
      <c r="C11218" s="1">
        <v>5</v>
      </c>
      <c r="D11218" s="1">
        <v>26</v>
      </c>
      <c r="E11218" s="7">
        <v>2014.4878995433801</v>
      </c>
      <c r="F11218" s="7">
        <v>24.057824</v>
      </c>
      <c r="G11218" s="57">
        <f t="shared" si="418"/>
        <v>22.848761430344812</v>
      </c>
      <c r="H11218" s="8"/>
      <c r="I11218" s="73">
        <f t="shared" si="419"/>
        <v>1.9945205479500601</v>
      </c>
    </row>
    <row r="11219" spans="1:9" ht="15.6" x14ac:dyDescent="0.3">
      <c r="A11219" s="1">
        <v>11215</v>
      </c>
      <c r="B11219" s="1">
        <v>2014</v>
      </c>
      <c r="C11219" s="1">
        <v>5</v>
      </c>
      <c r="D11219" s="1">
        <v>27</v>
      </c>
      <c r="E11219" s="7">
        <v>2014.4906392694099</v>
      </c>
      <c r="F11219" s="7">
        <v>24.065483</v>
      </c>
      <c r="G11219" s="57">
        <f t="shared" si="418"/>
        <v>22.84987177379309</v>
      </c>
      <c r="H11219" s="8"/>
      <c r="I11219" s="73">
        <f t="shared" si="419"/>
        <v>1.9945205479500601</v>
      </c>
    </row>
    <row r="11220" spans="1:9" ht="15.6" x14ac:dyDescent="0.3">
      <c r="A11220" s="1">
        <v>11216</v>
      </c>
      <c r="B11220" s="1">
        <v>2014</v>
      </c>
      <c r="C11220" s="1">
        <v>5</v>
      </c>
      <c r="D11220" s="1">
        <v>28</v>
      </c>
      <c r="E11220" s="7">
        <v>2014.49337899543</v>
      </c>
      <c r="F11220" s="7">
        <v>24.103681000000002</v>
      </c>
      <c r="G11220" s="57">
        <f t="shared" si="418"/>
        <v>22.851031962758604</v>
      </c>
      <c r="H11220" s="8"/>
      <c r="I11220" s="73">
        <f t="shared" si="419"/>
        <v>1.9945205479398282</v>
      </c>
    </row>
    <row r="11221" spans="1:9" ht="15.6" x14ac:dyDescent="0.3">
      <c r="A11221" s="1">
        <v>11217</v>
      </c>
      <c r="B11221" s="1">
        <v>2014</v>
      </c>
      <c r="C11221" s="1">
        <v>5</v>
      </c>
      <c r="D11221" s="1">
        <v>29</v>
      </c>
      <c r="E11221" s="7">
        <v>2014.4961187214601</v>
      </c>
      <c r="F11221" s="7">
        <v>24.158802999999999</v>
      </c>
      <c r="G11221" s="57">
        <f t="shared" si="418"/>
        <v>22.852352479999983</v>
      </c>
      <c r="H11221" s="8"/>
      <c r="I11221" s="73">
        <f t="shared" si="419"/>
        <v>1.9945205479400556</v>
      </c>
    </row>
    <row r="11222" spans="1:9" ht="15.6" x14ac:dyDescent="0.3">
      <c r="A11222" s="1">
        <v>11218</v>
      </c>
      <c r="B11222" s="1">
        <v>2014</v>
      </c>
      <c r="C11222" s="1">
        <v>5</v>
      </c>
      <c r="D11222" s="1">
        <v>30</v>
      </c>
      <c r="E11222" s="7">
        <v>2014.49885844749</v>
      </c>
      <c r="F11222" s="7">
        <v>24.207803999999999</v>
      </c>
      <c r="G11222" s="57">
        <f t="shared" si="418"/>
        <v>22.853874070344816</v>
      </c>
      <c r="H11222" s="8"/>
      <c r="I11222" s="73">
        <f t="shared" si="419"/>
        <v>1.9945205479500601</v>
      </c>
    </row>
    <row r="11223" spans="1:9" ht="15.6" x14ac:dyDescent="0.3">
      <c r="A11223" s="1">
        <v>11219</v>
      </c>
      <c r="B11223" s="1">
        <v>2014</v>
      </c>
      <c r="C11223" s="1">
        <v>5</v>
      </c>
      <c r="D11223" s="1">
        <v>31</v>
      </c>
      <c r="E11223" s="7">
        <v>2014.5015981735201</v>
      </c>
      <c r="F11223" s="7">
        <v>24.263797</v>
      </c>
      <c r="G11223" s="57">
        <f t="shared" si="418"/>
        <v>22.85554510482757</v>
      </c>
      <c r="H11223" s="8"/>
      <c r="I11223" s="73">
        <f t="shared" si="419"/>
        <v>1.9945205479498327</v>
      </c>
    </row>
    <row r="11224" spans="1:9" ht="15.6" x14ac:dyDescent="0.3">
      <c r="A11224" s="1">
        <v>11220</v>
      </c>
      <c r="B11224" s="1">
        <v>2014</v>
      </c>
      <c r="C11224" s="1">
        <v>6</v>
      </c>
      <c r="D11224" s="1">
        <v>1</v>
      </c>
      <c r="E11224" s="7">
        <v>2014.5027397260301</v>
      </c>
      <c r="F11224" s="7">
        <v>24.370754999999999</v>
      </c>
      <c r="G11224" s="57">
        <f t="shared" si="418"/>
        <v>22.857191802758607</v>
      </c>
      <c r="H11224" s="8"/>
      <c r="I11224" s="73">
        <f t="shared" si="419"/>
        <v>1.9945205479400556</v>
      </c>
    </row>
    <row r="11225" spans="1:9" ht="15.6" x14ac:dyDescent="0.3">
      <c r="A11225" s="1">
        <v>11221</v>
      </c>
      <c r="B11225" s="1">
        <v>2014</v>
      </c>
      <c r="C11225" s="1">
        <v>6</v>
      </c>
      <c r="D11225" s="1">
        <v>2</v>
      </c>
      <c r="E11225" s="7">
        <v>2014.5054794520499</v>
      </c>
      <c r="F11225" s="7">
        <v>24.425948999999999</v>
      </c>
      <c r="G11225" s="57">
        <f t="shared" si="418"/>
        <v>22.858740795862055</v>
      </c>
      <c r="H11225" s="8"/>
      <c r="I11225" s="73">
        <f t="shared" si="419"/>
        <v>1.993378995430021</v>
      </c>
    </row>
    <row r="11226" spans="1:9" ht="15.6" x14ac:dyDescent="0.3">
      <c r="A11226" s="1">
        <v>11222</v>
      </c>
      <c r="B11226" s="1">
        <v>2014</v>
      </c>
      <c r="C11226" s="1">
        <v>6</v>
      </c>
      <c r="D11226" s="1">
        <v>3</v>
      </c>
      <c r="E11226" s="7">
        <v>2014.50821917808</v>
      </c>
      <c r="F11226" s="7">
        <v>24.51473</v>
      </c>
      <c r="G11226" s="57">
        <f t="shared" si="418"/>
        <v>22.860228877241365</v>
      </c>
      <c r="H11226" s="8"/>
      <c r="I11226" s="73">
        <f t="shared" si="419"/>
        <v>1.9933789954400254</v>
      </c>
    </row>
    <row r="11227" spans="1:9" ht="15.6" x14ac:dyDescent="0.3">
      <c r="A11227" s="1">
        <v>11223</v>
      </c>
      <c r="B11227" s="1">
        <v>2014</v>
      </c>
      <c r="C11227" s="1">
        <v>6</v>
      </c>
      <c r="D11227" s="1">
        <v>4</v>
      </c>
      <c r="E11227" s="7">
        <v>2014.5109589041101</v>
      </c>
      <c r="F11227" s="7">
        <v>24.558275999999999</v>
      </c>
      <c r="G11227" s="57">
        <f t="shared" si="418"/>
        <v>22.861794260689649</v>
      </c>
      <c r="H11227" s="8"/>
      <c r="I11227" s="73">
        <f t="shared" si="419"/>
        <v>1.9945205479500601</v>
      </c>
    </row>
    <row r="11228" spans="1:9" ht="15.6" x14ac:dyDescent="0.3">
      <c r="A11228" s="1">
        <v>11224</v>
      </c>
      <c r="B11228" s="1">
        <v>2014</v>
      </c>
      <c r="C11228" s="1">
        <v>6</v>
      </c>
      <c r="D11228" s="1">
        <v>5</v>
      </c>
      <c r="E11228" s="7">
        <v>2014.51369863014</v>
      </c>
      <c r="F11228" s="7">
        <v>24.555012999999999</v>
      </c>
      <c r="G11228" s="57">
        <f t="shared" si="418"/>
        <v>22.863495079999993</v>
      </c>
      <c r="H11228" s="8"/>
      <c r="I11228" s="73">
        <f t="shared" si="419"/>
        <v>1.9945205479398282</v>
      </c>
    </row>
    <row r="11229" spans="1:9" ht="15.6" x14ac:dyDescent="0.3">
      <c r="A11229" s="1">
        <v>11225</v>
      </c>
      <c r="B11229" s="1">
        <v>2014</v>
      </c>
      <c r="C11229" s="1">
        <v>6</v>
      </c>
      <c r="D11229" s="1">
        <v>6</v>
      </c>
      <c r="E11229" s="7">
        <v>2014.5164383561601</v>
      </c>
      <c r="F11229" s="7">
        <v>24.576039000000002</v>
      </c>
      <c r="G11229" s="57">
        <f t="shared" si="418"/>
        <v>22.865490917241374</v>
      </c>
      <c r="H11229" s="8"/>
      <c r="I11229" s="73">
        <f t="shared" si="419"/>
        <v>1.9945205479400556</v>
      </c>
    </row>
    <row r="11230" spans="1:9" ht="15.6" x14ac:dyDescent="0.3">
      <c r="A11230" s="1">
        <v>11226</v>
      </c>
      <c r="B11230" s="1">
        <v>2014</v>
      </c>
      <c r="C11230" s="1">
        <v>6</v>
      </c>
      <c r="D11230" s="1">
        <v>7</v>
      </c>
      <c r="E11230" s="7">
        <v>2014.5191780821899</v>
      </c>
      <c r="F11230" s="7">
        <v>24.708326</v>
      </c>
      <c r="G11230" s="57">
        <f t="shared" si="418"/>
        <v>22.867568068965507</v>
      </c>
      <c r="H11230" s="8"/>
      <c r="I11230" s="73">
        <f t="shared" si="419"/>
        <v>1.9945205479500601</v>
      </c>
    </row>
    <row r="11231" spans="1:9" ht="15.6" x14ac:dyDescent="0.3">
      <c r="A11231" s="1">
        <v>11227</v>
      </c>
      <c r="B11231" s="1">
        <v>2014</v>
      </c>
      <c r="C11231" s="1">
        <v>6</v>
      </c>
      <c r="D11231" s="1">
        <v>8</v>
      </c>
      <c r="E11231" s="7">
        <v>2014.52191780822</v>
      </c>
      <c r="F11231" s="7">
        <v>24.797381999999999</v>
      </c>
      <c r="G11231" s="57">
        <f t="shared" si="418"/>
        <v>22.8695918137931</v>
      </c>
      <c r="H11231" s="8"/>
      <c r="I11231" s="73">
        <f t="shared" si="419"/>
        <v>1.9945205479500601</v>
      </c>
    </row>
    <row r="11232" spans="1:9" ht="15.6" x14ac:dyDescent="0.3">
      <c r="A11232" s="1">
        <v>11228</v>
      </c>
      <c r="B11232" s="1">
        <v>2014</v>
      </c>
      <c r="C11232" s="1">
        <v>6</v>
      </c>
      <c r="D11232" s="1">
        <v>9</v>
      </c>
      <c r="E11232" s="7">
        <v>2014.5246575342501</v>
      </c>
      <c r="F11232" s="7">
        <v>24.804511000000002</v>
      </c>
      <c r="G11232" s="57">
        <f t="shared" si="418"/>
        <v>22.871644052413792</v>
      </c>
      <c r="H11232" s="8"/>
      <c r="I11232" s="73">
        <f t="shared" si="419"/>
        <v>1.9945205479400556</v>
      </c>
    </row>
    <row r="11233" spans="1:9" ht="15.6" x14ac:dyDescent="0.3">
      <c r="A11233" s="1">
        <v>11229</v>
      </c>
      <c r="B11233" s="1">
        <v>2014</v>
      </c>
      <c r="C11233" s="1">
        <v>6</v>
      </c>
      <c r="D11233" s="1">
        <v>10</v>
      </c>
      <c r="E11233" s="7">
        <v>2014.5273972602699</v>
      </c>
      <c r="F11233" s="7">
        <v>24.829522000000001</v>
      </c>
      <c r="G11233" s="57">
        <f t="shared" si="418"/>
        <v>22.873770023448277</v>
      </c>
      <c r="H11233" s="8"/>
      <c r="I11233" s="73">
        <f t="shared" si="419"/>
        <v>1.9945205479398282</v>
      </c>
    </row>
    <row r="11234" spans="1:9" ht="15.6" x14ac:dyDescent="0.3">
      <c r="A11234" s="1">
        <v>11230</v>
      </c>
      <c r="B11234" s="1">
        <v>2014</v>
      </c>
      <c r="C11234" s="1">
        <v>6</v>
      </c>
      <c r="D11234" s="1">
        <v>11</v>
      </c>
      <c r="E11234" s="7">
        <v>2014.5301369863</v>
      </c>
      <c r="F11234" s="7">
        <v>24.851004</v>
      </c>
      <c r="G11234" s="57">
        <f t="shared" si="418"/>
        <v>22.87590731448276</v>
      </c>
      <c r="H11234" s="8"/>
      <c r="I11234" s="73">
        <f t="shared" si="419"/>
        <v>1.9945205479500601</v>
      </c>
    </row>
    <row r="11235" spans="1:9" ht="15.6" x14ac:dyDescent="0.3">
      <c r="A11235" s="1">
        <v>11231</v>
      </c>
      <c r="B11235" s="1">
        <v>2014</v>
      </c>
      <c r="C11235" s="1">
        <v>6</v>
      </c>
      <c r="D11235" s="1">
        <v>12</v>
      </c>
      <c r="E11235" s="7">
        <v>2014.5328767123301</v>
      </c>
      <c r="F11235" s="7">
        <v>24.922457999999999</v>
      </c>
      <c r="G11235" s="57">
        <f t="shared" si="418"/>
        <v>22.878196415172415</v>
      </c>
      <c r="H11235" s="8"/>
      <c r="I11235" s="73">
        <f t="shared" si="419"/>
        <v>1.9945205479500601</v>
      </c>
    </row>
    <row r="11236" spans="1:9" ht="15.6" x14ac:dyDescent="0.3">
      <c r="A11236" s="1">
        <v>11232</v>
      </c>
      <c r="B11236" s="1">
        <v>2014</v>
      </c>
      <c r="C11236" s="1">
        <v>6</v>
      </c>
      <c r="D11236" s="1">
        <v>13</v>
      </c>
      <c r="E11236" s="7">
        <v>2014.53561643836</v>
      </c>
      <c r="F11236" s="7">
        <v>24.937484999999999</v>
      </c>
      <c r="G11236" s="57">
        <f t="shared" si="418"/>
        <v>22.880517966896551</v>
      </c>
      <c r="H11236" s="8"/>
      <c r="I11236" s="73">
        <f t="shared" si="419"/>
        <v>1.9945205479398282</v>
      </c>
    </row>
    <row r="11237" spans="1:9" ht="15.6" x14ac:dyDescent="0.3">
      <c r="A11237" s="1">
        <v>11233</v>
      </c>
      <c r="B11237" s="1">
        <v>2014</v>
      </c>
      <c r="C11237" s="1">
        <v>6</v>
      </c>
      <c r="D11237" s="1">
        <v>14</v>
      </c>
      <c r="E11237" s="7">
        <v>2014.53835616438</v>
      </c>
      <c r="F11237" s="7">
        <v>24.919661000000001</v>
      </c>
      <c r="G11237" s="57">
        <f t="shared" si="418"/>
        <v>22.882893761379311</v>
      </c>
      <c r="H11237" s="8"/>
      <c r="I11237" s="73">
        <f t="shared" si="419"/>
        <v>1.9945205479400556</v>
      </c>
    </row>
    <row r="11238" spans="1:9" ht="15.6" x14ac:dyDescent="0.3">
      <c r="A11238" s="1">
        <v>11234</v>
      </c>
      <c r="B11238" s="1">
        <v>2014</v>
      </c>
      <c r="C11238" s="1">
        <v>6</v>
      </c>
      <c r="D11238" s="1">
        <v>15</v>
      </c>
      <c r="E11238" s="7">
        <v>2014.5410958904099</v>
      </c>
      <c r="F11238" s="7">
        <v>25.008583000000002</v>
      </c>
      <c r="G11238" s="57">
        <f t="shared" si="418"/>
        <v>22.885418631724139</v>
      </c>
      <c r="H11238" s="8"/>
      <c r="I11238" s="73">
        <f t="shared" si="419"/>
        <v>1.9945205479500601</v>
      </c>
    </row>
    <row r="11239" spans="1:9" ht="15.6" x14ac:dyDescent="0.3">
      <c r="A11239" s="1">
        <v>11235</v>
      </c>
      <c r="B11239" s="1">
        <v>2014</v>
      </c>
      <c r="C11239" s="1">
        <v>6</v>
      </c>
      <c r="D11239" s="1">
        <v>16</v>
      </c>
      <c r="E11239" s="7">
        <v>2014.54383561644</v>
      </c>
      <c r="F11239" s="7">
        <v>25.069472999999999</v>
      </c>
      <c r="G11239" s="57">
        <f t="shared" si="418"/>
        <v>22.888081697931032</v>
      </c>
      <c r="H11239" s="8"/>
      <c r="I11239" s="73">
        <f t="shared" si="419"/>
        <v>1.9945205479500601</v>
      </c>
    </row>
    <row r="11240" spans="1:9" ht="15.6" x14ac:dyDescent="0.3">
      <c r="A11240" s="1">
        <v>11236</v>
      </c>
      <c r="B11240" s="1">
        <v>2014</v>
      </c>
      <c r="C11240" s="1">
        <v>6</v>
      </c>
      <c r="D11240" s="1">
        <v>17</v>
      </c>
      <c r="E11240" s="7">
        <v>2014.5465753424701</v>
      </c>
      <c r="F11240" s="7">
        <v>25.173006999999998</v>
      </c>
      <c r="G11240" s="57">
        <f t="shared" si="418"/>
        <v>22.890907282758619</v>
      </c>
      <c r="H11240" s="8"/>
      <c r="I11240" s="73">
        <f t="shared" si="419"/>
        <v>1.9945205479400556</v>
      </c>
    </row>
    <row r="11241" spans="1:9" ht="15.6" x14ac:dyDescent="0.3">
      <c r="A11241" s="1">
        <v>11237</v>
      </c>
      <c r="B11241" s="1">
        <v>2014</v>
      </c>
      <c r="C11241" s="1">
        <v>6</v>
      </c>
      <c r="D11241" s="1">
        <v>18</v>
      </c>
      <c r="E11241" s="7">
        <v>2014.5493150684899</v>
      </c>
      <c r="F11241" s="7">
        <v>25.224900999999999</v>
      </c>
      <c r="G11241" s="57">
        <f t="shared" si="418"/>
        <v>22.893829591724131</v>
      </c>
      <c r="H11241" s="8"/>
      <c r="I11241" s="73">
        <f t="shared" si="419"/>
        <v>1.9945205479398282</v>
      </c>
    </row>
    <row r="11242" spans="1:9" ht="15.6" x14ac:dyDescent="0.3">
      <c r="A11242" s="1">
        <v>11238</v>
      </c>
      <c r="B11242" s="1">
        <v>2014</v>
      </c>
      <c r="C11242" s="1">
        <v>6</v>
      </c>
      <c r="D11242" s="1">
        <v>19</v>
      </c>
      <c r="E11242" s="7">
        <v>2014.55205479452</v>
      </c>
      <c r="F11242" s="7">
        <v>25.271355</v>
      </c>
      <c r="G11242" s="57">
        <f t="shared" si="418"/>
        <v>22.896925922758619</v>
      </c>
      <c r="H11242" s="8"/>
      <c r="I11242" s="73">
        <f t="shared" si="419"/>
        <v>1.9945205479500601</v>
      </c>
    </row>
    <row r="11243" spans="1:9" ht="15.6" x14ac:dyDescent="0.3">
      <c r="A11243" s="1">
        <v>11239</v>
      </c>
      <c r="B11243" s="1">
        <v>2014</v>
      </c>
      <c r="C11243" s="1">
        <v>6</v>
      </c>
      <c r="D11243" s="1">
        <v>20</v>
      </c>
      <c r="E11243" s="7">
        <v>2014.5547945205501</v>
      </c>
      <c r="F11243" s="7">
        <v>25.293876999999998</v>
      </c>
      <c r="G11243" s="57">
        <f t="shared" si="418"/>
        <v>22.899955129655165</v>
      </c>
      <c r="H11243" s="8"/>
      <c r="I11243" s="73">
        <f t="shared" si="419"/>
        <v>1.9945205479500601</v>
      </c>
    </row>
    <row r="11244" spans="1:9" ht="15.6" x14ac:dyDescent="0.3">
      <c r="A11244" s="1">
        <v>11240</v>
      </c>
      <c r="B11244" s="1">
        <v>2014</v>
      </c>
      <c r="C11244" s="1">
        <v>6</v>
      </c>
      <c r="D11244" s="1">
        <v>21</v>
      </c>
      <c r="E11244" s="7">
        <v>2014.55753424658</v>
      </c>
      <c r="F11244" s="7">
        <v>25.365580000000001</v>
      </c>
      <c r="G11244" s="57">
        <f t="shared" si="418"/>
        <v>22.902950428965511</v>
      </c>
      <c r="H11244" s="8"/>
      <c r="I11244" s="73">
        <f t="shared" si="419"/>
        <v>1.9945205479398282</v>
      </c>
    </row>
    <row r="11245" spans="1:9" ht="15.6" x14ac:dyDescent="0.3">
      <c r="A11245" s="1">
        <v>11241</v>
      </c>
      <c r="B11245" s="1">
        <v>2014</v>
      </c>
      <c r="C11245" s="1">
        <v>6</v>
      </c>
      <c r="D11245" s="1">
        <v>22</v>
      </c>
      <c r="E11245" s="7">
        <v>2014.5602739726</v>
      </c>
      <c r="F11245" s="7">
        <v>25.361502000000002</v>
      </c>
      <c r="G11245" s="57">
        <f t="shared" si="418"/>
        <v>22.905991224827581</v>
      </c>
      <c r="H11245" s="8"/>
      <c r="I11245" s="73">
        <f t="shared" si="419"/>
        <v>1.9945205479400556</v>
      </c>
    </row>
    <row r="11246" spans="1:9" ht="15.6" x14ac:dyDescent="0.3">
      <c r="A11246" s="1">
        <v>11242</v>
      </c>
      <c r="B11246" s="1">
        <v>2014</v>
      </c>
      <c r="C11246" s="1">
        <v>6</v>
      </c>
      <c r="D11246" s="1">
        <v>23</v>
      </c>
      <c r="E11246" s="7">
        <v>2014.5630136986299</v>
      </c>
      <c r="F11246" s="7">
        <v>25.311131</v>
      </c>
      <c r="G11246" s="57">
        <f t="shared" si="418"/>
        <v>22.909107769655169</v>
      </c>
      <c r="H11246" s="8"/>
      <c r="I11246" s="73">
        <f t="shared" si="419"/>
        <v>1.9945205479500601</v>
      </c>
    </row>
    <row r="11247" spans="1:9" ht="15.6" x14ac:dyDescent="0.3">
      <c r="A11247" s="1">
        <v>11243</v>
      </c>
      <c r="B11247" s="1">
        <v>2014</v>
      </c>
      <c r="C11247" s="1">
        <v>6</v>
      </c>
      <c r="D11247" s="1">
        <v>24</v>
      </c>
      <c r="E11247" s="7">
        <v>2014.56575342466</v>
      </c>
      <c r="F11247" s="7">
        <v>25.292929000000001</v>
      </c>
      <c r="G11247" s="57">
        <f t="shared" si="418"/>
        <v>22.912298199999992</v>
      </c>
      <c r="H11247" s="8"/>
      <c r="I11247" s="73">
        <f t="shared" si="419"/>
        <v>1.9945205479500601</v>
      </c>
    </row>
    <row r="11248" spans="1:9" ht="15.6" x14ac:dyDescent="0.3">
      <c r="A11248" s="1">
        <v>11244</v>
      </c>
      <c r="B11248" s="1">
        <v>2014</v>
      </c>
      <c r="C11248" s="1">
        <v>6</v>
      </c>
      <c r="D11248" s="1">
        <v>25</v>
      </c>
      <c r="E11248" s="7">
        <v>2014.5684931506801</v>
      </c>
      <c r="F11248" s="7">
        <v>25.346902</v>
      </c>
      <c r="G11248" s="57">
        <f t="shared" si="418"/>
        <v>22.915511531034475</v>
      </c>
      <c r="H11248" s="8"/>
      <c r="I11248" s="73">
        <f t="shared" si="419"/>
        <v>1.9945205479400556</v>
      </c>
    </row>
    <row r="11249" spans="1:9" ht="15.6" x14ac:dyDescent="0.3">
      <c r="A11249" s="1">
        <v>11245</v>
      </c>
      <c r="B11249" s="1">
        <v>2014</v>
      </c>
      <c r="C11249" s="1">
        <v>6</v>
      </c>
      <c r="D11249" s="1">
        <v>26</v>
      </c>
      <c r="E11249" s="7">
        <v>2014.5712328767099</v>
      </c>
      <c r="F11249" s="7">
        <v>25.392721999999999</v>
      </c>
      <c r="G11249" s="57">
        <f t="shared" si="418"/>
        <v>22.918822576551722</v>
      </c>
      <c r="H11249" s="8"/>
      <c r="I11249" s="73">
        <f t="shared" si="419"/>
        <v>1.9945205479498327</v>
      </c>
    </row>
    <row r="11250" spans="1:9" ht="15.6" x14ac:dyDescent="0.3">
      <c r="A11250" s="1">
        <v>11246</v>
      </c>
      <c r="B11250" s="1">
        <v>2014</v>
      </c>
      <c r="C11250" s="1">
        <v>6</v>
      </c>
      <c r="D11250" s="1">
        <v>27</v>
      </c>
      <c r="E11250" s="7">
        <v>2014.57397260274</v>
      </c>
      <c r="F11250" s="7">
        <v>25.334142</v>
      </c>
      <c r="G11250" s="57">
        <f t="shared" si="418"/>
        <v>22.922105733793106</v>
      </c>
      <c r="H11250" s="8"/>
      <c r="I11250" s="73">
        <f t="shared" si="419"/>
        <v>1.9945205479500601</v>
      </c>
    </row>
    <row r="11251" spans="1:9" ht="15.6" x14ac:dyDescent="0.3">
      <c r="A11251" s="1">
        <v>11247</v>
      </c>
      <c r="B11251" s="1">
        <v>2014</v>
      </c>
      <c r="C11251" s="1">
        <v>6</v>
      </c>
      <c r="D11251" s="1">
        <v>28</v>
      </c>
      <c r="E11251" s="7">
        <v>2014.5767123287701</v>
      </c>
      <c r="F11251" s="7">
        <v>25.28838</v>
      </c>
      <c r="G11251" s="57">
        <f t="shared" si="418"/>
        <v>22.92545305931035</v>
      </c>
      <c r="H11251" s="8"/>
      <c r="I11251" s="73">
        <f t="shared" si="419"/>
        <v>1.9945205479400556</v>
      </c>
    </row>
    <row r="11252" spans="1:9" ht="15.6" x14ac:dyDescent="0.3">
      <c r="A11252" s="1">
        <v>11248</v>
      </c>
      <c r="B11252" s="1">
        <v>2014</v>
      </c>
      <c r="C11252" s="1">
        <v>6</v>
      </c>
      <c r="D11252" s="1">
        <v>29</v>
      </c>
      <c r="E11252" s="7">
        <v>2014.57945205479</v>
      </c>
      <c r="F11252" s="7">
        <v>25.188987999999998</v>
      </c>
      <c r="G11252" s="57">
        <f t="shared" si="418"/>
        <v>22.92878147586207</v>
      </c>
      <c r="H11252" s="8"/>
      <c r="I11252" s="73">
        <f t="shared" si="419"/>
        <v>1.9945205479398282</v>
      </c>
    </row>
    <row r="11253" spans="1:9" ht="15.6" x14ac:dyDescent="0.3">
      <c r="A11253" s="1">
        <v>11249</v>
      </c>
      <c r="B11253" s="1">
        <v>2014</v>
      </c>
      <c r="C11253" s="1">
        <v>6</v>
      </c>
      <c r="D11253" s="1">
        <v>30</v>
      </c>
      <c r="E11253" s="7">
        <v>2014.58219178082</v>
      </c>
      <c r="F11253" s="7">
        <v>25.198674</v>
      </c>
      <c r="G11253" s="57">
        <f t="shared" si="418"/>
        <v>22.932045484137941</v>
      </c>
      <c r="H11253" s="8"/>
      <c r="I11253" s="73">
        <f t="shared" si="419"/>
        <v>1.9945205479500601</v>
      </c>
    </row>
    <row r="11254" spans="1:9" ht="15.6" x14ac:dyDescent="0.3">
      <c r="A11254" s="1">
        <v>11250</v>
      </c>
      <c r="B11254" s="1">
        <v>2014</v>
      </c>
      <c r="C11254" s="1">
        <v>7</v>
      </c>
      <c r="D11254" s="1">
        <v>1</v>
      </c>
      <c r="E11254" s="7">
        <v>2014.5860730593599</v>
      </c>
      <c r="F11254" s="7">
        <v>25.208921</v>
      </c>
      <c r="G11254" s="57">
        <f t="shared" si="418"/>
        <v>22.935303223448283</v>
      </c>
      <c r="H11254" s="8"/>
      <c r="I11254" s="73">
        <f t="shared" si="419"/>
        <v>1.9945205479500601</v>
      </c>
    </row>
    <row r="11255" spans="1:9" ht="15.6" x14ac:dyDescent="0.3">
      <c r="A11255" s="1">
        <v>11251</v>
      </c>
      <c r="B11255" s="1">
        <v>2014</v>
      </c>
      <c r="C11255" s="1">
        <v>7</v>
      </c>
      <c r="D11255" s="1">
        <v>2</v>
      </c>
      <c r="E11255" s="7">
        <v>2014.58881278539</v>
      </c>
      <c r="F11255" s="7">
        <v>25.215909</v>
      </c>
      <c r="G11255" s="57">
        <f t="shared" si="418"/>
        <v>22.938593215172421</v>
      </c>
      <c r="H11255" s="8"/>
      <c r="I11255" s="73">
        <f t="shared" si="419"/>
        <v>1.9945205479400556</v>
      </c>
    </row>
    <row r="11256" spans="1:9" ht="15.6" x14ac:dyDescent="0.3">
      <c r="A11256" s="1">
        <v>11252</v>
      </c>
      <c r="B11256" s="1">
        <v>2014</v>
      </c>
      <c r="C11256" s="1">
        <v>7</v>
      </c>
      <c r="D11256" s="1">
        <v>3</v>
      </c>
      <c r="E11256" s="7">
        <v>2014.5915525114201</v>
      </c>
      <c r="F11256" s="7">
        <v>25.209807999999999</v>
      </c>
      <c r="G11256" s="57">
        <f t="shared" si="418"/>
        <v>22.941980009655179</v>
      </c>
      <c r="H11256" s="8"/>
      <c r="I11256" s="73">
        <f t="shared" si="419"/>
        <v>1.9961187214601068</v>
      </c>
    </row>
    <row r="11257" spans="1:9" ht="15.6" x14ac:dyDescent="0.3">
      <c r="A11257" s="1">
        <v>11253</v>
      </c>
      <c r="B11257" s="1">
        <v>2014</v>
      </c>
      <c r="C11257" s="1">
        <v>7</v>
      </c>
      <c r="D11257" s="1">
        <v>4</v>
      </c>
      <c r="E11257" s="7">
        <v>2014.59429223744</v>
      </c>
      <c r="F11257" s="7">
        <v>25.151443</v>
      </c>
      <c r="G11257" s="57">
        <f t="shared" si="418"/>
        <v>22.945475184827593</v>
      </c>
      <c r="H11257" s="8"/>
      <c r="I11257" s="73">
        <f t="shared" si="419"/>
        <v>1.9961187214598795</v>
      </c>
    </row>
    <row r="11258" spans="1:9" ht="15.6" x14ac:dyDescent="0.3">
      <c r="A11258" s="1">
        <v>11254</v>
      </c>
      <c r="B11258" s="1">
        <v>2014</v>
      </c>
      <c r="C11258" s="1">
        <v>7</v>
      </c>
      <c r="D11258" s="1">
        <v>5</v>
      </c>
      <c r="E11258" s="7">
        <v>2014.59703196347</v>
      </c>
      <c r="F11258" s="7">
        <v>25.149010000000001</v>
      </c>
      <c r="G11258" s="57">
        <f t="shared" si="418"/>
        <v>22.94909340413794</v>
      </c>
      <c r="H11258" s="8"/>
      <c r="I11258" s="73">
        <f t="shared" si="419"/>
        <v>1.9945205479398282</v>
      </c>
    </row>
    <row r="11259" spans="1:9" ht="15.6" x14ac:dyDescent="0.3">
      <c r="A11259" s="1">
        <v>11255</v>
      </c>
      <c r="B11259" s="1">
        <v>2014</v>
      </c>
      <c r="C11259" s="1">
        <v>7</v>
      </c>
      <c r="D11259" s="1">
        <v>6</v>
      </c>
      <c r="E11259" s="7">
        <v>2014.5997716894999</v>
      </c>
      <c r="F11259" s="7">
        <v>25.046137000000002</v>
      </c>
      <c r="G11259" s="57">
        <f t="shared" si="418"/>
        <v>22.952571791724154</v>
      </c>
      <c r="H11259" s="8"/>
      <c r="I11259" s="73">
        <f t="shared" si="419"/>
        <v>1.9945205479500601</v>
      </c>
    </row>
    <row r="11260" spans="1:9" ht="15.6" x14ac:dyDescent="0.3">
      <c r="A11260" s="1">
        <v>11256</v>
      </c>
      <c r="B11260" s="1">
        <v>2014</v>
      </c>
      <c r="C11260" s="1">
        <v>7</v>
      </c>
      <c r="D11260" s="1">
        <v>7</v>
      </c>
      <c r="E11260" s="7">
        <v>2014.60251141552</v>
      </c>
      <c r="F11260" s="7">
        <v>24.972093999999998</v>
      </c>
      <c r="G11260" s="57">
        <f t="shared" si="418"/>
        <v>22.956059357241394</v>
      </c>
      <c r="H11260" s="8"/>
      <c r="I11260" s="73">
        <f t="shared" si="419"/>
        <v>1.9945205479500601</v>
      </c>
    </row>
    <row r="11261" spans="1:9" ht="15.6" x14ac:dyDescent="0.3">
      <c r="A11261" s="1">
        <v>11257</v>
      </c>
      <c r="B11261" s="1">
        <v>2014</v>
      </c>
      <c r="C11261" s="1">
        <v>7</v>
      </c>
      <c r="D11261" s="1">
        <v>8</v>
      </c>
      <c r="E11261" s="7">
        <v>2014.6052511415501</v>
      </c>
      <c r="F11261" s="7">
        <v>24.859431000000001</v>
      </c>
      <c r="G11261" s="57">
        <f t="shared" si="418"/>
        <v>22.959454787586221</v>
      </c>
      <c r="H11261" s="8"/>
      <c r="I11261" s="73">
        <f t="shared" si="419"/>
        <v>1.9945205479400556</v>
      </c>
    </row>
    <row r="11262" spans="1:9" ht="15.6" x14ac:dyDescent="0.3">
      <c r="A11262" s="1">
        <v>11258</v>
      </c>
      <c r="B11262" s="1">
        <v>2014</v>
      </c>
      <c r="C11262" s="1">
        <v>7</v>
      </c>
      <c r="D11262" s="1">
        <v>9</v>
      </c>
      <c r="E11262" s="7">
        <v>2014.6079908675799</v>
      </c>
      <c r="F11262" s="7">
        <v>24.716922</v>
      </c>
      <c r="G11262" s="57">
        <f t="shared" si="418"/>
        <v>22.962759889655185</v>
      </c>
      <c r="H11262" s="8"/>
      <c r="I11262" s="73">
        <f t="shared" si="419"/>
        <v>1.9945205479500601</v>
      </c>
    </row>
    <row r="11263" spans="1:9" ht="15.6" x14ac:dyDescent="0.3">
      <c r="A11263" s="1">
        <v>11259</v>
      </c>
      <c r="B11263" s="1">
        <v>2014</v>
      </c>
      <c r="C11263" s="1">
        <v>7</v>
      </c>
      <c r="D11263" s="1">
        <v>10</v>
      </c>
      <c r="E11263" s="7">
        <v>2014.61073059361</v>
      </c>
      <c r="F11263" s="7">
        <v>24.568027000000001</v>
      </c>
      <c r="G11263" s="57">
        <f t="shared" si="418"/>
        <v>22.965933918620706</v>
      </c>
      <c r="H11263" s="8"/>
      <c r="I11263" s="73">
        <f t="shared" si="419"/>
        <v>1.9945205479498327</v>
      </c>
    </row>
    <row r="11264" spans="1:9" ht="15.6" x14ac:dyDescent="0.3">
      <c r="A11264" s="1">
        <v>11260</v>
      </c>
      <c r="B11264" s="1">
        <v>2014</v>
      </c>
      <c r="C11264" s="1">
        <v>7</v>
      </c>
      <c r="D11264" s="1">
        <v>11</v>
      </c>
      <c r="E11264" s="7">
        <v>2014.6134703196301</v>
      </c>
      <c r="F11264" s="7">
        <v>24.501601999999998</v>
      </c>
      <c r="G11264" s="57">
        <f t="shared" si="418"/>
        <v>22.968949626206911</v>
      </c>
      <c r="H11264" s="8"/>
      <c r="I11264" s="73">
        <f t="shared" si="419"/>
        <v>1.9945205479400556</v>
      </c>
    </row>
    <row r="11265" spans="1:9" ht="15.6" x14ac:dyDescent="0.3">
      <c r="A11265" s="1">
        <v>11261</v>
      </c>
      <c r="B11265" s="1">
        <v>2014</v>
      </c>
      <c r="C11265" s="1">
        <v>7</v>
      </c>
      <c r="D11265" s="1">
        <v>12</v>
      </c>
      <c r="E11265" s="7">
        <v>2014.61621004566</v>
      </c>
      <c r="F11265" s="7">
        <v>24.500239000000001</v>
      </c>
      <c r="G11265" s="57">
        <f t="shared" si="418"/>
        <v>22.97193893655173</v>
      </c>
      <c r="H11265" s="8"/>
      <c r="I11265" s="73">
        <f t="shared" si="419"/>
        <v>1.9945205479400556</v>
      </c>
    </row>
    <row r="11266" spans="1:9" ht="15.6" x14ac:dyDescent="0.3">
      <c r="A11266" s="1">
        <v>11262</v>
      </c>
      <c r="B11266" s="1">
        <v>2014</v>
      </c>
      <c r="C11266" s="1">
        <v>7</v>
      </c>
      <c r="D11266" s="1">
        <v>13</v>
      </c>
      <c r="E11266" s="7">
        <v>2014.61894977169</v>
      </c>
      <c r="F11266" s="7">
        <v>24.559118000000002</v>
      </c>
      <c r="G11266" s="57">
        <f t="shared" si="418"/>
        <v>22.974688376551736</v>
      </c>
      <c r="H11266" s="8"/>
      <c r="I11266" s="73">
        <f t="shared" si="419"/>
        <v>1.9945205479498327</v>
      </c>
    </row>
    <row r="11267" spans="1:9" ht="15.6" x14ac:dyDescent="0.3">
      <c r="A11267" s="1">
        <v>11263</v>
      </c>
      <c r="B11267" s="1">
        <v>2014</v>
      </c>
      <c r="C11267" s="1">
        <v>7</v>
      </c>
      <c r="D11267" s="1">
        <v>14</v>
      </c>
      <c r="E11267" s="7">
        <v>2014.6216894977199</v>
      </c>
      <c r="F11267" s="7">
        <v>24.490825999999998</v>
      </c>
      <c r="G11267" s="57">
        <f t="shared" si="418"/>
        <v>22.977261533793111</v>
      </c>
      <c r="H11267" s="8"/>
      <c r="I11267" s="73">
        <f t="shared" si="419"/>
        <v>1.9945205479500601</v>
      </c>
    </row>
    <row r="11268" spans="1:9" ht="15.6" x14ac:dyDescent="0.3">
      <c r="A11268" s="1">
        <v>11264</v>
      </c>
      <c r="B11268" s="1">
        <v>2014</v>
      </c>
      <c r="C11268" s="1">
        <v>7</v>
      </c>
      <c r="D11268" s="1">
        <v>15</v>
      </c>
      <c r="E11268" s="7">
        <v>2014.62442922374</v>
      </c>
      <c r="F11268" s="7">
        <v>24.393315999999999</v>
      </c>
      <c r="G11268" s="57">
        <f t="shared" si="418"/>
        <v>22.979788515862076</v>
      </c>
      <c r="H11268" s="8"/>
      <c r="I11268" s="73">
        <f t="shared" si="419"/>
        <v>1.9945205479400556</v>
      </c>
    </row>
    <row r="11269" spans="1:9" ht="15.6" x14ac:dyDescent="0.3">
      <c r="A11269" s="1">
        <v>11265</v>
      </c>
      <c r="B11269" s="1">
        <v>2014</v>
      </c>
      <c r="C11269" s="1">
        <v>7</v>
      </c>
      <c r="D11269" s="1">
        <v>16</v>
      </c>
      <c r="E11269" s="7">
        <v>2014.6271689497701</v>
      </c>
      <c r="F11269" s="7">
        <v>24.328022000000001</v>
      </c>
      <c r="G11269" s="57">
        <f t="shared" si="418"/>
        <v>22.982328183448288</v>
      </c>
      <c r="H11269" s="8"/>
      <c r="I11269" s="73">
        <f t="shared" si="419"/>
        <v>1.9945205479400556</v>
      </c>
    </row>
    <row r="11270" spans="1:9" ht="15.6" x14ac:dyDescent="0.3">
      <c r="A11270" s="1">
        <v>11266</v>
      </c>
      <c r="B11270" s="1">
        <v>2014</v>
      </c>
      <c r="C11270" s="1">
        <v>7</v>
      </c>
      <c r="D11270" s="1">
        <v>17</v>
      </c>
      <c r="E11270" s="7">
        <v>2014.6299086757999</v>
      </c>
      <c r="F11270" s="7">
        <v>24.316517999999999</v>
      </c>
      <c r="G11270" s="57">
        <f t="shared" si="418"/>
        <v>22.984824168275868</v>
      </c>
      <c r="H11270" s="8"/>
      <c r="I11270" s="73">
        <f t="shared" si="419"/>
        <v>1.9945205479500601</v>
      </c>
    </row>
    <row r="11271" spans="1:9" ht="15.6" x14ac:dyDescent="0.3">
      <c r="A11271" s="1">
        <v>11267</v>
      </c>
      <c r="B11271" s="1">
        <v>2014</v>
      </c>
      <c r="C11271" s="1">
        <v>7</v>
      </c>
      <c r="D11271" s="1">
        <v>18</v>
      </c>
      <c r="E11271" s="7">
        <v>2014.63264840183</v>
      </c>
      <c r="F11271" s="7">
        <v>24.459182999999999</v>
      </c>
      <c r="G11271" s="57">
        <f t="shared" si="418"/>
        <v>22.987265551724143</v>
      </c>
      <c r="H11271" s="8"/>
      <c r="I11271" s="73">
        <f t="shared" si="419"/>
        <v>1.9945205479498327</v>
      </c>
    </row>
    <row r="11272" spans="1:9" ht="15.6" x14ac:dyDescent="0.3">
      <c r="A11272" s="1">
        <v>11268</v>
      </c>
      <c r="B11272" s="1">
        <v>2014</v>
      </c>
      <c r="C11272" s="1">
        <v>7</v>
      </c>
      <c r="D11272" s="1">
        <v>19</v>
      </c>
      <c r="E11272" s="7">
        <v>2014.6353881278501</v>
      </c>
      <c r="F11272" s="7">
        <v>24.590202999999999</v>
      </c>
      <c r="G11272" s="57">
        <f t="shared" si="418"/>
        <v>22.989591369655177</v>
      </c>
      <c r="H11272" s="8"/>
      <c r="I11272" s="73">
        <f t="shared" si="419"/>
        <v>1.9945205479400556</v>
      </c>
    </row>
    <row r="11273" spans="1:9" ht="15.6" x14ac:dyDescent="0.3">
      <c r="A11273" s="1">
        <v>11269</v>
      </c>
      <c r="B11273" s="1">
        <v>2014</v>
      </c>
      <c r="C11273" s="1">
        <v>7</v>
      </c>
      <c r="D11273" s="1">
        <v>20</v>
      </c>
      <c r="E11273" s="7">
        <v>2014.63812785388</v>
      </c>
      <c r="F11273" s="7">
        <v>24.695824000000002</v>
      </c>
      <c r="G11273" s="57">
        <f t="shared" si="418"/>
        <v>22.991841874482756</v>
      </c>
      <c r="H11273" s="8"/>
      <c r="I11273" s="73">
        <f t="shared" si="419"/>
        <v>1.9945205479400556</v>
      </c>
    </row>
    <row r="11274" spans="1:9" ht="15.6" x14ac:dyDescent="0.3">
      <c r="A11274" s="1">
        <v>11270</v>
      </c>
      <c r="B11274" s="1">
        <v>2014</v>
      </c>
      <c r="C11274" s="1">
        <v>7</v>
      </c>
      <c r="D11274" s="1">
        <v>21</v>
      </c>
      <c r="E11274" s="7">
        <v>2014.64086757991</v>
      </c>
      <c r="F11274" s="7">
        <v>24.807569999999998</v>
      </c>
      <c r="G11274" s="57">
        <f t="shared" si="418"/>
        <v>22.993964039999991</v>
      </c>
      <c r="H11274" s="8"/>
      <c r="I11274" s="73">
        <f t="shared" si="419"/>
        <v>1.9945205479498327</v>
      </c>
    </row>
    <row r="11275" spans="1:9" ht="15.6" x14ac:dyDescent="0.3">
      <c r="A11275" s="1">
        <v>11271</v>
      </c>
      <c r="B11275" s="1">
        <v>2014</v>
      </c>
      <c r="C11275" s="1">
        <v>7</v>
      </c>
      <c r="D11275" s="1">
        <v>22</v>
      </c>
      <c r="E11275" s="7">
        <v>2014.6436073059399</v>
      </c>
      <c r="F11275" s="7">
        <v>24.823808</v>
      </c>
      <c r="G11275" s="57">
        <f t="shared" ref="G11275:G11338" si="420">AVERAGE(F10731:F11455)</f>
        <v>22.995878365517235</v>
      </c>
      <c r="H11275" s="8"/>
      <c r="I11275" s="73">
        <f t="shared" si="419"/>
        <v>1.9945205479500601</v>
      </c>
    </row>
    <row r="11276" spans="1:9" ht="15.6" x14ac:dyDescent="0.3">
      <c r="A11276" s="1">
        <v>11272</v>
      </c>
      <c r="B11276" s="1">
        <v>2014</v>
      </c>
      <c r="C11276" s="1">
        <v>7</v>
      </c>
      <c r="D11276" s="1">
        <v>23</v>
      </c>
      <c r="E11276" s="7">
        <v>2014.64634703196</v>
      </c>
      <c r="F11276" s="7">
        <v>24.854917</v>
      </c>
      <c r="G11276" s="57">
        <f t="shared" si="420"/>
        <v>22.997472828965513</v>
      </c>
      <c r="H11276" s="8"/>
      <c r="I11276" s="73">
        <f t="shared" ref="I11276:I11339" si="421">E11456-E10732</f>
        <v>1.9945205479400556</v>
      </c>
    </row>
    <row r="11277" spans="1:9" ht="15.6" x14ac:dyDescent="0.3">
      <c r="A11277" s="1">
        <v>11273</v>
      </c>
      <c r="B11277" s="1">
        <v>2014</v>
      </c>
      <c r="C11277" s="1">
        <v>7</v>
      </c>
      <c r="D11277" s="1">
        <v>24</v>
      </c>
      <c r="E11277" s="7">
        <v>2014.6490867579901</v>
      </c>
      <c r="F11277" s="7">
        <v>24.921597999999999</v>
      </c>
      <c r="G11277" s="57">
        <f t="shared" si="420"/>
        <v>22.998857129655164</v>
      </c>
      <c r="H11277" s="8"/>
      <c r="I11277" s="73">
        <f t="shared" si="421"/>
        <v>1.9945205479400556</v>
      </c>
    </row>
    <row r="11278" spans="1:9" ht="15.6" x14ac:dyDescent="0.3">
      <c r="A11278" s="1">
        <v>11274</v>
      </c>
      <c r="B11278" s="1">
        <v>2014</v>
      </c>
      <c r="C11278" s="1">
        <v>7</v>
      </c>
      <c r="D11278" s="1">
        <v>25</v>
      </c>
      <c r="E11278" s="7">
        <v>2014.6518264840199</v>
      </c>
      <c r="F11278" s="7">
        <v>25.020934</v>
      </c>
      <c r="G11278" s="57">
        <f t="shared" si="420"/>
        <v>23.000063929655166</v>
      </c>
      <c r="H11278" s="8"/>
      <c r="I11278" s="73">
        <f t="shared" si="421"/>
        <v>1.9945205479500601</v>
      </c>
    </row>
    <row r="11279" spans="1:9" ht="15.6" x14ac:dyDescent="0.3">
      <c r="A11279" s="1">
        <v>11275</v>
      </c>
      <c r="B11279" s="1">
        <v>2014</v>
      </c>
      <c r="C11279" s="1">
        <v>7</v>
      </c>
      <c r="D11279" s="1">
        <v>26</v>
      </c>
      <c r="E11279" s="7">
        <v>2014.65456621005</v>
      </c>
      <c r="F11279" s="7">
        <v>25.023865000000001</v>
      </c>
      <c r="G11279" s="57">
        <f t="shared" si="420"/>
        <v>23.001090026206892</v>
      </c>
      <c r="H11279" s="8"/>
      <c r="I11279" s="73">
        <f t="shared" si="421"/>
        <v>1.9945205479498327</v>
      </c>
    </row>
    <row r="11280" spans="1:9" ht="15.6" x14ac:dyDescent="0.3">
      <c r="A11280" s="1">
        <v>11276</v>
      </c>
      <c r="B11280" s="1">
        <v>2014</v>
      </c>
      <c r="C11280" s="1">
        <v>7</v>
      </c>
      <c r="D11280" s="1">
        <v>27</v>
      </c>
      <c r="E11280" s="7">
        <v>2014.6573059360701</v>
      </c>
      <c r="F11280" s="7">
        <v>24.950529</v>
      </c>
      <c r="G11280" s="57">
        <f t="shared" si="420"/>
        <v>23.001876503448273</v>
      </c>
      <c r="H11280" s="8"/>
      <c r="I11280" s="73">
        <f t="shared" si="421"/>
        <v>1.9945205479400556</v>
      </c>
    </row>
    <row r="11281" spans="1:9" ht="15.6" x14ac:dyDescent="0.3">
      <c r="A11281" s="1">
        <v>11277</v>
      </c>
      <c r="B11281" s="1">
        <v>2014</v>
      </c>
      <c r="C11281" s="1">
        <v>7</v>
      </c>
      <c r="D11281" s="1">
        <v>28</v>
      </c>
      <c r="E11281" s="7">
        <v>2014.6600456620999</v>
      </c>
      <c r="F11281" s="7">
        <v>24.865967000000001</v>
      </c>
      <c r="G11281" s="57">
        <f t="shared" si="420"/>
        <v>23.002370875862063</v>
      </c>
      <c r="H11281" s="8"/>
      <c r="I11281" s="73">
        <f t="shared" si="421"/>
        <v>1.9945205479400556</v>
      </c>
    </row>
    <row r="11282" spans="1:9" ht="15.6" x14ac:dyDescent="0.3">
      <c r="A11282" s="1">
        <v>11278</v>
      </c>
      <c r="B11282" s="1">
        <v>2014</v>
      </c>
      <c r="C11282" s="1">
        <v>7</v>
      </c>
      <c r="D11282" s="1">
        <v>29</v>
      </c>
      <c r="E11282" s="7">
        <v>2014.66278538813</v>
      </c>
      <c r="F11282" s="7">
        <v>24.808527000000002</v>
      </c>
      <c r="G11282" s="57">
        <f t="shared" si="420"/>
        <v>23.002653303448273</v>
      </c>
      <c r="H11282" s="8"/>
      <c r="I11282" s="73">
        <f t="shared" si="421"/>
        <v>1.9945205479498327</v>
      </c>
    </row>
    <row r="11283" spans="1:9" ht="15.6" x14ac:dyDescent="0.3">
      <c r="A11283" s="1">
        <v>11279</v>
      </c>
      <c r="B11283" s="1">
        <v>2014</v>
      </c>
      <c r="C11283" s="1">
        <v>7</v>
      </c>
      <c r="D11283" s="1">
        <v>30</v>
      </c>
      <c r="E11283" s="7">
        <v>2014.6655251141599</v>
      </c>
      <c r="F11283" s="7">
        <v>24.811002999999999</v>
      </c>
      <c r="G11283" s="57">
        <f t="shared" si="420"/>
        <v>23.002833223448278</v>
      </c>
      <c r="H11283" s="8"/>
      <c r="I11283" s="73">
        <f t="shared" si="421"/>
        <v>1.9945205479500601</v>
      </c>
    </row>
    <row r="11284" spans="1:9" ht="15.6" x14ac:dyDescent="0.3">
      <c r="A11284" s="1">
        <v>11280</v>
      </c>
      <c r="B11284" s="1">
        <v>2014</v>
      </c>
      <c r="C11284" s="1">
        <v>7</v>
      </c>
      <c r="D11284" s="1">
        <v>31</v>
      </c>
      <c r="E11284" s="7">
        <v>2014.66826484018</v>
      </c>
      <c r="F11284" s="7">
        <v>24.863675000000001</v>
      </c>
      <c r="G11284" s="57">
        <f t="shared" si="420"/>
        <v>23.002949766896542</v>
      </c>
      <c r="H11284" s="8"/>
      <c r="I11284" s="73">
        <f t="shared" si="421"/>
        <v>1.9945205479400556</v>
      </c>
    </row>
    <row r="11285" spans="1:9" ht="15.6" x14ac:dyDescent="0.3">
      <c r="A11285" s="1">
        <v>11281</v>
      </c>
      <c r="B11285" s="1">
        <v>2014</v>
      </c>
      <c r="C11285" s="1">
        <v>8</v>
      </c>
      <c r="D11285" s="1">
        <v>1</v>
      </c>
      <c r="E11285" s="7">
        <v>2014.66940639269</v>
      </c>
      <c r="F11285" s="7">
        <v>24.874420000000001</v>
      </c>
      <c r="G11285" s="57">
        <f t="shared" si="420"/>
        <v>23.003061984827578</v>
      </c>
      <c r="H11285" s="8"/>
      <c r="I11285" s="73">
        <f t="shared" si="421"/>
        <v>1.9945205479400556</v>
      </c>
    </row>
    <row r="11286" spans="1:9" ht="15.6" x14ac:dyDescent="0.3">
      <c r="A11286" s="1">
        <v>11282</v>
      </c>
      <c r="B11286" s="1">
        <v>2014</v>
      </c>
      <c r="C11286" s="1">
        <v>8</v>
      </c>
      <c r="D11286" s="1">
        <v>2</v>
      </c>
      <c r="E11286" s="7">
        <v>2014.6721461187201</v>
      </c>
      <c r="F11286" s="7">
        <v>24.924216999999999</v>
      </c>
      <c r="G11286" s="57">
        <f t="shared" si="420"/>
        <v>23.003222067586201</v>
      </c>
      <c r="H11286" s="8"/>
      <c r="I11286" s="73">
        <f t="shared" si="421"/>
        <v>1.9945205479500601</v>
      </c>
    </row>
    <row r="11287" spans="1:9" ht="15.6" x14ac:dyDescent="0.3">
      <c r="A11287" s="1">
        <v>11283</v>
      </c>
      <c r="B11287" s="1">
        <v>2014</v>
      </c>
      <c r="C11287" s="1">
        <v>8</v>
      </c>
      <c r="D11287" s="1">
        <v>3</v>
      </c>
      <c r="E11287" s="7">
        <v>2014.67488584475</v>
      </c>
      <c r="F11287" s="7">
        <v>24.912036000000001</v>
      </c>
      <c r="G11287" s="57">
        <f t="shared" si="420"/>
        <v>23.003484993103445</v>
      </c>
      <c r="H11287" s="8"/>
      <c r="I11287" s="73">
        <f t="shared" si="421"/>
        <v>1.9961187214598795</v>
      </c>
    </row>
    <row r="11288" spans="1:9" ht="15.6" x14ac:dyDescent="0.3">
      <c r="A11288" s="1">
        <v>11284</v>
      </c>
      <c r="B11288" s="1">
        <v>2014</v>
      </c>
      <c r="C11288" s="1">
        <v>8</v>
      </c>
      <c r="D11288" s="1">
        <v>4</v>
      </c>
      <c r="E11288" s="7">
        <v>2014.67762557078</v>
      </c>
      <c r="F11288" s="7">
        <v>24.981338999999998</v>
      </c>
      <c r="G11288" s="57">
        <f t="shared" si="420"/>
        <v>23.003882634482753</v>
      </c>
      <c r="H11288" s="8"/>
      <c r="I11288" s="73">
        <f t="shared" si="421"/>
        <v>1.9961187214598795</v>
      </c>
    </row>
    <row r="11289" spans="1:9" ht="15.6" x14ac:dyDescent="0.3">
      <c r="A11289" s="1">
        <v>11285</v>
      </c>
      <c r="B11289" s="1">
        <v>2014</v>
      </c>
      <c r="C11289" s="1">
        <v>8</v>
      </c>
      <c r="D11289" s="1">
        <v>5</v>
      </c>
      <c r="E11289" s="7">
        <v>2014.6803652967999</v>
      </c>
      <c r="F11289" s="7">
        <v>24.980530000000002</v>
      </c>
      <c r="G11289" s="57">
        <f t="shared" si="420"/>
        <v>23.004245830344829</v>
      </c>
      <c r="H11289" s="8"/>
      <c r="I11289" s="73">
        <f t="shared" si="421"/>
        <v>1.9945205479400556</v>
      </c>
    </row>
    <row r="11290" spans="1:9" ht="15.6" x14ac:dyDescent="0.3">
      <c r="A11290" s="1">
        <v>11286</v>
      </c>
      <c r="B11290" s="1">
        <v>2014</v>
      </c>
      <c r="C11290" s="1">
        <v>8</v>
      </c>
      <c r="D11290" s="1">
        <v>6</v>
      </c>
      <c r="E11290" s="7">
        <v>2014.68310502283</v>
      </c>
      <c r="F11290" s="7">
        <v>24.909075999999999</v>
      </c>
      <c r="G11290" s="57">
        <f t="shared" si="420"/>
        <v>23.004478573793108</v>
      </c>
      <c r="H11290" s="8"/>
      <c r="I11290" s="73">
        <f t="shared" si="421"/>
        <v>1.9945205479400556</v>
      </c>
    </row>
    <row r="11291" spans="1:9" ht="15.6" x14ac:dyDescent="0.3">
      <c r="A11291" s="1">
        <v>11287</v>
      </c>
      <c r="B11291" s="1">
        <v>2014</v>
      </c>
      <c r="C11291" s="1">
        <v>8</v>
      </c>
      <c r="D11291" s="1">
        <v>7</v>
      </c>
      <c r="E11291" s="7">
        <v>2014.6858447488601</v>
      </c>
      <c r="F11291" s="7">
        <v>24.935034999999999</v>
      </c>
      <c r="G11291" s="57">
        <f t="shared" si="420"/>
        <v>23.004746205517243</v>
      </c>
      <c r="H11291" s="8"/>
      <c r="I11291" s="73">
        <f t="shared" si="421"/>
        <v>1.9945205479500601</v>
      </c>
    </row>
    <row r="11292" spans="1:9" ht="15.6" x14ac:dyDescent="0.3">
      <c r="A11292" s="1">
        <v>11288</v>
      </c>
      <c r="B11292" s="1">
        <v>2014</v>
      </c>
      <c r="C11292" s="1">
        <v>8</v>
      </c>
      <c r="D11292" s="1">
        <v>8</v>
      </c>
      <c r="E11292" s="7">
        <v>2014.6885844748899</v>
      </c>
      <c r="F11292" s="7">
        <v>24.988712</v>
      </c>
      <c r="G11292" s="57">
        <f t="shared" si="420"/>
        <v>23.005058915862072</v>
      </c>
      <c r="H11292" s="8"/>
      <c r="I11292" s="73">
        <f t="shared" si="421"/>
        <v>1.9945205479500601</v>
      </c>
    </row>
    <row r="11293" spans="1:9" ht="15.6" x14ac:dyDescent="0.3">
      <c r="A11293" s="1">
        <v>11289</v>
      </c>
      <c r="B11293" s="1">
        <v>2014</v>
      </c>
      <c r="C11293" s="1">
        <v>8</v>
      </c>
      <c r="D11293" s="1">
        <v>9</v>
      </c>
      <c r="E11293" s="7">
        <v>2014.69132420091</v>
      </c>
      <c r="F11293" s="7">
        <v>24.919689000000002</v>
      </c>
      <c r="G11293" s="57">
        <f t="shared" si="420"/>
        <v>23.005272910344832</v>
      </c>
      <c r="H11293" s="8"/>
      <c r="I11293" s="73">
        <f t="shared" si="421"/>
        <v>1.9945205479398282</v>
      </c>
    </row>
    <row r="11294" spans="1:9" ht="15.6" x14ac:dyDescent="0.3">
      <c r="A11294" s="1">
        <v>11290</v>
      </c>
      <c r="B11294" s="1">
        <v>2014</v>
      </c>
      <c r="C11294" s="1">
        <v>8</v>
      </c>
      <c r="D11294" s="1">
        <v>10</v>
      </c>
      <c r="E11294" s="7">
        <v>2014.6940639269401</v>
      </c>
      <c r="F11294" s="7">
        <v>24.833476999999998</v>
      </c>
      <c r="G11294" s="57">
        <f t="shared" si="420"/>
        <v>23.005238260689662</v>
      </c>
      <c r="H11294" s="8"/>
      <c r="I11294" s="73">
        <f t="shared" si="421"/>
        <v>1.9945205479400556</v>
      </c>
    </row>
    <row r="11295" spans="1:9" ht="15.6" x14ac:dyDescent="0.3">
      <c r="A11295" s="1">
        <v>11291</v>
      </c>
      <c r="B11295" s="1">
        <v>2014</v>
      </c>
      <c r="C11295" s="1">
        <v>8</v>
      </c>
      <c r="D11295" s="1">
        <v>11</v>
      </c>
      <c r="E11295" s="7">
        <v>2014.6968036529699</v>
      </c>
      <c r="F11295" s="7">
        <v>24.827389</v>
      </c>
      <c r="G11295" s="57">
        <f t="shared" si="420"/>
        <v>23.004967990344841</v>
      </c>
      <c r="H11295" s="8"/>
      <c r="I11295" s="73">
        <f t="shared" si="421"/>
        <v>1.9945205479500601</v>
      </c>
    </row>
    <row r="11296" spans="1:9" ht="15.6" x14ac:dyDescent="0.3">
      <c r="A11296" s="1">
        <v>11292</v>
      </c>
      <c r="B11296" s="1">
        <v>2014</v>
      </c>
      <c r="C11296" s="1">
        <v>8</v>
      </c>
      <c r="D11296" s="1">
        <v>12</v>
      </c>
      <c r="E11296" s="7">
        <v>2014.699543379</v>
      </c>
      <c r="F11296" s="7">
        <v>24.848006999999999</v>
      </c>
      <c r="G11296" s="57">
        <f t="shared" si="420"/>
        <v>23.004642354482769</v>
      </c>
      <c r="H11296" s="8"/>
      <c r="I11296" s="73">
        <f t="shared" si="421"/>
        <v>1.9945205479498327</v>
      </c>
    </row>
    <row r="11297" spans="1:9" ht="15.6" x14ac:dyDescent="0.3">
      <c r="A11297" s="1">
        <v>11293</v>
      </c>
      <c r="B11297" s="1">
        <v>2014</v>
      </c>
      <c r="C11297" s="1">
        <v>8</v>
      </c>
      <c r="D11297" s="1">
        <v>13</v>
      </c>
      <c r="E11297" s="7">
        <v>2014.7022831050199</v>
      </c>
      <c r="F11297" s="7">
        <v>24.789314999999998</v>
      </c>
      <c r="G11297" s="57">
        <f t="shared" si="420"/>
        <v>23.004387481379325</v>
      </c>
      <c r="H11297" s="8"/>
      <c r="I11297" s="73">
        <f t="shared" si="421"/>
        <v>1.9945205479400556</v>
      </c>
    </row>
    <row r="11298" spans="1:9" ht="15.6" x14ac:dyDescent="0.3">
      <c r="A11298" s="1">
        <v>11294</v>
      </c>
      <c r="B11298" s="1">
        <v>2014</v>
      </c>
      <c r="C11298" s="1">
        <v>8</v>
      </c>
      <c r="D11298" s="1">
        <v>14</v>
      </c>
      <c r="E11298" s="7">
        <v>2014.70502283105</v>
      </c>
      <c r="F11298" s="7">
        <v>24.788540000000001</v>
      </c>
      <c r="G11298" s="57">
        <f t="shared" si="420"/>
        <v>23.004102616551741</v>
      </c>
      <c r="H11298" s="8"/>
      <c r="I11298" s="73">
        <f t="shared" si="421"/>
        <v>1.9945205479400556</v>
      </c>
    </row>
    <row r="11299" spans="1:9" ht="15.6" x14ac:dyDescent="0.3">
      <c r="A11299" s="1">
        <v>11295</v>
      </c>
      <c r="B11299" s="1">
        <v>2014</v>
      </c>
      <c r="C11299" s="1">
        <v>8</v>
      </c>
      <c r="D11299" s="1">
        <v>15</v>
      </c>
      <c r="E11299" s="7">
        <v>2014.7077625570801</v>
      </c>
      <c r="F11299" s="7">
        <v>24.729431000000002</v>
      </c>
      <c r="G11299" s="57">
        <f t="shared" si="420"/>
        <v>23.003721775172426</v>
      </c>
      <c r="H11299" s="8"/>
      <c r="I11299" s="73">
        <f t="shared" si="421"/>
        <v>1.9945205479500601</v>
      </c>
    </row>
    <row r="11300" spans="1:9" ht="15.6" x14ac:dyDescent="0.3">
      <c r="A11300" s="1">
        <v>11296</v>
      </c>
      <c r="B11300" s="1">
        <v>2014</v>
      </c>
      <c r="C11300" s="1">
        <v>8</v>
      </c>
      <c r="D11300" s="1">
        <v>16</v>
      </c>
      <c r="E11300" s="7">
        <v>2014.7105022831099</v>
      </c>
      <c r="F11300" s="7">
        <v>24.600059999999999</v>
      </c>
      <c r="G11300" s="57">
        <f t="shared" si="420"/>
        <v>23.003285002758638</v>
      </c>
      <c r="H11300" s="8"/>
      <c r="I11300" s="73">
        <f t="shared" si="421"/>
        <v>1.9945205479500601</v>
      </c>
    </row>
    <row r="11301" spans="1:9" ht="15.6" x14ac:dyDescent="0.3">
      <c r="A11301" s="1">
        <v>11297</v>
      </c>
      <c r="B11301" s="1">
        <v>2014</v>
      </c>
      <c r="C11301" s="1">
        <v>8</v>
      </c>
      <c r="D11301" s="1">
        <v>17</v>
      </c>
      <c r="E11301" s="7">
        <v>2014.71324200913</v>
      </c>
      <c r="F11301" s="7">
        <v>24.562058</v>
      </c>
      <c r="G11301" s="57">
        <f t="shared" si="420"/>
        <v>23.002814502068986</v>
      </c>
      <c r="H11301" s="8"/>
      <c r="I11301" s="73">
        <f t="shared" si="421"/>
        <v>1.9945205479398282</v>
      </c>
    </row>
    <row r="11302" spans="1:9" ht="15.6" x14ac:dyDescent="0.3">
      <c r="A11302" s="1">
        <v>11298</v>
      </c>
      <c r="B11302" s="1">
        <v>2014</v>
      </c>
      <c r="C11302" s="1">
        <v>8</v>
      </c>
      <c r="D11302" s="1">
        <v>18</v>
      </c>
      <c r="E11302" s="7">
        <v>2014.7159817351601</v>
      </c>
      <c r="F11302" s="7">
        <v>24.521587</v>
      </c>
      <c r="G11302" s="57">
        <f t="shared" si="420"/>
        <v>23.002339335172433</v>
      </c>
      <c r="H11302" s="8"/>
      <c r="I11302" s="73">
        <f t="shared" si="421"/>
        <v>1.9945205479400556</v>
      </c>
    </row>
    <row r="11303" spans="1:9" ht="15.6" x14ac:dyDescent="0.3">
      <c r="A11303" s="1">
        <v>11299</v>
      </c>
      <c r="B11303" s="1">
        <v>2014</v>
      </c>
      <c r="C11303" s="1">
        <v>8</v>
      </c>
      <c r="D11303" s="1">
        <v>19</v>
      </c>
      <c r="E11303" s="7">
        <v>2014.7187214611899</v>
      </c>
      <c r="F11303" s="7">
        <v>24.459488</v>
      </c>
      <c r="G11303" s="57">
        <f t="shared" si="420"/>
        <v>23.001865645517256</v>
      </c>
      <c r="H11303" s="8"/>
      <c r="I11303" s="73">
        <f t="shared" si="421"/>
        <v>1.9945205479500601</v>
      </c>
    </row>
    <row r="11304" spans="1:9" ht="15.6" x14ac:dyDescent="0.3">
      <c r="A11304" s="1">
        <v>11300</v>
      </c>
      <c r="B11304" s="1">
        <v>2014</v>
      </c>
      <c r="C11304" s="1">
        <v>8</v>
      </c>
      <c r="D11304" s="1">
        <v>20</v>
      </c>
      <c r="E11304" s="7">
        <v>2014.72146118721</v>
      </c>
      <c r="F11304" s="7">
        <v>24.467362999999999</v>
      </c>
      <c r="G11304" s="57">
        <f t="shared" si="420"/>
        <v>23.001306486896567</v>
      </c>
      <c r="H11304" s="8"/>
      <c r="I11304" s="73">
        <f t="shared" si="421"/>
        <v>1.9945205479398282</v>
      </c>
    </row>
    <row r="11305" spans="1:9" ht="15.6" x14ac:dyDescent="0.3">
      <c r="A11305" s="1">
        <v>11301</v>
      </c>
      <c r="B11305" s="1">
        <v>2014</v>
      </c>
      <c r="C11305" s="1">
        <v>8</v>
      </c>
      <c r="D11305" s="1">
        <v>21</v>
      </c>
      <c r="E11305" s="7">
        <v>2014.7242009132401</v>
      </c>
      <c r="F11305" s="7">
        <v>24.415593000000001</v>
      </c>
      <c r="G11305" s="57">
        <f t="shared" si="420"/>
        <v>23.000587702068984</v>
      </c>
      <c r="H11305" s="8"/>
      <c r="I11305" s="73">
        <f t="shared" si="421"/>
        <v>1.9945205479400556</v>
      </c>
    </row>
    <row r="11306" spans="1:9" ht="15.6" x14ac:dyDescent="0.3">
      <c r="A11306" s="1">
        <v>11302</v>
      </c>
      <c r="B11306" s="1">
        <v>2014</v>
      </c>
      <c r="C11306" s="1">
        <v>8</v>
      </c>
      <c r="D11306" s="1">
        <v>22</v>
      </c>
      <c r="E11306" s="7">
        <v>2014.72694063927</v>
      </c>
      <c r="F11306" s="7">
        <v>24.445125999999998</v>
      </c>
      <c r="G11306" s="57">
        <f t="shared" si="420"/>
        <v>22.999943126896568</v>
      </c>
      <c r="H11306" s="8"/>
      <c r="I11306" s="73">
        <f t="shared" si="421"/>
        <v>1.9945205479500601</v>
      </c>
    </row>
    <row r="11307" spans="1:9" ht="15.6" x14ac:dyDescent="0.3">
      <c r="A11307" s="1">
        <v>11303</v>
      </c>
      <c r="B11307" s="1">
        <v>2014</v>
      </c>
      <c r="C11307" s="1">
        <v>8</v>
      </c>
      <c r="D11307" s="1">
        <v>23</v>
      </c>
      <c r="E11307" s="7">
        <v>2014.7296803653001</v>
      </c>
      <c r="F11307" s="7">
        <v>24.479030999999999</v>
      </c>
      <c r="G11307" s="57">
        <f t="shared" si="420"/>
        <v>22.999383360000021</v>
      </c>
      <c r="H11307" s="8"/>
      <c r="I11307" s="73">
        <f t="shared" si="421"/>
        <v>1.9945205479498327</v>
      </c>
    </row>
    <row r="11308" spans="1:9" ht="15.6" x14ac:dyDescent="0.3">
      <c r="A11308" s="1">
        <v>11304</v>
      </c>
      <c r="B11308" s="1">
        <v>2014</v>
      </c>
      <c r="C11308" s="1">
        <v>8</v>
      </c>
      <c r="D11308" s="1">
        <v>24</v>
      </c>
      <c r="E11308" s="7">
        <v>2014.7324200913199</v>
      </c>
      <c r="F11308" s="7">
        <v>24.348058000000002</v>
      </c>
      <c r="G11308" s="57">
        <f t="shared" si="420"/>
        <v>22.998817888275877</v>
      </c>
      <c r="H11308" s="8"/>
      <c r="I11308" s="73">
        <f t="shared" si="421"/>
        <v>1.9945205479400556</v>
      </c>
    </row>
    <row r="11309" spans="1:9" ht="15.6" x14ac:dyDescent="0.3">
      <c r="A11309" s="1">
        <v>11305</v>
      </c>
      <c r="B11309" s="1">
        <v>2014</v>
      </c>
      <c r="C11309" s="1">
        <v>8</v>
      </c>
      <c r="D11309" s="1">
        <v>25</v>
      </c>
      <c r="E11309" s="7">
        <v>2014.73515981735</v>
      </c>
      <c r="F11309" s="7">
        <v>24.265255</v>
      </c>
      <c r="G11309" s="57">
        <f t="shared" si="420"/>
        <v>22.998252191724152</v>
      </c>
      <c r="H11309" s="8"/>
      <c r="I11309" s="73">
        <f t="shared" si="421"/>
        <v>1.9945205479400556</v>
      </c>
    </row>
    <row r="11310" spans="1:9" ht="15.6" x14ac:dyDescent="0.3">
      <c r="A11310" s="1">
        <v>11306</v>
      </c>
      <c r="B11310" s="1">
        <v>2014</v>
      </c>
      <c r="C11310" s="1">
        <v>8</v>
      </c>
      <c r="D11310" s="1">
        <v>26</v>
      </c>
      <c r="E11310" s="7">
        <v>2014.7378995433801</v>
      </c>
      <c r="F11310" s="7">
        <v>24.169488000000001</v>
      </c>
      <c r="G11310" s="57">
        <f t="shared" si="420"/>
        <v>22.997596788965531</v>
      </c>
      <c r="H11310" s="8"/>
      <c r="I11310" s="73">
        <f t="shared" si="421"/>
        <v>1.9945205479500601</v>
      </c>
    </row>
    <row r="11311" spans="1:9" ht="15.6" x14ac:dyDescent="0.3">
      <c r="A11311" s="1">
        <v>11307</v>
      </c>
      <c r="B11311" s="1">
        <v>2014</v>
      </c>
      <c r="C11311" s="1">
        <v>8</v>
      </c>
      <c r="D11311" s="1">
        <v>27</v>
      </c>
      <c r="E11311" s="7">
        <v>2014.7406392694099</v>
      </c>
      <c r="F11311" s="7">
        <v>24.217338999999999</v>
      </c>
      <c r="G11311" s="57">
        <f t="shared" si="420"/>
        <v>22.996841649655181</v>
      </c>
      <c r="H11311" s="8"/>
      <c r="I11311" s="73">
        <f t="shared" si="421"/>
        <v>1.9945205479500601</v>
      </c>
    </row>
    <row r="11312" spans="1:9" ht="15.6" x14ac:dyDescent="0.3">
      <c r="A11312" s="1">
        <v>11308</v>
      </c>
      <c r="B11312" s="1">
        <v>2014</v>
      </c>
      <c r="C11312" s="1">
        <v>8</v>
      </c>
      <c r="D11312" s="1">
        <v>28</v>
      </c>
      <c r="E11312" s="7">
        <v>2014.74337899543</v>
      </c>
      <c r="F11312" s="7">
        <v>24.302226999999998</v>
      </c>
      <c r="G11312" s="57">
        <f t="shared" si="420"/>
        <v>22.995964048275866</v>
      </c>
      <c r="H11312" s="8"/>
      <c r="I11312" s="73">
        <f t="shared" si="421"/>
        <v>1.9945205479398282</v>
      </c>
    </row>
    <row r="11313" spans="1:9" ht="15.6" x14ac:dyDescent="0.3">
      <c r="A11313" s="1">
        <v>11309</v>
      </c>
      <c r="B11313" s="1">
        <v>2014</v>
      </c>
      <c r="C11313" s="1">
        <v>8</v>
      </c>
      <c r="D11313" s="1">
        <v>29</v>
      </c>
      <c r="E11313" s="7">
        <v>2014.7461187214601</v>
      </c>
      <c r="F11313" s="7">
        <v>24.305792</v>
      </c>
      <c r="G11313" s="57">
        <f t="shared" si="420"/>
        <v>22.995040997241389</v>
      </c>
      <c r="H11313" s="8"/>
      <c r="I11313" s="73">
        <f t="shared" si="421"/>
        <v>1.9945205479400556</v>
      </c>
    </row>
    <row r="11314" spans="1:9" ht="15.6" x14ac:dyDescent="0.3">
      <c r="A11314" s="1">
        <v>11310</v>
      </c>
      <c r="B11314" s="1">
        <v>2014</v>
      </c>
      <c r="C11314" s="1">
        <v>8</v>
      </c>
      <c r="D11314" s="1">
        <v>30</v>
      </c>
      <c r="E11314" s="7">
        <v>2014.74885844749</v>
      </c>
      <c r="F11314" s="7">
        <v>24.362907</v>
      </c>
      <c r="G11314" s="57">
        <f t="shared" si="420"/>
        <v>22.994129186206898</v>
      </c>
      <c r="H11314" s="8"/>
      <c r="I11314" s="73">
        <f t="shared" si="421"/>
        <v>1.9945205479500601</v>
      </c>
    </row>
    <row r="11315" spans="1:9" ht="15.6" x14ac:dyDescent="0.3">
      <c r="A11315" s="1">
        <v>11311</v>
      </c>
      <c r="B11315" s="1">
        <v>2014</v>
      </c>
      <c r="C11315" s="1">
        <v>8</v>
      </c>
      <c r="D11315" s="1">
        <v>31</v>
      </c>
      <c r="E11315" s="7">
        <v>2014.7515981735201</v>
      </c>
      <c r="F11315" s="7">
        <v>24.397711000000001</v>
      </c>
      <c r="G11315" s="57">
        <f t="shared" si="420"/>
        <v>22.993030321379319</v>
      </c>
      <c r="H11315" s="8"/>
      <c r="I11315" s="73">
        <f t="shared" si="421"/>
        <v>1.9878995433798536</v>
      </c>
    </row>
    <row r="11316" spans="1:9" ht="15.6" x14ac:dyDescent="0.3">
      <c r="A11316" s="1">
        <v>11312</v>
      </c>
      <c r="B11316" s="1">
        <v>2014</v>
      </c>
      <c r="C11316" s="1">
        <v>9</v>
      </c>
      <c r="D11316" s="1">
        <v>1</v>
      </c>
      <c r="E11316" s="7">
        <v>2014.7527397260301</v>
      </c>
      <c r="F11316" s="7">
        <v>24.360610000000001</v>
      </c>
      <c r="G11316" s="57">
        <f t="shared" si="420"/>
        <v>22.991841333793101</v>
      </c>
      <c r="H11316" s="8"/>
      <c r="I11316" s="73">
        <f t="shared" si="421"/>
        <v>1.987899543380081</v>
      </c>
    </row>
    <row r="11317" spans="1:9" ht="15.6" x14ac:dyDescent="0.3">
      <c r="A11317" s="1">
        <v>11313</v>
      </c>
      <c r="B11317" s="1">
        <v>2014</v>
      </c>
      <c r="C11317" s="1">
        <v>9</v>
      </c>
      <c r="D11317" s="1">
        <v>2</v>
      </c>
      <c r="E11317" s="7">
        <v>2014.7554794520499</v>
      </c>
      <c r="F11317" s="7">
        <v>24.294941000000001</v>
      </c>
      <c r="G11317" s="57">
        <f t="shared" si="420"/>
        <v>22.99055667586207</v>
      </c>
      <c r="H11317" s="8"/>
      <c r="I11317" s="73">
        <f t="shared" si="421"/>
        <v>1.9945205479500601</v>
      </c>
    </row>
    <row r="11318" spans="1:9" ht="15.6" x14ac:dyDescent="0.3">
      <c r="A11318" s="1">
        <v>11314</v>
      </c>
      <c r="B11318" s="1">
        <v>2014</v>
      </c>
      <c r="C11318" s="1">
        <v>9</v>
      </c>
      <c r="D11318" s="1">
        <v>3</v>
      </c>
      <c r="E11318" s="7">
        <v>2014.75821917808</v>
      </c>
      <c r="F11318" s="7">
        <v>24.286394000000001</v>
      </c>
      <c r="G11318" s="57">
        <f t="shared" si="420"/>
        <v>22.989259915862068</v>
      </c>
      <c r="H11318" s="8"/>
      <c r="I11318" s="73">
        <f t="shared" si="421"/>
        <v>1.9945205479398282</v>
      </c>
    </row>
    <row r="11319" spans="1:9" ht="15.6" x14ac:dyDescent="0.3">
      <c r="A11319" s="1">
        <v>11315</v>
      </c>
      <c r="B11319" s="1">
        <v>2014</v>
      </c>
      <c r="C11319" s="1">
        <v>9</v>
      </c>
      <c r="D11319" s="1">
        <v>4</v>
      </c>
      <c r="E11319" s="7">
        <v>2014.7609589041101</v>
      </c>
      <c r="F11319" s="7">
        <v>24.307334000000001</v>
      </c>
      <c r="G11319" s="57">
        <f t="shared" si="420"/>
        <v>22.988067993103449</v>
      </c>
      <c r="H11319" s="8"/>
      <c r="I11319" s="73">
        <f t="shared" si="421"/>
        <v>1.9945205479400556</v>
      </c>
    </row>
    <row r="11320" spans="1:9" ht="15.6" x14ac:dyDescent="0.3">
      <c r="A11320" s="1">
        <v>11316</v>
      </c>
      <c r="B11320" s="1">
        <v>2014</v>
      </c>
      <c r="C11320" s="1">
        <v>9</v>
      </c>
      <c r="D11320" s="1">
        <v>5</v>
      </c>
      <c r="E11320" s="7">
        <v>2014.76369863014</v>
      </c>
      <c r="F11320" s="7">
        <v>24.367158</v>
      </c>
      <c r="G11320" s="57">
        <f t="shared" si="420"/>
        <v>22.987020597241379</v>
      </c>
      <c r="H11320" s="8"/>
      <c r="I11320" s="73">
        <f t="shared" si="421"/>
        <v>1.9945205479500601</v>
      </c>
    </row>
    <row r="11321" spans="1:9" ht="15.6" x14ac:dyDescent="0.3">
      <c r="A11321" s="1">
        <v>11317</v>
      </c>
      <c r="B11321" s="1">
        <v>2014</v>
      </c>
      <c r="C11321" s="1">
        <v>9</v>
      </c>
      <c r="D11321" s="1">
        <v>6</v>
      </c>
      <c r="E11321" s="7">
        <v>2014.7664383561601</v>
      </c>
      <c r="F11321" s="7">
        <v>24.414228999999999</v>
      </c>
      <c r="G11321" s="57">
        <f t="shared" si="420"/>
        <v>22.985954248275856</v>
      </c>
      <c r="H11321" s="8"/>
      <c r="I11321" s="73">
        <f t="shared" si="421"/>
        <v>1.9945205479500601</v>
      </c>
    </row>
    <row r="11322" spans="1:9" ht="15.6" x14ac:dyDescent="0.3">
      <c r="A11322" s="1">
        <v>11318</v>
      </c>
      <c r="B11322" s="1">
        <v>2014</v>
      </c>
      <c r="C11322" s="1">
        <v>9</v>
      </c>
      <c r="D11322" s="1">
        <v>7</v>
      </c>
      <c r="E11322" s="7">
        <v>2014.7691780821899</v>
      </c>
      <c r="F11322" s="7">
        <v>24.392567</v>
      </c>
      <c r="G11322" s="57">
        <f t="shared" si="420"/>
        <v>22.984730777931027</v>
      </c>
      <c r="H11322" s="8"/>
      <c r="I11322" s="73">
        <f t="shared" si="421"/>
        <v>1.9945205479400556</v>
      </c>
    </row>
    <row r="11323" spans="1:9" ht="15.6" x14ac:dyDescent="0.3">
      <c r="A11323" s="1">
        <v>11319</v>
      </c>
      <c r="B11323" s="1">
        <v>2014</v>
      </c>
      <c r="C11323" s="1">
        <v>9</v>
      </c>
      <c r="D11323" s="1">
        <v>8</v>
      </c>
      <c r="E11323" s="7">
        <v>2014.77191780822</v>
      </c>
      <c r="F11323" s="7">
        <v>24.342846999999999</v>
      </c>
      <c r="G11323" s="57">
        <f t="shared" si="420"/>
        <v>22.983342442758616</v>
      </c>
      <c r="H11323" s="8"/>
      <c r="I11323" s="73">
        <f t="shared" si="421"/>
        <v>1.9945205479398282</v>
      </c>
    </row>
    <row r="11324" spans="1:9" ht="15.6" x14ac:dyDescent="0.3">
      <c r="A11324" s="1">
        <v>11320</v>
      </c>
      <c r="B11324" s="1">
        <v>2014</v>
      </c>
      <c r="C11324" s="1">
        <v>9</v>
      </c>
      <c r="D11324" s="1">
        <v>9</v>
      </c>
      <c r="E11324" s="7">
        <v>2014.7746575342501</v>
      </c>
      <c r="F11324" s="7">
        <v>24.39406</v>
      </c>
      <c r="G11324" s="57">
        <f t="shared" si="420"/>
        <v>22.981827329655168</v>
      </c>
      <c r="H11324" s="8"/>
      <c r="I11324" s="73">
        <f t="shared" si="421"/>
        <v>1.9945205479500601</v>
      </c>
    </row>
    <row r="11325" spans="1:9" ht="15.6" x14ac:dyDescent="0.3">
      <c r="A11325" s="1">
        <v>11321</v>
      </c>
      <c r="B11325" s="1">
        <v>2014</v>
      </c>
      <c r="C11325" s="1">
        <v>9</v>
      </c>
      <c r="D11325" s="1">
        <v>10</v>
      </c>
      <c r="E11325" s="7">
        <v>2014.7773972602699</v>
      </c>
      <c r="F11325" s="7">
        <v>24.506436000000001</v>
      </c>
      <c r="G11325" s="57">
        <f t="shared" si="420"/>
        <v>22.980153488275857</v>
      </c>
      <c r="H11325" s="8"/>
      <c r="I11325" s="73">
        <f t="shared" si="421"/>
        <v>1.9945205479500601</v>
      </c>
    </row>
    <row r="11326" spans="1:9" ht="15.6" x14ac:dyDescent="0.3">
      <c r="A11326" s="1">
        <v>11322</v>
      </c>
      <c r="B11326" s="1">
        <v>2014</v>
      </c>
      <c r="C11326" s="1">
        <v>9</v>
      </c>
      <c r="D11326" s="1">
        <v>11</v>
      </c>
      <c r="E11326" s="7">
        <v>2014.7801369863</v>
      </c>
      <c r="F11326" s="7">
        <v>24.583413</v>
      </c>
      <c r="G11326" s="57">
        <f t="shared" si="420"/>
        <v>22.97839656413792</v>
      </c>
      <c r="H11326" s="8"/>
      <c r="I11326" s="73">
        <f t="shared" si="421"/>
        <v>1.9945205479398282</v>
      </c>
    </row>
    <row r="11327" spans="1:9" ht="15.6" x14ac:dyDescent="0.3">
      <c r="A11327" s="1">
        <v>11323</v>
      </c>
      <c r="B11327" s="1">
        <v>2014</v>
      </c>
      <c r="C11327" s="1">
        <v>9</v>
      </c>
      <c r="D11327" s="1">
        <v>12</v>
      </c>
      <c r="E11327" s="7">
        <v>2014.7828767123301</v>
      </c>
      <c r="F11327" s="7">
        <v>24.684754000000002</v>
      </c>
      <c r="G11327" s="57">
        <f t="shared" si="420"/>
        <v>22.976733085517235</v>
      </c>
      <c r="H11327" s="8"/>
      <c r="I11327" s="73">
        <f t="shared" si="421"/>
        <v>1.9945205479400556</v>
      </c>
    </row>
    <row r="11328" spans="1:9" ht="15.6" x14ac:dyDescent="0.3">
      <c r="A11328" s="1">
        <v>11324</v>
      </c>
      <c r="B11328" s="1">
        <v>2014</v>
      </c>
      <c r="C11328" s="1">
        <v>9</v>
      </c>
      <c r="D11328" s="1">
        <v>13</v>
      </c>
      <c r="E11328" s="7">
        <v>2014.78561643836</v>
      </c>
      <c r="F11328" s="7">
        <v>24.732317999999999</v>
      </c>
      <c r="G11328" s="57">
        <f t="shared" si="420"/>
        <v>22.975136811034478</v>
      </c>
      <c r="H11328" s="8"/>
      <c r="I11328" s="73">
        <f t="shared" si="421"/>
        <v>1.9945205479500601</v>
      </c>
    </row>
    <row r="11329" spans="1:9" ht="15.6" x14ac:dyDescent="0.3">
      <c r="A11329" s="1">
        <v>11325</v>
      </c>
      <c r="B11329" s="1">
        <v>2014</v>
      </c>
      <c r="C11329" s="1">
        <v>9</v>
      </c>
      <c r="D11329" s="1">
        <v>14</v>
      </c>
      <c r="E11329" s="7">
        <v>2014.78835616438</v>
      </c>
      <c r="F11329" s="7">
        <v>24.789555</v>
      </c>
      <c r="G11329" s="57">
        <f t="shared" si="420"/>
        <v>22.973538875862062</v>
      </c>
      <c r="H11329" s="8"/>
      <c r="I11329" s="73">
        <f t="shared" si="421"/>
        <v>1.9945205479500601</v>
      </c>
    </row>
    <row r="11330" spans="1:9" ht="15.6" x14ac:dyDescent="0.3">
      <c r="A11330" s="1">
        <v>11326</v>
      </c>
      <c r="B11330" s="1">
        <v>2014</v>
      </c>
      <c r="C11330" s="1">
        <v>9</v>
      </c>
      <c r="D11330" s="1">
        <v>15</v>
      </c>
      <c r="E11330" s="7">
        <v>2014.7910958904099</v>
      </c>
      <c r="F11330" s="7">
        <v>24.798652000000001</v>
      </c>
      <c r="G11330" s="57">
        <f t="shared" si="420"/>
        <v>22.97204895724137</v>
      </c>
      <c r="H11330" s="8"/>
      <c r="I11330" s="73">
        <f t="shared" si="421"/>
        <v>1.9945205479400556</v>
      </c>
    </row>
    <row r="11331" spans="1:9" ht="15.6" x14ac:dyDescent="0.3">
      <c r="A11331" s="1">
        <v>11327</v>
      </c>
      <c r="B11331" s="1">
        <v>2014</v>
      </c>
      <c r="C11331" s="1">
        <v>9</v>
      </c>
      <c r="D11331" s="1">
        <v>16</v>
      </c>
      <c r="E11331" s="7">
        <v>2014.79383561644</v>
      </c>
      <c r="F11331" s="7">
        <v>24.859349999999999</v>
      </c>
      <c r="G11331" s="57">
        <f t="shared" si="420"/>
        <v>22.970758142068959</v>
      </c>
      <c r="H11331" s="8"/>
      <c r="I11331" s="73">
        <f t="shared" si="421"/>
        <v>1.9945205479398282</v>
      </c>
    </row>
    <row r="11332" spans="1:9" ht="15.6" x14ac:dyDescent="0.3">
      <c r="A11332" s="1">
        <v>11328</v>
      </c>
      <c r="B11332" s="1">
        <v>2014</v>
      </c>
      <c r="C11332" s="1">
        <v>9</v>
      </c>
      <c r="D11332" s="1">
        <v>17</v>
      </c>
      <c r="E11332" s="7">
        <v>2014.7965753424701</v>
      </c>
      <c r="F11332" s="7">
        <v>24.927097</v>
      </c>
      <c r="G11332" s="57">
        <f t="shared" si="420"/>
        <v>22.969541965517234</v>
      </c>
      <c r="H11332" s="8"/>
      <c r="I11332" s="73">
        <f t="shared" si="421"/>
        <v>1.9945205479500601</v>
      </c>
    </row>
    <row r="11333" spans="1:9" ht="15.6" x14ac:dyDescent="0.3">
      <c r="A11333" s="1">
        <v>11329</v>
      </c>
      <c r="B11333" s="1">
        <v>2014</v>
      </c>
      <c r="C11333" s="1">
        <v>9</v>
      </c>
      <c r="D11333" s="1">
        <v>18</v>
      </c>
      <c r="E11333" s="7">
        <v>2014.7993150684899</v>
      </c>
      <c r="F11333" s="7">
        <v>24.937895000000001</v>
      </c>
      <c r="G11333" s="57">
        <f t="shared" si="420"/>
        <v>22.968357020689648</v>
      </c>
      <c r="H11333" s="8"/>
      <c r="I11333" s="73">
        <f t="shared" si="421"/>
        <v>1.9945205479500601</v>
      </c>
    </row>
    <row r="11334" spans="1:9" ht="15.6" x14ac:dyDescent="0.3">
      <c r="A11334" s="1">
        <v>11330</v>
      </c>
      <c r="B11334" s="1">
        <v>2014</v>
      </c>
      <c r="C11334" s="1">
        <v>9</v>
      </c>
      <c r="D11334" s="1">
        <v>19</v>
      </c>
      <c r="E11334" s="7">
        <v>2014.80205479452</v>
      </c>
      <c r="F11334" s="7">
        <v>24.986222999999999</v>
      </c>
      <c r="G11334" s="57">
        <f t="shared" si="420"/>
        <v>22.967251259310338</v>
      </c>
      <c r="H11334" s="8"/>
      <c r="I11334" s="73">
        <f t="shared" si="421"/>
        <v>1.9945205479398282</v>
      </c>
    </row>
    <row r="11335" spans="1:9" ht="15.6" x14ac:dyDescent="0.3">
      <c r="A11335" s="1">
        <v>11331</v>
      </c>
      <c r="B11335" s="1">
        <v>2014</v>
      </c>
      <c r="C11335" s="1">
        <v>9</v>
      </c>
      <c r="D11335" s="1">
        <v>20</v>
      </c>
      <c r="E11335" s="7">
        <v>2014.8047945205501</v>
      </c>
      <c r="F11335" s="7">
        <v>25.095606</v>
      </c>
      <c r="G11335" s="57">
        <f t="shared" si="420"/>
        <v>22.966318591724132</v>
      </c>
      <c r="H11335" s="8"/>
      <c r="I11335" s="73">
        <f t="shared" si="421"/>
        <v>1.9945205479400556</v>
      </c>
    </row>
    <row r="11336" spans="1:9" ht="15.6" x14ac:dyDescent="0.3">
      <c r="A11336" s="1">
        <v>11332</v>
      </c>
      <c r="B11336" s="1">
        <v>2014</v>
      </c>
      <c r="C11336" s="1">
        <v>9</v>
      </c>
      <c r="D11336" s="1">
        <v>21</v>
      </c>
      <c r="E11336" s="7">
        <v>2014.80753424658</v>
      </c>
      <c r="F11336" s="7">
        <v>25.087589999999999</v>
      </c>
      <c r="G11336" s="57">
        <f t="shared" si="420"/>
        <v>22.965528248275859</v>
      </c>
      <c r="H11336" s="8"/>
      <c r="I11336" s="73">
        <f t="shared" si="421"/>
        <v>1.9945205479500601</v>
      </c>
    </row>
    <row r="11337" spans="1:9" ht="15.6" x14ac:dyDescent="0.3">
      <c r="A11337" s="1">
        <v>11333</v>
      </c>
      <c r="B11337" s="1">
        <v>2014</v>
      </c>
      <c r="C11337" s="1">
        <v>9</v>
      </c>
      <c r="D11337" s="1">
        <v>22</v>
      </c>
      <c r="E11337" s="7">
        <v>2014.8102739726</v>
      </c>
      <c r="F11337" s="7">
        <v>25.117878999999999</v>
      </c>
      <c r="G11337" s="57">
        <f t="shared" si="420"/>
        <v>22.964813291034471</v>
      </c>
      <c r="H11337" s="8"/>
      <c r="I11337" s="73">
        <f t="shared" si="421"/>
        <v>1.9945205479500601</v>
      </c>
    </row>
    <row r="11338" spans="1:9" ht="15.6" x14ac:dyDescent="0.3">
      <c r="A11338" s="1">
        <v>11334</v>
      </c>
      <c r="B11338" s="1">
        <v>2014</v>
      </c>
      <c r="C11338" s="1">
        <v>9</v>
      </c>
      <c r="D11338" s="1">
        <v>23</v>
      </c>
      <c r="E11338" s="7">
        <v>2014.8130136986299</v>
      </c>
      <c r="F11338" s="7">
        <v>25.043092999999999</v>
      </c>
      <c r="G11338" s="57">
        <f t="shared" si="420"/>
        <v>22.964206293793094</v>
      </c>
      <c r="H11338" s="8"/>
      <c r="I11338" s="73">
        <f t="shared" si="421"/>
        <v>1.9945205479400556</v>
      </c>
    </row>
    <row r="11339" spans="1:9" ht="15.6" x14ac:dyDescent="0.3">
      <c r="A11339" s="1">
        <v>11335</v>
      </c>
      <c r="B11339" s="1">
        <v>2014</v>
      </c>
      <c r="C11339" s="1">
        <v>9</v>
      </c>
      <c r="D11339" s="1">
        <v>24</v>
      </c>
      <c r="E11339" s="7">
        <v>2014.81575342466</v>
      </c>
      <c r="F11339" s="7">
        <v>25.023571</v>
      </c>
      <c r="G11339" s="57">
        <f t="shared" ref="G11339:G11402" si="422">AVERAGE(F10795:F11519)</f>
        <v>22.963714535172407</v>
      </c>
      <c r="H11339" s="8"/>
      <c r="I11339" s="73">
        <f t="shared" si="421"/>
        <v>1.9945205479498327</v>
      </c>
    </row>
    <row r="11340" spans="1:9" ht="15.6" x14ac:dyDescent="0.3">
      <c r="A11340" s="1">
        <v>11336</v>
      </c>
      <c r="B11340" s="1">
        <v>2014</v>
      </c>
      <c r="C11340" s="1">
        <v>9</v>
      </c>
      <c r="D11340" s="1">
        <v>25</v>
      </c>
      <c r="E11340" s="7">
        <v>2014.8184931506801</v>
      </c>
      <c r="F11340" s="7">
        <v>25.068836000000001</v>
      </c>
      <c r="G11340" s="57">
        <f t="shared" si="422"/>
        <v>22.963199782068962</v>
      </c>
      <c r="H11340" s="8"/>
      <c r="I11340" s="73">
        <f t="shared" ref="I11340:I11403" si="423">E11520-E10796</f>
        <v>1.9945205479500601</v>
      </c>
    </row>
    <row r="11341" spans="1:9" ht="15.6" x14ac:dyDescent="0.3">
      <c r="A11341" s="1">
        <v>11337</v>
      </c>
      <c r="B11341" s="1">
        <v>2014</v>
      </c>
      <c r="C11341" s="1">
        <v>9</v>
      </c>
      <c r="D11341" s="1">
        <v>26</v>
      </c>
      <c r="E11341" s="7">
        <v>2014.8212328767099</v>
      </c>
      <c r="F11341" s="7">
        <v>25.138888000000001</v>
      </c>
      <c r="G11341" s="57">
        <f t="shared" si="422"/>
        <v>22.962726703448276</v>
      </c>
      <c r="H11341" s="8"/>
      <c r="I11341" s="73">
        <f t="shared" si="423"/>
        <v>1.9945205479400556</v>
      </c>
    </row>
    <row r="11342" spans="1:9" ht="15.6" x14ac:dyDescent="0.3">
      <c r="A11342" s="1">
        <v>11338</v>
      </c>
      <c r="B11342" s="1">
        <v>2014</v>
      </c>
      <c r="C11342" s="1">
        <v>9</v>
      </c>
      <c r="D11342" s="1">
        <v>27</v>
      </c>
      <c r="E11342" s="7">
        <v>2014.82397260274</v>
      </c>
      <c r="F11342" s="7">
        <v>25.190062999999999</v>
      </c>
      <c r="G11342" s="57">
        <f t="shared" si="422"/>
        <v>22.962380510344826</v>
      </c>
      <c r="H11342" s="8"/>
      <c r="I11342" s="73">
        <f t="shared" si="423"/>
        <v>1.9945205479398282</v>
      </c>
    </row>
    <row r="11343" spans="1:9" ht="15.6" x14ac:dyDescent="0.3">
      <c r="A11343" s="1">
        <v>11339</v>
      </c>
      <c r="B11343" s="1">
        <v>2014</v>
      </c>
      <c r="C11343" s="1">
        <v>9</v>
      </c>
      <c r="D11343" s="1">
        <v>28</v>
      </c>
      <c r="E11343" s="7">
        <v>2014.8267123287701</v>
      </c>
      <c r="F11343" s="7">
        <v>25.161258</v>
      </c>
      <c r="G11343" s="57">
        <f t="shared" si="422"/>
        <v>22.962047430344828</v>
      </c>
      <c r="H11343" s="8"/>
      <c r="I11343" s="73">
        <f t="shared" si="423"/>
        <v>1.9945205479500601</v>
      </c>
    </row>
    <row r="11344" spans="1:9" ht="15.6" x14ac:dyDescent="0.3">
      <c r="A11344" s="1">
        <v>11340</v>
      </c>
      <c r="B11344" s="1">
        <v>2014</v>
      </c>
      <c r="C11344" s="1">
        <v>9</v>
      </c>
      <c r="D11344" s="1">
        <v>29</v>
      </c>
      <c r="E11344" s="7">
        <v>2014.82945205479</v>
      </c>
      <c r="F11344" s="7">
        <v>25.150109</v>
      </c>
      <c r="G11344" s="57">
        <f t="shared" si="422"/>
        <v>22.961655553103451</v>
      </c>
      <c r="H11344" s="8"/>
      <c r="I11344" s="73">
        <f t="shared" si="423"/>
        <v>1.9945205479500601</v>
      </c>
    </row>
    <row r="11345" spans="1:9" ht="15.6" x14ac:dyDescent="0.3">
      <c r="A11345" s="1">
        <v>11341</v>
      </c>
      <c r="B11345" s="1">
        <v>2014</v>
      </c>
      <c r="C11345" s="1">
        <v>9</v>
      </c>
      <c r="D11345" s="1">
        <v>30</v>
      </c>
      <c r="E11345" s="7">
        <v>2014.83219178082</v>
      </c>
      <c r="F11345" s="7">
        <v>25.109836000000001</v>
      </c>
      <c r="G11345" s="57">
        <f t="shared" si="422"/>
        <v>22.961210362758621</v>
      </c>
      <c r="H11345" s="8"/>
      <c r="I11345" s="73">
        <f t="shared" si="423"/>
        <v>1.9945205479400556</v>
      </c>
    </row>
    <row r="11346" spans="1:9" ht="15.6" x14ac:dyDescent="0.3">
      <c r="A11346" s="1">
        <v>11342</v>
      </c>
      <c r="B11346" s="1">
        <v>2014</v>
      </c>
      <c r="C11346" s="1">
        <v>10</v>
      </c>
      <c r="D11346" s="1">
        <v>1</v>
      </c>
      <c r="E11346" s="7">
        <v>2014.8360730593599</v>
      </c>
      <c r="F11346" s="7">
        <v>25.066554</v>
      </c>
      <c r="G11346" s="57">
        <f t="shared" si="422"/>
        <v>22.960787593103451</v>
      </c>
      <c r="H11346" s="8"/>
      <c r="I11346" s="73">
        <f t="shared" si="423"/>
        <v>1.9961187214601068</v>
      </c>
    </row>
    <row r="11347" spans="1:9" ht="15.6" x14ac:dyDescent="0.3">
      <c r="A11347" s="1">
        <v>11343</v>
      </c>
      <c r="B11347" s="1">
        <v>2014</v>
      </c>
      <c r="C11347" s="1">
        <v>10</v>
      </c>
      <c r="D11347" s="1">
        <v>2</v>
      </c>
      <c r="E11347" s="7">
        <v>2014.83881278539</v>
      </c>
      <c r="F11347" s="7">
        <v>25.045024999999999</v>
      </c>
      <c r="G11347" s="57">
        <f t="shared" si="422"/>
        <v>22.960383234482759</v>
      </c>
      <c r="H11347" s="8"/>
      <c r="I11347" s="73">
        <f t="shared" si="423"/>
        <v>1.9961187214598795</v>
      </c>
    </row>
    <row r="11348" spans="1:9" ht="15.6" x14ac:dyDescent="0.3">
      <c r="A11348" s="1">
        <v>11344</v>
      </c>
      <c r="B11348" s="1">
        <v>2014</v>
      </c>
      <c r="C11348" s="1">
        <v>10</v>
      </c>
      <c r="D11348" s="1">
        <v>3</v>
      </c>
      <c r="E11348" s="7">
        <v>2014.8415525114201</v>
      </c>
      <c r="F11348" s="7">
        <v>25.070996999999998</v>
      </c>
      <c r="G11348" s="57">
        <f t="shared" si="422"/>
        <v>22.960016037241378</v>
      </c>
      <c r="H11348" s="8"/>
      <c r="I11348" s="73">
        <f t="shared" si="423"/>
        <v>1.9945205479398282</v>
      </c>
    </row>
    <row r="11349" spans="1:9" ht="15.6" x14ac:dyDescent="0.3">
      <c r="A11349" s="1">
        <v>11345</v>
      </c>
      <c r="B11349" s="1">
        <v>2014</v>
      </c>
      <c r="C11349" s="1">
        <v>10</v>
      </c>
      <c r="D11349" s="1">
        <v>4</v>
      </c>
      <c r="E11349" s="7">
        <v>2014.84429223744</v>
      </c>
      <c r="F11349" s="7">
        <v>25.066548999999998</v>
      </c>
      <c r="G11349" s="57">
        <f t="shared" si="422"/>
        <v>22.9596707462069</v>
      </c>
      <c r="H11349" s="8"/>
      <c r="I11349" s="73">
        <f t="shared" si="423"/>
        <v>1.9945205479500601</v>
      </c>
    </row>
    <row r="11350" spans="1:9" ht="15.6" x14ac:dyDescent="0.3">
      <c r="A11350" s="1">
        <v>11346</v>
      </c>
      <c r="B11350" s="1">
        <v>2014</v>
      </c>
      <c r="C11350" s="1">
        <v>10</v>
      </c>
      <c r="D11350" s="1">
        <v>5</v>
      </c>
      <c r="E11350" s="7">
        <v>2014.84703196347</v>
      </c>
      <c r="F11350" s="7">
        <v>25.105162</v>
      </c>
      <c r="G11350" s="57">
        <f t="shared" si="422"/>
        <v>22.9593348124138</v>
      </c>
      <c r="H11350" s="8"/>
      <c r="I11350" s="73">
        <f t="shared" si="423"/>
        <v>1.9945205479500601</v>
      </c>
    </row>
    <row r="11351" spans="1:9" ht="15.6" x14ac:dyDescent="0.3">
      <c r="A11351" s="1">
        <v>11347</v>
      </c>
      <c r="B11351" s="1">
        <v>2014</v>
      </c>
      <c r="C11351" s="1">
        <v>10</v>
      </c>
      <c r="D11351" s="1">
        <v>6</v>
      </c>
      <c r="E11351" s="7">
        <v>2014.8497716894999</v>
      </c>
      <c r="F11351" s="7">
        <v>25.199151000000001</v>
      </c>
      <c r="G11351" s="57">
        <f t="shared" si="422"/>
        <v>22.959062382068964</v>
      </c>
      <c r="H11351" s="8"/>
      <c r="I11351" s="73">
        <f t="shared" si="423"/>
        <v>1.9945205479400556</v>
      </c>
    </row>
    <row r="11352" spans="1:9" ht="15.6" x14ac:dyDescent="0.3">
      <c r="A11352" s="1">
        <v>11348</v>
      </c>
      <c r="B11352" s="1">
        <v>2014</v>
      </c>
      <c r="C11352" s="1">
        <v>10</v>
      </c>
      <c r="D11352" s="1">
        <v>7</v>
      </c>
      <c r="E11352" s="7">
        <v>2014.85251141552</v>
      </c>
      <c r="F11352" s="7">
        <v>25.239159999999998</v>
      </c>
      <c r="G11352" s="57">
        <f t="shared" si="422"/>
        <v>22.958723187586209</v>
      </c>
      <c r="H11352" s="8"/>
      <c r="I11352" s="73">
        <f t="shared" si="423"/>
        <v>1.9945205479500601</v>
      </c>
    </row>
    <row r="11353" spans="1:9" ht="15.6" x14ac:dyDescent="0.3">
      <c r="A11353" s="1">
        <v>11349</v>
      </c>
      <c r="B11353" s="1">
        <v>2014</v>
      </c>
      <c r="C11353" s="1">
        <v>10</v>
      </c>
      <c r="D11353" s="1">
        <v>8</v>
      </c>
      <c r="E11353" s="7">
        <v>2014.8552511415501</v>
      </c>
      <c r="F11353" s="7">
        <v>25.250031</v>
      </c>
      <c r="G11353" s="57">
        <f t="shared" si="422"/>
        <v>22.958332372413789</v>
      </c>
      <c r="H11353" s="8"/>
      <c r="I11353" s="73">
        <f t="shared" si="423"/>
        <v>1.9945205479498327</v>
      </c>
    </row>
    <row r="11354" spans="1:9" ht="15.6" x14ac:dyDescent="0.3">
      <c r="A11354" s="1">
        <v>11350</v>
      </c>
      <c r="B11354" s="1">
        <v>2014</v>
      </c>
      <c r="C11354" s="1">
        <v>10</v>
      </c>
      <c r="D11354" s="1">
        <v>9</v>
      </c>
      <c r="E11354" s="7">
        <v>2014.8579908675799</v>
      </c>
      <c r="F11354" s="7">
        <v>25.306719000000001</v>
      </c>
      <c r="G11354" s="57">
        <f t="shared" si="422"/>
        <v>22.957943960000001</v>
      </c>
      <c r="H11354" s="8"/>
      <c r="I11354" s="73">
        <f t="shared" si="423"/>
        <v>1.9945205479400556</v>
      </c>
    </row>
    <row r="11355" spans="1:9" ht="15.6" x14ac:dyDescent="0.3">
      <c r="A11355" s="1">
        <v>11351</v>
      </c>
      <c r="B11355" s="1">
        <v>2014</v>
      </c>
      <c r="C11355" s="1">
        <v>10</v>
      </c>
      <c r="D11355" s="1">
        <v>10</v>
      </c>
      <c r="E11355" s="7">
        <v>2014.86073059361</v>
      </c>
      <c r="F11355" s="7">
        <v>25.394863000000001</v>
      </c>
      <c r="G11355" s="57">
        <f t="shared" si="422"/>
        <v>22.957623692413794</v>
      </c>
      <c r="H11355" s="8"/>
      <c r="I11355" s="73">
        <f t="shared" si="423"/>
        <v>1.9945205479400556</v>
      </c>
    </row>
    <row r="11356" spans="1:9" ht="15.6" x14ac:dyDescent="0.3">
      <c r="A11356" s="1">
        <v>11352</v>
      </c>
      <c r="B11356" s="1">
        <v>2014</v>
      </c>
      <c r="C11356" s="1">
        <v>10</v>
      </c>
      <c r="D11356" s="1">
        <v>11</v>
      </c>
      <c r="E11356" s="7">
        <v>2014.8634703196301</v>
      </c>
      <c r="F11356" s="7">
        <v>25.450599</v>
      </c>
      <c r="G11356" s="57">
        <f t="shared" si="422"/>
        <v>22.957409464827585</v>
      </c>
      <c r="H11356" s="8"/>
      <c r="I11356" s="73">
        <f t="shared" si="423"/>
        <v>1.9945205479498327</v>
      </c>
    </row>
    <row r="11357" spans="1:9" ht="15.6" x14ac:dyDescent="0.3">
      <c r="A11357" s="1">
        <v>11353</v>
      </c>
      <c r="B11357" s="1">
        <v>2014</v>
      </c>
      <c r="C11357" s="1">
        <v>10</v>
      </c>
      <c r="D11357" s="1">
        <v>12</v>
      </c>
      <c r="E11357" s="7">
        <v>2014.86621004566</v>
      </c>
      <c r="F11357" s="7">
        <v>25.515416999999999</v>
      </c>
      <c r="G11357" s="57">
        <f t="shared" si="422"/>
        <v>22.957345598620687</v>
      </c>
      <c r="H11357" s="8"/>
      <c r="I11357" s="73">
        <f t="shared" si="423"/>
        <v>1.9945205479500601</v>
      </c>
    </row>
    <row r="11358" spans="1:9" ht="15.6" x14ac:dyDescent="0.3">
      <c r="A11358" s="1">
        <v>11354</v>
      </c>
      <c r="B11358" s="1">
        <v>2014</v>
      </c>
      <c r="C11358" s="1">
        <v>10</v>
      </c>
      <c r="D11358" s="1">
        <v>13</v>
      </c>
      <c r="E11358" s="7">
        <v>2014.86894977169</v>
      </c>
      <c r="F11358" s="7">
        <v>25.610330000000001</v>
      </c>
      <c r="G11358" s="57">
        <f t="shared" si="422"/>
        <v>22.957390079999996</v>
      </c>
      <c r="H11358" s="8"/>
      <c r="I11358" s="73">
        <f t="shared" si="423"/>
        <v>1.9945205479400556</v>
      </c>
    </row>
    <row r="11359" spans="1:9" ht="15.6" x14ac:dyDescent="0.3">
      <c r="A11359" s="1">
        <v>11355</v>
      </c>
      <c r="B11359" s="1">
        <v>2014</v>
      </c>
      <c r="C11359" s="1">
        <v>10</v>
      </c>
      <c r="D11359" s="1">
        <v>14</v>
      </c>
      <c r="E11359" s="7">
        <v>2014.8716894977199</v>
      </c>
      <c r="F11359" s="7">
        <v>25.656599</v>
      </c>
      <c r="G11359" s="57">
        <f t="shared" si="422"/>
        <v>22.957496586206894</v>
      </c>
      <c r="H11359" s="8"/>
      <c r="I11359" s="73">
        <f t="shared" si="423"/>
        <v>1.9945205479400556</v>
      </c>
    </row>
    <row r="11360" spans="1:9" ht="15.6" x14ac:dyDescent="0.3">
      <c r="A11360" s="1">
        <v>11356</v>
      </c>
      <c r="B11360" s="1">
        <v>2014</v>
      </c>
      <c r="C11360" s="1">
        <v>10</v>
      </c>
      <c r="D11360" s="1">
        <v>15</v>
      </c>
      <c r="E11360" s="7">
        <v>2014.87442922374</v>
      </c>
      <c r="F11360" s="7">
        <v>25.660008000000001</v>
      </c>
      <c r="G11360" s="57">
        <f t="shared" si="422"/>
        <v>22.957755016551722</v>
      </c>
      <c r="H11360" s="8"/>
      <c r="I11360" s="73">
        <f t="shared" si="423"/>
        <v>1.9945205479500601</v>
      </c>
    </row>
    <row r="11361" spans="1:9" ht="15.6" x14ac:dyDescent="0.3">
      <c r="A11361" s="1">
        <v>11357</v>
      </c>
      <c r="B11361" s="1">
        <v>2014</v>
      </c>
      <c r="C11361" s="1">
        <v>10</v>
      </c>
      <c r="D11361" s="1">
        <v>16</v>
      </c>
      <c r="E11361" s="7">
        <v>2014.8771689497701</v>
      </c>
      <c r="F11361" s="7">
        <v>25.694013000000002</v>
      </c>
      <c r="G11361" s="57">
        <f t="shared" si="422"/>
        <v>22.958099329655173</v>
      </c>
      <c r="H11361" s="8"/>
      <c r="I11361" s="73">
        <f t="shared" si="423"/>
        <v>1.9945205479498327</v>
      </c>
    </row>
    <row r="11362" spans="1:9" ht="15.6" x14ac:dyDescent="0.3">
      <c r="A11362" s="1">
        <v>11358</v>
      </c>
      <c r="B11362" s="1">
        <v>2014</v>
      </c>
      <c r="C11362" s="1">
        <v>10</v>
      </c>
      <c r="D11362" s="1">
        <v>17</v>
      </c>
      <c r="E11362" s="7">
        <v>2014.8799086757999</v>
      </c>
      <c r="F11362" s="7">
        <v>25.787247000000001</v>
      </c>
      <c r="G11362" s="57">
        <f t="shared" si="422"/>
        <v>22.958543223448274</v>
      </c>
      <c r="H11362" s="8"/>
      <c r="I11362" s="73">
        <f t="shared" si="423"/>
        <v>1.9945205479400556</v>
      </c>
    </row>
    <row r="11363" spans="1:9" ht="15.6" x14ac:dyDescent="0.3">
      <c r="A11363" s="1">
        <v>11359</v>
      </c>
      <c r="B11363" s="1">
        <v>2014</v>
      </c>
      <c r="C11363" s="1">
        <v>10</v>
      </c>
      <c r="D11363" s="1">
        <v>18</v>
      </c>
      <c r="E11363" s="7">
        <v>2014.88264840183</v>
      </c>
      <c r="F11363" s="7">
        <v>25.927038</v>
      </c>
      <c r="G11363" s="57">
        <f t="shared" si="422"/>
        <v>22.959232990344823</v>
      </c>
      <c r="H11363" s="8"/>
      <c r="I11363" s="73">
        <f t="shared" si="423"/>
        <v>1.9945205479400556</v>
      </c>
    </row>
    <row r="11364" spans="1:9" ht="15.6" x14ac:dyDescent="0.3">
      <c r="A11364" s="1">
        <v>11360</v>
      </c>
      <c r="B11364" s="1">
        <v>2014</v>
      </c>
      <c r="C11364" s="1">
        <v>10</v>
      </c>
      <c r="D11364" s="1">
        <v>19</v>
      </c>
      <c r="E11364" s="7">
        <v>2014.8853881278501</v>
      </c>
      <c r="F11364" s="7">
        <v>26.135921</v>
      </c>
      <c r="G11364" s="57">
        <f t="shared" si="422"/>
        <v>22.960140615172413</v>
      </c>
      <c r="H11364" s="8"/>
      <c r="I11364" s="73">
        <f t="shared" si="423"/>
        <v>1.9945205479498327</v>
      </c>
    </row>
    <row r="11365" spans="1:9" ht="15.6" x14ac:dyDescent="0.3">
      <c r="A11365" s="1">
        <v>11361</v>
      </c>
      <c r="B11365" s="1">
        <v>2014</v>
      </c>
      <c r="C11365" s="1">
        <v>10</v>
      </c>
      <c r="D11365" s="1">
        <v>20</v>
      </c>
      <c r="E11365" s="7">
        <v>2014.88812785388</v>
      </c>
      <c r="F11365" s="7">
        <v>26.170667999999999</v>
      </c>
      <c r="G11365" s="57">
        <f t="shared" si="422"/>
        <v>22.961225622068966</v>
      </c>
      <c r="H11365" s="8"/>
      <c r="I11365" s="73">
        <f t="shared" si="423"/>
        <v>1.9945205479500601</v>
      </c>
    </row>
    <row r="11366" spans="1:9" ht="15.6" x14ac:dyDescent="0.3">
      <c r="A11366" s="1">
        <v>11362</v>
      </c>
      <c r="B11366" s="1">
        <v>2014</v>
      </c>
      <c r="C11366" s="1">
        <v>10</v>
      </c>
      <c r="D11366" s="1">
        <v>21</v>
      </c>
      <c r="E11366" s="7">
        <v>2014.89086757991</v>
      </c>
      <c r="F11366" s="7">
        <v>26.270005000000001</v>
      </c>
      <c r="G11366" s="57">
        <f t="shared" si="422"/>
        <v>22.962378144827593</v>
      </c>
      <c r="H11366" s="8"/>
      <c r="I11366" s="73">
        <f t="shared" si="423"/>
        <v>1.9945205479400556</v>
      </c>
    </row>
    <row r="11367" spans="1:9" ht="15.6" x14ac:dyDescent="0.3">
      <c r="A11367" s="1">
        <v>11363</v>
      </c>
      <c r="B11367" s="1">
        <v>2014</v>
      </c>
      <c r="C11367" s="1">
        <v>10</v>
      </c>
      <c r="D11367" s="1">
        <v>22</v>
      </c>
      <c r="E11367" s="7">
        <v>2014.8936073059399</v>
      </c>
      <c r="F11367" s="7">
        <v>26.341562</v>
      </c>
      <c r="G11367" s="57">
        <f t="shared" si="422"/>
        <v>22.963558280000001</v>
      </c>
      <c r="H11367" s="8"/>
      <c r="I11367" s="73">
        <f t="shared" si="423"/>
        <v>1.9945205479400556</v>
      </c>
    </row>
    <row r="11368" spans="1:9" ht="15.6" x14ac:dyDescent="0.3">
      <c r="A11368" s="1">
        <v>11364</v>
      </c>
      <c r="B11368" s="1">
        <v>2014</v>
      </c>
      <c r="C11368" s="1">
        <v>10</v>
      </c>
      <c r="D11368" s="1">
        <v>23</v>
      </c>
      <c r="E11368" s="7">
        <v>2014.89634703196</v>
      </c>
      <c r="F11368" s="7">
        <v>26.474088999999999</v>
      </c>
      <c r="G11368" s="57">
        <f t="shared" si="422"/>
        <v>22.964817524137931</v>
      </c>
      <c r="H11368" s="8"/>
      <c r="I11368" s="73">
        <f t="shared" si="423"/>
        <v>1.9945205479500601</v>
      </c>
    </row>
    <row r="11369" spans="1:9" ht="15.6" x14ac:dyDescent="0.3">
      <c r="A11369" s="1">
        <v>11365</v>
      </c>
      <c r="B11369" s="1">
        <v>2014</v>
      </c>
      <c r="C11369" s="1">
        <v>10</v>
      </c>
      <c r="D11369" s="1">
        <v>24</v>
      </c>
      <c r="E11369" s="7">
        <v>2014.8990867579901</v>
      </c>
      <c r="F11369" s="7">
        <v>26.586532999999999</v>
      </c>
      <c r="G11369" s="57">
        <f t="shared" si="422"/>
        <v>22.966059882758625</v>
      </c>
      <c r="H11369" s="8"/>
      <c r="I11369" s="73">
        <f t="shared" si="423"/>
        <v>1.9945205479498327</v>
      </c>
    </row>
    <row r="11370" spans="1:9" ht="15.6" x14ac:dyDescent="0.3">
      <c r="A11370" s="1">
        <v>11366</v>
      </c>
      <c r="B11370" s="1">
        <v>2014</v>
      </c>
      <c r="C11370" s="1">
        <v>10</v>
      </c>
      <c r="D11370" s="1">
        <v>25</v>
      </c>
      <c r="E11370" s="7">
        <v>2014.9018264840199</v>
      </c>
      <c r="F11370" s="7">
        <v>26.691852000000001</v>
      </c>
      <c r="G11370" s="57">
        <f t="shared" si="422"/>
        <v>22.967286571034489</v>
      </c>
      <c r="H11370" s="8"/>
      <c r="I11370" s="73">
        <f t="shared" si="423"/>
        <v>1.9945205479400556</v>
      </c>
    </row>
    <row r="11371" spans="1:9" ht="15.6" x14ac:dyDescent="0.3">
      <c r="A11371" s="1">
        <v>11367</v>
      </c>
      <c r="B11371" s="1">
        <v>2014</v>
      </c>
      <c r="C11371" s="1">
        <v>10</v>
      </c>
      <c r="D11371" s="1">
        <v>26</v>
      </c>
      <c r="E11371" s="7">
        <v>2014.90456621005</v>
      </c>
      <c r="F11371" s="7">
        <v>26.793150000000001</v>
      </c>
      <c r="G11371" s="57">
        <f t="shared" si="422"/>
        <v>22.968534588965518</v>
      </c>
      <c r="H11371" s="8"/>
      <c r="I11371" s="73">
        <f t="shared" si="423"/>
        <v>1.9945205479400556</v>
      </c>
    </row>
    <row r="11372" spans="1:9" ht="15.6" x14ac:dyDescent="0.3">
      <c r="A11372" s="1">
        <v>11368</v>
      </c>
      <c r="B11372" s="1">
        <v>2014</v>
      </c>
      <c r="C11372" s="1">
        <v>10</v>
      </c>
      <c r="D11372" s="1">
        <v>27</v>
      </c>
      <c r="E11372" s="7">
        <v>2014.9073059360701</v>
      </c>
      <c r="F11372" s="7">
        <v>26.871238000000002</v>
      </c>
      <c r="G11372" s="57">
        <f t="shared" si="422"/>
        <v>22.969780155862075</v>
      </c>
      <c r="H11372" s="8"/>
      <c r="I11372" s="73">
        <f t="shared" si="423"/>
        <v>1.9945205479498327</v>
      </c>
    </row>
    <row r="11373" spans="1:9" ht="15.6" x14ac:dyDescent="0.3">
      <c r="A11373" s="1">
        <v>11369</v>
      </c>
      <c r="B11373" s="1">
        <v>2014</v>
      </c>
      <c r="C11373" s="1">
        <v>10</v>
      </c>
      <c r="D11373" s="1">
        <v>28</v>
      </c>
      <c r="E11373" s="7">
        <v>2014.9100456620999</v>
      </c>
      <c r="F11373" s="7">
        <v>26.938065000000002</v>
      </c>
      <c r="G11373" s="57">
        <f t="shared" si="422"/>
        <v>22.970915302068967</v>
      </c>
      <c r="H11373" s="8"/>
      <c r="I11373" s="73">
        <f t="shared" si="423"/>
        <v>1.9945205479500601</v>
      </c>
    </row>
    <row r="11374" spans="1:9" ht="15.6" x14ac:dyDescent="0.3">
      <c r="A11374" s="1">
        <v>11370</v>
      </c>
      <c r="B11374" s="1">
        <v>2014</v>
      </c>
      <c r="C11374" s="1">
        <v>10</v>
      </c>
      <c r="D11374" s="1">
        <v>29</v>
      </c>
      <c r="E11374" s="7">
        <v>2014.91278538813</v>
      </c>
      <c r="F11374" s="7">
        <v>26.912996</v>
      </c>
      <c r="G11374" s="57">
        <f t="shared" si="422"/>
        <v>22.972040307586216</v>
      </c>
      <c r="H11374" s="8"/>
      <c r="I11374" s="73">
        <f t="shared" si="423"/>
        <v>1.9945205479400556</v>
      </c>
    </row>
    <row r="11375" spans="1:9" ht="15.6" x14ac:dyDescent="0.3">
      <c r="A11375" s="1">
        <v>11371</v>
      </c>
      <c r="B11375" s="1">
        <v>2014</v>
      </c>
      <c r="C11375" s="1">
        <v>10</v>
      </c>
      <c r="D11375" s="1">
        <v>30</v>
      </c>
      <c r="E11375" s="7">
        <v>2014.9155251141499</v>
      </c>
      <c r="F11375" s="7">
        <v>26.997662999999999</v>
      </c>
      <c r="G11375" s="57">
        <f t="shared" si="422"/>
        <v>22.9731466124138</v>
      </c>
      <c r="H11375" s="8"/>
      <c r="I11375" s="73">
        <f t="shared" si="423"/>
        <v>1.9945205479500601</v>
      </c>
    </row>
    <row r="11376" spans="1:9" ht="15.6" x14ac:dyDescent="0.3">
      <c r="A11376" s="1">
        <v>11372</v>
      </c>
      <c r="B11376" s="1">
        <v>2014</v>
      </c>
      <c r="C11376" s="1">
        <v>10</v>
      </c>
      <c r="D11376" s="1">
        <v>31</v>
      </c>
      <c r="E11376" s="7">
        <v>2014.91826484018</v>
      </c>
      <c r="F11376" s="7">
        <v>27.008379000000001</v>
      </c>
      <c r="G11376" s="57">
        <f t="shared" si="422"/>
        <v>22.974210707586217</v>
      </c>
      <c r="H11376" s="8"/>
      <c r="I11376" s="73">
        <f t="shared" si="423"/>
        <v>1.9933789954400254</v>
      </c>
    </row>
    <row r="11377" spans="1:9" ht="15.6" x14ac:dyDescent="0.3">
      <c r="A11377" s="1">
        <v>11373</v>
      </c>
      <c r="B11377" s="1">
        <v>2014</v>
      </c>
      <c r="C11377" s="1">
        <v>11</v>
      </c>
      <c r="D11377" s="1">
        <v>1</v>
      </c>
      <c r="E11377" s="7">
        <v>2014.91940639269</v>
      </c>
      <c r="F11377" s="7">
        <v>26.896892999999999</v>
      </c>
      <c r="G11377" s="57">
        <f t="shared" si="422"/>
        <v>22.975252499310351</v>
      </c>
      <c r="H11377" s="8"/>
      <c r="I11377" s="73">
        <f t="shared" si="423"/>
        <v>1.993378995439798</v>
      </c>
    </row>
    <row r="11378" spans="1:9" ht="15.6" x14ac:dyDescent="0.3">
      <c r="A11378" s="1">
        <v>11374</v>
      </c>
      <c r="B11378" s="1">
        <v>2014</v>
      </c>
      <c r="C11378" s="1">
        <v>11</v>
      </c>
      <c r="D11378" s="1">
        <v>2</v>
      </c>
      <c r="E11378" s="7">
        <v>2014.9221461187201</v>
      </c>
      <c r="F11378" s="7">
        <v>26.810314999999999</v>
      </c>
      <c r="G11378" s="57">
        <f t="shared" si="422"/>
        <v>22.976253623448283</v>
      </c>
      <c r="H11378" s="8"/>
      <c r="I11378" s="73">
        <f t="shared" si="423"/>
        <v>1.9945205479400556</v>
      </c>
    </row>
    <row r="11379" spans="1:9" ht="15.6" x14ac:dyDescent="0.3">
      <c r="A11379" s="1">
        <v>11375</v>
      </c>
      <c r="B11379" s="1">
        <v>2014</v>
      </c>
      <c r="C11379" s="1">
        <v>11</v>
      </c>
      <c r="D11379" s="1">
        <v>3</v>
      </c>
      <c r="E11379" s="7">
        <v>2014.92488584475</v>
      </c>
      <c r="F11379" s="7">
        <v>26.783975000000002</v>
      </c>
      <c r="G11379" s="57">
        <f t="shared" si="422"/>
        <v>22.977162991724146</v>
      </c>
      <c r="H11379" s="8"/>
      <c r="I11379" s="73">
        <f t="shared" si="423"/>
        <v>1.9945205479400556</v>
      </c>
    </row>
    <row r="11380" spans="1:9" ht="15.6" x14ac:dyDescent="0.3">
      <c r="A11380" s="1">
        <v>11376</v>
      </c>
      <c r="B11380" s="1">
        <v>2014</v>
      </c>
      <c r="C11380" s="1">
        <v>11</v>
      </c>
      <c r="D11380" s="1">
        <v>4</v>
      </c>
      <c r="E11380" s="7">
        <v>2014.92762557078</v>
      </c>
      <c r="F11380" s="7">
        <v>26.776109999999999</v>
      </c>
      <c r="G11380" s="57">
        <f t="shared" si="422"/>
        <v>22.978045215172422</v>
      </c>
      <c r="H11380" s="8"/>
      <c r="I11380" s="73">
        <f t="shared" si="423"/>
        <v>1.9945205479500601</v>
      </c>
    </row>
    <row r="11381" spans="1:9" ht="15.6" x14ac:dyDescent="0.3">
      <c r="A11381" s="1">
        <v>11377</v>
      </c>
      <c r="B11381" s="1">
        <v>2014</v>
      </c>
      <c r="C11381" s="1">
        <v>11</v>
      </c>
      <c r="D11381" s="1">
        <v>5</v>
      </c>
      <c r="E11381" s="7">
        <v>2014.9303652967999</v>
      </c>
      <c r="F11381" s="7">
        <v>26.791765999999999</v>
      </c>
      <c r="G11381" s="57">
        <f t="shared" si="422"/>
        <v>22.978866514482768</v>
      </c>
      <c r="H11381" s="8"/>
      <c r="I11381" s="73">
        <f t="shared" si="423"/>
        <v>1.9945205479500601</v>
      </c>
    </row>
    <row r="11382" spans="1:9" ht="15.6" x14ac:dyDescent="0.3">
      <c r="A11382" s="1">
        <v>11378</v>
      </c>
      <c r="B11382" s="1">
        <v>2014</v>
      </c>
      <c r="C11382" s="1">
        <v>11</v>
      </c>
      <c r="D11382" s="1">
        <v>6</v>
      </c>
      <c r="E11382" s="7">
        <v>2014.93310502283</v>
      </c>
      <c r="F11382" s="7">
        <v>26.778566000000001</v>
      </c>
      <c r="G11382" s="57">
        <f t="shared" si="422"/>
        <v>22.979620882758628</v>
      </c>
      <c r="H11382" s="8"/>
      <c r="I11382" s="73">
        <f t="shared" si="423"/>
        <v>1.9945205479398282</v>
      </c>
    </row>
    <row r="11383" spans="1:9" ht="15.6" x14ac:dyDescent="0.3">
      <c r="A11383" s="1">
        <v>11379</v>
      </c>
      <c r="B11383" s="1">
        <v>2014</v>
      </c>
      <c r="C11383" s="1">
        <v>11</v>
      </c>
      <c r="D11383" s="1">
        <v>7</v>
      </c>
      <c r="E11383" s="7">
        <v>2014.9358447488601</v>
      </c>
      <c r="F11383" s="7">
        <v>26.730547999999999</v>
      </c>
      <c r="G11383" s="57">
        <f t="shared" si="422"/>
        <v>22.980337404137938</v>
      </c>
      <c r="H11383" s="8"/>
      <c r="I11383" s="73">
        <f t="shared" si="423"/>
        <v>1.9945205479400556</v>
      </c>
    </row>
    <row r="11384" spans="1:9" ht="15.6" x14ac:dyDescent="0.3">
      <c r="A11384" s="1">
        <v>11380</v>
      </c>
      <c r="B11384" s="1">
        <v>2014</v>
      </c>
      <c r="C11384" s="1">
        <v>11</v>
      </c>
      <c r="D11384" s="1">
        <v>8</v>
      </c>
      <c r="E11384" s="7">
        <v>2014.9385844748899</v>
      </c>
      <c r="F11384" s="7">
        <v>26.669127</v>
      </c>
      <c r="G11384" s="57">
        <f t="shared" si="422"/>
        <v>22.981095600000007</v>
      </c>
      <c r="H11384" s="8"/>
      <c r="I11384" s="73">
        <f t="shared" si="423"/>
        <v>1.9945205479500601</v>
      </c>
    </row>
    <row r="11385" spans="1:9" ht="15.6" x14ac:dyDescent="0.3">
      <c r="A11385" s="1">
        <v>11381</v>
      </c>
      <c r="B11385" s="1">
        <v>2014</v>
      </c>
      <c r="C11385" s="1">
        <v>11</v>
      </c>
      <c r="D11385" s="1">
        <v>9</v>
      </c>
      <c r="E11385" s="7">
        <v>2014.94132420091</v>
      </c>
      <c r="F11385" s="7">
        <v>26.571829000000001</v>
      </c>
      <c r="G11385" s="57">
        <f t="shared" si="422"/>
        <v>22.981763081379324</v>
      </c>
      <c r="H11385" s="8"/>
      <c r="I11385" s="73">
        <f t="shared" si="423"/>
        <v>1.9945205479498327</v>
      </c>
    </row>
    <row r="11386" spans="1:9" ht="15.6" x14ac:dyDescent="0.3">
      <c r="A11386" s="1">
        <v>11382</v>
      </c>
      <c r="B11386" s="1">
        <v>2014</v>
      </c>
      <c r="C11386" s="1">
        <v>11</v>
      </c>
      <c r="D11386" s="1">
        <v>10</v>
      </c>
      <c r="E11386" s="7">
        <v>2014.9440639269401</v>
      </c>
      <c r="F11386" s="7">
        <v>26.428412999999999</v>
      </c>
      <c r="G11386" s="57">
        <f t="shared" si="422"/>
        <v>22.982342106206904</v>
      </c>
      <c r="H11386" s="8"/>
      <c r="I11386" s="73">
        <f t="shared" si="423"/>
        <v>1.9835616438299439</v>
      </c>
    </row>
    <row r="11387" spans="1:9" ht="15.6" x14ac:dyDescent="0.3">
      <c r="A11387" s="1">
        <v>11383</v>
      </c>
      <c r="B11387" s="1">
        <v>2014</v>
      </c>
      <c r="C11387" s="1">
        <v>11</v>
      </c>
      <c r="D11387" s="1">
        <v>11</v>
      </c>
      <c r="E11387" s="7">
        <v>2014.9468036529699</v>
      </c>
      <c r="F11387" s="7">
        <v>26.327220000000001</v>
      </c>
      <c r="G11387" s="57">
        <f t="shared" si="422"/>
        <v>22.982459154482765</v>
      </c>
      <c r="H11387" s="8"/>
      <c r="I11387" s="73">
        <f t="shared" si="423"/>
        <v>1.9835616438301713</v>
      </c>
    </row>
    <row r="11388" spans="1:9" ht="15.6" x14ac:dyDescent="0.3">
      <c r="A11388" s="1">
        <v>11384</v>
      </c>
      <c r="B11388" s="1">
        <v>2014</v>
      </c>
      <c r="C11388" s="1">
        <v>11</v>
      </c>
      <c r="D11388" s="1">
        <v>12</v>
      </c>
      <c r="E11388" s="7">
        <v>2014.949543379</v>
      </c>
      <c r="F11388" s="7">
        <v>26.276975</v>
      </c>
      <c r="G11388" s="57">
        <f t="shared" si="422"/>
        <v>22.982439177931042</v>
      </c>
      <c r="H11388" s="8"/>
      <c r="I11388" s="73">
        <f t="shared" si="423"/>
        <v>1.9835616438399484</v>
      </c>
    </row>
    <row r="11389" spans="1:9" ht="15.6" x14ac:dyDescent="0.3">
      <c r="A11389" s="1">
        <v>11385</v>
      </c>
      <c r="B11389" s="1">
        <v>2014</v>
      </c>
      <c r="C11389" s="1">
        <v>11</v>
      </c>
      <c r="D11389" s="1">
        <v>13</v>
      </c>
      <c r="E11389" s="7">
        <v>2014.9522831050199</v>
      </c>
      <c r="F11389" s="7">
        <v>26.229568</v>
      </c>
      <c r="G11389" s="57">
        <f t="shared" si="422"/>
        <v>22.982347910344838</v>
      </c>
      <c r="H11389" s="8"/>
      <c r="I11389" s="73">
        <f t="shared" si="423"/>
        <v>1.9835616438399484</v>
      </c>
    </row>
    <row r="11390" spans="1:9" ht="15.6" x14ac:dyDescent="0.3">
      <c r="A11390" s="1">
        <v>11386</v>
      </c>
      <c r="B11390" s="1">
        <v>2014</v>
      </c>
      <c r="C11390" s="1">
        <v>11</v>
      </c>
      <c r="D11390" s="1">
        <v>14</v>
      </c>
      <c r="E11390" s="7">
        <v>2014.95502283105</v>
      </c>
      <c r="F11390" s="7">
        <v>26.194579000000001</v>
      </c>
      <c r="G11390" s="57">
        <f t="shared" si="422"/>
        <v>22.982378988965525</v>
      </c>
      <c r="H11390" s="8"/>
      <c r="I11390" s="73">
        <f t="shared" si="423"/>
        <v>1.9835616438299439</v>
      </c>
    </row>
    <row r="11391" spans="1:9" ht="15.6" x14ac:dyDescent="0.3">
      <c r="A11391" s="1">
        <v>11387</v>
      </c>
      <c r="B11391" s="1">
        <v>2014</v>
      </c>
      <c r="C11391" s="1">
        <v>11</v>
      </c>
      <c r="D11391" s="1">
        <v>15</v>
      </c>
      <c r="E11391" s="7">
        <v>2014.9577625570801</v>
      </c>
      <c r="F11391" s="7">
        <v>26.124199000000001</v>
      </c>
      <c r="G11391" s="57">
        <f t="shared" si="422"/>
        <v>22.982437543448281</v>
      </c>
      <c r="H11391" s="8"/>
      <c r="I11391" s="73">
        <f t="shared" si="423"/>
        <v>1.9835616438399484</v>
      </c>
    </row>
    <row r="11392" spans="1:9" ht="15.6" x14ac:dyDescent="0.3">
      <c r="A11392" s="1">
        <v>11388</v>
      </c>
      <c r="B11392" s="1">
        <v>2014</v>
      </c>
      <c r="C11392" s="1">
        <v>11</v>
      </c>
      <c r="D11392" s="1">
        <v>16</v>
      </c>
      <c r="E11392" s="7">
        <v>2014.9605022831099</v>
      </c>
      <c r="F11392" s="7">
        <v>26.060272999999999</v>
      </c>
      <c r="G11392" s="57">
        <f t="shared" si="422"/>
        <v>22.982468655172426</v>
      </c>
      <c r="H11392" s="8"/>
      <c r="I11392" s="73">
        <f t="shared" si="423"/>
        <v>1.9835616438399484</v>
      </c>
    </row>
    <row r="11393" spans="1:10" ht="15.6" x14ac:dyDescent="0.3">
      <c r="A11393" s="1">
        <v>11389</v>
      </c>
      <c r="B11393" s="1">
        <v>2014</v>
      </c>
      <c r="C11393" s="1">
        <v>11</v>
      </c>
      <c r="D11393" s="1">
        <v>17</v>
      </c>
      <c r="E11393" s="7">
        <v>2014.96324200913</v>
      </c>
      <c r="F11393" s="7">
        <v>25.908773</v>
      </c>
      <c r="G11393" s="57">
        <f t="shared" si="422"/>
        <v>22.982504986206905</v>
      </c>
      <c r="H11393" s="8"/>
      <c r="I11393" s="73">
        <f t="shared" si="423"/>
        <v>1.9835616438399484</v>
      </c>
    </row>
    <row r="11394" spans="1:10" ht="15.6" x14ac:dyDescent="0.3">
      <c r="A11394" s="1">
        <v>11390</v>
      </c>
      <c r="B11394" s="1">
        <v>2014</v>
      </c>
      <c r="C11394" s="1">
        <v>11</v>
      </c>
      <c r="D11394" s="1">
        <v>18</v>
      </c>
      <c r="E11394" s="7">
        <v>2014.9659817351601</v>
      </c>
      <c r="F11394" s="7">
        <v>25.821475</v>
      </c>
      <c r="G11394" s="57">
        <f t="shared" si="422"/>
        <v>22.982428151724147</v>
      </c>
      <c r="H11394" s="8"/>
      <c r="I11394" s="73">
        <f t="shared" si="423"/>
        <v>1.9835616438299439</v>
      </c>
    </row>
    <row r="11395" spans="1:10" ht="15.6" x14ac:dyDescent="0.3">
      <c r="A11395" s="1">
        <v>11391</v>
      </c>
      <c r="B11395" s="1">
        <v>2014</v>
      </c>
      <c r="C11395" s="1">
        <v>11</v>
      </c>
      <c r="D11395" s="1">
        <v>19</v>
      </c>
      <c r="E11395" s="7">
        <v>2014.9687214611899</v>
      </c>
      <c r="F11395" s="7">
        <v>25.771609000000002</v>
      </c>
      <c r="G11395" s="57">
        <f t="shared" si="422"/>
        <v>22.982199846896563</v>
      </c>
      <c r="H11395" s="8"/>
      <c r="I11395" s="73">
        <f t="shared" si="423"/>
        <v>1.9835616438401757</v>
      </c>
    </row>
    <row r="11396" spans="1:10" ht="15.6" x14ac:dyDescent="0.3">
      <c r="A11396" s="1">
        <v>11392</v>
      </c>
      <c r="B11396" s="1">
        <v>2014</v>
      </c>
      <c r="C11396" s="1">
        <v>11</v>
      </c>
      <c r="D11396" s="1">
        <v>20</v>
      </c>
      <c r="E11396" s="7">
        <v>2014.97146118721</v>
      </c>
      <c r="F11396" s="7">
        <v>25.724186</v>
      </c>
      <c r="G11396" s="57">
        <f t="shared" si="422"/>
        <v>22.981865248275867</v>
      </c>
      <c r="H11396" s="8"/>
      <c r="I11396" s="73">
        <f t="shared" si="423"/>
        <v>1.9835616438399484</v>
      </c>
    </row>
    <row r="11397" spans="1:10" ht="15.6" x14ac:dyDescent="0.3">
      <c r="A11397" s="1">
        <v>11393</v>
      </c>
      <c r="B11397" s="1">
        <v>2014</v>
      </c>
      <c r="C11397" s="1">
        <v>11</v>
      </c>
      <c r="D11397" s="1">
        <v>21</v>
      </c>
      <c r="E11397" s="7">
        <v>2014.9742009132401</v>
      </c>
      <c r="F11397" s="7">
        <v>25.685576000000001</v>
      </c>
      <c r="G11397" s="57">
        <f t="shared" si="422"/>
        <v>22.981410161379312</v>
      </c>
      <c r="H11397" s="8"/>
      <c r="I11397" s="73">
        <f t="shared" si="423"/>
        <v>1.9835616438299439</v>
      </c>
    </row>
    <row r="11398" spans="1:10" ht="15.6" x14ac:dyDescent="0.3">
      <c r="A11398" s="1">
        <v>11394</v>
      </c>
      <c r="B11398" s="1">
        <v>2014</v>
      </c>
      <c r="C11398" s="1">
        <v>11</v>
      </c>
      <c r="D11398" s="1">
        <v>22</v>
      </c>
      <c r="E11398" s="7">
        <v>2014.97694063927</v>
      </c>
      <c r="F11398" s="7">
        <v>25.637771999999998</v>
      </c>
      <c r="G11398" s="57">
        <f t="shared" si="422"/>
        <v>22.980918521379312</v>
      </c>
      <c r="H11398" s="8"/>
      <c r="I11398" s="73">
        <f t="shared" si="423"/>
        <v>1.9835616438301713</v>
      </c>
    </row>
    <row r="11399" spans="1:10" ht="15.6" x14ac:dyDescent="0.3">
      <c r="A11399" s="1">
        <v>11395</v>
      </c>
      <c r="B11399" s="1">
        <v>2014</v>
      </c>
      <c r="C11399" s="1">
        <v>11</v>
      </c>
      <c r="D11399" s="1">
        <v>23</v>
      </c>
      <c r="E11399" s="7">
        <v>2014.9796803653001</v>
      </c>
      <c r="F11399" s="7">
        <v>25.642119000000001</v>
      </c>
      <c r="G11399" s="57">
        <f t="shared" si="422"/>
        <v>22.980465223448284</v>
      </c>
      <c r="H11399" s="8"/>
      <c r="I11399" s="73">
        <f t="shared" si="423"/>
        <v>1.9835616438399484</v>
      </c>
    </row>
    <row r="11400" spans="1:10" ht="15.6" x14ac:dyDescent="0.3">
      <c r="A11400" s="1">
        <v>11396</v>
      </c>
      <c r="B11400" s="1">
        <v>2014</v>
      </c>
      <c r="C11400" s="1">
        <v>11</v>
      </c>
      <c r="D11400" s="1">
        <v>24</v>
      </c>
      <c r="E11400" s="7">
        <v>2014.9824200913199</v>
      </c>
      <c r="F11400" s="7">
        <v>25.565764999999999</v>
      </c>
      <c r="G11400" s="57">
        <f t="shared" si="422"/>
        <v>22.980145757241381</v>
      </c>
      <c r="H11400" s="8"/>
      <c r="I11400" s="73">
        <f t="shared" si="423"/>
        <v>1.9835616438399484</v>
      </c>
    </row>
    <row r="11401" spans="1:10" ht="15.6" x14ac:dyDescent="0.3">
      <c r="A11401" s="1">
        <v>11397</v>
      </c>
      <c r="B11401" s="1">
        <v>2014</v>
      </c>
      <c r="C11401" s="1">
        <v>11</v>
      </c>
      <c r="D11401" s="1">
        <v>25</v>
      </c>
      <c r="E11401" s="7">
        <v>2014.98515981735</v>
      </c>
      <c r="F11401" s="7">
        <v>25.499752000000001</v>
      </c>
      <c r="G11401" s="57">
        <f t="shared" si="422"/>
        <v>22.979937833103453</v>
      </c>
      <c r="H11401" s="8"/>
      <c r="I11401" s="73">
        <f t="shared" si="423"/>
        <v>1.9835616438299439</v>
      </c>
    </row>
    <row r="11402" spans="1:10" ht="15.6" x14ac:dyDescent="0.3">
      <c r="A11402" s="1">
        <v>11398</v>
      </c>
      <c r="B11402" s="1">
        <v>2014</v>
      </c>
      <c r="C11402" s="1">
        <v>11</v>
      </c>
      <c r="D11402" s="1">
        <v>26</v>
      </c>
      <c r="E11402" s="7">
        <v>2014.9878995433801</v>
      </c>
      <c r="F11402" s="7">
        <v>25.476673999999999</v>
      </c>
      <c r="G11402" s="57">
        <f t="shared" si="422"/>
        <v>22.979671362758623</v>
      </c>
      <c r="H11402" s="8"/>
      <c r="I11402" s="73">
        <f t="shared" si="423"/>
        <v>1.9835616438299439</v>
      </c>
    </row>
    <row r="11403" spans="1:10" ht="15.6" x14ac:dyDescent="0.3">
      <c r="A11403" s="1">
        <v>11399</v>
      </c>
      <c r="B11403" s="1">
        <v>2014</v>
      </c>
      <c r="C11403" s="1">
        <v>11</v>
      </c>
      <c r="D11403" s="1">
        <v>27</v>
      </c>
      <c r="E11403" s="7">
        <v>2014.9906392694099</v>
      </c>
      <c r="F11403" s="7">
        <v>25.416132999999999</v>
      </c>
      <c r="G11403" s="57">
        <f t="shared" ref="G11403:G11466" si="424">AVERAGE(F10859:F11583)</f>
        <v>22.979262295172415</v>
      </c>
      <c r="H11403" s="8"/>
      <c r="I11403" s="73">
        <f t="shared" si="423"/>
        <v>1.9851598173499951</v>
      </c>
    </row>
    <row r="11404" spans="1:10" ht="15.6" x14ac:dyDescent="0.3">
      <c r="A11404" s="1">
        <v>11400</v>
      </c>
      <c r="B11404" s="1">
        <v>2014</v>
      </c>
      <c r="C11404" s="1">
        <v>11</v>
      </c>
      <c r="D11404" s="1">
        <v>28</v>
      </c>
      <c r="E11404" s="7">
        <v>2014.99337899543</v>
      </c>
      <c r="F11404" s="7">
        <v>25.316799</v>
      </c>
      <c r="G11404" s="57">
        <f t="shared" si="424"/>
        <v>22.978806524137934</v>
      </c>
      <c r="H11404" s="8"/>
      <c r="I11404" s="73">
        <f t="shared" ref="I11404:I11467" si="425">E11584-E10860</f>
        <v>1.9851598173599996</v>
      </c>
    </row>
    <row r="11405" spans="1:10" ht="15.6" x14ac:dyDescent="0.3">
      <c r="A11405" s="1">
        <v>11401</v>
      </c>
      <c r="B11405" s="1">
        <v>2014</v>
      </c>
      <c r="C11405" s="1">
        <v>11</v>
      </c>
      <c r="D11405" s="1">
        <v>29</v>
      </c>
      <c r="E11405" s="7">
        <v>2014.9961187214601</v>
      </c>
      <c r="F11405" s="7">
        <v>25.227333000000002</v>
      </c>
      <c r="G11405" s="57">
        <f t="shared" si="424"/>
        <v>22.978280340689658</v>
      </c>
      <c r="H11405" s="8"/>
      <c r="I11405" s="73">
        <f t="shared" si="425"/>
        <v>1.9851598173499951</v>
      </c>
    </row>
    <row r="11406" spans="1:10" ht="15.6" x14ac:dyDescent="0.3">
      <c r="A11406" s="1">
        <v>11402</v>
      </c>
      <c r="B11406" s="1">
        <v>2014</v>
      </c>
      <c r="C11406" s="1">
        <v>11</v>
      </c>
      <c r="D11406" s="1">
        <v>30</v>
      </c>
      <c r="E11406" s="7">
        <v>2014.99885844749</v>
      </c>
      <c r="F11406" s="7">
        <v>25.096309999999999</v>
      </c>
      <c r="G11406" s="57">
        <f t="shared" si="424"/>
        <v>22.977554659310343</v>
      </c>
      <c r="H11406" s="8"/>
      <c r="I11406" s="73">
        <f t="shared" si="425"/>
        <v>1.9851598173499951</v>
      </c>
    </row>
    <row r="11407" spans="1:10" ht="15.6" x14ac:dyDescent="0.3">
      <c r="A11407" s="1">
        <v>11403</v>
      </c>
      <c r="B11407" s="1">
        <v>2014</v>
      </c>
      <c r="C11407" s="1">
        <v>12</v>
      </c>
      <c r="D11407" s="1">
        <v>1</v>
      </c>
      <c r="E11407" s="7">
        <v>2015.0027397260301</v>
      </c>
      <c r="F11407" s="7">
        <v>25.024943</v>
      </c>
      <c r="G11407" s="57">
        <f t="shared" si="424"/>
        <v>22.976537242758621</v>
      </c>
      <c r="H11407" s="58"/>
      <c r="I11407" s="73">
        <f t="shared" si="425"/>
        <v>1.9851598173499951</v>
      </c>
      <c r="J11407" s="59" t="s">
        <v>16</v>
      </c>
    </row>
    <row r="11408" spans="1:10" ht="15.6" x14ac:dyDescent="0.3">
      <c r="A11408" s="1">
        <v>11404</v>
      </c>
      <c r="B11408" s="1">
        <v>2014</v>
      </c>
      <c r="C11408" s="1">
        <v>12</v>
      </c>
      <c r="D11408" s="1">
        <v>2</v>
      </c>
      <c r="E11408" s="7">
        <v>2015.0054794520499</v>
      </c>
      <c r="F11408" s="7">
        <v>25.026157999999999</v>
      </c>
      <c r="G11408" s="57">
        <f t="shared" si="424"/>
        <v>22.975400437241383</v>
      </c>
      <c r="H11408" s="8"/>
      <c r="I11408" s="73">
        <f t="shared" si="425"/>
        <v>1.9851598173599996</v>
      </c>
    </row>
    <row r="11409" spans="1:9" ht="15.6" x14ac:dyDescent="0.3">
      <c r="A11409" s="1">
        <v>11405</v>
      </c>
      <c r="B11409" s="1">
        <v>2014</v>
      </c>
      <c r="C11409" s="1">
        <v>12</v>
      </c>
      <c r="D11409" s="1">
        <v>3</v>
      </c>
      <c r="E11409" s="7">
        <v>2015.00821917808</v>
      </c>
      <c r="F11409" s="7">
        <v>25.018069000000001</v>
      </c>
      <c r="G11409" s="57">
        <f t="shared" si="424"/>
        <v>22.974294386206903</v>
      </c>
      <c r="H11409" s="8"/>
      <c r="I11409" s="73">
        <f t="shared" si="425"/>
        <v>1.9835616438401757</v>
      </c>
    </row>
    <row r="11410" spans="1:9" ht="15.6" x14ac:dyDescent="0.3">
      <c r="A11410" s="1">
        <v>11406</v>
      </c>
      <c r="B11410" s="1">
        <v>2014</v>
      </c>
      <c r="C11410" s="1">
        <v>12</v>
      </c>
      <c r="D11410" s="1">
        <v>4</v>
      </c>
      <c r="E11410" s="7">
        <v>2015.0109589041101</v>
      </c>
      <c r="F11410" s="7">
        <v>24.982737</v>
      </c>
      <c r="G11410" s="57">
        <f t="shared" si="424"/>
        <v>22.973207364137934</v>
      </c>
      <c r="H11410" s="8"/>
      <c r="I11410" s="73">
        <f t="shared" si="425"/>
        <v>1.9835616438299439</v>
      </c>
    </row>
    <row r="11411" spans="1:9" ht="15.6" x14ac:dyDescent="0.3">
      <c r="A11411" s="1">
        <v>11407</v>
      </c>
      <c r="B11411" s="1">
        <v>2014</v>
      </c>
      <c r="C11411" s="1">
        <v>12</v>
      </c>
      <c r="D11411" s="1">
        <v>5</v>
      </c>
      <c r="E11411" s="7">
        <v>2015.01369863014</v>
      </c>
      <c r="F11411" s="7">
        <v>24.910951000000001</v>
      </c>
      <c r="G11411" s="57">
        <f t="shared" si="424"/>
        <v>22.972210566896557</v>
      </c>
      <c r="H11411" s="8"/>
      <c r="I11411" s="73">
        <f t="shared" si="425"/>
        <v>1.9835616438299439</v>
      </c>
    </row>
    <row r="11412" spans="1:9" ht="15.6" x14ac:dyDescent="0.3">
      <c r="A11412" s="1">
        <v>11408</v>
      </c>
      <c r="B11412" s="1">
        <v>2014</v>
      </c>
      <c r="C11412" s="1">
        <v>12</v>
      </c>
      <c r="D11412" s="1">
        <v>6</v>
      </c>
      <c r="E11412" s="7">
        <v>2015.0164383561601</v>
      </c>
      <c r="F11412" s="7">
        <v>24.848734</v>
      </c>
      <c r="G11412" s="57">
        <f t="shared" si="424"/>
        <v>22.971104394482765</v>
      </c>
      <c r="H11412" s="8"/>
      <c r="I11412" s="73">
        <f t="shared" si="425"/>
        <v>1.9835616438401757</v>
      </c>
    </row>
    <row r="11413" spans="1:9" ht="15.6" x14ac:dyDescent="0.3">
      <c r="A11413" s="1">
        <v>11409</v>
      </c>
      <c r="B11413" s="1">
        <v>2014</v>
      </c>
      <c r="C11413" s="1">
        <v>12</v>
      </c>
      <c r="D11413" s="1">
        <v>7</v>
      </c>
      <c r="E11413" s="7">
        <v>2015.0191780821899</v>
      </c>
      <c r="F11413" s="7">
        <v>24.799392000000001</v>
      </c>
      <c r="G11413" s="57">
        <f t="shared" si="424"/>
        <v>22.969958848275869</v>
      </c>
      <c r="H11413" s="8"/>
      <c r="I11413" s="73">
        <f t="shared" si="425"/>
        <v>1.9835616438399484</v>
      </c>
    </row>
    <row r="11414" spans="1:9" ht="15.6" x14ac:dyDescent="0.3">
      <c r="A11414" s="1">
        <v>11410</v>
      </c>
      <c r="B11414" s="1">
        <v>2014</v>
      </c>
      <c r="C11414" s="1">
        <v>12</v>
      </c>
      <c r="D11414" s="1">
        <v>8</v>
      </c>
      <c r="E11414" s="7">
        <v>2015.02191780822</v>
      </c>
      <c r="F11414" s="7">
        <v>24.636351999999999</v>
      </c>
      <c r="G11414" s="57">
        <f t="shared" si="424"/>
        <v>22.968853630344835</v>
      </c>
      <c r="H11414" s="8"/>
      <c r="I11414" s="73">
        <f t="shared" si="425"/>
        <v>1.9835616438299439</v>
      </c>
    </row>
    <row r="11415" spans="1:9" ht="15.6" x14ac:dyDescent="0.3">
      <c r="A11415" s="1">
        <v>11411</v>
      </c>
      <c r="B11415" s="1">
        <v>2014</v>
      </c>
      <c r="C11415" s="1">
        <v>12</v>
      </c>
      <c r="D11415" s="1">
        <v>9</v>
      </c>
      <c r="E11415" s="7">
        <v>2015.0246575342501</v>
      </c>
      <c r="F11415" s="7">
        <v>24.547398000000001</v>
      </c>
      <c r="G11415" s="57">
        <f t="shared" si="424"/>
        <v>22.967989285517255</v>
      </c>
      <c r="H11415" s="8"/>
      <c r="I11415" s="73">
        <f t="shared" si="425"/>
        <v>1.9835616438299439</v>
      </c>
    </row>
    <row r="11416" spans="1:9" ht="15.6" x14ac:dyDescent="0.3">
      <c r="A11416" s="1">
        <v>11412</v>
      </c>
      <c r="B11416" s="1">
        <v>2014</v>
      </c>
      <c r="C11416" s="1">
        <v>12</v>
      </c>
      <c r="D11416" s="1">
        <v>10</v>
      </c>
      <c r="E11416" s="7">
        <v>2015.0273972602699</v>
      </c>
      <c r="F11416" s="7">
        <v>24.474397</v>
      </c>
      <c r="G11416" s="57">
        <f t="shared" si="424"/>
        <v>22.967204001379322</v>
      </c>
      <c r="H11416" s="8"/>
      <c r="I11416" s="73">
        <f t="shared" si="425"/>
        <v>1.9835616438399484</v>
      </c>
    </row>
    <row r="11417" spans="1:9" ht="15.6" x14ac:dyDescent="0.3">
      <c r="A11417" s="1">
        <v>11413</v>
      </c>
      <c r="B11417" s="1">
        <v>2014</v>
      </c>
      <c r="C11417" s="1">
        <v>12</v>
      </c>
      <c r="D11417" s="1">
        <v>11</v>
      </c>
      <c r="E11417" s="7">
        <v>2015.0301369863</v>
      </c>
      <c r="F11417" s="7">
        <v>24.383834</v>
      </c>
      <c r="G11417" s="57">
        <f t="shared" si="424"/>
        <v>22.966402933793113</v>
      </c>
      <c r="H11417" s="8"/>
      <c r="I11417" s="73">
        <f t="shared" si="425"/>
        <v>1.9835616438401757</v>
      </c>
    </row>
    <row r="11418" spans="1:9" ht="15.6" x14ac:dyDescent="0.3">
      <c r="A11418" s="1">
        <v>11414</v>
      </c>
      <c r="B11418" s="1">
        <v>2014</v>
      </c>
      <c r="C11418" s="1">
        <v>12</v>
      </c>
      <c r="D11418" s="1">
        <v>12</v>
      </c>
      <c r="E11418" s="7">
        <v>2015.0328767123301</v>
      </c>
      <c r="F11418" s="7">
        <v>24.277559</v>
      </c>
      <c r="G11418" s="57">
        <f t="shared" si="424"/>
        <v>22.96557052689656</v>
      </c>
      <c r="H11418" s="8"/>
      <c r="I11418" s="73">
        <f t="shared" si="425"/>
        <v>1.9835616438299439</v>
      </c>
    </row>
    <row r="11419" spans="1:9" ht="15.6" x14ac:dyDescent="0.3">
      <c r="A11419" s="1">
        <v>11415</v>
      </c>
      <c r="B11419" s="1">
        <v>2014</v>
      </c>
      <c r="C11419" s="1">
        <v>12</v>
      </c>
      <c r="D11419" s="1">
        <v>13</v>
      </c>
      <c r="E11419" s="7">
        <v>2015.03561643836</v>
      </c>
      <c r="F11419" s="7">
        <v>24.171748000000001</v>
      </c>
      <c r="G11419" s="57">
        <f t="shared" si="424"/>
        <v>22.96455816551725</v>
      </c>
      <c r="H11419" s="8"/>
      <c r="I11419" s="73">
        <f t="shared" si="425"/>
        <v>1.9835616438299439</v>
      </c>
    </row>
    <row r="11420" spans="1:9" ht="15.6" x14ac:dyDescent="0.3">
      <c r="A11420" s="1">
        <v>11416</v>
      </c>
      <c r="B11420" s="1">
        <v>2014</v>
      </c>
      <c r="C11420" s="1">
        <v>12</v>
      </c>
      <c r="D11420" s="1">
        <v>14</v>
      </c>
      <c r="E11420" s="7">
        <v>2015.03835616438</v>
      </c>
      <c r="F11420" s="7">
        <v>24.086590000000001</v>
      </c>
      <c r="G11420" s="57">
        <f t="shared" si="424"/>
        <v>22.963591422068976</v>
      </c>
      <c r="H11420" s="8"/>
      <c r="I11420" s="73">
        <f t="shared" si="425"/>
        <v>1.9835616438401757</v>
      </c>
    </row>
    <row r="11421" spans="1:9" ht="15.6" x14ac:dyDescent="0.3">
      <c r="A11421" s="1">
        <v>11417</v>
      </c>
      <c r="B11421" s="1">
        <v>2014</v>
      </c>
      <c r="C11421" s="1">
        <v>12</v>
      </c>
      <c r="D11421" s="1">
        <v>15</v>
      </c>
      <c r="E11421" s="7">
        <v>2015.0410958904099</v>
      </c>
      <c r="F11421" s="7">
        <v>23.976341000000001</v>
      </c>
      <c r="G11421" s="57">
        <f t="shared" si="424"/>
        <v>22.962717011034492</v>
      </c>
      <c r="H11421" s="8"/>
      <c r="I11421" s="73">
        <f t="shared" si="425"/>
        <v>1.9835616438399484</v>
      </c>
    </row>
    <row r="11422" spans="1:9" ht="15.6" x14ac:dyDescent="0.3">
      <c r="A11422" s="1">
        <v>11418</v>
      </c>
      <c r="B11422" s="1">
        <v>2014</v>
      </c>
      <c r="C11422" s="1">
        <v>12</v>
      </c>
      <c r="D11422" s="1">
        <v>16</v>
      </c>
      <c r="E11422" s="7">
        <v>2015.04383561644</v>
      </c>
      <c r="F11422" s="7">
        <v>23.844073000000002</v>
      </c>
      <c r="G11422" s="57">
        <f t="shared" si="424"/>
        <v>22.96195028137932</v>
      </c>
      <c r="H11422" s="8"/>
      <c r="I11422" s="73">
        <f t="shared" si="425"/>
        <v>1.9835616438299439</v>
      </c>
    </row>
    <row r="11423" spans="1:9" ht="15.6" x14ac:dyDescent="0.3">
      <c r="A11423" s="1">
        <v>11419</v>
      </c>
      <c r="B11423" s="1">
        <v>2014</v>
      </c>
      <c r="C11423" s="1">
        <v>12</v>
      </c>
      <c r="D11423" s="1">
        <v>17</v>
      </c>
      <c r="E11423" s="7">
        <v>2015.0465753424701</v>
      </c>
      <c r="F11423" s="7">
        <v>23.705667999999999</v>
      </c>
      <c r="G11423" s="57">
        <f t="shared" si="424"/>
        <v>22.961323783448286</v>
      </c>
      <c r="H11423" s="8"/>
      <c r="I11423" s="73">
        <f t="shared" si="425"/>
        <v>1.9835616438299439</v>
      </c>
    </row>
    <row r="11424" spans="1:9" ht="15.6" x14ac:dyDescent="0.3">
      <c r="A11424" s="1">
        <v>11420</v>
      </c>
      <c r="B11424" s="1">
        <v>2014</v>
      </c>
      <c r="C11424" s="1">
        <v>12</v>
      </c>
      <c r="D11424" s="1">
        <v>18</v>
      </c>
      <c r="E11424" s="7">
        <v>2015.0493150684899</v>
      </c>
      <c r="F11424" s="7">
        <v>23.52777</v>
      </c>
      <c r="G11424" s="57">
        <f t="shared" si="424"/>
        <v>22.960677388965529</v>
      </c>
      <c r="H11424" s="8"/>
      <c r="I11424" s="73">
        <f t="shared" si="425"/>
        <v>1.9835616438399484</v>
      </c>
    </row>
    <row r="11425" spans="1:9" ht="15.6" x14ac:dyDescent="0.3">
      <c r="A11425" s="1">
        <v>11421</v>
      </c>
      <c r="B11425" s="1">
        <v>2014</v>
      </c>
      <c r="C11425" s="1">
        <v>12</v>
      </c>
      <c r="D11425" s="1">
        <v>19</v>
      </c>
      <c r="E11425" s="7">
        <v>2015.05205479452</v>
      </c>
      <c r="F11425" s="7">
        <v>23.357499000000001</v>
      </c>
      <c r="G11425" s="57">
        <f t="shared" si="424"/>
        <v>22.960083966896562</v>
      </c>
      <c r="H11425" s="8"/>
      <c r="I11425" s="73">
        <f t="shared" si="425"/>
        <v>1.9835616438401757</v>
      </c>
    </row>
    <row r="11426" spans="1:9" ht="15.6" x14ac:dyDescent="0.3">
      <c r="A11426" s="1">
        <v>11422</v>
      </c>
      <c r="B11426" s="1">
        <v>2014</v>
      </c>
      <c r="C11426" s="1">
        <v>12</v>
      </c>
      <c r="D11426" s="1">
        <v>20</v>
      </c>
      <c r="E11426" s="7">
        <v>2015.0547945205501</v>
      </c>
      <c r="F11426" s="7">
        <v>23.239380000000001</v>
      </c>
      <c r="G11426" s="57">
        <f t="shared" si="424"/>
        <v>22.95960045793105</v>
      </c>
      <c r="H11426" s="8"/>
      <c r="I11426" s="73">
        <f t="shared" si="425"/>
        <v>1.9835616438299439</v>
      </c>
    </row>
    <row r="11427" spans="1:9" ht="15.6" x14ac:dyDescent="0.3">
      <c r="A11427" s="1">
        <v>11423</v>
      </c>
      <c r="B11427" s="1">
        <v>2014</v>
      </c>
      <c r="C11427" s="1">
        <v>12</v>
      </c>
      <c r="D11427" s="1">
        <v>21</v>
      </c>
      <c r="E11427" s="7">
        <v>2015.05753424658</v>
      </c>
      <c r="F11427" s="7">
        <v>23.059638</v>
      </c>
      <c r="G11427" s="57">
        <f t="shared" si="424"/>
        <v>22.959322252413806</v>
      </c>
      <c r="H11427" s="8"/>
      <c r="I11427" s="73">
        <f t="shared" si="425"/>
        <v>1.9835616438399484</v>
      </c>
    </row>
    <row r="11428" spans="1:9" ht="15.6" x14ac:dyDescent="0.3">
      <c r="A11428" s="1">
        <v>11424</v>
      </c>
      <c r="B11428" s="1">
        <v>2014</v>
      </c>
      <c r="C11428" s="1">
        <v>12</v>
      </c>
      <c r="D11428" s="1">
        <v>22</v>
      </c>
      <c r="E11428" s="7">
        <v>2015.0602739726</v>
      </c>
      <c r="F11428" s="7">
        <v>22.901467</v>
      </c>
      <c r="G11428" s="57">
        <f t="shared" si="424"/>
        <v>22.959134613793115</v>
      </c>
      <c r="H11428" s="8"/>
      <c r="I11428" s="73">
        <f t="shared" si="425"/>
        <v>1.9835616438401757</v>
      </c>
    </row>
    <row r="11429" spans="1:9" ht="15.6" x14ac:dyDescent="0.3">
      <c r="A11429" s="1">
        <v>11425</v>
      </c>
      <c r="B11429" s="1">
        <v>2014</v>
      </c>
      <c r="C11429" s="1">
        <v>12</v>
      </c>
      <c r="D11429" s="1">
        <v>23</v>
      </c>
      <c r="E11429" s="7">
        <v>2015.0630136986299</v>
      </c>
      <c r="F11429" s="7">
        <v>22.751642</v>
      </c>
      <c r="G11429" s="57">
        <f t="shared" si="424"/>
        <v>22.958991411034486</v>
      </c>
      <c r="H11429" s="8"/>
      <c r="I11429" s="73">
        <f t="shared" si="425"/>
        <v>1.9835616438399484</v>
      </c>
    </row>
    <row r="11430" spans="1:9" ht="15.6" x14ac:dyDescent="0.3">
      <c r="A11430" s="1">
        <v>11426</v>
      </c>
      <c r="B11430" s="1">
        <v>2014</v>
      </c>
      <c r="C11430" s="1">
        <v>12</v>
      </c>
      <c r="D11430" s="1">
        <v>24</v>
      </c>
      <c r="E11430" s="7">
        <v>2015.06575342466</v>
      </c>
      <c r="F11430" s="7">
        <v>22.652287999999999</v>
      </c>
      <c r="G11430" s="57">
        <f t="shared" si="424"/>
        <v>22.958993619310348</v>
      </c>
      <c r="H11430" s="8"/>
      <c r="I11430" s="73">
        <f t="shared" si="425"/>
        <v>1.9835616438299439</v>
      </c>
    </row>
    <row r="11431" spans="1:9" ht="15.6" x14ac:dyDescent="0.3">
      <c r="A11431" s="1">
        <v>11427</v>
      </c>
      <c r="B11431" s="1">
        <v>2014</v>
      </c>
      <c r="C11431" s="1">
        <v>12</v>
      </c>
      <c r="D11431" s="1">
        <v>25</v>
      </c>
      <c r="E11431" s="7">
        <v>2015.0684931506801</v>
      </c>
      <c r="F11431" s="7">
        <v>22.551691000000002</v>
      </c>
      <c r="G11431" s="57">
        <f t="shared" si="424"/>
        <v>22.959078224827589</v>
      </c>
      <c r="H11431" s="8"/>
      <c r="I11431" s="73">
        <f t="shared" si="425"/>
        <v>1.9835616438399484</v>
      </c>
    </row>
    <row r="11432" spans="1:9" ht="15.6" x14ac:dyDescent="0.3">
      <c r="A11432" s="1">
        <v>11428</v>
      </c>
      <c r="B11432" s="1">
        <v>2014</v>
      </c>
      <c r="C11432" s="1">
        <v>12</v>
      </c>
      <c r="D11432" s="1">
        <v>26</v>
      </c>
      <c r="E11432" s="7">
        <v>2015.0712328767099</v>
      </c>
      <c r="F11432" s="7">
        <v>22.440491999999999</v>
      </c>
      <c r="G11432" s="57">
        <f t="shared" si="424"/>
        <v>22.959176544827585</v>
      </c>
      <c r="H11432" s="8"/>
      <c r="I11432" s="73">
        <f t="shared" si="425"/>
        <v>1.9835616438399484</v>
      </c>
    </row>
    <row r="11433" spans="1:9" ht="15.6" x14ac:dyDescent="0.3">
      <c r="A11433" s="1">
        <v>11429</v>
      </c>
      <c r="B11433" s="1">
        <v>2014</v>
      </c>
      <c r="C11433" s="1">
        <v>12</v>
      </c>
      <c r="D11433" s="1">
        <v>27</v>
      </c>
      <c r="E11433" s="7">
        <v>2015.07397260274</v>
      </c>
      <c r="F11433" s="7">
        <v>22.291450999999999</v>
      </c>
      <c r="G11433" s="57">
        <f t="shared" si="424"/>
        <v>22.959356295172412</v>
      </c>
      <c r="H11433" s="8"/>
      <c r="I11433" s="73">
        <f t="shared" si="425"/>
        <v>1.9824200913201366</v>
      </c>
    </row>
    <row r="11434" spans="1:9" ht="15.6" x14ac:dyDescent="0.3">
      <c r="A11434" s="1">
        <v>11430</v>
      </c>
      <c r="B11434" s="1">
        <v>2014</v>
      </c>
      <c r="C11434" s="1">
        <v>12</v>
      </c>
      <c r="D11434" s="1">
        <v>28</v>
      </c>
      <c r="E11434" s="7">
        <v>2015.0767123287701</v>
      </c>
      <c r="F11434" s="7">
        <v>22.169796000000002</v>
      </c>
      <c r="G11434" s="57">
        <f t="shared" si="424"/>
        <v>22.959729608275865</v>
      </c>
      <c r="H11434" s="8"/>
      <c r="I11434" s="73">
        <f t="shared" si="425"/>
        <v>1.9824200913199093</v>
      </c>
    </row>
    <row r="11435" spans="1:9" ht="15.6" x14ac:dyDescent="0.3">
      <c r="A11435" s="1">
        <v>11431</v>
      </c>
      <c r="B11435" s="1">
        <v>2014</v>
      </c>
      <c r="C11435" s="1">
        <v>12</v>
      </c>
      <c r="D11435" s="1">
        <v>29</v>
      </c>
      <c r="E11435" s="7">
        <v>2015.07945205479</v>
      </c>
      <c r="F11435" s="7">
        <v>22.050211000000001</v>
      </c>
      <c r="G11435" s="57">
        <f t="shared" si="424"/>
        <v>22.960282680000006</v>
      </c>
      <c r="H11435" s="8"/>
      <c r="I11435" s="73">
        <f t="shared" si="425"/>
        <v>1.9824200913199093</v>
      </c>
    </row>
    <row r="11436" spans="1:9" ht="15.6" x14ac:dyDescent="0.3">
      <c r="A11436" s="1">
        <v>11432</v>
      </c>
      <c r="B11436" s="1">
        <v>2014</v>
      </c>
      <c r="C11436" s="1">
        <v>12</v>
      </c>
      <c r="D11436" s="1">
        <v>30</v>
      </c>
      <c r="E11436" s="7">
        <v>2015.08219178082</v>
      </c>
      <c r="F11436" s="7">
        <v>21.928474999999999</v>
      </c>
      <c r="G11436" s="57">
        <f t="shared" si="424"/>
        <v>22.960998077241385</v>
      </c>
      <c r="H11436" s="8"/>
      <c r="I11436" s="73">
        <f t="shared" si="425"/>
        <v>1.9824200913301411</v>
      </c>
    </row>
    <row r="11437" spans="1:9" ht="15.6" x14ac:dyDescent="0.3">
      <c r="A11437" s="1">
        <v>11433</v>
      </c>
      <c r="B11437" s="1">
        <v>2014</v>
      </c>
      <c r="C11437" s="1">
        <v>12</v>
      </c>
      <c r="D11437" s="1">
        <v>31</v>
      </c>
      <c r="E11437" s="7">
        <v>2015.0849315068499</v>
      </c>
      <c r="F11437" s="7">
        <v>21.816763000000002</v>
      </c>
      <c r="G11437" s="57">
        <f t="shared" si="424"/>
        <v>22.961741622068967</v>
      </c>
      <c r="H11437" s="8"/>
      <c r="I11437" s="73">
        <f t="shared" si="425"/>
        <v>1.9824200913199093</v>
      </c>
    </row>
    <row r="11438" spans="1:9" ht="15.6" x14ac:dyDescent="0.3">
      <c r="A11438" s="1">
        <v>11434</v>
      </c>
      <c r="B11438" s="1">
        <v>2015</v>
      </c>
      <c r="C11438" s="1">
        <v>1</v>
      </c>
      <c r="D11438" s="1">
        <v>1</v>
      </c>
      <c r="E11438" s="7">
        <v>2015.0860730593599</v>
      </c>
      <c r="F11438" s="7">
        <v>21.724428</v>
      </c>
      <c r="G11438" s="57">
        <f t="shared" si="424"/>
        <v>22.962527104827593</v>
      </c>
      <c r="H11438" s="8"/>
      <c r="I11438" s="73">
        <f t="shared" si="425"/>
        <v>1.9824200913201366</v>
      </c>
    </row>
    <row r="11439" spans="1:9" ht="15.6" x14ac:dyDescent="0.3">
      <c r="A11439" s="1">
        <v>11435</v>
      </c>
      <c r="B11439" s="1">
        <v>2015</v>
      </c>
      <c r="C11439" s="1">
        <v>1</v>
      </c>
      <c r="D11439" s="1">
        <v>2</v>
      </c>
      <c r="E11439" s="7">
        <v>2015.08881278539</v>
      </c>
      <c r="F11439" s="7">
        <v>21.585242000000001</v>
      </c>
      <c r="G11439" s="57">
        <f t="shared" si="424"/>
        <v>22.963302975172422</v>
      </c>
      <c r="H11439" s="8"/>
      <c r="I11439" s="73">
        <f t="shared" si="425"/>
        <v>1.9835616438299439</v>
      </c>
    </row>
    <row r="11440" spans="1:9" ht="15.6" x14ac:dyDescent="0.3">
      <c r="A11440" s="1">
        <v>11436</v>
      </c>
      <c r="B11440" s="1">
        <v>2015</v>
      </c>
      <c r="C11440" s="1">
        <v>1</v>
      </c>
      <c r="D11440" s="1">
        <v>3</v>
      </c>
      <c r="E11440" s="7">
        <v>2015.0915525114201</v>
      </c>
      <c r="F11440" s="7">
        <v>21.514562000000002</v>
      </c>
      <c r="G11440" s="57">
        <f t="shared" si="424"/>
        <v>22.964040478620703</v>
      </c>
      <c r="H11440" s="8"/>
      <c r="I11440" s="73">
        <f t="shared" si="425"/>
        <v>1.9835616438399484</v>
      </c>
    </row>
    <row r="11441" spans="1:9" ht="15.6" x14ac:dyDescent="0.3">
      <c r="A11441" s="1">
        <v>11437</v>
      </c>
      <c r="B11441" s="1">
        <v>2015</v>
      </c>
      <c r="C11441" s="1">
        <v>1</v>
      </c>
      <c r="D11441" s="1">
        <v>4</v>
      </c>
      <c r="E11441" s="7">
        <v>2015.09429223744</v>
      </c>
      <c r="F11441" s="7">
        <v>21.385912000000001</v>
      </c>
      <c r="G11441" s="57">
        <f t="shared" si="424"/>
        <v>22.964885376551734</v>
      </c>
      <c r="H11441" s="8"/>
      <c r="I11441" s="73">
        <f t="shared" si="425"/>
        <v>1.9835616438401757</v>
      </c>
    </row>
    <row r="11442" spans="1:9" ht="15.6" x14ac:dyDescent="0.3">
      <c r="A11442" s="1">
        <v>11438</v>
      </c>
      <c r="B11442" s="1">
        <v>2015</v>
      </c>
      <c r="C11442" s="1">
        <v>1</v>
      </c>
      <c r="D11442" s="1">
        <v>5</v>
      </c>
      <c r="E11442" s="7">
        <v>2015.09703196347</v>
      </c>
      <c r="F11442" s="7">
        <v>21.312954000000001</v>
      </c>
      <c r="G11442" s="57">
        <f t="shared" si="424"/>
        <v>22.965859404137941</v>
      </c>
      <c r="H11442" s="8"/>
      <c r="I11442" s="73">
        <f t="shared" si="425"/>
        <v>1.9835616438299439</v>
      </c>
    </row>
    <row r="11443" spans="1:9" ht="15.6" x14ac:dyDescent="0.3">
      <c r="A11443" s="1">
        <v>11439</v>
      </c>
      <c r="B11443" s="1">
        <v>2015</v>
      </c>
      <c r="C11443" s="1">
        <v>1</v>
      </c>
      <c r="D11443" s="1">
        <v>6</v>
      </c>
      <c r="E11443" s="7">
        <v>2015.0997716894999</v>
      </c>
      <c r="F11443" s="7">
        <v>21.202476999999998</v>
      </c>
      <c r="G11443" s="57">
        <f t="shared" si="424"/>
        <v>22.966969187586219</v>
      </c>
      <c r="H11443" s="8"/>
      <c r="I11443" s="73">
        <f t="shared" si="425"/>
        <v>1.9835616438399484</v>
      </c>
    </row>
    <row r="11444" spans="1:9" ht="15.6" x14ac:dyDescent="0.3">
      <c r="A11444" s="1">
        <v>11440</v>
      </c>
      <c r="B11444" s="1">
        <v>2015</v>
      </c>
      <c r="C11444" s="1">
        <v>1</v>
      </c>
      <c r="D11444" s="1">
        <v>7</v>
      </c>
      <c r="E11444" s="7">
        <v>2015.10251141552</v>
      </c>
      <c r="F11444" s="7">
        <v>21.005671</v>
      </c>
      <c r="G11444" s="57">
        <f t="shared" si="424"/>
        <v>22.968112462068976</v>
      </c>
      <c r="H11444" s="8"/>
      <c r="I11444" s="73">
        <f t="shared" si="425"/>
        <v>1.9835616438399484</v>
      </c>
    </row>
    <row r="11445" spans="1:9" ht="15.6" x14ac:dyDescent="0.3">
      <c r="A11445" s="1">
        <v>11441</v>
      </c>
      <c r="B11445" s="1">
        <v>2015</v>
      </c>
      <c r="C11445" s="1">
        <v>1</v>
      </c>
      <c r="D11445" s="1">
        <v>8</v>
      </c>
      <c r="E11445" s="7">
        <v>2015.1052511415501</v>
      </c>
      <c r="F11445" s="7">
        <v>20.86233</v>
      </c>
      <c r="G11445" s="57">
        <f t="shared" si="424"/>
        <v>22.969209524137938</v>
      </c>
      <c r="H11445" s="8"/>
      <c r="I11445" s="73">
        <f t="shared" si="425"/>
        <v>1.9835616438299439</v>
      </c>
    </row>
    <row r="11446" spans="1:9" ht="15.6" x14ac:dyDescent="0.3">
      <c r="A11446" s="1">
        <v>11442</v>
      </c>
      <c r="B11446" s="1">
        <v>2015</v>
      </c>
      <c r="C11446" s="1">
        <v>1</v>
      </c>
      <c r="D11446" s="1">
        <v>9</v>
      </c>
      <c r="E11446" s="7">
        <v>2015.1079908675799</v>
      </c>
      <c r="F11446" s="7">
        <v>20.697856000000002</v>
      </c>
      <c r="G11446" s="57">
        <f t="shared" si="424"/>
        <v>22.970252583448286</v>
      </c>
      <c r="H11446" s="8"/>
      <c r="I11446" s="73">
        <f t="shared" si="425"/>
        <v>1.9835616438301713</v>
      </c>
    </row>
    <row r="11447" spans="1:9" ht="15.6" x14ac:dyDescent="0.3">
      <c r="A11447" s="1">
        <v>11443</v>
      </c>
      <c r="B11447" s="1">
        <v>2015</v>
      </c>
      <c r="C11447" s="1">
        <v>1</v>
      </c>
      <c r="D11447" s="1">
        <v>10</v>
      </c>
      <c r="E11447" s="7">
        <v>2015.11073059361</v>
      </c>
      <c r="F11447" s="7">
        <v>20.552613999999998</v>
      </c>
      <c r="G11447" s="57">
        <f t="shared" si="424"/>
        <v>22.971244222068975</v>
      </c>
      <c r="H11447" s="8"/>
      <c r="I11447" s="73">
        <f t="shared" si="425"/>
        <v>1.9835616438399484</v>
      </c>
    </row>
    <row r="11448" spans="1:9" ht="15.6" x14ac:dyDescent="0.3">
      <c r="A11448" s="1">
        <v>11444</v>
      </c>
      <c r="B11448" s="1">
        <v>2015</v>
      </c>
      <c r="C11448" s="1">
        <v>1</v>
      </c>
      <c r="D11448" s="1">
        <v>11</v>
      </c>
      <c r="E11448" s="7">
        <v>2015.1134703196301</v>
      </c>
      <c r="F11448" s="7">
        <v>20.475829999999998</v>
      </c>
      <c r="G11448" s="57">
        <f t="shared" si="424"/>
        <v>22.972315070344834</v>
      </c>
      <c r="H11448" s="8"/>
      <c r="I11448" s="73">
        <f t="shared" si="425"/>
        <v>1.9835616438399484</v>
      </c>
    </row>
    <row r="11449" spans="1:9" ht="15.6" x14ac:dyDescent="0.3">
      <c r="A11449" s="1">
        <v>11445</v>
      </c>
      <c r="B11449" s="1">
        <v>2015</v>
      </c>
      <c r="C11449" s="1">
        <v>1</v>
      </c>
      <c r="D11449" s="1">
        <v>12</v>
      </c>
      <c r="E11449" s="7">
        <v>2015.11621004566</v>
      </c>
      <c r="F11449" s="7">
        <v>20.426241000000001</v>
      </c>
      <c r="G11449" s="57">
        <f t="shared" si="424"/>
        <v>22.973417190344836</v>
      </c>
      <c r="H11449" s="8"/>
      <c r="I11449" s="73">
        <f t="shared" si="425"/>
        <v>1.9835616438301713</v>
      </c>
    </row>
    <row r="11450" spans="1:9" ht="15.6" x14ac:dyDescent="0.3">
      <c r="A11450" s="1">
        <v>11446</v>
      </c>
      <c r="B11450" s="1">
        <v>2015</v>
      </c>
      <c r="C11450" s="1">
        <v>1</v>
      </c>
      <c r="D11450" s="1">
        <v>13</v>
      </c>
      <c r="E11450" s="7">
        <v>2015.11894977169</v>
      </c>
      <c r="F11450" s="7">
        <v>20.336690999999998</v>
      </c>
      <c r="G11450" s="57">
        <f t="shared" si="424"/>
        <v>22.974516857931047</v>
      </c>
      <c r="H11450" s="8"/>
      <c r="I11450" s="73">
        <f t="shared" si="425"/>
        <v>1.9835616438299439</v>
      </c>
    </row>
    <row r="11451" spans="1:9" ht="15.6" x14ac:dyDescent="0.3">
      <c r="A11451" s="1">
        <v>11447</v>
      </c>
      <c r="B11451" s="1">
        <v>2015</v>
      </c>
      <c r="C11451" s="1">
        <v>1</v>
      </c>
      <c r="D11451" s="1">
        <v>14</v>
      </c>
      <c r="E11451" s="7">
        <v>2015.1216894977199</v>
      </c>
      <c r="F11451" s="7">
        <v>20.274486</v>
      </c>
      <c r="G11451" s="57">
        <f t="shared" si="424"/>
        <v>22.97546156551725</v>
      </c>
      <c r="H11451" s="8"/>
      <c r="I11451" s="73">
        <f t="shared" si="425"/>
        <v>1.9835616438399484</v>
      </c>
    </row>
    <row r="11452" spans="1:9" ht="15.6" x14ac:dyDescent="0.3">
      <c r="A11452" s="1">
        <v>11448</v>
      </c>
      <c r="B11452" s="1">
        <v>2015</v>
      </c>
      <c r="C11452" s="1">
        <v>1</v>
      </c>
      <c r="D11452" s="1">
        <v>15</v>
      </c>
      <c r="E11452" s="7">
        <v>2015.12442922374</v>
      </c>
      <c r="F11452" s="7">
        <v>20.207011999999999</v>
      </c>
      <c r="G11452" s="57">
        <f t="shared" si="424"/>
        <v>22.976270015172425</v>
      </c>
      <c r="H11452" s="8"/>
      <c r="I11452" s="73">
        <f t="shared" si="425"/>
        <v>1.9835616438399484</v>
      </c>
    </row>
    <row r="11453" spans="1:9" ht="15.6" x14ac:dyDescent="0.3">
      <c r="A11453" s="1">
        <v>11449</v>
      </c>
      <c r="B11453" s="1">
        <v>2015</v>
      </c>
      <c r="C11453" s="1">
        <v>1</v>
      </c>
      <c r="D11453" s="1">
        <v>16</v>
      </c>
      <c r="E11453" s="7">
        <v>2015.1271689497701</v>
      </c>
      <c r="F11453" s="7">
        <v>20.147907</v>
      </c>
      <c r="G11453" s="57">
        <f t="shared" si="424"/>
        <v>22.976938259310359</v>
      </c>
      <c r="H11453" s="8"/>
      <c r="I11453" s="73">
        <f t="shared" si="425"/>
        <v>1.9835616438299439</v>
      </c>
    </row>
    <row r="11454" spans="1:9" ht="15.6" x14ac:dyDescent="0.3">
      <c r="A11454" s="1">
        <v>11450</v>
      </c>
      <c r="B11454" s="1">
        <v>2015</v>
      </c>
      <c r="C11454" s="1">
        <v>1</v>
      </c>
      <c r="D11454" s="1">
        <v>17</v>
      </c>
      <c r="E11454" s="7">
        <v>2015.1299086757999</v>
      </c>
      <c r="F11454" s="7">
        <v>19.965585999999998</v>
      </c>
      <c r="G11454" s="57">
        <f t="shared" si="424"/>
        <v>22.977399568275878</v>
      </c>
      <c r="H11454" s="8"/>
      <c r="I11454" s="73">
        <f t="shared" si="425"/>
        <v>1.9835616438301713</v>
      </c>
    </row>
    <row r="11455" spans="1:9" ht="15.6" x14ac:dyDescent="0.3">
      <c r="A11455" s="1">
        <v>11451</v>
      </c>
      <c r="B11455" s="1">
        <v>2015</v>
      </c>
      <c r="C11455" s="1">
        <v>1</v>
      </c>
      <c r="D11455" s="1">
        <v>18</v>
      </c>
      <c r="E11455" s="7">
        <v>2015.13264840183</v>
      </c>
      <c r="F11455" s="7">
        <v>19.749493000000001</v>
      </c>
      <c r="G11455" s="57">
        <f t="shared" si="424"/>
        <v>22.977760270344845</v>
      </c>
      <c r="H11455" s="8"/>
      <c r="I11455" s="73">
        <f t="shared" si="425"/>
        <v>1.9835616438399484</v>
      </c>
    </row>
    <row r="11456" spans="1:9" ht="15.6" x14ac:dyDescent="0.3">
      <c r="A11456" s="1">
        <v>11452</v>
      </c>
      <c r="B11456" s="1">
        <v>2015</v>
      </c>
      <c r="C11456" s="1">
        <v>1</v>
      </c>
      <c r="D11456" s="1">
        <v>19</v>
      </c>
      <c r="E11456" s="7">
        <v>2015.1353881278501</v>
      </c>
      <c r="F11456" s="7">
        <v>19.455887000000001</v>
      </c>
      <c r="G11456" s="57">
        <f t="shared" si="424"/>
        <v>22.9780390910345</v>
      </c>
      <c r="H11456" s="8"/>
      <c r="I11456" s="73">
        <f t="shared" si="425"/>
        <v>1.9835616438399484</v>
      </c>
    </row>
    <row r="11457" spans="1:9" ht="15.6" x14ac:dyDescent="0.3">
      <c r="A11457" s="1">
        <v>11453</v>
      </c>
      <c r="B11457" s="1">
        <v>2015</v>
      </c>
      <c r="C11457" s="1">
        <v>1</v>
      </c>
      <c r="D11457" s="1">
        <v>20</v>
      </c>
      <c r="E11457" s="7">
        <v>2015.13812785388</v>
      </c>
      <c r="F11457" s="7">
        <v>19.226099000000001</v>
      </c>
      <c r="G11457" s="57">
        <f t="shared" si="424"/>
        <v>22.978193296551744</v>
      </c>
      <c r="H11457" s="8"/>
      <c r="I11457" s="73">
        <f t="shared" si="425"/>
        <v>1.9835616438301713</v>
      </c>
    </row>
    <row r="11458" spans="1:9" ht="15.6" x14ac:dyDescent="0.3">
      <c r="A11458" s="1">
        <v>11454</v>
      </c>
      <c r="B11458" s="1">
        <v>2015</v>
      </c>
      <c r="C11458" s="1">
        <v>1</v>
      </c>
      <c r="D11458" s="1">
        <v>21</v>
      </c>
      <c r="E11458" s="7">
        <v>2015.14086757991</v>
      </c>
      <c r="F11458" s="7">
        <v>19.054245000000002</v>
      </c>
      <c r="G11458" s="57">
        <f t="shared" si="424"/>
        <v>22.978109684137955</v>
      </c>
      <c r="H11458" s="8"/>
      <c r="I11458" s="73">
        <f t="shared" si="425"/>
        <v>1.9835616438299439</v>
      </c>
    </row>
    <row r="11459" spans="1:9" ht="15.6" x14ac:dyDescent="0.3">
      <c r="A11459" s="1">
        <v>11455</v>
      </c>
      <c r="B11459" s="1">
        <v>2015</v>
      </c>
      <c r="C11459" s="1">
        <v>1</v>
      </c>
      <c r="D11459" s="1">
        <v>22</v>
      </c>
      <c r="E11459" s="7">
        <v>2015.1436073059399</v>
      </c>
      <c r="F11459" s="7">
        <v>18.887460999999998</v>
      </c>
      <c r="G11459" s="57">
        <f t="shared" si="424"/>
        <v>22.977905678620708</v>
      </c>
      <c r="H11459" s="8"/>
      <c r="I11459" s="73">
        <f t="shared" si="425"/>
        <v>1.9835616438399484</v>
      </c>
    </row>
    <row r="11460" spans="1:9" ht="15.6" x14ac:dyDescent="0.3">
      <c r="A11460" s="1">
        <v>11456</v>
      </c>
      <c r="B11460" s="1">
        <v>2015</v>
      </c>
      <c r="C11460" s="1">
        <v>1</v>
      </c>
      <c r="D11460" s="1">
        <v>23</v>
      </c>
      <c r="E11460" s="7">
        <v>2015.14634703196</v>
      </c>
      <c r="F11460" s="7">
        <v>18.739193</v>
      </c>
      <c r="G11460" s="57">
        <f t="shared" si="424"/>
        <v>22.977542078620704</v>
      </c>
      <c r="H11460" s="8"/>
      <c r="I11460" s="73">
        <f t="shared" si="425"/>
        <v>1.9835616438399484</v>
      </c>
    </row>
    <row r="11461" spans="1:9" ht="15.6" x14ac:dyDescent="0.3">
      <c r="A11461" s="1">
        <v>11457</v>
      </c>
      <c r="B11461" s="1">
        <v>2015</v>
      </c>
      <c r="C11461" s="1">
        <v>1</v>
      </c>
      <c r="D11461" s="1">
        <v>24</v>
      </c>
      <c r="E11461" s="7">
        <v>2015.1490867579901</v>
      </c>
      <c r="F11461" s="7">
        <v>18.587118</v>
      </c>
      <c r="G11461" s="57">
        <f t="shared" si="424"/>
        <v>22.977058365517255</v>
      </c>
      <c r="H11461" s="8"/>
      <c r="I11461" s="73">
        <f t="shared" si="425"/>
        <v>1.9835616438299439</v>
      </c>
    </row>
    <row r="11462" spans="1:9" ht="15.6" x14ac:dyDescent="0.3">
      <c r="A11462" s="1">
        <v>11458</v>
      </c>
      <c r="B11462" s="1">
        <v>2015</v>
      </c>
      <c r="C11462" s="1">
        <v>1</v>
      </c>
      <c r="D11462" s="1">
        <v>25</v>
      </c>
      <c r="E11462" s="7">
        <v>2015.1518264840199</v>
      </c>
      <c r="F11462" s="7">
        <v>18.407720000000001</v>
      </c>
      <c r="G11462" s="57">
        <f t="shared" si="424"/>
        <v>22.976457235862082</v>
      </c>
      <c r="H11462" s="8"/>
      <c r="I11462" s="73">
        <f t="shared" si="425"/>
        <v>1.9835616438301713</v>
      </c>
    </row>
    <row r="11463" spans="1:9" ht="15.6" x14ac:dyDescent="0.3">
      <c r="A11463" s="1">
        <v>11459</v>
      </c>
      <c r="B11463" s="1">
        <v>2015</v>
      </c>
      <c r="C11463" s="1">
        <v>1</v>
      </c>
      <c r="D11463" s="1">
        <v>26</v>
      </c>
      <c r="E11463" s="7">
        <v>2015.15456621005</v>
      </c>
      <c r="F11463" s="7">
        <v>18.264706</v>
      </c>
      <c r="G11463" s="57">
        <f t="shared" si="424"/>
        <v>22.975721936551732</v>
      </c>
      <c r="H11463" s="8"/>
      <c r="I11463" s="73">
        <f t="shared" si="425"/>
        <v>1.9835616438399484</v>
      </c>
    </row>
    <row r="11464" spans="1:9" ht="15.6" x14ac:dyDescent="0.3">
      <c r="A11464" s="1">
        <v>11460</v>
      </c>
      <c r="B11464" s="1">
        <v>2015</v>
      </c>
      <c r="C11464" s="1">
        <v>1</v>
      </c>
      <c r="D11464" s="1">
        <v>27</v>
      </c>
      <c r="E11464" s="7">
        <v>2015.1573059360701</v>
      </c>
      <c r="F11464" s="7">
        <v>18.166658000000002</v>
      </c>
      <c r="G11464" s="57">
        <f t="shared" si="424"/>
        <v>22.974961511724146</v>
      </c>
      <c r="H11464" s="8"/>
      <c r="I11464" s="73">
        <f t="shared" si="425"/>
        <v>1.9851598173599996</v>
      </c>
    </row>
    <row r="11465" spans="1:9" ht="15.6" x14ac:dyDescent="0.3">
      <c r="A11465" s="1">
        <v>11461</v>
      </c>
      <c r="B11465" s="1">
        <v>2015</v>
      </c>
      <c r="C11465" s="1">
        <v>1</v>
      </c>
      <c r="D11465" s="1">
        <v>28</v>
      </c>
      <c r="E11465" s="7">
        <v>2015.1600456620999</v>
      </c>
      <c r="F11465" s="7">
        <v>18.103992000000002</v>
      </c>
      <c r="G11465" s="57">
        <f t="shared" si="424"/>
        <v>22.974161788965525</v>
      </c>
      <c r="H11465" s="8"/>
      <c r="I11465" s="73">
        <f t="shared" si="425"/>
        <v>1.9851598173499951</v>
      </c>
    </row>
    <row r="11466" spans="1:9" ht="15.6" x14ac:dyDescent="0.3">
      <c r="A11466" s="1">
        <v>11462</v>
      </c>
      <c r="B11466" s="1">
        <v>2015</v>
      </c>
      <c r="C11466" s="1">
        <v>1</v>
      </c>
      <c r="D11466" s="1">
        <v>29</v>
      </c>
      <c r="E11466" s="7">
        <v>2015.16278538813</v>
      </c>
      <c r="F11466" s="7">
        <v>18.079159000000001</v>
      </c>
      <c r="G11466" s="57">
        <f t="shared" si="424"/>
        <v>22.973499624827596</v>
      </c>
      <c r="H11466" s="8"/>
      <c r="I11466" s="73">
        <f t="shared" si="425"/>
        <v>1.9851598173499951</v>
      </c>
    </row>
    <row r="11467" spans="1:9" ht="15.6" x14ac:dyDescent="0.3">
      <c r="A11467" s="1">
        <v>11463</v>
      </c>
      <c r="B11467" s="1">
        <v>2015</v>
      </c>
      <c r="C11467" s="1">
        <v>1</v>
      </c>
      <c r="D11467" s="1">
        <v>30</v>
      </c>
      <c r="E11467" s="7">
        <v>2015.1655251141499</v>
      </c>
      <c r="F11467" s="7">
        <v>18.082526999999999</v>
      </c>
      <c r="G11467" s="57">
        <f t="shared" ref="G11467:G11530" si="426">AVERAGE(F10923:F11647)</f>
        <v>22.972865788965528</v>
      </c>
      <c r="H11467" s="8"/>
      <c r="I11467" s="73">
        <f t="shared" si="425"/>
        <v>1.9851598173499951</v>
      </c>
    </row>
    <row r="11468" spans="1:9" ht="15.6" x14ac:dyDescent="0.3">
      <c r="A11468" s="1">
        <v>11464</v>
      </c>
      <c r="B11468" s="1">
        <v>2015</v>
      </c>
      <c r="C11468" s="1">
        <v>1</v>
      </c>
      <c r="D11468" s="1">
        <v>31</v>
      </c>
      <c r="E11468" s="7">
        <v>2015.16826484018</v>
      </c>
      <c r="F11468" s="7">
        <v>18.087285000000001</v>
      </c>
      <c r="G11468" s="57">
        <f t="shared" si="426"/>
        <v>22.97213724965518</v>
      </c>
      <c r="H11468" s="8"/>
      <c r="I11468" s="73">
        <f t="shared" ref="I11468:I11531" si="427">E11648-E10924</f>
        <v>1.9851598173499951</v>
      </c>
    </row>
    <row r="11469" spans="1:9" ht="15.6" x14ac:dyDescent="0.3">
      <c r="A11469" s="1">
        <v>11465</v>
      </c>
      <c r="B11469" s="1">
        <v>2015</v>
      </c>
      <c r="C11469" s="1">
        <v>2</v>
      </c>
      <c r="D11469" s="1">
        <v>1</v>
      </c>
      <c r="E11469" s="7">
        <v>2015.16940639269</v>
      </c>
      <c r="F11469" s="7">
        <v>18.078992</v>
      </c>
      <c r="G11469" s="57">
        <f t="shared" si="426"/>
        <v>22.971406442758628</v>
      </c>
      <c r="H11469" s="8"/>
      <c r="I11469" s="73">
        <f t="shared" si="427"/>
        <v>1.9851598173499951</v>
      </c>
    </row>
    <row r="11470" spans="1:9" ht="15.6" x14ac:dyDescent="0.3">
      <c r="A11470" s="1">
        <v>11466</v>
      </c>
      <c r="B11470" s="1">
        <v>2015</v>
      </c>
      <c r="C11470" s="1">
        <v>2</v>
      </c>
      <c r="D11470" s="1">
        <v>2</v>
      </c>
      <c r="E11470" s="7">
        <v>2015.1721461187201</v>
      </c>
      <c r="F11470" s="7">
        <v>18.009266</v>
      </c>
      <c r="G11470" s="57">
        <f t="shared" si="426"/>
        <v>22.970784226206902</v>
      </c>
      <c r="H11470" s="8"/>
      <c r="I11470" s="73">
        <f t="shared" si="427"/>
        <v>1.9835616438299439</v>
      </c>
    </row>
    <row r="11471" spans="1:9" ht="15.6" x14ac:dyDescent="0.3">
      <c r="A11471" s="1">
        <v>11467</v>
      </c>
      <c r="B11471" s="1">
        <v>2015</v>
      </c>
      <c r="C11471" s="1">
        <v>2</v>
      </c>
      <c r="D11471" s="1">
        <v>3</v>
      </c>
      <c r="E11471" s="7">
        <v>2015.17488584475</v>
      </c>
      <c r="F11471" s="7">
        <v>18.000416000000001</v>
      </c>
      <c r="G11471" s="57">
        <f t="shared" si="426"/>
        <v>22.970200565517249</v>
      </c>
      <c r="H11471" s="8"/>
      <c r="I11471" s="73">
        <f t="shared" si="427"/>
        <v>1.9835616438301713</v>
      </c>
    </row>
    <row r="11472" spans="1:9" ht="15.6" x14ac:dyDescent="0.3">
      <c r="A11472" s="1">
        <v>11468</v>
      </c>
      <c r="B11472" s="1">
        <v>2015</v>
      </c>
      <c r="C11472" s="1">
        <v>2</v>
      </c>
      <c r="D11472" s="1">
        <v>4</v>
      </c>
      <c r="E11472" s="7">
        <v>2015.17762557078</v>
      </c>
      <c r="F11472" s="7">
        <v>17.947635999999999</v>
      </c>
      <c r="G11472" s="57">
        <f t="shared" si="426"/>
        <v>22.969445840000002</v>
      </c>
      <c r="H11472" s="8"/>
      <c r="I11472" s="73">
        <f t="shared" si="427"/>
        <v>1.9835616438399484</v>
      </c>
    </row>
    <row r="11473" spans="1:9" ht="15.6" x14ac:dyDescent="0.3">
      <c r="A11473" s="1">
        <v>11469</v>
      </c>
      <c r="B11473" s="1">
        <v>2015</v>
      </c>
      <c r="C11473" s="1">
        <v>2</v>
      </c>
      <c r="D11473" s="1">
        <v>5</v>
      </c>
      <c r="E11473" s="7">
        <v>2015.1803652967999</v>
      </c>
      <c r="F11473" s="7">
        <v>17.850771000000002</v>
      </c>
      <c r="G11473" s="57">
        <f t="shared" si="426"/>
        <v>22.968505627586204</v>
      </c>
      <c r="H11473" s="8"/>
      <c r="I11473" s="73">
        <f t="shared" si="427"/>
        <v>1.9835616438399484</v>
      </c>
    </row>
    <row r="11474" spans="1:9" ht="15.6" x14ac:dyDescent="0.3">
      <c r="A11474" s="1">
        <v>11470</v>
      </c>
      <c r="B11474" s="1">
        <v>2015</v>
      </c>
      <c r="C11474" s="1">
        <v>2</v>
      </c>
      <c r="D11474" s="1">
        <v>6</v>
      </c>
      <c r="E11474" s="7">
        <v>2015.18310502283</v>
      </c>
      <c r="F11474" s="7">
        <v>17.715582999999999</v>
      </c>
      <c r="G11474" s="57">
        <f t="shared" si="426"/>
        <v>22.967455841379309</v>
      </c>
      <c r="H11474" s="8"/>
      <c r="I11474" s="73">
        <f t="shared" si="427"/>
        <v>1.9835616438299439</v>
      </c>
    </row>
    <row r="11475" spans="1:9" ht="15.6" x14ac:dyDescent="0.3">
      <c r="A11475" s="1">
        <v>11471</v>
      </c>
      <c r="B11475" s="1">
        <v>2015</v>
      </c>
      <c r="C11475" s="1">
        <v>2</v>
      </c>
      <c r="D11475" s="1">
        <v>7</v>
      </c>
      <c r="E11475" s="7">
        <v>2015.1858447488601</v>
      </c>
      <c r="F11475" s="7">
        <v>17.607531000000002</v>
      </c>
      <c r="G11475" s="57">
        <f t="shared" si="426"/>
        <v>22.966397866206897</v>
      </c>
      <c r="H11475" s="8"/>
      <c r="I11475" s="73">
        <f t="shared" si="427"/>
        <v>1.9835616438299439</v>
      </c>
    </row>
    <row r="11476" spans="1:9" ht="15.6" x14ac:dyDescent="0.3">
      <c r="A11476" s="1">
        <v>11472</v>
      </c>
      <c r="B11476" s="1">
        <v>2015</v>
      </c>
      <c r="C11476" s="1">
        <v>2</v>
      </c>
      <c r="D11476" s="1">
        <v>8</v>
      </c>
      <c r="E11476" s="7">
        <v>2015.1885844748899</v>
      </c>
      <c r="F11476" s="7">
        <v>17.611543999999999</v>
      </c>
      <c r="G11476" s="57">
        <f t="shared" si="426"/>
        <v>22.965282499310344</v>
      </c>
      <c r="H11476" s="8"/>
      <c r="I11476" s="73">
        <f t="shared" si="427"/>
        <v>1.9835616438401757</v>
      </c>
    </row>
    <row r="11477" spans="1:9" ht="15.6" x14ac:dyDescent="0.3">
      <c r="A11477" s="1">
        <v>11473</v>
      </c>
      <c r="B11477" s="1">
        <v>2015</v>
      </c>
      <c r="C11477" s="1">
        <v>2</v>
      </c>
      <c r="D11477" s="1">
        <v>9</v>
      </c>
      <c r="E11477" s="7">
        <v>2015.19132420091</v>
      </c>
      <c r="F11477" s="7">
        <v>17.646367000000001</v>
      </c>
      <c r="G11477" s="57">
        <f t="shared" si="426"/>
        <v>22.964180769655169</v>
      </c>
      <c r="H11477" s="8"/>
      <c r="I11477" s="73">
        <f t="shared" si="427"/>
        <v>1.9835616438399484</v>
      </c>
    </row>
    <row r="11478" spans="1:9" ht="15.6" x14ac:dyDescent="0.3">
      <c r="A11478" s="1">
        <v>11474</v>
      </c>
      <c r="B11478" s="1">
        <v>2015</v>
      </c>
      <c r="C11478" s="1">
        <v>2</v>
      </c>
      <c r="D11478" s="1">
        <v>10</v>
      </c>
      <c r="E11478" s="7">
        <v>2015.1940639269401</v>
      </c>
      <c r="F11478" s="7">
        <v>17.647473000000002</v>
      </c>
      <c r="G11478" s="57">
        <f t="shared" si="426"/>
        <v>22.962910015172408</v>
      </c>
      <c r="H11478" s="8"/>
      <c r="I11478" s="73">
        <f t="shared" si="427"/>
        <v>1.9835616438299439</v>
      </c>
    </row>
    <row r="11479" spans="1:9" ht="15.6" x14ac:dyDescent="0.3">
      <c r="A11479" s="1">
        <v>11475</v>
      </c>
      <c r="B11479" s="1">
        <v>2015</v>
      </c>
      <c r="C11479" s="1">
        <v>2</v>
      </c>
      <c r="D11479" s="1">
        <v>11</v>
      </c>
      <c r="E11479" s="7">
        <v>2015.1968036529699</v>
      </c>
      <c r="F11479" s="7">
        <v>17.627652999999999</v>
      </c>
      <c r="G11479" s="57">
        <f t="shared" si="426"/>
        <v>22.961395612413789</v>
      </c>
      <c r="H11479" s="8"/>
      <c r="I11479" s="73">
        <f t="shared" si="427"/>
        <v>1.9835616438401757</v>
      </c>
    </row>
    <row r="11480" spans="1:9" ht="15.6" x14ac:dyDescent="0.3">
      <c r="A11480" s="1">
        <v>11476</v>
      </c>
      <c r="B11480" s="1">
        <v>2015</v>
      </c>
      <c r="C11480" s="1">
        <v>2</v>
      </c>
      <c r="D11480" s="1">
        <v>12</v>
      </c>
      <c r="E11480" s="7">
        <v>2015.199543379</v>
      </c>
      <c r="F11480" s="7">
        <v>17.610658999999998</v>
      </c>
      <c r="G11480" s="57">
        <f t="shared" si="426"/>
        <v>22.959777346206895</v>
      </c>
      <c r="H11480" s="8"/>
      <c r="I11480" s="73">
        <f t="shared" si="427"/>
        <v>1.9835616438399484</v>
      </c>
    </row>
    <row r="11481" spans="1:9" ht="15.6" x14ac:dyDescent="0.3">
      <c r="A11481" s="1">
        <v>11477</v>
      </c>
      <c r="B11481" s="1">
        <v>2015</v>
      </c>
      <c r="C11481" s="1">
        <v>2</v>
      </c>
      <c r="D11481" s="1">
        <v>13</v>
      </c>
      <c r="E11481" s="7">
        <v>2015.2022831050199</v>
      </c>
      <c r="F11481" s="7">
        <v>17.602640999999998</v>
      </c>
      <c r="G11481" s="57">
        <f t="shared" si="426"/>
        <v>22.958142986206894</v>
      </c>
      <c r="H11481" s="8"/>
      <c r="I11481" s="73">
        <f t="shared" si="427"/>
        <v>1.9835616438399484</v>
      </c>
    </row>
    <row r="11482" spans="1:9" ht="15.6" x14ac:dyDescent="0.3">
      <c r="A11482" s="1">
        <v>11478</v>
      </c>
      <c r="B11482" s="1">
        <v>2015</v>
      </c>
      <c r="C11482" s="1">
        <v>2</v>
      </c>
      <c r="D11482" s="1">
        <v>14</v>
      </c>
      <c r="E11482" s="7">
        <v>2015.20502283105</v>
      </c>
      <c r="F11482" s="7">
        <v>17.584472000000002</v>
      </c>
      <c r="G11482" s="57">
        <f t="shared" si="426"/>
        <v>22.95644488965517</v>
      </c>
      <c r="H11482" s="8"/>
      <c r="I11482" s="73">
        <f t="shared" si="427"/>
        <v>1.9835616438299439</v>
      </c>
    </row>
    <row r="11483" spans="1:9" ht="15.6" x14ac:dyDescent="0.3">
      <c r="A11483" s="1">
        <v>11479</v>
      </c>
      <c r="B11483" s="1">
        <v>2015</v>
      </c>
      <c r="C11483" s="1">
        <v>2</v>
      </c>
      <c r="D11483" s="1">
        <v>15</v>
      </c>
      <c r="E11483" s="7">
        <v>2015.2077625570801</v>
      </c>
      <c r="F11483" s="7">
        <v>17.583926000000002</v>
      </c>
      <c r="G11483" s="57">
        <f t="shared" si="426"/>
        <v>22.954666180689653</v>
      </c>
      <c r="H11483" s="8"/>
      <c r="I11483" s="73">
        <f t="shared" si="427"/>
        <v>1.9835616438399484</v>
      </c>
    </row>
    <row r="11484" spans="1:9" ht="15.6" x14ac:dyDescent="0.3">
      <c r="A11484" s="1">
        <v>11480</v>
      </c>
      <c r="B11484" s="1">
        <v>2015</v>
      </c>
      <c r="C11484" s="1">
        <v>2</v>
      </c>
      <c r="D11484" s="1">
        <v>16</v>
      </c>
      <c r="E11484" s="7">
        <v>2015.2105022830999</v>
      </c>
      <c r="F11484" s="7">
        <v>17.513368</v>
      </c>
      <c r="G11484" s="57">
        <f t="shared" si="426"/>
        <v>22.952769914482758</v>
      </c>
      <c r="H11484" s="8"/>
      <c r="I11484" s="73">
        <f t="shared" si="427"/>
        <v>1.9835616438399484</v>
      </c>
    </row>
    <row r="11485" spans="1:9" ht="15.6" x14ac:dyDescent="0.3">
      <c r="A11485" s="1">
        <v>11481</v>
      </c>
      <c r="B11485" s="1">
        <v>2015</v>
      </c>
      <c r="C11485" s="1">
        <v>2</v>
      </c>
      <c r="D11485" s="1">
        <v>17</v>
      </c>
      <c r="E11485" s="7">
        <v>2015.21324200913</v>
      </c>
      <c r="F11485" s="7">
        <v>17.369185000000002</v>
      </c>
      <c r="G11485" s="57">
        <f t="shared" si="426"/>
        <v>22.950806838620693</v>
      </c>
      <c r="H11485" s="8"/>
      <c r="I11485" s="73">
        <f t="shared" si="427"/>
        <v>1.9835616438399484</v>
      </c>
    </row>
    <row r="11486" spans="1:9" ht="15.6" x14ac:dyDescent="0.3">
      <c r="A11486" s="1">
        <v>11482</v>
      </c>
      <c r="B11486" s="1">
        <v>2015</v>
      </c>
      <c r="C11486" s="1">
        <v>2</v>
      </c>
      <c r="D11486" s="1">
        <v>18</v>
      </c>
      <c r="E11486" s="7">
        <v>2015.2159817351601</v>
      </c>
      <c r="F11486" s="7">
        <v>17.368421999999999</v>
      </c>
      <c r="G11486" s="57">
        <f t="shared" si="426"/>
        <v>22.948839982068964</v>
      </c>
      <c r="H11486" s="8"/>
      <c r="I11486" s="73">
        <f t="shared" si="427"/>
        <v>1.9835616438299439</v>
      </c>
    </row>
    <row r="11487" spans="1:9" ht="15.6" x14ac:dyDescent="0.3">
      <c r="A11487" s="1">
        <v>11483</v>
      </c>
      <c r="B11487" s="1">
        <v>2015</v>
      </c>
      <c r="C11487" s="1">
        <v>2</v>
      </c>
      <c r="D11487" s="1">
        <v>19</v>
      </c>
      <c r="E11487" s="7">
        <v>2015.2187214611899</v>
      </c>
      <c r="F11487" s="7">
        <v>17.407211</v>
      </c>
      <c r="G11487" s="57">
        <f t="shared" si="426"/>
        <v>22.946715066206895</v>
      </c>
      <c r="H11487" s="8"/>
      <c r="I11487" s="73">
        <f t="shared" si="427"/>
        <v>1.9835616438401757</v>
      </c>
    </row>
    <row r="11488" spans="1:9" ht="15.6" x14ac:dyDescent="0.3">
      <c r="A11488" s="1">
        <v>11484</v>
      </c>
      <c r="B11488" s="1">
        <v>2015</v>
      </c>
      <c r="C11488" s="1">
        <v>2</v>
      </c>
      <c r="D11488" s="1">
        <v>20</v>
      </c>
      <c r="E11488" s="7">
        <v>2015.22146118721</v>
      </c>
      <c r="F11488" s="7">
        <v>17.449187999999999</v>
      </c>
      <c r="G11488" s="57">
        <f t="shared" si="426"/>
        <v>22.944451070344822</v>
      </c>
      <c r="H11488" s="8"/>
      <c r="I11488" s="73">
        <f t="shared" si="427"/>
        <v>1.9835616438399484</v>
      </c>
    </row>
    <row r="11489" spans="1:9" ht="15.6" x14ac:dyDescent="0.3">
      <c r="A11489" s="1">
        <v>11485</v>
      </c>
      <c r="B11489" s="1">
        <v>2015</v>
      </c>
      <c r="C11489" s="1">
        <v>2</v>
      </c>
      <c r="D11489" s="1">
        <v>21</v>
      </c>
      <c r="E11489" s="7">
        <v>2015.2242009132401</v>
      </c>
      <c r="F11489" s="7">
        <v>17.505344000000001</v>
      </c>
      <c r="G11489" s="57">
        <f t="shared" si="426"/>
        <v>22.94212998620689</v>
      </c>
      <c r="H11489" s="8"/>
      <c r="I11489" s="73">
        <f t="shared" si="427"/>
        <v>1.9835616438299439</v>
      </c>
    </row>
    <row r="11490" spans="1:9" ht="15.6" x14ac:dyDescent="0.3">
      <c r="A11490" s="1">
        <v>11486</v>
      </c>
      <c r="B11490" s="1">
        <v>2015</v>
      </c>
      <c r="C11490" s="1">
        <v>2</v>
      </c>
      <c r="D11490" s="1">
        <v>22</v>
      </c>
      <c r="E11490" s="7">
        <v>2015.22694063927</v>
      </c>
      <c r="F11490" s="7">
        <v>17.571137</v>
      </c>
      <c r="G11490" s="57">
        <f t="shared" si="426"/>
        <v>22.939861000000001</v>
      </c>
      <c r="H11490" s="8"/>
      <c r="I11490" s="73">
        <f t="shared" si="427"/>
        <v>1.9835616438301713</v>
      </c>
    </row>
    <row r="11491" spans="1:9" ht="15.6" x14ac:dyDescent="0.3">
      <c r="A11491" s="1">
        <v>11487</v>
      </c>
      <c r="B11491" s="1">
        <v>2015</v>
      </c>
      <c r="C11491" s="1">
        <v>2</v>
      </c>
      <c r="D11491" s="1">
        <v>23</v>
      </c>
      <c r="E11491" s="7">
        <v>2015.2296803653001</v>
      </c>
      <c r="F11491" s="7">
        <v>17.604246</v>
      </c>
      <c r="G11491" s="57">
        <f t="shared" si="426"/>
        <v>22.937659319999998</v>
      </c>
      <c r="H11491" s="8"/>
      <c r="I11491" s="73">
        <f t="shared" si="427"/>
        <v>1.9835616438399484</v>
      </c>
    </row>
    <row r="11492" spans="1:9" ht="15.6" x14ac:dyDescent="0.3">
      <c r="A11492" s="1">
        <v>11488</v>
      </c>
      <c r="B11492" s="1">
        <v>2015</v>
      </c>
      <c r="C11492" s="1">
        <v>2</v>
      </c>
      <c r="D11492" s="1">
        <v>24</v>
      </c>
      <c r="E11492" s="7">
        <v>2015.2324200913199</v>
      </c>
      <c r="F11492" s="7">
        <v>17.617328000000001</v>
      </c>
      <c r="G11492" s="57">
        <f t="shared" si="426"/>
        <v>22.935561188965512</v>
      </c>
      <c r="H11492" s="8"/>
      <c r="I11492" s="73">
        <f t="shared" si="427"/>
        <v>1.9835616438399484</v>
      </c>
    </row>
    <row r="11493" spans="1:9" ht="15.6" x14ac:dyDescent="0.3">
      <c r="A11493" s="1">
        <v>11489</v>
      </c>
      <c r="B11493" s="1">
        <v>2015</v>
      </c>
      <c r="C11493" s="1">
        <v>2</v>
      </c>
      <c r="D11493" s="1">
        <v>25</v>
      </c>
      <c r="E11493" s="7">
        <v>2015.23515981735</v>
      </c>
      <c r="F11493" s="7">
        <v>17.634823999999998</v>
      </c>
      <c r="G11493" s="57">
        <f t="shared" si="426"/>
        <v>22.93349156</v>
      </c>
      <c r="H11493" s="8"/>
      <c r="I11493" s="73">
        <f t="shared" si="427"/>
        <v>1.9835616438299439</v>
      </c>
    </row>
    <row r="11494" spans="1:9" ht="15.6" x14ac:dyDescent="0.3">
      <c r="A11494" s="1">
        <v>11490</v>
      </c>
      <c r="B11494" s="1">
        <v>2015</v>
      </c>
      <c r="C11494" s="1">
        <v>2</v>
      </c>
      <c r="D11494" s="1">
        <v>26</v>
      </c>
      <c r="E11494" s="7">
        <v>2015.2378995433801</v>
      </c>
      <c r="F11494" s="7">
        <v>17.657304</v>
      </c>
      <c r="G11494" s="57">
        <f t="shared" si="426"/>
        <v>22.931600917241383</v>
      </c>
      <c r="H11494" s="8"/>
      <c r="I11494" s="73">
        <f t="shared" si="427"/>
        <v>1.9835616438299439</v>
      </c>
    </row>
    <row r="11495" spans="1:9" ht="15.6" x14ac:dyDescent="0.3">
      <c r="A11495" s="1">
        <v>11491</v>
      </c>
      <c r="B11495" s="1">
        <v>2015</v>
      </c>
      <c r="C11495" s="1">
        <v>2</v>
      </c>
      <c r="D11495" s="1">
        <v>27</v>
      </c>
      <c r="E11495" s="7">
        <v>2015.2406392694099</v>
      </c>
      <c r="F11495" s="7">
        <v>17.607600999999999</v>
      </c>
      <c r="G11495" s="57">
        <f t="shared" si="426"/>
        <v>22.929704329655173</v>
      </c>
      <c r="H11495" s="8"/>
      <c r="I11495" s="73">
        <f t="shared" si="427"/>
        <v>1.9851598173499951</v>
      </c>
    </row>
    <row r="11496" spans="1:9" ht="15.6" x14ac:dyDescent="0.3">
      <c r="A11496" s="1">
        <v>11492</v>
      </c>
      <c r="B11496" s="1">
        <v>2015</v>
      </c>
      <c r="C11496" s="1">
        <v>2</v>
      </c>
      <c r="D11496" s="1">
        <v>28</v>
      </c>
      <c r="E11496" s="7">
        <v>2015.24337899543</v>
      </c>
      <c r="F11496" s="7">
        <v>17.619301</v>
      </c>
      <c r="G11496" s="57">
        <f t="shared" si="426"/>
        <v>22.927572201379309</v>
      </c>
      <c r="H11496" s="8"/>
      <c r="I11496" s="73">
        <f t="shared" si="427"/>
        <v>1.9851598173599996</v>
      </c>
    </row>
    <row r="11497" spans="1:9" ht="15.6" x14ac:dyDescent="0.3">
      <c r="A11497" s="1">
        <v>11493</v>
      </c>
      <c r="B11497" s="1">
        <v>2015</v>
      </c>
      <c r="C11497" s="1">
        <v>3</v>
      </c>
      <c r="D11497" s="1">
        <v>1</v>
      </c>
      <c r="E11497" s="7">
        <v>2015.2527397260301</v>
      </c>
      <c r="F11497" s="7">
        <v>17.634779999999999</v>
      </c>
      <c r="G11497" s="57">
        <f t="shared" si="426"/>
        <v>22.925260790344833</v>
      </c>
      <c r="H11497" s="8"/>
      <c r="I11497" s="73">
        <f t="shared" si="427"/>
        <v>1.9851598173499951</v>
      </c>
    </row>
    <row r="11498" spans="1:9" ht="15.6" x14ac:dyDescent="0.3">
      <c r="A11498" s="1">
        <v>11494</v>
      </c>
      <c r="B11498" s="1">
        <v>2015</v>
      </c>
      <c r="C11498" s="1">
        <v>3</v>
      </c>
      <c r="D11498" s="1">
        <v>2</v>
      </c>
      <c r="E11498" s="7">
        <v>2015.2554794520499</v>
      </c>
      <c r="F11498" s="7">
        <v>17.601766000000001</v>
      </c>
      <c r="G11498" s="57">
        <f t="shared" si="426"/>
        <v>22.923068833103457</v>
      </c>
      <c r="H11498" s="8"/>
      <c r="I11498" s="73">
        <f t="shared" si="427"/>
        <v>1.9851598173499951</v>
      </c>
    </row>
    <row r="11499" spans="1:9" ht="15.6" x14ac:dyDescent="0.3">
      <c r="A11499" s="1">
        <v>11495</v>
      </c>
      <c r="B11499" s="1">
        <v>2015</v>
      </c>
      <c r="C11499" s="1">
        <v>3</v>
      </c>
      <c r="D11499" s="1">
        <v>3</v>
      </c>
      <c r="E11499" s="7">
        <v>2015.25821917808</v>
      </c>
      <c r="F11499" s="7">
        <v>17.629867999999998</v>
      </c>
      <c r="G11499" s="57">
        <f t="shared" si="426"/>
        <v>22.92106583172415</v>
      </c>
      <c r="H11499" s="8"/>
      <c r="I11499" s="73">
        <f t="shared" si="427"/>
        <v>1.9851598173499951</v>
      </c>
    </row>
    <row r="11500" spans="1:9" ht="15.6" x14ac:dyDescent="0.3">
      <c r="A11500" s="1">
        <v>11496</v>
      </c>
      <c r="B11500" s="1">
        <v>2015</v>
      </c>
      <c r="C11500" s="1">
        <v>3</v>
      </c>
      <c r="D11500" s="1">
        <v>4</v>
      </c>
      <c r="E11500" s="7">
        <v>2015.2609589041101</v>
      </c>
      <c r="F11500" s="7">
        <v>17.73197</v>
      </c>
      <c r="G11500" s="57">
        <f t="shared" si="426"/>
        <v>22.919153921379316</v>
      </c>
      <c r="H11500" s="8"/>
      <c r="I11500" s="73">
        <f t="shared" si="427"/>
        <v>1.9851598173599996</v>
      </c>
    </row>
    <row r="11501" spans="1:9" ht="15.6" x14ac:dyDescent="0.3">
      <c r="A11501" s="1">
        <v>11497</v>
      </c>
      <c r="B11501" s="1">
        <v>2015</v>
      </c>
      <c r="C11501" s="1">
        <v>3</v>
      </c>
      <c r="D11501" s="1">
        <v>5</v>
      </c>
      <c r="E11501" s="7">
        <v>2015.26369863014</v>
      </c>
      <c r="F11501" s="7">
        <v>17.786145999999999</v>
      </c>
      <c r="G11501" s="57">
        <f t="shared" si="426"/>
        <v>22.91724571586208</v>
      </c>
      <c r="H11501" s="8"/>
      <c r="I11501" s="73">
        <f t="shared" si="427"/>
        <v>1.9835616438401757</v>
      </c>
    </row>
    <row r="11502" spans="1:9" ht="15.6" x14ac:dyDescent="0.3">
      <c r="A11502" s="1">
        <v>11498</v>
      </c>
      <c r="B11502" s="1">
        <v>2015</v>
      </c>
      <c r="C11502" s="1">
        <v>3</v>
      </c>
      <c r="D11502" s="1">
        <v>6</v>
      </c>
      <c r="E11502" s="7">
        <v>2015.2664383561601</v>
      </c>
      <c r="F11502" s="7">
        <v>17.821138000000001</v>
      </c>
      <c r="G11502" s="57">
        <f t="shared" si="426"/>
        <v>22.915485099310363</v>
      </c>
      <c r="H11502" s="8"/>
      <c r="I11502" s="73">
        <f t="shared" si="427"/>
        <v>1.9835616438299439</v>
      </c>
    </row>
    <row r="11503" spans="1:9" ht="15.6" x14ac:dyDescent="0.3">
      <c r="A11503" s="1">
        <v>11499</v>
      </c>
      <c r="B11503" s="1">
        <v>2015</v>
      </c>
      <c r="C11503" s="1">
        <v>3</v>
      </c>
      <c r="D11503" s="1">
        <v>7</v>
      </c>
      <c r="E11503" s="7">
        <v>2015.2691780821899</v>
      </c>
      <c r="F11503" s="7">
        <v>17.855592999999999</v>
      </c>
      <c r="G11503" s="57">
        <f t="shared" si="426"/>
        <v>22.913730155862083</v>
      </c>
      <c r="H11503" s="8"/>
      <c r="I11503" s="73">
        <f t="shared" si="427"/>
        <v>1.9835616438299439</v>
      </c>
    </row>
    <row r="11504" spans="1:9" ht="15.6" x14ac:dyDescent="0.3">
      <c r="A11504" s="1">
        <v>11500</v>
      </c>
      <c r="B11504" s="1">
        <v>2015</v>
      </c>
      <c r="C11504" s="1">
        <v>3</v>
      </c>
      <c r="D11504" s="1">
        <v>8</v>
      </c>
      <c r="E11504" s="7">
        <v>2015.27191780822</v>
      </c>
      <c r="F11504" s="7">
        <v>17.896077999999999</v>
      </c>
      <c r="G11504" s="57">
        <f t="shared" si="426"/>
        <v>22.912006572413805</v>
      </c>
      <c r="H11504" s="8"/>
      <c r="I11504" s="73">
        <f t="shared" si="427"/>
        <v>1.9835616438401757</v>
      </c>
    </row>
    <row r="11505" spans="1:9" ht="15.6" x14ac:dyDescent="0.3">
      <c r="A11505" s="1">
        <v>11501</v>
      </c>
      <c r="B11505" s="1">
        <v>2015</v>
      </c>
      <c r="C11505" s="1">
        <v>3</v>
      </c>
      <c r="D11505" s="1">
        <v>9</v>
      </c>
      <c r="E11505" s="7">
        <v>2015.2746575342501</v>
      </c>
      <c r="F11505" s="7">
        <v>17.931865999999999</v>
      </c>
      <c r="G11505" s="57">
        <f t="shared" si="426"/>
        <v>22.910264886896559</v>
      </c>
      <c r="H11505" s="8"/>
      <c r="I11505" s="73">
        <f t="shared" si="427"/>
        <v>1.9835616438399484</v>
      </c>
    </row>
    <row r="11506" spans="1:9" ht="15.6" x14ac:dyDescent="0.3">
      <c r="A11506" s="1">
        <v>11502</v>
      </c>
      <c r="B11506" s="1">
        <v>2015</v>
      </c>
      <c r="C11506" s="1">
        <v>3</v>
      </c>
      <c r="D11506" s="1">
        <v>10</v>
      </c>
      <c r="E11506" s="7">
        <v>2015.2773972602699</v>
      </c>
      <c r="F11506" s="7">
        <v>17.982115</v>
      </c>
      <c r="G11506" s="57">
        <f t="shared" si="426"/>
        <v>22.908386172413799</v>
      </c>
      <c r="H11506" s="8"/>
      <c r="I11506" s="73">
        <f t="shared" si="427"/>
        <v>1.9835616438299439</v>
      </c>
    </row>
    <row r="11507" spans="1:9" ht="15.6" x14ac:dyDescent="0.3">
      <c r="A11507" s="1">
        <v>11503</v>
      </c>
      <c r="B11507" s="1">
        <v>2015</v>
      </c>
      <c r="C11507" s="1">
        <v>3</v>
      </c>
      <c r="D11507" s="1">
        <v>11</v>
      </c>
      <c r="E11507" s="7">
        <v>2015.2801369863</v>
      </c>
      <c r="F11507" s="7">
        <v>18.117388999999999</v>
      </c>
      <c r="G11507" s="57">
        <f t="shared" si="426"/>
        <v>22.906428846896556</v>
      </c>
      <c r="H11507" s="8"/>
      <c r="I11507" s="73">
        <f t="shared" si="427"/>
        <v>1.9835616438299439</v>
      </c>
    </row>
    <row r="11508" spans="1:9" ht="15.6" x14ac:dyDescent="0.3">
      <c r="A11508" s="1">
        <v>11504</v>
      </c>
      <c r="B11508" s="1">
        <v>2015</v>
      </c>
      <c r="C11508" s="1">
        <v>3</v>
      </c>
      <c r="D11508" s="1">
        <v>12</v>
      </c>
      <c r="E11508" s="7">
        <v>2015.2828767123301</v>
      </c>
      <c r="F11508" s="7">
        <v>18.224564000000001</v>
      </c>
      <c r="G11508" s="57">
        <f t="shared" si="426"/>
        <v>22.904403467586214</v>
      </c>
      <c r="H11508" s="8"/>
      <c r="I11508" s="73">
        <f t="shared" si="427"/>
        <v>1.9835616438399484</v>
      </c>
    </row>
    <row r="11509" spans="1:9" ht="15.6" x14ac:dyDescent="0.3">
      <c r="A11509" s="1">
        <v>11505</v>
      </c>
      <c r="B11509" s="1">
        <v>2015</v>
      </c>
      <c r="C11509" s="1">
        <v>3</v>
      </c>
      <c r="D11509" s="1">
        <v>13</v>
      </c>
      <c r="E11509" s="7">
        <v>2015.28561643836</v>
      </c>
      <c r="F11509" s="7">
        <v>18.319773000000001</v>
      </c>
      <c r="G11509" s="57">
        <f t="shared" si="426"/>
        <v>22.902244467586215</v>
      </c>
      <c r="H11509" s="8"/>
      <c r="I11509" s="73">
        <f t="shared" si="427"/>
        <v>1.9835616438401757</v>
      </c>
    </row>
    <row r="11510" spans="1:9" ht="15.6" x14ac:dyDescent="0.3">
      <c r="A11510" s="1">
        <v>11506</v>
      </c>
      <c r="B11510" s="1">
        <v>2015</v>
      </c>
      <c r="C11510" s="1">
        <v>3</v>
      </c>
      <c r="D11510" s="1">
        <v>14</v>
      </c>
      <c r="E11510" s="7">
        <v>2015.28835616438</v>
      </c>
      <c r="F11510" s="7">
        <v>18.411543999999999</v>
      </c>
      <c r="G11510" s="57">
        <f t="shared" si="426"/>
        <v>22.900083688275874</v>
      </c>
      <c r="H11510" s="8"/>
      <c r="I11510" s="73">
        <f t="shared" si="427"/>
        <v>1.9835616438299439</v>
      </c>
    </row>
    <row r="11511" spans="1:9" ht="15.6" x14ac:dyDescent="0.3">
      <c r="A11511" s="1">
        <v>11507</v>
      </c>
      <c r="B11511" s="1">
        <v>2015</v>
      </c>
      <c r="C11511" s="1">
        <v>3</v>
      </c>
      <c r="D11511" s="1">
        <v>15</v>
      </c>
      <c r="E11511" s="7">
        <v>2015.2910958904099</v>
      </c>
      <c r="F11511" s="7">
        <v>18.547861999999999</v>
      </c>
      <c r="G11511" s="57">
        <f t="shared" si="426"/>
        <v>22.897957057931041</v>
      </c>
      <c r="H11511" s="8"/>
      <c r="I11511" s="73">
        <f t="shared" si="427"/>
        <v>1.9835616438299439</v>
      </c>
    </row>
    <row r="11512" spans="1:9" ht="15.6" x14ac:dyDescent="0.3">
      <c r="A11512" s="1">
        <v>11508</v>
      </c>
      <c r="B11512" s="1">
        <v>2015</v>
      </c>
      <c r="C11512" s="1">
        <v>3</v>
      </c>
      <c r="D11512" s="1">
        <v>16</v>
      </c>
      <c r="E11512" s="7">
        <v>2015.29383561644</v>
      </c>
      <c r="F11512" s="7">
        <v>18.677823</v>
      </c>
      <c r="G11512" s="57">
        <f t="shared" si="426"/>
        <v>22.895684184827594</v>
      </c>
      <c r="H11512" s="8"/>
      <c r="I11512" s="73">
        <f t="shared" si="427"/>
        <v>1.9835616438401757</v>
      </c>
    </row>
    <row r="11513" spans="1:9" ht="15.6" x14ac:dyDescent="0.3">
      <c r="A11513" s="1">
        <v>11509</v>
      </c>
      <c r="B11513" s="1">
        <v>2015</v>
      </c>
      <c r="C11513" s="1">
        <v>3</v>
      </c>
      <c r="D11513" s="1">
        <v>17</v>
      </c>
      <c r="E11513" s="7">
        <v>2015.2965753424701</v>
      </c>
      <c r="F11513" s="7">
        <v>18.757397999999998</v>
      </c>
      <c r="G11513" s="57">
        <f t="shared" si="426"/>
        <v>22.893217386206906</v>
      </c>
      <c r="H11513" s="8"/>
      <c r="I11513" s="73">
        <f t="shared" si="427"/>
        <v>1.9835616438399484</v>
      </c>
    </row>
    <row r="11514" spans="1:9" ht="15.6" x14ac:dyDescent="0.3">
      <c r="A11514" s="1">
        <v>11510</v>
      </c>
      <c r="B11514" s="1">
        <v>2015</v>
      </c>
      <c r="C11514" s="1">
        <v>3</v>
      </c>
      <c r="D11514" s="1">
        <v>18</v>
      </c>
      <c r="E11514" s="7">
        <v>2015.2993150684899</v>
      </c>
      <c r="F11514" s="7">
        <v>18.850107000000001</v>
      </c>
      <c r="G11514" s="57">
        <f t="shared" si="426"/>
        <v>22.89064802068966</v>
      </c>
      <c r="H11514" s="8"/>
      <c r="I11514" s="73">
        <f t="shared" si="427"/>
        <v>1.9835616438299439</v>
      </c>
    </row>
    <row r="11515" spans="1:9" ht="15.6" x14ac:dyDescent="0.3">
      <c r="A11515" s="1">
        <v>11511</v>
      </c>
      <c r="B11515" s="1">
        <v>2015</v>
      </c>
      <c r="C11515" s="1">
        <v>3</v>
      </c>
      <c r="D11515" s="1">
        <v>19</v>
      </c>
      <c r="E11515" s="7">
        <v>2015.30205479452</v>
      </c>
      <c r="F11515" s="7">
        <v>18.952922000000001</v>
      </c>
      <c r="G11515" s="57">
        <f t="shared" si="426"/>
        <v>22.88806773517242</v>
      </c>
      <c r="H11515" s="8"/>
      <c r="I11515" s="73">
        <f t="shared" si="427"/>
        <v>1.9835616438299439</v>
      </c>
    </row>
    <row r="11516" spans="1:9" ht="15.6" x14ac:dyDescent="0.3">
      <c r="A11516" s="1">
        <v>11512</v>
      </c>
      <c r="B11516" s="1">
        <v>2015</v>
      </c>
      <c r="C11516" s="1">
        <v>3</v>
      </c>
      <c r="D11516" s="1">
        <v>20</v>
      </c>
      <c r="E11516" s="7">
        <v>2015.3047945205501</v>
      </c>
      <c r="F11516" s="7">
        <v>19.055167000000001</v>
      </c>
      <c r="G11516" s="57">
        <f t="shared" si="426"/>
        <v>22.885388120000005</v>
      </c>
      <c r="H11516" s="8"/>
      <c r="I11516" s="73">
        <f t="shared" si="427"/>
        <v>1.9835616438399484</v>
      </c>
    </row>
    <row r="11517" spans="1:9" ht="15.6" x14ac:dyDescent="0.3">
      <c r="A11517" s="1">
        <v>11513</v>
      </c>
      <c r="B11517" s="1">
        <v>2015</v>
      </c>
      <c r="C11517" s="1">
        <v>3</v>
      </c>
      <c r="D11517" s="1">
        <v>21</v>
      </c>
      <c r="E11517" s="7">
        <v>2015.30753424658</v>
      </c>
      <c r="F11517" s="7">
        <v>19.171067000000001</v>
      </c>
      <c r="G11517" s="57">
        <f t="shared" si="426"/>
        <v>22.882758706206896</v>
      </c>
      <c r="H11517" s="8"/>
      <c r="I11517" s="73">
        <f t="shared" si="427"/>
        <v>1.9835616438401757</v>
      </c>
    </row>
    <row r="11518" spans="1:9" ht="15.6" x14ac:dyDescent="0.3">
      <c r="A11518" s="1">
        <v>11514</v>
      </c>
      <c r="B11518" s="1">
        <v>2015</v>
      </c>
      <c r="C11518" s="1">
        <v>3</v>
      </c>
      <c r="D11518" s="1">
        <v>22</v>
      </c>
      <c r="E11518" s="7">
        <v>2015.3102739726</v>
      </c>
      <c r="F11518" s="7">
        <v>19.3096</v>
      </c>
      <c r="G11518" s="57">
        <f t="shared" si="426"/>
        <v>22.880325554482766</v>
      </c>
      <c r="H11518" s="8"/>
      <c r="I11518" s="73">
        <f t="shared" si="427"/>
        <v>1.9835616438299439</v>
      </c>
    </row>
    <row r="11519" spans="1:9" ht="15.6" x14ac:dyDescent="0.3">
      <c r="A11519" s="1">
        <v>11515</v>
      </c>
      <c r="B11519" s="1">
        <v>2015</v>
      </c>
      <c r="C11519" s="1">
        <v>3</v>
      </c>
      <c r="D11519" s="1">
        <v>23</v>
      </c>
      <c r="E11519" s="7">
        <v>2015.3130136986299</v>
      </c>
      <c r="F11519" s="7">
        <v>19.421724999999999</v>
      </c>
      <c r="G11519" s="57">
        <f t="shared" si="426"/>
        <v>22.877918315862075</v>
      </c>
      <c r="H11519" s="8"/>
      <c r="I11519" s="73">
        <f t="shared" si="427"/>
        <v>1.9835616438399484</v>
      </c>
    </row>
    <row r="11520" spans="1:9" ht="15.6" x14ac:dyDescent="0.3">
      <c r="A11520" s="1">
        <v>11516</v>
      </c>
      <c r="B11520" s="1">
        <v>2015</v>
      </c>
      <c r="C11520" s="1">
        <v>3</v>
      </c>
      <c r="D11520" s="1">
        <v>24</v>
      </c>
      <c r="E11520" s="7">
        <v>2015.31575342466</v>
      </c>
      <c r="F11520" s="7">
        <v>19.494295999999999</v>
      </c>
      <c r="G11520" s="57">
        <f t="shared" si="426"/>
        <v>22.875577281379314</v>
      </c>
      <c r="H11520" s="8"/>
      <c r="I11520" s="73">
        <f t="shared" si="427"/>
        <v>1.9835616438401757</v>
      </c>
    </row>
    <row r="11521" spans="1:9" ht="15.6" x14ac:dyDescent="0.3">
      <c r="A11521" s="1">
        <v>11517</v>
      </c>
      <c r="B11521" s="1">
        <v>2015</v>
      </c>
      <c r="C11521" s="1">
        <v>3</v>
      </c>
      <c r="D11521" s="1">
        <v>25</v>
      </c>
      <c r="E11521" s="7">
        <v>2015.3184931506801</v>
      </c>
      <c r="F11521" s="7">
        <v>19.593202000000002</v>
      </c>
      <c r="G11521" s="57">
        <f t="shared" si="426"/>
        <v>22.873164768275867</v>
      </c>
      <c r="H11521" s="8"/>
      <c r="I11521" s="73">
        <f t="shared" si="427"/>
        <v>1.9835616438399484</v>
      </c>
    </row>
    <row r="11522" spans="1:9" ht="15.6" x14ac:dyDescent="0.3">
      <c r="A11522" s="1">
        <v>11518</v>
      </c>
      <c r="B11522" s="1">
        <v>2015</v>
      </c>
      <c r="C11522" s="1">
        <v>3</v>
      </c>
      <c r="D11522" s="1">
        <v>26</v>
      </c>
      <c r="E11522" s="7">
        <v>2015.3212328767099</v>
      </c>
      <c r="F11522" s="7">
        <v>19.733321</v>
      </c>
      <c r="G11522" s="57">
        <f t="shared" si="426"/>
        <v>22.870563737931032</v>
      </c>
      <c r="H11522" s="8"/>
      <c r="I11522" s="73">
        <f t="shared" si="427"/>
        <v>1.9835616438299439</v>
      </c>
    </row>
    <row r="11523" spans="1:9" ht="15.6" x14ac:dyDescent="0.3">
      <c r="A11523" s="1">
        <v>11519</v>
      </c>
      <c r="B11523" s="1">
        <v>2015</v>
      </c>
      <c r="C11523" s="1">
        <v>3</v>
      </c>
      <c r="D11523" s="1">
        <v>27</v>
      </c>
      <c r="E11523" s="7">
        <v>2015.32397260274</v>
      </c>
      <c r="F11523" s="7">
        <v>19.800619999999999</v>
      </c>
      <c r="G11523" s="57">
        <f t="shared" si="426"/>
        <v>22.867888064827593</v>
      </c>
      <c r="H11523" s="8"/>
      <c r="I11523" s="73">
        <f t="shared" si="427"/>
        <v>1.9835616438399484</v>
      </c>
    </row>
    <row r="11524" spans="1:9" ht="15.6" x14ac:dyDescent="0.3">
      <c r="A11524" s="1">
        <v>11520</v>
      </c>
      <c r="B11524" s="1">
        <v>2015</v>
      </c>
      <c r="C11524" s="1">
        <v>3</v>
      </c>
      <c r="D11524" s="1">
        <v>28</v>
      </c>
      <c r="E11524" s="7">
        <v>2015.3267123287701</v>
      </c>
      <c r="F11524" s="7">
        <v>19.834617999999999</v>
      </c>
      <c r="G11524" s="57">
        <f t="shared" si="426"/>
        <v>22.865093211034491</v>
      </c>
      <c r="H11524" s="8"/>
      <c r="I11524" s="73">
        <f t="shared" si="427"/>
        <v>1.9835616438399484</v>
      </c>
    </row>
    <row r="11525" spans="1:9" ht="15.6" x14ac:dyDescent="0.3">
      <c r="A11525" s="1">
        <v>11521</v>
      </c>
      <c r="B11525" s="1">
        <v>2015</v>
      </c>
      <c r="C11525" s="1">
        <v>3</v>
      </c>
      <c r="D11525" s="1">
        <v>29</v>
      </c>
      <c r="E11525" s="7">
        <v>2015.32945205479</v>
      </c>
      <c r="F11525" s="7">
        <v>19.885304999999999</v>
      </c>
      <c r="G11525" s="57">
        <f t="shared" si="426"/>
        <v>22.86217600413794</v>
      </c>
      <c r="H11525" s="8"/>
      <c r="I11525" s="73">
        <f t="shared" si="427"/>
        <v>1.9824200913201366</v>
      </c>
    </row>
    <row r="11526" spans="1:9" ht="15.6" x14ac:dyDescent="0.3">
      <c r="A11526" s="1">
        <v>11522</v>
      </c>
      <c r="B11526" s="1">
        <v>2015</v>
      </c>
      <c r="C11526" s="1">
        <v>3</v>
      </c>
      <c r="D11526" s="1">
        <v>30</v>
      </c>
      <c r="E11526" s="7">
        <v>2015.33219178082</v>
      </c>
      <c r="F11526" s="7">
        <v>19.955869</v>
      </c>
      <c r="G11526" s="57">
        <f t="shared" si="426"/>
        <v>22.85914252965518</v>
      </c>
      <c r="H11526" s="8"/>
      <c r="I11526" s="73">
        <f t="shared" si="427"/>
        <v>1.9824200913199093</v>
      </c>
    </row>
    <row r="11527" spans="1:9" ht="15.6" x14ac:dyDescent="0.3">
      <c r="A11527" s="1">
        <v>11523</v>
      </c>
      <c r="B11527" s="1">
        <v>2015</v>
      </c>
      <c r="C11527" s="1">
        <v>3</v>
      </c>
      <c r="D11527" s="1">
        <v>31</v>
      </c>
      <c r="E11527" s="7">
        <v>2015.3349315068499</v>
      </c>
      <c r="F11527" s="7">
        <v>20.041024</v>
      </c>
      <c r="G11527" s="57">
        <f t="shared" si="426"/>
        <v>22.856443558620697</v>
      </c>
      <c r="H11527" s="8"/>
      <c r="I11527" s="73">
        <f t="shared" si="427"/>
        <v>1.9824200913199093</v>
      </c>
    </row>
    <row r="11528" spans="1:9" ht="15.6" x14ac:dyDescent="0.3">
      <c r="A11528" s="1">
        <v>11524</v>
      </c>
      <c r="B11528" s="1">
        <v>2015</v>
      </c>
      <c r="C11528" s="1">
        <v>4</v>
      </c>
      <c r="D11528" s="1">
        <v>1</v>
      </c>
      <c r="E11528" s="7">
        <v>2015.3360730593599</v>
      </c>
      <c r="F11528" s="7">
        <v>20.145899</v>
      </c>
      <c r="G11528" s="57">
        <f t="shared" si="426"/>
        <v>22.854178056551728</v>
      </c>
      <c r="H11528" s="8"/>
      <c r="I11528" s="73">
        <f t="shared" si="427"/>
        <v>1.9824200913301411</v>
      </c>
    </row>
    <row r="11529" spans="1:9" ht="15.6" x14ac:dyDescent="0.3">
      <c r="A11529" s="1">
        <v>11525</v>
      </c>
      <c r="B11529" s="1">
        <v>2015</v>
      </c>
      <c r="C11529" s="1">
        <v>4</v>
      </c>
      <c r="D11529" s="1">
        <v>2</v>
      </c>
      <c r="E11529" s="7">
        <v>2015.33881278539</v>
      </c>
      <c r="F11529" s="7">
        <v>20.202728</v>
      </c>
      <c r="G11529" s="57">
        <f t="shared" si="426"/>
        <v>22.852082435862084</v>
      </c>
      <c r="H11529" s="8"/>
      <c r="I11529" s="73">
        <f t="shared" si="427"/>
        <v>1.9824200913199093</v>
      </c>
    </row>
    <row r="11530" spans="1:9" ht="15.6" x14ac:dyDescent="0.3">
      <c r="A11530" s="1">
        <v>11526</v>
      </c>
      <c r="B11530" s="1">
        <v>2015</v>
      </c>
      <c r="C11530" s="1">
        <v>4</v>
      </c>
      <c r="D11530" s="1">
        <v>3</v>
      </c>
      <c r="E11530" s="7">
        <v>2015.3415525114201</v>
      </c>
      <c r="F11530" s="7">
        <v>20.241358999999999</v>
      </c>
      <c r="G11530" s="57">
        <f t="shared" si="426"/>
        <v>22.850045889655181</v>
      </c>
      <c r="H11530" s="8"/>
      <c r="I11530" s="73">
        <f t="shared" si="427"/>
        <v>1.9824200913201366</v>
      </c>
    </row>
    <row r="11531" spans="1:9" ht="15.6" x14ac:dyDescent="0.3">
      <c r="A11531" s="1">
        <v>11527</v>
      </c>
      <c r="B11531" s="1">
        <v>2015</v>
      </c>
      <c r="C11531" s="1">
        <v>4</v>
      </c>
      <c r="D11531" s="1">
        <v>4</v>
      </c>
      <c r="E11531" s="7">
        <v>2015.34429223744</v>
      </c>
      <c r="F11531" s="7">
        <v>20.281046</v>
      </c>
      <c r="G11531" s="57">
        <f t="shared" ref="G11531:G11594" si="428">AVERAGE(F10987:F11711)</f>
        <v>22.847955831724146</v>
      </c>
      <c r="H11531" s="8"/>
      <c r="I11531" s="73">
        <f t="shared" si="427"/>
        <v>1.9835616438399484</v>
      </c>
    </row>
    <row r="11532" spans="1:9" ht="15.6" x14ac:dyDescent="0.3">
      <c r="A11532" s="1">
        <v>11528</v>
      </c>
      <c r="B11532" s="1">
        <v>2015</v>
      </c>
      <c r="C11532" s="1">
        <v>4</v>
      </c>
      <c r="D11532" s="1">
        <v>5</v>
      </c>
      <c r="E11532" s="7">
        <v>2015.34703196347</v>
      </c>
      <c r="F11532" s="7">
        <v>20.352488999999998</v>
      </c>
      <c r="G11532" s="57">
        <f t="shared" si="428"/>
        <v>22.845643900689662</v>
      </c>
      <c r="H11532" s="8"/>
      <c r="I11532" s="73">
        <f t="shared" ref="I11532:I11595" si="429">E11712-E10988</f>
        <v>1.9835616438399484</v>
      </c>
    </row>
    <row r="11533" spans="1:9" ht="15.6" x14ac:dyDescent="0.3">
      <c r="A11533" s="1">
        <v>11529</v>
      </c>
      <c r="B11533" s="1">
        <v>2015</v>
      </c>
      <c r="C11533" s="1">
        <v>4</v>
      </c>
      <c r="D11533" s="1">
        <v>6</v>
      </c>
      <c r="E11533" s="7">
        <v>2015.3497716894999</v>
      </c>
      <c r="F11533" s="7">
        <v>20.405266999999998</v>
      </c>
      <c r="G11533" s="57">
        <f t="shared" si="428"/>
        <v>22.843244434482763</v>
      </c>
      <c r="H11533" s="8"/>
      <c r="I11533" s="73">
        <f t="shared" si="429"/>
        <v>1.9835616438401757</v>
      </c>
    </row>
    <row r="11534" spans="1:9" ht="15.6" x14ac:dyDescent="0.3">
      <c r="A11534" s="1">
        <v>11530</v>
      </c>
      <c r="B11534" s="1">
        <v>2015</v>
      </c>
      <c r="C11534" s="1">
        <v>4</v>
      </c>
      <c r="D11534" s="1">
        <v>7</v>
      </c>
      <c r="E11534" s="7">
        <v>2015.35251141552</v>
      </c>
      <c r="F11534" s="7">
        <v>20.512895</v>
      </c>
      <c r="G11534" s="57">
        <f t="shared" si="428"/>
        <v>22.840730408275864</v>
      </c>
      <c r="H11534" s="8"/>
      <c r="I11534" s="73">
        <f t="shared" si="429"/>
        <v>1.9835616438299439</v>
      </c>
    </row>
    <row r="11535" spans="1:9" ht="15.6" x14ac:dyDescent="0.3">
      <c r="A11535" s="1">
        <v>11531</v>
      </c>
      <c r="B11535" s="1">
        <v>2015</v>
      </c>
      <c r="C11535" s="1">
        <v>4</v>
      </c>
      <c r="D11535" s="1">
        <v>8</v>
      </c>
      <c r="E11535" s="7">
        <v>2015.3552511415501</v>
      </c>
      <c r="F11535" s="7">
        <v>20.667463000000001</v>
      </c>
      <c r="G11535" s="57">
        <f t="shared" si="428"/>
        <v>22.838187417931035</v>
      </c>
      <c r="H11535" s="8"/>
      <c r="I11535" s="73">
        <f t="shared" si="429"/>
        <v>1.9835616438399484</v>
      </c>
    </row>
    <row r="11536" spans="1:9" ht="15.6" x14ac:dyDescent="0.3">
      <c r="A11536" s="1">
        <v>11532</v>
      </c>
      <c r="B11536" s="1">
        <v>2015</v>
      </c>
      <c r="C11536" s="1">
        <v>4</v>
      </c>
      <c r="D11536" s="1">
        <v>9</v>
      </c>
      <c r="E11536" s="7">
        <v>2015.3579908675799</v>
      </c>
      <c r="F11536" s="7">
        <v>20.869837</v>
      </c>
      <c r="G11536" s="57">
        <f t="shared" si="428"/>
        <v>22.835685606896551</v>
      </c>
      <c r="H11536" s="8"/>
      <c r="I11536" s="73">
        <f t="shared" si="429"/>
        <v>1.9835616438399484</v>
      </c>
    </row>
    <row r="11537" spans="1:9" ht="15.6" x14ac:dyDescent="0.3">
      <c r="A11537" s="1">
        <v>11533</v>
      </c>
      <c r="B11537" s="1">
        <v>2015</v>
      </c>
      <c r="C11537" s="1">
        <v>4</v>
      </c>
      <c r="D11537" s="1">
        <v>10</v>
      </c>
      <c r="E11537" s="7">
        <v>2015.36073059361</v>
      </c>
      <c r="F11537" s="7">
        <v>21.015944000000001</v>
      </c>
      <c r="G11537" s="57">
        <f t="shared" si="428"/>
        <v>22.833216166896548</v>
      </c>
      <c r="H11537" s="8"/>
      <c r="I11537" s="73">
        <f t="shared" si="429"/>
        <v>1.9835616438299439</v>
      </c>
    </row>
    <row r="11538" spans="1:9" ht="15.6" x14ac:dyDescent="0.3">
      <c r="A11538" s="1">
        <v>11534</v>
      </c>
      <c r="B11538" s="1">
        <v>2015</v>
      </c>
      <c r="C11538" s="1">
        <v>4</v>
      </c>
      <c r="D11538" s="1">
        <v>11</v>
      </c>
      <c r="E11538" s="7">
        <v>2015.3634703196301</v>
      </c>
      <c r="F11538" s="7">
        <v>21.134934000000001</v>
      </c>
      <c r="G11538" s="57">
        <f t="shared" si="428"/>
        <v>22.83090840827586</v>
      </c>
      <c r="H11538" s="8"/>
      <c r="I11538" s="73">
        <f t="shared" si="429"/>
        <v>1.9835616438301713</v>
      </c>
    </row>
    <row r="11539" spans="1:9" ht="15.6" x14ac:dyDescent="0.3">
      <c r="A11539" s="1">
        <v>11535</v>
      </c>
      <c r="B11539" s="1">
        <v>2015</v>
      </c>
      <c r="C11539" s="1">
        <v>4</v>
      </c>
      <c r="D11539" s="1">
        <v>12</v>
      </c>
      <c r="E11539" s="7">
        <v>2015.36621004566</v>
      </c>
      <c r="F11539" s="7">
        <v>21.218626</v>
      </c>
      <c r="G11539" s="57">
        <f t="shared" si="428"/>
        <v>22.828561420689653</v>
      </c>
      <c r="H11539" s="8"/>
      <c r="I11539" s="73">
        <f t="shared" si="429"/>
        <v>1.9835616438399484</v>
      </c>
    </row>
    <row r="11540" spans="1:9" ht="15.6" x14ac:dyDescent="0.3">
      <c r="A11540" s="1">
        <v>11536</v>
      </c>
      <c r="B11540" s="1">
        <v>2015</v>
      </c>
      <c r="C11540" s="1">
        <v>4</v>
      </c>
      <c r="D11540" s="1">
        <v>13</v>
      </c>
      <c r="E11540" s="7">
        <v>2015.36894977169</v>
      </c>
      <c r="F11540" s="7">
        <v>21.294127</v>
      </c>
      <c r="G11540" s="57">
        <f t="shared" si="428"/>
        <v>22.826138300689657</v>
      </c>
      <c r="H11540" s="8"/>
      <c r="I11540" s="73">
        <f t="shared" si="429"/>
        <v>1.9835616438399484</v>
      </c>
    </row>
    <row r="11541" spans="1:9" ht="15.6" x14ac:dyDescent="0.3">
      <c r="A11541" s="1">
        <v>11537</v>
      </c>
      <c r="B11541" s="1">
        <v>2015</v>
      </c>
      <c r="C11541" s="1">
        <v>4</v>
      </c>
      <c r="D11541" s="1">
        <v>14</v>
      </c>
      <c r="E11541" s="7">
        <v>2015.3716894977199</v>
      </c>
      <c r="F11541" s="7">
        <v>21.373087999999999</v>
      </c>
      <c r="G11541" s="57">
        <f t="shared" si="428"/>
        <v>22.823543262068963</v>
      </c>
      <c r="H11541" s="8"/>
      <c r="I11541" s="73">
        <f t="shared" si="429"/>
        <v>1.9835616438301713</v>
      </c>
    </row>
    <row r="11542" spans="1:9" ht="15.6" x14ac:dyDescent="0.3">
      <c r="A11542" s="1">
        <v>11538</v>
      </c>
      <c r="B11542" s="1">
        <v>2015</v>
      </c>
      <c r="C11542" s="1">
        <v>4</v>
      </c>
      <c r="D11542" s="1">
        <v>15</v>
      </c>
      <c r="E11542" s="7">
        <v>2015.37442922374</v>
      </c>
      <c r="F11542" s="7">
        <v>21.436812</v>
      </c>
      <c r="G11542" s="57">
        <f t="shared" si="428"/>
        <v>22.820814630344831</v>
      </c>
      <c r="H11542" s="8"/>
      <c r="I11542" s="73">
        <f t="shared" si="429"/>
        <v>1.9835616438299439</v>
      </c>
    </row>
    <row r="11543" spans="1:9" ht="15.6" x14ac:dyDescent="0.3">
      <c r="A11543" s="1">
        <v>11539</v>
      </c>
      <c r="B11543" s="1">
        <v>2015</v>
      </c>
      <c r="C11543" s="1">
        <v>4</v>
      </c>
      <c r="D11543" s="1">
        <v>16</v>
      </c>
      <c r="E11543" s="7">
        <v>2015.3771689497701</v>
      </c>
      <c r="F11543" s="7">
        <v>21.637398000000001</v>
      </c>
      <c r="G11543" s="57">
        <f t="shared" si="428"/>
        <v>22.818073012413802</v>
      </c>
      <c r="H11543" s="8"/>
      <c r="I11543" s="73">
        <f t="shared" si="429"/>
        <v>1.9835616438399484</v>
      </c>
    </row>
    <row r="11544" spans="1:9" ht="15.6" x14ac:dyDescent="0.3">
      <c r="A11544" s="1">
        <v>11540</v>
      </c>
      <c r="B11544" s="1">
        <v>2015</v>
      </c>
      <c r="C11544" s="1">
        <v>4</v>
      </c>
      <c r="D11544" s="1">
        <v>17</v>
      </c>
      <c r="E11544" s="7">
        <v>2015.3799086757999</v>
      </c>
      <c r="F11544" s="7">
        <v>21.832827999999999</v>
      </c>
      <c r="G11544" s="57">
        <f t="shared" si="428"/>
        <v>22.815576920000012</v>
      </c>
      <c r="H11544" s="8"/>
      <c r="I11544" s="73">
        <f t="shared" si="429"/>
        <v>1.9835616438399484</v>
      </c>
    </row>
    <row r="11545" spans="1:9" ht="15.6" x14ac:dyDescent="0.3">
      <c r="A11545" s="1">
        <v>11541</v>
      </c>
      <c r="B11545" s="1">
        <v>2015</v>
      </c>
      <c r="C11545" s="1">
        <v>4</v>
      </c>
      <c r="D11545" s="1">
        <v>18</v>
      </c>
      <c r="E11545" s="7">
        <v>2015.38264840183</v>
      </c>
      <c r="F11545" s="7">
        <v>21.987344</v>
      </c>
      <c r="G11545" s="57">
        <f t="shared" si="428"/>
        <v>22.813397551724147</v>
      </c>
      <c r="H11545" s="8"/>
      <c r="I11545" s="73">
        <f t="shared" si="429"/>
        <v>1.9835616438299439</v>
      </c>
    </row>
    <row r="11546" spans="1:9" ht="15.6" x14ac:dyDescent="0.3">
      <c r="A11546" s="1">
        <v>11542</v>
      </c>
      <c r="B11546" s="1">
        <v>2015</v>
      </c>
      <c r="C11546" s="1">
        <v>4</v>
      </c>
      <c r="D11546" s="1">
        <v>19</v>
      </c>
      <c r="E11546" s="7">
        <v>2015.3853881278501</v>
      </c>
      <c r="F11546" s="7">
        <v>22.094023</v>
      </c>
      <c r="G11546" s="57">
        <f t="shared" si="428"/>
        <v>22.81155221931035</v>
      </c>
      <c r="H11546" s="8"/>
      <c r="I11546" s="73">
        <f t="shared" si="429"/>
        <v>1.9835616438301713</v>
      </c>
    </row>
    <row r="11547" spans="1:9" ht="15.6" x14ac:dyDescent="0.3">
      <c r="A11547" s="1">
        <v>11543</v>
      </c>
      <c r="B11547" s="1">
        <v>2015</v>
      </c>
      <c r="C11547" s="1">
        <v>4</v>
      </c>
      <c r="D11547" s="1">
        <v>20</v>
      </c>
      <c r="E11547" s="7">
        <v>2015.38812785388</v>
      </c>
      <c r="F11547" s="7">
        <v>22.20421</v>
      </c>
      <c r="G11547" s="57">
        <f t="shared" si="428"/>
        <v>22.810017419310356</v>
      </c>
      <c r="H11547" s="8"/>
      <c r="I11547" s="73">
        <f t="shared" si="429"/>
        <v>1.9835616438399484</v>
      </c>
    </row>
    <row r="11548" spans="1:9" ht="15.6" x14ac:dyDescent="0.3">
      <c r="A11548" s="1">
        <v>11544</v>
      </c>
      <c r="B11548" s="1">
        <v>2015</v>
      </c>
      <c r="C11548" s="1">
        <v>4</v>
      </c>
      <c r="D11548" s="1">
        <v>21</v>
      </c>
      <c r="E11548" s="7">
        <v>2015.39086757991</v>
      </c>
      <c r="F11548" s="7">
        <v>22.338308000000001</v>
      </c>
      <c r="G11548" s="57">
        <f t="shared" si="428"/>
        <v>22.808689535172423</v>
      </c>
      <c r="H11548" s="8"/>
      <c r="I11548" s="73">
        <f t="shared" si="429"/>
        <v>1.9835616438399484</v>
      </c>
    </row>
    <row r="11549" spans="1:9" ht="15.6" x14ac:dyDescent="0.3">
      <c r="A11549" s="1">
        <v>11545</v>
      </c>
      <c r="B11549" s="1">
        <v>2015</v>
      </c>
      <c r="C11549" s="1">
        <v>4</v>
      </c>
      <c r="D11549" s="1">
        <v>22</v>
      </c>
      <c r="E11549" s="7">
        <v>2015.3936073059399</v>
      </c>
      <c r="F11549" s="7">
        <v>22.411484000000002</v>
      </c>
      <c r="G11549" s="57">
        <f t="shared" si="428"/>
        <v>22.807452670344837</v>
      </c>
      <c r="H11549" s="8"/>
      <c r="I11549" s="73">
        <f t="shared" si="429"/>
        <v>1.9835616438301713</v>
      </c>
    </row>
    <row r="11550" spans="1:9" ht="15.6" x14ac:dyDescent="0.3">
      <c r="A11550" s="1">
        <v>11546</v>
      </c>
      <c r="B11550" s="1">
        <v>2015</v>
      </c>
      <c r="C11550" s="1">
        <v>4</v>
      </c>
      <c r="D11550" s="1">
        <v>23</v>
      </c>
      <c r="E11550" s="7">
        <v>2015.39634703196</v>
      </c>
      <c r="F11550" s="7">
        <v>22.441597999999999</v>
      </c>
      <c r="G11550" s="57">
        <f t="shared" si="428"/>
        <v>22.806154093793111</v>
      </c>
      <c r="H11550" s="8"/>
      <c r="I11550" s="73">
        <f t="shared" si="429"/>
        <v>1.9835616438299439</v>
      </c>
    </row>
    <row r="11551" spans="1:9" ht="15.6" x14ac:dyDescent="0.3">
      <c r="A11551" s="1">
        <v>11547</v>
      </c>
      <c r="B11551" s="1">
        <v>2015</v>
      </c>
      <c r="C11551" s="1">
        <v>4</v>
      </c>
      <c r="D11551" s="1">
        <v>24</v>
      </c>
      <c r="E11551" s="7">
        <v>2015.3990867579901</v>
      </c>
      <c r="F11551" s="7">
        <v>22.459661000000001</v>
      </c>
      <c r="G11551" s="57">
        <f t="shared" si="428"/>
        <v>22.80479172827587</v>
      </c>
      <c r="H11551" s="8"/>
      <c r="I11551" s="73">
        <f t="shared" si="429"/>
        <v>1.9835616438399484</v>
      </c>
    </row>
    <row r="11552" spans="1:9" ht="15.6" x14ac:dyDescent="0.3">
      <c r="A11552" s="1">
        <v>11548</v>
      </c>
      <c r="B11552" s="1">
        <v>2015</v>
      </c>
      <c r="C11552" s="1">
        <v>4</v>
      </c>
      <c r="D11552" s="1">
        <v>25</v>
      </c>
      <c r="E11552" s="7">
        <v>2015.4018264840199</v>
      </c>
      <c r="F11552" s="7">
        <v>22.486934000000002</v>
      </c>
      <c r="G11552" s="57">
        <f t="shared" si="428"/>
        <v>22.803461230344833</v>
      </c>
      <c r="H11552" s="8"/>
      <c r="I11552" s="73">
        <f t="shared" si="429"/>
        <v>1.9835616438399484</v>
      </c>
    </row>
    <row r="11553" spans="1:9" ht="15.6" x14ac:dyDescent="0.3">
      <c r="A11553" s="1">
        <v>11549</v>
      </c>
      <c r="B11553" s="1">
        <v>2015</v>
      </c>
      <c r="C11553" s="1">
        <v>4</v>
      </c>
      <c r="D11553" s="1">
        <v>26</v>
      </c>
      <c r="E11553" s="7">
        <v>2015.40456621005</v>
      </c>
      <c r="F11553" s="7">
        <v>22.510705999999999</v>
      </c>
      <c r="G11553" s="57">
        <f t="shared" si="428"/>
        <v>22.80212839586207</v>
      </c>
      <c r="H11553" s="8"/>
      <c r="I11553" s="73">
        <f t="shared" si="429"/>
        <v>1.9835616438299439</v>
      </c>
    </row>
    <row r="11554" spans="1:9" ht="15.6" x14ac:dyDescent="0.3">
      <c r="A11554" s="1">
        <v>11550</v>
      </c>
      <c r="B11554" s="1">
        <v>2015</v>
      </c>
      <c r="C11554" s="1">
        <v>4</v>
      </c>
      <c r="D11554" s="1">
        <v>27</v>
      </c>
      <c r="E11554" s="7">
        <v>2015.4073059360701</v>
      </c>
      <c r="F11554" s="7">
        <v>22.572443</v>
      </c>
      <c r="G11554" s="57">
        <f t="shared" si="428"/>
        <v>22.800870729655173</v>
      </c>
      <c r="H11554" s="8"/>
      <c r="I11554" s="73">
        <f t="shared" si="429"/>
        <v>1.9835616438301713</v>
      </c>
    </row>
    <row r="11555" spans="1:9" ht="15.6" x14ac:dyDescent="0.3">
      <c r="A11555" s="1">
        <v>11551</v>
      </c>
      <c r="B11555" s="1">
        <v>2015</v>
      </c>
      <c r="C11555" s="1">
        <v>4</v>
      </c>
      <c r="D11555" s="1">
        <v>28</v>
      </c>
      <c r="E11555" s="7">
        <v>2015.4100456620999</v>
      </c>
      <c r="F11555" s="7">
        <v>22.630587999999999</v>
      </c>
      <c r="G11555" s="57">
        <f t="shared" si="428"/>
        <v>22.799473212413798</v>
      </c>
      <c r="H11555" s="8"/>
      <c r="I11555" s="73">
        <f t="shared" si="429"/>
        <v>1.9835616438399484</v>
      </c>
    </row>
    <row r="11556" spans="1:9" ht="15.6" x14ac:dyDescent="0.3">
      <c r="A11556" s="1">
        <v>11552</v>
      </c>
      <c r="B11556" s="1">
        <v>2015</v>
      </c>
      <c r="C11556" s="1">
        <v>4</v>
      </c>
      <c r="D11556" s="1">
        <v>29</v>
      </c>
      <c r="E11556" s="7">
        <v>2015.41278538813</v>
      </c>
      <c r="F11556" s="7">
        <v>22.658937000000002</v>
      </c>
      <c r="G11556" s="57">
        <f t="shared" si="428"/>
        <v>22.797921772413797</v>
      </c>
      <c r="H11556" s="8"/>
      <c r="I11556" s="73">
        <f t="shared" si="429"/>
        <v>1.9851598173599996</v>
      </c>
    </row>
    <row r="11557" spans="1:9" ht="15.6" x14ac:dyDescent="0.3">
      <c r="A11557" s="1">
        <v>11553</v>
      </c>
      <c r="B11557" s="1">
        <v>2015</v>
      </c>
      <c r="C11557" s="1">
        <v>4</v>
      </c>
      <c r="D11557" s="1">
        <v>30</v>
      </c>
      <c r="E11557" s="7">
        <v>2015.4155251141599</v>
      </c>
      <c r="F11557" s="7">
        <v>22.725688000000002</v>
      </c>
      <c r="G11557" s="57">
        <f t="shared" si="428"/>
        <v>22.79625102482759</v>
      </c>
      <c r="H11557" s="8"/>
      <c r="I11557" s="73">
        <f t="shared" si="429"/>
        <v>1.9851598173499951</v>
      </c>
    </row>
    <row r="11558" spans="1:9" ht="15.6" x14ac:dyDescent="0.3">
      <c r="A11558" s="1">
        <v>11554</v>
      </c>
      <c r="B11558" s="1">
        <v>2015</v>
      </c>
      <c r="C11558" s="1">
        <v>5</v>
      </c>
      <c r="D11558" s="1">
        <v>1</v>
      </c>
      <c r="E11558" s="7">
        <v>2015.41940639269</v>
      </c>
      <c r="F11558" s="7">
        <v>22.777650000000001</v>
      </c>
      <c r="G11558" s="57">
        <f t="shared" si="428"/>
        <v>22.794529645517247</v>
      </c>
      <c r="H11558" s="8"/>
      <c r="I11558" s="73">
        <f t="shared" si="429"/>
        <v>1.9851598173499951</v>
      </c>
    </row>
    <row r="11559" spans="1:9" ht="15.6" x14ac:dyDescent="0.3">
      <c r="A11559" s="1">
        <v>11555</v>
      </c>
      <c r="B11559" s="1">
        <v>2015</v>
      </c>
      <c r="C11559" s="1">
        <v>5</v>
      </c>
      <c r="D11559" s="1">
        <v>2</v>
      </c>
      <c r="E11559" s="7">
        <v>2015.4221461187201</v>
      </c>
      <c r="F11559" s="7">
        <v>22.845624000000001</v>
      </c>
      <c r="G11559" s="57">
        <f t="shared" si="428"/>
        <v>22.792908648275869</v>
      </c>
      <c r="H11559" s="8"/>
      <c r="I11559" s="73">
        <f t="shared" si="429"/>
        <v>1.9851598173499951</v>
      </c>
    </row>
    <row r="11560" spans="1:9" ht="15.6" x14ac:dyDescent="0.3">
      <c r="A11560" s="1">
        <v>11556</v>
      </c>
      <c r="B11560" s="1">
        <v>2015</v>
      </c>
      <c r="C11560" s="1">
        <v>5</v>
      </c>
      <c r="D11560" s="1">
        <v>3</v>
      </c>
      <c r="E11560" s="7">
        <v>2015.42488584475</v>
      </c>
      <c r="F11560" s="7">
        <v>22.973506</v>
      </c>
      <c r="G11560" s="57">
        <f t="shared" si="428"/>
        <v>22.791513775172422</v>
      </c>
      <c r="H11560" s="8"/>
      <c r="I11560" s="73">
        <f t="shared" si="429"/>
        <v>1.9851598173499951</v>
      </c>
    </row>
    <row r="11561" spans="1:9" ht="15.6" x14ac:dyDescent="0.3">
      <c r="A11561" s="1">
        <v>11557</v>
      </c>
      <c r="B11561" s="1">
        <v>2015</v>
      </c>
      <c r="C11561" s="1">
        <v>5</v>
      </c>
      <c r="D11561" s="1">
        <v>4</v>
      </c>
      <c r="E11561" s="7">
        <v>2015.42762557078</v>
      </c>
      <c r="F11561" s="7">
        <v>22.992681000000001</v>
      </c>
      <c r="G11561" s="57">
        <f t="shared" si="428"/>
        <v>22.790383108965521</v>
      </c>
      <c r="H11561" s="8"/>
      <c r="I11561" s="73">
        <f t="shared" si="429"/>
        <v>1.9851598173499951</v>
      </c>
    </row>
    <row r="11562" spans="1:9" ht="15.6" x14ac:dyDescent="0.3">
      <c r="A11562" s="1">
        <v>11558</v>
      </c>
      <c r="B11562" s="1">
        <v>2015</v>
      </c>
      <c r="C11562" s="1">
        <v>5</v>
      </c>
      <c r="D11562" s="1">
        <v>5</v>
      </c>
      <c r="E11562" s="7">
        <v>2015.4303652967999</v>
      </c>
      <c r="F11562" s="7">
        <v>23.006170999999998</v>
      </c>
      <c r="G11562" s="57">
        <f t="shared" si="428"/>
        <v>22.789330190344831</v>
      </c>
      <c r="H11562" s="8"/>
      <c r="I11562" s="73">
        <f t="shared" si="429"/>
        <v>1.9835616438299439</v>
      </c>
    </row>
    <row r="11563" spans="1:9" ht="15.6" x14ac:dyDescent="0.3">
      <c r="A11563" s="1">
        <v>11559</v>
      </c>
      <c r="B11563" s="1">
        <v>2015</v>
      </c>
      <c r="C11563" s="1">
        <v>5</v>
      </c>
      <c r="D11563" s="1">
        <v>6</v>
      </c>
      <c r="E11563" s="7">
        <v>2015.43310502283</v>
      </c>
      <c r="F11563" s="7">
        <v>23.042847999999999</v>
      </c>
      <c r="G11563" s="57">
        <f t="shared" si="428"/>
        <v>22.788340417931042</v>
      </c>
      <c r="H11563" s="8"/>
      <c r="I11563" s="73">
        <f t="shared" si="429"/>
        <v>1.9835616438301713</v>
      </c>
    </row>
    <row r="11564" spans="1:9" ht="15.6" x14ac:dyDescent="0.3">
      <c r="A11564" s="1">
        <v>11560</v>
      </c>
      <c r="B11564" s="1">
        <v>2015</v>
      </c>
      <c r="C11564" s="1">
        <v>5</v>
      </c>
      <c r="D11564" s="1">
        <v>7</v>
      </c>
      <c r="E11564" s="7">
        <v>2015.4358447488601</v>
      </c>
      <c r="F11564" s="7">
        <v>23.169688000000001</v>
      </c>
      <c r="G11564" s="57">
        <f t="shared" si="428"/>
        <v>22.787388601379323</v>
      </c>
      <c r="H11564" s="8"/>
      <c r="I11564" s="73">
        <f t="shared" si="429"/>
        <v>1.9835616438399484</v>
      </c>
    </row>
    <row r="11565" spans="1:9" ht="15.6" x14ac:dyDescent="0.3">
      <c r="A11565" s="1">
        <v>11561</v>
      </c>
      <c r="B11565" s="1">
        <v>2015</v>
      </c>
      <c r="C11565" s="1">
        <v>5</v>
      </c>
      <c r="D11565" s="1">
        <v>8</v>
      </c>
      <c r="E11565" s="7">
        <v>2015.4385844748899</v>
      </c>
      <c r="F11565" s="7">
        <v>23.208874999999999</v>
      </c>
      <c r="G11565" s="57">
        <f t="shared" si="428"/>
        <v>22.78640804827587</v>
      </c>
      <c r="H11565" s="8"/>
      <c r="I11565" s="73">
        <f t="shared" si="429"/>
        <v>1.9835616438399484</v>
      </c>
    </row>
    <row r="11566" spans="1:9" ht="15.6" x14ac:dyDescent="0.3">
      <c r="A11566" s="1">
        <v>11562</v>
      </c>
      <c r="B11566" s="1">
        <v>2015</v>
      </c>
      <c r="C11566" s="1">
        <v>5</v>
      </c>
      <c r="D11566" s="1">
        <v>9</v>
      </c>
      <c r="E11566" s="7">
        <v>2015.44132420091</v>
      </c>
      <c r="F11566" s="7">
        <v>23.232915999999999</v>
      </c>
      <c r="G11566" s="57">
        <f t="shared" si="428"/>
        <v>22.785405772413803</v>
      </c>
      <c r="H11566" s="8"/>
      <c r="I11566" s="73">
        <f t="shared" si="429"/>
        <v>1.9835616438299439</v>
      </c>
    </row>
    <row r="11567" spans="1:9" ht="15.6" x14ac:dyDescent="0.3">
      <c r="A11567" s="1">
        <v>11563</v>
      </c>
      <c r="B11567" s="1">
        <v>2015</v>
      </c>
      <c r="C11567" s="1">
        <v>5</v>
      </c>
      <c r="D11567" s="1">
        <v>10</v>
      </c>
      <c r="E11567" s="7">
        <v>2015.4440639269401</v>
      </c>
      <c r="F11567" s="7">
        <v>23.193809999999999</v>
      </c>
      <c r="G11567" s="57">
        <f t="shared" si="428"/>
        <v>22.784539154482772</v>
      </c>
      <c r="H11567" s="8"/>
      <c r="I11567" s="73">
        <f t="shared" si="429"/>
        <v>1.9835616438299439</v>
      </c>
    </row>
    <row r="11568" spans="1:9" ht="15.6" x14ac:dyDescent="0.3">
      <c r="A11568" s="1">
        <v>11564</v>
      </c>
      <c r="B11568" s="1">
        <v>2015</v>
      </c>
      <c r="C11568" s="1">
        <v>5</v>
      </c>
      <c r="D11568" s="1">
        <v>11</v>
      </c>
      <c r="E11568" s="7">
        <v>2015.4468036529699</v>
      </c>
      <c r="F11568" s="7">
        <v>23.172756</v>
      </c>
      <c r="G11568" s="57">
        <f t="shared" si="428"/>
        <v>22.78385506758622</v>
      </c>
      <c r="H11568" s="8"/>
      <c r="I11568" s="73">
        <f t="shared" si="429"/>
        <v>1.9835616438401757</v>
      </c>
    </row>
    <row r="11569" spans="1:9" ht="15.6" x14ac:dyDescent="0.3">
      <c r="A11569" s="1">
        <v>11565</v>
      </c>
      <c r="B11569" s="1">
        <v>2015</v>
      </c>
      <c r="C11569" s="1">
        <v>5</v>
      </c>
      <c r="D11569" s="1">
        <v>12</v>
      </c>
      <c r="E11569" s="7">
        <v>2015.449543379</v>
      </c>
      <c r="F11569" s="7">
        <v>23.189896999999998</v>
      </c>
      <c r="G11569" s="57">
        <f t="shared" si="428"/>
        <v>22.783276216551737</v>
      </c>
      <c r="H11569" s="8"/>
      <c r="I11569" s="73">
        <f t="shared" si="429"/>
        <v>1.9835616438399484</v>
      </c>
    </row>
    <row r="11570" spans="1:9" ht="15.6" x14ac:dyDescent="0.3">
      <c r="A11570" s="1">
        <v>11566</v>
      </c>
      <c r="B11570" s="1">
        <v>2015</v>
      </c>
      <c r="C11570" s="1">
        <v>5</v>
      </c>
      <c r="D11570" s="1">
        <v>13</v>
      </c>
      <c r="E11570" s="7">
        <v>2015.4522831050199</v>
      </c>
      <c r="F11570" s="7">
        <v>23.329499999999999</v>
      </c>
      <c r="G11570" s="57">
        <f t="shared" si="428"/>
        <v>22.782688630344843</v>
      </c>
      <c r="H11570" s="8"/>
      <c r="I11570" s="73">
        <f t="shared" si="429"/>
        <v>1.9835616438299439</v>
      </c>
    </row>
    <row r="11571" spans="1:9" ht="15.6" x14ac:dyDescent="0.3">
      <c r="A11571" s="1">
        <v>11567</v>
      </c>
      <c r="B11571" s="1">
        <v>2015</v>
      </c>
      <c r="C11571" s="1">
        <v>5</v>
      </c>
      <c r="D11571" s="1">
        <v>14</v>
      </c>
      <c r="E11571" s="7">
        <v>2015.45502283105</v>
      </c>
      <c r="F11571" s="7">
        <v>23.431961000000001</v>
      </c>
      <c r="G11571" s="57">
        <f t="shared" si="428"/>
        <v>22.782211291034493</v>
      </c>
      <c r="H11571" s="8"/>
      <c r="I11571" s="73">
        <f t="shared" si="429"/>
        <v>1.9835616438301713</v>
      </c>
    </row>
    <row r="11572" spans="1:9" ht="15.6" x14ac:dyDescent="0.3">
      <c r="A11572" s="1">
        <v>11568</v>
      </c>
      <c r="B11572" s="1">
        <v>2015</v>
      </c>
      <c r="C11572" s="1">
        <v>5</v>
      </c>
      <c r="D11572" s="1">
        <v>15</v>
      </c>
      <c r="E11572" s="7">
        <v>2015.4577625570801</v>
      </c>
      <c r="F11572" s="7">
        <v>23.488947</v>
      </c>
      <c r="G11572" s="57">
        <f t="shared" si="428"/>
        <v>22.781891809655182</v>
      </c>
      <c r="H11572" s="8"/>
      <c r="I11572" s="73">
        <f t="shared" si="429"/>
        <v>1.9835616438399484</v>
      </c>
    </row>
    <row r="11573" spans="1:9" ht="15.6" x14ac:dyDescent="0.3">
      <c r="A11573" s="1">
        <v>11569</v>
      </c>
      <c r="B11573" s="1">
        <v>2015</v>
      </c>
      <c r="C11573" s="1">
        <v>5</v>
      </c>
      <c r="D11573" s="1">
        <v>16</v>
      </c>
      <c r="E11573" s="7">
        <v>2015.4605022831099</v>
      </c>
      <c r="F11573" s="7">
        <v>23.534988999999999</v>
      </c>
      <c r="G11573" s="57">
        <f t="shared" si="428"/>
        <v>22.781610085517247</v>
      </c>
      <c r="H11573" s="8"/>
      <c r="I11573" s="73">
        <f t="shared" si="429"/>
        <v>1.9835616438399484</v>
      </c>
    </row>
    <row r="11574" spans="1:9" ht="15.6" x14ac:dyDescent="0.3">
      <c r="A11574" s="1">
        <v>11570</v>
      </c>
      <c r="B11574" s="1">
        <v>2015</v>
      </c>
      <c r="C11574" s="1">
        <v>5</v>
      </c>
      <c r="D11574" s="1">
        <v>17</v>
      </c>
      <c r="E11574" s="7">
        <v>2015.46324200913</v>
      </c>
      <c r="F11574" s="7">
        <v>23.546081999999998</v>
      </c>
      <c r="G11574" s="57">
        <f t="shared" si="428"/>
        <v>22.781335354482767</v>
      </c>
      <c r="H11574" s="8"/>
      <c r="I11574" s="73">
        <f t="shared" si="429"/>
        <v>1.9835616438299439</v>
      </c>
    </row>
    <row r="11575" spans="1:9" ht="15.6" x14ac:dyDescent="0.3">
      <c r="A11575" s="1">
        <v>11571</v>
      </c>
      <c r="B11575" s="1">
        <v>2015</v>
      </c>
      <c r="C11575" s="1">
        <v>5</v>
      </c>
      <c r="D11575" s="1">
        <v>18</v>
      </c>
      <c r="E11575" s="7">
        <v>2015.4659817351601</v>
      </c>
      <c r="F11575" s="7">
        <v>23.496303999999999</v>
      </c>
      <c r="G11575" s="57">
        <f t="shared" si="428"/>
        <v>22.781044499310354</v>
      </c>
      <c r="H11575" s="8"/>
      <c r="I11575" s="73">
        <f t="shared" si="429"/>
        <v>1.9835616438399484</v>
      </c>
    </row>
    <row r="11576" spans="1:9" ht="15.6" x14ac:dyDescent="0.3">
      <c r="A11576" s="1">
        <v>11572</v>
      </c>
      <c r="B11576" s="1">
        <v>2015</v>
      </c>
      <c r="C11576" s="1">
        <v>5</v>
      </c>
      <c r="D11576" s="1">
        <v>19</v>
      </c>
      <c r="E11576" s="7">
        <v>2015.4687214611899</v>
      </c>
      <c r="F11576" s="7">
        <v>23.471084999999999</v>
      </c>
      <c r="G11576" s="57">
        <f t="shared" si="428"/>
        <v>22.780615622068972</v>
      </c>
      <c r="H11576" s="8"/>
      <c r="I11576" s="73">
        <f t="shared" si="429"/>
        <v>1.9835616438399484</v>
      </c>
    </row>
    <row r="11577" spans="1:9" ht="15.6" x14ac:dyDescent="0.3">
      <c r="A11577" s="1">
        <v>11573</v>
      </c>
      <c r="B11577" s="1">
        <v>2015</v>
      </c>
      <c r="C11577" s="1">
        <v>5</v>
      </c>
      <c r="D11577" s="1">
        <v>20</v>
      </c>
      <c r="E11577" s="7">
        <v>2015.47146118721</v>
      </c>
      <c r="F11577" s="7">
        <v>23.427752999999999</v>
      </c>
      <c r="G11577" s="57">
        <f t="shared" si="428"/>
        <v>22.780136427586207</v>
      </c>
      <c r="H11577" s="8"/>
      <c r="I11577" s="73">
        <f t="shared" si="429"/>
        <v>1.9835616438299439</v>
      </c>
    </row>
    <row r="11578" spans="1:9" ht="15.6" x14ac:dyDescent="0.3">
      <c r="A11578" s="1">
        <v>11574</v>
      </c>
      <c r="B11578" s="1">
        <v>2015</v>
      </c>
      <c r="C11578" s="1">
        <v>5</v>
      </c>
      <c r="D11578" s="1">
        <v>21</v>
      </c>
      <c r="E11578" s="7">
        <v>2015.4742009132401</v>
      </c>
      <c r="F11578" s="7">
        <v>23.479780999999999</v>
      </c>
      <c r="G11578" s="57">
        <f t="shared" si="428"/>
        <v>22.779494002758625</v>
      </c>
      <c r="H11578" s="8"/>
      <c r="I11578" s="73">
        <f t="shared" si="429"/>
        <v>1.9835616438299439</v>
      </c>
    </row>
    <row r="11579" spans="1:9" ht="15.6" x14ac:dyDescent="0.3">
      <c r="A11579" s="1">
        <v>11575</v>
      </c>
      <c r="B11579" s="1">
        <v>2015</v>
      </c>
      <c r="C11579" s="1">
        <v>5</v>
      </c>
      <c r="D11579" s="1">
        <v>22</v>
      </c>
      <c r="E11579" s="7">
        <v>2015.47694063927</v>
      </c>
      <c r="F11579" s="7">
        <v>23.549728000000002</v>
      </c>
      <c r="G11579" s="57">
        <f t="shared" si="428"/>
        <v>22.778822350344829</v>
      </c>
      <c r="H11579" s="8"/>
      <c r="I11579" s="73">
        <f t="shared" si="429"/>
        <v>1.9835616438401757</v>
      </c>
    </row>
    <row r="11580" spans="1:9" ht="15.6" x14ac:dyDescent="0.3">
      <c r="A11580" s="1">
        <v>11576</v>
      </c>
      <c r="B11580" s="1">
        <v>2015</v>
      </c>
      <c r="C11580" s="1">
        <v>5</v>
      </c>
      <c r="D11580" s="1">
        <v>23</v>
      </c>
      <c r="E11580" s="7">
        <v>2015.4796803653001</v>
      </c>
      <c r="F11580" s="7">
        <v>23.632270999999999</v>
      </c>
      <c r="G11580" s="57">
        <f t="shared" si="428"/>
        <v>22.778192994482762</v>
      </c>
      <c r="H11580" s="8"/>
      <c r="I11580" s="73">
        <f t="shared" si="429"/>
        <v>1.9835616438399484</v>
      </c>
    </row>
    <row r="11581" spans="1:9" ht="15.6" x14ac:dyDescent="0.3">
      <c r="A11581" s="1">
        <v>11577</v>
      </c>
      <c r="B11581" s="1">
        <v>2015</v>
      </c>
      <c r="C11581" s="1">
        <v>5</v>
      </c>
      <c r="D11581" s="1">
        <v>24</v>
      </c>
      <c r="E11581" s="7">
        <v>2015.4824200913199</v>
      </c>
      <c r="F11581" s="7">
        <v>23.725182</v>
      </c>
      <c r="G11581" s="57">
        <f t="shared" si="428"/>
        <v>22.777622357241384</v>
      </c>
      <c r="H11581" s="8"/>
      <c r="I11581" s="73">
        <f t="shared" si="429"/>
        <v>1.9835616438299439</v>
      </c>
    </row>
    <row r="11582" spans="1:9" ht="15.6" x14ac:dyDescent="0.3">
      <c r="A11582" s="1">
        <v>11578</v>
      </c>
      <c r="B11582" s="1">
        <v>2015</v>
      </c>
      <c r="C11582" s="1">
        <v>5</v>
      </c>
      <c r="D11582" s="1">
        <v>25</v>
      </c>
      <c r="E11582" s="7">
        <v>2015.48515981735</v>
      </c>
      <c r="F11582" s="7">
        <v>23.798454</v>
      </c>
      <c r="G11582" s="57">
        <f t="shared" si="428"/>
        <v>22.776890017931034</v>
      </c>
      <c r="H11582" s="8"/>
      <c r="I11582" s="73">
        <f t="shared" si="429"/>
        <v>1.9835616438301713</v>
      </c>
    </row>
    <row r="11583" spans="1:9" ht="15.6" x14ac:dyDescent="0.3">
      <c r="A11583" s="1">
        <v>11579</v>
      </c>
      <c r="B11583" s="1">
        <v>2015</v>
      </c>
      <c r="C11583" s="1">
        <v>5</v>
      </c>
      <c r="D11583" s="1">
        <v>26</v>
      </c>
      <c r="E11583" s="7">
        <v>2015.4878995433801</v>
      </c>
      <c r="F11583" s="7">
        <v>23.825167</v>
      </c>
      <c r="G11583" s="57">
        <f t="shared" si="428"/>
        <v>22.77608106482759</v>
      </c>
      <c r="H11583" s="8"/>
      <c r="I11583" s="73">
        <f t="shared" si="429"/>
        <v>1.9835616438399484</v>
      </c>
    </row>
    <row r="11584" spans="1:9" ht="15.6" x14ac:dyDescent="0.3">
      <c r="A11584" s="1">
        <v>11580</v>
      </c>
      <c r="B11584" s="1">
        <v>2015</v>
      </c>
      <c r="C11584" s="1">
        <v>5</v>
      </c>
      <c r="D11584" s="1">
        <v>27</v>
      </c>
      <c r="E11584" s="7">
        <v>2015.4906392694099</v>
      </c>
      <c r="F11584" s="7">
        <v>23.826844000000001</v>
      </c>
      <c r="G11584" s="57">
        <f t="shared" si="428"/>
        <v>22.775396939310355</v>
      </c>
      <c r="H11584" s="8"/>
      <c r="I11584" s="73">
        <f t="shared" si="429"/>
        <v>1.9835616438399484</v>
      </c>
    </row>
    <row r="11585" spans="1:9" ht="15.6" x14ac:dyDescent="0.3">
      <c r="A11585" s="1">
        <v>11581</v>
      </c>
      <c r="B11585" s="1">
        <v>2015</v>
      </c>
      <c r="C11585" s="1">
        <v>5</v>
      </c>
      <c r="D11585" s="1">
        <v>28</v>
      </c>
      <c r="E11585" s="7">
        <v>2015.49337899543</v>
      </c>
      <c r="F11585" s="7">
        <v>23.819596000000001</v>
      </c>
      <c r="G11585" s="57">
        <f t="shared" si="428"/>
        <v>22.774528430344834</v>
      </c>
      <c r="H11585" s="8"/>
      <c r="I11585" s="73">
        <f t="shared" si="429"/>
        <v>1.9835616438299439</v>
      </c>
    </row>
    <row r="11586" spans="1:9" ht="15.6" x14ac:dyDescent="0.3">
      <c r="A11586" s="1">
        <v>11582</v>
      </c>
      <c r="B11586" s="1">
        <v>2015</v>
      </c>
      <c r="C11586" s="1">
        <v>5</v>
      </c>
      <c r="D11586" s="1">
        <v>29</v>
      </c>
      <c r="E11586" s="7">
        <v>2015.4961187214601</v>
      </c>
      <c r="F11586" s="7">
        <v>23.818335999999999</v>
      </c>
      <c r="G11586" s="57">
        <f t="shared" si="428"/>
        <v>22.773533391724143</v>
      </c>
      <c r="H11586" s="8"/>
      <c r="I11586" s="73">
        <f t="shared" si="429"/>
        <v>1.9824200913199093</v>
      </c>
    </row>
    <row r="11587" spans="1:9" ht="15.6" x14ac:dyDescent="0.3">
      <c r="A11587" s="1">
        <v>11583</v>
      </c>
      <c r="B11587" s="1">
        <v>2015</v>
      </c>
      <c r="C11587" s="1">
        <v>5</v>
      </c>
      <c r="D11587" s="1">
        <v>30</v>
      </c>
      <c r="E11587" s="7">
        <v>2015.49885844749</v>
      </c>
      <c r="F11587" s="7">
        <v>23.779714999999999</v>
      </c>
      <c r="G11587" s="57">
        <f t="shared" si="428"/>
        <v>22.772855011034487</v>
      </c>
      <c r="H11587" s="8"/>
      <c r="I11587" s="73">
        <f t="shared" si="429"/>
        <v>1.9824200913301411</v>
      </c>
    </row>
    <row r="11588" spans="1:9" ht="15.6" x14ac:dyDescent="0.3">
      <c r="A11588" s="1">
        <v>11584</v>
      </c>
      <c r="B11588" s="1">
        <v>2015</v>
      </c>
      <c r="C11588" s="1">
        <v>5</v>
      </c>
      <c r="D11588" s="1">
        <v>31</v>
      </c>
      <c r="E11588" s="7">
        <v>2015.5015981735201</v>
      </c>
      <c r="F11588" s="7">
        <v>23.717648000000001</v>
      </c>
      <c r="G11588" s="57">
        <f t="shared" si="428"/>
        <v>22.772300751724146</v>
      </c>
      <c r="H11588" s="8"/>
      <c r="I11588" s="73">
        <f t="shared" si="429"/>
        <v>1.9824200913299137</v>
      </c>
    </row>
    <row r="11589" spans="1:9" ht="15.6" x14ac:dyDescent="0.3">
      <c r="A11589" s="1">
        <v>11585</v>
      </c>
      <c r="B11589" s="1">
        <v>2015</v>
      </c>
      <c r="C11589" s="1">
        <v>6</v>
      </c>
      <c r="D11589" s="1">
        <v>1</v>
      </c>
      <c r="E11589" s="7">
        <v>2015.5027397260301</v>
      </c>
      <c r="F11589" s="7">
        <v>23.803452</v>
      </c>
      <c r="G11589" s="57">
        <f t="shared" si="428"/>
        <v>22.771825761379326</v>
      </c>
      <c r="H11589" s="8"/>
      <c r="I11589" s="73">
        <f t="shared" si="429"/>
        <v>1.9824200913199093</v>
      </c>
    </row>
    <row r="11590" spans="1:9" ht="15.6" x14ac:dyDescent="0.3">
      <c r="A11590" s="1">
        <v>11586</v>
      </c>
      <c r="B11590" s="1">
        <v>2015</v>
      </c>
      <c r="C11590" s="1">
        <v>6</v>
      </c>
      <c r="D11590" s="1">
        <v>2</v>
      </c>
      <c r="E11590" s="7">
        <v>2015.5054794520499</v>
      </c>
      <c r="F11590" s="7">
        <v>23.862780999999998</v>
      </c>
      <c r="G11590" s="57">
        <f t="shared" si="428"/>
        <v>22.77136561103449</v>
      </c>
      <c r="H11590" s="8"/>
      <c r="I11590" s="73">
        <f t="shared" si="429"/>
        <v>1.9824200913201366</v>
      </c>
    </row>
    <row r="11591" spans="1:9" ht="15.6" x14ac:dyDescent="0.3">
      <c r="A11591" s="1">
        <v>11587</v>
      </c>
      <c r="B11591" s="1">
        <v>2015</v>
      </c>
      <c r="C11591" s="1">
        <v>6</v>
      </c>
      <c r="D11591" s="1">
        <v>3</v>
      </c>
      <c r="E11591" s="7">
        <v>2015.50821917808</v>
      </c>
      <c r="F11591" s="7">
        <v>23.904586999999999</v>
      </c>
      <c r="G11591" s="57">
        <f t="shared" si="428"/>
        <v>22.770928515862085</v>
      </c>
      <c r="H11591" s="8"/>
      <c r="I11591" s="73">
        <f t="shared" si="429"/>
        <v>1.9824200913299137</v>
      </c>
    </row>
    <row r="11592" spans="1:9" ht="15.6" x14ac:dyDescent="0.3">
      <c r="A11592" s="1">
        <v>11588</v>
      </c>
      <c r="B11592" s="1">
        <v>2015</v>
      </c>
      <c r="C11592" s="1">
        <v>6</v>
      </c>
      <c r="D11592" s="1">
        <v>4</v>
      </c>
      <c r="E11592" s="7">
        <v>2015.5109589041101</v>
      </c>
      <c r="F11592" s="7">
        <v>23.897732000000001</v>
      </c>
      <c r="G11592" s="57">
        <f t="shared" si="428"/>
        <v>22.770505642758632</v>
      </c>
      <c r="H11592" s="8"/>
      <c r="I11592" s="73">
        <f t="shared" si="429"/>
        <v>1.9835616438401757</v>
      </c>
    </row>
    <row r="11593" spans="1:9" ht="15.6" x14ac:dyDescent="0.3">
      <c r="A11593" s="1">
        <v>11589</v>
      </c>
      <c r="B11593" s="1">
        <v>2015</v>
      </c>
      <c r="C11593" s="1">
        <v>6</v>
      </c>
      <c r="D11593" s="1">
        <v>5</v>
      </c>
      <c r="E11593" s="7">
        <v>2015.51369863014</v>
      </c>
      <c r="F11593" s="7">
        <v>23.878952999999999</v>
      </c>
      <c r="G11593" s="57">
        <f t="shared" si="428"/>
        <v>22.770164605517252</v>
      </c>
      <c r="H11593" s="8"/>
      <c r="I11593" s="73">
        <f t="shared" si="429"/>
        <v>1.9835616438299439</v>
      </c>
    </row>
    <row r="11594" spans="1:9" ht="15.6" x14ac:dyDescent="0.3">
      <c r="A11594" s="1">
        <v>11590</v>
      </c>
      <c r="B11594" s="1">
        <v>2015</v>
      </c>
      <c r="C11594" s="1">
        <v>6</v>
      </c>
      <c r="D11594" s="1">
        <v>6</v>
      </c>
      <c r="E11594" s="7">
        <v>2015.5164383561601</v>
      </c>
      <c r="F11594" s="7">
        <v>23.918248999999999</v>
      </c>
      <c r="G11594" s="57">
        <f t="shared" si="428"/>
        <v>22.769729361379312</v>
      </c>
      <c r="H11594" s="8"/>
      <c r="I11594" s="73">
        <f t="shared" si="429"/>
        <v>1.9835616438299439</v>
      </c>
    </row>
    <row r="11595" spans="1:9" ht="15.6" x14ac:dyDescent="0.3">
      <c r="A11595" s="1">
        <v>11591</v>
      </c>
      <c r="B11595" s="1">
        <v>2015</v>
      </c>
      <c r="C11595" s="1">
        <v>6</v>
      </c>
      <c r="D11595" s="1">
        <v>7</v>
      </c>
      <c r="E11595" s="7">
        <v>2015.5191780821899</v>
      </c>
      <c r="F11595" s="7">
        <v>24.025772</v>
      </c>
      <c r="G11595" s="57">
        <f t="shared" ref="G11595:G11658" si="430">AVERAGE(F11051:F11775)</f>
        <v>22.769056190344831</v>
      </c>
      <c r="H11595" s="8"/>
      <c r="I11595" s="73">
        <f t="shared" si="429"/>
        <v>1.9835616438401757</v>
      </c>
    </row>
    <row r="11596" spans="1:9" ht="15.6" x14ac:dyDescent="0.3">
      <c r="A11596" s="1">
        <v>11592</v>
      </c>
      <c r="B11596" s="1">
        <v>2015</v>
      </c>
      <c r="C11596" s="1">
        <v>6</v>
      </c>
      <c r="D11596" s="1">
        <v>8</v>
      </c>
      <c r="E11596" s="7">
        <v>2015.52191780822</v>
      </c>
      <c r="F11596" s="7">
        <v>24.145878</v>
      </c>
      <c r="G11596" s="57">
        <f t="shared" si="430"/>
        <v>22.768327973793102</v>
      </c>
      <c r="H11596" s="8"/>
      <c r="I11596" s="73">
        <f t="shared" ref="I11596:I11659" si="431">E11776-E11052</f>
        <v>1.9835616438399484</v>
      </c>
    </row>
    <row r="11597" spans="1:9" ht="15.6" x14ac:dyDescent="0.3">
      <c r="A11597" s="1">
        <v>11593</v>
      </c>
      <c r="B11597" s="1">
        <v>2015</v>
      </c>
      <c r="C11597" s="1">
        <v>6</v>
      </c>
      <c r="D11597" s="1">
        <v>9</v>
      </c>
      <c r="E11597" s="7">
        <v>2015.5246575342501</v>
      </c>
      <c r="F11597" s="7">
        <v>24.258310999999999</v>
      </c>
      <c r="G11597" s="57">
        <f t="shared" si="430"/>
        <v>22.767888177931034</v>
      </c>
      <c r="H11597" s="8"/>
      <c r="I11597" s="73">
        <f t="shared" si="431"/>
        <v>1.9835616438299439</v>
      </c>
    </row>
    <row r="11598" spans="1:9" ht="15.6" x14ac:dyDescent="0.3">
      <c r="A11598" s="1">
        <v>11594</v>
      </c>
      <c r="B11598" s="1">
        <v>2015</v>
      </c>
      <c r="C11598" s="1">
        <v>6</v>
      </c>
      <c r="D11598" s="1">
        <v>10</v>
      </c>
      <c r="E11598" s="7">
        <v>2015.5273972602699</v>
      </c>
      <c r="F11598" s="7">
        <v>24.351949000000001</v>
      </c>
      <c r="G11598" s="57">
        <f t="shared" si="430"/>
        <v>22.767499279999996</v>
      </c>
      <c r="H11598" s="8"/>
      <c r="I11598" s="73">
        <f t="shared" si="431"/>
        <v>1.9835616438299439</v>
      </c>
    </row>
    <row r="11599" spans="1:9" ht="15.6" x14ac:dyDescent="0.3">
      <c r="A11599" s="1">
        <v>11595</v>
      </c>
      <c r="B11599" s="1">
        <v>2015</v>
      </c>
      <c r="C11599" s="1">
        <v>6</v>
      </c>
      <c r="D11599" s="1">
        <v>11</v>
      </c>
      <c r="E11599" s="7">
        <v>2015.5301369863</v>
      </c>
      <c r="F11599" s="7">
        <v>24.371832000000001</v>
      </c>
      <c r="G11599" s="57">
        <f t="shared" si="430"/>
        <v>22.767034671724133</v>
      </c>
      <c r="H11599" s="8"/>
      <c r="I11599" s="73">
        <f t="shared" si="431"/>
        <v>1.9835616438399484</v>
      </c>
    </row>
    <row r="11600" spans="1:9" ht="15.6" x14ac:dyDescent="0.3">
      <c r="A11600" s="1">
        <v>11596</v>
      </c>
      <c r="B11600" s="1">
        <v>2015</v>
      </c>
      <c r="C11600" s="1">
        <v>6</v>
      </c>
      <c r="D11600" s="1">
        <v>12</v>
      </c>
      <c r="E11600" s="7">
        <v>2015.5328767123301</v>
      </c>
      <c r="F11600" s="7">
        <v>24.433495000000001</v>
      </c>
      <c r="G11600" s="57">
        <f t="shared" si="430"/>
        <v>22.766491135172416</v>
      </c>
      <c r="H11600" s="8"/>
      <c r="I11600" s="73">
        <f t="shared" si="431"/>
        <v>1.9835616438401757</v>
      </c>
    </row>
    <row r="11601" spans="1:9" ht="15.6" x14ac:dyDescent="0.3">
      <c r="A11601" s="1">
        <v>11597</v>
      </c>
      <c r="B11601" s="1">
        <v>2015</v>
      </c>
      <c r="C11601" s="1">
        <v>6</v>
      </c>
      <c r="D11601" s="1">
        <v>13</v>
      </c>
      <c r="E11601" s="7">
        <v>2015.53561643836</v>
      </c>
      <c r="F11601" s="7">
        <v>24.525914</v>
      </c>
      <c r="G11601" s="57">
        <f t="shared" si="430"/>
        <v>22.765702932413795</v>
      </c>
      <c r="H11601" s="8"/>
      <c r="I11601" s="73">
        <f t="shared" si="431"/>
        <v>1.9835616438299439</v>
      </c>
    </row>
    <row r="11602" spans="1:9" ht="15.6" x14ac:dyDescent="0.3">
      <c r="A11602" s="1">
        <v>11598</v>
      </c>
      <c r="B11602" s="1">
        <v>2015</v>
      </c>
      <c r="C11602" s="1">
        <v>6</v>
      </c>
      <c r="D11602" s="1">
        <v>14</v>
      </c>
      <c r="E11602" s="7">
        <v>2015.53835616438</v>
      </c>
      <c r="F11602" s="7">
        <v>24.576864</v>
      </c>
      <c r="G11602" s="57">
        <f t="shared" si="430"/>
        <v>22.764663304827586</v>
      </c>
      <c r="H11602" s="8"/>
      <c r="I11602" s="73">
        <f t="shared" si="431"/>
        <v>1.9835616438299439</v>
      </c>
    </row>
    <row r="11603" spans="1:9" ht="15.6" x14ac:dyDescent="0.3">
      <c r="A11603" s="1">
        <v>11599</v>
      </c>
      <c r="B11603" s="1">
        <v>2015</v>
      </c>
      <c r="C11603" s="1">
        <v>6</v>
      </c>
      <c r="D11603" s="1">
        <v>15</v>
      </c>
      <c r="E11603" s="7">
        <v>2015.5410958904099</v>
      </c>
      <c r="F11603" s="7">
        <v>24.626570000000001</v>
      </c>
      <c r="G11603" s="57">
        <f t="shared" si="430"/>
        <v>22.763423391724135</v>
      </c>
      <c r="H11603" s="8"/>
      <c r="I11603" s="73">
        <f t="shared" si="431"/>
        <v>1.9835616438401757</v>
      </c>
    </row>
    <row r="11604" spans="1:9" ht="15.6" x14ac:dyDescent="0.3">
      <c r="A11604" s="1">
        <v>11600</v>
      </c>
      <c r="B11604" s="1">
        <v>2015</v>
      </c>
      <c r="C11604" s="1">
        <v>6</v>
      </c>
      <c r="D11604" s="1">
        <v>16</v>
      </c>
      <c r="E11604" s="7">
        <v>2015.54383561644</v>
      </c>
      <c r="F11604" s="7">
        <v>24.613315</v>
      </c>
      <c r="G11604" s="57">
        <f t="shared" si="430"/>
        <v>22.762215673103448</v>
      </c>
      <c r="H11604" s="8"/>
      <c r="I11604" s="73">
        <f t="shared" si="431"/>
        <v>1.9835616438399484</v>
      </c>
    </row>
    <row r="11605" spans="1:9" ht="15.6" x14ac:dyDescent="0.3">
      <c r="A11605" s="1">
        <v>11601</v>
      </c>
      <c r="B11605" s="1">
        <v>2015</v>
      </c>
      <c r="C11605" s="1">
        <v>6</v>
      </c>
      <c r="D11605" s="1">
        <v>17</v>
      </c>
      <c r="E11605" s="7">
        <v>2015.5465753424701</v>
      </c>
      <c r="F11605" s="7">
        <v>24.65447</v>
      </c>
      <c r="G11605" s="57">
        <f t="shared" si="430"/>
        <v>22.76106169793103</v>
      </c>
      <c r="H11605" s="8"/>
      <c r="I11605" s="73">
        <f t="shared" si="431"/>
        <v>1.9835616438299439</v>
      </c>
    </row>
    <row r="11606" spans="1:9" ht="15.6" x14ac:dyDescent="0.3">
      <c r="A11606" s="1">
        <v>11602</v>
      </c>
      <c r="B11606" s="1">
        <v>2015</v>
      </c>
      <c r="C11606" s="1">
        <v>6</v>
      </c>
      <c r="D11606" s="1">
        <v>18</v>
      </c>
      <c r="E11606" s="7">
        <v>2015.5493150684899</v>
      </c>
      <c r="F11606" s="7">
        <v>24.766162000000001</v>
      </c>
      <c r="G11606" s="57">
        <f t="shared" si="430"/>
        <v>22.759948307586203</v>
      </c>
      <c r="H11606" s="8"/>
      <c r="I11606" s="73">
        <f t="shared" si="431"/>
        <v>1.9835616438299439</v>
      </c>
    </row>
    <row r="11607" spans="1:9" ht="15.6" x14ac:dyDescent="0.3">
      <c r="A11607" s="1">
        <v>11603</v>
      </c>
      <c r="B11607" s="1">
        <v>2015</v>
      </c>
      <c r="C11607" s="1">
        <v>6</v>
      </c>
      <c r="D11607" s="1">
        <v>19</v>
      </c>
      <c r="E11607" s="7">
        <v>2015.55205479452</v>
      </c>
      <c r="F11607" s="7">
        <v>24.895796000000001</v>
      </c>
      <c r="G11607" s="57">
        <f t="shared" si="430"/>
        <v>22.758885008275865</v>
      </c>
      <c r="H11607" s="8"/>
      <c r="I11607" s="73">
        <f t="shared" si="431"/>
        <v>1.9835616438399484</v>
      </c>
    </row>
    <row r="11608" spans="1:9" ht="15.6" x14ac:dyDescent="0.3">
      <c r="A11608" s="1">
        <v>11604</v>
      </c>
      <c r="B11608" s="1">
        <v>2015</v>
      </c>
      <c r="C11608" s="1">
        <v>6</v>
      </c>
      <c r="D11608" s="1">
        <v>20</v>
      </c>
      <c r="E11608" s="7">
        <v>2015.5547945205501</v>
      </c>
      <c r="F11608" s="7">
        <v>25.001867000000001</v>
      </c>
      <c r="G11608" s="57">
        <f t="shared" si="430"/>
        <v>22.757842291034486</v>
      </c>
      <c r="H11608" s="8"/>
      <c r="I11608" s="73">
        <f t="shared" si="431"/>
        <v>1.9835616438401757</v>
      </c>
    </row>
    <row r="11609" spans="1:9" ht="15.6" x14ac:dyDescent="0.3">
      <c r="A11609" s="1">
        <v>11605</v>
      </c>
      <c r="B11609" s="1">
        <v>2015</v>
      </c>
      <c r="C11609" s="1">
        <v>6</v>
      </c>
      <c r="D11609" s="1">
        <v>21</v>
      </c>
      <c r="E11609" s="7">
        <v>2015.55753424658</v>
      </c>
      <c r="F11609" s="7">
        <v>25.077007999999999</v>
      </c>
      <c r="G11609" s="57">
        <f t="shared" si="430"/>
        <v>22.756953108965515</v>
      </c>
      <c r="H11609" s="8"/>
      <c r="I11609" s="73">
        <f t="shared" si="431"/>
        <v>1.9835616438299439</v>
      </c>
    </row>
    <row r="11610" spans="1:9" ht="15.6" x14ac:dyDescent="0.3">
      <c r="A11610" s="1">
        <v>11606</v>
      </c>
      <c r="B11610" s="1">
        <v>2015</v>
      </c>
      <c r="C11610" s="1">
        <v>6</v>
      </c>
      <c r="D11610" s="1">
        <v>22</v>
      </c>
      <c r="E11610" s="7">
        <v>2015.5602739726</v>
      </c>
      <c r="F11610" s="7">
        <v>25.115769</v>
      </c>
      <c r="G11610" s="57">
        <f t="shared" si="430"/>
        <v>22.756251464827585</v>
      </c>
      <c r="H11610" s="8"/>
      <c r="I11610" s="73">
        <f t="shared" si="431"/>
        <v>1.9835616438399484</v>
      </c>
    </row>
    <row r="11611" spans="1:9" ht="15.6" x14ac:dyDescent="0.3">
      <c r="A11611" s="1">
        <v>11607</v>
      </c>
      <c r="B11611" s="1">
        <v>2015</v>
      </c>
      <c r="C11611" s="1">
        <v>6</v>
      </c>
      <c r="D11611" s="1">
        <v>23</v>
      </c>
      <c r="E11611" s="7">
        <v>2015.5630136986299</v>
      </c>
      <c r="F11611" s="7">
        <v>25.167292</v>
      </c>
      <c r="G11611" s="57">
        <f t="shared" si="430"/>
        <v>22.755702376551724</v>
      </c>
      <c r="H11611" s="8"/>
      <c r="I11611" s="73">
        <f t="shared" si="431"/>
        <v>1.9835616438401757</v>
      </c>
    </row>
    <row r="11612" spans="1:9" ht="15.6" x14ac:dyDescent="0.3">
      <c r="A11612" s="1">
        <v>11608</v>
      </c>
      <c r="B11612" s="1">
        <v>2015</v>
      </c>
      <c r="C11612" s="1">
        <v>6</v>
      </c>
      <c r="D11612" s="1">
        <v>24</v>
      </c>
      <c r="E11612" s="7">
        <v>2015.56575342466</v>
      </c>
      <c r="F11612" s="7">
        <v>25.154095999999999</v>
      </c>
      <c r="G11612" s="57">
        <f t="shared" si="430"/>
        <v>22.755143485517237</v>
      </c>
      <c r="H11612" s="8"/>
      <c r="I11612" s="73">
        <f t="shared" si="431"/>
        <v>1.9835616438399484</v>
      </c>
    </row>
    <row r="11613" spans="1:9" ht="15.6" x14ac:dyDescent="0.3">
      <c r="A11613" s="1">
        <v>11609</v>
      </c>
      <c r="B11613" s="1">
        <v>2015</v>
      </c>
      <c r="C11613" s="1">
        <v>6</v>
      </c>
      <c r="D11613" s="1">
        <v>25</v>
      </c>
      <c r="E11613" s="7">
        <v>2015.5684931506801</v>
      </c>
      <c r="F11613" s="7">
        <v>25.133320000000001</v>
      </c>
      <c r="G11613" s="57">
        <f t="shared" si="430"/>
        <v>22.754537459310342</v>
      </c>
      <c r="H11613" s="8"/>
      <c r="I11613" s="73">
        <f t="shared" si="431"/>
        <v>1.9835616438299439</v>
      </c>
    </row>
    <row r="11614" spans="1:9" ht="15.6" x14ac:dyDescent="0.3">
      <c r="A11614" s="1">
        <v>11610</v>
      </c>
      <c r="B11614" s="1">
        <v>2015</v>
      </c>
      <c r="C11614" s="1">
        <v>6</v>
      </c>
      <c r="D11614" s="1">
        <v>26</v>
      </c>
      <c r="E11614" s="7">
        <v>2015.5712328767099</v>
      </c>
      <c r="F11614" s="7">
        <v>25.152363999999999</v>
      </c>
      <c r="G11614" s="57">
        <f t="shared" si="430"/>
        <v>22.753922921379306</v>
      </c>
      <c r="H11614" s="8"/>
      <c r="I11614" s="73">
        <f t="shared" si="431"/>
        <v>1.9835616438399484</v>
      </c>
    </row>
    <row r="11615" spans="1:9" ht="15.6" x14ac:dyDescent="0.3">
      <c r="A11615" s="1">
        <v>11611</v>
      </c>
      <c r="B11615" s="1">
        <v>2015</v>
      </c>
      <c r="C11615" s="1">
        <v>6</v>
      </c>
      <c r="D11615" s="1">
        <v>27</v>
      </c>
      <c r="E11615" s="7">
        <v>2015.57397260274</v>
      </c>
      <c r="F11615" s="7">
        <v>25.178850000000001</v>
      </c>
      <c r="G11615" s="57">
        <f t="shared" si="430"/>
        <v>22.753304725517239</v>
      </c>
      <c r="H11615" s="8"/>
      <c r="I11615" s="73">
        <f t="shared" si="431"/>
        <v>1.9835616438399484</v>
      </c>
    </row>
    <row r="11616" spans="1:9" ht="15.6" x14ac:dyDescent="0.3">
      <c r="A11616" s="1">
        <v>11612</v>
      </c>
      <c r="B11616" s="1">
        <v>2015</v>
      </c>
      <c r="C11616" s="1">
        <v>6</v>
      </c>
      <c r="D11616" s="1">
        <v>28</v>
      </c>
      <c r="E11616" s="7">
        <v>2015.5767123287701</v>
      </c>
      <c r="F11616" s="7">
        <v>25.222411999999998</v>
      </c>
      <c r="G11616" s="57">
        <f t="shared" si="430"/>
        <v>22.752839237241378</v>
      </c>
      <c r="H11616" s="8"/>
      <c r="I11616" s="73">
        <f t="shared" si="431"/>
        <v>1.9835616438301713</v>
      </c>
    </row>
    <row r="11617" spans="1:9" ht="15.6" x14ac:dyDescent="0.3">
      <c r="A11617" s="1">
        <v>11613</v>
      </c>
      <c r="B11617" s="1">
        <v>2015</v>
      </c>
      <c r="C11617" s="1">
        <v>6</v>
      </c>
      <c r="D11617" s="1">
        <v>29</v>
      </c>
      <c r="E11617" s="7">
        <v>2015.57945205479</v>
      </c>
      <c r="F11617" s="7">
        <v>25.25365</v>
      </c>
      <c r="G11617" s="57">
        <f t="shared" si="430"/>
        <v>22.752394270344826</v>
      </c>
      <c r="H11617" s="8"/>
      <c r="I11617" s="73">
        <f t="shared" si="431"/>
        <v>1.9851598173499951</v>
      </c>
    </row>
    <row r="11618" spans="1:9" ht="15.6" x14ac:dyDescent="0.3">
      <c r="A11618" s="1">
        <v>11614</v>
      </c>
      <c r="B11618" s="1">
        <v>2015</v>
      </c>
      <c r="C11618" s="1">
        <v>6</v>
      </c>
      <c r="D11618" s="1">
        <v>30</v>
      </c>
      <c r="E11618" s="7">
        <v>2015.58219178082</v>
      </c>
      <c r="F11618" s="7">
        <v>25.268702999999999</v>
      </c>
      <c r="G11618" s="57">
        <f t="shared" si="430"/>
        <v>22.751814322758623</v>
      </c>
      <c r="H11618" s="8"/>
      <c r="I11618" s="73">
        <f t="shared" si="431"/>
        <v>1.9851598173499951</v>
      </c>
    </row>
    <row r="11619" spans="1:9" ht="15.6" x14ac:dyDescent="0.3">
      <c r="A11619" s="1">
        <v>11615</v>
      </c>
      <c r="B11619" s="1">
        <v>2015</v>
      </c>
      <c r="C11619" s="1">
        <v>7</v>
      </c>
      <c r="D11619" s="1">
        <v>1</v>
      </c>
      <c r="E11619" s="7">
        <v>2015.5860730593599</v>
      </c>
      <c r="F11619" s="7">
        <v>25.269632000000001</v>
      </c>
      <c r="G11619" s="57">
        <f t="shared" si="430"/>
        <v>22.751003135172414</v>
      </c>
      <c r="H11619" s="8"/>
      <c r="I11619" s="73">
        <f t="shared" si="431"/>
        <v>1.9851598173499951</v>
      </c>
    </row>
    <row r="11620" spans="1:9" ht="15.6" x14ac:dyDescent="0.3">
      <c r="A11620" s="1">
        <v>11616</v>
      </c>
      <c r="B11620" s="1">
        <v>2015</v>
      </c>
      <c r="C11620" s="1">
        <v>7</v>
      </c>
      <c r="D11620" s="1">
        <v>2</v>
      </c>
      <c r="E11620" s="7">
        <v>2015.58881278539</v>
      </c>
      <c r="F11620" s="7">
        <v>25.283526999999999</v>
      </c>
      <c r="G11620" s="57">
        <f t="shared" si="430"/>
        <v>22.750046951724137</v>
      </c>
      <c r="H11620" s="8"/>
      <c r="I11620" s="73">
        <f t="shared" si="431"/>
        <v>1.9851598173499951</v>
      </c>
    </row>
    <row r="11621" spans="1:9" ht="15.6" x14ac:dyDescent="0.3">
      <c r="A11621" s="1">
        <v>11617</v>
      </c>
      <c r="B11621" s="1">
        <v>2015</v>
      </c>
      <c r="C11621" s="1">
        <v>7</v>
      </c>
      <c r="D11621" s="1">
        <v>3</v>
      </c>
      <c r="E11621" s="7">
        <v>2015.5915525114201</v>
      </c>
      <c r="F11621" s="7">
        <v>25.331651000000001</v>
      </c>
      <c r="G11621" s="57">
        <f t="shared" si="430"/>
        <v>22.749073471724138</v>
      </c>
      <c r="H11621" s="8"/>
      <c r="I11621" s="73">
        <f t="shared" si="431"/>
        <v>1.9851598173499951</v>
      </c>
    </row>
    <row r="11622" spans="1:9" ht="15.6" x14ac:dyDescent="0.3">
      <c r="A11622" s="1">
        <v>11618</v>
      </c>
      <c r="B11622" s="1">
        <v>2015</v>
      </c>
      <c r="C11622" s="1">
        <v>7</v>
      </c>
      <c r="D11622" s="1">
        <v>4</v>
      </c>
      <c r="E11622" s="7">
        <v>2015.59429223744</v>
      </c>
      <c r="F11622" s="7">
        <v>25.401295000000001</v>
      </c>
      <c r="G11622" s="57">
        <f t="shared" si="430"/>
        <v>22.747992918620685</v>
      </c>
      <c r="H11622" s="8"/>
      <c r="I11622" s="73">
        <f t="shared" si="431"/>
        <v>1.9851598173499951</v>
      </c>
    </row>
    <row r="11623" spans="1:9" ht="15.6" x14ac:dyDescent="0.3">
      <c r="A11623" s="1">
        <v>11619</v>
      </c>
      <c r="B11623" s="1">
        <v>2015</v>
      </c>
      <c r="C11623" s="1">
        <v>7</v>
      </c>
      <c r="D11623" s="1">
        <v>5</v>
      </c>
      <c r="E11623" s="7">
        <v>2015.59703196347</v>
      </c>
      <c r="F11623" s="7">
        <v>25.438431999999999</v>
      </c>
      <c r="G11623" s="57">
        <f t="shared" si="430"/>
        <v>22.746718681379306</v>
      </c>
      <c r="H11623" s="8"/>
      <c r="I11623" s="73">
        <f t="shared" si="431"/>
        <v>1.9835616438399484</v>
      </c>
    </row>
    <row r="11624" spans="1:9" ht="15.6" x14ac:dyDescent="0.3">
      <c r="A11624" s="1">
        <v>11620</v>
      </c>
      <c r="B11624" s="1">
        <v>2015</v>
      </c>
      <c r="C11624" s="1">
        <v>7</v>
      </c>
      <c r="D11624" s="1">
        <v>6</v>
      </c>
      <c r="E11624" s="7">
        <v>2015.5997716894999</v>
      </c>
      <c r="F11624" s="7">
        <v>25.383275999999999</v>
      </c>
      <c r="G11624" s="57">
        <f t="shared" si="430"/>
        <v>22.745341586206887</v>
      </c>
      <c r="H11624" s="8"/>
      <c r="I11624" s="73">
        <f t="shared" si="431"/>
        <v>1.9835616438399484</v>
      </c>
    </row>
    <row r="11625" spans="1:9" ht="15.6" x14ac:dyDescent="0.3">
      <c r="A11625" s="1">
        <v>11621</v>
      </c>
      <c r="B11625" s="1">
        <v>2015</v>
      </c>
      <c r="C11625" s="1">
        <v>7</v>
      </c>
      <c r="D11625" s="1">
        <v>7</v>
      </c>
      <c r="E11625" s="7">
        <v>2015.60251141552</v>
      </c>
      <c r="F11625" s="7">
        <v>25.277706999999999</v>
      </c>
      <c r="G11625" s="57">
        <f t="shared" si="430"/>
        <v>22.74395379862068</v>
      </c>
      <c r="H11625" s="8"/>
      <c r="I11625" s="73">
        <f t="shared" si="431"/>
        <v>1.9835616438401757</v>
      </c>
    </row>
    <row r="11626" spans="1:9" ht="15.6" x14ac:dyDescent="0.3">
      <c r="A11626" s="1">
        <v>11622</v>
      </c>
      <c r="B11626" s="1">
        <v>2015</v>
      </c>
      <c r="C11626" s="1">
        <v>7</v>
      </c>
      <c r="D11626" s="1">
        <v>8</v>
      </c>
      <c r="E11626" s="7">
        <v>2015.6052511415501</v>
      </c>
      <c r="F11626" s="7">
        <v>25.256658000000002</v>
      </c>
      <c r="G11626" s="57">
        <f t="shared" si="430"/>
        <v>22.74241515999999</v>
      </c>
      <c r="H11626" s="8"/>
      <c r="I11626" s="73">
        <f t="shared" si="431"/>
        <v>1.9835616438299439</v>
      </c>
    </row>
    <row r="11627" spans="1:9" ht="15.6" x14ac:dyDescent="0.3">
      <c r="A11627" s="1">
        <v>11623</v>
      </c>
      <c r="B11627" s="1">
        <v>2015</v>
      </c>
      <c r="C11627" s="1">
        <v>7</v>
      </c>
      <c r="D11627" s="1">
        <v>9</v>
      </c>
      <c r="E11627" s="7">
        <v>2015.6079908675799</v>
      </c>
      <c r="F11627" s="7">
        <v>25.244206999999999</v>
      </c>
      <c r="G11627" s="57">
        <f t="shared" si="430"/>
        <v>22.740796438620681</v>
      </c>
      <c r="H11627" s="8"/>
      <c r="I11627" s="73">
        <f t="shared" si="431"/>
        <v>1.9835616438399484</v>
      </c>
    </row>
    <row r="11628" spans="1:9" ht="15.6" x14ac:dyDescent="0.3">
      <c r="A11628" s="1">
        <v>11624</v>
      </c>
      <c r="B11628" s="1">
        <v>2015</v>
      </c>
      <c r="C11628" s="1">
        <v>7</v>
      </c>
      <c r="D11628" s="1">
        <v>10</v>
      </c>
      <c r="E11628" s="7">
        <v>2015.61073059361</v>
      </c>
      <c r="F11628" s="7">
        <v>25.230498999999998</v>
      </c>
      <c r="G11628" s="57">
        <f t="shared" si="430"/>
        <v>22.739262557241375</v>
      </c>
      <c r="H11628" s="8"/>
      <c r="I11628" s="73">
        <f t="shared" si="431"/>
        <v>1.9835616438399484</v>
      </c>
    </row>
    <row r="11629" spans="1:9" ht="15.6" x14ac:dyDescent="0.3">
      <c r="A11629" s="1">
        <v>11625</v>
      </c>
      <c r="B11629" s="1">
        <v>2015</v>
      </c>
      <c r="C11629" s="1">
        <v>7</v>
      </c>
      <c r="D11629" s="1">
        <v>11</v>
      </c>
      <c r="E11629" s="7">
        <v>2015.6134703196301</v>
      </c>
      <c r="F11629" s="7">
        <v>25.177122000000001</v>
      </c>
      <c r="G11629" s="57">
        <f t="shared" si="430"/>
        <v>22.737684708965514</v>
      </c>
      <c r="H11629" s="8"/>
      <c r="I11629" s="73">
        <f t="shared" si="431"/>
        <v>1.9835616438299439</v>
      </c>
    </row>
    <row r="11630" spans="1:9" ht="15.6" x14ac:dyDescent="0.3">
      <c r="A11630" s="1">
        <v>11626</v>
      </c>
      <c r="B11630" s="1">
        <v>2015</v>
      </c>
      <c r="C11630" s="1">
        <v>7</v>
      </c>
      <c r="D11630" s="1">
        <v>12</v>
      </c>
      <c r="E11630" s="7">
        <v>2015.61621004566</v>
      </c>
      <c r="F11630" s="7">
        <v>25.073439</v>
      </c>
      <c r="G11630" s="57">
        <f t="shared" si="430"/>
        <v>22.736113473103444</v>
      </c>
      <c r="H11630" s="8"/>
      <c r="I11630" s="73">
        <f t="shared" si="431"/>
        <v>1.9835616438301713</v>
      </c>
    </row>
    <row r="11631" spans="1:9" ht="15.6" x14ac:dyDescent="0.3">
      <c r="A11631" s="1">
        <v>11627</v>
      </c>
      <c r="B11631" s="1">
        <v>2015</v>
      </c>
      <c r="C11631" s="1">
        <v>7</v>
      </c>
      <c r="D11631" s="1">
        <v>13</v>
      </c>
      <c r="E11631" s="7">
        <v>2015.61894977169</v>
      </c>
      <c r="F11631" s="7">
        <v>24.894960000000001</v>
      </c>
      <c r="G11631" s="57">
        <f t="shared" si="430"/>
        <v>22.734508746206899</v>
      </c>
      <c r="H11631" s="8"/>
      <c r="I11631" s="73">
        <f t="shared" si="431"/>
        <v>1.9835616438399484</v>
      </c>
    </row>
    <row r="11632" spans="1:9" ht="15.6" x14ac:dyDescent="0.3">
      <c r="A11632" s="1">
        <v>11628</v>
      </c>
      <c r="B11632" s="1">
        <v>2015</v>
      </c>
      <c r="C11632" s="1">
        <v>7</v>
      </c>
      <c r="D11632" s="1">
        <v>14</v>
      </c>
      <c r="E11632" s="7">
        <v>2015.6216894977199</v>
      </c>
      <c r="F11632" s="7">
        <v>24.775148000000002</v>
      </c>
      <c r="G11632" s="57">
        <f t="shared" si="430"/>
        <v>22.732971266206899</v>
      </c>
      <c r="H11632" s="8"/>
      <c r="I11632" s="73">
        <f t="shared" si="431"/>
        <v>1.9835616438399484</v>
      </c>
    </row>
    <row r="11633" spans="1:9" ht="15.6" x14ac:dyDescent="0.3">
      <c r="A11633" s="1">
        <v>11629</v>
      </c>
      <c r="B11633" s="1">
        <v>2015</v>
      </c>
      <c r="C11633" s="1">
        <v>7</v>
      </c>
      <c r="D11633" s="1">
        <v>15</v>
      </c>
      <c r="E11633" s="7">
        <v>2015.62442922374</v>
      </c>
      <c r="F11633" s="7">
        <v>24.728380999999999</v>
      </c>
      <c r="G11633" s="57">
        <f t="shared" si="430"/>
        <v>22.731399548965513</v>
      </c>
      <c r="H11633" s="8"/>
      <c r="I11633" s="73">
        <f t="shared" si="431"/>
        <v>1.9835616438301713</v>
      </c>
    </row>
    <row r="11634" spans="1:9" ht="15.6" x14ac:dyDescent="0.3">
      <c r="A11634" s="1">
        <v>11630</v>
      </c>
      <c r="B11634" s="1">
        <v>2015</v>
      </c>
      <c r="C11634" s="1">
        <v>7</v>
      </c>
      <c r="D11634" s="1">
        <v>16</v>
      </c>
      <c r="E11634" s="7">
        <v>2015.6271689497701</v>
      </c>
      <c r="F11634" s="7">
        <v>24.581042</v>
      </c>
      <c r="G11634" s="57">
        <f t="shared" si="430"/>
        <v>22.729903226206893</v>
      </c>
      <c r="H11634" s="8"/>
      <c r="I11634" s="73">
        <f t="shared" si="431"/>
        <v>1.9835616438299439</v>
      </c>
    </row>
    <row r="11635" spans="1:9" ht="15.6" x14ac:dyDescent="0.3">
      <c r="A11635" s="1">
        <v>11631</v>
      </c>
      <c r="B11635" s="1">
        <v>2015</v>
      </c>
      <c r="C11635" s="1">
        <v>7</v>
      </c>
      <c r="D11635" s="1">
        <v>17</v>
      </c>
      <c r="E11635" s="7">
        <v>2015.6299086757999</v>
      </c>
      <c r="F11635" s="7">
        <v>24.448232999999998</v>
      </c>
      <c r="G11635" s="57">
        <f t="shared" si="430"/>
        <v>22.728359853793101</v>
      </c>
      <c r="H11635" s="8"/>
      <c r="I11635" s="73">
        <f t="shared" si="431"/>
        <v>1.9835616438399484</v>
      </c>
    </row>
    <row r="11636" spans="1:9" ht="15.6" x14ac:dyDescent="0.3">
      <c r="A11636" s="1">
        <v>11632</v>
      </c>
      <c r="B11636" s="1">
        <v>2015</v>
      </c>
      <c r="C11636" s="1">
        <v>7</v>
      </c>
      <c r="D11636" s="1">
        <v>18</v>
      </c>
      <c r="E11636" s="7">
        <v>2015.63264840183</v>
      </c>
      <c r="F11636" s="7">
        <v>24.326629000000001</v>
      </c>
      <c r="G11636" s="57">
        <f t="shared" si="430"/>
        <v>22.726685577931033</v>
      </c>
      <c r="H11636" s="8"/>
      <c r="I11636" s="73">
        <f t="shared" si="431"/>
        <v>1.9835616438399484</v>
      </c>
    </row>
    <row r="11637" spans="1:9" ht="15.6" x14ac:dyDescent="0.3">
      <c r="A11637" s="1">
        <v>11633</v>
      </c>
      <c r="B11637" s="1">
        <v>2015</v>
      </c>
      <c r="C11637" s="1">
        <v>7</v>
      </c>
      <c r="D11637" s="1">
        <v>19</v>
      </c>
      <c r="E11637" s="7">
        <v>2015.6353881278501</v>
      </c>
      <c r="F11637" s="7">
        <v>24.246091</v>
      </c>
      <c r="G11637" s="57">
        <f t="shared" si="430"/>
        <v>22.724858128275866</v>
      </c>
      <c r="H11637" s="8"/>
      <c r="I11637" s="73">
        <f t="shared" si="431"/>
        <v>1.9835616438299439</v>
      </c>
    </row>
    <row r="11638" spans="1:9" ht="15.6" x14ac:dyDescent="0.3">
      <c r="A11638" s="1">
        <v>11634</v>
      </c>
      <c r="B11638" s="1">
        <v>2015</v>
      </c>
      <c r="C11638" s="1">
        <v>7</v>
      </c>
      <c r="D11638" s="1">
        <v>20</v>
      </c>
      <c r="E11638" s="7">
        <v>2015.63812785388</v>
      </c>
      <c r="F11638" s="7">
        <v>24.150278</v>
      </c>
      <c r="G11638" s="57">
        <f t="shared" si="430"/>
        <v>22.722960571034481</v>
      </c>
      <c r="H11638" s="8"/>
      <c r="I11638" s="73">
        <f t="shared" si="431"/>
        <v>1.9835616438301713</v>
      </c>
    </row>
    <row r="11639" spans="1:9" ht="15.6" x14ac:dyDescent="0.3">
      <c r="A11639" s="1">
        <v>11635</v>
      </c>
      <c r="B11639" s="1">
        <v>2015</v>
      </c>
      <c r="C11639" s="1">
        <v>7</v>
      </c>
      <c r="D11639" s="1">
        <v>21</v>
      </c>
      <c r="E11639" s="7">
        <v>2015.64086757991</v>
      </c>
      <c r="F11639" s="7">
        <v>24.094508999999999</v>
      </c>
      <c r="G11639" s="57">
        <f t="shared" si="430"/>
        <v>22.720936713103452</v>
      </c>
      <c r="H11639" s="8"/>
      <c r="I11639" s="73">
        <f t="shared" si="431"/>
        <v>1.9835616438399484</v>
      </c>
    </row>
    <row r="11640" spans="1:9" ht="15.6" x14ac:dyDescent="0.3">
      <c r="A11640" s="1">
        <v>11636</v>
      </c>
      <c r="B11640" s="1">
        <v>2015</v>
      </c>
      <c r="C11640" s="1">
        <v>7</v>
      </c>
      <c r="D11640" s="1">
        <v>22</v>
      </c>
      <c r="E11640" s="7">
        <v>2015.6436073059399</v>
      </c>
      <c r="F11640" s="7">
        <v>24.017391</v>
      </c>
      <c r="G11640" s="57">
        <f t="shared" si="430"/>
        <v>22.718770506206898</v>
      </c>
      <c r="H11640" s="8"/>
      <c r="I11640" s="73">
        <f t="shared" si="431"/>
        <v>1.9835616438399484</v>
      </c>
    </row>
    <row r="11641" spans="1:9" ht="15.6" x14ac:dyDescent="0.3">
      <c r="A11641" s="1">
        <v>11637</v>
      </c>
      <c r="B11641" s="1">
        <v>2015</v>
      </c>
      <c r="C11641" s="1">
        <v>7</v>
      </c>
      <c r="D11641" s="1">
        <v>23</v>
      </c>
      <c r="E11641" s="7">
        <v>2015.64634703196</v>
      </c>
      <c r="F11641" s="7">
        <v>23.919881</v>
      </c>
      <c r="G11641" s="57">
        <f t="shared" si="430"/>
        <v>22.716558230344827</v>
      </c>
      <c r="H11641" s="8"/>
      <c r="I11641" s="73">
        <f t="shared" si="431"/>
        <v>1.9835616438301713</v>
      </c>
    </row>
    <row r="11642" spans="1:9" ht="15.6" x14ac:dyDescent="0.3">
      <c r="A11642" s="1">
        <v>11638</v>
      </c>
      <c r="B11642" s="1">
        <v>2015</v>
      </c>
      <c r="C11642" s="1">
        <v>7</v>
      </c>
      <c r="D11642" s="1">
        <v>24</v>
      </c>
      <c r="E11642" s="7">
        <v>2015.6490867579901</v>
      </c>
      <c r="F11642" s="7">
        <v>23.930009999999999</v>
      </c>
      <c r="G11642" s="57">
        <f t="shared" si="430"/>
        <v>22.714287838620688</v>
      </c>
      <c r="H11642" s="8"/>
      <c r="I11642" s="73">
        <f t="shared" si="431"/>
        <v>1.9835616438299439</v>
      </c>
    </row>
    <row r="11643" spans="1:9" ht="15.6" x14ac:dyDescent="0.3">
      <c r="A11643" s="1">
        <v>11639</v>
      </c>
      <c r="B11643" s="1">
        <v>2015</v>
      </c>
      <c r="C11643" s="1">
        <v>7</v>
      </c>
      <c r="D11643" s="1">
        <v>25</v>
      </c>
      <c r="E11643" s="7">
        <v>2015.6518264840199</v>
      </c>
      <c r="F11643" s="7">
        <v>23.968240999999999</v>
      </c>
      <c r="G11643" s="57">
        <f t="shared" si="430"/>
        <v>22.712122506206892</v>
      </c>
      <c r="H11643" s="8"/>
      <c r="I11643" s="73">
        <f t="shared" si="431"/>
        <v>1.9835616438399484</v>
      </c>
    </row>
    <row r="11644" spans="1:9" ht="15.6" x14ac:dyDescent="0.3">
      <c r="A11644" s="1">
        <v>11640</v>
      </c>
      <c r="B11644" s="1">
        <v>2015</v>
      </c>
      <c r="C11644" s="1">
        <v>7</v>
      </c>
      <c r="D11644" s="1">
        <v>26</v>
      </c>
      <c r="E11644" s="7">
        <v>2015.65456621005</v>
      </c>
      <c r="F11644" s="7">
        <v>24.000302000000001</v>
      </c>
      <c r="G11644" s="57">
        <f t="shared" si="430"/>
        <v>22.710074011034479</v>
      </c>
      <c r="H11644" s="8"/>
      <c r="I11644" s="73">
        <f t="shared" si="431"/>
        <v>1.9835616438399484</v>
      </c>
    </row>
    <row r="11645" spans="1:9" ht="15.6" x14ac:dyDescent="0.3">
      <c r="A11645" s="1">
        <v>11641</v>
      </c>
      <c r="B11645" s="1">
        <v>2015</v>
      </c>
      <c r="C11645" s="1">
        <v>7</v>
      </c>
      <c r="D11645" s="1">
        <v>27</v>
      </c>
      <c r="E11645" s="7">
        <v>2015.6573059360701</v>
      </c>
      <c r="F11645" s="7">
        <v>23.990122</v>
      </c>
      <c r="G11645" s="57">
        <f t="shared" si="430"/>
        <v>22.708169601379307</v>
      </c>
      <c r="H11645" s="8"/>
      <c r="I11645" s="73">
        <f t="shared" si="431"/>
        <v>1.9835616438299439</v>
      </c>
    </row>
    <row r="11646" spans="1:9" ht="15.6" x14ac:dyDescent="0.3">
      <c r="A11646" s="1">
        <v>11642</v>
      </c>
      <c r="B11646" s="1">
        <v>2015</v>
      </c>
      <c r="C11646" s="1">
        <v>7</v>
      </c>
      <c r="D11646" s="1">
        <v>28</v>
      </c>
      <c r="E11646" s="7">
        <v>2015.6600456620999</v>
      </c>
      <c r="F11646" s="7">
        <v>24.024353999999999</v>
      </c>
      <c r="G11646" s="57">
        <f t="shared" si="430"/>
        <v>22.706309001379303</v>
      </c>
      <c r="H11646" s="8"/>
      <c r="I11646" s="73">
        <f t="shared" si="431"/>
        <v>1.9835616438401757</v>
      </c>
    </row>
    <row r="11647" spans="1:9" ht="15.6" x14ac:dyDescent="0.3">
      <c r="A11647" s="1">
        <v>11643</v>
      </c>
      <c r="B11647" s="1">
        <v>2015</v>
      </c>
      <c r="C11647" s="1">
        <v>7</v>
      </c>
      <c r="D11647" s="1">
        <v>29</v>
      </c>
      <c r="E11647" s="7">
        <v>2015.66278538813</v>
      </c>
      <c r="F11647" s="7">
        <v>24.007024000000001</v>
      </c>
      <c r="G11647" s="57">
        <f t="shared" si="430"/>
        <v>22.704477786206898</v>
      </c>
      <c r="H11647" s="8"/>
      <c r="I11647" s="73">
        <f t="shared" si="431"/>
        <v>1.9835616438399484</v>
      </c>
    </row>
    <row r="11648" spans="1:9" ht="15.6" x14ac:dyDescent="0.3">
      <c r="A11648" s="1">
        <v>11644</v>
      </c>
      <c r="B11648" s="1">
        <v>2015</v>
      </c>
      <c r="C11648" s="1">
        <v>7</v>
      </c>
      <c r="D11648" s="1">
        <v>30</v>
      </c>
      <c r="E11648" s="7">
        <v>2015.6655251141499</v>
      </c>
      <c r="F11648" s="7">
        <v>23.876999000000001</v>
      </c>
      <c r="G11648" s="57">
        <f t="shared" si="430"/>
        <v>22.702620895172416</v>
      </c>
      <c r="H11648" s="8"/>
      <c r="I11648" s="73">
        <f t="shared" si="431"/>
        <v>1.9851598173599996</v>
      </c>
    </row>
    <row r="11649" spans="1:9" ht="15.6" x14ac:dyDescent="0.3">
      <c r="A11649" s="1">
        <v>11645</v>
      </c>
      <c r="B11649" s="1">
        <v>2015</v>
      </c>
      <c r="C11649" s="1">
        <v>7</v>
      </c>
      <c r="D11649" s="1">
        <v>31</v>
      </c>
      <c r="E11649" s="7">
        <v>2015.66826484018</v>
      </c>
      <c r="F11649" s="7">
        <v>23.806781999999998</v>
      </c>
      <c r="G11649" s="57">
        <f t="shared" si="430"/>
        <v>22.700731446896555</v>
      </c>
      <c r="H11649" s="8"/>
      <c r="I11649" s="73">
        <f t="shared" si="431"/>
        <v>1.9851598173499951</v>
      </c>
    </row>
    <row r="11650" spans="1:9" ht="15.6" x14ac:dyDescent="0.3">
      <c r="A11650" s="1">
        <v>11646</v>
      </c>
      <c r="B11650" s="1">
        <v>2015</v>
      </c>
      <c r="C11650" s="1">
        <v>8</v>
      </c>
      <c r="D11650" s="1">
        <v>1</v>
      </c>
      <c r="E11650" s="7">
        <v>2015.66940639269</v>
      </c>
      <c r="F11650" s="7">
        <v>23.788823000000001</v>
      </c>
      <c r="G11650" s="57">
        <f t="shared" si="430"/>
        <v>22.698751074482761</v>
      </c>
      <c r="H11650" s="8"/>
      <c r="I11650" s="73">
        <f t="shared" si="431"/>
        <v>1.9851598173499951</v>
      </c>
    </row>
    <row r="11651" spans="1:9" ht="15.6" x14ac:dyDescent="0.3">
      <c r="A11651" s="1">
        <v>11647</v>
      </c>
      <c r="B11651" s="1">
        <v>2015</v>
      </c>
      <c r="C11651" s="1">
        <v>8</v>
      </c>
      <c r="D11651" s="1">
        <v>2</v>
      </c>
      <c r="E11651" s="7">
        <v>2015.6721461187201</v>
      </c>
      <c r="F11651" s="7">
        <v>23.728863</v>
      </c>
      <c r="G11651" s="57">
        <f t="shared" si="430"/>
        <v>22.696792543448282</v>
      </c>
      <c r="H11651" s="8"/>
      <c r="I11651" s="73">
        <f t="shared" si="431"/>
        <v>1.9851598173499951</v>
      </c>
    </row>
    <row r="11652" spans="1:9" ht="15.6" x14ac:dyDescent="0.3">
      <c r="A11652" s="1">
        <v>11648</v>
      </c>
      <c r="B11652" s="1">
        <v>2015</v>
      </c>
      <c r="C11652" s="1">
        <v>8</v>
      </c>
      <c r="D11652" s="1">
        <v>3</v>
      </c>
      <c r="E11652" s="7">
        <v>2015.67488584475</v>
      </c>
      <c r="F11652" s="7">
        <v>23.646891</v>
      </c>
      <c r="G11652" s="57">
        <f t="shared" si="430"/>
        <v>22.694860351724145</v>
      </c>
      <c r="H11652" s="8"/>
      <c r="I11652" s="73">
        <f t="shared" si="431"/>
        <v>1.9851598173599996</v>
      </c>
    </row>
    <row r="11653" spans="1:9" ht="15.6" x14ac:dyDescent="0.3">
      <c r="A11653" s="1">
        <v>11649</v>
      </c>
      <c r="B11653" s="1">
        <v>2015</v>
      </c>
      <c r="C11653" s="1">
        <v>8</v>
      </c>
      <c r="D11653" s="1">
        <v>4</v>
      </c>
      <c r="E11653" s="7">
        <v>2015.67762557078</v>
      </c>
      <c r="F11653" s="7">
        <v>23.678234</v>
      </c>
      <c r="G11653" s="57">
        <f t="shared" si="430"/>
        <v>22.692962394482766</v>
      </c>
      <c r="H11653" s="8"/>
      <c r="I11653" s="73">
        <f t="shared" si="431"/>
        <v>1.9851598173499951</v>
      </c>
    </row>
    <row r="11654" spans="1:9" ht="15.6" x14ac:dyDescent="0.3">
      <c r="A11654" s="1">
        <v>11650</v>
      </c>
      <c r="B11654" s="1">
        <v>2015</v>
      </c>
      <c r="C11654" s="1">
        <v>8</v>
      </c>
      <c r="D11654" s="1">
        <v>5</v>
      </c>
      <c r="E11654" s="7">
        <v>2015.6803652967999</v>
      </c>
      <c r="F11654" s="7">
        <v>23.685552000000001</v>
      </c>
      <c r="G11654" s="57">
        <f t="shared" si="430"/>
        <v>22.691084833103456</v>
      </c>
      <c r="H11654" s="8"/>
      <c r="I11654" s="73">
        <f t="shared" si="431"/>
        <v>1.9835616438299439</v>
      </c>
    </row>
    <row r="11655" spans="1:9" ht="15.6" x14ac:dyDescent="0.3">
      <c r="A11655" s="1">
        <v>11651</v>
      </c>
      <c r="B11655" s="1">
        <v>2015</v>
      </c>
      <c r="C11655" s="1">
        <v>8</v>
      </c>
      <c r="D11655" s="1">
        <v>6</v>
      </c>
      <c r="E11655" s="7">
        <v>2015.68310502283</v>
      </c>
      <c r="F11655" s="7">
        <v>23.645897000000001</v>
      </c>
      <c r="G11655" s="57">
        <f t="shared" si="430"/>
        <v>22.689284715862083</v>
      </c>
      <c r="H11655" s="8"/>
      <c r="I11655" s="73">
        <f t="shared" si="431"/>
        <v>1.9835616438301713</v>
      </c>
    </row>
    <row r="11656" spans="1:9" ht="15.6" x14ac:dyDescent="0.3">
      <c r="A11656" s="1">
        <v>11652</v>
      </c>
      <c r="B11656" s="1">
        <v>2015</v>
      </c>
      <c r="C11656" s="1">
        <v>8</v>
      </c>
      <c r="D11656" s="1">
        <v>7</v>
      </c>
      <c r="E11656" s="7">
        <v>2015.6858447488601</v>
      </c>
      <c r="F11656" s="7">
        <v>23.585927000000002</v>
      </c>
      <c r="G11656" s="57">
        <f t="shared" si="430"/>
        <v>22.687632731034491</v>
      </c>
      <c r="H11656" s="8"/>
      <c r="I11656" s="73">
        <f t="shared" si="431"/>
        <v>1.9835616438399484</v>
      </c>
    </row>
    <row r="11657" spans="1:9" ht="15.6" x14ac:dyDescent="0.3">
      <c r="A11657" s="1">
        <v>11653</v>
      </c>
      <c r="B11657" s="1">
        <v>2015</v>
      </c>
      <c r="C11657" s="1">
        <v>8</v>
      </c>
      <c r="D11657" s="1">
        <v>8</v>
      </c>
      <c r="E11657" s="7">
        <v>2015.6885844748899</v>
      </c>
      <c r="F11657" s="7">
        <v>23.5778</v>
      </c>
      <c r="G11657" s="57">
        <f t="shared" si="430"/>
        <v>22.686026790344833</v>
      </c>
      <c r="H11657" s="8"/>
      <c r="I11657" s="73">
        <f t="shared" si="431"/>
        <v>1.9835616438399484</v>
      </c>
    </row>
    <row r="11658" spans="1:9" ht="15.6" x14ac:dyDescent="0.3">
      <c r="A11658" s="1">
        <v>11654</v>
      </c>
      <c r="B11658" s="1">
        <v>2015</v>
      </c>
      <c r="C11658" s="1">
        <v>8</v>
      </c>
      <c r="D11658" s="1">
        <v>9</v>
      </c>
      <c r="E11658" s="7">
        <v>2015.69132420091</v>
      </c>
      <c r="F11658" s="7">
        <v>23.502732000000002</v>
      </c>
      <c r="G11658" s="57">
        <f t="shared" si="430"/>
        <v>22.684567569655176</v>
      </c>
      <c r="H11658" s="8"/>
      <c r="I11658" s="73">
        <f t="shared" si="431"/>
        <v>1.9835616438299439</v>
      </c>
    </row>
    <row r="11659" spans="1:9" ht="15.6" x14ac:dyDescent="0.3">
      <c r="A11659" s="1">
        <v>11655</v>
      </c>
      <c r="B11659" s="1">
        <v>2015</v>
      </c>
      <c r="C11659" s="1">
        <v>8</v>
      </c>
      <c r="D11659" s="1">
        <v>10</v>
      </c>
      <c r="E11659" s="7">
        <v>2015.6940639269401</v>
      </c>
      <c r="F11659" s="7">
        <v>23.351735999999999</v>
      </c>
      <c r="G11659" s="57">
        <f t="shared" ref="G11659:G11722" si="432">AVERAGE(F11115:F11839)</f>
        <v>22.683377321379314</v>
      </c>
      <c r="H11659" s="8"/>
      <c r="I11659" s="73">
        <f t="shared" si="431"/>
        <v>1.9835616438299439</v>
      </c>
    </row>
    <row r="11660" spans="1:9" ht="15.6" x14ac:dyDescent="0.3">
      <c r="A11660" s="1">
        <v>11656</v>
      </c>
      <c r="B11660" s="1">
        <v>2015</v>
      </c>
      <c r="C11660" s="1">
        <v>8</v>
      </c>
      <c r="D11660" s="1">
        <v>11</v>
      </c>
      <c r="E11660" s="7">
        <v>2015.6968036529699</v>
      </c>
      <c r="F11660" s="7">
        <v>23.232061999999999</v>
      </c>
      <c r="G11660" s="57">
        <f t="shared" si="432"/>
        <v>22.682292769655177</v>
      </c>
      <c r="H11660" s="8"/>
      <c r="I11660" s="73">
        <f t="shared" ref="I11660:I11723" si="433">E11840-E11116</f>
        <v>1.9835616438401757</v>
      </c>
    </row>
    <row r="11661" spans="1:9" ht="15.6" x14ac:dyDescent="0.3">
      <c r="A11661" s="1">
        <v>11657</v>
      </c>
      <c r="B11661" s="1">
        <v>2015</v>
      </c>
      <c r="C11661" s="1">
        <v>8</v>
      </c>
      <c r="D11661" s="1">
        <v>12</v>
      </c>
      <c r="E11661" s="7">
        <v>2015.699543379</v>
      </c>
      <c r="F11661" s="7">
        <v>23.146100000000001</v>
      </c>
      <c r="G11661" s="57">
        <f t="shared" si="432"/>
        <v>22.681201259310349</v>
      </c>
      <c r="H11661" s="8"/>
      <c r="I11661" s="73">
        <f t="shared" si="433"/>
        <v>1.9835616438399484</v>
      </c>
    </row>
    <row r="11662" spans="1:9" ht="15.6" x14ac:dyDescent="0.3">
      <c r="A11662" s="1">
        <v>11658</v>
      </c>
      <c r="B11662" s="1">
        <v>2015</v>
      </c>
      <c r="C11662" s="1">
        <v>8</v>
      </c>
      <c r="D11662" s="1">
        <v>13</v>
      </c>
      <c r="E11662" s="7">
        <v>2015.7022831050199</v>
      </c>
      <c r="F11662" s="7">
        <v>23.088550999999999</v>
      </c>
      <c r="G11662" s="57">
        <f t="shared" si="432"/>
        <v>22.68005165517242</v>
      </c>
      <c r="H11662" s="8"/>
      <c r="I11662" s="73">
        <f t="shared" si="433"/>
        <v>1.9835616438299439</v>
      </c>
    </row>
    <row r="11663" spans="1:9" ht="15.6" x14ac:dyDescent="0.3">
      <c r="A11663" s="1">
        <v>11659</v>
      </c>
      <c r="B11663" s="1">
        <v>2015</v>
      </c>
      <c r="C11663" s="1">
        <v>8</v>
      </c>
      <c r="D11663" s="1">
        <v>14</v>
      </c>
      <c r="E11663" s="7">
        <v>2015.70502283105</v>
      </c>
      <c r="F11663" s="7">
        <v>23.021628</v>
      </c>
      <c r="G11663" s="57">
        <f t="shared" si="432"/>
        <v>22.678758131034492</v>
      </c>
      <c r="H11663" s="8"/>
      <c r="I11663" s="73">
        <f t="shared" si="433"/>
        <v>1.9835616438301713</v>
      </c>
    </row>
    <row r="11664" spans="1:9" ht="15.6" x14ac:dyDescent="0.3">
      <c r="A11664" s="1">
        <v>11660</v>
      </c>
      <c r="B11664" s="1">
        <v>2015</v>
      </c>
      <c r="C11664" s="1">
        <v>8</v>
      </c>
      <c r="D11664" s="1">
        <v>15</v>
      </c>
      <c r="E11664" s="7">
        <v>2015.7077625570801</v>
      </c>
      <c r="F11664" s="7">
        <v>22.927795</v>
      </c>
      <c r="G11664" s="57">
        <f t="shared" si="432"/>
        <v>22.677264586206906</v>
      </c>
      <c r="H11664" s="8"/>
      <c r="I11664" s="73">
        <f t="shared" si="433"/>
        <v>1.9835616438399484</v>
      </c>
    </row>
    <row r="11665" spans="1:9" ht="15.6" x14ac:dyDescent="0.3">
      <c r="A11665" s="1">
        <v>11661</v>
      </c>
      <c r="B11665" s="1">
        <v>2015</v>
      </c>
      <c r="C11665" s="1">
        <v>8</v>
      </c>
      <c r="D11665" s="1">
        <v>16</v>
      </c>
      <c r="E11665" s="7">
        <v>2015.7105022831099</v>
      </c>
      <c r="F11665" s="7">
        <v>22.912372999999999</v>
      </c>
      <c r="G11665" s="57">
        <f t="shared" si="432"/>
        <v>22.675649710344839</v>
      </c>
      <c r="H11665" s="8"/>
      <c r="I11665" s="73">
        <f t="shared" si="433"/>
        <v>1.9835616438399484</v>
      </c>
    </row>
    <row r="11666" spans="1:9" ht="15.6" x14ac:dyDescent="0.3">
      <c r="A11666" s="1">
        <v>11662</v>
      </c>
      <c r="B11666" s="1">
        <v>2015</v>
      </c>
      <c r="C11666" s="1">
        <v>8</v>
      </c>
      <c r="D11666" s="1">
        <v>17</v>
      </c>
      <c r="E11666" s="7">
        <v>2015.71324200913</v>
      </c>
      <c r="F11666" s="7">
        <v>22.902054</v>
      </c>
      <c r="G11666" s="57">
        <f t="shared" si="432"/>
        <v>22.67414024000001</v>
      </c>
      <c r="H11666" s="8"/>
      <c r="I11666" s="73">
        <f t="shared" si="433"/>
        <v>1.9835616438299439</v>
      </c>
    </row>
    <row r="11667" spans="1:9" ht="15.6" x14ac:dyDescent="0.3">
      <c r="A11667" s="1">
        <v>11663</v>
      </c>
      <c r="B11667" s="1">
        <v>2015</v>
      </c>
      <c r="C11667" s="1">
        <v>8</v>
      </c>
      <c r="D11667" s="1">
        <v>18</v>
      </c>
      <c r="E11667" s="7">
        <v>2015.7159817351601</v>
      </c>
      <c r="F11667" s="7">
        <v>22.785865999999999</v>
      </c>
      <c r="G11667" s="57">
        <f t="shared" si="432"/>
        <v>22.672519888275872</v>
      </c>
      <c r="H11667" s="8"/>
      <c r="I11667" s="73">
        <f t="shared" si="433"/>
        <v>1.9835616438399484</v>
      </c>
    </row>
    <row r="11668" spans="1:9" ht="15.6" x14ac:dyDescent="0.3">
      <c r="A11668" s="1">
        <v>11664</v>
      </c>
      <c r="B11668" s="1">
        <v>2015</v>
      </c>
      <c r="C11668" s="1">
        <v>8</v>
      </c>
      <c r="D11668" s="1">
        <v>19</v>
      </c>
      <c r="E11668" s="7">
        <v>2015.7187214611899</v>
      </c>
      <c r="F11668" s="7">
        <v>22.681054</v>
      </c>
      <c r="G11668" s="57">
        <f t="shared" si="432"/>
        <v>22.670798812413796</v>
      </c>
      <c r="H11668" s="8"/>
      <c r="I11668" s="73">
        <f t="shared" si="433"/>
        <v>1.9835616438399484</v>
      </c>
    </row>
    <row r="11669" spans="1:9" ht="15.6" x14ac:dyDescent="0.3">
      <c r="A11669" s="1">
        <v>11665</v>
      </c>
      <c r="B11669" s="1">
        <v>2015</v>
      </c>
      <c r="C11669" s="1">
        <v>8</v>
      </c>
      <c r="D11669" s="1">
        <v>20</v>
      </c>
      <c r="E11669" s="7">
        <v>2015.72146118721</v>
      </c>
      <c r="F11669" s="7">
        <v>22.655213</v>
      </c>
      <c r="G11669" s="57">
        <f t="shared" si="432"/>
        <v>22.669013517241385</v>
      </c>
      <c r="H11669" s="8"/>
      <c r="I11669" s="73">
        <f t="shared" si="433"/>
        <v>1.9835616438299439</v>
      </c>
    </row>
    <row r="11670" spans="1:9" ht="15.6" x14ac:dyDescent="0.3">
      <c r="A11670" s="1">
        <v>11666</v>
      </c>
      <c r="B11670" s="1">
        <v>2015</v>
      </c>
      <c r="C11670" s="1">
        <v>8</v>
      </c>
      <c r="D11670" s="1">
        <v>21</v>
      </c>
      <c r="E11670" s="7">
        <v>2015.7242009132401</v>
      </c>
      <c r="F11670" s="7">
        <v>22.669726000000001</v>
      </c>
      <c r="G11670" s="57">
        <f t="shared" si="432"/>
        <v>22.667106478620695</v>
      </c>
      <c r="H11670" s="8"/>
      <c r="I11670" s="73">
        <f t="shared" si="433"/>
        <v>1.9835616438299439</v>
      </c>
    </row>
    <row r="11671" spans="1:9" ht="15.6" x14ac:dyDescent="0.3">
      <c r="A11671" s="1">
        <v>11667</v>
      </c>
      <c r="B11671" s="1">
        <v>2015</v>
      </c>
      <c r="C11671" s="1">
        <v>8</v>
      </c>
      <c r="D11671" s="1">
        <v>22</v>
      </c>
      <c r="E11671" s="7">
        <v>2015.72694063927</v>
      </c>
      <c r="F11671" s="7">
        <v>22.678899999999999</v>
      </c>
      <c r="G11671" s="57">
        <f t="shared" si="432"/>
        <v>22.665241216551738</v>
      </c>
      <c r="H11671" s="8"/>
      <c r="I11671" s="73">
        <f t="shared" si="433"/>
        <v>1.9835616438401757</v>
      </c>
    </row>
    <row r="11672" spans="1:9" ht="15.6" x14ac:dyDescent="0.3">
      <c r="A11672" s="1">
        <v>11668</v>
      </c>
      <c r="B11672" s="1">
        <v>2015</v>
      </c>
      <c r="C11672" s="1">
        <v>8</v>
      </c>
      <c r="D11672" s="1">
        <v>23</v>
      </c>
      <c r="E11672" s="7">
        <v>2015.7296803653001</v>
      </c>
      <c r="F11672" s="7">
        <v>22.719168</v>
      </c>
      <c r="G11672" s="57">
        <f t="shared" si="432"/>
        <v>22.663480470344837</v>
      </c>
      <c r="H11672" s="8"/>
      <c r="I11672" s="73">
        <f t="shared" si="433"/>
        <v>1.9835616438399484</v>
      </c>
    </row>
    <row r="11673" spans="1:9" ht="15.6" x14ac:dyDescent="0.3">
      <c r="A11673" s="1">
        <v>11669</v>
      </c>
      <c r="B11673" s="1">
        <v>2015</v>
      </c>
      <c r="C11673" s="1">
        <v>8</v>
      </c>
      <c r="D11673" s="1">
        <v>24</v>
      </c>
      <c r="E11673" s="7">
        <v>2015.7324200913199</v>
      </c>
      <c r="F11673" s="7">
        <v>22.654038</v>
      </c>
      <c r="G11673" s="57">
        <f t="shared" si="432"/>
        <v>22.661745921379325</v>
      </c>
      <c r="H11673" s="8"/>
      <c r="I11673" s="73">
        <f t="shared" si="433"/>
        <v>1.9835616438299439</v>
      </c>
    </row>
    <row r="11674" spans="1:9" ht="15.6" x14ac:dyDescent="0.3">
      <c r="A11674" s="1">
        <v>11670</v>
      </c>
      <c r="B11674" s="1">
        <v>2015</v>
      </c>
      <c r="C11674" s="1">
        <v>8</v>
      </c>
      <c r="D11674" s="1">
        <v>25</v>
      </c>
      <c r="E11674" s="7">
        <v>2015.73515981735</v>
      </c>
      <c r="F11674" s="7">
        <v>22.719066999999999</v>
      </c>
      <c r="G11674" s="57">
        <f t="shared" si="432"/>
        <v>22.659944896551735</v>
      </c>
      <c r="H11674" s="8"/>
      <c r="I11674" s="73">
        <f t="shared" si="433"/>
        <v>1.9835616438301713</v>
      </c>
    </row>
    <row r="11675" spans="1:9" ht="15.6" x14ac:dyDescent="0.3">
      <c r="A11675" s="1">
        <v>11671</v>
      </c>
      <c r="B11675" s="1">
        <v>2015</v>
      </c>
      <c r="C11675" s="1">
        <v>8</v>
      </c>
      <c r="D11675" s="1">
        <v>26</v>
      </c>
      <c r="E11675" s="7">
        <v>2015.7378995433801</v>
      </c>
      <c r="F11675" s="7">
        <v>22.649899999999999</v>
      </c>
      <c r="G11675" s="57">
        <f t="shared" si="432"/>
        <v>22.658107904827595</v>
      </c>
      <c r="H11675" s="8"/>
      <c r="I11675" s="73">
        <f t="shared" si="433"/>
        <v>1.9835616438399484</v>
      </c>
    </row>
    <row r="11676" spans="1:9" ht="15.6" x14ac:dyDescent="0.3">
      <c r="A11676" s="1">
        <v>11672</v>
      </c>
      <c r="B11676" s="1">
        <v>2015</v>
      </c>
      <c r="C11676" s="1">
        <v>8</v>
      </c>
      <c r="D11676" s="1">
        <v>27</v>
      </c>
      <c r="E11676" s="7">
        <v>2015.7406392694099</v>
      </c>
      <c r="F11676" s="7">
        <v>22.507757000000002</v>
      </c>
      <c r="G11676" s="57">
        <f t="shared" si="432"/>
        <v>22.656307684137946</v>
      </c>
      <c r="H11676" s="8"/>
      <c r="I11676" s="73">
        <f t="shared" si="433"/>
        <v>1.9769406392699693</v>
      </c>
    </row>
    <row r="11677" spans="1:9" ht="15.6" x14ac:dyDescent="0.3">
      <c r="A11677" s="1">
        <v>11673</v>
      </c>
      <c r="B11677" s="1">
        <v>2015</v>
      </c>
      <c r="C11677" s="1">
        <v>8</v>
      </c>
      <c r="D11677" s="1">
        <v>28</v>
      </c>
      <c r="E11677" s="7">
        <v>2015.74337899543</v>
      </c>
      <c r="F11677" s="7">
        <v>22.458587999999999</v>
      </c>
      <c r="G11677" s="57">
        <f t="shared" si="432"/>
        <v>22.654661011034499</v>
      </c>
      <c r="H11677" s="8"/>
      <c r="I11677" s="73">
        <f t="shared" si="433"/>
        <v>1.9769406392699693</v>
      </c>
    </row>
    <row r="11678" spans="1:9" ht="15.6" x14ac:dyDescent="0.3">
      <c r="A11678" s="1">
        <v>11674</v>
      </c>
      <c r="B11678" s="1">
        <v>2015</v>
      </c>
      <c r="C11678" s="1">
        <v>8</v>
      </c>
      <c r="D11678" s="1">
        <v>29</v>
      </c>
      <c r="E11678" s="7">
        <v>2015.7461187214601</v>
      </c>
      <c r="F11678" s="7">
        <v>22.592775</v>
      </c>
      <c r="G11678" s="57">
        <f t="shared" si="432"/>
        <v>22.653029419310357</v>
      </c>
      <c r="H11678" s="8"/>
      <c r="I11678" s="73">
        <f t="shared" si="433"/>
        <v>1.9769406392699693</v>
      </c>
    </row>
    <row r="11679" spans="1:9" ht="15.6" x14ac:dyDescent="0.3">
      <c r="A11679" s="1">
        <v>11675</v>
      </c>
      <c r="B11679" s="1">
        <v>2015</v>
      </c>
      <c r="C11679" s="1">
        <v>8</v>
      </c>
      <c r="D11679" s="1">
        <v>30</v>
      </c>
      <c r="E11679" s="7">
        <v>2015.74885844749</v>
      </c>
      <c r="F11679" s="7">
        <v>22.682434000000001</v>
      </c>
      <c r="G11679" s="57">
        <f t="shared" si="432"/>
        <v>22.651248085517249</v>
      </c>
      <c r="H11679" s="8"/>
      <c r="I11679" s="73">
        <f t="shared" si="433"/>
        <v>1.9769406392699693</v>
      </c>
    </row>
    <row r="11680" spans="1:9" ht="15.6" x14ac:dyDescent="0.3">
      <c r="A11680" s="1">
        <v>11676</v>
      </c>
      <c r="B11680" s="1">
        <v>2015</v>
      </c>
      <c r="C11680" s="1">
        <v>8</v>
      </c>
      <c r="D11680" s="1">
        <v>31</v>
      </c>
      <c r="E11680" s="7">
        <v>2015.7515981735201</v>
      </c>
      <c r="F11680" s="7">
        <v>22.682860000000002</v>
      </c>
      <c r="G11680" s="57">
        <f t="shared" si="432"/>
        <v>22.64941608413794</v>
      </c>
      <c r="H11680" s="8"/>
      <c r="I11680" s="73">
        <f t="shared" si="433"/>
        <v>1.9769406392699693</v>
      </c>
    </row>
    <row r="11681" spans="1:9" ht="15.6" x14ac:dyDescent="0.3">
      <c r="A11681" s="1">
        <v>11677</v>
      </c>
      <c r="B11681" s="1">
        <v>2015</v>
      </c>
      <c r="C11681" s="1">
        <v>9</v>
      </c>
      <c r="D11681" s="1">
        <v>1</v>
      </c>
      <c r="E11681" s="7">
        <v>2015.7527397260301</v>
      </c>
      <c r="F11681" s="7">
        <v>22.633609</v>
      </c>
      <c r="G11681" s="57">
        <f t="shared" si="432"/>
        <v>22.647424813793116</v>
      </c>
      <c r="H11681" s="8"/>
      <c r="I11681" s="73">
        <f t="shared" si="433"/>
        <v>1.9769406392699693</v>
      </c>
    </row>
    <row r="11682" spans="1:9" ht="15.6" x14ac:dyDescent="0.3">
      <c r="A11682" s="1">
        <v>11678</v>
      </c>
      <c r="B11682" s="1">
        <v>2015</v>
      </c>
      <c r="C11682" s="1">
        <v>9</v>
      </c>
      <c r="D11682" s="1">
        <v>2</v>
      </c>
      <c r="E11682" s="7">
        <v>2015.7554794520499</v>
      </c>
      <c r="F11682" s="7">
        <v>22.660328</v>
      </c>
      <c r="G11682" s="57">
        <f t="shared" si="432"/>
        <v>22.645235947586219</v>
      </c>
      <c r="H11682" s="8"/>
      <c r="I11682" s="73">
        <f t="shared" si="433"/>
        <v>1.9769406392701967</v>
      </c>
    </row>
    <row r="11683" spans="1:9" ht="15.6" x14ac:dyDescent="0.3">
      <c r="A11683" s="1">
        <v>11679</v>
      </c>
      <c r="B11683" s="1">
        <v>2015</v>
      </c>
      <c r="C11683" s="1">
        <v>9</v>
      </c>
      <c r="D11683" s="1">
        <v>3</v>
      </c>
      <c r="E11683" s="7">
        <v>2015.75821917808</v>
      </c>
      <c r="F11683" s="7">
        <v>22.669350000000001</v>
      </c>
      <c r="G11683" s="57">
        <f t="shared" si="432"/>
        <v>22.643013267586223</v>
      </c>
      <c r="H11683" s="8"/>
      <c r="I11683" s="73">
        <f t="shared" si="433"/>
        <v>1.9808219178100899</v>
      </c>
    </row>
    <row r="11684" spans="1:9" ht="15.6" x14ac:dyDescent="0.3">
      <c r="A11684" s="1">
        <v>11680</v>
      </c>
      <c r="B11684" s="1">
        <v>2015</v>
      </c>
      <c r="C11684" s="1">
        <v>9</v>
      </c>
      <c r="D11684" s="1">
        <v>4</v>
      </c>
      <c r="E11684" s="7">
        <v>2015.7609589041101</v>
      </c>
      <c r="F11684" s="7">
        <v>22.716232999999999</v>
      </c>
      <c r="G11684" s="57">
        <f t="shared" si="432"/>
        <v>22.640944577931041</v>
      </c>
      <c r="H11684" s="8"/>
      <c r="I11684" s="73">
        <f t="shared" si="433"/>
        <v>1.9808219177998581</v>
      </c>
    </row>
    <row r="11685" spans="1:9" ht="15.6" x14ac:dyDescent="0.3">
      <c r="A11685" s="1">
        <v>11681</v>
      </c>
      <c r="B11685" s="1">
        <v>2015</v>
      </c>
      <c r="C11685" s="1">
        <v>9</v>
      </c>
      <c r="D11685" s="1">
        <v>5</v>
      </c>
      <c r="E11685" s="7">
        <v>2015.76369863014</v>
      </c>
      <c r="F11685" s="7">
        <v>22.748602000000002</v>
      </c>
      <c r="G11685" s="57">
        <f t="shared" si="432"/>
        <v>22.638801350344838</v>
      </c>
      <c r="H11685" s="8"/>
      <c r="I11685" s="73">
        <f t="shared" si="433"/>
        <v>1.9808219178100899</v>
      </c>
    </row>
    <row r="11686" spans="1:9" ht="15.6" x14ac:dyDescent="0.3">
      <c r="A11686" s="1">
        <v>11682</v>
      </c>
      <c r="B11686" s="1">
        <v>2015</v>
      </c>
      <c r="C11686" s="1">
        <v>9</v>
      </c>
      <c r="D11686" s="1">
        <v>6</v>
      </c>
      <c r="E11686" s="7">
        <v>2015.7664383561601</v>
      </c>
      <c r="F11686" s="7">
        <v>22.726527999999998</v>
      </c>
      <c r="G11686" s="57">
        <f t="shared" si="432"/>
        <v>22.636576735172422</v>
      </c>
      <c r="H11686" s="8"/>
      <c r="I11686" s="73">
        <f t="shared" si="433"/>
        <v>1.9808219178100899</v>
      </c>
    </row>
    <row r="11687" spans="1:9" ht="15.6" x14ac:dyDescent="0.3">
      <c r="A11687" s="1">
        <v>11683</v>
      </c>
      <c r="B11687" s="1">
        <v>2015</v>
      </c>
      <c r="C11687" s="1">
        <v>9</v>
      </c>
      <c r="D11687" s="1">
        <v>7</v>
      </c>
      <c r="E11687" s="7">
        <v>2015.7691780821899</v>
      </c>
      <c r="F11687" s="7">
        <v>22.676963000000001</v>
      </c>
      <c r="G11687" s="57">
        <f t="shared" si="432"/>
        <v>22.634294284137948</v>
      </c>
      <c r="H11687" s="8"/>
      <c r="I11687" s="73">
        <f t="shared" si="433"/>
        <v>1.9808219178098625</v>
      </c>
    </row>
    <row r="11688" spans="1:9" ht="15.6" x14ac:dyDescent="0.3">
      <c r="A11688" s="1">
        <v>11684</v>
      </c>
      <c r="B11688" s="1">
        <v>2015</v>
      </c>
      <c r="C11688" s="1">
        <v>9</v>
      </c>
      <c r="D11688" s="1">
        <v>8</v>
      </c>
      <c r="E11688" s="7">
        <v>2015.77191780822</v>
      </c>
      <c r="F11688" s="7">
        <v>22.683558000000001</v>
      </c>
      <c r="G11688" s="57">
        <f t="shared" si="432"/>
        <v>22.631818808275877</v>
      </c>
      <c r="H11688" s="8"/>
      <c r="I11688" s="73">
        <f t="shared" si="433"/>
        <v>1.9808219178000854</v>
      </c>
    </row>
    <row r="11689" spans="1:9" ht="15.6" x14ac:dyDescent="0.3">
      <c r="A11689" s="1">
        <v>11685</v>
      </c>
      <c r="B11689" s="1">
        <v>2015</v>
      </c>
      <c r="C11689" s="1">
        <v>9</v>
      </c>
      <c r="D11689" s="1">
        <v>9</v>
      </c>
      <c r="E11689" s="7">
        <v>2015.7746575342501</v>
      </c>
      <c r="F11689" s="7">
        <v>22.688938</v>
      </c>
      <c r="G11689" s="57">
        <f t="shared" si="432"/>
        <v>22.629245668965531</v>
      </c>
      <c r="H11689" s="8"/>
      <c r="I11689" s="73">
        <f t="shared" si="433"/>
        <v>1.9808219178098625</v>
      </c>
    </row>
    <row r="11690" spans="1:9" ht="15.6" x14ac:dyDescent="0.3">
      <c r="A11690" s="1">
        <v>11686</v>
      </c>
      <c r="B11690" s="1">
        <v>2015</v>
      </c>
      <c r="C11690" s="1">
        <v>9</v>
      </c>
      <c r="D11690" s="1">
        <v>10</v>
      </c>
      <c r="E11690" s="7">
        <v>2015.7773972602699</v>
      </c>
      <c r="F11690" s="7">
        <v>22.733763</v>
      </c>
      <c r="G11690" s="57">
        <f t="shared" si="432"/>
        <v>22.626724492413803</v>
      </c>
      <c r="H11690" s="8"/>
      <c r="I11690" s="73">
        <f t="shared" si="433"/>
        <v>1.9808219178100899</v>
      </c>
    </row>
    <row r="11691" spans="1:9" ht="15.6" x14ac:dyDescent="0.3">
      <c r="A11691" s="1">
        <v>11687</v>
      </c>
      <c r="B11691" s="1">
        <v>2015</v>
      </c>
      <c r="C11691" s="1">
        <v>9</v>
      </c>
      <c r="D11691" s="1">
        <v>11</v>
      </c>
      <c r="E11691" s="7">
        <v>2015.7801369863</v>
      </c>
      <c r="F11691" s="7">
        <v>22.715546</v>
      </c>
      <c r="G11691" s="57">
        <f t="shared" si="432"/>
        <v>22.624183168275874</v>
      </c>
      <c r="H11691" s="8"/>
      <c r="I11691" s="73">
        <f t="shared" si="433"/>
        <v>1.9808219178100899</v>
      </c>
    </row>
    <row r="11692" spans="1:9" ht="15.6" x14ac:dyDescent="0.3">
      <c r="A11692" s="1">
        <v>11688</v>
      </c>
      <c r="B11692" s="1">
        <v>2015</v>
      </c>
      <c r="C11692" s="1">
        <v>9</v>
      </c>
      <c r="D11692" s="1">
        <v>12</v>
      </c>
      <c r="E11692" s="7">
        <v>2015.7828767123301</v>
      </c>
      <c r="F11692" s="7">
        <v>22.632656000000001</v>
      </c>
      <c r="G11692" s="57">
        <f t="shared" si="432"/>
        <v>22.621546948965527</v>
      </c>
      <c r="H11692" s="8"/>
      <c r="I11692" s="73">
        <f t="shared" si="433"/>
        <v>1.9808219177998581</v>
      </c>
    </row>
    <row r="11693" spans="1:9" ht="15.6" x14ac:dyDescent="0.3">
      <c r="A11693" s="1">
        <v>11689</v>
      </c>
      <c r="B11693" s="1">
        <v>2015</v>
      </c>
      <c r="C11693" s="1">
        <v>9</v>
      </c>
      <c r="D11693" s="1">
        <v>13</v>
      </c>
      <c r="E11693" s="7">
        <v>2015.78561643836</v>
      </c>
      <c r="F11693" s="7">
        <v>22.52421</v>
      </c>
      <c r="G11693" s="57">
        <f t="shared" si="432"/>
        <v>22.618953161379316</v>
      </c>
      <c r="H11693" s="8"/>
      <c r="I11693" s="73">
        <f t="shared" si="433"/>
        <v>1.9808219178100899</v>
      </c>
    </row>
    <row r="11694" spans="1:9" ht="15.6" x14ac:dyDescent="0.3">
      <c r="A11694" s="1">
        <v>11690</v>
      </c>
      <c r="B11694" s="1">
        <v>2015</v>
      </c>
      <c r="C11694" s="1">
        <v>9</v>
      </c>
      <c r="D11694" s="1">
        <v>14</v>
      </c>
      <c r="E11694" s="7">
        <v>2015.78835616438</v>
      </c>
      <c r="F11694" s="7">
        <v>22.447244000000001</v>
      </c>
      <c r="G11694" s="57">
        <f t="shared" si="432"/>
        <v>22.616456343448288</v>
      </c>
      <c r="H11694" s="8"/>
      <c r="I11694" s="73">
        <f t="shared" si="433"/>
        <v>1.9808219178100899</v>
      </c>
    </row>
    <row r="11695" spans="1:9" ht="15.6" x14ac:dyDescent="0.3">
      <c r="A11695" s="1">
        <v>11691</v>
      </c>
      <c r="B11695" s="1">
        <v>2015</v>
      </c>
      <c r="C11695" s="1">
        <v>9</v>
      </c>
      <c r="D11695" s="1">
        <v>15</v>
      </c>
      <c r="E11695" s="7">
        <v>2015.7910958904099</v>
      </c>
      <c r="F11695" s="7">
        <v>22.520651999999998</v>
      </c>
      <c r="G11695" s="57">
        <f t="shared" si="432"/>
        <v>22.613902864827597</v>
      </c>
      <c r="H11695" s="8"/>
      <c r="I11695" s="73">
        <f t="shared" si="433"/>
        <v>1.9808219178098625</v>
      </c>
    </row>
    <row r="11696" spans="1:9" ht="15.6" x14ac:dyDescent="0.3">
      <c r="A11696" s="1">
        <v>11692</v>
      </c>
      <c r="B11696" s="1">
        <v>2015</v>
      </c>
      <c r="C11696" s="1">
        <v>9</v>
      </c>
      <c r="D11696" s="1">
        <v>16</v>
      </c>
      <c r="E11696" s="7">
        <v>2015.79383561644</v>
      </c>
      <c r="F11696" s="7">
        <v>22.540493999999999</v>
      </c>
      <c r="G11696" s="57">
        <f t="shared" si="432"/>
        <v>22.611273522758637</v>
      </c>
      <c r="H11696" s="8"/>
      <c r="I11696" s="73">
        <f t="shared" si="433"/>
        <v>1.9808219178000854</v>
      </c>
    </row>
    <row r="11697" spans="1:9" ht="15.6" x14ac:dyDescent="0.3">
      <c r="A11697" s="1">
        <v>11693</v>
      </c>
      <c r="B11697" s="1">
        <v>2015</v>
      </c>
      <c r="C11697" s="1">
        <v>9</v>
      </c>
      <c r="D11697" s="1">
        <v>17</v>
      </c>
      <c r="E11697" s="7">
        <v>2015.7965753424701</v>
      </c>
      <c r="F11697" s="7">
        <v>22.589663999999999</v>
      </c>
      <c r="G11697" s="57">
        <f t="shared" si="432"/>
        <v>22.608719304827599</v>
      </c>
      <c r="H11697" s="8"/>
      <c r="I11697" s="73">
        <f t="shared" si="433"/>
        <v>1.9808219178098625</v>
      </c>
    </row>
    <row r="11698" spans="1:9" ht="15.6" x14ac:dyDescent="0.3">
      <c r="A11698" s="1">
        <v>11694</v>
      </c>
      <c r="B11698" s="1">
        <v>2015</v>
      </c>
      <c r="C11698" s="1">
        <v>9</v>
      </c>
      <c r="D11698" s="1">
        <v>18</v>
      </c>
      <c r="E11698" s="7">
        <v>2015.7993150684899</v>
      </c>
      <c r="F11698" s="7">
        <v>22.684183999999998</v>
      </c>
      <c r="G11698" s="57">
        <f t="shared" si="432"/>
        <v>22.606323190344845</v>
      </c>
      <c r="H11698" s="8"/>
      <c r="I11698" s="73">
        <f t="shared" si="433"/>
        <v>1.9808219178100899</v>
      </c>
    </row>
    <row r="11699" spans="1:9" ht="15.6" x14ac:dyDescent="0.3">
      <c r="A11699" s="1">
        <v>11695</v>
      </c>
      <c r="B11699" s="1">
        <v>2015</v>
      </c>
      <c r="C11699" s="1">
        <v>9</v>
      </c>
      <c r="D11699" s="1">
        <v>19</v>
      </c>
      <c r="E11699" s="7">
        <v>2015.80205479452</v>
      </c>
      <c r="F11699" s="7">
        <v>22.746625999999999</v>
      </c>
      <c r="G11699" s="57">
        <f t="shared" si="432"/>
        <v>22.604117846896568</v>
      </c>
      <c r="H11699" s="8"/>
      <c r="I11699" s="73">
        <f t="shared" si="433"/>
        <v>1.9808219178100899</v>
      </c>
    </row>
    <row r="11700" spans="1:9" ht="15.6" x14ac:dyDescent="0.3">
      <c r="A11700" s="1">
        <v>11696</v>
      </c>
      <c r="B11700" s="1">
        <v>2015</v>
      </c>
      <c r="C11700" s="1">
        <v>9</v>
      </c>
      <c r="D11700" s="1">
        <v>20</v>
      </c>
      <c r="E11700" s="7">
        <v>2015.8047945205501</v>
      </c>
      <c r="F11700" s="7">
        <v>22.821769</v>
      </c>
      <c r="G11700" s="57">
        <f t="shared" si="432"/>
        <v>22.602143135172422</v>
      </c>
      <c r="H11700" s="8"/>
      <c r="I11700" s="73">
        <f t="shared" si="433"/>
        <v>1.9808219178098625</v>
      </c>
    </row>
    <row r="11701" spans="1:9" ht="15.6" x14ac:dyDescent="0.3">
      <c r="A11701" s="1">
        <v>11697</v>
      </c>
      <c r="B11701" s="1">
        <v>2015</v>
      </c>
      <c r="C11701" s="1">
        <v>9</v>
      </c>
      <c r="D11701" s="1">
        <v>21</v>
      </c>
      <c r="E11701" s="7">
        <v>2015.80753424658</v>
      </c>
      <c r="F11701" s="7">
        <v>22.808534999999999</v>
      </c>
      <c r="G11701" s="57">
        <f t="shared" si="432"/>
        <v>22.600197188965534</v>
      </c>
      <c r="H11701" s="8"/>
      <c r="I11701" s="73">
        <f t="shared" si="433"/>
        <v>1.9808219178100899</v>
      </c>
    </row>
    <row r="11702" spans="1:9" ht="15.6" x14ac:dyDescent="0.3">
      <c r="A11702" s="1">
        <v>11698</v>
      </c>
      <c r="B11702" s="1">
        <v>2015</v>
      </c>
      <c r="C11702" s="1">
        <v>9</v>
      </c>
      <c r="D11702" s="1">
        <v>22</v>
      </c>
      <c r="E11702" s="7">
        <v>2015.8102739726</v>
      </c>
      <c r="F11702" s="7">
        <v>22.811478999999999</v>
      </c>
      <c r="G11702" s="57">
        <f t="shared" si="432"/>
        <v>22.598168073103459</v>
      </c>
      <c r="H11702" s="8"/>
      <c r="I11702" s="73">
        <f t="shared" si="433"/>
        <v>1.9808219178100899</v>
      </c>
    </row>
    <row r="11703" spans="1:9" ht="15.6" x14ac:dyDescent="0.3">
      <c r="A11703" s="1">
        <v>11699</v>
      </c>
      <c r="B11703" s="1">
        <v>2015</v>
      </c>
      <c r="C11703" s="1">
        <v>9</v>
      </c>
      <c r="D11703" s="1">
        <v>23</v>
      </c>
      <c r="E11703" s="7">
        <v>2015.8130136986299</v>
      </c>
      <c r="F11703" s="7">
        <v>22.848548000000001</v>
      </c>
      <c r="G11703" s="57">
        <f t="shared" si="432"/>
        <v>22.596099699310358</v>
      </c>
      <c r="H11703" s="8"/>
      <c r="I11703" s="73">
        <f t="shared" si="433"/>
        <v>1.9808219178098625</v>
      </c>
    </row>
    <row r="11704" spans="1:9" ht="15.6" x14ac:dyDescent="0.3">
      <c r="A11704" s="1">
        <v>11700</v>
      </c>
      <c r="B11704" s="1">
        <v>2015</v>
      </c>
      <c r="C11704" s="1">
        <v>9</v>
      </c>
      <c r="D11704" s="1">
        <v>24</v>
      </c>
      <c r="E11704" s="7">
        <v>2015.81575342466</v>
      </c>
      <c r="F11704" s="7">
        <v>22.819037999999999</v>
      </c>
      <c r="G11704" s="57">
        <f t="shared" si="432"/>
        <v>22.594103914482769</v>
      </c>
      <c r="H11704" s="8"/>
      <c r="I11704" s="73">
        <f t="shared" si="433"/>
        <v>1.9808219178100899</v>
      </c>
    </row>
    <row r="11705" spans="1:9" ht="15.6" x14ac:dyDescent="0.3">
      <c r="A11705" s="1">
        <v>11701</v>
      </c>
      <c r="B11705" s="1">
        <v>2015</v>
      </c>
      <c r="C11705" s="1">
        <v>9</v>
      </c>
      <c r="D11705" s="1">
        <v>25</v>
      </c>
      <c r="E11705" s="7">
        <v>2015.8184931506801</v>
      </c>
      <c r="F11705" s="7">
        <v>22.802181999999998</v>
      </c>
      <c r="G11705" s="57">
        <f t="shared" si="432"/>
        <v>22.592248099310357</v>
      </c>
      <c r="H11705" s="8"/>
      <c r="I11705" s="73">
        <f t="shared" si="433"/>
        <v>1.9808219178098625</v>
      </c>
    </row>
    <row r="11706" spans="1:9" ht="15.6" x14ac:dyDescent="0.3">
      <c r="A11706" s="1">
        <v>11702</v>
      </c>
      <c r="B11706" s="1">
        <v>2015</v>
      </c>
      <c r="C11706" s="1">
        <v>9</v>
      </c>
      <c r="D11706" s="1">
        <v>26</v>
      </c>
      <c r="E11706" s="7">
        <v>2015.8212328767099</v>
      </c>
      <c r="F11706" s="7">
        <v>22.870705000000001</v>
      </c>
      <c r="G11706" s="57">
        <f t="shared" si="432"/>
        <v>22.590472724137943</v>
      </c>
      <c r="H11706" s="8"/>
      <c r="I11706" s="73">
        <f t="shared" si="433"/>
        <v>1.9808219178100899</v>
      </c>
    </row>
    <row r="11707" spans="1:9" ht="15.6" x14ac:dyDescent="0.3">
      <c r="A11707" s="1">
        <v>11703</v>
      </c>
      <c r="B11707" s="1">
        <v>2015</v>
      </c>
      <c r="C11707" s="1">
        <v>9</v>
      </c>
      <c r="D11707" s="1">
        <v>27</v>
      </c>
      <c r="E11707" s="7">
        <v>2015.82397260274</v>
      </c>
      <c r="F11707" s="7">
        <v>23.125799000000001</v>
      </c>
      <c r="G11707" s="57">
        <f t="shared" si="432"/>
        <v>22.588607430344837</v>
      </c>
      <c r="H11707" s="8"/>
      <c r="I11707" s="73">
        <f t="shared" si="433"/>
        <v>1.9824200913201366</v>
      </c>
    </row>
    <row r="11708" spans="1:9" ht="15.6" x14ac:dyDescent="0.3">
      <c r="A11708" s="1">
        <v>11704</v>
      </c>
      <c r="B11708" s="1">
        <v>2015</v>
      </c>
      <c r="C11708" s="1">
        <v>9</v>
      </c>
      <c r="D11708" s="1">
        <v>28</v>
      </c>
      <c r="E11708" s="7">
        <v>2015.8267123287701</v>
      </c>
      <c r="F11708" s="7">
        <v>23.389278000000001</v>
      </c>
      <c r="G11708" s="57">
        <f t="shared" si="432"/>
        <v>22.58669627310346</v>
      </c>
      <c r="H11708" s="8"/>
      <c r="I11708" s="73">
        <f t="shared" si="433"/>
        <v>1.9824200913199093</v>
      </c>
    </row>
    <row r="11709" spans="1:9" ht="15.6" x14ac:dyDescent="0.3">
      <c r="A11709" s="1">
        <v>11705</v>
      </c>
      <c r="B11709" s="1">
        <v>2015</v>
      </c>
      <c r="C11709" s="1">
        <v>9</v>
      </c>
      <c r="D11709" s="1">
        <v>29</v>
      </c>
      <c r="E11709" s="7">
        <v>2015.82945205479</v>
      </c>
      <c r="F11709" s="7">
        <v>23.606711000000001</v>
      </c>
      <c r="G11709" s="57">
        <f t="shared" si="432"/>
        <v>22.584840819310358</v>
      </c>
      <c r="H11709" s="8"/>
      <c r="I11709" s="73">
        <f t="shared" si="433"/>
        <v>1.9824200913199093</v>
      </c>
    </row>
    <row r="11710" spans="1:9" ht="15.6" x14ac:dyDescent="0.3">
      <c r="A11710" s="1">
        <v>11706</v>
      </c>
      <c r="B11710" s="1">
        <v>2015</v>
      </c>
      <c r="C11710" s="1">
        <v>9</v>
      </c>
      <c r="D11710" s="1">
        <v>30</v>
      </c>
      <c r="E11710" s="7">
        <v>2015.83219178082</v>
      </c>
      <c r="F11710" s="7">
        <v>23.714354</v>
      </c>
      <c r="G11710" s="57">
        <f t="shared" si="432"/>
        <v>22.582907114482769</v>
      </c>
      <c r="H11710" s="8"/>
      <c r="I11710" s="73">
        <f t="shared" si="433"/>
        <v>1.9824200913301411</v>
      </c>
    </row>
    <row r="11711" spans="1:9" ht="15.6" x14ac:dyDescent="0.3">
      <c r="A11711" s="1">
        <v>11707</v>
      </c>
      <c r="B11711" s="1">
        <v>2015</v>
      </c>
      <c r="C11711" s="1">
        <v>10</v>
      </c>
      <c r="D11711" s="1">
        <v>1</v>
      </c>
      <c r="E11711" s="7">
        <v>2015.8360730593599</v>
      </c>
      <c r="F11711" s="7">
        <v>23.769841</v>
      </c>
      <c r="G11711" s="57">
        <f t="shared" si="432"/>
        <v>22.580768988965527</v>
      </c>
      <c r="H11711" s="8"/>
      <c r="I11711" s="73">
        <f t="shared" si="433"/>
        <v>1.9824200913199093</v>
      </c>
    </row>
    <row r="11712" spans="1:9" ht="15.6" x14ac:dyDescent="0.3">
      <c r="A11712" s="1">
        <v>11708</v>
      </c>
      <c r="B11712" s="1">
        <v>2015</v>
      </c>
      <c r="C11712" s="1">
        <v>10</v>
      </c>
      <c r="D11712" s="1">
        <v>2</v>
      </c>
      <c r="E11712" s="7">
        <v>2015.83881278539</v>
      </c>
      <c r="F11712" s="7">
        <v>23.765523000000002</v>
      </c>
      <c r="G11712" s="57">
        <f t="shared" si="432"/>
        <v>22.578268760000007</v>
      </c>
      <c r="H11712" s="8"/>
      <c r="I11712" s="73">
        <f t="shared" si="433"/>
        <v>1.9824200913201366</v>
      </c>
    </row>
    <row r="11713" spans="1:9" ht="15.6" x14ac:dyDescent="0.3">
      <c r="A11713" s="1">
        <v>11709</v>
      </c>
      <c r="B11713" s="1">
        <v>2015</v>
      </c>
      <c r="C11713" s="1">
        <v>10</v>
      </c>
      <c r="D11713" s="1">
        <v>3</v>
      </c>
      <c r="E11713" s="7">
        <v>2015.8415525114201</v>
      </c>
      <c r="F11713" s="7">
        <v>23.810404999999999</v>
      </c>
      <c r="G11713" s="57">
        <f t="shared" si="432"/>
        <v>22.575735263448284</v>
      </c>
      <c r="H11713" s="8"/>
      <c r="I11713" s="73">
        <f t="shared" si="433"/>
        <v>1.9824200913199093</v>
      </c>
    </row>
    <row r="11714" spans="1:9" ht="15.6" x14ac:dyDescent="0.3">
      <c r="A11714" s="1">
        <v>11710</v>
      </c>
      <c r="B11714" s="1">
        <v>2015</v>
      </c>
      <c r="C11714" s="1">
        <v>10</v>
      </c>
      <c r="D11714" s="1">
        <v>4</v>
      </c>
      <c r="E11714" s="7">
        <v>2015.84429223744</v>
      </c>
      <c r="F11714" s="7">
        <v>23.860337999999999</v>
      </c>
      <c r="G11714" s="57">
        <f t="shared" si="432"/>
        <v>22.573204791724148</v>
      </c>
      <c r="H11714" s="8"/>
      <c r="I11714" s="73">
        <f t="shared" si="433"/>
        <v>1.9808219178098625</v>
      </c>
    </row>
    <row r="11715" spans="1:9" ht="15.6" x14ac:dyDescent="0.3">
      <c r="A11715" s="1">
        <v>11711</v>
      </c>
      <c r="B11715" s="1">
        <v>2015</v>
      </c>
      <c r="C11715" s="1">
        <v>10</v>
      </c>
      <c r="D11715" s="1">
        <v>5</v>
      </c>
      <c r="E11715" s="7">
        <v>2015.84703196347</v>
      </c>
      <c r="F11715" s="7">
        <v>23.976703000000001</v>
      </c>
      <c r="G11715" s="57">
        <f t="shared" si="432"/>
        <v>22.570637593103456</v>
      </c>
      <c r="H11715" s="8"/>
      <c r="I11715" s="73">
        <f t="shared" si="433"/>
        <v>1.9808219178100899</v>
      </c>
    </row>
    <row r="11716" spans="1:9" ht="15.6" x14ac:dyDescent="0.3">
      <c r="A11716" s="1">
        <v>11712</v>
      </c>
      <c r="B11716" s="1">
        <v>2015</v>
      </c>
      <c r="C11716" s="1">
        <v>10</v>
      </c>
      <c r="D11716" s="1">
        <v>6</v>
      </c>
      <c r="E11716" s="7">
        <v>2015.8497716894999</v>
      </c>
      <c r="F11716" s="7">
        <v>24.130800000000001</v>
      </c>
      <c r="G11716" s="57">
        <f t="shared" si="432"/>
        <v>22.568060462068971</v>
      </c>
      <c r="H11716" s="8"/>
      <c r="I11716" s="73">
        <f t="shared" si="433"/>
        <v>1.9808219178100899</v>
      </c>
    </row>
    <row r="11717" spans="1:9" ht="15.6" x14ac:dyDescent="0.3">
      <c r="A11717" s="1">
        <v>11713</v>
      </c>
      <c r="B11717" s="1">
        <v>2015</v>
      </c>
      <c r="C11717" s="1">
        <v>10</v>
      </c>
      <c r="D11717" s="1">
        <v>7</v>
      </c>
      <c r="E11717" s="7">
        <v>2015.85251141552</v>
      </c>
      <c r="F11717" s="7">
        <v>24.271424</v>
      </c>
      <c r="G11717" s="57">
        <f t="shared" si="432"/>
        <v>22.565518819310348</v>
      </c>
      <c r="H11717" s="8"/>
      <c r="I11717" s="73">
        <f t="shared" si="433"/>
        <v>1.9808219178098625</v>
      </c>
    </row>
    <row r="11718" spans="1:9" ht="15.6" x14ac:dyDescent="0.3">
      <c r="A11718" s="1">
        <v>11714</v>
      </c>
      <c r="B11718" s="1">
        <v>2015</v>
      </c>
      <c r="C11718" s="1">
        <v>10</v>
      </c>
      <c r="D11718" s="1">
        <v>8</v>
      </c>
      <c r="E11718" s="7">
        <v>2015.8552511415501</v>
      </c>
      <c r="F11718" s="7">
        <v>24.408635</v>
      </c>
      <c r="G11718" s="57">
        <f t="shared" si="432"/>
        <v>22.562943666206902</v>
      </c>
      <c r="H11718" s="8"/>
      <c r="I11718" s="73">
        <f t="shared" si="433"/>
        <v>1.9808219178100899</v>
      </c>
    </row>
    <row r="11719" spans="1:9" ht="15.6" x14ac:dyDescent="0.3">
      <c r="A11719" s="1">
        <v>11715</v>
      </c>
      <c r="B11719" s="1">
        <v>2015</v>
      </c>
      <c r="C11719" s="1">
        <v>10</v>
      </c>
      <c r="D11719" s="1">
        <v>9</v>
      </c>
      <c r="E11719" s="7">
        <v>2015.8579908675799</v>
      </c>
      <c r="F11719" s="7">
        <v>24.516936999999999</v>
      </c>
      <c r="G11719" s="57">
        <f t="shared" si="432"/>
        <v>22.560345056551729</v>
      </c>
      <c r="H11719" s="8"/>
      <c r="I11719" s="73">
        <f t="shared" si="433"/>
        <v>1.9808219178098625</v>
      </c>
    </row>
    <row r="11720" spans="1:9" ht="15.6" x14ac:dyDescent="0.3">
      <c r="A11720" s="1">
        <v>11716</v>
      </c>
      <c r="B11720" s="1">
        <v>2015</v>
      </c>
      <c r="C11720" s="1">
        <v>10</v>
      </c>
      <c r="D11720" s="1">
        <v>10</v>
      </c>
      <c r="E11720" s="7">
        <v>2015.86073059361</v>
      </c>
      <c r="F11720" s="7">
        <v>24.51005</v>
      </c>
      <c r="G11720" s="57">
        <f t="shared" si="432"/>
        <v>22.557701583448281</v>
      </c>
      <c r="H11720" s="8"/>
      <c r="I11720" s="73">
        <f t="shared" si="433"/>
        <v>1.9808219178000854</v>
      </c>
    </row>
    <row r="11721" spans="1:9" ht="15.6" x14ac:dyDescent="0.3">
      <c r="A11721" s="1">
        <v>11717</v>
      </c>
      <c r="B11721" s="1">
        <v>2015</v>
      </c>
      <c r="C11721" s="1">
        <v>10</v>
      </c>
      <c r="D11721" s="1">
        <v>11</v>
      </c>
      <c r="E11721" s="7">
        <v>2015.8634703196301</v>
      </c>
      <c r="F11721" s="7">
        <v>24.505143</v>
      </c>
      <c r="G11721" s="57">
        <f t="shared" si="432"/>
        <v>22.554955954482761</v>
      </c>
      <c r="H11721" s="8"/>
      <c r="I11721" s="73">
        <f t="shared" si="433"/>
        <v>1.9808219178100899</v>
      </c>
    </row>
    <row r="11722" spans="1:9" ht="15.6" x14ac:dyDescent="0.3">
      <c r="A11722" s="1">
        <v>11718</v>
      </c>
      <c r="B11722" s="1">
        <v>2015</v>
      </c>
      <c r="C11722" s="1">
        <v>10</v>
      </c>
      <c r="D11722" s="1">
        <v>12</v>
      </c>
      <c r="E11722" s="7">
        <v>2015.86621004566</v>
      </c>
      <c r="F11722" s="7">
        <v>24.545286000000001</v>
      </c>
      <c r="G11722" s="57">
        <f t="shared" si="432"/>
        <v>22.552124600000006</v>
      </c>
      <c r="H11722" s="8"/>
      <c r="I11722" s="73">
        <f t="shared" si="433"/>
        <v>1.9808219178098625</v>
      </c>
    </row>
    <row r="11723" spans="1:9" ht="15.6" x14ac:dyDescent="0.3">
      <c r="A11723" s="1">
        <v>11719</v>
      </c>
      <c r="B11723" s="1">
        <v>2015</v>
      </c>
      <c r="C11723" s="1">
        <v>10</v>
      </c>
      <c r="D11723" s="1">
        <v>13</v>
      </c>
      <c r="E11723" s="7">
        <v>2015.86894977169</v>
      </c>
      <c r="F11723" s="7">
        <v>24.619243999999998</v>
      </c>
      <c r="G11723" s="57">
        <f t="shared" ref="G11723:G11786" si="434">AVERAGE(F11179:F11903)</f>
        <v>22.549223311724138</v>
      </c>
      <c r="H11723" s="8"/>
      <c r="I11723" s="73">
        <f t="shared" si="433"/>
        <v>1.9808219178100899</v>
      </c>
    </row>
    <row r="11724" spans="1:9" ht="15.6" x14ac:dyDescent="0.3">
      <c r="A11724" s="1">
        <v>11720</v>
      </c>
      <c r="B11724" s="1">
        <v>2015</v>
      </c>
      <c r="C11724" s="1">
        <v>10</v>
      </c>
      <c r="D11724" s="1">
        <v>14</v>
      </c>
      <c r="E11724" s="7">
        <v>2015.8716894977199</v>
      </c>
      <c r="F11724" s="7">
        <v>24.793491</v>
      </c>
      <c r="G11724" s="57">
        <f t="shared" si="434"/>
        <v>22.546318522758625</v>
      </c>
      <c r="H11724" s="8"/>
      <c r="I11724" s="73">
        <f t="shared" ref="I11724:I11787" si="435">E11904-E11180</f>
        <v>1.9808219178000854</v>
      </c>
    </row>
    <row r="11725" spans="1:9" ht="15.6" x14ac:dyDescent="0.3">
      <c r="A11725" s="1">
        <v>11721</v>
      </c>
      <c r="B11725" s="1">
        <v>2015</v>
      </c>
      <c r="C11725" s="1">
        <v>10</v>
      </c>
      <c r="D11725" s="1">
        <v>15</v>
      </c>
      <c r="E11725" s="7">
        <v>2015.87442922374</v>
      </c>
      <c r="F11725" s="7">
        <v>24.979123000000001</v>
      </c>
      <c r="G11725" s="57">
        <f t="shared" si="434"/>
        <v>22.543583086896554</v>
      </c>
      <c r="H11725" s="8"/>
      <c r="I11725" s="73">
        <f t="shared" si="435"/>
        <v>1.9808219178098625</v>
      </c>
    </row>
    <row r="11726" spans="1:9" ht="15.6" x14ac:dyDescent="0.3">
      <c r="A11726" s="1">
        <v>11722</v>
      </c>
      <c r="B11726" s="1">
        <v>2015</v>
      </c>
      <c r="C11726" s="1">
        <v>10</v>
      </c>
      <c r="D11726" s="1">
        <v>16</v>
      </c>
      <c r="E11726" s="7">
        <v>2015.8771689497701</v>
      </c>
      <c r="F11726" s="7">
        <v>25.201018999999999</v>
      </c>
      <c r="G11726" s="57">
        <f t="shared" si="434"/>
        <v>22.540935177931036</v>
      </c>
      <c r="H11726" s="8"/>
      <c r="I11726" s="73">
        <f t="shared" si="435"/>
        <v>1.9808219178100899</v>
      </c>
    </row>
    <row r="11727" spans="1:9" ht="15.6" x14ac:dyDescent="0.3">
      <c r="A11727" s="1">
        <v>11723</v>
      </c>
      <c r="B11727" s="1">
        <v>2015</v>
      </c>
      <c r="C11727" s="1">
        <v>10</v>
      </c>
      <c r="D11727" s="1">
        <v>17</v>
      </c>
      <c r="E11727" s="7">
        <v>2015.8799086757999</v>
      </c>
      <c r="F11727" s="7">
        <v>25.397784000000001</v>
      </c>
      <c r="G11727" s="57">
        <f t="shared" si="434"/>
        <v>22.538335051034483</v>
      </c>
      <c r="H11727" s="8"/>
      <c r="I11727" s="73">
        <f t="shared" si="435"/>
        <v>1.9808219178098625</v>
      </c>
    </row>
    <row r="11728" spans="1:9" ht="15.6" x14ac:dyDescent="0.3">
      <c r="A11728" s="1">
        <v>11724</v>
      </c>
      <c r="B11728" s="1">
        <v>2015</v>
      </c>
      <c r="C11728" s="1">
        <v>10</v>
      </c>
      <c r="D11728" s="1">
        <v>18</v>
      </c>
      <c r="E11728" s="7">
        <v>2015.88264840183</v>
      </c>
      <c r="F11728" s="7">
        <v>25.565003999999998</v>
      </c>
      <c r="G11728" s="57">
        <f t="shared" si="434"/>
        <v>22.535731624827587</v>
      </c>
      <c r="H11728" s="8"/>
      <c r="I11728" s="73">
        <f t="shared" si="435"/>
        <v>1.9808219178000854</v>
      </c>
    </row>
    <row r="11729" spans="1:9" ht="15.6" x14ac:dyDescent="0.3">
      <c r="A11729" s="1">
        <v>11725</v>
      </c>
      <c r="B11729" s="1">
        <v>2015</v>
      </c>
      <c r="C11729" s="1">
        <v>10</v>
      </c>
      <c r="D11729" s="1">
        <v>19</v>
      </c>
      <c r="E11729" s="7">
        <v>2015.8853881278501</v>
      </c>
      <c r="F11729" s="7">
        <v>25.631125000000001</v>
      </c>
      <c r="G11729" s="57">
        <f t="shared" si="434"/>
        <v>22.533405488275864</v>
      </c>
      <c r="H11729" s="8"/>
      <c r="I11729" s="73">
        <f t="shared" si="435"/>
        <v>1.9808219178100899</v>
      </c>
    </row>
    <row r="11730" spans="1:9" ht="15.6" x14ac:dyDescent="0.3">
      <c r="A11730" s="1">
        <v>11726</v>
      </c>
      <c r="B11730" s="1">
        <v>2015</v>
      </c>
      <c r="C11730" s="1">
        <v>10</v>
      </c>
      <c r="D11730" s="1">
        <v>20</v>
      </c>
      <c r="E11730" s="7">
        <v>2015.88812785388</v>
      </c>
      <c r="F11730" s="7">
        <v>25.640605999999998</v>
      </c>
      <c r="G11730" s="57">
        <f t="shared" si="434"/>
        <v>22.531100841379313</v>
      </c>
      <c r="H11730" s="8"/>
      <c r="I11730" s="73">
        <f t="shared" si="435"/>
        <v>1.9808219178098625</v>
      </c>
    </row>
    <row r="11731" spans="1:9" ht="15.6" x14ac:dyDescent="0.3">
      <c r="A11731" s="1">
        <v>11727</v>
      </c>
      <c r="B11731" s="1">
        <v>2015</v>
      </c>
      <c r="C11731" s="1">
        <v>10</v>
      </c>
      <c r="D11731" s="1">
        <v>21</v>
      </c>
      <c r="E11731" s="7">
        <v>2015.89086757991</v>
      </c>
      <c r="F11731" s="7">
        <v>25.639434999999999</v>
      </c>
      <c r="G11731" s="57">
        <f t="shared" si="434"/>
        <v>22.528724696551727</v>
      </c>
      <c r="H11731" s="8"/>
      <c r="I11731" s="73">
        <f t="shared" si="435"/>
        <v>1.9808219178100899</v>
      </c>
    </row>
    <row r="11732" spans="1:9" ht="15.6" x14ac:dyDescent="0.3">
      <c r="A11732" s="1">
        <v>11728</v>
      </c>
      <c r="B11732" s="1">
        <v>2015</v>
      </c>
      <c r="C11732" s="1">
        <v>10</v>
      </c>
      <c r="D11732" s="1">
        <v>22</v>
      </c>
      <c r="E11732" s="7">
        <v>2015.8936073059399</v>
      </c>
      <c r="F11732" s="7">
        <v>25.715178999999999</v>
      </c>
      <c r="G11732" s="57">
        <f t="shared" si="434"/>
        <v>22.526194671724138</v>
      </c>
      <c r="H11732" s="8"/>
      <c r="I11732" s="73">
        <f t="shared" si="435"/>
        <v>1.9808219178000854</v>
      </c>
    </row>
    <row r="11733" spans="1:9" ht="15.6" x14ac:dyDescent="0.3">
      <c r="A11733" s="1">
        <v>11729</v>
      </c>
      <c r="B11733" s="1">
        <v>2015</v>
      </c>
      <c r="C11733" s="1">
        <v>10</v>
      </c>
      <c r="D11733" s="1">
        <v>23</v>
      </c>
      <c r="E11733" s="7">
        <v>2015.89634703196</v>
      </c>
      <c r="F11733" s="7">
        <v>25.776796000000001</v>
      </c>
      <c r="G11733" s="57">
        <f t="shared" si="434"/>
        <v>22.523695943448278</v>
      </c>
      <c r="H11733" s="8"/>
      <c r="I11733" s="73">
        <f t="shared" si="435"/>
        <v>1.9808219178098625</v>
      </c>
    </row>
    <row r="11734" spans="1:9" ht="15.6" x14ac:dyDescent="0.3">
      <c r="A11734" s="1">
        <v>11730</v>
      </c>
      <c r="B11734" s="1">
        <v>2015</v>
      </c>
      <c r="C11734" s="1">
        <v>10</v>
      </c>
      <c r="D11734" s="1">
        <v>24</v>
      </c>
      <c r="E11734" s="7">
        <v>2015.8990867579901</v>
      </c>
      <c r="F11734" s="7">
        <v>25.900582</v>
      </c>
      <c r="G11734" s="57">
        <f t="shared" si="434"/>
        <v>22.521157852413793</v>
      </c>
      <c r="H11734" s="8"/>
      <c r="I11734" s="73">
        <f t="shared" si="435"/>
        <v>1.9808219178100899</v>
      </c>
    </row>
    <row r="11735" spans="1:9" ht="15.6" x14ac:dyDescent="0.3">
      <c r="A11735" s="1">
        <v>11731</v>
      </c>
      <c r="B11735" s="1">
        <v>2015</v>
      </c>
      <c r="C11735" s="1">
        <v>10</v>
      </c>
      <c r="D11735" s="1">
        <v>25</v>
      </c>
      <c r="E11735" s="7">
        <v>2015.9018264840199</v>
      </c>
      <c r="F11735" s="7">
        <v>25.871103999999999</v>
      </c>
      <c r="G11735" s="57">
        <f t="shared" si="434"/>
        <v>22.518525627586211</v>
      </c>
      <c r="H11735" s="8"/>
      <c r="I11735" s="73">
        <f t="shared" si="435"/>
        <v>1.9808219178098625</v>
      </c>
    </row>
    <row r="11736" spans="1:9" ht="15.6" x14ac:dyDescent="0.3">
      <c r="A11736" s="1">
        <v>11732</v>
      </c>
      <c r="B11736" s="1">
        <v>2015</v>
      </c>
      <c r="C11736" s="1">
        <v>10</v>
      </c>
      <c r="D11736" s="1">
        <v>26</v>
      </c>
      <c r="E11736" s="7">
        <v>2015.90456621005</v>
      </c>
      <c r="F11736" s="7">
        <v>25.843710000000002</v>
      </c>
      <c r="G11736" s="57">
        <f t="shared" si="434"/>
        <v>22.515857084137931</v>
      </c>
      <c r="H11736" s="8"/>
      <c r="I11736" s="73">
        <f t="shared" si="435"/>
        <v>1.9808219178000854</v>
      </c>
    </row>
    <row r="11737" spans="1:9" ht="15.6" x14ac:dyDescent="0.3">
      <c r="A11737" s="1">
        <v>11733</v>
      </c>
      <c r="B11737" s="1">
        <v>2015</v>
      </c>
      <c r="C11737" s="1">
        <v>10</v>
      </c>
      <c r="D11737" s="1">
        <v>27</v>
      </c>
      <c r="E11737" s="7">
        <v>2015.9073059360701</v>
      </c>
      <c r="F11737" s="7">
        <v>25.808631999999999</v>
      </c>
      <c r="G11737" s="57">
        <f t="shared" si="434"/>
        <v>22.5132303062069</v>
      </c>
      <c r="H11737" s="8"/>
      <c r="I11737" s="73">
        <f t="shared" si="435"/>
        <v>1.9796803653000552</v>
      </c>
    </row>
    <row r="11738" spans="1:9" ht="15.6" x14ac:dyDescent="0.3">
      <c r="A11738" s="1">
        <v>11734</v>
      </c>
      <c r="B11738" s="1">
        <v>2015</v>
      </c>
      <c r="C11738" s="1">
        <v>10</v>
      </c>
      <c r="D11738" s="1">
        <v>28</v>
      </c>
      <c r="E11738" s="7">
        <v>2015.9100456620999</v>
      </c>
      <c r="F11738" s="7">
        <v>25.788457999999999</v>
      </c>
      <c r="G11738" s="57">
        <f t="shared" si="434"/>
        <v>22.510668779310347</v>
      </c>
      <c r="H11738" s="8"/>
      <c r="I11738" s="73">
        <f t="shared" si="435"/>
        <v>1.9796803652998278</v>
      </c>
    </row>
    <row r="11739" spans="1:9" ht="15.6" x14ac:dyDescent="0.3">
      <c r="A11739" s="1">
        <v>11735</v>
      </c>
      <c r="B11739" s="1">
        <v>2015</v>
      </c>
      <c r="C11739" s="1">
        <v>10</v>
      </c>
      <c r="D11739" s="1">
        <v>29</v>
      </c>
      <c r="E11739" s="7">
        <v>2015.91278538813</v>
      </c>
      <c r="F11739" s="7">
        <v>25.847004999999999</v>
      </c>
      <c r="G11739" s="57">
        <f t="shared" si="434"/>
        <v>22.508055499310348</v>
      </c>
      <c r="H11739" s="8"/>
      <c r="I11739" s="73">
        <f t="shared" si="435"/>
        <v>1.9796803653000552</v>
      </c>
    </row>
    <row r="11740" spans="1:9" ht="15.6" x14ac:dyDescent="0.3">
      <c r="A11740" s="1">
        <v>11736</v>
      </c>
      <c r="B11740" s="1">
        <v>2015</v>
      </c>
      <c r="C11740" s="1">
        <v>10</v>
      </c>
      <c r="D11740" s="1">
        <v>30</v>
      </c>
      <c r="E11740" s="7">
        <v>2015.9155251141499</v>
      </c>
      <c r="F11740" s="7">
        <v>25.954575999999999</v>
      </c>
      <c r="G11740" s="57">
        <f t="shared" si="434"/>
        <v>22.505284120000002</v>
      </c>
      <c r="H11740" s="8"/>
      <c r="I11740" s="73">
        <f t="shared" si="435"/>
        <v>1.9796803652900508</v>
      </c>
    </row>
    <row r="11741" spans="1:9" ht="15.6" x14ac:dyDescent="0.3">
      <c r="A11741" s="1">
        <v>11737</v>
      </c>
      <c r="B11741" s="1">
        <v>2015</v>
      </c>
      <c r="C11741" s="1">
        <v>10</v>
      </c>
      <c r="D11741" s="1">
        <v>31</v>
      </c>
      <c r="E11741" s="7">
        <v>2015.91826484018</v>
      </c>
      <c r="F11741" s="7">
        <v>26.051825999999998</v>
      </c>
      <c r="G11741" s="57">
        <f t="shared" si="434"/>
        <v>22.502250580689651</v>
      </c>
      <c r="H11741" s="8"/>
      <c r="I11741" s="73">
        <f t="shared" si="435"/>
        <v>1.9796803653000552</v>
      </c>
    </row>
    <row r="11742" spans="1:9" ht="15.6" x14ac:dyDescent="0.3">
      <c r="A11742" s="1">
        <v>11738</v>
      </c>
      <c r="B11742" s="1">
        <v>2015</v>
      </c>
      <c r="C11742" s="1">
        <v>11</v>
      </c>
      <c r="D11742" s="1">
        <v>1</v>
      </c>
      <c r="E11742" s="7">
        <v>2015.91940639269</v>
      </c>
      <c r="F11742" s="7">
        <v>26.069013000000002</v>
      </c>
      <c r="G11742" s="57">
        <f t="shared" si="434"/>
        <v>22.499094129655173</v>
      </c>
      <c r="H11742" s="8"/>
      <c r="I11742" s="73">
        <f t="shared" si="435"/>
        <v>1.9796803653000552</v>
      </c>
    </row>
    <row r="11743" spans="1:9" ht="15.6" x14ac:dyDescent="0.3">
      <c r="A11743" s="1">
        <v>11739</v>
      </c>
      <c r="B11743" s="1">
        <v>2015</v>
      </c>
      <c r="C11743" s="1">
        <v>11</v>
      </c>
      <c r="D11743" s="1">
        <v>2</v>
      </c>
      <c r="E11743" s="7">
        <v>2015.9221461187201</v>
      </c>
      <c r="F11743" s="7">
        <v>26.024367000000002</v>
      </c>
      <c r="G11743" s="57">
        <f t="shared" si="434"/>
        <v>22.495903746206899</v>
      </c>
      <c r="H11743" s="8"/>
      <c r="I11743" s="73">
        <f t="shared" si="435"/>
        <v>1.9796803652998278</v>
      </c>
    </row>
    <row r="11744" spans="1:9" ht="15.6" x14ac:dyDescent="0.3">
      <c r="A11744" s="1">
        <v>11740</v>
      </c>
      <c r="B11744" s="1">
        <v>2015</v>
      </c>
      <c r="C11744" s="1">
        <v>11</v>
      </c>
      <c r="D11744" s="1">
        <v>3</v>
      </c>
      <c r="E11744" s="7">
        <v>2015.92488584475</v>
      </c>
      <c r="F11744" s="7">
        <v>25.957317</v>
      </c>
      <c r="G11744" s="57">
        <f t="shared" si="434"/>
        <v>22.492633533793107</v>
      </c>
      <c r="H11744" s="8"/>
      <c r="I11744" s="73">
        <f t="shared" si="435"/>
        <v>1.9808219178000854</v>
      </c>
    </row>
    <row r="11745" spans="1:9" ht="15.6" x14ac:dyDescent="0.3">
      <c r="A11745" s="1">
        <v>11741</v>
      </c>
      <c r="B11745" s="1">
        <v>2015</v>
      </c>
      <c r="C11745" s="1">
        <v>11</v>
      </c>
      <c r="D11745" s="1">
        <v>4</v>
      </c>
      <c r="E11745" s="7">
        <v>2015.92762557078</v>
      </c>
      <c r="F11745" s="7">
        <v>25.955262999999999</v>
      </c>
      <c r="G11745" s="57">
        <f t="shared" si="434"/>
        <v>22.48943468827586</v>
      </c>
      <c r="H11745" s="8"/>
      <c r="I11745" s="73">
        <f t="shared" si="435"/>
        <v>1.9808219178100899</v>
      </c>
    </row>
    <row r="11746" spans="1:9" ht="15.6" x14ac:dyDescent="0.3">
      <c r="A11746" s="1">
        <v>11742</v>
      </c>
      <c r="B11746" s="1">
        <v>2015</v>
      </c>
      <c r="C11746" s="1">
        <v>11</v>
      </c>
      <c r="D11746" s="1">
        <v>5</v>
      </c>
      <c r="E11746" s="7">
        <v>2015.9303652967999</v>
      </c>
      <c r="F11746" s="7">
        <v>25.994703000000001</v>
      </c>
      <c r="G11746" s="57">
        <f t="shared" si="434"/>
        <v>22.486339459310344</v>
      </c>
      <c r="H11746" s="8"/>
      <c r="I11746" s="73">
        <f t="shared" si="435"/>
        <v>1.9808219178098625</v>
      </c>
    </row>
    <row r="11747" spans="1:9" ht="15.6" x14ac:dyDescent="0.3">
      <c r="A11747" s="1">
        <v>11743</v>
      </c>
      <c r="B11747" s="1">
        <v>2015</v>
      </c>
      <c r="C11747" s="1">
        <v>11</v>
      </c>
      <c r="D11747" s="1">
        <v>6</v>
      </c>
      <c r="E11747" s="7">
        <v>2015.93310502283</v>
      </c>
      <c r="F11747" s="7">
        <v>26.025656000000001</v>
      </c>
      <c r="G11747" s="57">
        <f t="shared" si="434"/>
        <v>22.483301846896548</v>
      </c>
      <c r="H11747" s="8"/>
      <c r="I11747" s="73">
        <f t="shared" si="435"/>
        <v>1.9808219178100899</v>
      </c>
    </row>
    <row r="11748" spans="1:9" ht="15.6" x14ac:dyDescent="0.3">
      <c r="A11748" s="1">
        <v>11744</v>
      </c>
      <c r="B11748" s="1">
        <v>2015</v>
      </c>
      <c r="C11748" s="1">
        <v>11</v>
      </c>
      <c r="D11748" s="1">
        <v>7</v>
      </c>
      <c r="E11748" s="7">
        <v>2015.9358447488601</v>
      </c>
      <c r="F11748" s="7">
        <v>26.054874000000002</v>
      </c>
      <c r="G11748" s="57">
        <f t="shared" si="434"/>
        <v>22.48032766482758</v>
      </c>
      <c r="H11748" s="8"/>
      <c r="I11748" s="73">
        <f t="shared" si="435"/>
        <v>1.9808219177998581</v>
      </c>
    </row>
    <row r="11749" spans="1:9" ht="15.6" x14ac:dyDescent="0.3">
      <c r="A11749" s="1">
        <v>11745</v>
      </c>
      <c r="B11749" s="1">
        <v>2015</v>
      </c>
      <c r="C11749" s="1">
        <v>11</v>
      </c>
      <c r="D11749" s="1">
        <v>8</v>
      </c>
      <c r="E11749" s="7">
        <v>2015.9385844748899</v>
      </c>
      <c r="F11749" s="7">
        <v>26.044903000000001</v>
      </c>
      <c r="G11749" s="57">
        <f t="shared" si="434"/>
        <v>22.477391259310345</v>
      </c>
      <c r="H11749" s="8"/>
      <c r="I11749" s="73">
        <f t="shared" si="435"/>
        <v>1.9808219178100899</v>
      </c>
    </row>
    <row r="11750" spans="1:9" ht="15.6" x14ac:dyDescent="0.3">
      <c r="A11750" s="1">
        <v>11746</v>
      </c>
      <c r="B11750" s="1">
        <v>2015</v>
      </c>
      <c r="C11750" s="1">
        <v>11</v>
      </c>
      <c r="D11750" s="1">
        <v>9</v>
      </c>
      <c r="E11750" s="7">
        <v>2015.94132420091</v>
      </c>
      <c r="F11750" s="7">
        <v>25.992169000000001</v>
      </c>
      <c r="G11750" s="57">
        <f t="shared" si="434"/>
        <v>22.474482892413789</v>
      </c>
      <c r="H11750" s="8"/>
      <c r="I11750" s="73">
        <f t="shared" si="435"/>
        <v>1.9808219178100899</v>
      </c>
    </row>
    <row r="11751" spans="1:9" ht="15.6" x14ac:dyDescent="0.3">
      <c r="A11751" s="1">
        <v>11747</v>
      </c>
      <c r="B11751" s="1">
        <v>2015</v>
      </c>
      <c r="C11751" s="1">
        <v>11</v>
      </c>
      <c r="D11751" s="1">
        <v>10</v>
      </c>
      <c r="E11751" s="7">
        <v>2015.9440639269401</v>
      </c>
      <c r="F11751" s="7">
        <v>26.069427999999998</v>
      </c>
      <c r="G11751" s="57">
        <f t="shared" si="434"/>
        <v>22.47141413931034</v>
      </c>
      <c r="H11751" s="8"/>
      <c r="I11751" s="73">
        <f t="shared" si="435"/>
        <v>1.9808219178098625</v>
      </c>
    </row>
    <row r="11752" spans="1:9" ht="15.6" x14ac:dyDescent="0.3">
      <c r="A11752" s="1">
        <v>11748</v>
      </c>
      <c r="B11752" s="1">
        <v>2015</v>
      </c>
      <c r="C11752" s="1">
        <v>11</v>
      </c>
      <c r="D11752" s="1">
        <v>11</v>
      </c>
      <c r="E11752" s="7">
        <v>2015.9468036529699</v>
      </c>
      <c r="F11752" s="7">
        <v>26.07771</v>
      </c>
      <c r="G11752" s="57">
        <f t="shared" si="434"/>
        <v>22.468232023448277</v>
      </c>
      <c r="H11752" s="8"/>
      <c r="I11752" s="73">
        <f t="shared" si="435"/>
        <v>1.9808219178100899</v>
      </c>
    </row>
    <row r="11753" spans="1:9" ht="15.6" x14ac:dyDescent="0.3">
      <c r="A11753" s="1">
        <v>11749</v>
      </c>
      <c r="B11753" s="1">
        <v>2015</v>
      </c>
      <c r="C11753" s="1">
        <v>11</v>
      </c>
      <c r="D11753" s="1">
        <v>12</v>
      </c>
      <c r="E11753" s="7">
        <v>2015.949543379</v>
      </c>
      <c r="F11753" s="7">
        <v>26.039888000000001</v>
      </c>
      <c r="G11753" s="57">
        <f t="shared" si="434"/>
        <v>22.464981154482757</v>
      </c>
      <c r="H11753" s="8"/>
      <c r="I11753" s="73">
        <f t="shared" si="435"/>
        <v>1.9808219178100899</v>
      </c>
    </row>
    <row r="11754" spans="1:9" ht="15.6" x14ac:dyDescent="0.3">
      <c r="A11754" s="1">
        <v>11750</v>
      </c>
      <c r="B11754" s="1">
        <v>2015</v>
      </c>
      <c r="C11754" s="1">
        <v>11</v>
      </c>
      <c r="D11754" s="1">
        <v>13</v>
      </c>
      <c r="E11754" s="7">
        <v>2015.9522831050199</v>
      </c>
      <c r="F11754" s="7">
        <v>26.017565999999999</v>
      </c>
      <c r="G11754" s="57">
        <f t="shared" si="434"/>
        <v>22.461641893793104</v>
      </c>
      <c r="H11754" s="8"/>
      <c r="I11754" s="73">
        <f t="shared" si="435"/>
        <v>1.9808219178098625</v>
      </c>
    </row>
    <row r="11755" spans="1:9" ht="15.6" x14ac:dyDescent="0.3">
      <c r="A11755" s="1">
        <v>11751</v>
      </c>
      <c r="B11755" s="1">
        <v>2015</v>
      </c>
      <c r="C11755" s="1">
        <v>11</v>
      </c>
      <c r="D11755" s="1">
        <v>14</v>
      </c>
      <c r="E11755" s="7">
        <v>2015.95502283105</v>
      </c>
      <c r="F11755" s="7">
        <v>26.031692</v>
      </c>
      <c r="G11755" s="57">
        <f t="shared" si="434"/>
        <v>22.458153193103449</v>
      </c>
      <c r="H11755" s="8"/>
      <c r="I11755" s="73">
        <f t="shared" si="435"/>
        <v>1.9808219178100899</v>
      </c>
    </row>
    <row r="11756" spans="1:9" ht="15.6" x14ac:dyDescent="0.3">
      <c r="A11756" s="1">
        <v>11752</v>
      </c>
      <c r="B11756" s="1">
        <v>2015</v>
      </c>
      <c r="C11756" s="1">
        <v>11</v>
      </c>
      <c r="D11756" s="1">
        <v>15</v>
      </c>
      <c r="E11756" s="7">
        <v>2015.9577625570801</v>
      </c>
      <c r="F11756" s="7">
        <v>25.965008999999998</v>
      </c>
      <c r="G11756" s="57">
        <f t="shared" si="434"/>
        <v>22.454547565517238</v>
      </c>
      <c r="H11756" s="8"/>
      <c r="I11756" s="73">
        <f t="shared" si="435"/>
        <v>1.9808219178098625</v>
      </c>
    </row>
    <row r="11757" spans="1:9" ht="15.6" x14ac:dyDescent="0.3">
      <c r="A11757" s="1">
        <v>11753</v>
      </c>
      <c r="B11757" s="1">
        <v>2015</v>
      </c>
      <c r="C11757" s="1">
        <v>11</v>
      </c>
      <c r="D11757" s="1">
        <v>16</v>
      </c>
      <c r="E11757" s="7">
        <v>2015.9605022830999</v>
      </c>
      <c r="F11757" s="7">
        <v>25.884388999999999</v>
      </c>
      <c r="G11757" s="57">
        <f t="shared" si="434"/>
        <v>22.450855238620687</v>
      </c>
      <c r="H11757" s="8"/>
      <c r="I11757" s="73">
        <f t="shared" si="435"/>
        <v>1.9808219178098625</v>
      </c>
    </row>
    <row r="11758" spans="1:9" ht="15.6" x14ac:dyDescent="0.3">
      <c r="A11758" s="1">
        <v>11754</v>
      </c>
      <c r="B11758" s="1">
        <v>2015</v>
      </c>
      <c r="C11758" s="1">
        <v>11</v>
      </c>
      <c r="D11758" s="1">
        <v>17</v>
      </c>
      <c r="E11758" s="7">
        <v>2015.96324200913</v>
      </c>
      <c r="F11758" s="7">
        <v>25.776734999999999</v>
      </c>
      <c r="G11758" s="57">
        <f t="shared" si="434"/>
        <v>22.447154526896551</v>
      </c>
      <c r="H11758" s="8"/>
      <c r="I11758" s="73">
        <f t="shared" si="435"/>
        <v>1.9808219178100899</v>
      </c>
    </row>
    <row r="11759" spans="1:9" ht="15.6" x14ac:dyDescent="0.3">
      <c r="A11759" s="1">
        <v>11755</v>
      </c>
      <c r="B11759" s="1">
        <v>2015</v>
      </c>
      <c r="C11759" s="1">
        <v>11</v>
      </c>
      <c r="D11759" s="1">
        <v>18</v>
      </c>
      <c r="E11759" s="7">
        <v>2015.9659817351601</v>
      </c>
      <c r="F11759" s="7">
        <v>25.677586999999999</v>
      </c>
      <c r="G11759" s="57">
        <f t="shared" si="434"/>
        <v>22.443471573793101</v>
      </c>
      <c r="H11759" s="8"/>
      <c r="I11759" s="73">
        <f t="shared" si="435"/>
        <v>1.9808219178098625</v>
      </c>
    </row>
    <row r="11760" spans="1:9" ht="15.6" x14ac:dyDescent="0.3">
      <c r="A11760" s="1">
        <v>11756</v>
      </c>
      <c r="B11760" s="1">
        <v>2015</v>
      </c>
      <c r="C11760" s="1">
        <v>11</v>
      </c>
      <c r="D11760" s="1">
        <v>19</v>
      </c>
      <c r="E11760" s="7">
        <v>2015.9687214611899</v>
      </c>
      <c r="F11760" s="7">
        <v>25.571591999999999</v>
      </c>
      <c r="G11760" s="57">
        <f t="shared" si="434"/>
        <v>22.43973173793103</v>
      </c>
      <c r="H11760" s="8"/>
      <c r="I11760" s="73">
        <f t="shared" si="435"/>
        <v>1.9808219178100899</v>
      </c>
    </row>
    <row r="11761" spans="1:9" ht="15.6" x14ac:dyDescent="0.3">
      <c r="A11761" s="1">
        <v>11757</v>
      </c>
      <c r="B11761" s="1">
        <v>2015</v>
      </c>
      <c r="C11761" s="1">
        <v>11</v>
      </c>
      <c r="D11761" s="1">
        <v>20</v>
      </c>
      <c r="E11761" s="7">
        <v>2015.97146118721</v>
      </c>
      <c r="F11761" s="7">
        <v>25.45964</v>
      </c>
      <c r="G11761" s="57">
        <f t="shared" si="434"/>
        <v>22.435917177931032</v>
      </c>
      <c r="H11761" s="8"/>
      <c r="I11761" s="73">
        <f t="shared" si="435"/>
        <v>1.9808219178100899</v>
      </c>
    </row>
    <row r="11762" spans="1:9" ht="15.6" x14ac:dyDescent="0.3">
      <c r="A11762" s="1">
        <v>11758</v>
      </c>
      <c r="B11762" s="1">
        <v>2015</v>
      </c>
      <c r="C11762" s="1">
        <v>11</v>
      </c>
      <c r="D11762" s="1">
        <v>21</v>
      </c>
      <c r="E11762" s="7">
        <v>2015.9742009132401</v>
      </c>
      <c r="F11762" s="7">
        <v>25.355748999999999</v>
      </c>
      <c r="G11762" s="57">
        <f t="shared" si="434"/>
        <v>22.432186983448268</v>
      </c>
      <c r="H11762" s="8"/>
      <c r="I11762" s="73">
        <f t="shared" si="435"/>
        <v>1.9808219178098625</v>
      </c>
    </row>
    <row r="11763" spans="1:9" ht="15.6" x14ac:dyDescent="0.3">
      <c r="A11763" s="1">
        <v>11759</v>
      </c>
      <c r="B11763" s="1">
        <v>2015</v>
      </c>
      <c r="C11763" s="1">
        <v>11</v>
      </c>
      <c r="D11763" s="1">
        <v>22</v>
      </c>
      <c r="E11763" s="7">
        <v>2015.97694063927</v>
      </c>
      <c r="F11763" s="7">
        <v>25.365639999999999</v>
      </c>
      <c r="G11763" s="57">
        <f t="shared" si="434"/>
        <v>22.428586226206892</v>
      </c>
      <c r="H11763" s="8"/>
      <c r="I11763" s="73">
        <f t="shared" si="435"/>
        <v>1.9808219178000854</v>
      </c>
    </row>
    <row r="11764" spans="1:9" ht="15.6" x14ac:dyDescent="0.3">
      <c r="A11764" s="1">
        <v>11760</v>
      </c>
      <c r="B11764" s="1">
        <v>2015</v>
      </c>
      <c r="C11764" s="1">
        <v>11</v>
      </c>
      <c r="D11764" s="1">
        <v>23</v>
      </c>
      <c r="E11764" s="7">
        <v>2015.9796803653001</v>
      </c>
      <c r="F11764" s="7">
        <v>25.403191</v>
      </c>
      <c r="G11764" s="57">
        <f t="shared" si="434"/>
        <v>22.425100387586198</v>
      </c>
      <c r="H11764" s="8"/>
      <c r="I11764" s="73">
        <f t="shared" si="435"/>
        <v>1.9808219178100899</v>
      </c>
    </row>
    <row r="11765" spans="1:9" ht="15.6" x14ac:dyDescent="0.3">
      <c r="A11765" s="1">
        <v>11761</v>
      </c>
      <c r="B11765" s="1">
        <v>2015</v>
      </c>
      <c r="C11765" s="1">
        <v>11</v>
      </c>
      <c r="D11765" s="1">
        <v>24</v>
      </c>
      <c r="E11765" s="7">
        <v>2015.9824200913199</v>
      </c>
      <c r="F11765" s="7">
        <v>25.25375</v>
      </c>
      <c r="G11765" s="57">
        <f t="shared" si="434"/>
        <v>22.42159142896551</v>
      </c>
      <c r="H11765" s="8"/>
      <c r="I11765" s="73">
        <f t="shared" si="435"/>
        <v>1.9808219178098625</v>
      </c>
    </row>
    <row r="11766" spans="1:9" ht="15.6" x14ac:dyDescent="0.3">
      <c r="A11766" s="1">
        <v>11762</v>
      </c>
      <c r="B11766" s="1">
        <v>2015</v>
      </c>
      <c r="C11766" s="1">
        <v>11</v>
      </c>
      <c r="D11766" s="1">
        <v>25</v>
      </c>
      <c r="E11766" s="7">
        <v>2015.98515981735</v>
      </c>
      <c r="F11766" s="7">
        <v>25.109224999999999</v>
      </c>
      <c r="G11766" s="57">
        <f t="shared" si="434"/>
        <v>22.418008888275853</v>
      </c>
      <c r="H11766" s="8"/>
      <c r="I11766" s="73">
        <f t="shared" si="435"/>
        <v>1.9808219178100899</v>
      </c>
    </row>
    <row r="11767" spans="1:9" ht="15.6" x14ac:dyDescent="0.3">
      <c r="A11767" s="1">
        <v>11763</v>
      </c>
      <c r="B11767" s="1">
        <v>2015</v>
      </c>
      <c r="C11767" s="1">
        <v>11</v>
      </c>
      <c r="D11767" s="1">
        <v>26</v>
      </c>
      <c r="E11767" s="7">
        <v>2015.9878995433801</v>
      </c>
      <c r="F11767" s="7">
        <v>25.157495999999998</v>
      </c>
      <c r="G11767" s="57">
        <f t="shared" si="434"/>
        <v>22.414325895172411</v>
      </c>
      <c r="H11767" s="8"/>
      <c r="I11767" s="73">
        <f t="shared" si="435"/>
        <v>1.9808219177998581</v>
      </c>
    </row>
    <row r="11768" spans="1:9" ht="15.6" x14ac:dyDescent="0.3">
      <c r="A11768" s="1">
        <v>11764</v>
      </c>
      <c r="B11768" s="1">
        <v>2015</v>
      </c>
      <c r="C11768" s="1">
        <v>11</v>
      </c>
      <c r="D11768" s="1">
        <v>27</v>
      </c>
      <c r="E11768" s="7">
        <v>2015.9906392694099</v>
      </c>
      <c r="F11768" s="7">
        <v>25.106691999999999</v>
      </c>
      <c r="G11768" s="57">
        <f t="shared" si="434"/>
        <v>22.410520446896545</v>
      </c>
      <c r="H11768" s="8"/>
      <c r="I11768" s="73">
        <f t="shared" si="435"/>
        <v>1.9824200913199093</v>
      </c>
    </row>
    <row r="11769" spans="1:9" ht="15.6" x14ac:dyDescent="0.3">
      <c r="A11769" s="1">
        <v>11765</v>
      </c>
      <c r="B11769" s="1">
        <v>2015</v>
      </c>
      <c r="C11769" s="1">
        <v>11</v>
      </c>
      <c r="D11769" s="1">
        <v>28</v>
      </c>
      <c r="E11769" s="7">
        <v>2015.99337899543</v>
      </c>
      <c r="F11769" s="7">
        <v>25.054262999999999</v>
      </c>
      <c r="G11769" s="57">
        <f t="shared" si="434"/>
        <v>22.406501885517233</v>
      </c>
      <c r="H11769" s="8"/>
      <c r="I11769" s="73">
        <f t="shared" si="435"/>
        <v>1.9824200913301411</v>
      </c>
    </row>
    <row r="11770" spans="1:9" ht="15.6" x14ac:dyDescent="0.3">
      <c r="A11770" s="1">
        <v>11766</v>
      </c>
      <c r="B11770" s="1">
        <v>2015</v>
      </c>
      <c r="C11770" s="1">
        <v>11</v>
      </c>
      <c r="D11770" s="1">
        <v>29</v>
      </c>
      <c r="E11770" s="7">
        <v>2015.9961187214601</v>
      </c>
      <c r="F11770" s="7">
        <v>24.942592999999999</v>
      </c>
      <c r="G11770" s="57">
        <f t="shared" si="434"/>
        <v>22.402525484137925</v>
      </c>
      <c r="H11770" s="8"/>
      <c r="I11770" s="73">
        <f t="shared" si="435"/>
        <v>1.9824200913299137</v>
      </c>
    </row>
    <row r="11771" spans="1:9" ht="15.6" x14ac:dyDescent="0.3">
      <c r="A11771" s="1">
        <v>11767</v>
      </c>
      <c r="B11771" s="1">
        <v>2015</v>
      </c>
      <c r="C11771" s="1">
        <v>11</v>
      </c>
      <c r="D11771" s="1">
        <v>30</v>
      </c>
      <c r="E11771" s="7">
        <v>2015.99885844749</v>
      </c>
      <c r="F11771" s="7">
        <v>24.823454999999999</v>
      </c>
      <c r="G11771" s="57">
        <f t="shared" si="434"/>
        <v>22.398418693793094</v>
      </c>
      <c r="H11771" s="8"/>
      <c r="I11771" s="73">
        <f t="shared" si="435"/>
        <v>1.9824200913199093</v>
      </c>
    </row>
    <row r="11772" spans="1:9" ht="15.6" x14ac:dyDescent="0.3">
      <c r="A11772" s="1">
        <v>11768</v>
      </c>
      <c r="B11772" s="1">
        <v>2015</v>
      </c>
      <c r="C11772" s="1">
        <v>12</v>
      </c>
      <c r="D11772" s="1">
        <v>1</v>
      </c>
      <c r="E11772" s="7">
        <v>2016.0027397260301</v>
      </c>
      <c r="F11772" s="7">
        <v>24.684757999999999</v>
      </c>
      <c r="G11772" s="57">
        <f t="shared" si="434"/>
        <v>22.394181884137922</v>
      </c>
      <c r="H11772" s="8"/>
      <c r="I11772" s="73">
        <f t="shared" si="435"/>
        <v>1.9824200913201366</v>
      </c>
    </row>
    <row r="11773" spans="1:9" ht="15.6" x14ac:dyDescent="0.3">
      <c r="A11773" s="1">
        <v>11769</v>
      </c>
      <c r="B11773" s="1">
        <v>2015</v>
      </c>
      <c r="C11773" s="1">
        <v>12</v>
      </c>
      <c r="D11773" s="1">
        <v>2</v>
      </c>
      <c r="E11773" s="7">
        <v>2016.0054794520499</v>
      </c>
      <c r="F11773" s="7">
        <v>24.529615</v>
      </c>
      <c r="G11773" s="57">
        <f t="shared" si="434"/>
        <v>22.389960234482754</v>
      </c>
      <c r="H11773" s="8"/>
      <c r="I11773" s="73">
        <f t="shared" si="435"/>
        <v>1.9824200913299137</v>
      </c>
    </row>
    <row r="11774" spans="1:9" ht="15.6" x14ac:dyDescent="0.3">
      <c r="A11774" s="1">
        <v>11770</v>
      </c>
      <c r="B11774" s="1">
        <v>2015</v>
      </c>
      <c r="C11774" s="1">
        <v>12</v>
      </c>
      <c r="D11774" s="1">
        <v>3</v>
      </c>
      <c r="E11774" s="7">
        <v>2016.00821917808</v>
      </c>
      <c r="F11774" s="7">
        <v>24.326626000000001</v>
      </c>
      <c r="G11774" s="57">
        <f t="shared" si="434"/>
        <v>22.385770663448273</v>
      </c>
      <c r="H11774" s="8"/>
      <c r="I11774" s="73">
        <f t="shared" si="435"/>
        <v>1.9824200913301411</v>
      </c>
    </row>
    <row r="11775" spans="1:9" ht="15.6" x14ac:dyDescent="0.3">
      <c r="A11775" s="1">
        <v>11771</v>
      </c>
      <c r="B11775" s="1">
        <v>2015</v>
      </c>
      <c r="C11775" s="1">
        <v>12</v>
      </c>
      <c r="D11775" s="1">
        <v>4</v>
      </c>
      <c r="E11775" s="7">
        <v>2016.0109589041101</v>
      </c>
      <c r="F11775" s="7">
        <v>24.006658999999999</v>
      </c>
      <c r="G11775" s="57">
        <f t="shared" si="434"/>
        <v>22.381582728275859</v>
      </c>
      <c r="H11775" s="8"/>
      <c r="I11775" s="73">
        <f t="shared" si="435"/>
        <v>1.9808219178100899</v>
      </c>
    </row>
    <row r="11776" spans="1:9" ht="15.6" x14ac:dyDescent="0.3">
      <c r="A11776" s="1">
        <v>11772</v>
      </c>
      <c r="B11776" s="1">
        <v>2015</v>
      </c>
      <c r="C11776" s="1">
        <v>12</v>
      </c>
      <c r="D11776" s="1">
        <v>5</v>
      </c>
      <c r="E11776" s="7">
        <v>2016.01369863014</v>
      </c>
      <c r="F11776" s="7">
        <v>23.818784999999998</v>
      </c>
      <c r="G11776" s="57">
        <f t="shared" si="434"/>
        <v>22.377436108965512</v>
      </c>
      <c r="H11776" s="8"/>
      <c r="I11776" s="73">
        <f t="shared" si="435"/>
        <v>1.9808219177998581</v>
      </c>
    </row>
    <row r="11777" spans="1:9" ht="15.6" x14ac:dyDescent="0.3">
      <c r="A11777" s="1">
        <v>11773</v>
      </c>
      <c r="B11777" s="1">
        <v>2015</v>
      </c>
      <c r="C11777" s="1">
        <v>12</v>
      </c>
      <c r="D11777" s="1">
        <v>6</v>
      </c>
      <c r="E11777" s="7">
        <v>2016.0164383561601</v>
      </c>
      <c r="F11777" s="7">
        <v>23.786031999999999</v>
      </c>
      <c r="G11777" s="57">
        <f t="shared" si="434"/>
        <v>22.373468859310339</v>
      </c>
      <c r="H11777" s="8"/>
      <c r="I11777" s="73">
        <f t="shared" si="435"/>
        <v>1.9808219178100899</v>
      </c>
    </row>
    <row r="11778" spans="1:9" ht="15.6" x14ac:dyDescent="0.3">
      <c r="A11778" s="1">
        <v>11774</v>
      </c>
      <c r="B11778" s="1">
        <v>2015</v>
      </c>
      <c r="C11778" s="1">
        <v>12</v>
      </c>
      <c r="D11778" s="1">
        <v>7</v>
      </c>
      <c r="E11778" s="7">
        <v>2016.0191780821899</v>
      </c>
      <c r="F11778" s="7">
        <v>23.704834999999999</v>
      </c>
      <c r="G11778" s="57">
        <f t="shared" si="434"/>
        <v>22.369672478620682</v>
      </c>
      <c r="H11778" s="8"/>
      <c r="I11778" s="73">
        <f t="shared" si="435"/>
        <v>1.9808219178100899</v>
      </c>
    </row>
    <row r="11779" spans="1:9" ht="15.6" x14ac:dyDescent="0.3">
      <c r="A11779" s="1">
        <v>11775</v>
      </c>
      <c r="B11779" s="1">
        <v>2015</v>
      </c>
      <c r="C11779" s="1">
        <v>12</v>
      </c>
      <c r="D11779" s="1">
        <v>8</v>
      </c>
      <c r="E11779" s="7">
        <v>2016.02191780822</v>
      </c>
      <c r="F11779" s="7">
        <v>23.570056000000001</v>
      </c>
      <c r="G11779" s="57">
        <f t="shared" si="434"/>
        <v>22.366077108965509</v>
      </c>
      <c r="H11779" s="8"/>
      <c r="I11779" s="73">
        <f t="shared" si="435"/>
        <v>1.9808219178098625</v>
      </c>
    </row>
    <row r="11780" spans="1:9" ht="15.6" x14ac:dyDescent="0.3">
      <c r="A11780" s="1">
        <v>11776</v>
      </c>
      <c r="B11780" s="1">
        <v>2015</v>
      </c>
      <c r="C11780" s="1">
        <v>12</v>
      </c>
      <c r="D11780" s="1">
        <v>9</v>
      </c>
      <c r="E11780" s="7">
        <v>2016.0246575342501</v>
      </c>
      <c r="F11780" s="7">
        <v>23.436634999999999</v>
      </c>
      <c r="G11780" s="57">
        <f t="shared" si="434"/>
        <v>22.362658613793094</v>
      </c>
      <c r="H11780" s="8"/>
      <c r="I11780" s="73">
        <f t="shared" si="435"/>
        <v>1.9808219178000854</v>
      </c>
    </row>
    <row r="11781" spans="1:9" ht="15.6" x14ac:dyDescent="0.3">
      <c r="A11781" s="1">
        <v>11777</v>
      </c>
      <c r="B11781" s="1">
        <v>2015</v>
      </c>
      <c r="C11781" s="1">
        <v>12</v>
      </c>
      <c r="D11781" s="1">
        <v>10</v>
      </c>
      <c r="E11781" s="7">
        <v>2016.0273972602699</v>
      </c>
      <c r="F11781" s="7">
        <v>23.207356999999998</v>
      </c>
      <c r="G11781" s="57">
        <f t="shared" si="434"/>
        <v>22.359296048275855</v>
      </c>
      <c r="H11781" s="8"/>
      <c r="I11781" s="73">
        <f t="shared" si="435"/>
        <v>1.9808219178098625</v>
      </c>
    </row>
    <row r="11782" spans="1:9" ht="15.6" x14ac:dyDescent="0.3">
      <c r="A11782" s="1">
        <v>11778</v>
      </c>
      <c r="B11782" s="1">
        <v>2015</v>
      </c>
      <c r="C11782" s="1">
        <v>12</v>
      </c>
      <c r="D11782" s="1">
        <v>11</v>
      </c>
      <c r="E11782" s="7">
        <v>2016.0301369863</v>
      </c>
      <c r="F11782" s="7">
        <v>22.973517999999999</v>
      </c>
      <c r="G11782" s="57">
        <f t="shared" si="434"/>
        <v>22.356133017931029</v>
      </c>
      <c r="H11782" s="8"/>
      <c r="I11782" s="73">
        <f t="shared" si="435"/>
        <v>1.9808219178100899</v>
      </c>
    </row>
    <row r="11783" spans="1:9" ht="15.6" x14ac:dyDescent="0.3">
      <c r="A11783" s="1">
        <v>11779</v>
      </c>
      <c r="B11783" s="1">
        <v>2015</v>
      </c>
      <c r="C11783" s="1">
        <v>12</v>
      </c>
      <c r="D11783" s="1">
        <v>12</v>
      </c>
      <c r="E11783" s="7">
        <v>2016.0328767123301</v>
      </c>
      <c r="F11783" s="7">
        <v>22.713438</v>
      </c>
      <c r="G11783" s="57">
        <f t="shared" si="434"/>
        <v>22.35290621655172</v>
      </c>
      <c r="H11783" s="8"/>
      <c r="I11783" s="73">
        <f t="shared" si="435"/>
        <v>1.9808219178100899</v>
      </c>
    </row>
    <row r="11784" spans="1:9" ht="15.6" x14ac:dyDescent="0.3">
      <c r="A11784" s="1">
        <v>11780</v>
      </c>
      <c r="B11784" s="1">
        <v>2015</v>
      </c>
      <c r="C11784" s="1">
        <v>12</v>
      </c>
      <c r="D11784" s="1">
        <v>13</v>
      </c>
      <c r="E11784" s="7">
        <v>2016.03561643836</v>
      </c>
      <c r="F11784" s="7">
        <v>22.492675999999999</v>
      </c>
      <c r="G11784" s="57">
        <f t="shared" si="434"/>
        <v>22.349757743448272</v>
      </c>
      <c r="H11784" s="8"/>
      <c r="I11784" s="73">
        <f t="shared" si="435"/>
        <v>1.9808219177998581</v>
      </c>
    </row>
    <row r="11785" spans="1:9" ht="15.6" x14ac:dyDescent="0.3">
      <c r="A11785" s="1">
        <v>11781</v>
      </c>
      <c r="B11785" s="1">
        <v>2015</v>
      </c>
      <c r="C11785" s="1">
        <v>12</v>
      </c>
      <c r="D11785" s="1">
        <v>14</v>
      </c>
      <c r="E11785" s="7">
        <v>2016.03835616438</v>
      </c>
      <c r="F11785" s="7">
        <v>22.302159</v>
      </c>
      <c r="G11785" s="57">
        <f t="shared" si="434"/>
        <v>22.346579878620688</v>
      </c>
      <c r="H11785" s="8"/>
      <c r="I11785" s="73">
        <f t="shared" si="435"/>
        <v>1.9808219178100899</v>
      </c>
    </row>
    <row r="11786" spans="1:9" ht="15.6" x14ac:dyDescent="0.3">
      <c r="A11786" s="1">
        <v>11782</v>
      </c>
      <c r="B11786" s="1">
        <v>2015</v>
      </c>
      <c r="C11786" s="1">
        <v>12</v>
      </c>
      <c r="D11786" s="1">
        <v>15</v>
      </c>
      <c r="E11786" s="7">
        <v>2016.0410958904099</v>
      </c>
      <c r="F11786" s="7">
        <v>22.106493</v>
      </c>
      <c r="G11786" s="57">
        <f t="shared" si="434"/>
        <v>22.343508103448272</v>
      </c>
      <c r="H11786" s="8"/>
      <c r="I11786" s="73">
        <f t="shared" si="435"/>
        <v>1.9808219178100899</v>
      </c>
    </row>
    <row r="11787" spans="1:9" ht="15.6" x14ac:dyDescent="0.3">
      <c r="A11787" s="1">
        <v>11783</v>
      </c>
      <c r="B11787" s="1">
        <v>2015</v>
      </c>
      <c r="C11787" s="1">
        <v>12</v>
      </c>
      <c r="D11787" s="1">
        <v>16</v>
      </c>
      <c r="E11787" s="7">
        <v>2016.04383561644</v>
      </c>
      <c r="F11787" s="7">
        <v>21.932185</v>
      </c>
      <c r="G11787" s="57">
        <f t="shared" ref="G11787:G11850" si="436">AVERAGE(F11243:F11967)</f>
        <v>22.340529235862064</v>
      </c>
      <c r="H11787" s="8"/>
      <c r="I11787" s="73">
        <f t="shared" si="435"/>
        <v>1.9808219178098625</v>
      </c>
    </row>
    <row r="11788" spans="1:9" ht="15.6" x14ac:dyDescent="0.3">
      <c r="A11788" s="1">
        <v>11784</v>
      </c>
      <c r="B11788" s="1">
        <v>2015</v>
      </c>
      <c r="C11788" s="1">
        <v>12</v>
      </c>
      <c r="D11788" s="1">
        <v>17</v>
      </c>
      <c r="E11788" s="7">
        <v>2016.0465753424701</v>
      </c>
      <c r="F11788" s="7">
        <v>21.775659999999998</v>
      </c>
      <c r="G11788" s="57">
        <f t="shared" si="436"/>
        <v>22.337643362758616</v>
      </c>
      <c r="H11788" s="8"/>
      <c r="I11788" s="73">
        <f t="shared" ref="I11788:I11851" si="437">E11968-E11244</f>
        <v>1.9808219178000854</v>
      </c>
    </row>
    <row r="11789" spans="1:9" ht="15.6" x14ac:dyDescent="0.3">
      <c r="A11789" s="1">
        <v>11785</v>
      </c>
      <c r="B11789" s="1">
        <v>2015</v>
      </c>
      <c r="C11789" s="1">
        <v>12</v>
      </c>
      <c r="D11789" s="1">
        <v>18</v>
      </c>
      <c r="E11789" s="7">
        <v>2016.0493150684899</v>
      </c>
      <c r="F11789" s="7">
        <v>21.649379</v>
      </c>
      <c r="G11789" s="57">
        <f t="shared" si="436"/>
        <v>22.334734957241377</v>
      </c>
      <c r="H11789" s="8"/>
      <c r="I11789" s="73">
        <f t="shared" si="437"/>
        <v>1.9808219178098625</v>
      </c>
    </row>
    <row r="11790" spans="1:9" ht="15.6" x14ac:dyDescent="0.3">
      <c r="A11790" s="1">
        <v>11786</v>
      </c>
      <c r="B11790" s="1">
        <v>2015</v>
      </c>
      <c r="C11790" s="1">
        <v>12</v>
      </c>
      <c r="D11790" s="1">
        <v>19</v>
      </c>
      <c r="E11790" s="7">
        <v>2016.05205479452</v>
      </c>
      <c r="F11790" s="7">
        <v>21.555826</v>
      </c>
      <c r="G11790" s="57">
        <f t="shared" si="436"/>
        <v>22.331880627586202</v>
      </c>
      <c r="H11790" s="8"/>
      <c r="I11790" s="73">
        <f t="shared" si="437"/>
        <v>1.9808219178100899</v>
      </c>
    </row>
    <row r="11791" spans="1:9" ht="15.6" x14ac:dyDescent="0.3">
      <c r="A11791" s="1">
        <v>11787</v>
      </c>
      <c r="B11791" s="1">
        <v>2015</v>
      </c>
      <c r="C11791" s="1">
        <v>12</v>
      </c>
      <c r="D11791" s="1">
        <v>20</v>
      </c>
      <c r="E11791" s="7">
        <v>2016.0547945205501</v>
      </c>
      <c r="F11791" s="7">
        <v>21.426693</v>
      </c>
      <c r="G11791" s="57">
        <f t="shared" si="436"/>
        <v>22.32911225241379</v>
      </c>
      <c r="H11791" s="8"/>
      <c r="I11791" s="73">
        <f t="shared" si="437"/>
        <v>1.9808219178100899</v>
      </c>
    </row>
    <row r="11792" spans="1:9" ht="15.6" x14ac:dyDescent="0.3">
      <c r="A11792" s="1">
        <v>11788</v>
      </c>
      <c r="B11792" s="1">
        <v>2015</v>
      </c>
      <c r="C11792" s="1">
        <v>12</v>
      </c>
      <c r="D11792" s="1">
        <v>21</v>
      </c>
      <c r="E11792" s="7">
        <v>2016.05753424658</v>
      </c>
      <c r="F11792" s="7">
        <v>21.315935</v>
      </c>
      <c r="G11792" s="57">
        <f t="shared" si="436"/>
        <v>22.326344402758618</v>
      </c>
      <c r="H11792" s="8"/>
      <c r="I11792" s="73">
        <f t="shared" si="437"/>
        <v>1.9808219178098625</v>
      </c>
    </row>
    <row r="11793" spans="1:9" ht="15.6" x14ac:dyDescent="0.3">
      <c r="A11793" s="1">
        <v>11789</v>
      </c>
      <c r="B11793" s="1">
        <v>2015</v>
      </c>
      <c r="C11793" s="1">
        <v>12</v>
      </c>
      <c r="D11793" s="1">
        <v>22</v>
      </c>
      <c r="E11793" s="7">
        <v>2016.0602739726</v>
      </c>
      <c r="F11793" s="7">
        <v>21.170107999999999</v>
      </c>
      <c r="G11793" s="57">
        <f t="shared" si="436"/>
        <v>22.323663924137929</v>
      </c>
      <c r="H11793" s="8"/>
      <c r="I11793" s="73">
        <f t="shared" si="437"/>
        <v>1.9808219178100899</v>
      </c>
    </row>
    <row r="11794" spans="1:9" ht="15.6" x14ac:dyDescent="0.3">
      <c r="A11794" s="1">
        <v>11790</v>
      </c>
      <c r="B11794" s="1">
        <v>2015</v>
      </c>
      <c r="C11794" s="1">
        <v>12</v>
      </c>
      <c r="D11794" s="1">
        <v>23</v>
      </c>
      <c r="E11794" s="7">
        <v>2016.0630136986299</v>
      </c>
      <c r="F11794" s="7">
        <v>21.082615000000001</v>
      </c>
      <c r="G11794" s="57">
        <f t="shared" si="436"/>
        <v>22.320935926896549</v>
      </c>
      <c r="H11794" s="8"/>
      <c r="I11794" s="73">
        <f t="shared" si="437"/>
        <v>1.9808219178100899</v>
      </c>
    </row>
    <row r="11795" spans="1:9" ht="15.6" x14ac:dyDescent="0.3">
      <c r="A11795" s="1">
        <v>11791</v>
      </c>
      <c r="B11795" s="1">
        <v>2015</v>
      </c>
      <c r="C11795" s="1">
        <v>12</v>
      </c>
      <c r="D11795" s="1">
        <v>24</v>
      </c>
      <c r="E11795" s="7">
        <v>2016.06575342466</v>
      </c>
      <c r="F11795" s="7">
        <v>20.856382</v>
      </c>
      <c r="G11795" s="57">
        <f t="shared" si="436"/>
        <v>22.318312308965513</v>
      </c>
      <c r="H11795" s="8"/>
      <c r="I11795" s="73">
        <f t="shared" si="437"/>
        <v>1.9808219178098625</v>
      </c>
    </row>
    <row r="11796" spans="1:9" ht="15.6" x14ac:dyDescent="0.3">
      <c r="A11796" s="1">
        <v>11792</v>
      </c>
      <c r="B11796" s="1">
        <v>2015</v>
      </c>
      <c r="C11796" s="1">
        <v>12</v>
      </c>
      <c r="D11796" s="1">
        <v>25</v>
      </c>
      <c r="E11796" s="7">
        <v>2016.0684931506801</v>
      </c>
      <c r="F11796" s="7">
        <v>20.726039</v>
      </c>
      <c r="G11796" s="57">
        <f t="shared" si="436"/>
        <v>22.315810514482752</v>
      </c>
      <c r="H11796" s="8"/>
      <c r="I11796" s="73">
        <f t="shared" si="437"/>
        <v>1.9808219178100899</v>
      </c>
    </row>
    <row r="11797" spans="1:9" ht="15.6" x14ac:dyDescent="0.3">
      <c r="A11797" s="1">
        <v>11793</v>
      </c>
      <c r="B11797" s="1">
        <v>2015</v>
      </c>
      <c r="C11797" s="1">
        <v>12</v>
      </c>
      <c r="D11797" s="1">
        <v>26</v>
      </c>
      <c r="E11797" s="7">
        <v>2016.0712328767099</v>
      </c>
      <c r="F11797" s="7">
        <v>20.558216999999999</v>
      </c>
      <c r="G11797" s="57">
        <f t="shared" si="436"/>
        <v>22.313443646896548</v>
      </c>
      <c r="H11797" s="8"/>
      <c r="I11797" s="73">
        <f t="shared" si="437"/>
        <v>1.9808219178098625</v>
      </c>
    </row>
    <row r="11798" spans="1:9" ht="15.6" x14ac:dyDescent="0.3">
      <c r="A11798" s="1">
        <v>11794</v>
      </c>
      <c r="B11798" s="1">
        <v>2015</v>
      </c>
      <c r="C11798" s="1">
        <v>12</v>
      </c>
      <c r="D11798" s="1">
        <v>27</v>
      </c>
      <c r="E11798" s="7">
        <v>2016.07397260274</v>
      </c>
      <c r="F11798" s="7">
        <v>20.36017</v>
      </c>
      <c r="G11798" s="57">
        <f t="shared" si="436"/>
        <v>22.311003826206893</v>
      </c>
      <c r="H11798" s="8"/>
      <c r="I11798" s="73">
        <f t="shared" si="437"/>
        <v>1.9796803653000552</v>
      </c>
    </row>
    <row r="11799" spans="1:9" ht="15.6" x14ac:dyDescent="0.3">
      <c r="A11799" s="1">
        <v>11795</v>
      </c>
      <c r="B11799" s="1">
        <v>2015</v>
      </c>
      <c r="C11799" s="1">
        <v>12</v>
      </c>
      <c r="D11799" s="1">
        <v>28</v>
      </c>
      <c r="E11799" s="7">
        <v>2016.0767123287701</v>
      </c>
      <c r="F11799" s="7">
        <v>20.137837000000001</v>
      </c>
      <c r="G11799" s="57">
        <f t="shared" si="436"/>
        <v>22.308530998620686</v>
      </c>
      <c r="H11799" s="8"/>
      <c r="I11799" s="73">
        <f t="shared" si="437"/>
        <v>1.9796803652900508</v>
      </c>
    </row>
    <row r="11800" spans="1:9" ht="15.6" x14ac:dyDescent="0.3">
      <c r="A11800" s="1">
        <v>11796</v>
      </c>
      <c r="B11800" s="1">
        <v>2015</v>
      </c>
      <c r="C11800" s="1">
        <v>12</v>
      </c>
      <c r="D11800" s="1">
        <v>29</v>
      </c>
      <c r="E11800" s="7">
        <v>2016.07945205479</v>
      </c>
      <c r="F11800" s="7">
        <v>19.945485000000001</v>
      </c>
      <c r="G11800" s="57">
        <f t="shared" si="436"/>
        <v>22.306152242758611</v>
      </c>
      <c r="H11800" s="8"/>
      <c r="I11800" s="73">
        <f t="shared" si="437"/>
        <v>1.9796803652898234</v>
      </c>
    </row>
    <row r="11801" spans="1:9" ht="15.6" x14ac:dyDescent="0.3">
      <c r="A11801" s="1">
        <v>11797</v>
      </c>
      <c r="B11801" s="1">
        <v>2015</v>
      </c>
      <c r="C11801" s="1">
        <v>12</v>
      </c>
      <c r="D11801" s="1">
        <v>30</v>
      </c>
      <c r="E11801" s="7">
        <v>2016.08219178082</v>
      </c>
      <c r="F11801" s="7">
        <v>19.751390000000001</v>
      </c>
      <c r="G11801" s="57">
        <f t="shared" si="436"/>
        <v>22.303826937931024</v>
      </c>
      <c r="H11801" s="8"/>
      <c r="I11801" s="73">
        <f t="shared" si="437"/>
        <v>1.9796803653000552</v>
      </c>
    </row>
    <row r="11802" spans="1:9" ht="15.6" x14ac:dyDescent="0.3">
      <c r="A11802" s="1">
        <v>11798</v>
      </c>
      <c r="B11802" s="1">
        <v>2015</v>
      </c>
      <c r="C11802" s="1">
        <v>12</v>
      </c>
      <c r="D11802" s="1">
        <v>31</v>
      </c>
      <c r="E11802" s="7">
        <v>2016.0849315068499</v>
      </c>
      <c r="F11802" s="7">
        <v>19.487648</v>
      </c>
      <c r="G11802" s="57">
        <f t="shared" si="436"/>
        <v>22.301648515862063</v>
      </c>
      <c r="H11802" s="8"/>
      <c r="I11802" s="73">
        <f t="shared" si="437"/>
        <v>1.9796803653000552</v>
      </c>
    </row>
    <row r="11803" spans="1:9" ht="15.6" x14ac:dyDescent="0.3">
      <c r="A11803" s="1">
        <v>11799</v>
      </c>
      <c r="B11803" s="1">
        <v>2016</v>
      </c>
      <c r="C11803" s="1">
        <v>1</v>
      </c>
      <c r="D11803" s="1">
        <v>1</v>
      </c>
      <c r="E11803" s="7">
        <v>2016.0860730593599</v>
      </c>
      <c r="F11803" s="7">
        <v>19.177094</v>
      </c>
      <c r="G11803" s="57">
        <f t="shared" si="436"/>
        <v>22.299487561379301</v>
      </c>
      <c r="H11803" s="8"/>
      <c r="I11803" s="73">
        <f t="shared" si="437"/>
        <v>1.9796803652900508</v>
      </c>
    </row>
    <row r="11804" spans="1:9" ht="15.6" x14ac:dyDescent="0.3">
      <c r="A11804" s="1">
        <v>11800</v>
      </c>
      <c r="B11804" s="1">
        <v>2016</v>
      </c>
      <c r="C11804" s="1">
        <v>1</v>
      </c>
      <c r="D11804" s="1">
        <v>2</v>
      </c>
      <c r="E11804" s="7">
        <v>2016.08881278539</v>
      </c>
      <c r="F11804" s="7">
        <v>18.933350999999998</v>
      </c>
      <c r="G11804" s="57">
        <f t="shared" si="436"/>
        <v>22.297513739310343</v>
      </c>
      <c r="H11804" s="8"/>
      <c r="I11804" s="73">
        <f t="shared" si="437"/>
        <v>1.9796803653000552</v>
      </c>
    </row>
    <row r="11805" spans="1:9" ht="15.6" x14ac:dyDescent="0.3">
      <c r="A11805" s="1">
        <v>11801</v>
      </c>
      <c r="B11805" s="1">
        <v>2016</v>
      </c>
      <c r="C11805" s="1">
        <v>1</v>
      </c>
      <c r="D11805" s="1">
        <v>3</v>
      </c>
      <c r="E11805" s="7">
        <v>2016.0915525114201</v>
      </c>
      <c r="F11805" s="7">
        <v>18.760034000000001</v>
      </c>
      <c r="G11805" s="57">
        <f t="shared" si="436"/>
        <v>22.295739263448272</v>
      </c>
      <c r="H11805" s="8"/>
      <c r="I11805" s="73">
        <f t="shared" si="437"/>
        <v>1.9808219178098625</v>
      </c>
    </row>
    <row r="11806" spans="1:9" ht="15.6" x14ac:dyDescent="0.3">
      <c r="A11806" s="1">
        <v>11802</v>
      </c>
      <c r="B11806" s="1">
        <v>2016</v>
      </c>
      <c r="C11806" s="1">
        <v>1</v>
      </c>
      <c r="D11806" s="1">
        <v>4</v>
      </c>
      <c r="E11806" s="7">
        <v>2016.09429223744</v>
      </c>
      <c r="F11806" s="7">
        <v>18.558800000000002</v>
      </c>
      <c r="G11806" s="57">
        <f t="shared" si="436"/>
        <v>22.294044488275858</v>
      </c>
      <c r="H11806" s="8"/>
      <c r="I11806" s="73">
        <f t="shared" si="437"/>
        <v>1.9808219178100899</v>
      </c>
    </row>
    <row r="11807" spans="1:9" ht="15.6" x14ac:dyDescent="0.3">
      <c r="A11807" s="1">
        <v>11803</v>
      </c>
      <c r="B11807" s="1">
        <v>2016</v>
      </c>
      <c r="C11807" s="1">
        <v>1</v>
      </c>
      <c r="D11807" s="1">
        <v>5</v>
      </c>
      <c r="E11807" s="7">
        <v>2016.09703196347</v>
      </c>
      <c r="F11807" s="7">
        <v>18.474848000000001</v>
      </c>
      <c r="G11807" s="57">
        <f t="shared" si="436"/>
        <v>22.292427692413789</v>
      </c>
      <c r="H11807" s="8"/>
      <c r="I11807" s="73">
        <f t="shared" si="437"/>
        <v>1.9808219178100899</v>
      </c>
    </row>
    <row r="11808" spans="1:9" ht="15.6" x14ac:dyDescent="0.3">
      <c r="A11808" s="1">
        <v>11804</v>
      </c>
      <c r="B11808" s="1">
        <v>2016</v>
      </c>
      <c r="C11808" s="1">
        <v>1</v>
      </c>
      <c r="D11808" s="1">
        <v>6</v>
      </c>
      <c r="E11808" s="7">
        <v>2016.0997716894999</v>
      </c>
      <c r="F11808" s="7">
        <v>18.502448000000001</v>
      </c>
      <c r="G11808" s="57">
        <f t="shared" si="436"/>
        <v>22.290994866206894</v>
      </c>
      <c r="H11808" s="8"/>
      <c r="I11808" s="73">
        <f t="shared" si="437"/>
        <v>1.9808219178098625</v>
      </c>
    </row>
    <row r="11809" spans="1:9" ht="15.6" x14ac:dyDescent="0.3">
      <c r="A11809" s="1">
        <v>11805</v>
      </c>
      <c r="B11809" s="1">
        <v>2016</v>
      </c>
      <c r="C11809" s="1">
        <v>1</v>
      </c>
      <c r="D11809" s="1">
        <v>7</v>
      </c>
      <c r="E11809" s="7">
        <v>2016.10251141552</v>
      </c>
      <c r="F11809" s="7">
        <v>18.395386999999999</v>
      </c>
      <c r="G11809" s="57">
        <f t="shared" si="436"/>
        <v>22.289690757241377</v>
      </c>
      <c r="H11809" s="8"/>
      <c r="I11809" s="73">
        <f t="shared" si="437"/>
        <v>1.9808219178100899</v>
      </c>
    </row>
    <row r="11810" spans="1:9" ht="15.6" x14ac:dyDescent="0.3">
      <c r="A11810" s="1">
        <v>11806</v>
      </c>
      <c r="B11810" s="1">
        <v>2016</v>
      </c>
      <c r="C11810" s="1">
        <v>1</v>
      </c>
      <c r="D11810" s="1">
        <v>8</v>
      </c>
      <c r="E11810" s="7">
        <v>2016.1052511415501</v>
      </c>
      <c r="F11810" s="7">
        <v>18.305907999999999</v>
      </c>
      <c r="G11810" s="57">
        <f t="shared" si="436"/>
        <v>22.288562706206896</v>
      </c>
      <c r="H11810" s="8"/>
      <c r="I11810" s="73">
        <f t="shared" si="437"/>
        <v>1.9808219178098625</v>
      </c>
    </row>
    <row r="11811" spans="1:9" ht="15.6" x14ac:dyDescent="0.3">
      <c r="A11811" s="1">
        <v>11807</v>
      </c>
      <c r="B11811" s="1">
        <v>2016</v>
      </c>
      <c r="C11811" s="1">
        <v>1</v>
      </c>
      <c r="D11811" s="1">
        <v>9</v>
      </c>
      <c r="E11811" s="7">
        <v>2016.1079908675799</v>
      </c>
      <c r="F11811" s="7">
        <v>18.160529</v>
      </c>
      <c r="G11811" s="57">
        <f t="shared" si="436"/>
        <v>22.287463257931034</v>
      </c>
      <c r="H11811" s="8"/>
      <c r="I11811" s="73">
        <f t="shared" si="437"/>
        <v>1.9808219178000854</v>
      </c>
    </row>
    <row r="11812" spans="1:9" ht="15.6" x14ac:dyDescent="0.3">
      <c r="A11812" s="1">
        <v>11808</v>
      </c>
      <c r="B11812" s="1">
        <v>2016</v>
      </c>
      <c r="C11812" s="1">
        <v>1</v>
      </c>
      <c r="D11812" s="1">
        <v>10</v>
      </c>
      <c r="E11812" s="7">
        <v>2016.11073059361</v>
      </c>
      <c r="F11812" s="7">
        <v>18.109895000000002</v>
      </c>
      <c r="G11812" s="57">
        <f t="shared" si="436"/>
        <v>22.286432871724134</v>
      </c>
      <c r="H11812" s="8"/>
      <c r="I11812" s="73">
        <f t="shared" si="437"/>
        <v>1.9808219178100899</v>
      </c>
    </row>
    <row r="11813" spans="1:9" ht="15.6" x14ac:dyDescent="0.3">
      <c r="A11813" s="1">
        <v>11809</v>
      </c>
      <c r="B11813" s="1">
        <v>2016</v>
      </c>
      <c r="C11813" s="1">
        <v>1</v>
      </c>
      <c r="D11813" s="1">
        <v>11</v>
      </c>
      <c r="E11813" s="7">
        <v>2016.1134703196301</v>
      </c>
      <c r="F11813" s="7">
        <v>18.017050000000001</v>
      </c>
      <c r="G11813" s="57">
        <f t="shared" si="436"/>
        <v>22.285520882758618</v>
      </c>
      <c r="H11813" s="8"/>
      <c r="I11813" s="73">
        <f t="shared" si="437"/>
        <v>1.9808219178098625</v>
      </c>
    </row>
    <row r="11814" spans="1:9" ht="15.6" x14ac:dyDescent="0.3">
      <c r="A11814" s="1">
        <v>11810</v>
      </c>
      <c r="B11814" s="1">
        <v>2016</v>
      </c>
      <c r="C11814" s="1">
        <v>1</v>
      </c>
      <c r="D11814" s="1">
        <v>12</v>
      </c>
      <c r="E11814" s="7">
        <v>2016.11621004566</v>
      </c>
      <c r="F11814" s="7">
        <v>17.928453000000001</v>
      </c>
      <c r="G11814" s="57">
        <f t="shared" si="436"/>
        <v>22.284726851034481</v>
      </c>
      <c r="H11814" s="8"/>
      <c r="I11814" s="73">
        <f t="shared" si="437"/>
        <v>1.9808219178100899</v>
      </c>
    </row>
    <row r="11815" spans="1:9" ht="15.6" x14ac:dyDescent="0.3">
      <c r="A11815" s="1">
        <v>11811</v>
      </c>
      <c r="B11815" s="1">
        <v>2016</v>
      </c>
      <c r="C11815" s="1">
        <v>1</v>
      </c>
      <c r="D11815" s="1">
        <v>13</v>
      </c>
      <c r="E11815" s="7">
        <v>2016.11894977169</v>
      </c>
      <c r="F11815" s="7">
        <v>17.797775000000001</v>
      </c>
      <c r="G11815" s="57">
        <f t="shared" si="436"/>
        <v>22.283941931034484</v>
      </c>
      <c r="H11815" s="8"/>
      <c r="I11815" s="73">
        <f t="shared" si="437"/>
        <v>1.9808219178000854</v>
      </c>
    </row>
    <row r="11816" spans="1:9" ht="15.6" x14ac:dyDescent="0.3">
      <c r="A11816" s="1">
        <v>11812</v>
      </c>
      <c r="B11816" s="1">
        <v>2016</v>
      </c>
      <c r="C11816" s="1">
        <v>1</v>
      </c>
      <c r="D11816" s="1">
        <v>14</v>
      </c>
      <c r="E11816" s="7">
        <v>2016.1216894977199</v>
      </c>
      <c r="F11816" s="7">
        <v>17.623660999999998</v>
      </c>
      <c r="G11816" s="57">
        <f t="shared" si="436"/>
        <v>22.282910605517245</v>
      </c>
      <c r="H11816" s="8"/>
      <c r="I11816" s="73">
        <f t="shared" si="437"/>
        <v>1.9808219178098625</v>
      </c>
    </row>
    <row r="11817" spans="1:9" ht="15.6" x14ac:dyDescent="0.3">
      <c r="A11817" s="1">
        <v>11813</v>
      </c>
      <c r="B11817" s="1">
        <v>2016</v>
      </c>
      <c r="C11817" s="1">
        <v>1</v>
      </c>
      <c r="D11817" s="1">
        <v>15</v>
      </c>
      <c r="E11817" s="7">
        <v>2016.12442922374</v>
      </c>
      <c r="F11817" s="7">
        <v>17.448948999999999</v>
      </c>
      <c r="G11817" s="57">
        <f t="shared" si="436"/>
        <v>22.281604262068971</v>
      </c>
      <c r="H11817" s="8"/>
      <c r="I11817" s="73">
        <f t="shared" si="437"/>
        <v>1.9808219178100899</v>
      </c>
    </row>
    <row r="11818" spans="1:9" ht="15.6" x14ac:dyDescent="0.3">
      <c r="A11818" s="1">
        <v>11814</v>
      </c>
      <c r="B11818" s="1">
        <v>2016</v>
      </c>
      <c r="C11818" s="1">
        <v>1</v>
      </c>
      <c r="D11818" s="1">
        <v>16</v>
      </c>
      <c r="E11818" s="7">
        <v>2016.1271689497701</v>
      </c>
      <c r="F11818" s="7">
        <v>17.317951999999998</v>
      </c>
      <c r="G11818" s="57">
        <f t="shared" si="436"/>
        <v>22.280043162758627</v>
      </c>
      <c r="H11818" s="8"/>
      <c r="I11818" s="73">
        <f t="shared" si="437"/>
        <v>1.9808219178098625</v>
      </c>
    </row>
    <row r="11819" spans="1:9" ht="15.6" x14ac:dyDescent="0.3">
      <c r="A11819" s="1">
        <v>11815</v>
      </c>
      <c r="B11819" s="1">
        <v>2016</v>
      </c>
      <c r="C11819" s="1">
        <v>1</v>
      </c>
      <c r="D11819" s="1">
        <v>17</v>
      </c>
      <c r="E11819" s="7">
        <v>2016.1299086757999</v>
      </c>
      <c r="F11819" s="7">
        <v>17.19875</v>
      </c>
      <c r="G11819" s="57">
        <f t="shared" si="436"/>
        <v>22.278222063448283</v>
      </c>
      <c r="H11819" s="8"/>
      <c r="I11819" s="73">
        <f t="shared" si="437"/>
        <v>1.9808219178000854</v>
      </c>
    </row>
    <row r="11820" spans="1:9" ht="15.6" x14ac:dyDescent="0.3">
      <c r="A11820" s="1">
        <v>11816</v>
      </c>
      <c r="B11820" s="1">
        <v>2016</v>
      </c>
      <c r="C11820" s="1">
        <v>1</v>
      </c>
      <c r="D11820" s="1">
        <v>18</v>
      </c>
      <c r="E11820" s="7">
        <v>2016.13264840183</v>
      </c>
      <c r="F11820" s="7">
        <v>17.073499000000002</v>
      </c>
      <c r="G11820" s="57">
        <f t="shared" si="436"/>
        <v>22.276452700689664</v>
      </c>
      <c r="H11820" s="8"/>
      <c r="I11820" s="73">
        <f t="shared" si="437"/>
        <v>1.9808219178100899</v>
      </c>
    </row>
    <row r="11821" spans="1:9" ht="15.6" x14ac:dyDescent="0.3">
      <c r="A11821" s="1">
        <v>11817</v>
      </c>
      <c r="B11821" s="1">
        <v>2016</v>
      </c>
      <c r="C11821" s="1">
        <v>1</v>
      </c>
      <c r="D11821" s="1">
        <v>19</v>
      </c>
      <c r="E11821" s="7">
        <v>2016.1353881278501</v>
      </c>
      <c r="F11821" s="7">
        <v>16.991378000000001</v>
      </c>
      <c r="G11821" s="57">
        <f t="shared" si="436"/>
        <v>22.274655035862075</v>
      </c>
      <c r="H11821" s="8"/>
      <c r="I11821" s="73">
        <f t="shared" si="437"/>
        <v>1.9808219178098625</v>
      </c>
    </row>
    <row r="11822" spans="1:9" ht="15.6" x14ac:dyDescent="0.3">
      <c r="A11822" s="1">
        <v>11818</v>
      </c>
      <c r="B11822" s="1">
        <v>2016</v>
      </c>
      <c r="C11822" s="1">
        <v>1</v>
      </c>
      <c r="D11822" s="1">
        <v>20</v>
      </c>
      <c r="E11822" s="7">
        <v>2016.13812785388</v>
      </c>
      <c r="F11822" s="7">
        <v>16.947474</v>
      </c>
      <c r="G11822" s="57">
        <f t="shared" si="436"/>
        <v>22.272791444137937</v>
      </c>
      <c r="H11822" s="8"/>
      <c r="I11822" s="73">
        <f t="shared" si="437"/>
        <v>1.9808219178100899</v>
      </c>
    </row>
    <row r="11823" spans="1:9" ht="15.6" x14ac:dyDescent="0.3">
      <c r="A11823" s="1">
        <v>11819</v>
      </c>
      <c r="B11823" s="1">
        <v>2016</v>
      </c>
      <c r="C11823" s="1">
        <v>1</v>
      </c>
      <c r="D11823" s="1">
        <v>21</v>
      </c>
      <c r="E11823" s="7">
        <v>2016.14086757991</v>
      </c>
      <c r="F11823" s="7">
        <v>16.915906</v>
      </c>
      <c r="G11823" s="57">
        <f t="shared" si="436"/>
        <v>22.270766162758626</v>
      </c>
      <c r="H11823" s="8"/>
      <c r="I11823" s="73">
        <f t="shared" si="437"/>
        <v>1.9808219178000854</v>
      </c>
    </row>
    <row r="11824" spans="1:9" ht="15.6" x14ac:dyDescent="0.3">
      <c r="A11824" s="1">
        <v>11820</v>
      </c>
      <c r="B11824" s="1">
        <v>2016</v>
      </c>
      <c r="C11824" s="1">
        <v>1</v>
      </c>
      <c r="D11824" s="1">
        <v>22</v>
      </c>
      <c r="E11824" s="7">
        <v>2016.1436073059399</v>
      </c>
      <c r="F11824" s="7">
        <v>16.862684999999999</v>
      </c>
      <c r="G11824" s="57">
        <f t="shared" si="436"/>
        <v>22.268544038620696</v>
      </c>
      <c r="H11824" s="8"/>
      <c r="I11824" s="73">
        <f t="shared" si="437"/>
        <v>1.9808219178098625</v>
      </c>
    </row>
    <row r="11825" spans="1:9" ht="15.6" x14ac:dyDescent="0.3">
      <c r="A11825" s="1">
        <v>11821</v>
      </c>
      <c r="B11825" s="1">
        <v>2016</v>
      </c>
      <c r="C11825" s="1">
        <v>1</v>
      </c>
      <c r="D11825" s="1">
        <v>23</v>
      </c>
      <c r="E11825" s="7">
        <v>2016.14634703196</v>
      </c>
      <c r="F11825" s="7">
        <v>16.83126</v>
      </c>
      <c r="G11825" s="57">
        <f t="shared" si="436"/>
        <v>22.266417121379316</v>
      </c>
      <c r="H11825" s="8"/>
      <c r="I11825" s="73">
        <f t="shared" si="437"/>
        <v>1.9808219178100899</v>
      </c>
    </row>
    <row r="11826" spans="1:9" ht="15.6" x14ac:dyDescent="0.3">
      <c r="A11826" s="1">
        <v>11822</v>
      </c>
      <c r="B11826" s="1">
        <v>2016</v>
      </c>
      <c r="C11826" s="1">
        <v>1</v>
      </c>
      <c r="D11826" s="1">
        <v>24</v>
      </c>
      <c r="E11826" s="7">
        <v>2016.1490867579901</v>
      </c>
      <c r="F11826" s="7">
        <v>16.818133</v>
      </c>
      <c r="G11826" s="57">
        <f t="shared" si="436"/>
        <v>22.264521154482765</v>
      </c>
      <c r="H11826" s="8"/>
      <c r="I11826" s="73">
        <f t="shared" si="437"/>
        <v>1.9808219178098625</v>
      </c>
    </row>
    <row r="11827" spans="1:9" ht="15.6" x14ac:dyDescent="0.3">
      <c r="A11827" s="1">
        <v>11823</v>
      </c>
      <c r="B11827" s="1">
        <v>2016</v>
      </c>
      <c r="C11827" s="1">
        <v>1</v>
      </c>
      <c r="D11827" s="1">
        <v>25</v>
      </c>
      <c r="E11827" s="7">
        <v>2016.1518264840199</v>
      </c>
      <c r="F11827" s="7">
        <v>16.817667</v>
      </c>
      <c r="G11827" s="57">
        <f t="shared" si="436"/>
        <v>22.262774085517247</v>
      </c>
      <c r="H11827" s="8"/>
      <c r="I11827" s="73">
        <f t="shared" si="437"/>
        <v>1.9808219178000854</v>
      </c>
    </row>
    <row r="11828" spans="1:9" ht="15.6" x14ac:dyDescent="0.3">
      <c r="A11828" s="1">
        <v>11824</v>
      </c>
      <c r="B11828" s="1">
        <v>2016</v>
      </c>
      <c r="C11828" s="1">
        <v>1</v>
      </c>
      <c r="D11828" s="1">
        <v>26</v>
      </c>
      <c r="E11828" s="7">
        <v>2016.15456621005</v>
      </c>
      <c r="F11828" s="7">
        <v>16.784880000000001</v>
      </c>
      <c r="G11828" s="57">
        <f t="shared" si="436"/>
        <v>22.260993271724146</v>
      </c>
      <c r="H11828" s="8"/>
      <c r="I11828" s="73">
        <f t="shared" si="437"/>
        <v>1.9808219178100899</v>
      </c>
    </row>
    <row r="11829" spans="1:9" ht="15.6" x14ac:dyDescent="0.3">
      <c r="A11829" s="1">
        <v>11825</v>
      </c>
      <c r="B11829" s="1">
        <v>2016</v>
      </c>
      <c r="C11829" s="1">
        <v>1</v>
      </c>
      <c r="D11829" s="1">
        <v>27</v>
      </c>
      <c r="E11829" s="7">
        <v>2016.1573059360701</v>
      </c>
      <c r="F11829" s="7">
        <v>16.723849000000001</v>
      </c>
      <c r="G11829" s="57">
        <f t="shared" si="436"/>
        <v>22.259100689655181</v>
      </c>
      <c r="H11829" s="8"/>
      <c r="I11829" s="73">
        <f t="shared" si="437"/>
        <v>1.9824200913299137</v>
      </c>
    </row>
    <row r="11830" spans="1:9" ht="15.6" x14ac:dyDescent="0.3">
      <c r="A11830" s="1">
        <v>11826</v>
      </c>
      <c r="B11830" s="1">
        <v>2016</v>
      </c>
      <c r="C11830" s="1">
        <v>1</v>
      </c>
      <c r="D11830" s="1">
        <v>28</v>
      </c>
      <c r="E11830" s="7">
        <v>2016.1600456620999</v>
      </c>
      <c r="F11830" s="7">
        <v>16.645817999999998</v>
      </c>
      <c r="G11830" s="57">
        <f t="shared" si="436"/>
        <v>22.2571417324138</v>
      </c>
      <c r="H11830" s="8"/>
      <c r="I11830" s="73">
        <f t="shared" si="437"/>
        <v>1.9824200913299137</v>
      </c>
    </row>
    <row r="11831" spans="1:9" ht="15.6" x14ac:dyDescent="0.3">
      <c r="A11831" s="1">
        <v>11827</v>
      </c>
      <c r="B11831" s="1">
        <v>2016</v>
      </c>
      <c r="C11831" s="1">
        <v>1</v>
      </c>
      <c r="D11831" s="1">
        <v>29</v>
      </c>
      <c r="E11831" s="7">
        <v>2016.16278538813</v>
      </c>
      <c r="F11831" s="7">
        <v>16.599634000000002</v>
      </c>
      <c r="G11831" s="57">
        <f t="shared" si="436"/>
        <v>22.255081075862076</v>
      </c>
      <c r="H11831" s="8"/>
      <c r="I11831" s="73">
        <f t="shared" si="437"/>
        <v>1.9824200913201366</v>
      </c>
    </row>
    <row r="11832" spans="1:9" ht="15.6" x14ac:dyDescent="0.3">
      <c r="A11832" s="1">
        <v>11828</v>
      </c>
      <c r="B11832" s="1">
        <v>2016</v>
      </c>
      <c r="C11832" s="1">
        <v>1</v>
      </c>
      <c r="D11832" s="1">
        <v>30</v>
      </c>
      <c r="E11832" s="7">
        <v>2016.1655251141599</v>
      </c>
      <c r="F11832" s="7">
        <v>16.550307</v>
      </c>
      <c r="G11832" s="57">
        <f t="shared" si="436"/>
        <v>22.252993881379314</v>
      </c>
      <c r="H11832" s="8"/>
      <c r="I11832" s="73">
        <f t="shared" si="437"/>
        <v>1.9824200913199093</v>
      </c>
    </row>
    <row r="11833" spans="1:9" ht="15.6" x14ac:dyDescent="0.3">
      <c r="A11833" s="1">
        <v>11829</v>
      </c>
      <c r="B11833" s="1">
        <v>2016</v>
      </c>
      <c r="C11833" s="1">
        <v>1</v>
      </c>
      <c r="D11833" s="1">
        <v>31</v>
      </c>
      <c r="E11833" s="7">
        <v>2016.16826484018</v>
      </c>
      <c r="F11833" s="7">
        <v>16.519475</v>
      </c>
      <c r="G11833" s="57">
        <f t="shared" si="436"/>
        <v>22.250790125517248</v>
      </c>
      <c r="H11833" s="8"/>
      <c r="I11833" s="73">
        <f t="shared" si="437"/>
        <v>1.9824200913301411</v>
      </c>
    </row>
    <row r="11834" spans="1:9" ht="15.6" x14ac:dyDescent="0.3">
      <c r="A11834" s="1">
        <v>11830</v>
      </c>
      <c r="B11834" s="1">
        <v>2016</v>
      </c>
      <c r="C11834" s="1">
        <v>2</v>
      </c>
      <c r="D11834" s="1">
        <v>1</v>
      </c>
      <c r="E11834" s="7">
        <v>2016.16940639269</v>
      </c>
      <c r="F11834" s="7">
        <v>16.486830000000001</v>
      </c>
      <c r="G11834" s="57">
        <f t="shared" si="436"/>
        <v>22.248562812413798</v>
      </c>
      <c r="H11834" s="8"/>
      <c r="I11834" s="73">
        <f t="shared" si="437"/>
        <v>1.9824200913199093</v>
      </c>
    </row>
    <row r="11835" spans="1:9" ht="15.6" x14ac:dyDescent="0.3">
      <c r="A11835" s="1">
        <v>11831</v>
      </c>
      <c r="B11835" s="1">
        <v>2016</v>
      </c>
      <c r="C11835" s="1">
        <v>2</v>
      </c>
      <c r="D11835" s="1">
        <v>2</v>
      </c>
      <c r="E11835" s="7">
        <v>2016.1721461187201</v>
      </c>
      <c r="F11835" s="7">
        <v>16.426607000000001</v>
      </c>
      <c r="G11835" s="57">
        <f t="shared" si="436"/>
        <v>22.246339987586211</v>
      </c>
      <c r="H11835" s="8"/>
      <c r="I11835" s="73">
        <f t="shared" si="437"/>
        <v>1.9824200913199093</v>
      </c>
    </row>
    <row r="11836" spans="1:9" ht="15.6" x14ac:dyDescent="0.3">
      <c r="A11836" s="1">
        <v>11832</v>
      </c>
      <c r="B11836" s="1">
        <v>2016</v>
      </c>
      <c r="C11836" s="1">
        <v>2</v>
      </c>
      <c r="D11836" s="1">
        <v>3</v>
      </c>
      <c r="E11836" s="7">
        <v>2016.17488584475</v>
      </c>
      <c r="F11836" s="7">
        <v>16.439720000000001</v>
      </c>
      <c r="G11836" s="57">
        <f t="shared" si="436"/>
        <v>22.243986337931037</v>
      </c>
      <c r="H11836" s="8"/>
      <c r="I11836" s="73">
        <f t="shared" si="437"/>
        <v>1.9808219178000854</v>
      </c>
    </row>
    <row r="11837" spans="1:9" ht="15.6" x14ac:dyDescent="0.3">
      <c r="A11837" s="1">
        <v>11833</v>
      </c>
      <c r="B11837" s="1">
        <v>2016</v>
      </c>
      <c r="C11837" s="1">
        <v>2</v>
      </c>
      <c r="D11837" s="1">
        <v>4</v>
      </c>
      <c r="E11837" s="7">
        <v>2016.17762557078</v>
      </c>
      <c r="F11837" s="7">
        <v>16.437135999999999</v>
      </c>
      <c r="G11837" s="57">
        <f t="shared" si="436"/>
        <v>22.241397628965522</v>
      </c>
      <c r="H11837" s="8"/>
      <c r="I11837" s="73">
        <f t="shared" si="437"/>
        <v>1.9808219178100899</v>
      </c>
    </row>
    <row r="11838" spans="1:9" ht="15.6" x14ac:dyDescent="0.3">
      <c r="A11838" s="1">
        <v>11834</v>
      </c>
      <c r="B11838" s="1">
        <v>2016</v>
      </c>
      <c r="C11838" s="1">
        <v>2</v>
      </c>
      <c r="D11838" s="1">
        <v>5</v>
      </c>
      <c r="E11838" s="7">
        <v>2016.1803652967999</v>
      </c>
      <c r="F11838" s="7">
        <v>16.462484</v>
      </c>
      <c r="G11838" s="57">
        <f t="shared" si="436"/>
        <v>22.238810969655173</v>
      </c>
      <c r="H11838" s="8"/>
      <c r="I11838" s="73">
        <f t="shared" si="437"/>
        <v>1.9808219178098625</v>
      </c>
    </row>
    <row r="11839" spans="1:9" ht="15.6" x14ac:dyDescent="0.3">
      <c r="A11839" s="1">
        <v>11835</v>
      </c>
      <c r="B11839" s="1">
        <v>2016</v>
      </c>
      <c r="C11839" s="1">
        <v>2</v>
      </c>
      <c r="D11839" s="1">
        <v>6</v>
      </c>
      <c r="E11839" s="7">
        <v>2016.18310502283</v>
      </c>
      <c r="F11839" s="7">
        <v>16.537963000000001</v>
      </c>
      <c r="G11839" s="57">
        <f t="shared" si="436"/>
        <v>22.236271953103447</v>
      </c>
      <c r="H11839" s="8"/>
      <c r="I11839" s="73">
        <f t="shared" si="437"/>
        <v>1.9808219178100899</v>
      </c>
    </row>
    <row r="11840" spans="1:9" ht="15.6" x14ac:dyDescent="0.3">
      <c r="A11840" s="1">
        <v>11836</v>
      </c>
      <c r="B11840" s="1">
        <v>2016</v>
      </c>
      <c r="C11840" s="1">
        <v>2</v>
      </c>
      <c r="D11840" s="1">
        <v>7</v>
      </c>
      <c r="E11840" s="7">
        <v>2016.1858447488601</v>
      </c>
      <c r="F11840" s="7">
        <v>16.538043999999999</v>
      </c>
      <c r="G11840" s="57">
        <f t="shared" si="436"/>
        <v>22.233689973793101</v>
      </c>
      <c r="H11840" s="8"/>
      <c r="I11840" s="73">
        <f t="shared" si="437"/>
        <v>1.9808219177998581</v>
      </c>
    </row>
    <row r="11841" spans="1:9" ht="15.6" x14ac:dyDescent="0.3">
      <c r="A11841" s="1">
        <v>11837</v>
      </c>
      <c r="B11841" s="1">
        <v>2016</v>
      </c>
      <c r="C11841" s="1">
        <v>2</v>
      </c>
      <c r="D11841" s="1">
        <v>8</v>
      </c>
      <c r="E11841" s="7">
        <v>2016.1885844748899</v>
      </c>
      <c r="F11841" s="7">
        <v>16.496694999999999</v>
      </c>
      <c r="G11841" s="57">
        <f t="shared" si="436"/>
        <v>22.230987515862068</v>
      </c>
      <c r="H11841" s="8"/>
      <c r="I11841" s="73">
        <f t="shared" si="437"/>
        <v>1.9808219178100899</v>
      </c>
    </row>
    <row r="11842" spans="1:9" ht="15.6" x14ac:dyDescent="0.3">
      <c r="A11842" s="1">
        <v>11838</v>
      </c>
      <c r="B11842" s="1">
        <v>2016</v>
      </c>
      <c r="C11842" s="1">
        <v>2</v>
      </c>
      <c r="D11842" s="1">
        <v>9</v>
      </c>
      <c r="E11842" s="7">
        <v>2016.19132420091</v>
      </c>
      <c r="F11842" s="7">
        <v>16.486108000000002</v>
      </c>
      <c r="G11842" s="57">
        <f t="shared" si="436"/>
        <v>22.228377685517238</v>
      </c>
      <c r="H11842" s="8"/>
      <c r="I11842" s="73">
        <f t="shared" si="437"/>
        <v>1.9808219178100899</v>
      </c>
    </row>
    <row r="11843" spans="1:9" ht="15.6" x14ac:dyDescent="0.3">
      <c r="A11843" s="1">
        <v>11839</v>
      </c>
      <c r="B11843" s="1">
        <v>2016</v>
      </c>
      <c r="C11843" s="1">
        <v>2</v>
      </c>
      <c r="D11843" s="1">
        <v>10</v>
      </c>
      <c r="E11843" s="7">
        <v>2016.1940639269401</v>
      </c>
      <c r="F11843" s="7">
        <v>16.397175000000001</v>
      </c>
      <c r="G11843" s="57">
        <f t="shared" si="436"/>
        <v>22.225876244137933</v>
      </c>
      <c r="H11843" s="8"/>
      <c r="I11843" s="73">
        <f t="shared" si="437"/>
        <v>1.9808219178098625</v>
      </c>
    </row>
    <row r="11844" spans="1:9" ht="15.6" x14ac:dyDescent="0.3">
      <c r="A11844" s="1">
        <v>11840</v>
      </c>
      <c r="B11844" s="1">
        <v>2016</v>
      </c>
      <c r="C11844" s="1">
        <v>2</v>
      </c>
      <c r="D11844" s="1">
        <v>11</v>
      </c>
      <c r="E11844" s="7">
        <v>2016.1968036529699</v>
      </c>
      <c r="F11844" s="7">
        <v>16.294730000000001</v>
      </c>
      <c r="G11844" s="57">
        <f t="shared" si="436"/>
        <v>22.223608502068974</v>
      </c>
      <c r="H11844" s="8"/>
      <c r="I11844" s="73">
        <f t="shared" si="437"/>
        <v>1.9808219178000854</v>
      </c>
    </row>
    <row r="11845" spans="1:9" ht="15.6" x14ac:dyDescent="0.3">
      <c r="A11845" s="1">
        <v>11841</v>
      </c>
      <c r="B11845" s="1">
        <v>2016</v>
      </c>
      <c r="C11845" s="1">
        <v>2</v>
      </c>
      <c r="D11845" s="1">
        <v>12</v>
      </c>
      <c r="E11845" s="7">
        <v>2016.199543379</v>
      </c>
      <c r="F11845" s="7">
        <v>16.220320000000001</v>
      </c>
      <c r="G11845" s="57">
        <f t="shared" si="436"/>
        <v>22.221498204137937</v>
      </c>
      <c r="H11845" s="8"/>
      <c r="I11845" s="73">
        <f t="shared" si="437"/>
        <v>1.9808219178100899</v>
      </c>
    </row>
    <row r="11846" spans="1:9" ht="15.6" x14ac:dyDescent="0.3">
      <c r="A11846" s="1">
        <v>11842</v>
      </c>
      <c r="B11846" s="1">
        <v>2016</v>
      </c>
      <c r="C11846" s="1">
        <v>2</v>
      </c>
      <c r="D11846" s="1">
        <v>13</v>
      </c>
      <c r="E11846" s="7">
        <v>2016.2022831050199</v>
      </c>
      <c r="F11846" s="7">
        <v>16.28603</v>
      </c>
      <c r="G11846" s="57">
        <f t="shared" si="436"/>
        <v>22.219440182068968</v>
      </c>
      <c r="H11846" s="8"/>
      <c r="I11846" s="73">
        <f t="shared" si="437"/>
        <v>1.9808219178098625</v>
      </c>
    </row>
    <row r="11847" spans="1:9" ht="15.6" x14ac:dyDescent="0.3">
      <c r="A11847" s="1">
        <v>11843</v>
      </c>
      <c r="B11847" s="1">
        <v>2016</v>
      </c>
      <c r="C11847" s="1">
        <v>2</v>
      </c>
      <c r="D11847" s="1">
        <v>14</v>
      </c>
      <c r="E11847" s="7">
        <v>2016.20502283105</v>
      </c>
      <c r="F11847" s="7">
        <v>16.302356</v>
      </c>
      <c r="G11847" s="57">
        <f t="shared" si="436"/>
        <v>22.217453955862073</v>
      </c>
      <c r="H11847" s="8"/>
      <c r="I11847" s="73">
        <f t="shared" si="437"/>
        <v>1.9808219178100899</v>
      </c>
    </row>
    <row r="11848" spans="1:9" ht="15.6" x14ac:dyDescent="0.3">
      <c r="A11848" s="1">
        <v>11844</v>
      </c>
      <c r="B11848" s="1">
        <v>2016</v>
      </c>
      <c r="C11848" s="1">
        <v>2</v>
      </c>
      <c r="D11848" s="1">
        <v>15</v>
      </c>
      <c r="E11848" s="7">
        <v>2016.2077625570801</v>
      </c>
      <c r="F11848" s="7">
        <v>16.332311000000001</v>
      </c>
      <c r="G11848" s="57">
        <f t="shared" si="436"/>
        <v>22.215545350344829</v>
      </c>
      <c r="H11848" s="8"/>
      <c r="I11848" s="73">
        <f t="shared" si="437"/>
        <v>1.9808219178098625</v>
      </c>
    </row>
    <row r="11849" spans="1:9" ht="15.6" x14ac:dyDescent="0.3">
      <c r="A11849" s="1">
        <v>11845</v>
      </c>
      <c r="B11849" s="1">
        <v>2016</v>
      </c>
      <c r="C11849" s="1">
        <v>2</v>
      </c>
      <c r="D11849" s="1">
        <v>16</v>
      </c>
      <c r="E11849" s="7">
        <v>2016.2105022830999</v>
      </c>
      <c r="F11849" s="7">
        <v>16.345728999999999</v>
      </c>
      <c r="G11849" s="57">
        <f t="shared" si="436"/>
        <v>22.213659451034484</v>
      </c>
      <c r="H11849" s="8"/>
      <c r="I11849" s="73">
        <f t="shared" si="437"/>
        <v>1.9808219178098625</v>
      </c>
    </row>
    <row r="11850" spans="1:9" ht="15.6" x14ac:dyDescent="0.3">
      <c r="A11850" s="1">
        <v>11846</v>
      </c>
      <c r="B11850" s="1">
        <v>2016</v>
      </c>
      <c r="C11850" s="1">
        <v>2</v>
      </c>
      <c r="D11850" s="1">
        <v>17</v>
      </c>
      <c r="E11850" s="7">
        <v>2016.21324200913</v>
      </c>
      <c r="F11850" s="7">
        <v>16.268992999999998</v>
      </c>
      <c r="G11850" s="57">
        <f t="shared" si="436"/>
        <v>22.211864227586208</v>
      </c>
      <c r="H11850" s="8"/>
      <c r="I11850" s="73">
        <f t="shared" si="437"/>
        <v>1.9808219178100899</v>
      </c>
    </row>
    <row r="11851" spans="1:9" ht="15.6" x14ac:dyDescent="0.3">
      <c r="A11851" s="1">
        <v>11847</v>
      </c>
      <c r="B11851" s="1">
        <v>2016</v>
      </c>
      <c r="C11851" s="1">
        <v>2</v>
      </c>
      <c r="D11851" s="1">
        <v>18</v>
      </c>
      <c r="E11851" s="7">
        <v>2016.2159817351601</v>
      </c>
      <c r="F11851" s="7">
        <v>16.239892999999999</v>
      </c>
      <c r="G11851" s="57">
        <f t="shared" ref="G11851:G11914" si="438">AVERAGE(F11307:F12031)</f>
        <v>22.210008932413796</v>
      </c>
      <c r="H11851" s="8"/>
      <c r="I11851" s="73">
        <f t="shared" si="437"/>
        <v>1.9808219177998581</v>
      </c>
    </row>
    <row r="11852" spans="1:9" ht="15.6" x14ac:dyDescent="0.3">
      <c r="A11852" s="1">
        <v>11848</v>
      </c>
      <c r="B11852" s="1">
        <v>2016</v>
      </c>
      <c r="C11852" s="1">
        <v>2</v>
      </c>
      <c r="D11852" s="1">
        <v>19</v>
      </c>
      <c r="E11852" s="7">
        <v>2016.2187214611899</v>
      </c>
      <c r="F11852" s="7">
        <v>16.297526999999999</v>
      </c>
      <c r="G11852" s="57">
        <f t="shared" si="438"/>
        <v>22.208116762758625</v>
      </c>
      <c r="H11852" s="8"/>
      <c r="I11852" s="73">
        <f t="shared" ref="I11852:I11915" si="439">E12032-E11308</f>
        <v>1.9808219178100899</v>
      </c>
    </row>
    <row r="11853" spans="1:9" ht="15.6" x14ac:dyDescent="0.3">
      <c r="A11853" s="1">
        <v>11849</v>
      </c>
      <c r="B11853" s="1">
        <v>2016</v>
      </c>
      <c r="C11853" s="1">
        <v>2</v>
      </c>
      <c r="D11853" s="1">
        <v>20</v>
      </c>
      <c r="E11853" s="7">
        <v>2016.22146118721</v>
      </c>
      <c r="F11853" s="7">
        <v>16.358391000000001</v>
      </c>
      <c r="G11853" s="57">
        <f t="shared" si="438"/>
        <v>22.206391393103445</v>
      </c>
      <c r="H11853" s="8"/>
      <c r="I11853" s="73">
        <f t="shared" si="439"/>
        <v>1.9808219178100899</v>
      </c>
    </row>
    <row r="11854" spans="1:9" ht="15.6" x14ac:dyDescent="0.3">
      <c r="A11854" s="1">
        <v>11850</v>
      </c>
      <c r="B11854" s="1">
        <v>2016</v>
      </c>
      <c r="C11854" s="1">
        <v>2</v>
      </c>
      <c r="D11854" s="1">
        <v>21</v>
      </c>
      <c r="E11854" s="7">
        <v>2016.2242009132401</v>
      </c>
      <c r="F11854" s="7">
        <v>16.397631000000001</v>
      </c>
      <c r="G11854" s="57">
        <f t="shared" si="438"/>
        <v>22.204752957241379</v>
      </c>
      <c r="H11854" s="8"/>
      <c r="I11854" s="73">
        <f t="shared" si="439"/>
        <v>1.9808219178098625</v>
      </c>
    </row>
    <row r="11855" spans="1:9" ht="15.6" x14ac:dyDescent="0.3">
      <c r="A11855" s="1">
        <v>11851</v>
      </c>
      <c r="B11855" s="1">
        <v>2016</v>
      </c>
      <c r="C11855" s="1">
        <v>2</v>
      </c>
      <c r="D11855" s="1">
        <v>22</v>
      </c>
      <c r="E11855" s="7">
        <v>2016.22694063927</v>
      </c>
      <c r="F11855" s="7">
        <v>16.426269999999999</v>
      </c>
      <c r="G11855" s="57">
        <f t="shared" si="438"/>
        <v>22.203210322758622</v>
      </c>
      <c r="H11855" s="8"/>
      <c r="I11855" s="73">
        <f t="shared" si="439"/>
        <v>1.9808219178000854</v>
      </c>
    </row>
    <row r="11856" spans="1:9" ht="15.6" x14ac:dyDescent="0.3">
      <c r="A11856" s="1">
        <v>11852</v>
      </c>
      <c r="B11856" s="1">
        <v>2016</v>
      </c>
      <c r="C11856" s="1">
        <v>2</v>
      </c>
      <c r="D11856" s="1">
        <v>23</v>
      </c>
      <c r="E11856" s="7">
        <v>2016.2296803653001</v>
      </c>
      <c r="F11856" s="7">
        <v>16.474135</v>
      </c>
      <c r="G11856" s="57">
        <f t="shared" si="438"/>
        <v>22.201642660689657</v>
      </c>
      <c r="H11856" s="8"/>
      <c r="I11856" s="73">
        <f t="shared" si="439"/>
        <v>1.9808219178100899</v>
      </c>
    </row>
    <row r="11857" spans="1:9" ht="15.6" x14ac:dyDescent="0.3">
      <c r="A11857" s="1">
        <v>11853</v>
      </c>
      <c r="B11857" s="1">
        <v>2016</v>
      </c>
      <c r="C11857" s="1">
        <v>2</v>
      </c>
      <c r="D11857" s="1">
        <v>24</v>
      </c>
      <c r="E11857" s="7">
        <v>2016.2324200913199</v>
      </c>
      <c r="F11857" s="7">
        <v>16.625959000000002</v>
      </c>
      <c r="G11857" s="57">
        <f t="shared" si="438"/>
        <v>22.199917419310349</v>
      </c>
      <c r="H11857" s="8"/>
      <c r="I11857" s="73">
        <f t="shared" si="439"/>
        <v>1.9808219178098625</v>
      </c>
    </row>
    <row r="11858" spans="1:9" ht="15.6" x14ac:dyDescent="0.3">
      <c r="A11858" s="1">
        <v>11854</v>
      </c>
      <c r="B11858" s="1">
        <v>2016</v>
      </c>
      <c r="C11858" s="1">
        <v>2</v>
      </c>
      <c r="D11858" s="1">
        <v>25</v>
      </c>
      <c r="E11858" s="7">
        <v>2016.23515981735</v>
      </c>
      <c r="F11858" s="7">
        <v>16.707719999999998</v>
      </c>
      <c r="G11858" s="57">
        <f t="shared" si="438"/>
        <v>22.198085819310347</v>
      </c>
      <c r="H11858" s="8"/>
      <c r="I11858" s="73">
        <f t="shared" si="439"/>
        <v>1.9808219178100899</v>
      </c>
    </row>
    <row r="11859" spans="1:9" ht="15.6" x14ac:dyDescent="0.3">
      <c r="A11859" s="1">
        <v>11855</v>
      </c>
      <c r="B11859" s="1">
        <v>2016</v>
      </c>
      <c r="C11859" s="1">
        <v>2</v>
      </c>
      <c r="D11859" s="1">
        <v>26</v>
      </c>
      <c r="E11859" s="7">
        <v>2016.2378995433801</v>
      </c>
      <c r="F11859" s="7">
        <v>16.713342999999998</v>
      </c>
      <c r="G11859" s="57">
        <f t="shared" si="438"/>
        <v>22.196033263448275</v>
      </c>
      <c r="H11859" s="8"/>
      <c r="I11859" s="73">
        <f t="shared" si="439"/>
        <v>1.9808219177998581</v>
      </c>
    </row>
    <row r="11860" spans="1:9" ht="15.6" x14ac:dyDescent="0.3">
      <c r="A11860" s="1">
        <v>11856</v>
      </c>
      <c r="B11860" s="1">
        <v>2016</v>
      </c>
      <c r="C11860" s="1">
        <v>2</v>
      </c>
      <c r="D11860" s="1">
        <v>27</v>
      </c>
      <c r="E11860" s="7">
        <v>2016.2406392694099</v>
      </c>
      <c r="F11860" s="7">
        <v>16.783933000000001</v>
      </c>
      <c r="G11860" s="57">
        <f t="shared" si="438"/>
        <v>22.194010362758618</v>
      </c>
      <c r="H11860" s="8"/>
      <c r="I11860" s="73">
        <f t="shared" si="439"/>
        <v>1.9824200913199093</v>
      </c>
    </row>
    <row r="11861" spans="1:9" ht="15.6" x14ac:dyDescent="0.3">
      <c r="A11861" s="1">
        <v>11857</v>
      </c>
      <c r="B11861" s="1">
        <v>2016</v>
      </c>
      <c r="C11861" s="1">
        <v>2</v>
      </c>
      <c r="D11861" s="1">
        <v>28</v>
      </c>
      <c r="E11861" s="7">
        <v>2016.24337899543</v>
      </c>
      <c r="F11861" s="7">
        <v>16.799634000000001</v>
      </c>
      <c r="G11861" s="57">
        <f t="shared" si="438"/>
        <v>22.19202412413793</v>
      </c>
      <c r="H11861" s="8"/>
      <c r="I11861" s="73">
        <f t="shared" si="439"/>
        <v>1.9824200913301411</v>
      </c>
    </row>
    <row r="11862" spans="1:9" ht="15.6" x14ac:dyDescent="0.3">
      <c r="A11862" s="1">
        <v>11858</v>
      </c>
      <c r="B11862" s="1">
        <v>2016</v>
      </c>
      <c r="C11862" s="1">
        <v>2</v>
      </c>
      <c r="D11862" s="1">
        <v>29</v>
      </c>
      <c r="E11862" s="7">
        <v>2016.2461187214601</v>
      </c>
      <c r="F11862" s="7">
        <v>16.811871</v>
      </c>
      <c r="G11862" s="57">
        <f t="shared" si="438"/>
        <v>22.190095119999999</v>
      </c>
      <c r="H11862" s="8"/>
      <c r="I11862" s="73">
        <f t="shared" si="439"/>
        <v>1.9824200913299137</v>
      </c>
    </row>
    <row r="11863" spans="1:9" ht="15.6" x14ac:dyDescent="0.3">
      <c r="A11863" s="1">
        <v>11859</v>
      </c>
      <c r="B11863" s="1">
        <v>2016</v>
      </c>
      <c r="C11863" s="1">
        <v>3</v>
      </c>
      <c r="D11863" s="1">
        <v>1</v>
      </c>
      <c r="E11863" s="7">
        <v>2016.2527397260301</v>
      </c>
      <c r="F11863" s="7">
        <v>16.788136999999999</v>
      </c>
      <c r="G11863" s="57">
        <f t="shared" si="438"/>
        <v>22.188185142068971</v>
      </c>
      <c r="H11863" s="8"/>
      <c r="I11863" s="73">
        <f t="shared" si="439"/>
        <v>1.9824200913199093</v>
      </c>
    </row>
    <row r="11864" spans="1:9" ht="15.6" x14ac:dyDescent="0.3">
      <c r="A11864" s="1">
        <v>11860</v>
      </c>
      <c r="B11864" s="1">
        <v>2016</v>
      </c>
      <c r="C11864" s="1">
        <v>3</v>
      </c>
      <c r="D11864" s="1">
        <v>2</v>
      </c>
      <c r="E11864" s="7">
        <v>2016.2554794520499</v>
      </c>
      <c r="F11864" s="7">
        <v>16.814461999999999</v>
      </c>
      <c r="G11864" s="57">
        <f t="shared" si="438"/>
        <v>22.186254651034488</v>
      </c>
      <c r="H11864" s="8"/>
      <c r="I11864" s="73">
        <f t="shared" si="439"/>
        <v>1.9824200913201366</v>
      </c>
    </row>
    <row r="11865" spans="1:9" ht="15.6" x14ac:dyDescent="0.3">
      <c r="A11865" s="1">
        <v>11861</v>
      </c>
      <c r="B11865" s="1">
        <v>2016</v>
      </c>
      <c r="C11865" s="1">
        <v>3</v>
      </c>
      <c r="D11865" s="1">
        <v>3</v>
      </c>
      <c r="E11865" s="7">
        <v>2016.25821917808</v>
      </c>
      <c r="F11865" s="7">
        <v>16.822559999999999</v>
      </c>
      <c r="G11865" s="57">
        <f t="shared" si="438"/>
        <v>22.184058228965519</v>
      </c>
      <c r="H11865" s="8"/>
      <c r="I11865" s="73">
        <f t="shared" si="439"/>
        <v>1.9824200913299137</v>
      </c>
    </row>
    <row r="11866" spans="1:9" ht="15.6" x14ac:dyDescent="0.3">
      <c r="A11866" s="1">
        <v>11862</v>
      </c>
      <c r="B11866" s="1">
        <v>2016</v>
      </c>
      <c r="C11866" s="1">
        <v>3</v>
      </c>
      <c r="D11866" s="1">
        <v>4</v>
      </c>
      <c r="E11866" s="7">
        <v>2016.2609589041101</v>
      </c>
      <c r="F11866" s="7">
        <v>16.850314999999998</v>
      </c>
      <c r="G11866" s="57">
        <f t="shared" si="438"/>
        <v>22.181555246896554</v>
      </c>
      <c r="H11866" s="8"/>
      <c r="I11866" s="73">
        <f t="shared" si="439"/>
        <v>1.9824200913301411</v>
      </c>
    </row>
    <row r="11867" spans="1:9" ht="15.6" x14ac:dyDescent="0.3">
      <c r="A11867" s="1">
        <v>11863</v>
      </c>
      <c r="B11867" s="1">
        <v>2016</v>
      </c>
      <c r="C11867" s="1">
        <v>3</v>
      </c>
      <c r="D11867" s="1">
        <v>5</v>
      </c>
      <c r="E11867" s="7">
        <v>2016.26369863014</v>
      </c>
      <c r="F11867" s="7">
        <v>16.908487999999998</v>
      </c>
      <c r="G11867" s="57">
        <f t="shared" si="438"/>
        <v>22.178872889655171</v>
      </c>
      <c r="H11867" s="8"/>
      <c r="I11867" s="73">
        <f t="shared" si="439"/>
        <v>1.9808219178100899</v>
      </c>
    </row>
    <row r="11868" spans="1:9" ht="15.6" x14ac:dyDescent="0.3">
      <c r="A11868" s="1">
        <v>11864</v>
      </c>
      <c r="B11868" s="1">
        <v>2016</v>
      </c>
      <c r="C11868" s="1">
        <v>3</v>
      </c>
      <c r="D11868" s="1">
        <v>6</v>
      </c>
      <c r="E11868" s="7">
        <v>2016.2664383561601</v>
      </c>
      <c r="F11868" s="7">
        <v>16.934279</v>
      </c>
      <c r="G11868" s="57">
        <f t="shared" si="438"/>
        <v>22.176027026206896</v>
      </c>
      <c r="H11868" s="8"/>
      <c r="I11868" s="73">
        <f t="shared" si="439"/>
        <v>1.9808219177998581</v>
      </c>
    </row>
    <row r="11869" spans="1:9" ht="15.6" x14ac:dyDescent="0.3">
      <c r="A11869" s="1">
        <v>11865</v>
      </c>
      <c r="B11869" s="1">
        <v>2016</v>
      </c>
      <c r="C11869" s="1">
        <v>3</v>
      </c>
      <c r="D11869" s="1">
        <v>7</v>
      </c>
      <c r="E11869" s="7">
        <v>2016.2691780821899</v>
      </c>
      <c r="F11869" s="7">
        <v>17.038129999999999</v>
      </c>
      <c r="G11869" s="57">
        <f t="shared" si="438"/>
        <v>22.173065951724141</v>
      </c>
      <c r="H11869" s="8"/>
      <c r="I11869" s="73">
        <f t="shared" si="439"/>
        <v>1.9808219178100899</v>
      </c>
    </row>
    <row r="11870" spans="1:9" ht="15.6" x14ac:dyDescent="0.3">
      <c r="A11870" s="1">
        <v>11866</v>
      </c>
      <c r="B11870" s="1">
        <v>2016</v>
      </c>
      <c r="C11870" s="1">
        <v>3</v>
      </c>
      <c r="D11870" s="1">
        <v>8</v>
      </c>
      <c r="E11870" s="7">
        <v>2016.27191780822</v>
      </c>
      <c r="F11870" s="7">
        <v>17.149785999999999</v>
      </c>
      <c r="G11870" s="57">
        <f t="shared" si="438"/>
        <v>22.169969535172413</v>
      </c>
      <c r="H11870" s="8"/>
      <c r="I11870" s="73">
        <f t="shared" si="439"/>
        <v>1.9808219178100899</v>
      </c>
    </row>
    <row r="11871" spans="1:9" ht="15.6" x14ac:dyDescent="0.3">
      <c r="A11871" s="1">
        <v>11867</v>
      </c>
      <c r="B11871" s="1">
        <v>2016</v>
      </c>
      <c r="C11871" s="1">
        <v>3</v>
      </c>
      <c r="D11871" s="1">
        <v>9</v>
      </c>
      <c r="E11871" s="7">
        <v>2016.2746575342501</v>
      </c>
      <c r="F11871" s="7">
        <v>17.187507</v>
      </c>
      <c r="G11871" s="57">
        <f t="shared" si="438"/>
        <v>22.166875184827585</v>
      </c>
      <c r="H11871" s="8"/>
      <c r="I11871" s="73">
        <f t="shared" si="439"/>
        <v>1.9808219178098625</v>
      </c>
    </row>
    <row r="11872" spans="1:9" ht="15.6" x14ac:dyDescent="0.3">
      <c r="A11872" s="1">
        <v>11868</v>
      </c>
      <c r="B11872" s="1">
        <v>2016</v>
      </c>
      <c r="C11872" s="1">
        <v>3</v>
      </c>
      <c r="D11872" s="1">
        <v>10</v>
      </c>
      <c r="E11872" s="7">
        <v>2016.2773972602699</v>
      </c>
      <c r="F11872" s="7">
        <v>17.202455</v>
      </c>
      <c r="G11872" s="57">
        <f t="shared" si="438"/>
        <v>22.16361854344828</v>
      </c>
      <c r="H11872" s="8"/>
      <c r="I11872" s="73">
        <f t="shared" si="439"/>
        <v>1.9808219178000854</v>
      </c>
    </row>
    <row r="11873" spans="1:9" ht="15.6" x14ac:dyDescent="0.3">
      <c r="A11873" s="1">
        <v>11869</v>
      </c>
      <c r="B11873" s="1">
        <v>2016</v>
      </c>
      <c r="C11873" s="1">
        <v>3</v>
      </c>
      <c r="D11873" s="1">
        <v>11</v>
      </c>
      <c r="E11873" s="7">
        <v>2016.2801369863</v>
      </c>
      <c r="F11873" s="7">
        <v>17.309616999999999</v>
      </c>
      <c r="G11873" s="57">
        <f t="shared" si="438"/>
        <v>22.160260340689657</v>
      </c>
      <c r="H11873" s="8"/>
      <c r="I11873" s="73">
        <f t="shared" si="439"/>
        <v>1.9808219178098625</v>
      </c>
    </row>
    <row r="11874" spans="1:9" ht="15.6" x14ac:dyDescent="0.3">
      <c r="A11874" s="1">
        <v>11870</v>
      </c>
      <c r="B11874" s="1">
        <v>2016</v>
      </c>
      <c r="C11874" s="1">
        <v>3</v>
      </c>
      <c r="D11874" s="1">
        <v>12</v>
      </c>
      <c r="E11874" s="7">
        <v>2016.2828767123301</v>
      </c>
      <c r="F11874" s="7">
        <v>17.475391999999999</v>
      </c>
      <c r="G11874" s="57">
        <f t="shared" si="438"/>
        <v>22.156886878620693</v>
      </c>
      <c r="H11874" s="8"/>
      <c r="I11874" s="73">
        <f t="shared" si="439"/>
        <v>1.9808219178100899</v>
      </c>
    </row>
    <row r="11875" spans="1:9" ht="15.6" x14ac:dyDescent="0.3">
      <c r="A11875" s="1">
        <v>11871</v>
      </c>
      <c r="B11875" s="1">
        <v>2016</v>
      </c>
      <c r="C11875" s="1">
        <v>3</v>
      </c>
      <c r="D11875" s="1">
        <v>13</v>
      </c>
      <c r="E11875" s="7">
        <v>2016.28561643836</v>
      </c>
      <c r="F11875" s="7">
        <v>17.554714000000001</v>
      </c>
      <c r="G11875" s="57">
        <f t="shared" si="438"/>
        <v>22.153430649655178</v>
      </c>
      <c r="H11875" s="8"/>
      <c r="I11875" s="73">
        <f t="shared" si="439"/>
        <v>1.9808219178100899</v>
      </c>
    </row>
    <row r="11876" spans="1:9" ht="15.6" x14ac:dyDescent="0.3">
      <c r="A11876" s="1">
        <v>11872</v>
      </c>
      <c r="B11876" s="1">
        <v>2016</v>
      </c>
      <c r="C11876" s="1">
        <v>3</v>
      </c>
      <c r="D11876" s="1">
        <v>14</v>
      </c>
      <c r="E11876" s="7">
        <v>2016.28835616438</v>
      </c>
      <c r="F11876" s="7">
        <v>17.606432999999999</v>
      </c>
      <c r="G11876" s="57">
        <f t="shared" si="438"/>
        <v>22.149806326896552</v>
      </c>
      <c r="H11876" s="8"/>
      <c r="I11876" s="73">
        <f t="shared" si="439"/>
        <v>1.9808219177998581</v>
      </c>
    </row>
    <row r="11877" spans="1:9" ht="15.6" x14ac:dyDescent="0.3">
      <c r="A11877" s="1">
        <v>11873</v>
      </c>
      <c r="B11877" s="1">
        <v>2016</v>
      </c>
      <c r="C11877" s="1">
        <v>3</v>
      </c>
      <c r="D11877" s="1">
        <v>15</v>
      </c>
      <c r="E11877" s="7">
        <v>2016.2910958904099</v>
      </c>
      <c r="F11877" s="7">
        <v>17.750512000000001</v>
      </c>
      <c r="G11877" s="57">
        <f t="shared" si="438"/>
        <v>22.146031140689661</v>
      </c>
      <c r="H11877" s="8"/>
      <c r="I11877" s="73">
        <f t="shared" si="439"/>
        <v>1.9808219178100899</v>
      </c>
    </row>
    <row r="11878" spans="1:9" ht="15.6" x14ac:dyDescent="0.3">
      <c r="A11878" s="1">
        <v>11874</v>
      </c>
      <c r="B11878" s="1">
        <v>2016</v>
      </c>
      <c r="C11878" s="1">
        <v>3</v>
      </c>
      <c r="D11878" s="1">
        <v>16</v>
      </c>
      <c r="E11878" s="7">
        <v>2016.29383561644</v>
      </c>
      <c r="F11878" s="7">
        <v>17.88194</v>
      </c>
      <c r="G11878" s="57">
        <f t="shared" si="438"/>
        <v>22.142156164137937</v>
      </c>
      <c r="H11878" s="8"/>
      <c r="I11878" s="73">
        <f t="shared" si="439"/>
        <v>1.9808219178100899</v>
      </c>
    </row>
    <row r="11879" spans="1:9" ht="15.6" x14ac:dyDescent="0.3">
      <c r="A11879" s="1">
        <v>11875</v>
      </c>
      <c r="B11879" s="1">
        <v>2016</v>
      </c>
      <c r="C11879" s="1">
        <v>3</v>
      </c>
      <c r="D11879" s="1">
        <v>17</v>
      </c>
      <c r="E11879" s="7">
        <v>2016.2965753424701</v>
      </c>
      <c r="F11879" s="7">
        <v>17.953802</v>
      </c>
      <c r="G11879" s="57">
        <f t="shared" si="438"/>
        <v>22.138112227586213</v>
      </c>
      <c r="H11879" s="8"/>
      <c r="I11879" s="73">
        <f t="shared" si="439"/>
        <v>1.9808219178098625</v>
      </c>
    </row>
    <row r="11880" spans="1:9" ht="15.6" x14ac:dyDescent="0.3">
      <c r="A11880" s="1">
        <v>11876</v>
      </c>
      <c r="B11880" s="1">
        <v>2016</v>
      </c>
      <c r="C11880" s="1">
        <v>3</v>
      </c>
      <c r="D11880" s="1">
        <v>18</v>
      </c>
      <c r="E11880" s="7">
        <v>2016.2993150684899</v>
      </c>
      <c r="F11880" s="7">
        <v>18.161463000000001</v>
      </c>
      <c r="G11880" s="57">
        <f t="shared" si="438"/>
        <v>22.133886339310347</v>
      </c>
      <c r="H11880" s="8"/>
      <c r="I11880" s="73">
        <f t="shared" si="439"/>
        <v>1.9808219178000854</v>
      </c>
    </row>
    <row r="11881" spans="1:9" ht="15.6" x14ac:dyDescent="0.3">
      <c r="A11881" s="1">
        <v>11877</v>
      </c>
      <c r="B11881" s="1">
        <v>2016</v>
      </c>
      <c r="C11881" s="1">
        <v>3</v>
      </c>
      <c r="D11881" s="1">
        <v>19</v>
      </c>
      <c r="E11881" s="7">
        <v>2016.30205479452</v>
      </c>
      <c r="F11881" s="7">
        <v>18.250847</v>
      </c>
      <c r="G11881" s="57">
        <f t="shared" si="438"/>
        <v>22.129651798620692</v>
      </c>
      <c r="H11881" s="8"/>
      <c r="I11881" s="73">
        <f t="shared" si="439"/>
        <v>1.9808219178098625</v>
      </c>
    </row>
    <row r="11882" spans="1:9" ht="15.6" x14ac:dyDescent="0.3">
      <c r="A11882" s="1">
        <v>11878</v>
      </c>
      <c r="B11882" s="1">
        <v>2016</v>
      </c>
      <c r="C11882" s="1">
        <v>3</v>
      </c>
      <c r="D11882" s="1">
        <v>20</v>
      </c>
      <c r="E11882" s="7">
        <v>2016.3047945205501</v>
      </c>
      <c r="F11882" s="7">
        <v>18.339089000000001</v>
      </c>
      <c r="G11882" s="57">
        <f t="shared" si="438"/>
        <v>22.125364037241383</v>
      </c>
      <c r="H11882" s="8"/>
      <c r="I11882" s="73">
        <f t="shared" si="439"/>
        <v>1.9808219178100899</v>
      </c>
    </row>
    <row r="11883" spans="1:9" ht="15.6" x14ac:dyDescent="0.3">
      <c r="A11883" s="1">
        <v>11879</v>
      </c>
      <c r="B11883" s="1">
        <v>2016</v>
      </c>
      <c r="C11883" s="1">
        <v>3</v>
      </c>
      <c r="D11883" s="1">
        <v>21</v>
      </c>
      <c r="E11883" s="7">
        <v>2016.30753424658</v>
      </c>
      <c r="F11883" s="7">
        <v>18.442954</v>
      </c>
      <c r="G11883" s="57">
        <f t="shared" si="438"/>
        <v>22.121289904827591</v>
      </c>
      <c r="H11883" s="8"/>
      <c r="I11883" s="73">
        <f t="shared" si="439"/>
        <v>1.9808219178100899</v>
      </c>
    </row>
    <row r="11884" spans="1:9" ht="15.6" x14ac:dyDescent="0.3">
      <c r="A11884" s="1">
        <v>11880</v>
      </c>
      <c r="B11884" s="1">
        <v>2016</v>
      </c>
      <c r="C11884" s="1">
        <v>3</v>
      </c>
      <c r="D11884" s="1">
        <v>22</v>
      </c>
      <c r="E11884" s="7">
        <v>2016.3102739726</v>
      </c>
      <c r="F11884" s="7">
        <v>18.552565999999999</v>
      </c>
      <c r="G11884" s="57">
        <f t="shared" si="438"/>
        <v>22.117441697931035</v>
      </c>
      <c r="H11884" s="8"/>
      <c r="I11884" s="73">
        <f t="shared" si="439"/>
        <v>1.9808219178098625</v>
      </c>
    </row>
    <row r="11885" spans="1:9" ht="15.6" x14ac:dyDescent="0.3">
      <c r="A11885" s="1">
        <v>11881</v>
      </c>
      <c r="B11885" s="1">
        <v>2016</v>
      </c>
      <c r="C11885" s="1">
        <v>3</v>
      </c>
      <c r="D11885" s="1">
        <v>23</v>
      </c>
      <c r="E11885" s="7">
        <v>2016.3130136986299</v>
      </c>
      <c r="F11885" s="7">
        <v>18.678912</v>
      </c>
      <c r="G11885" s="57">
        <f t="shared" si="438"/>
        <v>22.11363203310345</v>
      </c>
      <c r="H11885" s="8"/>
      <c r="I11885" s="73">
        <f t="shared" si="439"/>
        <v>1.9808219178100899</v>
      </c>
    </row>
    <row r="11886" spans="1:9" ht="15.6" x14ac:dyDescent="0.3">
      <c r="A11886" s="1">
        <v>11882</v>
      </c>
      <c r="B11886" s="1">
        <v>2016</v>
      </c>
      <c r="C11886" s="1">
        <v>3</v>
      </c>
      <c r="D11886" s="1">
        <v>24</v>
      </c>
      <c r="E11886" s="7">
        <v>2016.31575342466</v>
      </c>
      <c r="F11886" s="7">
        <v>18.80817</v>
      </c>
      <c r="G11886" s="57">
        <f t="shared" si="438"/>
        <v>22.109741369655172</v>
      </c>
      <c r="H11886" s="8"/>
      <c r="I11886" s="73">
        <f t="shared" si="439"/>
        <v>1.9808219178100899</v>
      </c>
    </row>
    <row r="11887" spans="1:9" ht="15.6" x14ac:dyDescent="0.3">
      <c r="A11887" s="1">
        <v>11883</v>
      </c>
      <c r="B11887" s="1">
        <v>2016</v>
      </c>
      <c r="C11887" s="1">
        <v>3</v>
      </c>
      <c r="D11887" s="1">
        <v>25</v>
      </c>
      <c r="E11887" s="7">
        <v>2016.3184931506801</v>
      </c>
      <c r="F11887" s="7">
        <v>18.895358000000002</v>
      </c>
      <c r="G11887" s="57">
        <f t="shared" si="438"/>
        <v>22.105917288275865</v>
      </c>
      <c r="H11887" s="8"/>
      <c r="I11887" s="73">
        <f t="shared" si="439"/>
        <v>1.9808219178098625</v>
      </c>
    </row>
    <row r="11888" spans="1:9" ht="15.6" x14ac:dyDescent="0.3">
      <c r="A11888" s="1">
        <v>11884</v>
      </c>
      <c r="B11888" s="1">
        <v>2016</v>
      </c>
      <c r="C11888" s="1">
        <v>3</v>
      </c>
      <c r="D11888" s="1">
        <v>26</v>
      </c>
      <c r="E11888" s="7">
        <v>2016.3212328767099</v>
      </c>
      <c r="F11888" s="7">
        <v>18.981332999999999</v>
      </c>
      <c r="G11888" s="57">
        <f t="shared" si="438"/>
        <v>22.102273846896555</v>
      </c>
      <c r="H11888" s="8"/>
      <c r="I11888" s="73">
        <f t="shared" si="439"/>
        <v>1.9808219178100899</v>
      </c>
    </row>
    <row r="11889" spans="1:9" ht="15.6" x14ac:dyDescent="0.3">
      <c r="A11889" s="1">
        <v>11885</v>
      </c>
      <c r="B11889" s="1">
        <v>2016</v>
      </c>
      <c r="C11889" s="1">
        <v>3</v>
      </c>
      <c r="D11889" s="1">
        <v>27</v>
      </c>
      <c r="E11889" s="7">
        <v>2016.32397260274</v>
      </c>
      <c r="F11889" s="7">
        <v>19.105065</v>
      </c>
      <c r="G11889" s="57">
        <f t="shared" si="438"/>
        <v>22.098803568275862</v>
      </c>
      <c r="H11889" s="8"/>
      <c r="I11889" s="73">
        <f t="shared" si="439"/>
        <v>1.9808219178098625</v>
      </c>
    </row>
    <row r="11890" spans="1:9" ht="15.6" x14ac:dyDescent="0.3">
      <c r="A11890" s="1">
        <v>11886</v>
      </c>
      <c r="B11890" s="1">
        <v>2016</v>
      </c>
      <c r="C11890" s="1">
        <v>3</v>
      </c>
      <c r="D11890" s="1">
        <v>28</v>
      </c>
      <c r="E11890" s="7">
        <v>2016.3267123287701</v>
      </c>
      <c r="F11890" s="7">
        <v>19.176728000000001</v>
      </c>
      <c r="G11890" s="57">
        <f t="shared" si="438"/>
        <v>22.09547630758621</v>
      </c>
      <c r="H11890" s="8"/>
      <c r="I11890" s="73">
        <f t="shared" si="439"/>
        <v>1.9796803653000552</v>
      </c>
    </row>
    <row r="11891" spans="1:9" ht="15.6" x14ac:dyDescent="0.3">
      <c r="A11891" s="1">
        <v>11887</v>
      </c>
      <c r="B11891" s="1">
        <v>2016</v>
      </c>
      <c r="C11891" s="1">
        <v>3</v>
      </c>
      <c r="D11891" s="1">
        <v>29</v>
      </c>
      <c r="E11891" s="7">
        <v>2016.32945205479</v>
      </c>
      <c r="F11891" s="7">
        <v>19.164290999999999</v>
      </c>
      <c r="G11891" s="57">
        <f t="shared" si="438"/>
        <v>22.092254670344833</v>
      </c>
      <c r="H11891" s="8"/>
      <c r="I11891" s="73">
        <f t="shared" si="439"/>
        <v>1.9796803652900508</v>
      </c>
    </row>
    <row r="11892" spans="1:9" ht="15.6" x14ac:dyDescent="0.3">
      <c r="A11892" s="1">
        <v>11888</v>
      </c>
      <c r="B11892" s="1">
        <v>2016</v>
      </c>
      <c r="C11892" s="1">
        <v>3</v>
      </c>
      <c r="D11892" s="1">
        <v>30</v>
      </c>
      <c r="E11892" s="7">
        <v>2016.33219178082</v>
      </c>
      <c r="F11892" s="7">
        <v>19.092300000000002</v>
      </c>
      <c r="G11892" s="57">
        <f t="shared" si="438"/>
        <v>22.089208908965517</v>
      </c>
      <c r="H11892" s="8"/>
      <c r="I11892" s="73">
        <f t="shared" si="439"/>
        <v>1.9796803652898234</v>
      </c>
    </row>
    <row r="11893" spans="1:9" ht="15.6" x14ac:dyDescent="0.3">
      <c r="A11893" s="1">
        <v>11889</v>
      </c>
      <c r="B11893" s="1">
        <v>2016</v>
      </c>
      <c r="C11893" s="1">
        <v>3</v>
      </c>
      <c r="D11893" s="1">
        <v>31</v>
      </c>
      <c r="E11893" s="7">
        <v>2016.3349315068499</v>
      </c>
      <c r="F11893" s="7">
        <v>19.149597</v>
      </c>
      <c r="G11893" s="57">
        <f t="shared" si="438"/>
        <v>22.086256525517243</v>
      </c>
      <c r="H11893" s="8"/>
      <c r="I11893" s="73">
        <f t="shared" si="439"/>
        <v>1.9796803653000552</v>
      </c>
    </row>
    <row r="11894" spans="1:9" ht="15.6" x14ac:dyDescent="0.3">
      <c r="A11894" s="1">
        <v>11890</v>
      </c>
      <c r="B11894" s="1">
        <v>2016</v>
      </c>
      <c r="C11894" s="1">
        <v>4</v>
      </c>
      <c r="D11894" s="1">
        <v>1</v>
      </c>
      <c r="E11894" s="7">
        <v>2016.3360730593599</v>
      </c>
      <c r="F11894" s="7">
        <v>19.224615</v>
      </c>
      <c r="G11894" s="57">
        <f t="shared" si="438"/>
        <v>22.083371241379311</v>
      </c>
      <c r="H11894" s="8"/>
      <c r="I11894" s="73">
        <f t="shared" si="439"/>
        <v>1.9796803653000552</v>
      </c>
    </row>
    <row r="11895" spans="1:9" ht="15.6" x14ac:dyDescent="0.3">
      <c r="A11895" s="1">
        <v>11891</v>
      </c>
      <c r="B11895" s="1">
        <v>2016</v>
      </c>
      <c r="C11895" s="1">
        <v>4</v>
      </c>
      <c r="D11895" s="1">
        <v>2</v>
      </c>
      <c r="E11895" s="7">
        <v>2016.33881278539</v>
      </c>
      <c r="F11895" s="7">
        <v>19.282568000000001</v>
      </c>
      <c r="G11895" s="57">
        <f t="shared" si="438"/>
        <v>22.080388651034486</v>
      </c>
      <c r="H11895" s="8"/>
      <c r="I11895" s="73">
        <f t="shared" si="439"/>
        <v>1.9796803652900508</v>
      </c>
    </row>
    <row r="11896" spans="1:9" ht="15.6" x14ac:dyDescent="0.3">
      <c r="A11896" s="1">
        <v>11892</v>
      </c>
      <c r="B11896" s="1">
        <v>2016</v>
      </c>
      <c r="C11896" s="1">
        <v>4</v>
      </c>
      <c r="D11896" s="1">
        <v>3</v>
      </c>
      <c r="E11896" s="7">
        <v>2016.3415525114201</v>
      </c>
      <c r="F11896" s="7">
        <v>19.388614</v>
      </c>
      <c r="G11896" s="57">
        <f t="shared" si="438"/>
        <v>22.077370395862076</v>
      </c>
      <c r="H11896" s="8"/>
      <c r="I11896" s="73">
        <f t="shared" si="439"/>
        <v>1.9796803653000552</v>
      </c>
    </row>
    <row r="11897" spans="1:9" ht="15.6" x14ac:dyDescent="0.3">
      <c r="A11897" s="1">
        <v>11893</v>
      </c>
      <c r="B11897" s="1">
        <v>2016</v>
      </c>
      <c r="C11897" s="1">
        <v>4</v>
      </c>
      <c r="D11897" s="1">
        <v>4</v>
      </c>
      <c r="E11897" s="7">
        <v>2016.34429223744</v>
      </c>
      <c r="F11897" s="7">
        <v>19.445029999999999</v>
      </c>
      <c r="G11897" s="57">
        <f t="shared" si="438"/>
        <v>22.074312653793108</v>
      </c>
      <c r="H11897" s="8"/>
      <c r="I11897" s="73">
        <f t="shared" si="439"/>
        <v>1.9808219178098625</v>
      </c>
    </row>
    <row r="11898" spans="1:9" ht="15.6" x14ac:dyDescent="0.3">
      <c r="A11898" s="1">
        <v>11894</v>
      </c>
      <c r="B11898" s="1">
        <v>2016</v>
      </c>
      <c r="C11898" s="1">
        <v>4</v>
      </c>
      <c r="D11898" s="1">
        <v>5</v>
      </c>
      <c r="E11898" s="7">
        <v>2016.34703196347</v>
      </c>
      <c r="F11898" s="7">
        <v>19.515703999999999</v>
      </c>
      <c r="G11898" s="57">
        <f t="shared" si="438"/>
        <v>22.071156148965517</v>
      </c>
      <c r="H11898" s="8"/>
      <c r="I11898" s="73">
        <f t="shared" si="439"/>
        <v>1.9808219178100899</v>
      </c>
    </row>
    <row r="11899" spans="1:9" ht="15.6" x14ac:dyDescent="0.3">
      <c r="A11899" s="1">
        <v>11895</v>
      </c>
      <c r="B11899" s="1">
        <v>2016</v>
      </c>
      <c r="C11899" s="1">
        <v>4</v>
      </c>
      <c r="D11899" s="1">
        <v>6</v>
      </c>
      <c r="E11899" s="7">
        <v>2016.3497716894999</v>
      </c>
      <c r="F11899" s="7">
        <v>19.550533000000001</v>
      </c>
      <c r="G11899" s="57">
        <f t="shared" si="438"/>
        <v>22.06794276689655</v>
      </c>
      <c r="H11899" s="8"/>
      <c r="I11899" s="73">
        <f t="shared" si="439"/>
        <v>1.9808219178100899</v>
      </c>
    </row>
    <row r="11900" spans="1:9" ht="15.6" x14ac:dyDescent="0.3">
      <c r="A11900" s="1">
        <v>11896</v>
      </c>
      <c r="B11900" s="1">
        <v>2016</v>
      </c>
      <c r="C11900" s="1">
        <v>4</v>
      </c>
      <c r="D11900" s="1">
        <v>7</v>
      </c>
      <c r="E11900" s="7">
        <v>2016.35251141552</v>
      </c>
      <c r="F11900" s="7">
        <v>19.580777000000001</v>
      </c>
      <c r="G11900" s="57">
        <f t="shared" si="438"/>
        <v>22.064743337931031</v>
      </c>
      <c r="H11900" s="8"/>
      <c r="I11900" s="73">
        <f t="shared" si="439"/>
        <v>1.9808219178098625</v>
      </c>
    </row>
    <row r="11901" spans="1:9" ht="15.6" x14ac:dyDescent="0.3">
      <c r="A11901" s="1">
        <v>11897</v>
      </c>
      <c r="B11901" s="1">
        <v>2016</v>
      </c>
      <c r="C11901" s="1">
        <v>4</v>
      </c>
      <c r="D11901" s="1">
        <v>8</v>
      </c>
      <c r="E11901" s="7">
        <v>2016.3552511415501</v>
      </c>
      <c r="F11901" s="7">
        <v>19.600459000000001</v>
      </c>
      <c r="G11901" s="57">
        <f t="shared" si="438"/>
        <v>22.061545153103445</v>
      </c>
      <c r="H11901" s="8"/>
      <c r="I11901" s="73">
        <f t="shared" si="439"/>
        <v>1.9808219178100899</v>
      </c>
    </row>
    <row r="11902" spans="1:9" ht="15.6" x14ac:dyDescent="0.3">
      <c r="A11902" s="1">
        <v>11898</v>
      </c>
      <c r="B11902" s="1">
        <v>2016</v>
      </c>
      <c r="C11902" s="1">
        <v>4</v>
      </c>
      <c r="D11902" s="1">
        <v>9</v>
      </c>
      <c r="E11902" s="7">
        <v>2016.3579908675799</v>
      </c>
      <c r="F11902" s="7">
        <v>19.586554</v>
      </c>
      <c r="G11902" s="57">
        <f t="shared" si="438"/>
        <v>22.058197677241377</v>
      </c>
      <c r="H11902" s="8"/>
      <c r="I11902" s="73">
        <f t="shared" si="439"/>
        <v>1.9808219178098625</v>
      </c>
    </row>
    <row r="11903" spans="1:9" ht="15.6" x14ac:dyDescent="0.3">
      <c r="A11903" s="1">
        <v>11899</v>
      </c>
      <c r="B11903" s="1">
        <v>2016</v>
      </c>
      <c r="C11903" s="1">
        <v>4</v>
      </c>
      <c r="D11903" s="1">
        <v>10</v>
      </c>
      <c r="E11903" s="7">
        <v>2016.36073059361</v>
      </c>
      <c r="F11903" s="7">
        <v>19.606293999999998</v>
      </c>
      <c r="G11903" s="57">
        <f t="shared" si="438"/>
        <v>22.054609637241381</v>
      </c>
      <c r="H11903" s="8"/>
      <c r="I11903" s="73">
        <f t="shared" si="439"/>
        <v>1.9808219178100899</v>
      </c>
    </row>
    <row r="11904" spans="1:9" ht="15.6" x14ac:dyDescent="0.3">
      <c r="A11904" s="1">
        <v>11900</v>
      </c>
      <c r="B11904" s="1">
        <v>2016</v>
      </c>
      <c r="C11904" s="1">
        <v>4</v>
      </c>
      <c r="D11904" s="1">
        <v>11</v>
      </c>
      <c r="E11904" s="7">
        <v>2016.3634703196301</v>
      </c>
      <c r="F11904" s="7">
        <v>19.708755</v>
      </c>
      <c r="G11904" s="57">
        <f t="shared" si="438"/>
        <v>22.050869386206895</v>
      </c>
      <c r="H11904" s="8"/>
      <c r="I11904" s="73">
        <f t="shared" si="439"/>
        <v>1.9808219178100899</v>
      </c>
    </row>
    <row r="11905" spans="1:9" ht="15.6" x14ac:dyDescent="0.3">
      <c r="A11905" s="1">
        <v>11901</v>
      </c>
      <c r="B11905" s="1">
        <v>2016</v>
      </c>
      <c r="C11905" s="1">
        <v>4</v>
      </c>
      <c r="D11905" s="1">
        <v>12</v>
      </c>
      <c r="E11905" s="7">
        <v>2016.36621004566</v>
      </c>
      <c r="F11905" s="7">
        <v>19.872029000000001</v>
      </c>
      <c r="G11905" s="57">
        <f t="shared" si="438"/>
        <v>22.047229846896546</v>
      </c>
      <c r="H11905" s="8"/>
      <c r="I11905" s="73">
        <f t="shared" si="439"/>
        <v>1.9808219178098625</v>
      </c>
    </row>
    <row r="11906" spans="1:9" ht="15.6" x14ac:dyDescent="0.3">
      <c r="A11906" s="1">
        <v>11902</v>
      </c>
      <c r="B11906" s="1">
        <v>2016</v>
      </c>
      <c r="C11906" s="1">
        <v>4</v>
      </c>
      <c r="D11906" s="1">
        <v>13</v>
      </c>
      <c r="E11906" s="7">
        <v>2016.36894977169</v>
      </c>
      <c r="F11906" s="7">
        <v>20.034327000000001</v>
      </c>
      <c r="G11906" s="57">
        <f t="shared" si="438"/>
        <v>22.043575514482754</v>
      </c>
      <c r="H11906" s="8"/>
      <c r="I11906" s="73">
        <f t="shared" si="439"/>
        <v>1.9808219178100899</v>
      </c>
    </row>
    <row r="11907" spans="1:9" ht="15.6" x14ac:dyDescent="0.3">
      <c r="A11907" s="1">
        <v>11903</v>
      </c>
      <c r="B11907" s="1">
        <v>2016</v>
      </c>
      <c r="C11907" s="1">
        <v>4</v>
      </c>
      <c r="D11907" s="1">
        <v>14</v>
      </c>
      <c r="E11907" s="7">
        <v>2016.3716894977199</v>
      </c>
      <c r="F11907" s="7">
        <v>20.133092000000001</v>
      </c>
      <c r="G11907" s="57">
        <f t="shared" si="438"/>
        <v>22.039826318620687</v>
      </c>
      <c r="H11907" s="8"/>
      <c r="I11907" s="73">
        <f t="shared" si="439"/>
        <v>1.9808219178000854</v>
      </c>
    </row>
    <row r="11908" spans="1:9" ht="15.6" x14ac:dyDescent="0.3">
      <c r="A11908" s="1">
        <v>11904</v>
      </c>
      <c r="B11908" s="1">
        <v>2016</v>
      </c>
      <c r="C11908" s="1">
        <v>4</v>
      </c>
      <c r="D11908" s="1">
        <v>15</v>
      </c>
      <c r="E11908" s="7">
        <v>2016.37442922374</v>
      </c>
      <c r="F11908" s="7">
        <v>20.218734999999999</v>
      </c>
      <c r="G11908" s="57">
        <f t="shared" si="438"/>
        <v>22.035945115862067</v>
      </c>
      <c r="H11908" s="8"/>
      <c r="I11908" s="73">
        <f t="shared" si="439"/>
        <v>1.9808219178098625</v>
      </c>
    </row>
    <row r="11909" spans="1:9" ht="15.6" x14ac:dyDescent="0.3">
      <c r="A11909" s="1">
        <v>11905</v>
      </c>
      <c r="B11909" s="1">
        <v>2016</v>
      </c>
      <c r="C11909" s="1">
        <v>4</v>
      </c>
      <c r="D11909" s="1">
        <v>16</v>
      </c>
      <c r="E11909" s="7">
        <v>2016.3771689497701</v>
      </c>
      <c r="F11909" s="7">
        <v>20.406995999999999</v>
      </c>
      <c r="G11909" s="57">
        <f t="shared" si="438"/>
        <v>22.031860470344828</v>
      </c>
      <c r="H11909" s="8"/>
      <c r="I11909" s="73">
        <f t="shared" si="439"/>
        <v>1.9808219178100899</v>
      </c>
    </row>
    <row r="11910" spans="1:9" ht="15.6" x14ac:dyDescent="0.3">
      <c r="A11910" s="1">
        <v>11906</v>
      </c>
      <c r="B11910" s="1">
        <v>2016</v>
      </c>
      <c r="C11910" s="1">
        <v>4</v>
      </c>
      <c r="D11910" s="1">
        <v>17</v>
      </c>
      <c r="E11910" s="7">
        <v>2016.3799086757999</v>
      </c>
      <c r="F11910" s="7">
        <v>20.435884000000001</v>
      </c>
      <c r="G11910" s="57">
        <f t="shared" si="438"/>
        <v>22.027784706206891</v>
      </c>
      <c r="H11910" s="8"/>
      <c r="I11910" s="73">
        <f t="shared" si="439"/>
        <v>1.9808219178098625</v>
      </c>
    </row>
    <row r="11911" spans="1:9" ht="15.6" x14ac:dyDescent="0.3">
      <c r="A11911" s="1">
        <v>11907</v>
      </c>
      <c r="B11911" s="1">
        <v>2016</v>
      </c>
      <c r="C11911" s="1">
        <v>4</v>
      </c>
      <c r="D11911" s="1">
        <v>18</v>
      </c>
      <c r="E11911" s="7">
        <v>2016.38264840183</v>
      </c>
      <c r="F11911" s="7">
        <v>20.437899000000002</v>
      </c>
      <c r="G11911" s="57">
        <f t="shared" si="438"/>
        <v>22.023703566896547</v>
      </c>
      <c r="H11911" s="8"/>
      <c r="I11911" s="73">
        <f t="shared" si="439"/>
        <v>1.9808219178000854</v>
      </c>
    </row>
    <row r="11912" spans="1:9" ht="15.6" x14ac:dyDescent="0.3">
      <c r="A11912" s="1">
        <v>11908</v>
      </c>
      <c r="B11912" s="1">
        <v>2016</v>
      </c>
      <c r="C11912" s="1">
        <v>4</v>
      </c>
      <c r="D11912" s="1">
        <v>19</v>
      </c>
      <c r="E11912" s="7">
        <v>2016.3853881278501</v>
      </c>
      <c r="F11912" s="7">
        <v>20.422587</v>
      </c>
      <c r="G11912" s="57">
        <f t="shared" si="438"/>
        <v>22.01946918206896</v>
      </c>
      <c r="H11912" s="8"/>
      <c r="I11912" s="73">
        <f t="shared" si="439"/>
        <v>1.9808219178100899</v>
      </c>
    </row>
    <row r="11913" spans="1:9" ht="15.6" x14ac:dyDescent="0.3">
      <c r="A11913" s="1">
        <v>11909</v>
      </c>
      <c r="B11913" s="1">
        <v>2016</v>
      </c>
      <c r="C11913" s="1">
        <v>4</v>
      </c>
      <c r="D11913" s="1">
        <v>20</v>
      </c>
      <c r="E11913" s="7">
        <v>2016.38812785388</v>
      </c>
      <c r="F11913" s="7">
        <v>20.482527999999999</v>
      </c>
      <c r="G11913" s="57">
        <f t="shared" si="438"/>
        <v>22.014942842758618</v>
      </c>
      <c r="H11913" s="8"/>
      <c r="I11913" s="73">
        <f t="shared" si="439"/>
        <v>1.9808219178098625</v>
      </c>
    </row>
    <row r="11914" spans="1:9" ht="15.6" x14ac:dyDescent="0.3">
      <c r="A11914" s="1">
        <v>11910</v>
      </c>
      <c r="B11914" s="1">
        <v>2016</v>
      </c>
      <c r="C11914" s="1">
        <v>4</v>
      </c>
      <c r="D11914" s="1">
        <v>21</v>
      </c>
      <c r="E11914" s="7">
        <v>2016.39086757991</v>
      </c>
      <c r="F11914" s="7">
        <v>20.549994000000002</v>
      </c>
      <c r="G11914" s="57">
        <f t="shared" si="438"/>
        <v>22.010270959999996</v>
      </c>
      <c r="H11914" s="8"/>
      <c r="I11914" s="73">
        <f t="shared" si="439"/>
        <v>1.9808219178100899</v>
      </c>
    </row>
    <row r="11915" spans="1:9" ht="15.6" x14ac:dyDescent="0.3">
      <c r="A11915" s="1">
        <v>11911</v>
      </c>
      <c r="B11915" s="1">
        <v>2016</v>
      </c>
      <c r="C11915" s="1">
        <v>4</v>
      </c>
      <c r="D11915" s="1">
        <v>22</v>
      </c>
      <c r="E11915" s="7">
        <v>2016.3936073059399</v>
      </c>
      <c r="F11915" s="7">
        <v>20.562027</v>
      </c>
      <c r="G11915" s="57">
        <f t="shared" ref="G11915:G11978" si="440">AVERAGE(F11371:F12095)</f>
        <v>22.005547255172409</v>
      </c>
      <c r="H11915" s="8"/>
      <c r="I11915" s="73">
        <f t="shared" si="439"/>
        <v>1.9808219178000854</v>
      </c>
    </row>
    <row r="11916" spans="1:9" ht="15.6" x14ac:dyDescent="0.3">
      <c r="A11916" s="1">
        <v>11912</v>
      </c>
      <c r="B11916" s="1">
        <v>2016</v>
      </c>
      <c r="C11916" s="1">
        <v>4</v>
      </c>
      <c r="D11916" s="1">
        <v>23</v>
      </c>
      <c r="E11916" s="7">
        <v>2016.39634703196</v>
      </c>
      <c r="F11916" s="7">
        <v>20.592670999999999</v>
      </c>
      <c r="G11916" s="57">
        <f t="shared" si="440"/>
        <v>22.00081984275862</v>
      </c>
      <c r="H11916" s="8"/>
      <c r="I11916" s="73">
        <f t="shared" ref="I11916:I11979" si="441">E12096-E11372</f>
        <v>1.9808219178098625</v>
      </c>
    </row>
    <row r="11917" spans="1:9" ht="15.6" x14ac:dyDescent="0.3">
      <c r="A11917" s="1">
        <v>11913</v>
      </c>
      <c r="B11917" s="1">
        <v>2016</v>
      </c>
      <c r="C11917" s="1">
        <v>4</v>
      </c>
      <c r="D11917" s="1">
        <v>24</v>
      </c>
      <c r="E11917" s="7">
        <v>2016.3990867579901</v>
      </c>
      <c r="F11917" s="7">
        <v>20.679392</v>
      </c>
      <c r="G11917" s="57">
        <f t="shared" si="440"/>
        <v>21.996085571034481</v>
      </c>
      <c r="H11917" s="8"/>
      <c r="I11917" s="73">
        <f t="shared" si="441"/>
        <v>1.9808219178100899</v>
      </c>
    </row>
    <row r="11918" spans="1:9" ht="15.6" x14ac:dyDescent="0.3">
      <c r="A11918" s="1">
        <v>11914</v>
      </c>
      <c r="B11918" s="1">
        <v>2016</v>
      </c>
      <c r="C11918" s="1">
        <v>4</v>
      </c>
      <c r="D11918" s="1">
        <v>25</v>
      </c>
      <c r="E11918" s="7">
        <v>2016.4018264840199</v>
      </c>
      <c r="F11918" s="7">
        <v>20.781189999999999</v>
      </c>
      <c r="G11918" s="57">
        <f t="shared" si="440"/>
        <v>21.991332664827581</v>
      </c>
      <c r="H11918" s="8"/>
      <c r="I11918" s="73">
        <f t="shared" si="441"/>
        <v>1.9808219178098625</v>
      </c>
    </row>
    <row r="11919" spans="1:9" ht="15.6" x14ac:dyDescent="0.3">
      <c r="A11919" s="1">
        <v>11915</v>
      </c>
      <c r="B11919" s="1">
        <v>2016</v>
      </c>
      <c r="C11919" s="1">
        <v>4</v>
      </c>
      <c r="D11919" s="1">
        <v>26</v>
      </c>
      <c r="E11919" s="7">
        <v>2016.40456621005</v>
      </c>
      <c r="F11919" s="7">
        <v>20.854526</v>
      </c>
      <c r="G11919" s="57">
        <f t="shared" si="440"/>
        <v>21.986645766896547</v>
      </c>
      <c r="H11919" s="8"/>
      <c r="I11919" s="73">
        <f t="shared" si="441"/>
        <v>1.9808219178100899</v>
      </c>
    </row>
    <row r="11920" spans="1:9" ht="15.6" x14ac:dyDescent="0.3">
      <c r="A11920" s="1">
        <v>11916</v>
      </c>
      <c r="B11920" s="1">
        <v>2016</v>
      </c>
      <c r="C11920" s="1">
        <v>4</v>
      </c>
      <c r="D11920" s="1">
        <v>27</v>
      </c>
      <c r="E11920" s="7">
        <v>2016.4073059360701</v>
      </c>
      <c r="F11920" s="7">
        <v>20.85492</v>
      </c>
      <c r="G11920" s="57">
        <f t="shared" si="440"/>
        <v>21.981859162758617</v>
      </c>
      <c r="H11920" s="8"/>
      <c r="I11920" s="73">
        <f t="shared" si="441"/>
        <v>1.9808219178100899</v>
      </c>
    </row>
    <row r="11921" spans="1:9" ht="15.6" x14ac:dyDescent="0.3">
      <c r="A11921" s="1">
        <v>11917</v>
      </c>
      <c r="B11921" s="1">
        <v>2016</v>
      </c>
      <c r="C11921" s="1">
        <v>4</v>
      </c>
      <c r="D11921" s="1">
        <v>28</v>
      </c>
      <c r="E11921" s="7">
        <v>2016.4100456620999</v>
      </c>
      <c r="F11921" s="7">
        <v>20.816129</v>
      </c>
      <c r="G11921" s="57">
        <f t="shared" si="440"/>
        <v>21.977018839999999</v>
      </c>
      <c r="H11921" s="8"/>
      <c r="I11921" s="73">
        <f t="shared" si="441"/>
        <v>1.9824200913299137</v>
      </c>
    </row>
    <row r="11922" spans="1:9" ht="15.6" x14ac:dyDescent="0.3">
      <c r="A11922" s="1">
        <v>11918</v>
      </c>
      <c r="B11922" s="1">
        <v>2016</v>
      </c>
      <c r="C11922" s="1">
        <v>4</v>
      </c>
      <c r="D11922" s="1">
        <v>29</v>
      </c>
      <c r="E11922" s="7">
        <v>2016.41278538813</v>
      </c>
      <c r="F11922" s="7">
        <v>20.805973000000002</v>
      </c>
      <c r="G11922" s="57">
        <f t="shared" si="440"/>
        <v>21.972338321379308</v>
      </c>
      <c r="H11922" s="8"/>
      <c r="I11922" s="73">
        <f t="shared" si="441"/>
        <v>1.9824200913299137</v>
      </c>
    </row>
    <row r="11923" spans="1:9" ht="15.6" x14ac:dyDescent="0.3">
      <c r="A11923" s="1">
        <v>11919</v>
      </c>
      <c r="B11923" s="1">
        <v>2016</v>
      </c>
      <c r="C11923" s="1">
        <v>4</v>
      </c>
      <c r="D11923" s="1">
        <v>30</v>
      </c>
      <c r="E11923" s="7">
        <v>2016.4155251141599</v>
      </c>
      <c r="F11923" s="7">
        <v>20.825140999999999</v>
      </c>
      <c r="G11923" s="57">
        <f t="shared" si="440"/>
        <v>21.967818811034483</v>
      </c>
      <c r="H11923" s="8"/>
      <c r="I11923" s="73">
        <f t="shared" si="441"/>
        <v>1.9824200913201366</v>
      </c>
    </row>
    <row r="11924" spans="1:9" ht="15.6" x14ac:dyDescent="0.3">
      <c r="A11924" s="1">
        <v>11920</v>
      </c>
      <c r="B11924" s="1">
        <v>2016</v>
      </c>
      <c r="C11924" s="1">
        <v>5</v>
      </c>
      <c r="D11924" s="1">
        <v>1</v>
      </c>
      <c r="E11924" s="7">
        <v>2016.41940639269</v>
      </c>
      <c r="F11924" s="7">
        <v>20.806139999999999</v>
      </c>
      <c r="G11924" s="57">
        <f t="shared" si="440"/>
        <v>21.963238150344818</v>
      </c>
      <c r="H11924" s="8"/>
      <c r="I11924" s="73">
        <f t="shared" si="441"/>
        <v>1.9824200913199093</v>
      </c>
    </row>
    <row r="11925" spans="1:9" ht="15.6" x14ac:dyDescent="0.3">
      <c r="A11925" s="1">
        <v>11921</v>
      </c>
      <c r="B11925" s="1">
        <v>2016</v>
      </c>
      <c r="C11925" s="1">
        <v>5</v>
      </c>
      <c r="D11925" s="1">
        <v>2</v>
      </c>
      <c r="E11925" s="7">
        <v>2016.4221461187201</v>
      </c>
      <c r="F11925" s="7">
        <v>20.872924000000001</v>
      </c>
      <c r="G11925" s="57">
        <f t="shared" si="440"/>
        <v>21.958641564137931</v>
      </c>
      <c r="H11925" s="8"/>
      <c r="I11925" s="73">
        <f t="shared" si="441"/>
        <v>1.9824200913301411</v>
      </c>
    </row>
    <row r="11926" spans="1:9" ht="15.6" x14ac:dyDescent="0.3">
      <c r="A11926" s="1">
        <v>11922</v>
      </c>
      <c r="B11926" s="1">
        <v>2016</v>
      </c>
      <c r="C11926" s="1">
        <v>5</v>
      </c>
      <c r="D11926" s="1">
        <v>3</v>
      </c>
      <c r="E11926" s="7">
        <v>2016.42488584475</v>
      </c>
      <c r="F11926" s="7">
        <v>20.952565</v>
      </c>
      <c r="G11926" s="57">
        <f t="shared" si="440"/>
        <v>21.954008028965511</v>
      </c>
      <c r="H11926" s="8"/>
      <c r="I11926" s="73">
        <f t="shared" si="441"/>
        <v>1.9824200913299137</v>
      </c>
    </row>
    <row r="11927" spans="1:9" ht="15.6" x14ac:dyDescent="0.3">
      <c r="A11927" s="1">
        <v>11923</v>
      </c>
      <c r="B11927" s="1">
        <v>2016</v>
      </c>
      <c r="C11927" s="1">
        <v>5</v>
      </c>
      <c r="D11927" s="1">
        <v>4</v>
      </c>
      <c r="E11927" s="7">
        <v>2016.42762557078</v>
      </c>
      <c r="F11927" s="7">
        <v>20.994067000000001</v>
      </c>
      <c r="G11927" s="57">
        <f t="shared" si="440"/>
        <v>21.949390055172412</v>
      </c>
      <c r="H11927" s="8"/>
      <c r="I11927" s="73">
        <f t="shared" si="441"/>
        <v>1.9824200913199093</v>
      </c>
    </row>
    <row r="11928" spans="1:9" ht="15.6" x14ac:dyDescent="0.3">
      <c r="A11928" s="1">
        <v>11924</v>
      </c>
      <c r="B11928" s="1">
        <v>2016</v>
      </c>
      <c r="C11928" s="1">
        <v>5</v>
      </c>
      <c r="D11928" s="1">
        <v>5</v>
      </c>
      <c r="E11928" s="7">
        <v>2016.4303652967999</v>
      </c>
      <c r="F11928" s="7">
        <v>21.026461999999999</v>
      </c>
      <c r="G11928" s="57">
        <f t="shared" si="440"/>
        <v>21.944907279999992</v>
      </c>
      <c r="H11928" s="8"/>
      <c r="I11928" s="73">
        <f t="shared" si="441"/>
        <v>1.9808219178000854</v>
      </c>
    </row>
    <row r="11929" spans="1:9" ht="15.6" x14ac:dyDescent="0.3">
      <c r="A11929" s="1">
        <v>11925</v>
      </c>
      <c r="B11929" s="1">
        <v>2016</v>
      </c>
      <c r="C11929" s="1">
        <v>5</v>
      </c>
      <c r="D11929" s="1">
        <v>6</v>
      </c>
      <c r="E11929" s="7">
        <v>2016.43310502283</v>
      </c>
      <c r="F11929" s="7">
        <v>21.075054000000002</v>
      </c>
      <c r="G11929" s="57">
        <f t="shared" si="440"/>
        <v>21.940633591724133</v>
      </c>
      <c r="H11929" s="8"/>
      <c r="I11929" s="73">
        <f t="shared" si="441"/>
        <v>1.9808219178100899</v>
      </c>
    </row>
    <row r="11930" spans="1:9" ht="15.6" x14ac:dyDescent="0.3">
      <c r="A11930" s="1">
        <v>11926</v>
      </c>
      <c r="B11930" s="1">
        <v>2016</v>
      </c>
      <c r="C11930" s="1">
        <v>5</v>
      </c>
      <c r="D11930" s="1">
        <v>7</v>
      </c>
      <c r="E11930" s="7">
        <v>2016.4358447488601</v>
      </c>
      <c r="F11930" s="7">
        <v>21.121532999999999</v>
      </c>
      <c r="G11930" s="57">
        <f t="shared" si="440"/>
        <v>21.936574126896545</v>
      </c>
      <c r="H11930" s="8"/>
      <c r="I11930" s="73">
        <f t="shared" si="441"/>
        <v>1.9808219178098625</v>
      </c>
    </row>
    <row r="11931" spans="1:9" ht="15.6" x14ac:dyDescent="0.3">
      <c r="A11931" s="1">
        <v>11927</v>
      </c>
      <c r="B11931" s="1">
        <v>2016</v>
      </c>
      <c r="C11931" s="1">
        <v>5</v>
      </c>
      <c r="D11931" s="1">
        <v>8</v>
      </c>
      <c r="E11931" s="7">
        <v>2016.4385844748899</v>
      </c>
      <c r="F11931" s="7">
        <v>21.063715999999999</v>
      </c>
      <c r="G11931" s="57">
        <f t="shared" si="440"/>
        <v>21.932587324137923</v>
      </c>
      <c r="H11931" s="8"/>
      <c r="I11931" s="73">
        <f t="shared" si="441"/>
        <v>1.9808219178100899</v>
      </c>
    </row>
    <row r="11932" spans="1:9" ht="15.6" x14ac:dyDescent="0.3">
      <c r="A11932" s="1">
        <v>11928</v>
      </c>
      <c r="B11932" s="1">
        <v>2016</v>
      </c>
      <c r="C11932" s="1">
        <v>5</v>
      </c>
      <c r="D11932" s="1">
        <v>9</v>
      </c>
      <c r="E11932" s="7">
        <v>2016.44132420091</v>
      </c>
      <c r="F11932" s="7">
        <v>21.048558</v>
      </c>
      <c r="G11932" s="57">
        <f t="shared" si="440"/>
        <v>21.92881438344827</v>
      </c>
      <c r="H11932" s="8"/>
      <c r="I11932" s="73">
        <f t="shared" si="441"/>
        <v>1.9808219177998581</v>
      </c>
    </row>
    <row r="11933" spans="1:9" ht="15.6" x14ac:dyDescent="0.3">
      <c r="A11933" s="1">
        <v>11929</v>
      </c>
      <c r="B11933" s="1">
        <v>2016</v>
      </c>
      <c r="C11933" s="1">
        <v>5</v>
      </c>
      <c r="D11933" s="1">
        <v>10</v>
      </c>
      <c r="E11933" s="7">
        <v>2016.4440639269401</v>
      </c>
      <c r="F11933" s="7">
        <v>21.056031999999998</v>
      </c>
      <c r="G11933" s="57">
        <f t="shared" si="440"/>
        <v>21.925171412413786</v>
      </c>
      <c r="H11933" s="8"/>
      <c r="I11933" s="73">
        <f t="shared" si="441"/>
        <v>1.9808219178100899</v>
      </c>
    </row>
    <row r="11934" spans="1:9" ht="15.6" x14ac:dyDescent="0.3">
      <c r="A11934" s="1">
        <v>11930</v>
      </c>
      <c r="B11934" s="1">
        <v>2016</v>
      </c>
      <c r="C11934" s="1">
        <v>5</v>
      </c>
      <c r="D11934" s="1">
        <v>11</v>
      </c>
      <c r="E11934" s="7">
        <v>2016.4468036529699</v>
      </c>
      <c r="F11934" s="7">
        <v>21.082830999999999</v>
      </c>
      <c r="G11934" s="57">
        <f t="shared" si="440"/>
        <v>21.921562678620681</v>
      </c>
      <c r="H11934" s="8"/>
      <c r="I11934" s="73">
        <f t="shared" si="441"/>
        <v>1.9808219178100899</v>
      </c>
    </row>
    <row r="11935" spans="1:9" ht="15.6" x14ac:dyDescent="0.3">
      <c r="A11935" s="1">
        <v>11931</v>
      </c>
      <c r="B11935" s="1">
        <v>2016</v>
      </c>
      <c r="C11935" s="1">
        <v>5</v>
      </c>
      <c r="D11935" s="1">
        <v>12</v>
      </c>
      <c r="E11935" s="7">
        <v>2016.449543379</v>
      </c>
      <c r="F11935" s="7">
        <v>21.066818000000001</v>
      </c>
      <c r="G11935" s="57">
        <f t="shared" si="440"/>
        <v>21.917964801379302</v>
      </c>
      <c r="H11935" s="8"/>
      <c r="I11935" s="73">
        <f t="shared" si="441"/>
        <v>1.9808219178098625</v>
      </c>
    </row>
    <row r="11936" spans="1:9" ht="15.6" x14ac:dyDescent="0.3">
      <c r="A11936" s="1">
        <v>11932</v>
      </c>
      <c r="B11936" s="1">
        <v>2016</v>
      </c>
      <c r="C11936" s="1">
        <v>5</v>
      </c>
      <c r="D11936" s="1">
        <v>13</v>
      </c>
      <c r="E11936" s="7">
        <v>2016.4522831050199</v>
      </c>
      <c r="F11936" s="7">
        <v>21.075686000000001</v>
      </c>
      <c r="G11936" s="57">
        <f t="shared" si="440"/>
        <v>21.914304422068955</v>
      </c>
      <c r="H11936" s="8"/>
      <c r="I11936" s="73">
        <f t="shared" si="441"/>
        <v>1.9808219178000854</v>
      </c>
    </row>
    <row r="11937" spans="1:9" ht="15.6" x14ac:dyDescent="0.3">
      <c r="A11937" s="1">
        <v>11933</v>
      </c>
      <c r="B11937" s="1">
        <v>2016</v>
      </c>
      <c r="C11937" s="1">
        <v>5</v>
      </c>
      <c r="D11937" s="1">
        <v>14</v>
      </c>
      <c r="E11937" s="7">
        <v>2016.45502283105</v>
      </c>
      <c r="F11937" s="7">
        <v>21.116623000000001</v>
      </c>
      <c r="G11937" s="57">
        <f t="shared" si="440"/>
        <v>21.910613790344819</v>
      </c>
      <c r="H11937" s="8"/>
      <c r="I11937" s="73">
        <f t="shared" si="441"/>
        <v>1.9808219178100899</v>
      </c>
    </row>
    <row r="11938" spans="1:9" ht="15.6" x14ac:dyDescent="0.3">
      <c r="A11938" s="1">
        <v>11934</v>
      </c>
      <c r="B11938" s="1">
        <v>2016</v>
      </c>
      <c r="C11938" s="1">
        <v>5</v>
      </c>
      <c r="D11938" s="1">
        <v>15</v>
      </c>
      <c r="E11938" s="7">
        <v>2016.4577625570801</v>
      </c>
      <c r="F11938" s="7">
        <v>21.190021000000002</v>
      </c>
      <c r="G11938" s="57">
        <f t="shared" si="440"/>
        <v>21.9069953075862</v>
      </c>
      <c r="H11938" s="8"/>
      <c r="I11938" s="73">
        <f t="shared" si="441"/>
        <v>1.9808219178098625</v>
      </c>
    </row>
    <row r="11939" spans="1:9" ht="15.6" x14ac:dyDescent="0.3">
      <c r="A11939" s="1">
        <v>11935</v>
      </c>
      <c r="B11939" s="1">
        <v>2016</v>
      </c>
      <c r="C11939" s="1">
        <v>5</v>
      </c>
      <c r="D11939" s="1">
        <v>16</v>
      </c>
      <c r="E11939" s="7">
        <v>2016.4605022831099</v>
      </c>
      <c r="F11939" s="7">
        <v>21.275493000000001</v>
      </c>
      <c r="G11939" s="57">
        <f t="shared" si="440"/>
        <v>21.903262195862062</v>
      </c>
      <c r="H11939" s="8"/>
      <c r="I11939" s="73">
        <f t="shared" si="441"/>
        <v>1.9808219178100899</v>
      </c>
    </row>
    <row r="11940" spans="1:9" ht="15.6" x14ac:dyDescent="0.3">
      <c r="A11940" s="1">
        <v>11936</v>
      </c>
      <c r="B11940" s="1">
        <v>2016</v>
      </c>
      <c r="C11940" s="1">
        <v>5</v>
      </c>
      <c r="D11940" s="1">
        <v>17</v>
      </c>
      <c r="E11940" s="7">
        <v>2016.46324200913</v>
      </c>
      <c r="F11940" s="7">
        <v>21.311512</v>
      </c>
      <c r="G11940" s="57">
        <f t="shared" si="440"/>
        <v>21.899256696551717</v>
      </c>
      <c r="H11940" s="8"/>
      <c r="I11940" s="73">
        <f t="shared" si="441"/>
        <v>1.9808219178098625</v>
      </c>
    </row>
    <row r="11941" spans="1:9" ht="15.6" x14ac:dyDescent="0.3">
      <c r="A11941" s="1">
        <v>11937</v>
      </c>
      <c r="B11941" s="1">
        <v>2016</v>
      </c>
      <c r="C11941" s="1">
        <v>5</v>
      </c>
      <c r="D11941" s="1">
        <v>18</v>
      </c>
      <c r="E11941" s="7">
        <v>2016.4659817351601</v>
      </c>
      <c r="F11941" s="7">
        <v>21.323437999999999</v>
      </c>
      <c r="G11941" s="57">
        <f t="shared" si="440"/>
        <v>21.895070310344821</v>
      </c>
      <c r="H11941" s="8"/>
      <c r="I11941" s="73">
        <f t="shared" si="441"/>
        <v>1.9808219178098625</v>
      </c>
    </row>
    <row r="11942" spans="1:9" ht="15.6" x14ac:dyDescent="0.3">
      <c r="A11942" s="1">
        <v>11938</v>
      </c>
      <c r="B11942" s="1">
        <v>2016</v>
      </c>
      <c r="C11942" s="1">
        <v>5</v>
      </c>
      <c r="D11942" s="1">
        <v>19</v>
      </c>
      <c r="E11942" s="7">
        <v>2016.4687214611899</v>
      </c>
      <c r="F11942" s="7">
        <v>21.371012</v>
      </c>
      <c r="G11942" s="57">
        <f t="shared" si="440"/>
        <v>21.890752180689642</v>
      </c>
      <c r="H11942" s="8"/>
      <c r="I11942" s="73">
        <f t="shared" si="441"/>
        <v>1.9808219178100899</v>
      </c>
    </row>
    <row r="11943" spans="1:9" ht="15.6" x14ac:dyDescent="0.3">
      <c r="A11943" s="1">
        <v>11939</v>
      </c>
      <c r="B11943" s="1">
        <v>2016</v>
      </c>
      <c r="C11943" s="1">
        <v>5</v>
      </c>
      <c r="D11943" s="1">
        <v>20</v>
      </c>
      <c r="E11943" s="7">
        <v>2016.47146118721</v>
      </c>
      <c r="F11943" s="7">
        <v>21.447275000000001</v>
      </c>
      <c r="G11943" s="57">
        <f t="shared" si="440"/>
        <v>21.886253863448264</v>
      </c>
      <c r="H11943" s="8"/>
      <c r="I11943" s="73">
        <f t="shared" si="441"/>
        <v>1.9808219177998581</v>
      </c>
    </row>
    <row r="11944" spans="1:9" ht="15.6" x14ac:dyDescent="0.3">
      <c r="A11944" s="1">
        <v>11940</v>
      </c>
      <c r="B11944" s="1">
        <v>2016</v>
      </c>
      <c r="C11944" s="1">
        <v>5</v>
      </c>
      <c r="D11944" s="1">
        <v>21</v>
      </c>
      <c r="E11944" s="7">
        <v>2016.4742009132401</v>
      </c>
      <c r="F11944" s="7">
        <v>21.538250000000001</v>
      </c>
      <c r="G11944" s="57">
        <f t="shared" si="440"/>
        <v>21.88143217379309</v>
      </c>
      <c r="H11944" s="8"/>
      <c r="I11944" s="73">
        <f t="shared" si="441"/>
        <v>1.9808219178100899</v>
      </c>
    </row>
    <row r="11945" spans="1:9" ht="15.6" x14ac:dyDescent="0.3">
      <c r="A11945" s="1">
        <v>11941</v>
      </c>
      <c r="B11945" s="1">
        <v>2016</v>
      </c>
      <c r="C11945" s="1">
        <v>5</v>
      </c>
      <c r="D11945" s="1">
        <v>22</v>
      </c>
      <c r="E11945" s="7">
        <v>2016.47694063927</v>
      </c>
      <c r="F11945" s="7">
        <v>21.559685999999999</v>
      </c>
      <c r="G11945" s="57">
        <f t="shared" si="440"/>
        <v>21.87642981655171</v>
      </c>
      <c r="H11945" s="8"/>
      <c r="I11945" s="73">
        <f t="shared" si="441"/>
        <v>1.9808219178100899</v>
      </c>
    </row>
    <row r="11946" spans="1:9" ht="15.6" x14ac:dyDescent="0.3">
      <c r="A11946" s="1">
        <v>11942</v>
      </c>
      <c r="B11946" s="1">
        <v>2016</v>
      </c>
      <c r="C11946" s="1">
        <v>5</v>
      </c>
      <c r="D11946" s="1">
        <v>23</v>
      </c>
      <c r="E11946" s="7">
        <v>2016.4796803653001</v>
      </c>
      <c r="F11946" s="7">
        <v>21.561461000000001</v>
      </c>
      <c r="G11946" s="57">
        <f t="shared" si="440"/>
        <v>21.871253005517229</v>
      </c>
      <c r="H11946" s="8"/>
      <c r="I11946" s="73">
        <f t="shared" si="441"/>
        <v>1.9808219178098625</v>
      </c>
    </row>
    <row r="11947" spans="1:9" ht="15.6" x14ac:dyDescent="0.3">
      <c r="A11947" s="1">
        <v>11943</v>
      </c>
      <c r="B11947" s="1">
        <v>2016</v>
      </c>
      <c r="C11947" s="1">
        <v>5</v>
      </c>
      <c r="D11947" s="1">
        <v>24</v>
      </c>
      <c r="E11947" s="7">
        <v>2016.4824200913199</v>
      </c>
      <c r="F11947" s="7">
        <v>21.537634000000001</v>
      </c>
      <c r="G11947" s="57">
        <f t="shared" si="440"/>
        <v>21.865964114482743</v>
      </c>
      <c r="H11947" s="8"/>
      <c r="I11947" s="73">
        <f t="shared" si="441"/>
        <v>1.9808219178000854</v>
      </c>
    </row>
    <row r="11948" spans="1:9" ht="15.6" x14ac:dyDescent="0.3">
      <c r="A11948" s="1">
        <v>11944</v>
      </c>
      <c r="B11948" s="1">
        <v>2016</v>
      </c>
      <c r="C11948" s="1">
        <v>5</v>
      </c>
      <c r="D11948" s="1">
        <v>25</v>
      </c>
      <c r="E11948" s="7">
        <v>2016.48515981735</v>
      </c>
      <c r="F11948" s="7">
        <v>21.504847000000002</v>
      </c>
      <c r="G11948" s="57">
        <f t="shared" si="440"/>
        <v>21.860817111724124</v>
      </c>
      <c r="H11948" s="8"/>
      <c r="I11948" s="73">
        <f t="shared" si="441"/>
        <v>1.9808219178100899</v>
      </c>
    </row>
    <row r="11949" spans="1:9" ht="15.6" x14ac:dyDescent="0.3">
      <c r="A11949" s="1">
        <v>11945</v>
      </c>
      <c r="B11949" s="1">
        <v>2016</v>
      </c>
      <c r="C11949" s="1">
        <v>5</v>
      </c>
      <c r="D11949" s="1">
        <v>26</v>
      </c>
      <c r="E11949" s="7">
        <v>2016.4878995433801</v>
      </c>
      <c r="F11949" s="7">
        <v>21.457298000000002</v>
      </c>
      <c r="G11949" s="57">
        <f t="shared" si="440"/>
        <v>21.855839846896536</v>
      </c>
      <c r="H11949" s="8"/>
      <c r="I11949" s="73">
        <f t="shared" si="441"/>
        <v>1.9808219178098625</v>
      </c>
    </row>
    <row r="11950" spans="1:9" ht="15.6" x14ac:dyDescent="0.3">
      <c r="A11950" s="1">
        <v>11946</v>
      </c>
      <c r="B11950" s="1">
        <v>2016</v>
      </c>
      <c r="C11950" s="1">
        <v>5</v>
      </c>
      <c r="D11950" s="1">
        <v>27</v>
      </c>
      <c r="E11950" s="7">
        <v>2016.4906392694099</v>
      </c>
      <c r="F11950" s="7">
        <v>21.543057999999998</v>
      </c>
      <c r="G11950" s="57">
        <f t="shared" si="440"/>
        <v>21.850995246896538</v>
      </c>
      <c r="H11950" s="8"/>
      <c r="I11950" s="73">
        <f t="shared" si="441"/>
        <v>1.9808219178100899</v>
      </c>
    </row>
    <row r="11951" spans="1:9" ht="15.6" x14ac:dyDescent="0.3">
      <c r="A11951" s="1">
        <v>11947</v>
      </c>
      <c r="B11951" s="1">
        <v>2016</v>
      </c>
      <c r="C11951" s="1">
        <v>5</v>
      </c>
      <c r="D11951" s="1">
        <v>28</v>
      </c>
      <c r="E11951" s="7">
        <v>2016.49337899543</v>
      </c>
      <c r="F11951" s="7">
        <v>21.537306999999998</v>
      </c>
      <c r="G11951" s="57">
        <f t="shared" si="440"/>
        <v>21.846303100689646</v>
      </c>
      <c r="H11951" s="8"/>
      <c r="I11951" s="73">
        <f t="shared" si="441"/>
        <v>1.9796803652898234</v>
      </c>
    </row>
    <row r="11952" spans="1:9" ht="15.6" x14ac:dyDescent="0.3">
      <c r="A11952" s="1">
        <v>11948</v>
      </c>
      <c r="B11952" s="1">
        <v>2016</v>
      </c>
      <c r="C11952" s="1">
        <v>5</v>
      </c>
      <c r="D11952" s="1">
        <v>29</v>
      </c>
      <c r="E11952" s="7">
        <v>2016.4961187214601</v>
      </c>
      <c r="F11952" s="7">
        <v>21.486588999999999</v>
      </c>
      <c r="G11952" s="57">
        <f t="shared" si="440"/>
        <v>21.841724812413783</v>
      </c>
      <c r="H11952" s="8"/>
      <c r="I11952" s="73">
        <f t="shared" si="441"/>
        <v>1.9796803653000552</v>
      </c>
    </row>
    <row r="11953" spans="1:9" ht="15.6" x14ac:dyDescent="0.3">
      <c r="A11953" s="1">
        <v>11949</v>
      </c>
      <c r="B11953" s="1">
        <v>2016</v>
      </c>
      <c r="C11953" s="1">
        <v>5</v>
      </c>
      <c r="D11953" s="1">
        <v>30</v>
      </c>
      <c r="E11953" s="7">
        <v>2016.49885844749</v>
      </c>
      <c r="F11953" s="7">
        <v>21.494316999999999</v>
      </c>
      <c r="G11953" s="57">
        <f t="shared" si="440"/>
        <v>21.837116128275852</v>
      </c>
      <c r="H11953" s="8"/>
      <c r="I11953" s="73">
        <f t="shared" si="441"/>
        <v>1.9796803653000552</v>
      </c>
    </row>
    <row r="11954" spans="1:9" ht="15.6" x14ac:dyDescent="0.3">
      <c r="A11954" s="1">
        <v>11950</v>
      </c>
      <c r="B11954" s="1">
        <v>2016</v>
      </c>
      <c r="C11954" s="1">
        <v>5</v>
      </c>
      <c r="D11954" s="1">
        <v>31</v>
      </c>
      <c r="E11954" s="7">
        <v>2016.5015981735201</v>
      </c>
      <c r="F11954" s="7">
        <v>21.538599999999999</v>
      </c>
      <c r="G11954" s="57">
        <f t="shared" si="440"/>
        <v>21.832479868965503</v>
      </c>
      <c r="H11954" s="8"/>
      <c r="I11954" s="73">
        <f t="shared" si="441"/>
        <v>1.9796803652998278</v>
      </c>
    </row>
    <row r="11955" spans="1:9" ht="15.6" x14ac:dyDescent="0.3">
      <c r="A11955" s="1">
        <v>11951</v>
      </c>
      <c r="B11955" s="1">
        <v>2016</v>
      </c>
      <c r="C11955" s="1">
        <v>6</v>
      </c>
      <c r="D11955" s="1">
        <v>1</v>
      </c>
      <c r="E11955" s="7">
        <v>2016.5027397260301</v>
      </c>
      <c r="F11955" s="7">
        <v>21.672073000000001</v>
      </c>
      <c r="G11955" s="57">
        <f t="shared" si="440"/>
        <v>21.827787386206886</v>
      </c>
      <c r="H11955" s="8"/>
      <c r="I11955" s="73">
        <f t="shared" si="441"/>
        <v>1.9796803652900508</v>
      </c>
    </row>
    <row r="11956" spans="1:9" ht="15.6" x14ac:dyDescent="0.3">
      <c r="A11956" s="1">
        <v>11952</v>
      </c>
      <c r="B11956" s="1">
        <v>2016</v>
      </c>
      <c r="C11956" s="1">
        <v>6</v>
      </c>
      <c r="D11956" s="1">
        <v>2</v>
      </c>
      <c r="E11956" s="7">
        <v>2016.5054794520499</v>
      </c>
      <c r="F11956" s="7">
        <v>21.791083</v>
      </c>
      <c r="G11956" s="57">
        <f t="shared" si="440"/>
        <v>21.823060601379296</v>
      </c>
      <c r="H11956" s="8"/>
      <c r="I11956" s="73">
        <f t="shared" si="441"/>
        <v>1.9796803653000552</v>
      </c>
    </row>
    <row r="11957" spans="1:9" ht="15.6" x14ac:dyDescent="0.3">
      <c r="A11957" s="1">
        <v>11953</v>
      </c>
      <c r="B11957" s="1">
        <v>2016</v>
      </c>
      <c r="C11957" s="1">
        <v>6</v>
      </c>
      <c r="D11957" s="1">
        <v>3</v>
      </c>
      <c r="E11957" s="7">
        <v>2016.50821917808</v>
      </c>
      <c r="F11957" s="7">
        <v>21.928255</v>
      </c>
      <c r="G11957" s="57">
        <f t="shared" si="440"/>
        <v>21.818263707586194</v>
      </c>
      <c r="H11957" s="8"/>
      <c r="I11957" s="73">
        <f t="shared" si="441"/>
        <v>1.9796803653000552</v>
      </c>
    </row>
    <row r="11958" spans="1:9" ht="15.6" x14ac:dyDescent="0.3">
      <c r="A11958" s="1">
        <v>11954</v>
      </c>
      <c r="B11958" s="1">
        <v>2016</v>
      </c>
      <c r="C11958" s="1">
        <v>6</v>
      </c>
      <c r="D11958" s="1">
        <v>4</v>
      </c>
      <c r="E11958" s="7">
        <v>2016.5109589041101</v>
      </c>
      <c r="F11958" s="7">
        <v>22.077145999999999</v>
      </c>
      <c r="G11958" s="57">
        <f t="shared" si="440"/>
        <v>21.813395179310337</v>
      </c>
      <c r="H11958" s="8"/>
      <c r="I11958" s="73">
        <f t="shared" si="441"/>
        <v>1.9808219178100899</v>
      </c>
    </row>
    <row r="11959" spans="1:9" ht="15.6" x14ac:dyDescent="0.3">
      <c r="A11959" s="1">
        <v>11955</v>
      </c>
      <c r="B11959" s="1">
        <v>2016</v>
      </c>
      <c r="C11959" s="1">
        <v>6</v>
      </c>
      <c r="D11959" s="1">
        <v>5</v>
      </c>
      <c r="E11959" s="7">
        <v>2016.51369863014</v>
      </c>
      <c r="F11959" s="7">
        <v>22.244361000000001</v>
      </c>
      <c r="G11959" s="57">
        <f t="shared" si="440"/>
        <v>21.808671071724124</v>
      </c>
      <c r="H11959" s="8"/>
      <c r="I11959" s="73">
        <f t="shared" si="441"/>
        <v>1.9808219177998581</v>
      </c>
    </row>
    <row r="11960" spans="1:9" ht="15.6" x14ac:dyDescent="0.3">
      <c r="A11960" s="1">
        <v>11956</v>
      </c>
      <c r="B11960" s="1">
        <v>2016</v>
      </c>
      <c r="C11960" s="1">
        <v>6</v>
      </c>
      <c r="D11960" s="1">
        <v>6</v>
      </c>
      <c r="E11960" s="7">
        <v>2016.5164383561601</v>
      </c>
      <c r="F11960" s="7">
        <v>22.444049</v>
      </c>
      <c r="G11960" s="57">
        <f t="shared" si="440"/>
        <v>21.803773555862055</v>
      </c>
      <c r="H11960" s="8"/>
      <c r="I11960" s="73">
        <f t="shared" si="441"/>
        <v>1.9808219178100899</v>
      </c>
    </row>
    <row r="11961" spans="1:9" ht="15.6" x14ac:dyDescent="0.3">
      <c r="A11961" s="1">
        <v>11957</v>
      </c>
      <c r="B11961" s="1">
        <v>2016</v>
      </c>
      <c r="C11961" s="1">
        <v>6</v>
      </c>
      <c r="D11961" s="1">
        <v>7</v>
      </c>
      <c r="E11961" s="7">
        <v>2016.5191780821899</v>
      </c>
      <c r="F11961" s="7">
        <v>22.499625000000002</v>
      </c>
      <c r="G11961" s="57">
        <f t="shared" si="440"/>
        <v>21.798727016551709</v>
      </c>
      <c r="H11961" s="8"/>
      <c r="I11961" s="73">
        <f t="shared" si="441"/>
        <v>1.9808219178100899</v>
      </c>
    </row>
    <row r="11962" spans="1:9" ht="15.6" x14ac:dyDescent="0.3">
      <c r="A11962" s="1">
        <v>11958</v>
      </c>
      <c r="B11962" s="1">
        <v>2016</v>
      </c>
      <c r="C11962" s="1">
        <v>6</v>
      </c>
      <c r="D11962" s="1">
        <v>8</v>
      </c>
      <c r="E11962" s="7">
        <v>2016.52191780822</v>
      </c>
      <c r="F11962" s="7">
        <v>22.626463999999999</v>
      </c>
      <c r="G11962" s="57">
        <f t="shared" si="440"/>
        <v>21.793593457931024</v>
      </c>
      <c r="H11962" s="8"/>
      <c r="I11962" s="73">
        <f t="shared" si="441"/>
        <v>1.9808219178098625</v>
      </c>
    </row>
    <row r="11963" spans="1:9" ht="15.6" x14ac:dyDescent="0.3">
      <c r="A11963" s="1">
        <v>11959</v>
      </c>
      <c r="B11963" s="1">
        <v>2016</v>
      </c>
      <c r="C11963" s="1">
        <v>6</v>
      </c>
      <c r="D11963" s="1">
        <v>9</v>
      </c>
      <c r="E11963" s="7">
        <v>2016.5246575342501</v>
      </c>
      <c r="F11963" s="7">
        <v>22.669152</v>
      </c>
      <c r="G11963" s="57">
        <f t="shared" si="440"/>
        <v>21.788432042758608</v>
      </c>
      <c r="H11963" s="8"/>
      <c r="I11963" s="73">
        <f t="shared" si="441"/>
        <v>1.9808219178000854</v>
      </c>
    </row>
    <row r="11964" spans="1:9" ht="15.6" x14ac:dyDescent="0.3">
      <c r="A11964" s="1">
        <v>11960</v>
      </c>
      <c r="B11964" s="1">
        <v>2016</v>
      </c>
      <c r="C11964" s="1">
        <v>6</v>
      </c>
      <c r="D11964" s="1">
        <v>10</v>
      </c>
      <c r="E11964" s="7">
        <v>2016.5273972602699</v>
      </c>
      <c r="F11964" s="7">
        <v>22.786829999999998</v>
      </c>
      <c r="G11964" s="57">
        <f t="shared" si="440"/>
        <v>21.78326693931033</v>
      </c>
      <c r="H11964" s="8"/>
      <c r="I11964" s="73">
        <f t="shared" si="441"/>
        <v>1.9808219178098625</v>
      </c>
    </row>
    <row r="11965" spans="1:9" ht="15.6" x14ac:dyDescent="0.3">
      <c r="A11965" s="1">
        <v>11961</v>
      </c>
      <c r="B11965" s="1">
        <v>2016</v>
      </c>
      <c r="C11965" s="1">
        <v>6</v>
      </c>
      <c r="D11965" s="1">
        <v>11</v>
      </c>
      <c r="E11965" s="7">
        <v>2016.5301369863</v>
      </c>
      <c r="F11965" s="7">
        <v>22.869054999999999</v>
      </c>
      <c r="G11965" s="57">
        <f t="shared" si="440"/>
        <v>21.777941931034469</v>
      </c>
      <c r="H11965" s="8"/>
      <c r="I11965" s="73">
        <f t="shared" si="441"/>
        <v>1.9808219178100899</v>
      </c>
    </row>
    <row r="11966" spans="1:9" ht="15.6" x14ac:dyDescent="0.3">
      <c r="A11966" s="1">
        <v>11962</v>
      </c>
      <c r="B11966" s="1">
        <v>2016</v>
      </c>
      <c r="C11966" s="1">
        <v>6</v>
      </c>
      <c r="D11966" s="1">
        <v>12</v>
      </c>
      <c r="E11966" s="7">
        <v>2016.5328767123301</v>
      </c>
      <c r="F11966" s="7">
        <v>22.997864</v>
      </c>
      <c r="G11966" s="57">
        <f t="shared" si="440"/>
        <v>21.772575663448258</v>
      </c>
      <c r="H11966" s="8"/>
      <c r="I11966" s="73">
        <f t="shared" si="441"/>
        <v>1.9808219178100899</v>
      </c>
    </row>
    <row r="11967" spans="1:9" ht="15.6" x14ac:dyDescent="0.3">
      <c r="A11967" s="1">
        <v>11963</v>
      </c>
      <c r="B11967" s="1">
        <v>2016</v>
      </c>
      <c r="C11967" s="1">
        <v>6</v>
      </c>
      <c r="D11967" s="1">
        <v>13</v>
      </c>
      <c r="E11967" s="7">
        <v>2016.53561643836</v>
      </c>
      <c r="F11967" s="7">
        <v>23.111675999999999</v>
      </c>
      <c r="G11967" s="57">
        <f t="shared" si="440"/>
        <v>21.767233849655156</v>
      </c>
      <c r="H11967" s="8"/>
      <c r="I11967" s="73">
        <f t="shared" si="441"/>
        <v>1.9808219177998581</v>
      </c>
    </row>
    <row r="11968" spans="1:9" ht="15.6" x14ac:dyDescent="0.3">
      <c r="A11968" s="1">
        <v>11964</v>
      </c>
      <c r="B11968" s="1">
        <v>2016</v>
      </c>
      <c r="C11968" s="1">
        <v>6</v>
      </c>
      <c r="D11968" s="1">
        <v>14</v>
      </c>
      <c r="E11968" s="7">
        <v>2016.53835616438</v>
      </c>
      <c r="F11968" s="7">
        <v>23.201619000000001</v>
      </c>
      <c r="G11968" s="57">
        <f t="shared" si="440"/>
        <v>21.761888293793088</v>
      </c>
      <c r="H11968" s="8"/>
      <c r="I11968" s="73">
        <f t="shared" si="441"/>
        <v>1.9808219178100899</v>
      </c>
    </row>
    <row r="11969" spans="1:9" ht="15.6" x14ac:dyDescent="0.3">
      <c r="A11969" s="1">
        <v>11965</v>
      </c>
      <c r="B11969" s="1">
        <v>2016</v>
      </c>
      <c r="C11969" s="1">
        <v>6</v>
      </c>
      <c r="D11969" s="1">
        <v>15</v>
      </c>
      <c r="E11969" s="7">
        <v>2016.5410958904099</v>
      </c>
      <c r="F11969" s="7">
        <v>23.256986000000001</v>
      </c>
      <c r="G11969" s="57">
        <f t="shared" si="440"/>
        <v>21.756501935172398</v>
      </c>
      <c r="H11969" s="8"/>
      <c r="I11969" s="73">
        <f t="shared" si="441"/>
        <v>1.9808219178100899</v>
      </c>
    </row>
    <row r="11970" spans="1:9" ht="15.6" x14ac:dyDescent="0.3">
      <c r="A11970" s="1">
        <v>11966</v>
      </c>
      <c r="B11970" s="1">
        <v>2016</v>
      </c>
      <c r="C11970" s="1">
        <v>6</v>
      </c>
      <c r="D11970" s="1">
        <v>16</v>
      </c>
      <c r="E11970" s="7">
        <v>2016.54383561644</v>
      </c>
      <c r="F11970" s="7">
        <v>23.292113000000001</v>
      </c>
      <c r="G11970" s="57">
        <f t="shared" si="440"/>
        <v>21.75106451724136</v>
      </c>
      <c r="H11970" s="8"/>
      <c r="I11970" s="73">
        <f t="shared" si="441"/>
        <v>1.9808219178098625</v>
      </c>
    </row>
    <row r="11971" spans="1:9" ht="15.6" x14ac:dyDescent="0.3">
      <c r="A11971" s="1">
        <v>11967</v>
      </c>
      <c r="B11971" s="1">
        <v>2016</v>
      </c>
      <c r="C11971" s="1">
        <v>6</v>
      </c>
      <c r="D11971" s="1">
        <v>17</v>
      </c>
      <c r="E11971" s="7">
        <v>2016.5465753424701</v>
      </c>
      <c r="F11971" s="7">
        <v>23.304058999999999</v>
      </c>
      <c r="G11971" s="57">
        <f t="shared" si="440"/>
        <v>21.745615966896541</v>
      </c>
      <c r="H11971" s="8"/>
      <c r="I11971" s="73">
        <f t="shared" si="441"/>
        <v>1.9808219178000854</v>
      </c>
    </row>
    <row r="11972" spans="1:9" ht="15.6" x14ac:dyDescent="0.3">
      <c r="A11972" s="1">
        <v>11968</v>
      </c>
      <c r="B11972" s="1">
        <v>2016</v>
      </c>
      <c r="C11972" s="1">
        <v>6</v>
      </c>
      <c r="D11972" s="1">
        <v>18</v>
      </c>
      <c r="E11972" s="7">
        <v>2016.5493150684899</v>
      </c>
      <c r="F11972" s="7">
        <v>23.286238000000001</v>
      </c>
      <c r="G11972" s="57">
        <f t="shared" si="440"/>
        <v>21.740210773793088</v>
      </c>
      <c r="H11972" s="8"/>
      <c r="I11972" s="73">
        <f t="shared" si="441"/>
        <v>1.9808219178098625</v>
      </c>
    </row>
    <row r="11973" spans="1:9" ht="15.6" x14ac:dyDescent="0.3">
      <c r="A11973" s="1">
        <v>11969</v>
      </c>
      <c r="B11973" s="1">
        <v>2016</v>
      </c>
      <c r="C11973" s="1">
        <v>6</v>
      </c>
      <c r="D11973" s="1">
        <v>19</v>
      </c>
      <c r="E11973" s="7">
        <v>2016.55205479452</v>
      </c>
      <c r="F11973" s="7">
        <v>23.403555000000001</v>
      </c>
      <c r="G11973" s="57">
        <f t="shared" si="440"/>
        <v>21.734955695172399</v>
      </c>
      <c r="H11973" s="8"/>
      <c r="I11973" s="73">
        <f t="shared" si="441"/>
        <v>1.9808219178100899</v>
      </c>
    </row>
    <row r="11974" spans="1:9" ht="15.6" x14ac:dyDescent="0.3">
      <c r="A11974" s="1">
        <v>11970</v>
      </c>
      <c r="B11974" s="1">
        <v>2016</v>
      </c>
      <c r="C11974" s="1">
        <v>6</v>
      </c>
      <c r="D11974" s="1">
        <v>20</v>
      </c>
      <c r="E11974" s="7">
        <v>2016.5547945205501</v>
      </c>
      <c r="F11974" s="7">
        <v>23.414923999999999</v>
      </c>
      <c r="G11974" s="57">
        <f t="shared" si="440"/>
        <v>21.729693848275847</v>
      </c>
      <c r="H11974" s="8"/>
      <c r="I11974" s="73">
        <f t="shared" si="441"/>
        <v>1.9808219178100899</v>
      </c>
    </row>
    <row r="11975" spans="1:9" ht="15.6" x14ac:dyDescent="0.3">
      <c r="A11975" s="1">
        <v>11971</v>
      </c>
      <c r="B11975" s="1">
        <v>2016</v>
      </c>
      <c r="C11975" s="1">
        <v>6</v>
      </c>
      <c r="D11975" s="1">
        <v>21</v>
      </c>
      <c r="E11975" s="7">
        <v>2016.55753424658</v>
      </c>
      <c r="F11975" s="7">
        <v>23.432019</v>
      </c>
      <c r="G11975" s="57">
        <f t="shared" si="440"/>
        <v>21.724414678620676</v>
      </c>
      <c r="H11975" s="8"/>
      <c r="I11975" s="73">
        <f t="shared" si="441"/>
        <v>1.9808219178098625</v>
      </c>
    </row>
    <row r="11976" spans="1:9" ht="15.6" x14ac:dyDescent="0.3">
      <c r="A11976" s="1">
        <v>11972</v>
      </c>
      <c r="B11976" s="1">
        <v>2016</v>
      </c>
      <c r="C11976" s="1">
        <v>6</v>
      </c>
      <c r="D11976" s="1">
        <v>22</v>
      </c>
      <c r="E11976" s="7">
        <v>2016.5602739726</v>
      </c>
      <c r="F11976" s="7">
        <v>23.474578999999999</v>
      </c>
      <c r="G11976" s="57">
        <f t="shared" si="440"/>
        <v>21.719065657931019</v>
      </c>
      <c r="H11976" s="8"/>
      <c r="I11976" s="73">
        <f t="shared" si="441"/>
        <v>1.9808219178100899</v>
      </c>
    </row>
    <row r="11977" spans="1:9" ht="15.6" x14ac:dyDescent="0.3">
      <c r="A11977" s="1">
        <v>11973</v>
      </c>
      <c r="B11977" s="1">
        <v>2016</v>
      </c>
      <c r="C11977" s="1">
        <v>6</v>
      </c>
      <c r="D11977" s="1">
        <v>23</v>
      </c>
      <c r="E11977" s="7">
        <v>2016.5630136986299</v>
      </c>
      <c r="F11977" s="7">
        <v>23.473009000000001</v>
      </c>
      <c r="G11977" s="57">
        <f t="shared" si="440"/>
        <v>21.713764902068952</v>
      </c>
      <c r="H11977" s="8"/>
      <c r="I11977" s="73">
        <f t="shared" si="441"/>
        <v>1.9808219178100899</v>
      </c>
    </row>
    <row r="11978" spans="1:9" ht="15.6" x14ac:dyDescent="0.3">
      <c r="A11978" s="1">
        <v>11974</v>
      </c>
      <c r="B11978" s="1">
        <v>2016</v>
      </c>
      <c r="C11978" s="1">
        <v>6</v>
      </c>
      <c r="D11978" s="1">
        <v>24</v>
      </c>
      <c r="E11978" s="7">
        <v>2016.56575342466</v>
      </c>
      <c r="F11978" s="7">
        <v>23.429804000000001</v>
      </c>
      <c r="G11978" s="57">
        <f t="shared" si="440"/>
        <v>21.708535359999992</v>
      </c>
      <c r="H11978" s="8"/>
      <c r="I11978" s="73">
        <f t="shared" si="441"/>
        <v>1.9808219178098625</v>
      </c>
    </row>
    <row r="11979" spans="1:9" ht="15.6" x14ac:dyDescent="0.3">
      <c r="A11979" s="1">
        <v>11975</v>
      </c>
      <c r="B11979" s="1">
        <v>2016</v>
      </c>
      <c r="C11979" s="1">
        <v>6</v>
      </c>
      <c r="D11979" s="1">
        <v>25</v>
      </c>
      <c r="E11979" s="7">
        <v>2016.5684931506801</v>
      </c>
      <c r="F11979" s="7">
        <v>23.416121</v>
      </c>
      <c r="G11979" s="57">
        <f t="shared" ref="G11979:G12042" si="442">AVERAGE(F11435:F12159)</f>
        <v>21.703171336551712</v>
      </c>
      <c r="H11979" s="8"/>
      <c r="I11979" s="73">
        <f t="shared" si="441"/>
        <v>1.9808219178100899</v>
      </c>
    </row>
    <row r="11980" spans="1:9" ht="15.6" x14ac:dyDescent="0.3">
      <c r="A11980" s="1">
        <v>11976</v>
      </c>
      <c r="B11980" s="1">
        <v>2016</v>
      </c>
      <c r="C11980" s="1">
        <v>6</v>
      </c>
      <c r="D11980" s="1">
        <v>26</v>
      </c>
      <c r="E11980" s="7">
        <v>2016.5712328767099</v>
      </c>
      <c r="F11980" s="7">
        <v>23.491311</v>
      </c>
      <c r="G11980" s="57">
        <f t="shared" si="442"/>
        <v>21.697723424827572</v>
      </c>
      <c r="H11980" s="8"/>
      <c r="I11980" s="73">
        <f t="shared" ref="I11980:I12043" si="443">E12160-E11436</f>
        <v>1.9808219178098625</v>
      </c>
    </row>
    <row r="11981" spans="1:9" ht="15.6" x14ac:dyDescent="0.3">
      <c r="A11981" s="1">
        <v>11977</v>
      </c>
      <c r="B11981" s="1">
        <v>2016</v>
      </c>
      <c r="C11981" s="1">
        <v>6</v>
      </c>
      <c r="D11981" s="1">
        <v>27</v>
      </c>
      <c r="E11981" s="7">
        <v>2016.57397260274</v>
      </c>
      <c r="F11981" s="7">
        <v>23.523962000000001</v>
      </c>
      <c r="G11981" s="57">
        <f t="shared" si="442"/>
        <v>21.692088864827575</v>
      </c>
      <c r="H11981" s="8"/>
      <c r="I11981" s="73">
        <f t="shared" si="443"/>
        <v>1.9808219178100899</v>
      </c>
    </row>
    <row r="11982" spans="1:9" ht="15.6" x14ac:dyDescent="0.3">
      <c r="A11982" s="1">
        <v>11978</v>
      </c>
      <c r="B11982" s="1">
        <v>2016</v>
      </c>
      <c r="C11982" s="1">
        <v>6</v>
      </c>
      <c r="D11982" s="1">
        <v>28</v>
      </c>
      <c r="E11982" s="7">
        <v>2016.5767123287701</v>
      </c>
      <c r="F11982" s="7">
        <v>23.572087</v>
      </c>
      <c r="G11982" s="57">
        <f t="shared" si="442"/>
        <v>21.686538097931024</v>
      </c>
      <c r="H11982" s="8"/>
      <c r="I11982" s="73">
        <f t="shared" si="443"/>
        <v>1.9824200913201366</v>
      </c>
    </row>
    <row r="11983" spans="1:9" ht="15.6" x14ac:dyDescent="0.3">
      <c r="A11983" s="1">
        <v>11979</v>
      </c>
      <c r="B11983" s="1">
        <v>2016</v>
      </c>
      <c r="C11983" s="1">
        <v>6</v>
      </c>
      <c r="D11983" s="1">
        <v>29</v>
      </c>
      <c r="E11983" s="7">
        <v>2016.57945205479</v>
      </c>
      <c r="F11983" s="7">
        <v>23.582318000000001</v>
      </c>
      <c r="G11983" s="57">
        <f t="shared" si="442"/>
        <v>21.681060546206886</v>
      </c>
      <c r="H11983" s="8"/>
      <c r="I11983" s="73">
        <f t="shared" si="443"/>
        <v>1.9824200913199093</v>
      </c>
    </row>
    <row r="11984" spans="1:9" ht="15.6" x14ac:dyDescent="0.3">
      <c r="A11984" s="1">
        <v>11980</v>
      </c>
      <c r="B11984" s="1">
        <v>2016</v>
      </c>
      <c r="C11984" s="1">
        <v>6</v>
      </c>
      <c r="D11984" s="1">
        <v>30</v>
      </c>
      <c r="E11984" s="7">
        <v>2016.58219178082</v>
      </c>
      <c r="F11984" s="7">
        <v>23.615116</v>
      </c>
      <c r="G11984" s="57">
        <f t="shared" si="442"/>
        <v>21.675789599999987</v>
      </c>
      <c r="H11984" s="8"/>
      <c r="I11984" s="73">
        <f t="shared" si="443"/>
        <v>1.9824200913199093</v>
      </c>
    </row>
    <row r="11985" spans="1:9" ht="15.6" x14ac:dyDescent="0.3">
      <c r="A11985" s="1">
        <v>11981</v>
      </c>
      <c r="B11985" s="1">
        <v>2016</v>
      </c>
      <c r="C11985" s="1">
        <v>7</v>
      </c>
      <c r="D11985" s="1">
        <v>1</v>
      </c>
      <c r="E11985" s="7">
        <v>2016.5860730593599</v>
      </c>
      <c r="F11985" s="7">
        <v>23.685599</v>
      </c>
      <c r="G11985" s="57">
        <f t="shared" si="442"/>
        <v>21.670624205517232</v>
      </c>
      <c r="H11985" s="8"/>
      <c r="I11985" s="73">
        <f t="shared" si="443"/>
        <v>1.9824200913301411</v>
      </c>
    </row>
    <row r="11986" spans="1:9" ht="15.6" x14ac:dyDescent="0.3">
      <c r="A11986" s="1">
        <v>11982</v>
      </c>
      <c r="B11986" s="1">
        <v>2016</v>
      </c>
      <c r="C11986" s="1">
        <v>7</v>
      </c>
      <c r="D11986" s="1">
        <v>2</v>
      </c>
      <c r="E11986" s="7">
        <v>2016.58881278539</v>
      </c>
      <c r="F11986" s="7">
        <v>23.630718999999999</v>
      </c>
      <c r="G11986" s="57">
        <f t="shared" si="442"/>
        <v>21.665732085517234</v>
      </c>
      <c r="H11986" s="8"/>
      <c r="I11986" s="73">
        <f t="shared" si="443"/>
        <v>1.9824200913199093</v>
      </c>
    </row>
    <row r="11987" spans="1:9" ht="15.6" x14ac:dyDescent="0.3">
      <c r="A11987" s="1">
        <v>11983</v>
      </c>
      <c r="B11987" s="1">
        <v>2016</v>
      </c>
      <c r="C11987" s="1">
        <v>7</v>
      </c>
      <c r="D11987" s="1">
        <v>3</v>
      </c>
      <c r="E11987" s="7">
        <v>2016.5915525114201</v>
      </c>
      <c r="F11987" s="7">
        <v>23.544744999999999</v>
      </c>
      <c r="G11987" s="57">
        <f t="shared" si="442"/>
        <v>21.660849270344819</v>
      </c>
      <c r="H11987" s="8"/>
      <c r="I11987" s="73">
        <f t="shared" si="443"/>
        <v>1.9824200913201366</v>
      </c>
    </row>
    <row r="11988" spans="1:9" ht="15.6" x14ac:dyDescent="0.3">
      <c r="A11988" s="1">
        <v>11984</v>
      </c>
      <c r="B11988" s="1">
        <v>2016</v>
      </c>
      <c r="C11988" s="1">
        <v>7</v>
      </c>
      <c r="D11988" s="1">
        <v>4</v>
      </c>
      <c r="E11988" s="7">
        <v>2016.59429223744</v>
      </c>
      <c r="F11988" s="7">
        <v>23.529228</v>
      </c>
      <c r="G11988" s="57">
        <f t="shared" si="442"/>
        <v>21.655954526896544</v>
      </c>
      <c r="H11988" s="8"/>
      <c r="I11988" s="73">
        <f t="shared" si="443"/>
        <v>1.9824200913299137</v>
      </c>
    </row>
    <row r="11989" spans="1:9" ht="15.6" x14ac:dyDescent="0.3">
      <c r="A11989" s="1">
        <v>11985</v>
      </c>
      <c r="B11989" s="1">
        <v>2016</v>
      </c>
      <c r="C11989" s="1">
        <v>7</v>
      </c>
      <c r="D11989" s="1">
        <v>5</v>
      </c>
      <c r="E11989" s="7">
        <v>2016.59703196347</v>
      </c>
      <c r="F11989" s="7">
        <v>23.556122999999999</v>
      </c>
      <c r="G11989" s="57">
        <f t="shared" si="442"/>
        <v>21.651048555862058</v>
      </c>
      <c r="H11989" s="8"/>
      <c r="I11989" s="73">
        <f t="shared" si="443"/>
        <v>1.9808219178098625</v>
      </c>
    </row>
    <row r="11990" spans="1:9" ht="15.6" x14ac:dyDescent="0.3">
      <c r="A11990" s="1">
        <v>11986</v>
      </c>
      <c r="B11990" s="1">
        <v>2016</v>
      </c>
      <c r="C11990" s="1">
        <v>7</v>
      </c>
      <c r="D11990" s="1">
        <v>6</v>
      </c>
      <c r="E11990" s="7">
        <v>2016.5997716894999</v>
      </c>
      <c r="F11990" s="7">
        <v>23.682402</v>
      </c>
      <c r="G11990" s="57">
        <f t="shared" si="442"/>
        <v>21.646218300689643</v>
      </c>
      <c r="H11990" s="8"/>
      <c r="I11990" s="73">
        <f t="shared" si="443"/>
        <v>1.9808219178100899</v>
      </c>
    </row>
    <row r="11991" spans="1:9" ht="15.6" x14ac:dyDescent="0.3">
      <c r="A11991" s="1">
        <v>11987</v>
      </c>
      <c r="B11991" s="1">
        <v>2016</v>
      </c>
      <c r="C11991" s="1">
        <v>7</v>
      </c>
      <c r="D11991" s="1">
        <v>7</v>
      </c>
      <c r="E11991" s="7">
        <v>2016.60251141552</v>
      </c>
      <c r="F11991" s="7">
        <v>23.762018000000001</v>
      </c>
      <c r="G11991" s="57">
        <f t="shared" si="442"/>
        <v>21.641687143448262</v>
      </c>
      <c r="H11991" s="8"/>
      <c r="I11991" s="73">
        <f t="shared" si="443"/>
        <v>1.9808219178100899</v>
      </c>
    </row>
    <row r="11992" spans="1:9" ht="15.6" x14ac:dyDescent="0.3">
      <c r="A11992" s="1">
        <v>11988</v>
      </c>
      <c r="B11992" s="1">
        <v>2016</v>
      </c>
      <c r="C11992" s="1">
        <v>7</v>
      </c>
      <c r="D11992" s="1">
        <v>8</v>
      </c>
      <c r="E11992" s="7">
        <v>2016.6052511415501</v>
      </c>
      <c r="F11992" s="7">
        <v>23.743796</v>
      </c>
      <c r="G11992" s="57">
        <f t="shared" si="442"/>
        <v>21.637351020689639</v>
      </c>
      <c r="H11992" s="8"/>
      <c r="I11992" s="73">
        <f t="shared" si="443"/>
        <v>1.9808219178098625</v>
      </c>
    </row>
    <row r="11993" spans="1:9" ht="15.6" x14ac:dyDescent="0.3">
      <c r="A11993" s="1">
        <v>11989</v>
      </c>
      <c r="B11993" s="1">
        <v>2016</v>
      </c>
      <c r="C11993" s="1">
        <v>7</v>
      </c>
      <c r="D11993" s="1">
        <v>9</v>
      </c>
      <c r="E11993" s="7">
        <v>2016.6079908675799</v>
      </c>
      <c r="F11993" s="7">
        <v>23.732123999999999</v>
      </c>
      <c r="G11993" s="57">
        <f t="shared" si="442"/>
        <v>21.633097791724126</v>
      </c>
      <c r="H11993" s="8"/>
      <c r="I11993" s="73">
        <f t="shared" si="443"/>
        <v>1.9808219178100899</v>
      </c>
    </row>
    <row r="11994" spans="1:9" ht="15.6" x14ac:dyDescent="0.3">
      <c r="A11994" s="1">
        <v>11990</v>
      </c>
      <c r="B11994" s="1">
        <v>2016</v>
      </c>
      <c r="C11994" s="1">
        <v>7</v>
      </c>
      <c r="D11994" s="1">
        <v>10</v>
      </c>
      <c r="E11994" s="7">
        <v>2016.61073059361</v>
      </c>
      <c r="F11994" s="7">
        <v>23.752348999999999</v>
      </c>
      <c r="G11994" s="57">
        <f t="shared" si="442"/>
        <v>21.628807598620678</v>
      </c>
      <c r="H11994" s="8"/>
      <c r="I11994" s="73">
        <f t="shared" si="443"/>
        <v>1.9808219178098625</v>
      </c>
    </row>
    <row r="11995" spans="1:9" ht="15.6" x14ac:dyDescent="0.3">
      <c r="A11995" s="1">
        <v>11991</v>
      </c>
      <c r="B11995" s="1">
        <v>2016</v>
      </c>
      <c r="C11995" s="1">
        <v>7</v>
      </c>
      <c r="D11995" s="1">
        <v>11</v>
      </c>
      <c r="E11995" s="7">
        <v>2016.6134703196301</v>
      </c>
      <c r="F11995" s="7">
        <v>23.747451000000002</v>
      </c>
      <c r="G11995" s="57">
        <f t="shared" si="442"/>
        <v>21.62443616689654</v>
      </c>
      <c r="H11995" s="8"/>
      <c r="I11995" s="73">
        <f t="shared" si="443"/>
        <v>1.9808219178000854</v>
      </c>
    </row>
    <row r="11996" spans="1:9" ht="15.6" x14ac:dyDescent="0.3">
      <c r="A11996" s="1">
        <v>11992</v>
      </c>
      <c r="B11996" s="1">
        <v>2016</v>
      </c>
      <c r="C11996" s="1">
        <v>7</v>
      </c>
      <c r="D11996" s="1">
        <v>12</v>
      </c>
      <c r="E11996" s="7">
        <v>2016.61621004566</v>
      </c>
      <c r="F11996" s="7">
        <v>23.711472000000001</v>
      </c>
      <c r="G11996" s="57">
        <f t="shared" si="442"/>
        <v>21.620004034482747</v>
      </c>
      <c r="H11996" s="8"/>
      <c r="I11996" s="73">
        <f t="shared" si="443"/>
        <v>1.9808219178100899</v>
      </c>
    </row>
    <row r="11997" spans="1:9" ht="15.6" x14ac:dyDescent="0.3">
      <c r="A11997" s="1">
        <v>11993</v>
      </c>
      <c r="B11997" s="1">
        <v>2016</v>
      </c>
      <c r="C11997" s="1">
        <v>7</v>
      </c>
      <c r="D11997" s="1">
        <v>13</v>
      </c>
      <c r="E11997" s="7">
        <v>2016.61894977169</v>
      </c>
      <c r="F11997" s="7">
        <v>23.643104000000001</v>
      </c>
      <c r="G11997" s="57">
        <f t="shared" si="442"/>
        <v>21.615498139310333</v>
      </c>
      <c r="H11997" s="8"/>
      <c r="I11997" s="73">
        <f t="shared" si="443"/>
        <v>1.9808219178098625</v>
      </c>
    </row>
    <row r="11998" spans="1:9" ht="15.6" x14ac:dyDescent="0.3">
      <c r="A11998" s="1">
        <v>11994</v>
      </c>
      <c r="B11998" s="1">
        <v>2016</v>
      </c>
      <c r="C11998" s="1">
        <v>7</v>
      </c>
      <c r="D11998" s="1">
        <v>14</v>
      </c>
      <c r="E11998" s="7">
        <v>2016.6216894977199</v>
      </c>
      <c r="F11998" s="7">
        <v>23.564026999999999</v>
      </c>
      <c r="G11998" s="57">
        <f t="shared" si="442"/>
        <v>21.610955253793094</v>
      </c>
      <c r="H11998" s="8"/>
      <c r="I11998" s="73">
        <f t="shared" si="443"/>
        <v>1.9808219178100899</v>
      </c>
    </row>
    <row r="11999" spans="1:9" ht="15.6" x14ac:dyDescent="0.3">
      <c r="A11999" s="1">
        <v>11995</v>
      </c>
      <c r="B11999" s="1">
        <v>2016</v>
      </c>
      <c r="C11999" s="1">
        <v>7</v>
      </c>
      <c r="D11999" s="1">
        <v>15</v>
      </c>
      <c r="E11999" s="7">
        <v>2016.62442922374</v>
      </c>
      <c r="F11999" s="7">
        <v>23.487272999999998</v>
      </c>
      <c r="G11999" s="57">
        <f t="shared" si="442"/>
        <v>21.606401719999987</v>
      </c>
      <c r="H11999" s="8"/>
      <c r="I11999" s="73">
        <f t="shared" si="443"/>
        <v>1.9808219178000854</v>
      </c>
    </row>
    <row r="12000" spans="1:9" ht="15.6" x14ac:dyDescent="0.3">
      <c r="A12000" s="1">
        <v>11996</v>
      </c>
      <c r="B12000" s="1">
        <v>2016</v>
      </c>
      <c r="C12000" s="1">
        <v>7</v>
      </c>
      <c r="D12000" s="1">
        <v>16</v>
      </c>
      <c r="E12000" s="7">
        <v>2016.6271689497701</v>
      </c>
      <c r="F12000" s="7">
        <v>23.54102</v>
      </c>
      <c r="G12000" s="57">
        <f t="shared" si="442"/>
        <v>21.601890889655159</v>
      </c>
      <c r="H12000" s="8"/>
      <c r="I12000" s="73">
        <f t="shared" si="443"/>
        <v>1.9808219178098625</v>
      </c>
    </row>
    <row r="12001" spans="1:9" ht="15.6" x14ac:dyDescent="0.3">
      <c r="A12001" s="1">
        <v>11997</v>
      </c>
      <c r="B12001" s="1">
        <v>2016</v>
      </c>
      <c r="C12001" s="1">
        <v>7</v>
      </c>
      <c r="D12001" s="1">
        <v>17</v>
      </c>
      <c r="E12001" s="7">
        <v>2016.6299086757999</v>
      </c>
      <c r="F12001" s="7">
        <v>23.55161</v>
      </c>
      <c r="G12001" s="57">
        <f t="shared" si="442"/>
        <v>21.597548239999988</v>
      </c>
      <c r="H12001" s="8"/>
      <c r="I12001" s="73">
        <f t="shared" si="443"/>
        <v>1.9808219178100899</v>
      </c>
    </row>
    <row r="12002" spans="1:9" ht="15.6" x14ac:dyDescent="0.3">
      <c r="A12002" s="1">
        <v>11998</v>
      </c>
      <c r="B12002" s="1">
        <v>2016</v>
      </c>
      <c r="C12002" s="1">
        <v>7</v>
      </c>
      <c r="D12002" s="1">
        <v>18</v>
      </c>
      <c r="E12002" s="7">
        <v>2016.63264840183</v>
      </c>
      <c r="F12002" s="7">
        <v>23.570494</v>
      </c>
      <c r="G12002" s="57">
        <f t="shared" si="442"/>
        <v>21.593335678620672</v>
      </c>
      <c r="H12002" s="8"/>
      <c r="I12002" s="73">
        <f t="shared" si="443"/>
        <v>1.9808219178098625</v>
      </c>
    </row>
    <row r="12003" spans="1:9" ht="15.6" x14ac:dyDescent="0.3">
      <c r="A12003" s="1">
        <v>11999</v>
      </c>
      <c r="B12003" s="1">
        <v>2016</v>
      </c>
      <c r="C12003" s="1">
        <v>7</v>
      </c>
      <c r="D12003" s="1">
        <v>19</v>
      </c>
      <c r="E12003" s="7">
        <v>2016.6353881278501</v>
      </c>
      <c r="F12003" s="7">
        <v>23.552605</v>
      </c>
      <c r="G12003" s="57">
        <f t="shared" si="442"/>
        <v>21.589206830344811</v>
      </c>
      <c r="H12003" s="8"/>
      <c r="I12003" s="73">
        <f t="shared" si="443"/>
        <v>1.9808219178000854</v>
      </c>
    </row>
    <row r="12004" spans="1:9" ht="15.6" x14ac:dyDescent="0.3">
      <c r="A12004" s="1">
        <v>12000</v>
      </c>
      <c r="B12004" s="1">
        <v>2016</v>
      </c>
      <c r="C12004" s="1">
        <v>7</v>
      </c>
      <c r="D12004" s="1">
        <v>20</v>
      </c>
      <c r="E12004" s="7">
        <v>2016.63812785388</v>
      </c>
      <c r="F12004" s="7">
        <v>23.412825000000002</v>
      </c>
      <c r="G12004" s="57">
        <f t="shared" si="442"/>
        <v>21.585240026206883</v>
      </c>
      <c r="H12004" s="8"/>
      <c r="I12004" s="73">
        <f t="shared" si="443"/>
        <v>1.9808219178100899</v>
      </c>
    </row>
    <row r="12005" spans="1:9" ht="15.6" x14ac:dyDescent="0.3">
      <c r="A12005" s="1">
        <v>12001</v>
      </c>
      <c r="B12005" s="1">
        <v>2016</v>
      </c>
      <c r="C12005" s="1">
        <v>7</v>
      </c>
      <c r="D12005" s="1">
        <v>21</v>
      </c>
      <c r="E12005" s="7">
        <v>2016.64086757991</v>
      </c>
      <c r="F12005" s="7">
        <v>23.408514</v>
      </c>
      <c r="G12005" s="57">
        <f t="shared" si="442"/>
        <v>21.581480788965504</v>
      </c>
      <c r="H12005" s="8"/>
      <c r="I12005" s="73">
        <f t="shared" si="443"/>
        <v>1.9808219178098625</v>
      </c>
    </row>
    <row r="12006" spans="1:9" ht="15.6" x14ac:dyDescent="0.3">
      <c r="A12006" s="1">
        <v>12002</v>
      </c>
      <c r="B12006" s="1">
        <v>2016</v>
      </c>
      <c r="C12006" s="1">
        <v>7</v>
      </c>
      <c r="D12006" s="1">
        <v>22</v>
      </c>
      <c r="E12006" s="7">
        <v>2016.6436073059399</v>
      </c>
      <c r="F12006" s="7">
        <v>23.491391</v>
      </c>
      <c r="G12006" s="57">
        <f t="shared" si="442"/>
        <v>21.577856788965505</v>
      </c>
      <c r="H12006" s="8"/>
      <c r="I12006" s="73">
        <f t="shared" si="443"/>
        <v>1.9808219178100899</v>
      </c>
    </row>
    <row r="12007" spans="1:9" ht="15.6" x14ac:dyDescent="0.3">
      <c r="A12007" s="1">
        <v>12003</v>
      </c>
      <c r="B12007" s="1">
        <v>2016</v>
      </c>
      <c r="C12007" s="1">
        <v>7</v>
      </c>
      <c r="D12007" s="1">
        <v>23</v>
      </c>
      <c r="E12007" s="7">
        <v>2016.64634703196</v>
      </c>
      <c r="F12007" s="7">
        <v>23.541902</v>
      </c>
      <c r="G12007" s="57">
        <f t="shared" si="442"/>
        <v>21.574544507586197</v>
      </c>
      <c r="H12007" s="8"/>
      <c r="I12007" s="73">
        <f t="shared" si="443"/>
        <v>1.9808219178000854</v>
      </c>
    </row>
    <row r="12008" spans="1:9" ht="15.6" x14ac:dyDescent="0.3">
      <c r="A12008" s="1">
        <v>12004</v>
      </c>
      <c r="B12008" s="1">
        <v>2016</v>
      </c>
      <c r="C12008" s="1">
        <v>7</v>
      </c>
      <c r="D12008" s="1">
        <v>24</v>
      </c>
      <c r="E12008" s="7">
        <v>2016.6490867579901</v>
      </c>
      <c r="F12008" s="7">
        <v>23.519912999999999</v>
      </c>
      <c r="G12008" s="57">
        <f t="shared" si="442"/>
        <v>21.571464157241365</v>
      </c>
      <c r="H12008" s="8"/>
      <c r="I12008" s="73">
        <f t="shared" si="443"/>
        <v>1.9808219178098625</v>
      </c>
    </row>
    <row r="12009" spans="1:9" ht="15.6" x14ac:dyDescent="0.3">
      <c r="A12009" s="1">
        <v>12005</v>
      </c>
      <c r="B12009" s="1">
        <v>2016</v>
      </c>
      <c r="C12009" s="1">
        <v>7</v>
      </c>
      <c r="D12009" s="1">
        <v>25</v>
      </c>
      <c r="E12009" s="7">
        <v>2016.6518264840199</v>
      </c>
      <c r="F12009" s="7">
        <v>23.491553</v>
      </c>
      <c r="G12009" s="57">
        <f t="shared" si="442"/>
        <v>21.568526202758608</v>
      </c>
      <c r="H12009" s="8"/>
      <c r="I12009" s="73">
        <f t="shared" si="443"/>
        <v>1.9808219178100899</v>
      </c>
    </row>
    <row r="12010" spans="1:9" ht="15.6" x14ac:dyDescent="0.3">
      <c r="A12010" s="1">
        <v>12006</v>
      </c>
      <c r="B12010" s="1">
        <v>2016</v>
      </c>
      <c r="C12010" s="1">
        <v>7</v>
      </c>
      <c r="D12010" s="1">
        <v>26</v>
      </c>
      <c r="E12010" s="7">
        <v>2016.65456621005</v>
      </c>
      <c r="F12010" s="7">
        <v>23.454176</v>
      </c>
      <c r="G12010" s="57">
        <f t="shared" si="442"/>
        <v>21.565602406896542</v>
      </c>
      <c r="H12010" s="8"/>
      <c r="I12010" s="73">
        <f t="shared" si="443"/>
        <v>1.9808219178098625</v>
      </c>
    </row>
    <row r="12011" spans="1:9" ht="15.6" x14ac:dyDescent="0.3">
      <c r="A12011" s="1">
        <v>12007</v>
      </c>
      <c r="B12011" s="1">
        <v>2016</v>
      </c>
      <c r="C12011" s="1">
        <v>7</v>
      </c>
      <c r="D12011" s="1">
        <v>27</v>
      </c>
      <c r="E12011" s="7">
        <v>2016.6573059360701</v>
      </c>
      <c r="F12011" s="7">
        <v>23.430240999999999</v>
      </c>
      <c r="G12011" s="57">
        <f t="shared" si="442"/>
        <v>21.562742271724126</v>
      </c>
      <c r="H12011" s="8"/>
      <c r="I12011" s="73">
        <f t="shared" si="443"/>
        <v>1.9808219178100899</v>
      </c>
    </row>
    <row r="12012" spans="1:9" ht="15.6" x14ac:dyDescent="0.3">
      <c r="A12012" s="1">
        <v>12008</v>
      </c>
      <c r="B12012" s="1">
        <v>2016</v>
      </c>
      <c r="C12012" s="1">
        <v>7</v>
      </c>
      <c r="D12012" s="1">
        <v>28</v>
      </c>
      <c r="E12012" s="7">
        <v>2016.6600456620999</v>
      </c>
      <c r="F12012" s="7">
        <v>23.398820000000001</v>
      </c>
      <c r="G12012" s="57">
        <f t="shared" si="442"/>
        <v>21.559887612413782</v>
      </c>
      <c r="H12012" s="8"/>
      <c r="I12012" s="73">
        <f t="shared" si="443"/>
        <v>1.9808219178100899</v>
      </c>
    </row>
    <row r="12013" spans="1:9" ht="15.6" x14ac:dyDescent="0.3">
      <c r="A12013" s="1">
        <v>12009</v>
      </c>
      <c r="B12013" s="1">
        <v>2016</v>
      </c>
      <c r="C12013" s="1">
        <v>7</v>
      </c>
      <c r="D12013" s="1">
        <v>29</v>
      </c>
      <c r="E12013" s="7">
        <v>2016.66278538813</v>
      </c>
      <c r="F12013" s="7">
        <v>23.383616</v>
      </c>
      <c r="G12013" s="57">
        <f t="shared" si="442"/>
        <v>21.556977324137918</v>
      </c>
      <c r="H12013" s="8"/>
      <c r="I12013" s="73">
        <f t="shared" si="443"/>
        <v>1.9824200913299137</v>
      </c>
    </row>
    <row r="12014" spans="1:9" ht="15.6" x14ac:dyDescent="0.3">
      <c r="A12014" s="1">
        <v>12010</v>
      </c>
      <c r="B12014" s="1">
        <v>2016</v>
      </c>
      <c r="C12014" s="1">
        <v>7</v>
      </c>
      <c r="D12014" s="1">
        <v>30</v>
      </c>
      <c r="E12014" s="7">
        <v>2016.6655251141499</v>
      </c>
      <c r="F12014" s="7">
        <v>23.365728000000001</v>
      </c>
      <c r="G12014" s="57">
        <f t="shared" si="442"/>
        <v>21.553896124137921</v>
      </c>
      <c r="H12014" s="8"/>
      <c r="I12014" s="73">
        <f t="shared" si="443"/>
        <v>1.9824200913299137</v>
      </c>
    </row>
    <row r="12015" spans="1:9" ht="15.6" x14ac:dyDescent="0.3">
      <c r="A12015" s="1">
        <v>12011</v>
      </c>
      <c r="B12015" s="1">
        <v>2016</v>
      </c>
      <c r="C12015" s="1">
        <v>7</v>
      </c>
      <c r="D12015" s="1">
        <v>31</v>
      </c>
      <c r="E12015" s="7">
        <v>2016.66826484018</v>
      </c>
      <c r="F12015" s="7">
        <v>23.297528</v>
      </c>
      <c r="G12015" s="57">
        <f t="shared" si="442"/>
        <v>21.550718420689645</v>
      </c>
      <c r="H12015" s="8"/>
      <c r="I12015" s="73">
        <f t="shared" si="443"/>
        <v>1.9824200913201366</v>
      </c>
    </row>
    <row r="12016" spans="1:9" ht="15.6" x14ac:dyDescent="0.3">
      <c r="A12016" s="1">
        <v>12012</v>
      </c>
      <c r="B12016" s="1">
        <v>2016</v>
      </c>
      <c r="C12016" s="1">
        <v>8</v>
      </c>
      <c r="D12016" s="1">
        <v>1</v>
      </c>
      <c r="E12016" s="7">
        <v>2016.66940639269</v>
      </c>
      <c r="F12016" s="7">
        <v>23.228639000000001</v>
      </c>
      <c r="G12016" s="57">
        <f t="shared" si="442"/>
        <v>21.547487689655163</v>
      </c>
      <c r="H12016" s="8"/>
      <c r="I12016" s="73">
        <f t="shared" si="443"/>
        <v>1.9824200913199093</v>
      </c>
    </row>
    <row r="12017" spans="1:9" ht="15.6" x14ac:dyDescent="0.3">
      <c r="A12017" s="1">
        <v>12013</v>
      </c>
      <c r="B12017" s="1">
        <v>2016</v>
      </c>
      <c r="C12017" s="1">
        <v>8</v>
      </c>
      <c r="D12017" s="1">
        <v>2</v>
      </c>
      <c r="E12017" s="7">
        <v>2016.6721461187201</v>
      </c>
      <c r="F12017" s="7">
        <v>23.111898</v>
      </c>
      <c r="G12017" s="57">
        <f t="shared" si="442"/>
        <v>21.544287693793091</v>
      </c>
      <c r="H12017" s="8"/>
      <c r="I12017" s="73">
        <f t="shared" si="443"/>
        <v>1.9824200913301411</v>
      </c>
    </row>
    <row r="12018" spans="1:9" ht="15.6" x14ac:dyDescent="0.3">
      <c r="A12018" s="1">
        <v>12014</v>
      </c>
      <c r="B12018" s="1">
        <v>2016</v>
      </c>
      <c r="C12018" s="1">
        <v>8</v>
      </c>
      <c r="D12018" s="1">
        <v>3</v>
      </c>
      <c r="E12018" s="7">
        <v>2016.67488584475</v>
      </c>
      <c r="F12018" s="7">
        <v>23.044360999999999</v>
      </c>
      <c r="G12018" s="57">
        <f t="shared" si="442"/>
        <v>21.541251558620679</v>
      </c>
      <c r="H12018" s="8"/>
      <c r="I12018" s="73">
        <f t="shared" si="443"/>
        <v>1.9824200913299137</v>
      </c>
    </row>
    <row r="12019" spans="1:9" ht="15.6" x14ac:dyDescent="0.3">
      <c r="A12019" s="1">
        <v>12015</v>
      </c>
      <c r="B12019" s="1">
        <v>2016</v>
      </c>
      <c r="C12019" s="1">
        <v>8</v>
      </c>
      <c r="D12019" s="1">
        <v>4</v>
      </c>
      <c r="E12019" s="7">
        <v>2016.67762557078</v>
      </c>
      <c r="F12019" s="7">
        <v>22.99269</v>
      </c>
      <c r="G12019" s="57">
        <f t="shared" si="442"/>
        <v>21.538424561379305</v>
      </c>
      <c r="H12019" s="8"/>
      <c r="I12019" s="73">
        <f t="shared" si="443"/>
        <v>1.9824200913199093</v>
      </c>
    </row>
    <row r="12020" spans="1:9" ht="15.6" x14ac:dyDescent="0.3">
      <c r="A12020" s="1">
        <v>12016</v>
      </c>
      <c r="B12020" s="1">
        <v>2016</v>
      </c>
      <c r="C12020" s="1">
        <v>8</v>
      </c>
      <c r="D12020" s="1">
        <v>5</v>
      </c>
      <c r="E12020" s="7">
        <v>2016.6803652967999</v>
      </c>
      <c r="F12020" s="7">
        <v>22.955454</v>
      </c>
      <c r="G12020" s="57">
        <f t="shared" si="442"/>
        <v>21.535831344827578</v>
      </c>
      <c r="H12020" s="8"/>
      <c r="I12020" s="73">
        <f t="shared" si="443"/>
        <v>1.9808219178000854</v>
      </c>
    </row>
    <row r="12021" spans="1:9" ht="15.6" x14ac:dyDescent="0.3">
      <c r="A12021" s="1">
        <v>12017</v>
      </c>
      <c r="B12021" s="1">
        <v>2016</v>
      </c>
      <c r="C12021" s="1">
        <v>8</v>
      </c>
      <c r="D12021" s="1">
        <v>6</v>
      </c>
      <c r="E12021" s="7">
        <v>2016.68310502283</v>
      </c>
      <c r="F12021" s="7">
        <v>22.888725000000001</v>
      </c>
      <c r="G12021" s="57">
        <f t="shared" si="442"/>
        <v>21.533278376551714</v>
      </c>
      <c r="H12021" s="8"/>
      <c r="I12021" s="73">
        <f t="shared" si="443"/>
        <v>1.9808219178100899</v>
      </c>
    </row>
    <row r="12022" spans="1:9" ht="15.6" x14ac:dyDescent="0.3">
      <c r="A12022" s="1">
        <v>12018</v>
      </c>
      <c r="B12022" s="1">
        <v>2016</v>
      </c>
      <c r="C12022" s="1">
        <v>8</v>
      </c>
      <c r="D12022" s="1">
        <v>7</v>
      </c>
      <c r="E12022" s="7">
        <v>2016.6858447488601</v>
      </c>
      <c r="F12022" s="7">
        <v>22.897188</v>
      </c>
      <c r="G12022" s="57">
        <f t="shared" si="442"/>
        <v>21.530660246896542</v>
      </c>
      <c r="H12022" s="8"/>
      <c r="I12022" s="73">
        <f t="shared" si="443"/>
        <v>1.9808219178098625</v>
      </c>
    </row>
    <row r="12023" spans="1:9" ht="15.6" x14ac:dyDescent="0.3">
      <c r="A12023" s="1">
        <v>12019</v>
      </c>
      <c r="B12023" s="1">
        <v>2016</v>
      </c>
      <c r="C12023" s="1">
        <v>8</v>
      </c>
      <c r="D12023" s="1">
        <v>8</v>
      </c>
      <c r="E12023" s="7">
        <v>2016.6885844748899</v>
      </c>
      <c r="F12023" s="7">
        <v>22.974995</v>
      </c>
      <c r="G12023" s="57">
        <f t="shared" si="442"/>
        <v>21.527987862068954</v>
      </c>
      <c r="H12023" s="8"/>
      <c r="I12023" s="73">
        <f t="shared" si="443"/>
        <v>1.9808219178100899</v>
      </c>
    </row>
    <row r="12024" spans="1:9" ht="15.6" x14ac:dyDescent="0.3">
      <c r="A12024" s="1">
        <v>12020</v>
      </c>
      <c r="B12024" s="1">
        <v>2016</v>
      </c>
      <c r="C12024" s="1">
        <v>8</v>
      </c>
      <c r="D12024" s="1">
        <v>9</v>
      </c>
      <c r="E12024" s="7">
        <v>2016.69132420091</v>
      </c>
      <c r="F12024" s="7">
        <v>23.085318000000001</v>
      </c>
      <c r="G12024" s="57">
        <f t="shared" si="442"/>
        <v>21.525301388965506</v>
      </c>
      <c r="H12024" s="8"/>
      <c r="I12024" s="73">
        <f t="shared" si="443"/>
        <v>1.9808219177998581</v>
      </c>
    </row>
    <row r="12025" spans="1:9" ht="15.6" x14ac:dyDescent="0.3">
      <c r="A12025" s="1">
        <v>12021</v>
      </c>
      <c r="B12025" s="1">
        <v>2016</v>
      </c>
      <c r="C12025" s="1">
        <v>8</v>
      </c>
      <c r="D12025" s="1">
        <v>10</v>
      </c>
      <c r="E12025" s="7">
        <v>2016.6940639269401</v>
      </c>
      <c r="F12025" s="7">
        <v>23.070094000000001</v>
      </c>
      <c r="G12025" s="57">
        <f t="shared" si="442"/>
        <v>21.522667066206889</v>
      </c>
      <c r="H12025" s="8"/>
      <c r="I12025" s="73">
        <f t="shared" si="443"/>
        <v>1.9808219178100899</v>
      </c>
    </row>
    <row r="12026" spans="1:9" ht="15.6" x14ac:dyDescent="0.3">
      <c r="A12026" s="1">
        <v>12022</v>
      </c>
      <c r="B12026" s="1">
        <v>2016</v>
      </c>
      <c r="C12026" s="1">
        <v>8</v>
      </c>
      <c r="D12026" s="1">
        <v>11</v>
      </c>
      <c r="E12026" s="7">
        <v>2016.6968036529699</v>
      </c>
      <c r="F12026" s="7">
        <v>23.069991999999999</v>
      </c>
      <c r="G12026" s="57">
        <f t="shared" si="442"/>
        <v>21.520051182068954</v>
      </c>
      <c r="H12026" s="8"/>
      <c r="I12026" s="73">
        <f t="shared" si="443"/>
        <v>1.9808219178100899</v>
      </c>
    </row>
    <row r="12027" spans="1:9" ht="15.6" x14ac:dyDescent="0.3">
      <c r="A12027" s="1">
        <v>12023</v>
      </c>
      <c r="B12027" s="1">
        <v>2016</v>
      </c>
      <c r="C12027" s="1">
        <v>8</v>
      </c>
      <c r="D12027" s="1">
        <v>12</v>
      </c>
      <c r="E12027" s="7">
        <v>2016.699543379</v>
      </c>
      <c r="F12027" s="7">
        <v>23.081572999999999</v>
      </c>
      <c r="G12027" s="57">
        <f t="shared" si="442"/>
        <v>21.517423282758607</v>
      </c>
      <c r="H12027" s="8"/>
      <c r="I12027" s="73">
        <f t="shared" si="443"/>
        <v>1.9808219178098625</v>
      </c>
    </row>
    <row r="12028" spans="1:9" ht="15.6" x14ac:dyDescent="0.3">
      <c r="A12028" s="1">
        <v>12024</v>
      </c>
      <c r="B12028" s="1">
        <v>2016</v>
      </c>
      <c r="C12028" s="1">
        <v>8</v>
      </c>
      <c r="D12028" s="1">
        <v>13</v>
      </c>
      <c r="E12028" s="7">
        <v>2016.7022831050199</v>
      </c>
      <c r="F12028" s="7">
        <v>23.075748999999998</v>
      </c>
      <c r="G12028" s="57">
        <f t="shared" si="442"/>
        <v>21.514750799999987</v>
      </c>
      <c r="H12028" s="8"/>
      <c r="I12028" s="73">
        <f t="shared" si="443"/>
        <v>1.9808219178100899</v>
      </c>
    </row>
    <row r="12029" spans="1:9" ht="15.6" x14ac:dyDescent="0.3">
      <c r="A12029" s="1">
        <v>12025</v>
      </c>
      <c r="B12029" s="1">
        <v>2016</v>
      </c>
      <c r="C12029" s="1">
        <v>8</v>
      </c>
      <c r="D12029" s="1">
        <v>14</v>
      </c>
      <c r="E12029" s="7">
        <v>2016.70502283105</v>
      </c>
      <c r="F12029" s="7">
        <v>23.100086000000001</v>
      </c>
      <c r="G12029" s="57">
        <f t="shared" si="442"/>
        <v>21.512148882758609</v>
      </c>
      <c r="H12029" s="8"/>
      <c r="I12029" s="73">
        <f t="shared" si="443"/>
        <v>1.9808219178100899</v>
      </c>
    </row>
    <row r="12030" spans="1:9" ht="15.6" x14ac:dyDescent="0.3">
      <c r="A12030" s="1">
        <v>12026</v>
      </c>
      <c r="B12030" s="1">
        <v>2016</v>
      </c>
      <c r="C12030" s="1">
        <v>8</v>
      </c>
      <c r="D12030" s="1">
        <v>15</v>
      </c>
      <c r="E12030" s="7">
        <v>2016.7077625570801</v>
      </c>
      <c r="F12030" s="7">
        <v>23.114056000000001</v>
      </c>
      <c r="G12030" s="57">
        <f t="shared" si="442"/>
        <v>21.509691540689644</v>
      </c>
      <c r="H12030" s="8"/>
      <c r="I12030" s="73">
        <f t="shared" si="443"/>
        <v>1.9808219178098625</v>
      </c>
    </row>
    <row r="12031" spans="1:9" ht="15.6" x14ac:dyDescent="0.3">
      <c r="A12031" s="1">
        <v>12027</v>
      </c>
      <c r="B12031" s="1">
        <v>2016</v>
      </c>
      <c r="C12031" s="1">
        <v>8</v>
      </c>
      <c r="D12031" s="1">
        <v>16</v>
      </c>
      <c r="E12031" s="7">
        <v>2016.7105022830999</v>
      </c>
      <c r="F12031" s="7">
        <v>23.100037</v>
      </c>
      <c r="G12031" s="57">
        <f t="shared" si="442"/>
        <v>21.507286068965506</v>
      </c>
      <c r="H12031" s="8"/>
      <c r="I12031" s="73">
        <f t="shared" si="443"/>
        <v>1.9808219178100899</v>
      </c>
    </row>
    <row r="12032" spans="1:9" ht="15.6" x14ac:dyDescent="0.3">
      <c r="A12032" s="1">
        <v>12028</v>
      </c>
      <c r="B12032" s="1">
        <v>2016</v>
      </c>
      <c r="C12032" s="1">
        <v>8</v>
      </c>
      <c r="D12032" s="1">
        <v>17</v>
      </c>
      <c r="E12032" s="7">
        <v>2016.71324200913</v>
      </c>
      <c r="F12032" s="7">
        <v>23.107208</v>
      </c>
      <c r="G12032" s="57">
        <f t="shared" si="442"/>
        <v>21.504874593103434</v>
      </c>
      <c r="H12032" s="8"/>
      <c r="I12032" s="73">
        <f t="shared" si="443"/>
        <v>1.9808219178098625</v>
      </c>
    </row>
    <row r="12033" spans="1:9" ht="15.6" x14ac:dyDescent="0.3">
      <c r="A12033" s="1">
        <v>12029</v>
      </c>
      <c r="B12033" s="1">
        <v>2016</v>
      </c>
      <c r="C12033" s="1">
        <v>8</v>
      </c>
      <c r="D12033" s="1">
        <v>18</v>
      </c>
      <c r="E12033" s="7">
        <v>2016.7159817351601</v>
      </c>
      <c r="F12033" s="7">
        <v>23.097165</v>
      </c>
      <c r="G12033" s="57">
        <f t="shared" si="442"/>
        <v>21.502563433103433</v>
      </c>
      <c r="H12033" s="8"/>
      <c r="I12033" s="73">
        <f t="shared" si="443"/>
        <v>1.9808219178098625</v>
      </c>
    </row>
    <row r="12034" spans="1:9" ht="15.6" x14ac:dyDescent="0.3">
      <c r="A12034" s="1">
        <v>12030</v>
      </c>
      <c r="B12034" s="1">
        <v>2016</v>
      </c>
      <c r="C12034" s="1">
        <v>8</v>
      </c>
      <c r="D12034" s="1">
        <v>19</v>
      </c>
      <c r="E12034" s="7">
        <v>2016.7187214611899</v>
      </c>
      <c r="F12034" s="7">
        <v>23.077389</v>
      </c>
      <c r="G12034" s="57">
        <f t="shared" si="442"/>
        <v>21.500355673103432</v>
      </c>
      <c r="H12034" s="8"/>
      <c r="I12034" s="73">
        <f t="shared" si="443"/>
        <v>1.9808219178100899</v>
      </c>
    </row>
    <row r="12035" spans="1:9" ht="15.6" x14ac:dyDescent="0.3">
      <c r="A12035" s="1">
        <v>12031</v>
      </c>
      <c r="B12035" s="1">
        <v>2016</v>
      </c>
      <c r="C12035" s="1">
        <v>8</v>
      </c>
      <c r="D12035" s="1">
        <v>20</v>
      </c>
      <c r="E12035" s="7">
        <v>2016.72146118721</v>
      </c>
      <c r="F12035" s="7">
        <v>23.051078</v>
      </c>
      <c r="G12035" s="57">
        <f t="shared" si="442"/>
        <v>21.498107619310328</v>
      </c>
      <c r="H12035" s="8"/>
      <c r="I12035" s="73">
        <f t="shared" si="443"/>
        <v>1.9808219178098625</v>
      </c>
    </row>
    <row r="12036" spans="1:9" ht="15.6" x14ac:dyDescent="0.3">
      <c r="A12036" s="1">
        <v>12032</v>
      </c>
      <c r="B12036" s="1">
        <v>2016</v>
      </c>
      <c r="C12036" s="1">
        <v>8</v>
      </c>
      <c r="D12036" s="1">
        <v>21</v>
      </c>
      <c r="E12036" s="7">
        <v>2016.7242009132401</v>
      </c>
      <c r="F12036" s="7">
        <v>23.080784000000001</v>
      </c>
      <c r="G12036" s="57">
        <f t="shared" si="442"/>
        <v>21.495822964137911</v>
      </c>
      <c r="H12036" s="8"/>
      <c r="I12036" s="73">
        <f t="shared" si="443"/>
        <v>1.9808219178100899</v>
      </c>
    </row>
    <row r="12037" spans="1:9" ht="15.6" x14ac:dyDescent="0.3">
      <c r="A12037" s="1">
        <v>12033</v>
      </c>
      <c r="B12037" s="1">
        <v>2016</v>
      </c>
      <c r="C12037" s="1">
        <v>8</v>
      </c>
      <c r="D12037" s="1">
        <v>22</v>
      </c>
      <c r="E12037" s="7">
        <v>2016.72694063927</v>
      </c>
      <c r="F12037" s="7">
        <v>23.051427</v>
      </c>
      <c r="G12037" s="57">
        <f t="shared" si="442"/>
        <v>21.493495402758608</v>
      </c>
      <c r="H12037" s="8"/>
      <c r="I12037" s="73">
        <f t="shared" si="443"/>
        <v>1.9808219178100899</v>
      </c>
    </row>
    <row r="12038" spans="1:9" ht="15.6" x14ac:dyDescent="0.3">
      <c r="A12038" s="1">
        <v>12034</v>
      </c>
      <c r="B12038" s="1">
        <v>2016</v>
      </c>
      <c r="C12038" s="1">
        <v>8</v>
      </c>
      <c r="D12038" s="1">
        <v>23</v>
      </c>
      <c r="E12038" s="7">
        <v>2016.7296803653001</v>
      </c>
      <c r="F12038" s="7">
        <v>22.977882000000001</v>
      </c>
      <c r="G12038" s="57">
        <f t="shared" si="442"/>
        <v>21.491201302068951</v>
      </c>
      <c r="H12038" s="8"/>
      <c r="I12038" s="73">
        <f t="shared" si="443"/>
        <v>1.9808219178098625</v>
      </c>
    </row>
    <row r="12039" spans="1:9" ht="15.6" x14ac:dyDescent="0.3">
      <c r="A12039" s="1">
        <v>12035</v>
      </c>
      <c r="B12039" s="1">
        <v>2016</v>
      </c>
      <c r="C12039" s="1">
        <v>8</v>
      </c>
      <c r="D12039" s="1">
        <v>24</v>
      </c>
      <c r="E12039" s="7">
        <v>2016.7324200913199</v>
      </c>
      <c r="F12039" s="7">
        <v>22.874804000000001</v>
      </c>
      <c r="G12039" s="57">
        <f t="shared" si="442"/>
        <v>21.488882230344814</v>
      </c>
      <c r="H12039" s="8"/>
      <c r="I12039" s="73">
        <f t="shared" si="443"/>
        <v>1.9808219178000854</v>
      </c>
    </row>
    <row r="12040" spans="1:9" ht="15.6" x14ac:dyDescent="0.3">
      <c r="A12040" s="1">
        <v>12036</v>
      </c>
      <c r="B12040" s="1">
        <v>2016</v>
      </c>
      <c r="C12040" s="1">
        <v>8</v>
      </c>
      <c r="D12040" s="1">
        <v>25</v>
      </c>
      <c r="E12040" s="7">
        <v>2016.73515981735</v>
      </c>
      <c r="F12040" s="7">
        <v>22.931107999999998</v>
      </c>
      <c r="G12040" s="57">
        <f t="shared" si="442"/>
        <v>21.486640070344809</v>
      </c>
      <c r="H12040" s="8"/>
      <c r="I12040" s="73">
        <f t="shared" si="443"/>
        <v>1.9808219178100899</v>
      </c>
    </row>
    <row r="12041" spans="1:9" ht="15.6" x14ac:dyDescent="0.3">
      <c r="A12041" s="1">
        <v>12037</v>
      </c>
      <c r="B12041" s="1">
        <v>2016</v>
      </c>
      <c r="C12041" s="1">
        <v>8</v>
      </c>
      <c r="D12041" s="1">
        <v>26</v>
      </c>
      <c r="E12041" s="7">
        <v>2016.7378995433801</v>
      </c>
      <c r="F12041" s="7">
        <v>22.920587000000001</v>
      </c>
      <c r="G12041" s="57">
        <f t="shared" si="442"/>
        <v>21.484412209655158</v>
      </c>
      <c r="H12041" s="8"/>
      <c r="I12041" s="73">
        <f t="shared" si="443"/>
        <v>1.9742009132398834</v>
      </c>
    </row>
    <row r="12042" spans="1:9" ht="15.6" x14ac:dyDescent="0.3">
      <c r="A12042" s="1">
        <v>12038</v>
      </c>
      <c r="B12042" s="1">
        <v>2016</v>
      </c>
      <c r="C12042" s="1">
        <v>8</v>
      </c>
      <c r="D12042" s="1">
        <v>27</v>
      </c>
      <c r="E12042" s="7">
        <v>2016.7406392694099</v>
      </c>
      <c r="F12042" s="7">
        <v>22.896412999999999</v>
      </c>
      <c r="G12042" s="57">
        <f t="shared" si="442"/>
        <v>21.482166583448262</v>
      </c>
      <c r="H12042" s="8"/>
      <c r="I12042" s="73">
        <f t="shared" si="443"/>
        <v>1.9742009132501153</v>
      </c>
    </row>
    <row r="12043" spans="1:9" ht="15.6" x14ac:dyDescent="0.3">
      <c r="A12043" s="1">
        <v>12039</v>
      </c>
      <c r="B12043" s="1">
        <v>2016</v>
      </c>
      <c r="C12043" s="1">
        <v>8</v>
      </c>
      <c r="D12043" s="1">
        <v>28</v>
      </c>
      <c r="E12043" s="7">
        <v>2016.74337899543</v>
      </c>
      <c r="F12043" s="7">
        <v>22.90166</v>
      </c>
      <c r="G12043" s="57">
        <f t="shared" ref="G12043:G12106" si="444">AVERAGE(F11499:F12223)</f>
        <v>21.479916343448259</v>
      </c>
      <c r="H12043" s="8"/>
      <c r="I12043" s="73">
        <f t="shared" si="443"/>
        <v>1.9742009132398834</v>
      </c>
    </row>
    <row r="12044" spans="1:9" ht="15.6" x14ac:dyDescent="0.3">
      <c r="A12044" s="1">
        <v>12040</v>
      </c>
      <c r="B12044" s="1">
        <v>2016</v>
      </c>
      <c r="C12044" s="1">
        <v>8</v>
      </c>
      <c r="D12044" s="1">
        <v>29</v>
      </c>
      <c r="E12044" s="7">
        <v>2016.7461187214601</v>
      </c>
      <c r="F12044" s="7">
        <v>22.907727999999999</v>
      </c>
      <c r="G12044" s="57">
        <f t="shared" si="444"/>
        <v>21.47758790344826</v>
      </c>
      <c r="H12044" s="8"/>
      <c r="I12044" s="73">
        <f t="shared" ref="I12044:I12107" si="445">E12224-E11500</f>
        <v>1.9742009132398834</v>
      </c>
    </row>
    <row r="12045" spans="1:9" ht="15.6" x14ac:dyDescent="0.3">
      <c r="A12045" s="1">
        <v>12041</v>
      </c>
      <c r="B12045" s="1">
        <v>2016</v>
      </c>
      <c r="C12045" s="1">
        <v>8</v>
      </c>
      <c r="D12045" s="1">
        <v>30</v>
      </c>
      <c r="E12045" s="7">
        <v>2016.74885844749</v>
      </c>
      <c r="F12045" s="7">
        <v>22.774751999999999</v>
      </c>
      <c r="G12045" s="57">
        <f t="shared" si="444"/>
        <v>21.475093875862054</v>
      </c>
      <c r="H12045" s="8"/>
      <c r="I12045" s="73">
        <f t="shared" si="445"/>
        <v>1.9742009132401108</v>
      </c>
    </row>
    <row r="12046" spans="1:9" ht="15.6" x14ac:dyDescent="0.3">
      <c r="A12046" s="1">
        <v>12042</v>
      </c>
      <c r="B12046" s="1">
        <v>2016</v>
      </c>
      <c r="C12046" s="1">
        <v>8</v>
      </c>
      <c r="D12046" s="1">
        <v>31</v>
      </c>
      <c r="E12046" s="7">
        <v>2016.7515981735201</v>
      </c>
      <c r="F12046" s="7">
        <v>22.599567</v>
      </c>
      <c r="G12046" s="57">
        <f t="shared" si="444"/>
        <v>21.472453013793082</v>
      </c>
      <c r="H12046" s="8"/>
      <c r="I12046" s="73">
        <f t="shared" si="445"/>
        <v>1.9742009132498879</v>
      </c>
    </row>
    <row r="12047" spans="1:9" ht="15.6" x14ac:dyDescent="0.3">
      <c r="A12047" s="1">
        <v>12043</v>
      </c>
      <c r="B12047" s="1">
        <v>2016</v>
      </c>
      <c r="C12047" s="1">
        <v>9</v>
      </c>
      <c r="D12047" s="1">
        <v>1</v>
      </c>
      <c r="E12047" s="7">
        <v>2016.7527397260301</v>
      </c>
      <c r="F12047" s="7">
        <v>22.447858</v>
      </c>
      <c r="G12047" s="57">
        <f t="shared" si="444"/>
        <v>21.469805292413774</v>
      </c>
      <c r="H12047" s="8"/>
      <c r="I12047" s="73">
        <f t="shared" si="445"/>
        <v>1.9742009132401108</v>
      </c>
    </row>
    <row r="12048" spans="1:9" ht="15.6" x14ac:dyDescent="0.3">
      <c r="A12048" s="1">
        <v>12044</v>
      </c>
      <c r="B12048" s="1">
        <v>2016</v>
      </c>
      <c r="C12048" s="1">
        <v>9</v>
      </c>
      <c r="D12048" s="1">
        <v>2</v>
      </c>
      <c r="E12048" s="7">
        <v>2016.7554794520499</v>
      </c>
      <c r="F12048" s="7">
        <v>22.279596000000002</v>
      </c>
      <c r="G12048" s="57">
        <f t="shared" si="444"/>
        <v>21.467176002758602</v>
      </c>
      <c r="H12048" s="8"/>
      <c r="I12048" s="73">
        <f t="shared" si="445"/>
        <v>1.9808219178100899</v>
      </c>
    </row>
    <row r="12049" spans="1:9" ht="15.6" x14ac:dyDescent="0.3">
      <c r="A12049" s="1">
        <v>12045</v>
      </c>
      <c r="B12049" s="1">
        <v>2016</v>
      </c>
      <c r="C12049" s="1">
        <v>9</v>
      </c>
      <c r="D12049" s="1">
        <v>3</v>
      </c>
      <c r="E12049" s="7">
        <v>2016.75821917808</v>
      </c>
      <c r="F12049" s="7">
        <v>22.247281000000001</v>
      </c>
      <c r="G12049" s="57">
        <f t="shared" si="444"/>
        <v>21.464474451034462</v>
      </c>
      <c r="H12049" s="8"/>
      <c r="I12049" s="73">
        <f t="shared" si="445"/>
        <v>1.9808219177998581</v>
      </c>
    </row>
    <row r="12050" spans="1:9" ht="15.6" x14ac:dyDescent="0.3">
      <c r="A12050" s="1">
        <v>12046</v>
      </c>
      <c r="B12050" s="1">
        <v>2016</v>
      </c>
      <c r="C12050" s="1">
        <v>9</v>
      </c>
      <c r="D12050" s="1">
        <v>4</v>
      </c>
      <c r="E12050" s="7">
        <v>2016.7609589041101</v>
      </c>
      <c r="F12050" s="7">
        <v>22.261534000000001</v>
      </c>
      <c r="G12050" s="57">
        <f t="shared" si="444"/>
        <v>21.461772228965501</v>
      </c>
      <c r="H12050" s="8"/>
      <c r="I12050" s="73">
        <f t="shared" si="445"/>
        <v>1.9808219178100899</v>
      </c>
    </row>
    <row r="12051" spans="1:9" ht="15.6" x14ac:dyDescent="0.3">
      <c r="A12051" s="1">
        <v>12047</v>
      </c>
      <c r="B12051" s="1">
        <v>2016</v>
      </c>
      <c r="C12051" s="1">
        <v>9</v>
      </c>
      <c r="D12051" s="1">
        <v>5</v>
      </c>
      <c r="E12051" s="7">
        <v>2016.76369863014</v>
      </c>
      <c r="F12051" s="7">
        <v>22.340008999999998</v>
      </c>
      <c r="G12051" s="57">
        <f t="shared" si="444"/>
        <v>21.459036075862048</v>
      </c>
      <c r="H12051" s="8"/>
      <c r="I12051" s="73">
        <f t="shared" si="445"/>
        <v>1.9808219178100899</v>
      </c>
    </row>
    <row r="12052" spans="1:9" ht="15.6" x14ac:dyDescent="0.3">
      <c r="A12052" s="1">
        <v>12048</v>
      </c>
      <c r="B12052" s="1">
        <v>2016</v>
      </c>
      <c r="C12052" s="1">
        <v>9</v>
      </c>
      <c r="D12052" s="1">
        <v>6</v>
      </c>
      <c r="E12052" s="7">
        <v>2016.7664383561601</v>
      </c>
      <c r="F12052" s="7">
        <v>22.323689000000002</v>
      </c>
      <c r="G12052" s="57">
        <f t="shared" si="444"/>
        <v>21.456178488275842</v>
      </c>
      <c r="H12052" s="8"/>
      <c r="I12052" s="73">
        <f t="shared" si="445"/>
        <v>1.9808219178098625</v>
      </c>
    </row>
    <row r="12053" spans="1:9" ht="15.6" x14ac:dyDescent="0.3">
      <c r="A12053" s="1">
        <v>12049</v>
      </c>
      <c r="B12053" s="1">
        <v>2016</v>
      </c>
      <c r="C12053" s="1">
        <v>9</v>
      </c>
      <c r="D12053" s="1">
        <v>7</v>
      </c>
      <c r="E12053" s="7">
        <v>2016.7691780821899</v>
      </c>
      <c r="F12053" s="7">
        <v>22.297620999999999</v>
      </c>
      <c r="G12053" s="57">
        <f t="shared" si="444"/>
        <v>21.453214673103428</v>
      </c>
      <c r="H12053" s="8"/>
      <c r="I12053" s="73">
        <f t="shared" si="445"/>
        <v>1.9808219178000854</v>
      </c>
    </row>
    <row r="12054" spans="1:9" ht="15.6" x14ac:dyDescent="0.3">
      <c r="A12054" s="1">
        <v>12050</v>
      </c>
      <c r="B12054" s="1">
        <v>2016</v>
      </c>
      <c r="C12054" s="1">
        <v>9</v>
      </c>
      <c r="D12054" s="1">
        <v>8</v>
      </c>
      <c r="E12054" s="7">
        <v>2016.77191780822</v>
      </c>
      <c r="F12054" s="7">
        <v>22.343795</v>
      </c>
      <c r="G12054" s="57">
        <f t="shared" si="444"/>
        <v>21.450168593103431</v>
      </c>
      <c r="H12054" s="8"/>
      <c r="I12054" s="73">
        <f t="shared" si="445"/>
        <v>1.9808219178098625</v>
      </c>
    </row>
    <row r="12055" spans="1:9" ht="15.6" x14ac:dyDescent="0.3">
      <c r="A12055" s="1">
        <v>12051</v>
      </c>
      <c r="B12055" s="1">
        <v>2016</v>
      </c>
      <c r="C12055" s="1">
        <v>9</v>
      </c>
      <c r="D12055" s="1">
        <v>9</v>
      </c>
      <c r="E12055" s="7">
        <v>2016.7746575342501</v>
      </c>
      <c r="F12055" s="7">
        <v>22.292885999999999</v>
      </c>
      <c r="G12055" s="57">
        <f t="shared" si="444"/>
        <v>21.447035951724121</v>
      </c>
      <c r="H12055" s="8"/>
      <c r="I12055" s="73">
        <f t="shared" si="445"/>
        <v>1.9808219178100899</v>
      </c>
    </row>
    <row r="12056" spans="1:9" ht="15.6" x14ac:dyDescent="0.3">
      <c r="A12056" s="1">
        <v>12052</v>
      </c>
      <c r="B12056" s="1">
        <v>2016</v>
      </c>
      <c r="C12056" s="1">
        <v>9</v>
      </c>
      <c r="D12056" s="1">
        <v>10</v>
      </c>
      <c r="E12056" s="7">
        <v>2016.7773972602699</v>
      </c>
      <c r="F12056" s="7">
        <v>22.231715999999999</v>
      </c>
      <c r="G12056" s="57">
        <f t="shared" si="444"/>
        <v>21.443741761379293</v>
      </c>
      <c r="H12056" s="8"/>
      <c r="I12056" s="73">
        <f t="shared" si="445"/>
        <v>1.9808219178100899</v>
      </c>
    </row>
    <row r="12057" spans="1:9" ht="15.6" x14ac:dyDescent="0.3">
      <c r="A12057" s="1">
        <v>12053</v>
      </c>
      <c r="B12057" s="1">
        <v>2016</v>
      </c>
      <c r="C12057" s="1">
        <v>9</v>
      </c>
      <c r="D12057" s="1">
        <v>11</v>
      </c>
      <c r="E12057" s="7">
        <v>2016.7801369863</v>
      </c>
      <c r="F12057" s="7">
        <v>22.190086999999998</v>
      </c>
      <c r="G12057" s="57">
        <f t="shared" si="444"/>
        <v>21.440283572413779</v>
      </c>
      <c r="H12057" s="8"/>
      <c r="I12057" s="73">
        <f t="shared" si="445"/>
        <v>1.9808219177998581</v>
      </c>
    </row>
    <row r="12058" spans="1:9" ht="15.6" x14ac:dyDescent="0.3">
      <c r="A12058" s="1">
        <v>12054</v>
      </c>
      <c r="B12058" s="1">
        <v>2016</v>
      </c>
      <c r="C12058" s="1">
        <v>9</v>
      </c>
      <c r="D12058" s="1">
        <v>12</v>
      </c>
      <c r="E12058" s="7">
        <v>2016.7828767123301</v>
      </c>
      <c r="F12058" s="7">
        <v>22.128537000000001</v>
      </c>
      <c r="G12058" s="57">
        <f t="shared" si="444"/>
        <v>21.43683961379309</v>
      </c>
      <c r="H12058" s="8"/>
      <c r="I12058" s="73">
        <f t="shared" si="445"/>
        <v>1.9808219178100899</v>
      </c>
    </row>
    <row r="12059" spans="1:9" ht="15.6" x14ac:dyDescent="0.3">
      <c r="A12059" s="1">
        <v>12055</v>
      </c>
      <c r="B12059" s="1">
        <v>2016</v>
      </c>
      <c r="C12059" s="1">
        <v>9</v>
      </c>
      <c r="D12059" s="1">
        <v>13</v>
      </c>
      <c r="E12059" s="7">
        <v>2016.78561643836</v>
      </c>
      <c r="F12059" s="7">
        <v>22.054369000000001</v>
      </c>
      <c r="G12059" s="57">
        <f t="shared" si="444"/>
        <v>21.433416921379298</v>
      </c>
      <c r="H12059" s="8"/>
      <c r="I12059" s="73">
        <f t="shared" si="445"/>
        <v>1.9808219178100899</v>
      </c>
    </row>
    <row r="12060" spans="1:9" ht="15.6" x14ac:dyDescent="0.3">
      <c r="A12060" s="1">
        <v>12056</v>
      </c>
      <c r="B12060" s="1">
        <v>2016</v>
      </c>
      <c r="C12060" s="1">
        <v>9</v>
      </c>
      <c r="D12060" s="1">
        <v>14</v>
      </c>
      <c r="E12060" s="7">
        <v>2016.78835616438</v>
      </c>
      <c r="F12060" s="7">
        <v>22.031836999999999</v>
      </c>
      <c r="G12060" s="57">
        <f t="shared" si="444"/>
        <v>21.429856284137919</v>
      </c>
      <c r="H12060" s="8"/>
      <c r="I12060" s="73">
        <f t="shared" si="445"/>
        <v>1.9808219178098625</v>
      </c>
    </row>
    <row r="12061" spans="1:9" ht="15.6" x14ac:dyDescent="0.3">
      <c r="A12061" s="1">
        <v>12057</v>
      </c>
      <c r="B12061" s="1">
        <v>2016</v>
      </c>
      <c r="C12061" s="1">
        <v>9</v>
      </c>
      <c r="D12061" s="1">
        <v>15</v>
      </c>
      <c r="E12061" s="7">
        <v>2016.7910958904099</v>
      </c>
      <c r="F12061" s="7">
        <v>22.017548000000001</v>
      </c>
      <c r="G12061" s="57">
        <f t="shared" si="444"/>
        <v>21.426264437241368</v>
      </c>
      <c r="H12061" s="8"/>
      <c r="I12061" s="73">
        <f t="shared" si="445"/>
        <v>1.9808219178000854</v>
      </c>
    </row>
    <row r="12062" spans="1:9" ht="15.6" x14ac:dyDescent="0.3">
      <c r="A12062" s="1">
        <v>12058</v>
      </c>
      <c r="B12062" s="1">
        <v>2016</v>
      </c>
      <c r="C12062" s="1">
        <v>9</v>
      </c>
      <c r="D12062" s="1">
        <v>16</v>
      </c>
      <c r="E12062" s="7">
        <v>2016.79383561644</v>
      </c>
      <c r="F12062" s="7">
        <v>22.009252</v>
      </c>
      <c r="G12062" s="57">
        <f t="shared" si="444"/>
        <v>21.422569324137921</v>
      </c>
      <c r="H12062" s="8"/>
      <c r="I12062" s="73">
        <f t="shared" si="445"/>
        <v>1.9808219178098625</v>
      </c>
    </row>
    <row r="12063" spans="1:9" ht="15.6" x14ac:dyDescent="0.3">
      <c r="A12063" s="1">
        <v>12059</v>
      </c>
      <c r="B12063" s="1">
        <v>2016</v>
      </c>
      <c r="C12063" s="1">
        <v>9</v>
      </c>
      <c r="D12063" s="1">
        <v>17</v>
      </c>
      <c r="E12063" s="7">
        <v>2016.7965753424701</v>
      </c>
      <c r="F12063" s="7">
        <v>22.089347</v>
      </c>
      <c r="G12063" s="57">
        <f t="shared" si="444"/>
        <v>21.418606986206886</v>
      </c>
      <c r="H12063" s="8"/>
      <c r="I12063" s="73">
        <f t="shared" si="445"/>
        <v>1.9808219178100899</v>
      </c>
    </row>
    <row r="12064" spans="1:9" ht="15.6" x14ac:dyDescent="0.3">
      <c r="A12064" s="1">
        <v>12060</v>
      </c>
      <c r="B12064" s="1">
        <v>2016</v>
      </c>
      <c r="C12064" s="1">
        <v>9</v>
      </c>
      <c r="D12064" s="1">
        <v>18</v>
      </c>
      <c r="E12064" s="7">
        <v>2016.7993150684899</v>
      </c>
      <c r="F12064" s="7">
        <v>22.233620999999999</v>
      </c>
      <c r="G12064" s="57">
        <f t="shared" si="444"/>
        <v>21.414420482758612</v>
      </c>
      <c r="H12064" s="8"/>
      <c r="I12064" s="73">
        <f t="shared" si="445"/>
        <v>1.9808219178100899</v>
      </c>
    </row>
    <row r="12065" spans="1:9" ht="15.6" x14ac:dyDescent="0.3">
      <c r="A12065" s="1">
        <v>12061</v>
      </c>
      <c r="B12065" s="1">
        <v>2016</v>
      </c>
      <c r="C12065" s="1">
        <v>9</v>
      </c>
      <c r="D12065" s="1">
        <v>19</v>
      </c>
      <c r="E12065" s="7">
        <v>2016.80205479452</v>
      </c>
      <c r="F12065" s="7">
        <v>22.306829</v>
      </c>
      <c r="G12065" s="57">
        <f t="shared" si="444"/>
        <v>21.410174875862058</v>
      </c>
      <c r="H12065" s="8"/>
      <c r="I12065" s="73">
        <f t="shared" si="445"/>
        <v>1.9808219178098625</v>
      </c>
    </row>
    <row r="12066" spans="1:9" ht="15.6" x14ac:dyDescent="0.3">
      <c r="A12066" s="1">
        <v>12062</v>
      </c>
      <c r="B12066" s="1">
        <v>2016</v>
      </c>
      <c r="C12066" s="1">
        <v>9</v>
      </c>
      <c r="D12066" s="1">
        <v>20</v>
      </c>
      <c r="E12066" s="7">
        <v>2016.8047945205501</v>
      </c>
      <c r="F12066" s="7">
        <v>22.318156999999999</v>
      </c>
      <c r="G12066" s="57">
        <f t="shared" si="444"/>
        <v>21.405899616551718</v>
      </c>
      <c r="H12066" s="8"/>
      <c r="I12066" s="73">
        <f t="shared" si="445"/>
        <v>1.9808219178100899</v>
      </c>
    </row>
    <row r="12067" spans="1:9" ht="15.6" x14ac:dyDescent="0.3">
      <c r="A12067" s="1">
        <v>12063</v>
      </c>
      <c r="B12067" s="1">
        <v>2016</v>
      </c>
      <c r="C12067" s="1">
        <v>9</v>
      </c>
      <c r="D12067" s="1">
        <v>21</v>
      </c>
      <c r="E12067" s="7">
        <v>2016.80753424658</v>
      </c>
      <c r="F12067" s="7">
        <v>22.417604000000001</v>
      </c>
      <c r="G12067" s="57">
        <f t="shared" si="444"/>
        <v>21.401494820689646</v>
      </c>
      <c r="H12067" s="8"/>
      <c r="I12067" s="73">
        <f t="shared" si="445"/>
        <v>1.9808219178100899</v>
      </c>
    </row>
    <row r="12068" spans="1:9" ht="15.6" x14ac:dyDescent="0.3">
      <c r="A12068" s="1">
        <v>12064</v>
      </c>
      <c r="B12068" s="1">
        <v>2016</v>
      </c>
      <c r="C12068" s="1">
        <v>9</v>
      </c>
      <c r="D12068" s="1">
        <v>22</v>
      </c>
      <c r="E12068" s="7">
        <v>2016.8102739726</v>
      </c>
      <c r="F12068" s="7">
        <v>22.519763000000001</v>
      </c>
      <c r="G12068" s="57">
        <f t="shared" si="444"/>
        <v>21.397025110344821</v>
      </c>
      <c r="H12068" s="8"/>
      <c r="I12068" s="73">
        <f t="shared" si="445"/>
        <v>1.9808219178098625</v>
      </c>
    </row>
    <row r="12069" spans="1:9" ht="15.6" x14ac:dyDescent="0.3">
      <c r="A12069" s="1">
        <v>12065</v>
      </c>
      <c r="B12069" s="1">
        <v>2016</v>
      </c>
      <c r="C12069" s="1">
        <v>9</v>
      </c>
      <c r="D12069" s="1">
        <v>23</v>
      </c>
      <c r="E12069" s="7">
        <v>2016.8130136986299</v>
      </c>
      <c r="F12069" s="7">
        <v>22.634156999999998</v>
      </c>
      <c r="G12069" s="57">
        <f t="shared" si="444"/>
        <v>21.392461368275853</v>
      </c>
      <c r="H12069" s="8"/>
      <c r="I12069" s="73">
        <f t="shared" si="445"/>
        <v>1.9808219178100899</v>
      </c>
    </row>
    <row r="12070" spans="1:9" ht="15.6" x14ac:dyDescent="0.3">
      <c r="A12070" s="1">
        <v>12066</v>
      </c>
      <c r="B12070" s="1">
        <v>2016</v>
      </c>
      <c r="C12070" s="1">
        <v>9</v>
      </c>
      <c r="D12070" s="1">
        <v>24</v>
      </c>
      <c r="E12070" s="7">
        <v>2016.81575342466</v>
      </c>
      <c r="F12070" s="7">
        <v>22.697572000000001</v>
      </c>
      <c r="G12070" s="57">
        <f t="shared" si="444"/>
        <v>21.387861097931026</v>
      </c>
      <c r="H12070" s="8"/>
      <c r="I12070" s="73">
        <f t="shared" si="445"/>
        <v>1.9808219178098625</v>
      </c>
    </row>
    <row r="12071" spans="1:9" ht="15.6" x14ac:dyDescent="0.3">
      <c r="A12071" s="1">
        <v>12067</v>
      </c>
      <c r="B12071" s="1">
        <v>2016</v>
      </c>
      <c r="C12071" s="1">
        <v>9</v>
      </c>
      <c r="D12071" s="1">
        <v>25</v>
      </c>
      <c r="E12071" s="7">
        <v>2016.8184931506801</v>
      </c>
      <c r="F12071" s="7">
        <v>22.730867</v>
      </c>
      <c r="G12071" s="57">
        <f t="shared" si="444"/>
        <v>21.383248220689648</v>
      </c>
      <c r="H12071" s="8"/>
      <c r="I12071" s="73">
        <f t="shared" si="445"/>
        <v>1.9808219178100899</v>
      </c>
    </row>
    <row r="12072" spans="1:9" ht="15.6" x14ac:dyDescent="0.3">
      <c r="A12072" s="1">
        <v>12068</v>
      </c>
      <c r="B12072" s="1">
        <v>2016</v>
      </c>
      <c r="C12072" s="1">
        <v>9</v>
      </c>
      <c r="D12072" s="1">
        <v>26</v>
      </c>
      <c r="E12072" s="7">
        <v>2016.8212328767099</v>
      </c>
      <c r="F12072" s="7">
        <v>22.836848</v>
      </c>
      <c r="G12072" s="57">
        <f t="shared" si="444"/>
        <v>21.378663670344817</v>
      </c>
      <c r="H12072" s="8"/>
      <c r="I12072" s="73">
        <f t="shared" si="445"/>
        <v>1.9824200913201366</v>
      </c>
    </row>
    <row r="12073" spans="1:9" ht="15.6" x14ac:dyDescent="0.3">
      <c r="A12073" s="1">
        <v>12069</v>
      </c>
      <c r="B12073" s="1">
        <v>2016</v>
      </c>
      <c r="C12073" s="1">
        <v>9</v>
      </c>
      <c r="D12073" s="1">
        <v>27</v>
      </c>
      <c r="E12073" s="7">
        <v>2016.82397260274</v>
      </c>
      <c r="F12073" s="7">
        <v>22.930519</v>
      </c>
      <c r="G12073" s="57">
        <f t="shared" si="444"/>
        <v>21.374027488275853</v>
      </c>
      <c r="H12073" s="8"/>
      <c r="I12073" s="73">
        <f t="shared" si="445"/>
        <v>1.9824200913199093</v>
      </c>
    </row>
    <row r="12074" spans="1:9" ht="15.6" x14ac:dyDescent="0.3">
      <c r="A12074" s="1">
        <v>12070</v>
      </c>
      <c r="B12074" s="1">
        <v>2016</v>
      </c>
      <c r="C12074" s="1">
        <v>9</v>
      </c>
      <c r="D12074" s="1">
        <v>28</v>
      </c>
      <c r="E12074" s="7">
        <v>2016.8267123287701</v>
      </c>
      <c r="F12074" s="7">
        <v>22.974717999999999</v>
      </c>
      <c r="G12074" s="57">
        <f t="shared" si="444"/>
        <v>21.369433788965509</v>
      </c>
      <c r="H12074" s="8"/>
      <c r="I12074" s="73">
        <f t="shared" si="445"/>
        <v>1.9824200913199093</v>
      </c>
    </row>
    <row r="12075" spans="1:9" ht="15.6" x14ac:dyDescent="0.3">
      <c r="A12075" s="1">
        <v>12071</v>
      </c>
      <c r="B12075" s="1">
        <v>2016</v>
      </c>
      <c r="C12075" s="1">
        <v>9</v>
      </c>
      <c r="D12075" s="1">
        <v>29</v>
      </c>
      <c r="E12075" s="7">
        <v>2016.82945205479</v>
      </c>
      <c r="F12075" s="7">
        <v>22.942784</v>
      </c>
      <c r="G12075" s="57">
        <f t="shared" si="444"/>
        <v>21.364932566896542</v>
      </c>
      <c r="H12075" s="8"/>
      <c r="I12075" s="73">
        <f t="shared" si="445"/>
        <v>1.9824200913301411</v>
      </c>
    </row>
    <row r="12076" spans="1:9" ht="15.6" x14ac:dyDescent="0.3">
      <c r="A12076" s="1">
        <v>12072</v>
      </c>
      <c r="B12076" s="1">
        <v>2016</v>
      </c>
      <c r="C12076" s="1">
        <v>9</v>
      </c>
      <c r="D12076" s="1">
        <v>30</v>
      </c>
      <c r="E12076" s="7">
        <v>2016.83219178082</v>
      </c>
      <c r="F12076" s="7">
        <v>23.010916000000002</v>
      </c>
      <c r="G12076" s="57">
        <f t="shared" si="444"/>
        <v>21.360459751724132</v>
      </c>
      <c r="H12076" s="8"/>
      <c r="I12076" s="73">
        <f t="shared" si="445"/>
        <v>1.9824200913199093</v>
      </c>
    </row>
    <row r="12077" spans="1:9" ht="15.6" x14ac:dyDescent="0.3">
      <c r="A12077" s="1">
        <v>12073</v>
      </c>
      <c r="B12077" s="1">
        <v>2016</v>
      </c>
      <c r="C12077" s="1">
        <v>10</v>
      </c>
      <c r="D12077" s="1">
        <v>1</v>
      </c>
      <c r="E12077" s="7">
        <v>2016.8360730593599</v>
      </c>
      <c r="F12077" s="7">
        <v>23.022296999999998</v>
      </c>
      <c r="G12077" s="57">
        <f t="shared" si="444"/>
        <v>21.355994055172406</v>
      </c>
      <c r="H12077" s="8"/>
      <c r="I12077" s="73">
        <f t="shared" si="445"/>
        <v>1.9824200913201366</v>
      </c>
    </row>
    <row r="12078" spans="1:9" ht="15.6" x14ac:dyDescent="0.3">
      <c r="A12078" s="1">
        <v>12074</v>
      </c>
      <c r="B12078" s="1">
        <v>2016</v>
      </c>
      <c r="C12078" s="1">
        <v>10</v>
      </c>
      <c r="D12078" s="1">
        <v>2</v>
      </c>
      <c r="E12078" s="7">
        <v>2016.83881278539</v>
      </c>
      <c r="F12078" s="7">
        <v>22.961565</v>
      </c>
      <c r="G12078" s="57">
        <f t="shared" si="444"/>
        <v>21.351569765517233</v>
      </c>
      <c r="H12078" s="8"/>
      <c r="I12078" s="73">
        <f t="shared" si="445"/>
        <v>1.9824200913299137</v>
      </c>
    </row>
    <row r="12079" spans="1:9" ht="15.6" x14ac:dyDescent="0.3">
      <c r="A12079" s="1">
        <v>12075</v>
      </c>
      <c r="B12079" s="1">
        <v>2016</v>
      </c>
      <c r="C12079" s="1">
        <v>10</v>
      </c>
      <c r="D12079" s="1">
        <v>3</v>
      </c>
      <c r="E12079" s="7">
        <v>2016.8415525114201</v>
      </c>
      <c r="F12079" s="7">
        <v>22.977017</v>
      </c>
      <c r="G12079" s="57">
        <f t="shared" si="444"/>
        <v>21.34712145931034</v>
      </c>
      <c r="H12079" s="8"/>
      <c r="I12079" s="73">
        <f t="shared" si="445"/>
        <v>1.9808219178098625</v>
      </c>
    </row>
    <row r="12080" spans="1:9" ht="15.6" x14ac:dyDescent="0.3">
      <c r="A12080" s="1">
        <v>12076</v>
      </c>
      <c r="B12080" s="1">
        <v>2016</v>
      </c>
      <c r="C12080" s="1">
        <v>10</v>
      </c>
      <c r="D12080" s="1">
        <v>4</v>
      </c>
      <c r="E12080" s="7">
        <v>2016.84429223744</v>
      </c>
      <c r="F12080" s="7">
        <v>23.075277</v>
      </c>
      <c r="G12080" s="57">
        <f t="shared" si="444"/>
        <v>21.342551744827578</v>
      </c>
      <c r="H12080" s="8"/>
      <c r="I12080" s="73">
        <f t="shared" si="445"/>
        <v>1.9808219178100899</v>
      </c>
    </row>
    <row r="12081" spans="1:9" ht="15.6" x14ac:dyDescent="0.3">
      <c r="A12081" s="1">
        <v>12077</v>
      </c>
      <c r="B12081" s="1">
        <v>2016</v>
      </c>
      <c r="C12081" s="1">
        <v>10</v>
      </c>
      <c r="D12081" s="1">
        <v>5</v>
      </c>
      <c r="E12081" s="7">
        <v>2016.84703196347</v>
      </c>
      <c r="F12081" s="7">
        <v>23.131914999999999</v>
      </c>
      <c r="G12081" s="57">
        <f t="shared" si="444"/>
        <v>21.337899586206891</v>
      </c>
      <c r="H12081" s="8"/>
      <c r="I12081" s="73">
        <f t="shared" si="445"/>
        <v>1.9808219178100899</v>
      </c>
    </row>
    <row r="12082" spans="1:9" ht="15.6" x14ac:dyDescent="0.3">
      <c r="A12082" s="1">
        <v>12078</v>
      </c>
      <c r="B12082" s="1">
        <v>2016</v>
      </c>
      <c r="C12082" s="1">
        <v>10</v>
      </c>
      <c r="D12082" s="1">
        <v>6</v>
      </c>
      <c r="E12082" s="7">
        <v>2016.8497716894999</v>
      </c>
      <c r="F12082" s="7">
        <v>23.088497</v>
      </c>
      <c r="G12082" s="57">
        <f t="shared" si="444"/>
        <v>21.333255182068957</v>
      </c>
      <c r="H12082" s="8"/>
      <c r="I12082" s="73">
        <f t="shared" si="445"/>
        <v>1.9808219178098625</v>
      </c>
    </row>
    <row r="12083" spans="1:9" ht="15.6" x14ac:dyDescent="0.3">
      <c r="A12083" s="1">
        <v>12079</v>
      </c>
      <c r="B12083" s="1">
        <v>2016</v>
      </c>
      <c r="C12083" s="1">
        <v>10</v>
      </c>
      <c r="D12083" s="1">
        <v>7</v>
      </c>
      <c r="E12083" s="7">
        <v>2016.85251141553</v>
      </c>
      <c r="F12083" s="7">
        <v>23.009001000000001</v>
      </c>
      <c r="G12083" s="57">
        <f t="shared" si="444"/>
        <v>21.328480252413783</v>
      </c>
      <c r="H12083" s="8"/>
      <c r="I12083" s="73">
        <f t="shared" si="445"/>
        <v>1.9808219178100899</v>
      </c>
    </row>
    <row r="12084" spans="1:9" ht="15.6" x14ac:dyDescent="0.3">
      <c r="A12084" s="1">
        <v>12080</v>
      </c>
      <c r="B12084" s="1">
        <v>2016</v>
      </c>
      <c r="C12084" s="1">
        <v>10</v>
      </c>
      <c r="D12084" s="1">
        <v>8</v>
      </c>
      <c r="E12084" s="7">
        <v>2016.8552511415501</v>
      </c>
      <c r="F12084" s="7">
        <v>22.944917</v>
      </c>
      <c r="G12084" s="57">
        <f t="shared" si="444"/>
        <v>21.323649931034474</v>
      </c>
      <c r="H12084" s="8"/>
      <c r="I12084" s="73">
        <f t="shared" si="445"/>
        <v>1.9808219178098625</v>
      </c>
    </row>
    <row r="12085" spans="1:9" ht="15.6" x14ac:dyDescent="0.3">
      <c r="A12085" s="1">
        <v>12081</v>
      </c>
      <c r="B12085" s="1">
        <v>2016</v>
      </c>
      <c r="C12085" s="1">
        <v>10</v>
      </c>
      <c r="D12085" s="1">
        <v>9</v>
      </c>
      <c r="E12085" s="7">
        <v>2016.8579908675799</v>
      </c>
      <c r="F12085" s="7">
        <v>23.021342000000001</v>
      </c>
      <c r="G12085" s="57">
        <f t="shared" si="444"/>
        <v>21.318828324137922</v>
      </c>
      <c r="H12085" s="8"/>
      <c r="I12085" s="73">
        <f t="shared" si="445"/>
        <v>1.9808219178000854</v>
      </c>
    </row>
    <row r="12086" spans="1:9" ht="15.6" x14ac:dyDescent="0.3">
      <c r="A12086" s="1">
        <v>12082</v>
      </c>
      <c r="B12086" s="1">
        <v>2016</v>
      </c>
      <c r="C12086" s="1">
        <v>10</v>
      </c>
      <c r="D12086" s="1">
        <v>10</v>
      </c>
      <c r="E12086" s="7">
        <v>2016.86073059361</v>
      </c>
      <c r="F12086" s="7">
        <v>23.044622</v>
      </c>
      <c r="G12086" s="57">
        <f t="shared" si="444"/>
        <v>21.314073616551713</v>
      </c>
      <c r="H12086" s="8"/>
      <c r="I12086" s="73">
        <f t="shared" si="445"/>
        <v>1.9808219178100899</v>
      </c>
    </row>
    <row r="12087" spans="1:9" ht="15.6" x14ac:dyDescent="0.3">
      <c r="A12087" s="1">
        <v>12083</v>
      </c>
      <c r="B12087" s="1">
        <v>2016</v>
      </c>
      <c r="C12087" s="1">
        <v>10</v>
      </c>
      <c r="D12087" s="1">
        <v>11</v>
      </c>
      <c r="E12087" s="7">
        <v>2016.8634703196301</v>
      </c>
      <c r="F12087" s="7">
        <v>23.06908</v>
      </c>
      <c r="G12087" s="57">
        <f t="shared" si="444"/>
        <v>21.309336976551716</v>
      </c>
      <c r="H12087" s="8"/>
      <c r="I12087" s="73">
        <f t="shared" si="445"/>
        <v>1.9808219178098625</v>
      </c>
    </row>
    <row r="12088" spans="1:9" ht="15.6" x14ac:dyDescent="0.3">
      <c r="A12088" s="1">
        <v>12084</v>
      </c>
      <c r="B12088" s="1">
        <v>2016</v>
      </c>
      <c r="C12088" s="1">
        <v>10</v>
      </c>
      <c r="D12088" s="1">
        <v>12</v>
      </c>
      <c r="E12088" s="7">
        <v>2016.86621004566</v>
      </c>
      <c r="F12088" s="7">
        <v>23.113166</v>
      </c>
      <c r="G12088" s="57">
        <f t="shared" si="444"/>
        <v>21.304426649655159</v>
      </c>
      <c r="H12088" s="8"/>
      <c r="I12088" s="73">
        <f t="shared" si="445"/>
        <v>1.9808219178100899</v>
      </c>
    </row>
    <row r="12089" spans="1:9" ht="15.6" x14ac:dyDescent="0.3">
      <c r="A12089" s="1">
        <v>12085</v>
      </c>
      <c r="B12089" s="1">
        <v>2016</v>
      </c>
      <c r="C12089" s="1">
        <v>10</v>
      </c>
      <c r="D12089" s="1">
        <v>13</v>
      </c>
      <c r="E12089" s="7">
        <v>2016.86894977169</v>
      </c>
      <c r="F12089" s="7">
        <v>23.174553</v>
      </c>
      <c r="G12089" s="57">
        <f t="shared" si="444"/>
        <v>21.299262366896542</v>
      </c>
      <c r="H12089" s="8"/>
      <c r="I12089" s="73">
        <f t="shared" si="445"/>
        <v>1.9808219178000854</v>
      </c>
    </row>
    <row r="12090" spans="1:9" ht="15.6" x14ac:dyDescent="0.3">
      <c r="A12090" s="1">
        <v>12086</v>
      </c>
      <c r="B12090" s="1">
        <v>2016</v>
      </c>
      <c r="C12090" s="1">
        <v>10</v>
      </c>
      <c r="D12090" s="1">
        <v>14</v>
      </c>
      <c r="E12090" s="7">
        <v>2016.8716894977199</v>
      </c>
      <c r="F12090" s="7">
        <v>23.215738999999999</v>
      </c>
      <c r="G12090" s="57">
        <f t="shared" si="444"/>
        <v>21.29394687862068</v>
      </c>
      <c r="H12090" s="8"/>
      <c r="I12090" s="73">
        <f t="shared" si="445"/>
        <v>1.9808219178098625</v>
      </c>
    </row>
    <row r="12091" spans="1:9" ht="15.6" x14ac:dyDescent="0.3">
      <c r="A12091" s="1">
        <v>12087</v>
      </c>
      <c r="B12091" s="1">
        <v>2016</v>
      </c>
      <c r="C12091" s="1">
        <v>10</v>
      </c>
      <c r="D12091" s="1">
        <v>15</v>
      </c>
      <c r="E12091" s="7">
        <v>2016.87442922374</v>
      </c>
      <c r="F12091" s="7">
        <v>23.311178999999999</v>
      </c>
      <c r="G12091" s="57">
        <f t="shared" si="444"/>
        <v>21.288586972413786</v>
      </c>
      <c r="H12091" s="8"/>
      <c r="I12091" s="73">
        <f t="shared" si="445"/>
        <v>1.9808219178100899</v>
      </c>
    </row>
    <row r="12092" spans="1:9" ht="15.6" x14ac:dyDescent="0.3">
      <c r="A12092" s="1">
        <v>12088</v>
      </c>
      <c r="B12092" s="1">
        <v>2016</v>
      </c>
      <c r="C12092" s="1">
        <v>10</v>
      </c>
      <c r="D12092" s="1">
        <v>16</v>
      </c>
      <c r="E12092" s="7">
        <v>2016.8771689497701</v>
      </c>
      <c r="F12092" s="7">
        <v>23.271633000000001</v>
      </c>
      <c r="G12092" s="57">
        <f t="shared" si="444"/>
        <v>21.283200813793098</v>
      </c>
      <c r="H12092" s="8"/>
      <c r="I12092" s="73">
        <f t="shared" si="445"/>
        <v>1.9808219178098625</v>
      </c>
    </row>
    <row r="12093" spans="1:9" ht="15.6" x14ac:dyDescent="0.3">
      <c r="A12093" s="1">
        <v>12089</v>
      </c>
      <c r="B12093" s="1">
        <v>2016</v>
      </c>
      <c r="C12093" s="1">
        <v>10</v>
      </c>
      <c r="D12093" s="1">
        <v>17</v>
      </c>
      <c r="E12093" s="7">
        <v>2016.8799086757999</v>
      </c>
      <c r="F12093" s="7">
        <v>23.192492999999999</v>
      </c>
      <c r="G12093" s="57">
        <f t="shared" si="444"/>
        <v>21.277807950344819</v>
      </c>
      <c r="H12093" s="8"/>
      <c r="I12093" s="73">
        <f t="shared" si="445"/>
        <v>1.9808219178000854</v>
      </c>
    </row>
    <row r="12094" spans="1:9" ht="15.6" x14ac:dyDescent="0.3">
      <c r="A12094" s="1">
        <v>12090</v>
      </c>
      <c r="B12094" s="1">
        <v>2016</v>
      </c>
      <c r="C12094" s="1">
        <v>10</v>
      </c>
      <c r="D12094" s="1">
        <v>18</v>
      </c>
      <c r="E12094" s="7">
        <v>2016.88264840183</v>
      </c>
      <c r="F12094" s="7">
        <v>23.199418000000001</v>
      </c>
      <c r="G12094" s="57">
        <f t="shared" si="444"/>
        <v>21.272451717241371</v>
      </c>
      <c r="H12094" s="8"/>
      <c r="I12094" s="73">
        <f t="shared" si="445"/>
        <v>1.9808219178100899</v>
      </c>
    </row>
    <row r="12095" spans="1:9" ht="15.6" x14ac:dyDescent="0.3">
      <c r="A12095" s="1">
        <v>12091</v>
      </c>
      <c r="B12095" s="1">
        <v>2016</v>
      </c>
      <c r="C12095" s="1">
        <v>10</v>
      </c>
      <c r="D12095" s="1">
        <v>19</v>
      </c>
      <c r="E12095" s="7">
        <v>2016.8853881278501</v>
      </c>
      <c r="F12095" s="7">
        <v>23.267166</v>
      </c>
      <c r="G12095" s="57">
        <f t="shared" si="444"/>
        <v>21.26714223034482</v>
      </c>
      <c r="H12095" s="8"/>
      <c r="I12095" s="73">
        <f t="shared" si="445"/>
        <v>1.9808219178098625</v>
      </c>
    </row>
    <row r="12096" spans="1:9" ht="15.6" x14ac:dyDescent="0.3">
      <c r="A12096" s="1">
        <v>12092</v>
      </c>
      <c r="B12096" s="1">
        <v>2016</v>
      </c>
      <c r="C12096" s="1">
        <v>10</v>
      </c>
      <c r="D12096" s="1">
        <v>20</v>
      </c>
      <c r="E12096" s="7">
        <v>2016.88812785388</v>
      </c>
      <c r="F12096" s="7">
        <v>23.365776</v>
      </c>
      <c r="G12096" s="57">
        <f t="shared" si="444"/>
        <v>21.26189111034482</v>
      </c>
      <c r="H12096" s="8"/>
      <c r="I12096" s="73">
        <f t="shared" si="445"/>
        <v>1.9808219178100899</v>
      </c>
    </row>
    <row r="12097" spans="1:9" ht="15.6" x14ac:dyDescent="0.3">
      <c r="A12097" s="1">
        <v>12093</v>
      </c>
      <c r="B12097" s="1">
        <v>2016</v>
      </c>
      <c r="C12097" s="1">
        <v>10</v>
      </c>
      <c r="D12097" s="1">
        <v>21</v>
      </c>
      <c r="E12097" s="7">
        <v>2016.89086757991</v>
      </c>
      <c r="F12097" s="7">
        <v>23.438891000000002</v>
      </c>
      <c r="G12097" s="57">
        <f t="shared" si="444"/>
        <v>21.256744260689647</v>
      </c>
      <c r="H12097" s="8"/>
      <c r="I12097" s="73">
        <f t="shared" si="445"/>
        <v>1.9808219178000854</v>
      </c>
    </row>
    <row r="12098" spans="1:9" ht="15.6" x14ac:dyDescent="0.3">
      <c r="A12098" s="1">
        <v>12094</v>
      </c>
      <c r="B12098" s="1">
        <v>2016</v>
      </c>
      <c r="C12098" s="1">
        <v>10</v>
      </c>
      <c r="D12098" s="1">
        <v>22</v>
      </c>
      <c r="E12098" s="7">
        <v>2016.8936073059399</v>
      </c>
      <c r="F12098" s="7">
        <v>23.492208000000002</v>
      </c>
      <c r="G12098" s="57">
        <f t="shared" si="444"/>
        <v>21.25174984275861</v>
      </c>
      <c r="H12098" s="8"/>
      <c r="I12098" s="73">
        <f t="shared" si="445"/>
        <v>1.9808219178098625</v>
      </c>
    </row>
    <row r="12099" spans="1:9" ht="15.6" x14ac:dyDescent="0.3">
      <c r="A12099" s="1">
        <v>12095</v>
      </c>
      <c r="B12099" s="1">
        <v>2016</v>
      </c>
      <c r="C12099" s="1">
        <v>10</v>
      </c>
      <c r="D12099" s="1">
        <v>23</v>
      </c>
      <c r="E12099" s="7">
        <v>2016.89634703196</v>
      </c>
      <c r="F12099" s="7">
        <v>23.514994999999999</v>
      </c>
      <c r="G12099" s="57">
        <f t="shared" si="444"/>
        <v>21.246791379310338</v>
      </c>
      <c r="H12099" s="8"/>
      <c r="I12099" s="73">
        <f t="shared" si="445"/>
        <v>1.9808219178100899</v>
      </c>
    </row>
    <row r="12100" spans="1:9" ht="15.6" x14ac:dyDescent="0.3">
      <c r="A12100" s="1">
        <v>12096</v>
      </c>
      <c r="B12100" s="1">
        <v>2016</v>
      </c>
      <c r="C12100" s="1">
        <v>10</v>
      </c>
      <c r="D12100" s="1">
        <v>24</v>
      </c>
      <c r="E12100" s="7">
        <v>2016.8990867579901</v>
      </c>
      <c r="F12100" s="7">
        <v>23.527374999999999</v>
      </c>
      <c r="G12100" s="57">
        <f t="shared" si="444"/>
        <v>21.241855790344815</v>
      </c>
      <c r="H12100" s="8"/>
      <c r="I12100" s="73">
        <f t="shared" si="445"/>
        <v>1.9808219178098625</v>
      </c>
    </row>
    <row r="12101" spans="1:9" ht="15.6" x14ac:dyDescent="0.3">
      <c r="A12101" s="1">
        <v>12097</v>
      </c>
      <c r="B12101" s="1">
        <v>2016</v>
      </c>
      <c r="C12101" s="1">
        <v>10</v>
      </c>
      <c r="D12101" s="1">
        <v>25</v>
      </c>
      <c r="E12101" s="7">
        <v>2016.9018264840199</v>
      </c>
      <c r="F12101" s="7">
        <v>23.499144999999999</v>
      </c>
      <c r="G12101" s="57">
        <f t="shared" si="444"/>
        <v>21.236966957241371</v>
      </c>
      <c r="H12101" s="8"/>
      <c r="I12101" s="73">
        <f t="shared" si="445"/>
        <v>1.9808219178000854</v>
      </c>
    </row>
    <row r="12102" spans="1:9" ht="15.6" x14ac:dyDescent="0.3">
      <c r="A12102" s="1">
        <v>12098</v>
      </c>
      <c r="B12102" s="1">
        <v>2016</v>
      </c>
      <c r="C12102" s="1">
        <v>10</v>
      </c>
      <c r="D12102" s="1">
        <v>26</v>
      </c>
      <c r="E12102" s="7">
        <v>2016.90456621005</v>
      </c>
      <c r="F12102" s="7">
        <v>23.503516999999999</v>
      </c>
      <c r="G12102" s="57">
        <f t="shared" si="444"/>
        <v>21.23216884965516</v>
      </c>
      <c r="H12102" s="8"/>
      <c r="I12102" s="73">
        <f t="shared" si="445"/>
        <v>1.9796803653000552</v>
      </c>
    </row>
    <row r="12103" spans="1:9" ht="15.6" x14ac:dyDescent="0.3">
      <c r="A12103" s="1">
        <v>12099</v>
      </c>
      <c r="B12103" s="1">
        <v>2016</v>
      </c>
      <c r="C12103" s="1">
        <v>10</v>
      </c>
      <c r="D12103" s="1">
        <v>27</v>
      </c>
      <c r="E12103" s="7">
        <v>2016.9073059360701</v>
      </c>
      <c r="F12103" s="7">
        <v>23.533670000000001</v>
      </c>
      <c r="G12103" s="57">
        <f t="shared" si="444"/>
        <v>21.227417479999989</v>
      </c>
      <c r="H12103" s="8"/>
      <c r="I12103" s="73">
        <f t="shared" si="445"/>
        <v>1.9796803652998278</v>
      </c>
    </row>
    <row r="12104" spans="1:9" ht="15.6" x14ac:dyDescent="0.3">
      <c r="A12104" s="1">
        <v>12100</v>
      </c>
      <c r="B12104" s="1">
        <v>2016</v>
      </c>
      <c r="C12104" s="1">
        <v>10</v>
      </c>
      <c r="D12104" s="1">
        <v>28</v>
      </c>
      <c r="E12104" s="7">
        <v>2016.9100456620999</v>
      </c>
      <c r="F12104" s="7">
        <v>23.462996</v>
      </c>
      <c r="G12104" s="57">
        <f t="shared" si="444"/>
        <v>21.222700148965504</v>
      </c>
      <c r="H12104" s="8"/>
      <c r="I12104" s="73">
        <f t="shared" si="445"/>
        <v>1.9796803653000552</v>
      </c>
    </row>
    <row r="12105" spans="1:9" ht="15.6" x14ac:dyDescent="0.3">
      <c r="A12105" s="1">
        <v>12101</v>
      </c>
      <c r="B12105" s="1">
        <v>2016</v>
      </c>
      <c r="C12105" s="1">
        <v>10</v>
      </c>
      <c r="D12105" s="1">
        <v>29</v>
      </c>
      <c r="E12105" s="7">
        <v>2016.91278538813</v>
      </c>
      <c r="F12105" s="7">
        <v>23.443584999999999</v>
      </c>
      <c r="G12105" s="57">
        <f t="shared" si="444"/>
        <v>21.217981264827575</v>
      </c>
      <c r="H12105" s="8"/>
      <c r="I12105" s="73">
        <f t="shared" si="445"/>
        <v>1.9796803652900508</v>
      </c>
    </row>
    <row r="12106" spans="1:9" ht="15.6" x14ac:dyDescent="0.3">
      <c r="A12106" s="1">
        <v>12102</v>
      </c>
      <c r="B12106" s="1">
        <v>2016</v>
      </c>
      <c r="C12106" s="1">
        <v>10</v>
      </c>
      <c r="D12106" s="1">
        <v>30</v>
      </c>
      <c r="E12106" s="7">
        <v>2016.9155251141599</v>
      </c>
      <c r="F12106" s="7">
        <v>23.432452999999999</v>
      </c>
      <c r="G12106" s="57">
        <f t="shared" si="444"/>
        <v>21.213312620689646</v>
      </c>
      <c r="H12106" s="8"/>
      <c r="I12106" s="73">
        <f t="shared" si="445"/>
        <v>1.9796803653000552</v>
      </c>
    </row>
    <row r="12107" spans="1:9" ht="15.6" x14ac:dyDescent="0.3">
      <c r="A12107" s="1">
        <v>12103</v>
      </c>
      <c r="B12107" s="1">
        <v>2016</v>
      </c>
      <c r="C12107" s="1">
        <v>10</v>
      </c>
      <c r="D12107" s="1">
        <v>31</v>
      </c>
      <c r="E12107" s="7">
        <v>2016.91826484018</v>
      </c>
      <c r="F12107" s="7">
        <v>23.430534999999999</v>
      </c>
      <c r="G12107" s="57">
        <f t="shared" ref="G12107:G12170" si="446">AVERAGE(F11563:F12287)</f>
        <v>21.208685118620679</v>
      </c>
      <c r="H12107" s="8"/>
      <c r="I12107" s="73">
        <f t="shared" si="445"/>
        <v>1.9796803653000552</v>
      </c>
    </row>
    <row r="12108" spans="1:9" ht="15.6" x14ac:dyDescent="0.3">
      <c r="A12108" s="1">
        <v>12104</v>
      </c>
      <c r="B12108" s="1">
        <v>2016</v>
      </c>
      <c r="C12108" s="1">
        <v>11</v>
      </c>
      <c r="D12108" s="1">
        <v>1</v>
      </c>
      <c r="E12108" s="7">
        <v>2016.91940639269</v>
      </c>
      <c r="F12108" s="7">
        <v>23.480536000000001</v>
      </c>
      <c r="G12108" s="57">
        <f t="shared" si="446"/>
        <v>21.204059015172405</v>
      </c>
      <c r="H12108" s="8"/>
      <c r="I12108" s="73">
        <f t="shared" ref="I12108:I12171" si="447">E12288-E11564</f>
        <v>1.9796803652898234</v>
      </c>
    </row>
    <row r="12109" spans="1:9" ht="15.6" x14ac:dyDescent="0.3">
      <c r="A12109" s="1">
        <v>12105</v>
      </c>
      <c r="B12109" s="1">
        <v>2016</v>
      </c>
      <c r="C12109" s="1">
        <v>11</v>
      </c>
      <c r="D12109" s="1">
        <v>2</v>
      </c>
      <c r="E12109" s="7">
        <v>2016.9221461187201</v>
      </c>
      <c r="F12109" s="7">
        <v>23.570703000000002</v>
      </c>
      <c r="G12109" s="57">
        <f t="shared" si="446"/>
        <v>21.199340412413783</v>
      </c>
      <c r="H12109" s="8"/>
      <c r="I12109" s="73">
        <f t="shared" si="447"/>
        <v>1.9808219178000854</v>
      </c>
    </row>
    <row r="12110" spans="1:9" ht="15.6" x14ac:dyDescent="0.3">
      <c r="A12110" s="1">
        <v>12106</v>
      </c>
      <c r="B12110" s="1">
        <v>2016</v>
      </c>
      <c r="C12110" s="1">
        <v>11</v>
      </c>
      <c r="D12110" s="1">
        <v>3</v>
      </c>
      <c r="E12110" s="7">
        <v>2016.92488584475</v>
      </c>
      <c r="F12110" s="7">
        <v>23.628717000000002</v>
      </c>
      <c r="G12110" s="57">
        <f t="shared" si="446"/>
        <v>21.194665478620678</v>
      </c>
      <c r="H12110" s="8"/>
      <c r="I12110" s="73">
        <f t="shared" si="447"/>
        <v>1.9808219178100899</v>
      </c>
    </row>
    <row r="12111" spans="1:9" ht="15.6" x14ac:dyDescent="0.3">
      <c r="A12111" s="1">
        <v>12107</v>
      </c>
      <c r="B12111" s="1">
        <v>2016</v>
      </c>
      <c r="C12111" s="1">
        <v>11</v>
      </c>
      <c r="D12111" s="1">
        <v>4</v>
      </c>
      <c r="E12111" s="7">
        <v>2016.92762557078</v>
      </c>
      <c r="F12111" s="7">
        <v>23.537980999999998</v>
      </c>
      <c r="G12111" s="57">
        <f t="shared" si="446"/>
        <v>21.190116442758612</v>
      </c>
      <c r="H12111" s="8"/>
      <c r="I12111" s="73">
        <f t="shared" si="447"/>
        <v>1.9808219178098625</v>
      </c>
    </row>
    <row r="12112" spans="1:9" ht="15.6" x14ac:dyDescent="0.3">
      <c r="A12112" s="1">
        <v>12108</v>
      </c>
      <c r="B12112" s="1">
        <v>2016</v>
      </c>
      <c r="C12112" s="1">
        <v>11</v>
      </c>
      <c r="D12112" s="1">
        <v>5</v>
      </c>
      <c r="E12112" s="7">
        <v>2016.9303652967999</v>
      </c>
      <c r="F12112" s="7">
        <v>23.591837999999999</v>
      </c>
      <c r="G12112" s="57">
        <f t="shared" si="446"/>
        <v>21.18569299448275</v>
      </c>
      <c r="H12112" s="8"/>
      <c r="I12112" s="73">
        <f t="shared" si="447"/>
        <v>1.9808219178100899</v>
      </c>
    </row>
    <row r="12113" spans="1:9" ht="15.6" x14ac:dyDescent="0.3">
      <c r="A12113" s="1">
        <v>12109</v>
      </c>
      <c r="B12113" s="1">
        <v>2016</v>
      </c>
      <c r="C12113" s="1">
        <v>11</v>
      </c>
      <c r="D12113" s="1">
        <v>6</v>
      </c>
      <c r="E12113" s="7">
        <v>2016.93310502283</v>
      </c>
      <c r="F12113" s="7">
        <v>23.635821</v>
      </c>
      <c r="G12113" s="57">
        <f t="shared" si="446"/>
        <v>21.181422678620681</v>
      </c>
      <c r="H12113" s="8"/>
      <c r="I12113" s="73">
        <f t="shared" si="447"/>
        <v>1.9808219177998581</v>
      </c>
    </row>
    <row r="12114" spans="1:9" ht="15.6" x14ac:dyDescent="0.3">
      <c r="A12114" s="1">
        <v>12110</v>
      </c>
      <c r="B12114" s="1">
        <v>2016</v>
      </c>
      <c r="C12114" s="1">
        <v>11</v>
      </c>
      <c r="D12114" s="1">
        <v>7</v>
      </c>
      <c r="E12114" s="7">
        <v>2016.9358447488601</v>
      </c>
      <c r="F12114" s="7">
        <v>23.613236000000001</v>
      </c>
      <c r="G12114" s="57">
        <f t="shared" si="446"/>
        <v>21.177226002758612</v>
      </c>
      <c r="H12114" s="8"/>
      <c r="I12114" s="73">
        <f t="shared" si="447"/>
        <v>1.9808219178100899</v>
      </c>
    </row>
    <row r="12115" spans="1:9" ht="15.6" x14ac:dyDescent="0.3">
      <c r="A12115" s="1">
        <v>12111</v>
      </c>
      <c r="B12115" s="1">
        <v>2016</v>
      </c>
      <c r="C12115" s="1">
        <v>11</v>
      </c>
      <c r="D12115" s="1">
        <v>8</v>
      </c>
      <c r="E12115" s="7">
        <v>2016.9385844748899</v>
      </c>
      <c r="F12115" s="7">
        <v>23.586117999999999</v>
      </c>
      <c r="G12115" s="57">
        <f t="shared" si="446"/>
        <v>21.172952533793094</v>
      </c>
      <c r="H12115" s="8"/>
      <c r="I12115" s="73">
        <f t="shared" si="447"/>
        <v>1.9808219178100899</v>
      </c>
    </row>
    <row r="12116" spans="1:9" ht="15.6" x14ac:dyDescent="0.3">
      <c r="A12116" s="1">
        <v>12112</v>
      </c>
      <c r="B12116" s="1">
        <v>2016</v>
      </c>
      <c r="C12116" s="1">
        <v>11</v>
      </c>
      <c r="D12116" s="1">
        <v>9</v>
      </c>
      <c r="E12116" s="7">
        <v>2016.94132420091</v>
      </c>
      <c r="F12116" s="7">
        <v>23.470424000000001</v>
      </c>
      <c r="G12116" s="57">
        <f t="shared" si="446"/>
        <v>21.168595659310338</v>
      </c>
      <c r="H12116" s="8"/>
      <c r="I12116" s="73">
        <f t="shared" si="447"/>
        <v>1.9808219178098625</v>
      </c>
    </row>
    <row r="12117" spans="1:9" ht="15.6" x14ac:dyDescent="0.3">
      <c r="A12117" s="1">
        <v>12113</v>
      </c>
      <c r="B12117" s="1">
        <v>2016</v>
      </c>
      <c r="C12117" s="1">
        <v>11</v>
      </c>
      <c r="D12117" s="1">
        <v>10</v>
      </c>
      <c r="E12117" s="7">
        <v>2016.9440639269401</v>
      </c>
      <c r="F12117" s="7">
        <v>23.384564999999998</v>
      </c>
      <c r="G12117" s="57">
        <f t="shared" si="446"/>
        <v>21.164270391724127</v>
      </c>
      <c r="H12117" s="8"/>
      <c r="I12117" s="73">
        <f t="shared" si="447"/>
        <v>1.9808219178000854</v>
      </c>
    </row>
    <row r="12118" spans="1:9" ht="15.6" x14ac:dyDescent="0.3">
      <c r="A12118" s="1">
        <v>12114</v>
      </c>
      <c r="B12118" s="1">
        <v>2016</v>
      </c>
      <c r="C12118" s="1">
        <v>11</v>
      </c>
      <c r="D12118" s="1">
        <v>11</v>
      </c>
      <c r="E12118" s="7">
        <v>2016.9468036529699</v>
      </c>
      <c r="F12118" s="7">
        <v>23.285373</v>
      </c>
      <c r="G12118" s="57">
        <f t="shared" si="446"/>
        <v>21.160064284137921</v>
      </c>
      <c r="H12118" s="8"/>
      <c r="I12118" s="73">
        <f t="shared" si="447"/>
        <v>1.9808219178100899</v>
      </c>
    </row>
    <row r="12119" spans="1:9" ht="15.6" x14ac:dyDescent="0.3">
      <c r="A12119" s="1">
        <v>12115</v>
      </c>
      <c r="B12119" s="1">
        <v>2016</v>
      </c>
      <c r="C12119" s="1">
        <v>11</v>
      </c>
      <c r="D12119" s="1">
        <v>12</v>
      </c>
      <c r="E12119" s="7">
        <v>2016.949543379</v>
      </c>
      <c r="F12119" s="7">
        <v>23.114968999999999</v>
      </c>
      <c r="G12119" s="57">
        <f t="shared" si="446"/>
        <v>21.155986322758611</v>
      </c>
      <c r="H12119" s="8"/>
      <c r="I12119" s="73">
        <f t="shared" si="447"/>
        <v>1.9808219178098625</v>
      </c>
    </row>
    <row r="12120" spans="1:9" ht="15.6" x14ac:dyDescent="0.3">
      <c r="A12120" s="1">
        <v>12116</v>
      </c>
      <c r="B12120" s="1">
        <v>2016</v>
      </c>
      <c r="C12120" s="1">
        <v>11</v>
      </c>
      <c r="D12120" s="1">
        <v>13</v>
      </c>
      <c r="E12120" s="7">
        <v>2016.9522831050199</v>
      </c>
      <c r="F12120" s="7">
        <v>22.867622000000001</v>
      </c>
      <c r="G12120" s="57">
        <f t="shared" si="446"/>
        <v>21.152079942068962</v>
      </c>
      <c r="H12120" s="8"/>
      <c r="I12120" s="73">
        <f t="shared" si="447"/>
        <v>1.9808219178100899</v>
      </c>
    </row>
    <row r="12121" spans="1:9" ht="15.6" x14ac:dyDescent="0.3">
      <c r="A12121" s="1">
        <v>12117</v>
      </c>
      <c r="B12121" s="1">
        <v>2016</v>
      </c>
      <c r="C12121" s="1">
        <v>11</v>
      </c>
      <c r="D12121" s="1">
        <v>14</v>
      </c>
      <c r="E12121" s="7">
        <v>2016.95502283105</v>
      </c>
      <c r="F12121" s="7">
        <v>22.689056000000001</v>
      </c>
      <c r="G12121" s="57">
        <f t="shared" si="446"/>
        <v>21.148276597241374</v>
      </c>
      <c r="H12121" s="8"/>
      <c r="I12121" s="73">
        <f t="shared" si="447"/>
        <v>1.9808219178098625</v>
      </c>
    </row>
    <row r="12122" spans="1:9" ht="15.6" x14ac:dyDescent="0.3">
      <c r="A12122" s="1">
        <v>12118</v>
      </c>
      <c r="B12122" s="1">
        <v>2016</v>
      </c>
      <c r="C12122" s="1">
        <v>11</v>
      </c>
      <c r="D12122" s="1">
        <v>15</v>
      </c>
      <c r="E12122" s="7">
        <v>2016.9577625570801</v>
      </c>
      <c r="F12122" s="7">
        <v>22.554932000000001</v>
      </c>
      <c r="G12122" s="57">
        <f t="shared" si="446"/>
        <v>21.144680822068953</v>
      </c>
      <c r="H12122" s="8"/>
      <c r="I12122" s="73">
        <f t="shared" si="447"/>
        <v>1.9808219178098625</v>
      </c>
    </row>
    <row r="12123" spans="1:9" ht="15.6" x14ac:dyDescent="0.3">
      <c r="A12123" s="1">
        <v>12119</v>
      </c>
      <c r="B12123" s="1">
        <v>2016</v>
      </c>
      <c r="C12123" s="1">
        <v>11</v>
      </c>
      <c r="D12123" s="1">
        <v>16</v>
      </c>
      <c r="E12123" s="7">
        <v>2016.9605022830999</v>
      </c>
      <c r="F12123" s="7">
        <v>22.376491999999999</v>
      </c>
      <c r="G12123" s="57">
        <f t="shared" si="446"/>
        <v>21.1411642813793</v>
      </c>
      <c r="H12123" s="8"/>
      <c r="I12123" s="73">
        <f t="shared" si="447"/>
        <v>1.9808219178100899</v>
      </c>
    </row>
    <row r="12124" spans="1:9" ht="15.6" x14ac:dyDescent="0.3">
      <c r="A12124" s="1">
        <v>12120</v>
      </c>
      <c r="B12124" s="1">
        <v>2016</v>
      </c>
      <c r="C12124" s="1">
        <v>11</v>
      </c>
      <c r="D12124" s="1">
        <v>17</v>
      </c>
      <c r="E12124" s="7">
        <v>2016.96324200913</v>
      </c>
      <c r="F12124" s="7">
        <v>22.146394000000001</v>
      </c>
      <c r="G12124" s="57">
        <f t="shared" si="446"/>
        <v>21.13759734206895</v>
      </c>
      <c r="H12124" s="8"/>
      <c r="I12124" s="73">
        <f t="shared" si="447"/>
        <v>1.9808219178098625</v>
      </c>
    </row>
    <row r="12125" spans="1:9" ht="15.6" x14ac:dyDescent="0.3">
      <c r="A12125" s="1">
        <v>12121</v>
      </c>
      <c r="B12125" s="1">
        <v>2016</v>
      </c>
      <c r="C12125" s="1">
        <v>11</v>
      </c>
      <c r="D12125" s="1">
        <v>18</v>
      </c>
      <c r="E12125" s="7">
        <v>2016.9659817351601</v>
      </c>
      <c r="F12125" s="7">
        <v>21.939056000000001</v>
      </c>
      <c r="G12125" s="57">
        <f t="shared" si="446"/>
        <v>21.133985526896538</v>
      </c>
      <c r="H12125" s="8"/>
      <c r="I12125" s="73">
        <f t="shared" si="447"/>
        <v>1.9808219178100899</v>
      </c>
    </row>
    <row r="12126" spans="1:9" ht="15.6" x14ac:dyDescent="0.3">
      <c r="A12126" s="1">
        <v>12122</v>
      </c>
      <c r="B12126" s="1">
        <v>2016</v>
      </c>
      <c r="C12126" s="1">
        <v>11</v>
      </c>
      <c r="D12126" s="1">
        <v>19</v>
      </c>
      <c r="E12126" s="7">
        <v>2016.9687214611899</v>
      </c>
      <c r="F12126" s="7">
        <v>21.746563999999999</v>
      </c>
      <c r="G12126" s="57">
        <f t="shared" si="446"/>
        <v>21.130380802758612</v>
      </c>
      <c r="H12126" s="8"/>
      <c r="I12126" s="73">
        <f t="shared" si="447"/>
        <v>1.9808219178100899</v>
      </c>
    </row>
    <row r="12127" spans="1:9" ht="15.6" x14ac:dyDescent="0.3">
      <c r="A12127" s="1">
        <v>12123</v>
      </c>
      <c r="B12127" s="1">
        <v>2016</v>
      </c>
      <c r="C12127" s="1">
        <v>11</v>
      </c>
      <c r="D12127" s="1">
        <v>20</v>
      </c>
      <c r="E12127" s="7">
        <v>2016.97146118721</v>
      </c>
      <c r="F12127" s="7">
        <v>21.642227999999999</v>
      </c>
      <c r="G12127" s="57">
        <f t="shared" si="446"/>
        <v>21.126806198620677</v>
      </c>
      <c r="H12127" s="8"/>
      <c r="I12127" s="73">
        <f t="shared" si="447"/>
        <v>1.9808219178098625</v>
      </c>
    </row>
    <row r="12128" spans="1:9" ht="15.6" x14ac:dyDescent="0.3">
      <c r="A12128" s="1">
        <v>12124</v>
      </c>
      <c r="B12128" s="1">
        <v>2016</v>
      </c>
      <c r="C12128" s="1">
        <v>11</v>
      </c>
      <c r="D12128" s="1">
        <v>21</v>
      </c>
      <c r="E12128" s="7">
        <v>2016.9742009132401</v>
      </c>
      <c r="F12128" s="7">
        <v>21.684556000000001</v>
      </c>
      <c r="G12128" s="57">
        <f t="shared" si="446"/>
        <v>21.123288468965505</v>
      </c>
      <c r="H12128" s="8"/>
      <c r="I12128" s="73">
        <f t="shared" si="447"/>
        <v>1.9808219178000854</v>
      </c>
    </row>
    <row r="12129" spans="1:9" ht="15.6" x14ac:dyDescent="0.3">
      <c r="A12129" s="1">
        <v>12125</v>
      </c>
      <c r="B12129" s="1">
        <v>2016</v>
      </c>
      <c r="C12129" s="1">
        <v>11</v>
      </c>
      <c r="D12129" s="1">
        <v>22</v>
      </c>
      <c r="E12129" s="7">
        <v>2016.97694063927</v>
      </c>
      <c r="F12129" s="7">
        <v>21.708282000000001</v>
      </c>
      <c r="G12129" s="57">
        <f t="shared" si="446"/>
        <v>21.119786582068954</v>
      </c>
      <c r="H12129" s="8"/>
      <c r="I12129" s="73">
        <f t="shared" si="447"/>
        <v>1.9808219178100899</v>
      </c>
    </row>
    <row r="12130" spans="1:9" ht="15.6" x14ac:dyDescent="0.3">
      <c r="A12130" s="1">
        <v>12126</v>
      </c>
      <c r="B12130" s="1">
        <v>2016</v>
      </c>
      <c r="C12130" s="1">
        <v>11</v>
      </c>
      <c r="D12130" s="1">
        <v>23</v>
      </c>
      <c r="E12130" s="7">
        <v>2016.9796803653001</v>
      </c>
      <c r="F12130" s="7">
        <v>21.714998000000001</v>
      </c>
      <c r="G12130" s="57">
        <f t="shared" si="446"/>
        <v>21.116299463448261</v>
      </c>
      <c r="H12130" s="8"/>
      <c r="I12130" s="73">
        <f t="shared" si="447"/>
        <v>1.9808219178098625</v>
      </c>
    </row>
    <row r="12131" spans="1:9" ht="15.6" x14ac:dyDescent="0.3">
      <c r="A12131" s="1">
        <v>12127</v>
      </c>
      <c r="B12131" s="1">
        <v>2016</v>
      </c>
      <c r="C12131" s="1">
        <v>11</v>
      </c>
      <c r="D12131" s="1">
        <v>24</v>
      </c>
      <c r="E12131" s="7">
        <v>2016.9824200913199</v>
      </c>
      <c r="F12131" s="7">
        <v>21.694503999999998</v>
      </c>
      <c r="G12131" s="57">
        <f t="shared" si="446"/>
        <v>21.112865317241365</v>
      </c>
      <c r="H12131" s="8"/>
      <c r="I12131" s="73">
        <f t="shared" si="447"/>
        <v>1.9808219178100899</v>
      </c>
    </row>
    <row r="12132" spans="1:9" ht="15.6" x14ac:dyDescent="0.3">
      <c r="A12132" s="1">
        <v>12128</v>
      </c>
      <c r="B12132" s="1">
        <v>2016</v>
      </c>
      <c r="C12132" s="1">
        <v>11</v>
      </c>
      <c r="D12132" s="1">
        <v>25</v>
      </c>
      <c r="E12132" s="7">
        <v>2016.98515981735</v>
      </c>
      <c r="F12132" s="7">
        <v>21.705684000000002</v>
      </c>
      <c r="G12132" s="57">
        <f t="shared" si="446"/>
        <v>21.10957439172412</v>
      </c>
      <c r="H12132" s="8"/>
      <c r="I12132" s="73">
        <f t="shared" si="447"/>
        <v>1.9808219177998581</v>
      </c>
    </row>
    <row r="12133" spans="1:9" ht="15.6" x14ac:dyDescent="0.3">
      <c r="A12133" s="1">
        <v>12129</v>
      </c>
      <c r="B12133" s="1">
        <v>2016</v>
      </c>
      <c r="C12133" s="1">
        <v>11</v>
      </c>
      <c r="D12133" s="1">
        <v>26</v>
      </c>
      <c r="E12133" s="7">
        <v>2016.9878995433801</v>
      </c>
      <c r="F12133" s="7">
        <v>21.684861999999999</v>
      </c>
      <c r="G12133" s="57">
        <f t="shared" si="446"/>
        <v>21.106418302068953</v>
      </c>
      <c r="H12133" s="8"/>
      <c r="I12133" s="73">
        <f t="shared" si="447"/>
        <v>1.9824200913199093</v>
      </c>
    </row>
    <row r="12134" spans="1:9" ht="15.6" x14ac:dyDescent="0.3">
      <c r="A12134" s="1">
        <v>12130</v>
      </c>
      <c r="B12134" s="1">
        <v>2016</v>
      </c>
      <c r="C12134" s="1">
        <v>11</v>
      </c>
      <c r="D12134" s="1">
        <v>27</v>
      </c>
      <c r="E12134" s="7">
        <v>2016.9906392694099</v>
      </c>
      <c r="F12134" s="7">
        <v>21.656780999999999</v>
      </c>
      <c r="G12134" s="57">
        <f t="shared" si="446"/>
        <v>21.103229813793089</v>
      </c>
      <c r="H12134" s="8"/>
      <c r="I12134" s="73">
        <f t="shared" si="447"/>
        <v>1.9824200913301411</v>
      </c>
    </row>
    <row r="12135" spans="1:9" ht="15.6" x14ac:dyDescent="0.3">
      <c r="A12135" s="1">
        <v>12131</v>
      </c>
      <c r="B12135" s="1">
        <v>2016</v>
      </c>
      <c r="C12135" s="1">
        <v>11</v>
      </c>
      <c r="D12135" s="1">
        <v>28</v>
      </c>
      <c r="E12135" s="7">
        <v>2016.99337899543</v>
      </c>
      <c r="F12135" s="7">
        <v>21.580687000000001</v>
      </c>
      <c r="G12135" s="57">
        <f t="shared" si="446"/>
        <v>21.099995761379297</v>
      </c>
      <c r="H12135" s="8"/>
      <c r="I12135" s="73">
        <f t="shared" si="447"/>
        <v>1.9824200913299137</v>
      </c>
    </row>
    <row r="12136" spans="1:9" ht="15.6" x14ac:dyDescent="0.3">
      <c r="A12136" s="1">
        <v>12132</v>
      </c>
      <c r="B12136" s="1">
        <v>2016</v>
      </c>
      <c r="C12136" s="1">
        <v>11</v>
      </c>
      <c r="D12136" s="1">
        <v>29</v>
      </c>
      <c r="E12136" s="7">
        <v>2016.9961187214601</v>
      </c>
      <c r="F12136" s="7">
        <v>21.484031999999999</v>
      </c>
      <c r="G12136" s="57">
        <f t="shared" si="446"/>
        <v>21.096816121379295</v>
      </c>
      <c r="H12136" s="8"/>
      <c r="I12136" s="73">
        <f t="shared" si="447"/>
        <v>1.9824200913199093</v>
      </c>
    </row>
    <row r="12137" spans="1:9" ht="15.6" x14ac:dyDescent="0.3">
      <c r="A12137" s="1">
        <v>12133</v>
      </c>
      <c r="B12137" s="1">
        <v>2016</v>
      </c>
      <c r="C12137" s="1">
        <v>11</v>
      </c>
      <c r="D12137" s="1">
        <v>30</v>
      </c>
      <c r="E12137" s="7">
        <v>2016.99885844749</v>
      </c>
      <c r="F12137" s="7">
        <v>21.370985999999998</v>
      </c>
      <c r="G12137" s="57">
        <f t="shared" si="446"/>
        <v>21.093723684137913</v>
      </c>
      <c r="H12137" s="8"/>
      <c r="I12137" s="73">
        <f t="shared" si="447"/>
        <v>1.9824200913201366</v>
      </c>
    </row>
    <row r="12138" spans="1:9" ht="15.6" x14ac:dyDescent="0.3">
      <c r="A12138" s="1">
        <v>12134</v>
      </c>
      <c r="B12138" s="1">
        <v>2016</v>
      </c>
      <c r="C12138" s="1">
        <v>12</v>
      </c>
      <c r="D12138" s="1">
        <v>1</v>
      </c>
      <c r="E12138" s="7">
        <v>2017.0027397260301</v>
      </c>
      <c r="F12138" s="7">
        <v>21.269708999999999</v>
      </c>
      <c r="G12138" s="57">
        <f t="shared" si="446"/>
        <v>21.090754397241369</v>
      </c>
      <c r="H12138" s="8"/>
      <c r="I12138" s="73">
        <f t="shared" si="447"/>
        <v>1.9824200913299137</v>
      </c>
    </row>
    <row r="12139" spans="1:9" ht="15.6" x14ac:dyDescent="0.3">
      <c r="A12139" s="1">
        <v>12135</v>
      </c>
      <c r="B12139" s="1">
        <v>2016</v>
      </c>
      <c r="C12139" s="1">
        <v>12</v>
      </c>
      <c r="D12139" s="1">
        <v>2</v>
      </c>
      <c r="E12139" s="7">
        <v>2017.0054794520499</v>
      </c>
      <c r="F12139" s="7">
        <v>21.211373999999999</v>
      </c>
      <c r="G12139" s="57">
        <f t="shared" si="446"/>
        <v>21.08784277655171</v>
      </c>
      <c r="H12139" s="8"/>
      <c r="I12139" s="73">
        <f t="shared" si="447"/>
        <v>1.9824200913301411</v>
      </c>
    </row>
    <row r="12140" spans="1:9" ht="15.6" x14ac:dyDescent="0.3">
      <c r="A12140" s="1">
        <v>12136</v>
      </c>
      <c r="B12140" s="1">
        <v>2016</v>
      </c>
      <c r="C12140" s="1">
        <v>12</v>
      </c>
      <c r="D12140" s="1">
        <v>3</v>
      </c>
      <c r="E12140" s="7">
        <v>2017.00821917808</v>
      </c>
      <c r="F12140" s="7">
        <v>20.996699</v>
      </c>
      <c r="G12140" s="57">
        <f t="shared" si="446"/>
        <v>21.084795991724121</v>
      </c>
      <c r="H12140" s="8"/>
      <c r="I12140" s="73">
        <f t="shared" si="447"/>
        <v>1.9808219178100899</v>
      </c>
    </row>
    <row r="12141" spans="1:9" ht="15.6" x14ac:dyDescent="0.3">
      <c r="A12141" s="1">
        <v>12137</v>
      </c>
      <c r="B12141" s="1">
        <v>2016</v>
      </c>
      <c r="C12141" s="1">
        <v>12</v>
      </c>
      <c r="D12141" s="1">
        <v>4</v>
      </c>
      <c r="E12141" s="7">
        <v>2017.0109589041101</v>
      </c>
      <c r="F12141" s="7">
        <v>20.815656000000001</v>
      </c>
      <c r="G12141" s="57">
        <f t="shared" si="446"/>
        <v>21.081629675862054</v>
      </c>
      <c r="H12141" s="8"/>
      <c r="I12141" s="73">
        <f t="shared" si="447"/>
        <v>1.9808219177998581</v>
      </c>
    </row>
    <row r="12142" spans="1:9" ht="15.6" x14ac:dyDescent="0.3">
      <c r="A12142" s="1">
        <v>12138</v>
      </c>
      <c r="B12142" s="1">
        <v>2016</v>
      </c>
      <c r="C12142" s="1">
        <v>12</v>
      </c>
      <c r="D12142" s="1">
        <v>5</v>
      </c>
      <c r="E12142" s="7">
        <v>2017.01369863014</v>
      </c>
      <c r="F12142" s="7">
        <v>20.662004</v>
      </c>
      <c r="G12142" s="57">
        <f t="shared" si="446"/>
        <v>21.078474271724122</v>
      </c>
      <c r="H12142" s="8"/>
      <c r="I12142" s="73">
        <f t="shared" si="447"/>
        <v>1.9808219178100899</v>
      </c>
    </row>
    <row r="12143" spans="1:9" ht="15.6" x14ac:dyDescent="0.3">
      <c r="A12143" s="1">
        <v>12139</v>
      </c>
      <c r="B12143" s="1">
        <v>2016</v>
      </c>
      <c r="C12143" s="1">
        <v>12</v>
      </c>
      <c r="D12143" s="1">
        <v>6</v>
      </c>
      <c r="E12143" s="7">
        <v>2017.0164383561601</v>
      </c>
      <c r="F12143" s="7">
        <v>20.535533000000001</v>
      </c>
      <c r="G12143" s="57">
        <f t="shared" si="446"/>
        <v>21.075436466206881</v>
      </c>
      <c r="H12143" s="8"/>
      <c r="I12143" s="73">
        <f t="shared" si="447"/>
        <v>1.9808219178100899</v>
      </c>
    </row>
    <row r="12144" spans="1:9" ht="15.6" x14ac:dyDescent="0.3">
      <c r="A12144" s="1">
        <v>12140</v>
      </c>
      <c r="B12144" s="1">
        <v>2016</v>
      </c>
      <c r="C12144" s="1">
        <v>12</v>
      </c>
      <c r="D12144" s="1">
        <v>7</v>
      </c>
      <c r="E12144" s="7">
        <v>2017.0191780821899</v>
      </c>
      <c r="F12144" s="7">
        <v>20.427047999999999</v>
      </c>
      <c r="G12144" s="57">
        <f t="shared" si="446"/>
        <v>21.072484513103433</v>
      </c>
      <c r="H12144" s="8"/>
      <c r="I12144" s="73">
        <f t="shared" si="447"/>
        <v>1.9808219178098625</v>
      </c>
    </row>
    <row r="12145" spans="1:9" ht="15.6" x14ac:dyDescent="0.3">
      <c r="A12145" s="1">
        <v>12141</v>
      </c>
      <c r="B12145" s="1">
        <v>2016</v>
      </c>
      <c r="C12145" s="1">
        <v>12</v>
      </c>
      <c r="D12145" s="1">
        <v>8</v>
      </c>
      <c r="E12145" s="7">
        <v>2017.02191780822</v>
      </c>
      <c r="F12145" s="7">
        <v>20.225959</v>
      </c>
      <c r="G12145" s="57">
        <f t="shared" si="446"/>
        <v>21.069555521379293</v>
      </c>
      <c r="H12145" s="8"/>
      <c r="I12145" s="73">
        <f t="shared" si="447"/>
        <v>1.9808219178000854</v>
      </c>
    </row>
    <row r="12146" spans="1:9" ht="15.6" x14ac:dyDescent="0.3">
      <c r="A12146" s="1">
        <v>12142</v>
      </c>
      <c r="B12146" s="1">
        <v>2016</v>
      </c>
      <c r="C12146" s="1">
        <v>12</v>
      </c>
      <c r="D12146" s="1">
        <v>9</v>
      </c>
      <c r="E12146" s="7">
        <v>2017.0246575342501</v>
      </c>
      <c r="F12146" s="7">
        <v>20.085796999999999</v>
      </c>
      <c r="G12146" s="57">
        <f t="shared" si="446"/>
        <v>21.066599205517225</v>
      </c>
      <c r="H12146" s="8"/>
      <c r="I12146" s="73">
        <f t="shared" si="447"/>
        <v>1.9808219178098625</v>
      </c>
    </row>
    <row r="12147" spans="1:9" ht="15.6" x14ac:dyDescent="0.3">
      <c r="A12147" s="1">
        <v>12143</v>
      </c>
      <c r="B12147" s="1">
        <v>2016</v>
      </c>
      <c r="C12147" s="1">
        <v>12</v>
      </c>
      <c r="D12147" s="1">
        <v>10</v>
      </c>
      <c r="E12147" s="7">
        <v>2017.0273972602699</v>
      </c>
      <c r="F12147" s="7">
        <v>19.971257999999999</v>
      </c>
      <c r="G12147" s="57">
        <f t="shared" si="446"/>
        <v>21.063682544827568</v>
      </c>
      <c r="H12147" s="8"/>
      <c r="I12147" s="73">
        <f t="shared" si="447"/>
        <v>1.9808219178100899</v>
      </c>
    </row>
    <row r="12148" spans="1:9" ht="15.6" x14ac:dyDescent="0.3">
      <c r="A12148" s="1">
        <v>12144</v>
      </c>
      <c r="B12148" s="1">
        <v>2016</v>
      </c>
      <c r="C12148" s="1">
        <v>12</v>
      </c>
      <c r="D12148" s="1">
        <v>11</v>
      </c>
      <c r="E12148" s="7">
        <v>2017.0301369863</v>
      </c>
      <c r="F12148" s="7">
        <v>19.83014</v>
      </c>
      <c r="G12148" s="57">
        <f t="shared" si="446"/>
        <v>21.060747926896536</v>
      </c>
      <c r="H12148" s="8"/>
      <c r="I12148" s="73">
        <f t="shared" si="447"/>
        <v>1.9808219178100899</v>
      </c>
    </row>
    <row r="12149" spans="1:9" ht="15.6" x14ac:dyDescent="0.3">
      <c r="A12149" s="1">
        <v>12145</v>
      </c>
      <c r="B12149" s="1">
        <v>2016</v>
      </c>
      <c r="C12149" s="1">
        <v>12</v>
      </c>
      <c r="D12149" s="1">
        <v>12</v>
      </c>
      <c r="E12149" s="7">
        <v>2017.0328767123301</v>
      </c>
      <c r="F12149" s="7">
        <v>19.62266</v>
      </c>
      <c r="G12149" s="57">
        <f t="shared" si="446"/>
        <v>21.057860348965502</v>
      </c>
      <c r="H12149" s="8"/>
      <c r="I12149" s="73">
        <f t="shared" si="447"/>
        <v>1.9808219177998581</v>
      </c>
    </row>
    <row r="12150" spans="1:9" ht="15.6" x14ac:dyDescent="0.3">
      <c r="A12150" s="1">
        <v>12146</v>
      </c>
      <c r="B12150" s="1">
        <v>2016</v>
      </c>
      <c r="C12150" s="1">
        <v>12</v>
      </c>
      <c r="D12150" s="1">
        <v>13</v>
      </c>
      <c r="E12150" s="7">
        <v>2017.03561643836</v>
      </c>
      <c r="F12150" s="7">
        <v>19.415371</v>
      </c>
      <c r="G12150" s="57">
        <f t="shared" si="446"/>
        <v>21.054917238620675</v>
      </c>
      <c r="H12150" s="8"/>
      <c r="I12150" s="73">
        <f t="shared" si="447"/>
        <v>1.9808219178100899</v>
      </c>
    </row>
    <row r="12151" spans="1:9" ht="15.6" x14ac:dyDescent="0.3">
      <c r="A12151" s="1">
        <v>12147</v>
      </c>
      <c r="B12151" s="1">
        <v>2016</v>
      </c>
      <c r="C12151" s="1">
        <v>12</v>
      </c>
      <c r="D12151" s="1">
        <v>14</v>
      </c>
      <c r="E12151" s="7">
        <v>2017.03835616438</v>
      </c>
      <c r="F12151" s="7">
        <v>19.289180999999999</v>
      </c>
      <c r="G12151" s="57">
        <f t="shared" si="446"/>
        <v>21.051714511724118</v>
      </c>
      <c r="H12151" s="8"/>
      <c r="I12151" s="73">
        <f t="shared" si="447"/>
        <v>1.9808219178100899</v>
      </c>
    </row>
    <row r="12152" spans="1:9" ht="15.6" x14ac:dyDescent="0.3">
      <c r="A12152" s="1">
        <v>12148</v>
      </c>
      <c r="B12152" s="1">
        <v>2016</v>
      </c>
      <c r="C12152" s="1">
        <v>12</v>
      </c>
      <c r="D12152" s="1">
        <v>15</v>
      </c>
      <c r="E12152" s="7">
        <v>2017.0410958904099</v>
      </c>
      <c r="F12152" s="7">
        <v>19.140872999999999</v>
      </c>
      <c r="G12152" s="57">
        <f t="shared" si="446"/>
        <v>21.048264470344808</v>
      </c>
      <c r="H12152" s="8"/>
      <c r="I12152" s="73">
        <f t="shared" si="447"/>
        <v>1.9808219178098625</v>
      </c>
    </row>
    <row r="12153" spans="1:9" ht="15.6" x14ac:dyDescent="0.3">
      <c r="A12153" s="1">
        <v>12149</v>
      </c>
      <c r="B12153" s="1">
        <v>2016</v>
      </c>
      <c r="C12153" s="1">
        <v>12</v>
      </c>
      <c r="D12153" s="1">
        <v>16</v>
      </c>
      <c r="E12153" s="7">
        <v>2017.04383561644</v>
      </c>
      <c r="F12153" s="7">
        <v>19.091535</v>
      </c>
      <c r="G12153" s="57">
        <f t="shared" si="446"/>
        <v>21.044739055172396</v>
      </c>
      <c r="H12153" s="8"/>
      <c r="I12153" s="73">
        <f t="shared" si="447"/>
        <v>1.9808219178000854</v>
      </c>
    </row>
    <row r="12154" spans="1:9" ht="15.6" x14ac:dyDescent="0.3">
      <c r="A12154" s="1">
        <v>12150</v>
      </c>
      <c r="B12154" s="1">
        <v>2016</v>
      </c>
      <c r="C12154" s="1">
        <v>12</v>
      </c>
      <c r="D12154" s="1">
        <v>17</v>
      </c>
      <c r="E12154" s="7">
        <v>2017.0465753424701</v>
      </c>
      <c r="F12154" s="7">
        <v>18.936803000000001</v>
      </c>
      <c r="G12154" s="57">
        <f t="shared" si="446"/>
        <v>21.041248830344809</v>
      </c>
      <c r="H12154" s="8"/>
      <c r="I12154" s="73">
        <f t="shared" si="447"/>
        <v>1.9808219178098625</v>
      </c>
    </row>
    <row r="12155" spans="1:9" ht="15.6" x14ac:dyDescent="0.3">
      <c r="A12155" s="1">
        <v>12151</v>
      </c>
      <c r="B12155" s="1">
        <v>2016</v>
      </c>
      <c r="C12155" s="1">
        <v>12</v>
      </c>
      <c r="D12155" s="1">
        <v>18</v>
      </c>
      <c r="E12155" s="7">
        <v>2017.0493150684899</v>
      </c>
      <c r="F12155" s="7">
        <v>18.82489</v>
      </c>
      <c r="G12155" s="57">
        <f t="shared" si="446"/>
        <v>21.037828591724118</v>
      </c>
      <c r="H12155" s="8"/>
      <c r="I12155" s="73">
        <f t="shared" si="447"/>
        <v>1.9808219178100899</v>
      </c>
    </row>
    <row r="12156" spans="1:9" ht="15.6" x14ac:dyDescent="0.3">
      <c r="A12156" s="1">
        <v>12152</v>
      </c>
      <c r="B12156" s="1">
        <v>2016</v>
      </c>
      <c r="C12156" s="1">
        <v>12</v>
      </c>
      <c r="D12156" s="1">
        <v>19</v>
      </c>
      <c r="E12156" s="7">
        <v>2017.05205479452</v>
      </c>
      <c r="F12156" s="7">
        <v>18.673651</v>
      </c>
      <c r="G12156" s="57">
        <f t="shared" si="446"/>
        <v>21.034352342068946</v>
      </c>
      <c r="H12156" s="8"/>
      <c r="I12156" s="73">
        <f t="shared" si="447"/>
        <v>1.9808219178100899</v>
      </c>
    </row>
    <row r="12157" spans="1:9" ht="15.6" x14ac:dyDescent="0.3">
      <c r="A12157" s="1">
        <v>12153</v>
      </c>
      <c r="B12157" s="1">
        <v>2016</v>
      </c>
      <c r="C12157" s="1">
        <v>12</v>
      </c>
      <c r="D12157" s="1">
        <v>20</v>
      </c>
      <c r="E12157" s="7">
        <v>2017.0547945205501</v>
      </c>
      <c r="F12157" s="7">
        <v>18.597443999999999</v>
      </c>
      <c r="G12157" s="57">
        <f t="shared" si="446"/>
        <v>21.030893009655152</v>
      </c>
      <c r="H12157" s="8"/>
      <c r="I12157" s="73">
        <f t="shared" si="447"/>
        <v>1.9808219178098625</v>
      </c>
    </row>
    <row r="12158" spans="1:9" ht="15.6" x14ac:dyDescent="0.3">
      <c r="A12158" s="1">
        <v>12154</v>
      </c>
      <c r="B12158" s="1">
        <v>2016</v>
      </c>
      <c r="C12158" s="1">
        <v>12</v>
      </c>
      <c r="D12158" s="1">
        <v>21</v>
      </c>
      <c r="E12158" s="7">
        <v>2017.05753424658</v>
      </c>
      <c r="F12158" s="7">
        <v>18.500032999999998</v>
      </c>
      <c r="G12158" s="57">
        <f t="shared" si="446"/>
        <v>21.027413973793081</v>
      </c>
      <c r="H12158" s="8"/>
      <c r="I12158" s="73">
        <f t="shared" si="447"/>
        <v>1.9808219178100899</v>
      </c>
    </row>
    <row r="12159" spans="1:9" ht="15.6" x14ac:dyDescent="0.3">
      <c r="A12159" s="1">
        <v>12155</v>
      </c>
      <c r="B12159" s="1">
        <v>2016</v>
      </c>
      <c r="C12159" s="1">
        <v>12</v>
      </c>
      <c r="D12159" s="1">
        <v>22</v>
      </c>
      <c r="E12159" s="7">
        <v>2017.0602739726</v>
      </c>
      <c r="F12159" s="7">
        <v>18.280878999999999</v>
      </c>
      <c r="G12159" s="57">
        <f t="shared" si="446"/>
        <v>21.023876630344809</v>
      </c>
      <c r="H12159" s="8"/>
      <c r="I12159" s="73">
        <f t="shared" si="447"/>
        <v>1.9808219178100899</v>
      </c>
    </row>
    <row r="12160" spans="1:9" ht="15.6" x14ac:dyDescent="0.3">
      <c r="A12160" s="1">
        <v>12156</v>
      </c>
      <c r="B12160" s="1">
        <v>2016</v>
      </c>
      <c r="C12160" s="1">
        <v>12</v>
      </c>
      <c r="D12160" s="1">
        <v>23</v>
      </c>
      <c r="E12160" s="7">
        <v>2017.0630136986299</v>
      </c>
      <c r="F12160" s="7">
        <v>18.100474999999999</v>
      </c>
      <c r="G12160" s="57">
        <f t="shared" si="446"/>
        <v>21.020274023448255</v>
      </c>
      <c r="H12160" s="8"/>
      <c r="I12160" s="73">
        <f t="shared" si="447"/>
        <v>1.9808219178098625</v>
      </c>
    </row>
    <row r="12161" spans="1:9" ht="15.6" x14ac:dyDescent="0.3">
      <c r="A12161" s="1">
        <v>12157</v>
      </c>
      <c r="B12161" s="1">
        <v>2016</v>
      </c>
      <c r="C12161" s="1">
        <v>12</v>
      </c>
      <c r="D12161" s="1">
        <v>24</v>
      </c>
      <c r="E12161" s="7">
        <v>2017.06575342466</v>
      </c>
      <c r="F12161" s="7">
        <v>17.843419000000001</v>
      </c>
      <c r="G12161" s="57">
        <f t="shared" si="446"/>
        <v>21.016636144827569</v>
      </c>
      <c r="H12161" s="8"/>
      <c r="I12161" s="73">
        <f t="shared" si="447"/>
        <v>1.9808219178100899</v>
      </c>
    </row>
    <row r="12162" spans="1:9" ht="15.6" x14ac:dyDescent="0.3">
      <c r="A12162" s="1">
        <v>12158</v>
      </c>
      <c r="B12162" s="1">
        <v>2016</v>
      </c>
      <c r="C12162" s="1">
        <v>12</v>
      </c>
      <c r="D12162" s="1">
        <v>25</v>
      </c>
      <c r="E12162" s="7">
        <v>2017.0684931506801</v>
      </c>
      <c r="F12162" s="7">
        <v>17.792456999999999</v>
      </c>
      <c r="G12162" s="57">
        <f t="shared" si="446"/>
        <v>21.013095514482739</v>
      </c>
      <c r="H12162" s="8"/>
      <c r="I12162" s="73">
        <f t="shared" si="447"/>
        <v>1.9808219178098625</v>
      </c>
    </row>
    <row r="12163" spans="1:9" ht="15.6" x14ac:dyDescent="0.3">
      <c r="A12163" s="1">
        <v>12159</v>
      </c>
      <c r="B12163" s="1">
        <v>2016</v>
      </c>
      <c r="C12163" s="1">
        <v>12</v>
      </c>
      <c r="D12163" s="1">
        <v>26</v>
      </c>
      <c r="E12163" s="7">
        <v>2017.0712328767099</v>
      </c>
      <c r="F12163" s="7">
        <v>17.753202999999999</v>
      </c>
      <c r="G12163" s="57">
        <f t="shared" si="446"/>
        <v>21.009616459310326</v>
      </c>
      <c r="H12163" s="8"/>
      <c r="I12163" s="73">
        <f t="shared" si="447"/>
        <v>1.9796803653000552</v>
      </c>
    </row>
    <row r="12164" spans="1:9" ht="15.6" x14ac:dyDescent="0.3">
      <c r="A12164" s="1">
        <v>12160</v>
      </c>
      <c r="B12164" s="1">
        <v>2016</v>
      </c>
      <c r="C12164" s="1">
        <v>12</v>
      </c>
      <c r="D12164" s="1">
        <v>27</v>
      </c>
      <c r="E12164" s="7">
        <v>2017.07397260274</v>
      </c>
      <c r="F12164" s="7">
        <v>17.763805999999999</v>
      </c>
      <c r="G12164" s="57">
        <f t="shared" si="446"/>
        <v>21.006158499310327</v>
      </c>
      <c r="H12164" s="8"/>
      <c r="I12164" s="73">
        <f t="shared" si="447"/>
        <v>1.9796803652900508</v>
      </c>
    </row>
    <row r="12165" spans="1:9" ht="15.6" x14ac:dyDescent="0.3">
      <c r="A12165" s="1">
        <v>12161</v>
      </c>
      <c r="B12165" s="1">
        <v>2016</v>
      </c>
      <c r="C12165" s="1">
        <v>12</v>
      </c>
      <c r="D12165" s="1">
        <v>28</v>
      </c>
      <c r="E12165" s="7">
        <v>2017.0767123287701</v>
      </c>
      <c r="F12165" s="7">
        <v>17.769651</v>
      </c>
      <c r="G12165" s="57">
        <f t="shared" si="446"/>
        <v>21.002608997241357</v>
      </c>
      <c r="H12165" s="8"/>
      <c r="I12165" s="73">
        <f t="shared" si="447"/>
        <v>1.9796803652898234</v>
      </c>
    </row>
    <row r="12166" spans="1:9" ht="15.6" x14ac:dyDescent="0.3">
      <c r="A12166" s="1">
        <v>12162</v>
      </c>
      <c r="B12166" s="1">
        <v>2016</v>
      </c>
      <c r="C12166" s="1">
        <v>12</v>
      </c>
      <c r="D12166" s="1">
        <v>29</v>
      </c>
      <c r="E12166" s="7">
        <v>2017.07945205479</v>
      </c>
      <c r="F12166" s="7">
        <v>17.839124999999999</v>
      </c>
      <c r="G12166" s="57">
        <f t="shared" si="446"/>
        <v>20.998921511724117</v>
      </c>
      <c r="H12166" s="8"/>
      <c r="I12166" s="73">
        <f t="shared" si="447"/>
        <v>1.9796803653000552</v>
      </c>
    </row>
    <row r="12167" spans="1:9" ht="15.6" x14ac:dyDescent="0.3">
      <c r="A12167" s="1">
        <v>12163</v>
      </c>
      <c r="B12167" s="1">
        <v>2016</v>
      </c>
      <c r="C12167" s="1">
        <v>12</v>
      </c>
      <c r="D12167" s="1">
        <v>30</v>
      </c>
      <c r="E12167" s="7">
        <v>2017.08219178082</v>
      </c>
      <c r="F12167" s="7">
        <v>17.772912999999999</v>
      </c>
      <c r="G12167" s="57">
        <f t="shared" si="446"/>
        <v>20.995134848275839</v>
      </c>
      <c r="H12167" s="8"/>
      <c r="I12167" s="73">
        <f t="shared" si="447"/>
        <v>1.9796803653000552</v>
      </c>
    </row>
    <row r="12168" spans="1:9" ht="15.6" x14ac:dyDescent="0.3">
      <c r="A12168" s="1">
        <v>12164</v>
      </c>
      <c r="B12168" s="1">
        <v>2016</v>
      </c>
      <c r="C12168" s="1">
        <v>12</v>
      </c>
      <c r="D12168" s="1">
        <v>31</v>
      </c>
      <c r="E12168" s="7">
        <v>2017.0849315068499</v>
      </c>
      <c r="F12168" s="7">
        <v>17.653787999999999</v>
      </c>
      <c r="G12168" s="57">
        <f t="shared" si="446"/>
        <v>20.991331702068941</v>
      </c>
      <c r="H12168" s="8"/>
      <c r="I12168" s="73">
        <f t="shared" si="447"/>
        <v>1.9796803652900508</v>
      </c>
    </row>
    <row r="12169" spans="1:9" ht="15.6" x14ac:dyDescent="0.3">
      <c r="A12169" s="1">
        <v>12165</v>
      </c>
      <c r="B12169" s="1">
        <v>2017</v>
      </c>
      <c r="C12169" s="1">
        <v>1</v>
      </c>
      <c r="D12169" s="1">
        <v>1</v>
      </c>
      <c r="E12169" s="7">
        <v>2017.0860730593599</v>
      </c>
      <c r="F12169" s="7">
        <v>17.448841999999999</v>
      </c>
      <c r="G12169" s="57">
        <f t="shared" si="446"/>
        <v>20.987580430344806</v>
      </c>
      <c r="H12169" s="8"/>
      <c r="I12169" s="73">
        <f t="shared" si="447"/>
        <v>1.9796803653000552</v>
      </c>
    </row>
    <row r="12170" spans="1:9" ht="15.6" x14ac:dyDescent="0.3">
      <c r="A12170" s="1">
        <v>12166</v>
      </c>
      <c r="B12170" s="1">
        <v>2017</v>
      </c>
      <c r="C12170" s="1">
        <v>1</v>
      </c>
      <c r="D12170" s="1">
        <v>2</v>
      </c>
      <c r="E12170" s="7">
        <v>2017.08881278539</v>
      </c>
      <c r="F12170" s="7">
        <v>17.360395</v>
      </c>
      <c r="G12170" s="57">
        <f t="shared" si="446"/>
        <v>20.983938376551695</v>
      </c>
      <c r="H12170" s="8"/>
      <c r="I12170" s="73">
        <f t="shared" si="447"/>
        <v>1.9808219178098625</v>
      </c>
    </row>
    <row r="12171" spans="1:9" ht="15.6" x14ac:dyDescent="0.3">
      <c r="A12171" s="1">
        <v>12167</v>
      </c>
      <c r="B12171" s="1">
        <v>2017</v>
      </c>
      <c r="C12171" s="1">
        <v>1</v>
      </c>
      <c r="D12171" s="1">
        <v>3</v>
      </c>
      <c r="E12171" s="7">
        <v>2017.0915525114201</v>
      </c>
      <c r="F12171" s="7">
        <v>17.412766999999999</v>
      </c>
      <c r="G12171" s="57">
        <f t="shared" ref="G12171:G12234" si="448">AVERAGE(F11627:F12351)</f>
        <v>20.980403532413767</v>
      </c>
      <c r="H12171" s="8"/>
      <c r="I12171" s="73">
        <f t="shared" si="447"/>
        <v>1.9808219178100899</v>
      </c>
    </row>
    <row r="12172" spans="1:9" ht="15.6" x14ac:dyDescent="0.3">
      <c r="A12172" s="1">
        <v>12168</v>
      </c>
      <c r="B12172" s="1">
        <v>2017</v>
      </c>
      <c r="C12172" s="1">
        <v>1</v>
      </c>
      <c r="D12172" s="1">
        <v>4</v>
      </c>
      <c r="E12172" s="7">
        <v>2017.09429223744</v>
      </c>
      <c r="F12172" s="7">
        <v>17.408925</v>
      </c>
      <c r="G12172" s="57">
        <f t="shared" si="448"/>
        <v>20.976937128275836</v>
      </c>
      <c r="H12172" s="8"/>
      <c r="I12172" s="73">
        <f t="shared" ref="I12172:I12235" si="449">E12352-E11628</f>
        <v>1.9808219178100899</v>
      </c>
    </row>
    <row r="12173" spans="1:9" ht="15.6" x14ac:dyDescent="0.3">
      <c r="A12173" s="1">
        <v>12169</v>
      </c>
      <c r="B12173" s="1">
        <v>2017</v>
      </c>
      <c r="C12173" s="1">
        <v>1</v>
      </c>
      <c r="D12173" s="1">
        <v>5</v>
      </c>
      <c r="E12173" s="7">
        <v>2017.09703196347</v>
      </c>
      <c r="F12173" s="7">
        <v>17.392239</v>
      </c>
      <c r="G12173" s="57">
        <f t="shared" si="448"/>
        <v>20.97346806620687</v>
      </c>
      <c r="H12173" s="8"/>
      <c r="I12173" s="73">
        <f t="shared" si="449"/>
        <v>1.9808219178098625</v>
      </c>
    </row>
    <row r="12174" spans="1:9" ht="15.6" x14ac:dyDescent="0.3">
      <c r="A12174" s="1">
        <v>12170</v>
      </c>
      <c r="B12174" s="1">
        <v>2017</v>
      </c>
      <c r="C12174" s="1">
        <v>1</v>
      </c>
      <c r="D12174" s="1">
        <v>6</v>
      </c>
      <c r="E12174" s="7">
        <v>2017.0997716894999</v>
      </c>
      <c r="F12174" s="7">
        <v>17.315850999999999</v>
      </c>
      <c r="G12174" s="57">
        <f t="shared" si="448"/>
        <v>20.970036537931009</v>
      </c>
      <c r="H12174" s="8"/>
      <c r="I12174" s="73">
        <f t="shared" si="449"/>
        <v>1.9808219178100899</v>
      </c>
    </row>
    <row r="12175" spans="1:9" ht="15.6" x14ac:dyDescent="0.3">
      <c r="A12175" s="1">
        <v>12171</v>
      </c>
      <c r="B12175" s="1">
        <v>2017</v>
      </c>
      <c r="C12175" s="1">
        <v>1</v>
      </c>
      <c r="D12175" s="1">
        <v>7</v>
      </c>
      <c r="E12175" s="7">
        <v>2017.10251141552</v>
      </c>
      <c r="F12175" s="7">
        <v>17.167403</v>
      </c>
      <c r="G12175" s="57">
        <f t="shared" si="448"/>
        <v>20.966893955862041</v>
      </c>
      <c r="H12175" s="8"/>
      <c r="I12175" s="73">
        <f t="shared" si="449"/>
        <v>1.9808219178098625</v>
      </c>
    </row>
    <row r="12176" spans="1:9" ht="15.6" x14ac:dyDescent="0.3">
      <c r="A12176" s="1">
        <v>12172</v>
      </c>
      <c r="B12176" s="1">
        <v>2017</v>
      </c>
      <c r="C12176" s="1">
        <v>1</v>
      </c>
      <c r="D12176" s="1">
        <v>8</v>
      </c>
      <c r="E12176" s="7">
        <v>2017.1052511415501</v>
      </c>
      <c r="F12176" s="7">
        <v>17.06119</v>
      </c>
      <c r="G12176" s="57">
        <f t="shared" si="448"/>
        <v>20.964054504827562</v>
      </c>
      <c r="H12176" s="8"/>
      <c r="I12176" s="73">
        <f t="shared" si="449"/>
        <v>1.9808219178100899</v>
      </c>
    </row>
    <row r="12177" spans="1:9" ht="15.6" x14ac:dyDescent="0.3">
      <c r="A12177" s="1">
        <v>12173</v>
      </c>
      <c r="B12177" s="1">
        <v>2017</v>
      </c>
      <c r="C12177" s="1">
        <v>1</v>
      </c>
      <c r="D12177" s="1">
        <v>9</v>
      </c>
      <c r="E12177" s="7">
        <v>2017.1079908675799</v>
      </c>
      <c r="F12177" s="7">
        <v>16.940238000000001</v>
      </c>
      <c r="G12177" s="57">
        <f t="shared" si="448"/>
        <v>20.961414009655147</v>
      </c>
      <c r="H12177" s="8"/>
      <c r="I12177" s="73">
        <f t="shared" si="449"/>
        <v>1.9808219178100899</v>
      </c>
    </row>
    <row r="12178" spans="1:9" ht="15.6" x14ac:dyDescent="0.3">
      <c r="A12178" s="1">
        <v>12174</v>
      </c>
      <c r="B12178" s="1">
        <v>2017</v>
      </c>
      <c r="C12178" s="1">
        <v>1</v>
      </c>
      <c r="D12178" s="1">
        <v>10</v>
      </c>
      <c r="E12178" s="7">
        <v>2017.11073059361</v>
      </c>
      <c r="F12178" s="7">
        <v>16.854315</v>
      </c>
      <c r="G12178" s="57">
        <f t="shared" si="448"/>
        <v>20.95883541103446</v>
      </c>
      <c r="H12178" s="8"/>
      <c r="I12178" s="73">
        <f t="shared" si="449"/>
        <v>1.9808219178098625</v>
      </c>
    </row>
    <row r="12179" spans="1:9" ht="15.6" x14ac:dyDescent="0.3">
      <c r="A12179" s="1">
        <v>12175</v>
      </c>
      <c r="B12179" s="1">
        <v>2017</v>
      </c>
      <c r="C12179" s="1">
        <v>1</v>
      </c>
      <c r="D12179" s="1">
        <v>11</v>
      </c>
      <c r="E12179" s="7">
        <v>2017.1134703196301</v>
      </c>
      <c r="F12179" s="7">
        <v>16.664273999999999</v>
      </c>
      <c r="G12179" s="57">
        <f t="shared" si="448"/>
        <v>20.956433107586186</v>
      </c>
      <c r="H12179" s="8"/>
      <c r="I12179" s="73">
        <f t="shared" si="449"/>
        <v>1.9808219178100899</v>
      </c>
    </row>
    <row r="12180" spans="1:9" ht="15.6" x14ac:dyDescent="0.3">
      <c r="A12180" s="1">
        <v>12176</v>
      </c>
      <c r="B12180" s="1">
        <v>2017</v>
      </c>
      <c r="C12180" s="1">
        <v>1</v>
      </c>
      <c r="D12180" s="1">
        <v>12</v>
      </c>
      <c r="E12180" s="7">
        <v>2017.11621004566</v>
      </c>
      <c r="F12180" s="7">
        <v>16.479140999999998</v>
      </c>
      <c r="G12180" s="57">
        <f t="shared" si="448"/>
        <v>20.954187958620668</v>
      </c>
      <c r="H12180" s="8"/>
      <c r="I12180" s="73">
        <f t="shared" si="449"/>
        <v>1.9808219178000854</v>
      </c>
    </row>
    <row r="12181" spans="1:9" ht="15.6" x14ac:dyDescent="0.3">
      <c r="A12181" s="1">
        <v>12177</v>
      </c>
      <c r="B12181" s="1">
        <v>2017</v>
      </c>
      <c r="C12181" s="1">
        <v>1</v>
      </c>
      <c r="D12181" s="1">
        <v>13</v>
      </c>
      <c r="E12181" s="7">
        <v>2017.11894977169</v>
      </c>
      <c r="F12181" s="7">
        <v>16.307466000000002</v>
      </c>
      <c r="G12181" s="57">
        <f t="shared" si="448"/>
        <v>20.952062655172387</v>
      </c>
      <c r="H12181" s="8"/>
      <c r="I12181" s="73">
        <f t="shared" si="449"/>
        <v>1.9808219178098625</v>
      </c>
    </row>
    <row r="12182" spans="1:9" ht="15.6" x14ac:dyDescent="0.3">
      <c r="A12182" s="1">
        <v>12178</v>
      </c>
      <c r="B12182" s="1">
        <v>2017</v>
      </c>
      <c r="C12182" s="1">
        <v>1</v>
      </c>
      <c r="D12182" s="1">
        <v>14</v>
      </c>
      <c r="E12182" s="7">
        <v>2017.1216894977199</v>
      </c>
      <c r="F12182" s="7">
        <v>16.171991999999999</v>
      </c>
      <c r="G12182" s="57">
        <f t="shared" si="448"/>
        <v>20.950052427586186</v>
      </c>
      <c r="H12182" s="8"/>
      <c r="I12182" s="73">
        <f t="shared" si="449"/>
        <v>1.9808219178100899</v>
      </c>
    </row>
    <row r="12183" spans="1:9" ht="15.6" x14ac:dyDescent="0.3">
      <c r="A12183" s="1">
        <v>12179</v>
      </c>
      <c r="B12183" s="1">
        <v>2017</v>
      </c>
      <c r="C12183" s="1">
        <v>1</v>
      </c>
      <c r="D12183" s="1">
        <v>15</v>
      </c>
      <c r="E12183" s="7">
        <v>2017.12442922374</v>
      </c>
      <c r="F12183" s="7">
        <v>16.060829999999999</v>
      </c>
      <c r="G12183" s="57">
        <f t="shared" si="448"/>
        <v>20.948052457931013</v>
      </c>
      <c r="H12183" s="8"/>
      <c r="I12183" s="73">
        <f t="shared" si="449"/>
        <v>1.9808219178098625</v>
      </c>
    </row>
    <row r="12184" spans="1:9" ht="15.6" x14ac:dyDescent="0.3">
      <c r="A12184" s="1">
        <v>12180</v>
      </c>
      <c r="B12184" s="1">
        <v>2017</v>
      </c>
      <c r="C12184" s="1">
        <v>1</v>
      </c>
      <c r="D12184" s="1">
        <v>16</v>
      </c>
      <c r="E12184" s="7">
        <v>2017.1271689497701</v>
      </c>
      <c r="F12184" s="7">
        <v>16.011527999999998</v>
      </c>
      <c r="G12184" s="57">
        <f t="shared" si="448"/>
        <v>20.946056104827559</v>
      </c>
      <c r="H12184" s="8"/>
      <c r="I12184" s="73">
        <f t="shared" si="449"/>
        <v>1.9808219178000854</v>
      </c>
    </row>
    <row r="12185" spans="1:9" ht="15.6" x14ac:dyDescent="0.3">
      <c r="A12185" s="1">
        <v>12181</v>
      </c>
      <c r="B12185" s="1">
        <v>2017</v>
      </c>
      <c r="C12185" s="1">
        <v>1</v>
      </c>
      <c r="D12185" s="1">
        <v>17</v>
      </c>
      <c r="E12185" s="7">
        <v>2017.1299086757999</v>
      </c>
      <c r="F12185" s="7">
        <v>16.013746000000001</v>
      </c>
      <c r="G12185" s="57">
        <f t="shared" si="448"/>
        <v>20.944107682758595</v>
      </c>
      <c r="H12185" s="8"/>
      <c r="I12185" s="73">
        <f t="shared" si="449"/>
        <v>1.9808219178100899</v>
      </c>
    </row>
    <row r="12186" spans="1:9" ht="15.6" x14ac:dyDescent="0.3">
      <c r="A12186" s="1">
        <v>12182</v>
      </c>
      <c r="B12186" s="1">
        <v>2017</v>
      </c>
      <c r="C12186" s="1">
        <v>1</v>
      </c>
      <c r="D12186" s="1">
        <v>18</v>
      </c>
      <c r="E12186" s="7">
        <v>2017.13264840183</v>
      </c>
      <c r="F12186" s="7">
        <v>15.959718000000001</v>
      </c>
      <c r="G12186" s="57">
        <f t="shared" si="448"/>
        <v>20.942203365517219</v>
      </c>
      <c r="H12186" s="8"/>
      <c r="I12186" s="73">
        <f t="shared" si="449"/>
        <v>1.9808219178098625</v>
      </c>
    </row>
    <row r="12187" spans="1:9" ht="15.6" x14ac:dyDescent="0.3">
      <c r="A12187" s="1">
        <v>12183</v>
      </c>
      <c r="B12187" s="1">
        <v>2017</v>
      </c>
      <c r="C12187" s="1">
        <v>1</v>
      </c>
      <c r="D12187" s="1">
        <v>19</v>
      </c>
      <c r="E12187" s="7">
        <v>2017.1353881278501</v>
      </c>
      <c r="F12187" s="7">
        <v>16.006316000000002</v>
      </c>
      <c r="G12187" s="57">
        <f t="shared" si="448"/>
        <v>20.940346340689636</v>
      </c>
      <c r="H12187" s="8"/>
      <c r="I12187" s="73">
        <f t="shared" si="449"/>
        <v>1.9808219178100899</v>
      </c>
    </row>
    <row r="12188" spans="1:9" ht="15.6" x14ac:dyDescent="0.3">
      <c r="A12188" s="1">
        <v>12184</v>
      </c>
      <c r="B12188" s="1">
        <v>2017</v>
      </c>
      <c r="C12188" s="1">
        <v>1</v>
      </c>
      <c r="D12188" s="1">
        <v>20</v>
      </c>
      <c r="E12188" s="7">
        <v>2017.13812785388</v>
      </c>
      <c r="F12188" s="7">
        <v>16.031452000000002</v>
      </c>
      <c r="G12188" s="57">
        <f t="shared" si="448"/>
        <v>20.938565150344804</v>
      </c>
      <c r="H12188" s="8"/>
      <c r="I12188" s="73">
        <f t="shared" si="449"/>
        <v>1.9808219178000854</v>
      </c>
    </row>
    <row r="12189" spans="1:9" ht="15.6" x14ac:dyDescent="0.3">
      <c r="A12189" s="1">
        <v>12185</v>
      </c>
      <c r="B12189" s="1">
        <v>2017</v>
      </c>
      <c r="C12189" s="1">
        <v>1</v>
      </c>
      <c r="D12189" s="1">
        <v>21</v>
      </c>
      <c r="E12189" s="7">
        <v>2017.14086757991</v>
      </c>
      <c r="F12189" s="7">
        <v>16.036640999999999</v>
      </c>
      <c r="G12189" s="57">
        <f t="shared" si="448"/>
        <v>20.936872904827563</v>
      </c>
      <c r="H12189" s="8"/>
      <c r="I12189" s="73">
        <f t="shared" si="449"/>
        <v>1.9808219178098625</v>
      </c>
    </row>
    <row r="12190" spans="1:9" ht="15.6" x14ac:dyDescent="0.3">
      <c r="A12190" s="1">
        <v>12186</v>
      </c>
      <c r="B12190" s="1">
        <v>2017</v>
      </c>
      <c r="C12190" s="1">
        <v>1</v>
      </c>
      <c r="D12190" s="1">
        <v>22</v>
      </c>
      <c r="E12190" s="7">
        <v>2017.1436073059399</v>
      </c>
      <c r="F12190" s="7">
        <v>15.98424</v>
      </c>
      <c r="G12190" s="57">
        <f t="shared" si="448"/>
        <v>20.935213267586185</v>
      </c>
      <c r="H12190" s="8"/>
      <c r="I12190" s="73">
        <f t="shared" si="449"/>
        <v>1.9808219178100899</v>
      </c>
    </row>
    <row r="12191" spans="1:9" ht="15.6" x14ac:dyDescent="0.3">
      <c r="A12191" s="1">
        <v>12187</v>
      </c>
      <c r="B12191" s="1">
        <v>2017</v>
      </c>
      <c r="C12191" s="1">
        <v>1</v>
      </c>
      <c r="D12191" s="1">
        <v>23</v>
      </c>
      <c r="E12191" s="7">
        <v>2017.14634703196</v>
      </c>
      <c r="F12191" s="7">
        <v>16.005561</v>
      </c>
      <c r="G12191" s="57">
        <f t="shared" si="448"/>
        <v>20.933576841379285</v>
      </c>
      <c r="H12191" s="8"/>
      <c r="I12191" s="73">
        <f t="shared" si="449"/>
        <v>1.9808219178098625</v>
      </c>
    </row>
    <row r="12192" spans="1:9" ht="15.6" x14ac:dyDescent="0.3">
      <c r="A12192" s="1">
        <v>12188</v>
      </c>
      <c r="B12192" s="1">
        <v>2017</v>
      </c>
      <c r="C12192" s="1">
        <v>1</v>
      </c>
      <c r="D12192" s="1">
        <v>24</v>
      </c>
      <c r="E12192" s="7">
        <v>2017.1490867579901</v>
      </c>
      <c r="F12192" s="7">
        <v>16.012899000000001</v>
      </c>
      <c r="G12192" s="57">
        <f t="shared" si="448"/>
        <v>20.932060762758599</v>
      </c>
      <c r="H12192" s="8"/>
      <c r="I12192" s="73">
        <f t="shared" si="449"/>
        <v>1.9808219178100899</v>
      </c>
    </row>
    <row r="12193" spans="1:9" ht="15.6" x14ac:dyDescent="0.3">
      <c r="A12193" s="1">
        <v>12189</v>
      </c>
      <c r="B12193" s="1">
        <v>2017</v>
      </c>
      <c r="C12193" s="1">
        <v>1</v>
      </c>
      <c r="D12193" s="1">
        <v>25</v>
      </c>
      <c r="E12193" s="7">
        <v>2017.1518264840199</v>
      </c>
      <c r="F12193" s="7">
        <v>15.977326</v>
      </c>
      <c r="G12193" s="57">
        <f t="shared" si="448"/>
        <v>20.930718529655149</v>
      </c>
      <c r="H12193" s="8"/>
      <c r="I12193" s="73">
        <f t="shared" si="449"/>
        <v>1.9808219178100899</v>
      </c>
    </row>
    <row r="12194" spans="1:9" ht="15.6" x14ac:dyDescent="0.3">
      <c r="A12194" s="1">
        <v>12190</v>
      </c>
      <c r="B12194" s="1">
        <v>2017</v>
      </c>
      <c r="C12194" s="1">
        <v>1</v>
      </c>
      <c r="D12194" s="1">
        <v>26</v>
      </c>
      <c r="E12194" s="7">
        <v>2017.15456621005</v>
      </c>
      <c r="F12194" s="7">
        <v>15.845122</v>
      </c>
      <c r="G12194" s="57">
        <f t="shared" si="448"/>
        <v>20.929500515862046</v>
      </c>
      <c r="H12194" s="8"/>
      <c r="I12194" s="73">
        <f t="shared" si="449"/>
        <v>1.9824200913299137</v>
      </c>
    </row>
    <row r="12195" spans="1:9" ht="15.6" x14ac:dyDescent="0.3">
      <c r="A12195" s="1">
        <v>12191</v>
      </c>
      <c r="B12195" s="1">
        <v>2017</v>
      </c>
      <c r="C12195" s="1">
        <v>1</v>
      </c>
      <c r="D12195" s="1">
        <v>27</v>
      </c>
      <c r="E12195" s="7">
        <v>2017.1573059360701</v>
      </c>
      <c r="F12195" s="7">
        <v>15.705431000000001</v>
      </c>
      <c r="G12195" s="57">
        <f t="shared" si="448"/>
        <v>20.92839223999998</v>
      </c>
      <c r="H12195" s="8"/>
      <c r="I12195" s="73">
        <f t="shared" si="449"/>
        <v>1.9824200913299137</v>
      </c>
    </row>
    <row r="12196" spans="1:9" ht="15.6" x14ac:dyDescent="0.3">
      <c r="A12196" s="1">
        <v>12192</v>
      </c>
      <c r="B12196" s="1">
        <v>2017</v>
      </c>
      <c r="C12196" s="1">
        <v>1</v>
      </c>
      <c r="D12196" s="1">
        <v>28</v>
      </c>
      <c r="E12196" s="7">
        <v>2017.1600456620999</v>
      </c>
      <c r="F12196" s="7">
        <v>15.658136000000001</v>
      </c>
      <c r="G12196" s="57">
        <f t="shared" si="448"/>
        <v>20.927426674482739</v>
      </c>
      <c r="H12196" s="8"/>
      <c r="I12196" s="73">
        <f t="shared" si="449"/>
        <v>1.9824200913201366</v>
      </c>
    </row>
    <row r="12197" spans="1:9" ht="15.6" x14ac:dyDescent="0.3">
      <c r="A12197" s="1">
        <v>12193</v>
      </c>
      <c r="B12197" s="1">
        <v>2017</v>
      </c>
      <c r="C12197" s="1">
        <v>1</v>
      </c>
      <c r="D12197" s="1">
        <v>29</v>
      </c>
      <c r="E12197" s="7">
        <v>2017.16278538813</v>
      </c>
      <c r="F12197" s="7">
        <v>15.627639</v>
      </c>
      <c r="G12197" s="57">
        <f t="shared" si="448"/>
        <v>20.926531772413774</v>
      </c>
      <c r="H12197" s="8"/>
      <c r="I12197" s="73">
        <f t="shared" si="449"/>
        <v>1.9824200913199093</v>
      </c>
    </row>
    <row r="12198" spans="1:9" ht="15.6" x14ac:dyDescent="0.3">
      <c r="A12198" s="1">
        <v>12194</v>
      </c>
      <c r="B12198" s="1">
        <v>2017</v>
      </c>
      <c r="C12198" s="1">
        <v>1</v>
      </c>
      <c r="D12198" s="1">
        <v>30</v>
      </c>
      <c r="E12198" s="7">
        <v>2017.1655251141599</v>
      </c>
      <c r="F12198" s="7">
        <v>15.649573</v>
      </c>
      <c r="G12198" s="57">
        <f t="shared" si="448"/>
        <v>20.925665102068944</v>
      </c>
      <c r="H12198" s="8"/>
      <c r="I12198" s="73">
        <f t="shared" si="449"/>
        <v>1.9824200913301411</v>
      </c>
    </row>
    <row r="12199" spans="1:9" ht="15.6" x14ac:dyDescent="0.3">
      <c r="A12199" s="1">
        <v>12195</v>
      </c>
      <c r="B12199" s="1">
        <v>2017</v>
      </c>
      <c r="C12199" s="1">
        <v>1</v>
      </c>
      <c r="D12199" s="1">
        <v>31</v>
      </c>
      <c r="E12199" s="7">
        <v>2017.16826484018</v>
      </c>
      <c r="F12199" s="7">
        <v>15.66601</v>
      </c>
      <c r="G12199" s="57">
        <f t="shared" si="448"/>
        <v>20.92475593241377</v>
      </c>
      <c r="H12199" s="8"/>
      <c r="I12199" s="73">
        <f t="shared" si="449"/>
        <v>1.9824200913299137</v>
      </c>
    </row>
    <row r="12200" spans="1:9" ht="15.6" x14ac:dyDescent="0.3">
      <c r="A12200" s="1">
        <v>12196</v>
      </c>
      <c r="B12200" s="1">
        <v>2017</v>
      </c>
      <c r="C12200" s="1">
        <v>2</v>
      </c>
      <c r="D12200" s="1">
        <v>1</v>
      </c>
      <c r="E12200" s="7">
        <v>2017.16940639269</v>
      </c>
      <c r="F12200" s="7">
        <v>15.727449</v>
      </c>
      <c r="G12200" s="57">
        <f t="shared" si="448"/>
        <v>20.923720777931013</v>
      </c>
      <c r="H12200" s="8"/>
      <c r="I12200" s="73">
        <f t="shared" si="449"/>
        <v>1.9824200913199093</v>
      </c>
    </row>
    <row r="12201" spans="1:9" ht="15.6" x14ac:dyDescent="0.3">
      <c r="A12201" s="1">
        <v>12197</v>
      </c>
      <c r="B12201" s="1">
        <v>2017</v>
      </c>
      <c r="C12201" s="1">
        <v>2</v>
      </c>
      <c r="D12201" s="1">
        <v>2</v>
      </c>
      <c r="E12201" s="7">
        <v>2017.1721461187201</v>
      </c>
      <c r="F12201" s="7">
        <v>15.760642000000001</v>
      </c>
      <c r="G12201" s="57">
        <f t="shared" si="448"/>
        <v>20.922527961379288</v>
      </c>
      <c r="H12201" s="8"/>
      <c r="I12201" s="73">
        <f t="shared" si="449"/>
        <v>1.9808219178000854</v>
      </c>
    </row>
    <row r="12202" spans="1:9" ht="15.6" x14ac:dyDescent="0.3">
      <c r="A12202" s="1">
        <v>12198</v>
      </c>
      <c r="B12202" s="1">
        <v>2017</v>
      </c>
      <c r="C12202" s="1">
        <v>2</v>
      </c>
      <c r="D12202" s="1">
        <v>3</v>
      </c>
      <c r="E12202" s="7">
        <v>2017.17488584475</v>
      </c>
      <c r="F12202" s="7">
        <v>15.748222999999999</v>
      </c>
      <c r="G12202" s="57">
        <f t="shared" si="448"/>
        <v>20.921149515862048</v>
      </c>
      <c r="H12202" s="8"/>
      <c r="I12202" s="73">
        <f t="shared" si="449"/>
        <v>1.9808219178100899</v>
      </c>
    </row>
    <row r="12203" spans="1:9" ht="15.6" x14ac:dyDescent="0.3">
      <c r="A12203" s="1">
        <v>12199</v>
      </c>
      <c r="B12203" s="1">
        <v>2017</v>
      </c>
      <c r="C12203" s="1">
        <v>2</v>
      </c>
      <c r="D12203" s="1">
        <v>4</v>
      </c>
      <c r="E12203" s="7">
        <v>2017.17762557078</v>
      </c>
      <c r="F12203" s="7">
        <v>15.709994</v>
      </c>
      <c r="G12203" s="57">
        <f t="shared" si="448"/>
        <v>20.91975516551722</v>
      </c>
      <c r="H12203" s="8"/>
      <c r="I12203" s="73">
        <f t="shared" si="449"/>
        <v>1.9808219178098625</v>
      </c>
    </row>
    <row r="12204" spans="1:9" ht="15.6" x14ac:dyDescent="0.3">
      <c r="A12204" s="1">
        <v>12200</v>
      </c>
      <c r="B12204" s="1">
        <v>2017</v>
      </c>
      <c r="C12204" s="1">
        <v>2</v>
      </c>
      <c r="D12204" s="1">
        <v>5</v>
      </c>
      <c r="E12204" s="7">
        <v>2017.1803652967999</v>
      </c>
      <c r="F12204" s="7">
        <v>15.679959999999999</v>
      </c>
      <c r="G12204" s="57">
        <f t="shared" si="448"/>
        <v>20.918390896551706</v>
      </c>
      <c r="H12204" s="8"/>
      <c r="I12204" s="73">
        <f t="shared" si="449"/>
        <v>1.9808219178100899</v>
      </c>
    </row>
    <row r="12205" spans="1:9" ht="15.6" x14ac:dyDescent="0.3">
      <c r="A12205" s="1">
        <v>12201</v>
      </c>
      <c r="B12205" s="1">
        <v>2017</v>
      </c>
      <c r="C12205" s="1">
        <v>2</v>
      </c>
      <c r="D12205" s="1">
        <v>6</v>
      </c>
      <c r="E12205" s="7">
        <v>2017.18310502283</v>
      </c>
      <c r="F12205" s="7">
        <v>15.700775</v>
      </c>
      <c r="G12205" s="57">
        <f t="shared" si="448"/>
        <v>20.917289630344811</v>
      </c>
      <c r="H12205" s="8"/>
      <c r="I12205" s="73">
        <f t="shared" si="449"/>
        <v>1.9808219177998581</v>
      </c>
    </row>
    <row r="12206" spans="1:9" ht="15.6" x14ac:dyDescent="0.3">
      <c r="A12206" s="1">
        <v>12202</v>
      </c>
      <c r="B12206" s="1">
        <v>2017</v>
      </c>
      <c r="C12206" s="1">
        <v>2</v>
      </c>
      <c r="D12206" s="1">
        <v>7</v>
      </c>
      <c r="E12206" s="7">
        <v>2017.1858447488601</v>
      </c>
      <c r="F12206" s="7">
        <v>15.706125</v>
      </c>
      <c r="G12206" s="57">
        <f t="shared" si="448"/>
        <v>20.916406364137913</v>
      </c>
      <c r="H12206" s="8"/>
      <c r="I12206" s="73">
        <f t="shared" si="449"/>
        <v>1.9808219178100899</v>
      </c>
    </row>
    <row r="12207" spans="1:9" ht="15.6" x14ac:dyDescent="0.3">
      <c r="A12207" s="1">
        <v>12203</v>
      </c>
      <c r="B12207" s="1">
        <v>2017</v>
      </c>
      <c r="C12207" s="1">
        <v>2</v>
      </c>
      <c r="D12207" s="1">
        <v>8</v>
      </c>
      <c r="E12207" s="7">
        <v>2017.1885844748899</v>
      </c>
      <c r="F12207" s="7">
        <v>15.679245</v>
      </c>
      <c r="G12207" s="57">
        <f t="shared" si="448"/>
        <v>20.91557972965515</v>
      </c>
      <c r="H12207" s="8"/>
      <c r="I12207" s="73">
        <f t="shared" si="449"/>
        <v>1.9808219178100899</v>
      </c>
    </row>
    <row r="12208" spans="1:9" ht="15.6" x14ac:dyDescent="0.3">
      <c r="A12208" s="1">
        <v>12204</v>
      </c>
      <c r="B12208" s="1">
        <v>2017</v>
      </c>
      <c r="C12208" s="1">
        <v>2</v>
      </c>
      <c r="D12208" s="1">
        <v>9</v>
      </c>
      <c r="E12208" s="7">
        <v>2017.19132420091</v>
      </c>
      <c r="F12208" s="7">
        <v>15.646376</v>
      </c>
      <c r="G12208" s="57">
        <f t="shared" si="448"/>
        <v>20.914669430344809</v>
      </c>
      <c r="H12208" s="8"/>
      <c r="I12208" s="73">
        <f t="shared" si="449"/>
        <v>1.9808219178098625</v>
      </c>
    </row>
    <row r="12209" spans="1:9" ht="15.6" x14ac:dyDescent="0.3">
      <c r="A12209" s="1">
        <v>12205</v>
      </c>
      <c r="B12209" s="1">
        <v>2017</v>
      </c>
      <c r="C12209" s="1">
        <v>2</v>
      </c>
      <c r="D12209" s="1">
        <v>10</v>
      </c>
      <c r="E12209" s="7">
        <v>2017.1940639269401</v>
      </c>
      <c r="F12209" s="7">
        <v>15.626977999999999</v>
      </c>
      <c r="G12209" s="57">
        <f t="shared" si="448"/>
        <v>20.913824779310328</v>
      </c>
      <c r="H12209" s="8"/>
      <c r="I12209" s="73">
        <f t="shared" si="449"/>
        <v>1.9808219178000854</v>
      </c>
    </row>
    <row r="12210" spans="1:9" ht="15.6" x14ac:dyDescent="0.3">
      <c r="A12210" s="1">
        <v>12206</v>
      </c>
      <c r="B12210" s="1">
        <v>2017</v>
      </c>
      <c r="C12210" s="1">
        <v>2</v>
      </c>
      <c r="D12210" s="1">
        <v>11</v>
      </c>
      <c r="E12210" s="7">
        <v>2017.1968036529699</v>
      </c>
      <c r="F12210" s="7">
        <v>15.587612</v>
      </c>
      <c r="G12210" s="57">
        <f t="shared" si="448"/>
        <v>20.913055292413777</v>
      </c>
      <c r="H12210" s="8"/>
      <c r="I12210" s="73">
        <f t="shared" si="449"/>
        <v>1.9808219178100899</v>
      </c>
    </row>
    <row r="12211" spans="1:9" ht="15.6" x14ac:dyDescent="0.3">
      <c r="A12211" s="1">
        <v>12207</v>
      </c>
      <c r="B12211" s="1">
        <v>2017</v>
      </c>
      <c r="C12211" s="1">
        <v>2</v>
      </c>
      <c r="D12211" s="1">
        <v>12</v>
      </c>
      <c r="E12211" s="7">
        <v>2017.199543379</v>
      </c>
      <c r="F12211" s="7">
        <v>15.624454999999999</v>
      </c>
      <c r="G12211" s="57">
        <f t="shared" si="448"/>
        <v>20.91223962068964</v>
      </c>
      <c r="H12211" s="8"/>
      <c r="I12211" s="73">
        <f t="shared" si="449"/>
        <v>1.9808219178098625</v>
      </c>
    </row>
    <row r="12212" spans="1:9" ht="15.6" x14ac:dyDescent="0.3">
      <c r="A12212" s="1">
        <v>12208</v>
      </c>
      <c r="B12212" s="1">
        <v>2017</v>
      </c>
      <c r="C12212" s="1">
        <v>2</v>
      </c>
      <c r="D12212" s="1">
        <v>13</v>
      </c>
      <c r="E12212" s="7">
        <v>2017.2022831050199</v>
      </c>
      <c r="F12212" s="7">
        <v>15.658891000000001</v>
      </c>
      <c r="G12212" s="57">
        <f t="shared" si="448"/>
        <v>20.911523864827572</v>
      </c>
      <c r="H12212" s="8"/>
      <c r="I12212" s="73">
        <f t="shared" si="449"/>
        <v>1.9808219178100899</v>
      </c>
    </row>
    <row r="12213" spans="1:9" ht="15.6" x14ac:dyDescent="0.3">
      <c r="A12213" s="1">
        <v>12209</v>
      </c>
      <c r="B12213" s="1">
        <v>2017</v>
      </c>
      <c r="C12213" s="1">
        <v>2</v>
      </c>
      <c r="D12213" s="1">
        <v>14</v>
      </c>
      <c r="E12213" s="7">
        <v>2017.20502283105</v>
      </c>
      <c r="F12213" s="7">
        <v>15.773597000000001</v>
      </c>
      <c r="G12213" s="57">
        <f t="shared" si="448"/>
        <v>20.910854988965504</v>
      </c>
      <c r="H12213" s="8"/>
      <c r="I12213" s="73">
        <f t="shared" si="449"/>
        <v>1.9808219178098625</v>
      </c>
    </row>
    <row r="12214" spans="1:9" ht="15.6" x14ac:dyDescent="0.3">
      <c r="A12214" s="1">
        <v>12210</v>
      </c>
      <c r="B12214" s="1">
        <v>2017</v>
      </c>
      <c r="C12214" s="1">
        <v>2</v>
      </c>
      <c r="D12214" s="1">
        <v>15</v>
      </c>
      <c r="E12214" s="7">
        <v>2017.2077625570801</v>
      </c>
      <c r="F12214" s="7">
        <v>15.904718000000001</v>
      </c>
      <c r="G12214" s="57">
        <f t="shared" si="448"/>
        <v>20.910266179310334</v>
      </c>
      <c r="H12214" s="8"/>
      <c r="I12214" s="73">
        <f t="shared" si="449"/>
        <v>1.9808219178098625</v>
      </c>
    </row>
    <row r="12215" spans="1:9" ht="15.6" x14ac:dyDescent="0.3">
      <c r="A12215" s="1">
        <v>12211</v>
      </c>
      <c r="B12215" s="1">
        <v>2017</v>
      </c>
      <c r="C12215" s="1">
        <v>2</v>
      </c>
      <c r="D12215" s="1">
        <v>16</v>
      </c>
      <c r="E12215" s="7">
        <v>2017.2105022831099</v>
      </c>
      <c r="F12215" s="7">
        <v>15.941298</v>
      </c>
      <c r="G12215" s="57">
        <f t="shared" si="448"/>
        <v>20.909654384827576</v>
      </c>
      <c r="H12215" s="8"/>
      <c r="I12215" s="73">
        <f t="shared" si="449"/>
        <v>1.9808219178100899</v>
      </c>
    </row>
    <row r="12216" spans="1:9" ht="15.6" x14ac:dyDescent="0.3">
      <c r="A12216" s="1">
        <v>12212</v>
      </c>
      <c r="B12216" s="1">
        <v>2017</v>
      </c>
      <c r="C12216" s="1">
        <v>2</v>
      </c>
      <c r="D12216" s="1">
        <v>17</v>
      </c>
      <c r="E12216" s="7">
        <v>2017.21324200913</v>
      </c>
      <c r="F12216" s="7">
        <v>15.947870999999999</v>
      </c>
      <c r="G12216" s="57">
        <f t="shared" si="448"/>
        <v>20.909029630344818</v>
      </c>
      <c r="H12216" s="8"/>
      <c r="I12216" s="73">
        <f t="shared" si="449"/>
        <v>1.9808219177998581</v>
      </c>
    </row>
    <row r="12217" spans="1:9" ht="15.6" x14ac:dyDescent="0.3">
      <c r="A12217" s="1">
        <v>12213</v>
      </c>
      <c r="B12217" s="1">
        <v>2017</v>
      </c>
      <c r="C12217" s="1">
        <v>2</v>
      </c>
      <c r="D12217" s="1">
        <v>18</v>
      </c>
      <c r="E12217" s="7">
        <v>2017.2159817351601</v>
      </c>
      <c r="F12217" s="7">
        <v>15.929846</v>
      </c>
      <c r="G12217" s="57">
        <f t="shared" si="448"/>
        <v>20.908353656551714</v>
      </c>
      <c r="H12217" s="8"/>
      <c r="I12217" s="73">
        <f t="shared" si="449"/>
        <v>1.9808219178100899</v>
      </c>
    </row>
    <row r="12218" spans="1:9" ht="15.6" x14ac:dyDescent="0.3">
      <c r="A12218" s="1">
        <v>12214</v>
      </c>
      <c r="B12218" s="1">
        <v>2017</v>
      </c>
      <c r="C12218" s="1">
        <v>2</v>
      </c>
      <c r="D12218" s="1">
        <v>19</v>
      </c>
      <c r="E12218" s="7">
        <v>2017.2187214611899</v>
      </c>
      <c r="F12218" s="7">
        <v>15.971601</v>
      </c>
      <c r="G12218" s="57">
        <f t="shared" si="448"/>
        <v>20.907788942068954</v>
      </c>
      <c r="H12218" s="8"/>
      <c r="I12218" s="73">
        <f t="shared" si="449"/>
        <v>1.9808219178100899</v>
      </c>
    </row>
    <row r="12219" spans="1:9" ht="15.6" x14ac:dyDescent="0.3">
      <c r="A12219" s="1">
        <v>12215</v>
      </c>
      <c r="B12219" s="1">
        <v>2017</v>
      </c>
      <c r="C12219" s="1">
        <v>2</v>
      </c>
      <c r="D12219" s="1">
        <v>20</v>
      </c>
      <c r="E12219" s="7">
        <v>2017.22146118721</v>
      </c>
      <c r="F12219" s="7">
        <v>15.975977</v>
      </c>
      <c r="G12219" s="57">
        <f t="shared" si="448"/>
        <v>20.907160994482744</v>
      </c>
      <c r="H12219" s="8"/>
      <c r="I12219" s="73">
        <f t="shared" si="449"/>
        <v>1.9808219178098625</v>
      </c>
    </row>
    <row r="12220" spans="1:9" ht="15.6" x14ac:dyDescent="0.3">
      <c r="A12220" s="1">
        <v>12216</v>
      </c>
      <c r="B12220" s="1">
        <v>2017</v>
      </c>
      <c r="C12220" s="1">
        <v>2</v>
      </c>
      <c r="D12220" s="1">
        <v>21</v>
      </c>
      <c r="E12220" s="7">
        <v>2017.2242009132401</v>
      </c>
      <c r="F12220" s="7">
        <v>15.982035</v>
      </c>
      <c r="G12220" s="57">
        <f t="shared" si="448"/>
        <v>20.90670261931033</v>
      </c>
      <c r="H12220" s="8"/>
      <c r="I12220" s="73">
        <f t="shared" si="449"/>
        <v>1.9808219178000854</v>
      </c>
    </row>
    <row r="12221" spans="1:9" ht="15.6" x14ac:dyDescent="0.3">
      <c r="A12221" s="1">
        <v>12217</v>
      </c>
      <c r="B12221" s="1">
        <v>2017</v>
      </c>
      <c r="C12221" s="1">
        <v>2</v>
      </c>
      <c r="D12221" s="1">
        <v>22</v>
      </c>
      <c r="E12221" s="7">
        <v>2017.22694063927</v>
      </c>
      <c r="F12221" s="7">
        <v>16.004102</v>
      </c>
      <c r="G12221" s="57">
        <f t="shared" si="448"/>
        <v>20.906584639999984</v>
      </c>
      <c r="H12221" s="8"/>
      <c r="I12221" s="73">
        <f t="shared" si="449"/>
        <v>1.9808219178100899</v>
      </c>
    </row>
    <row r="12222" spans="1:9" ht="15.6" x14ac:dyDescent="0.3">
      <c r="A12222" s="1">
        <v>12218</v>
      </c>
      <c r="B12222" s="1">
        <v>2017</v>
      </c>
      <c r="C12222" s="1">
        <v>2</v>
      </c>
      <c r="D12222" s="1">
        <v>23</v>
      </c>
      <c r="E12222" s="7">
        <v>2017.2296803653001</v>
      </c>
      <c r="F12222" s="7">
        <v>16.006701</v>
      </c>
      <c r="G12222" s="57">
        <f t="shared" si="448"/>
        <v>20.906616162758606</v>
      </c>
      <c r="H12222" s="8"/>
      <c r="I12222" s="73">
        <f t="shared" si="449"/>
        <v>1.9808219178098625</v>
      </c>
    </row>
    <row r="12223" spans="1:9" ht="15.6" x14ac:dyDescent="0.3">
      <c r="A12223" s="1">
        <v>12219</v>
      </c>
      <c r="B12223" s="1">
        <v>2017</v>
      </c>
      <c r="C12223" s="1">
        <v>2</v>
      </c>
      <c r="D12223" s="1">
        <v>24</v>
      </c>
      <c r="E12223" s="7">
        <v>2017.2324200913199</v>
      </c>
      <c r="F12223" s="7">
        <v>15.970342</v>
      </c>
      <c r="G12223" s="57">
        <f t="shared" si="448"/>
        <v>20.906491035862057</v>
      </c>
      <c r="H12223" s="8"/>
      <c r="I12223" s="73">
        <f t="shared" si="449"/>
        <v>1.9808219178100899</v>
      </c>
    </row>
    <row r="12224" spans="1:9" ht="15.6" x14ac:dyDescent="0.3">
      <c r="A12224" s="1">
        <v>12220</v>
      </c>
      <c r="B12224" s="1">
        <v>2017</v>
      </c>
      <c r="C12224" s="1">
        <v>2</v>
      </c>
      <c r="D12224" s="1">
        <v>25</v>
      </c>
      <c r="E12224" s="7">
        <v>2017.23515981735</v>
      </c>
      <c r="F12224" s="7">
        <v>15.941749</v>
      </c>
      <c r="G12224" s="57">
        <f t="shared" si="448"/>
        <v>20.90622593655171</v>
      </c>
      <c r="H12224" s="8"/>
      <c r="I12224" s="73">
        <f t="shared" si="449"/>
        <v>1.9808219177998581</v>
      </c>
    </row>
    <row r="12225" spans="1:9" ht="15.6" x14ac:dyDescent="0.3">
      <c r="A12225" s="1">
        <v>12221</v>
      </c>
      <c r="B12225" s="1">
        <v>2017</v>
      </c>
      <c r="C12225" s="1">
        <v>2</v>
      </c>
      <c r="D12225" s="1">
        <v>26</v>
      </c>
      <c r="E12225" s="7">
        <v>2017.2378995433801</v>
      </c>
      <c r="F12225" s="7">
        <v>15.9238</v>
      </c>
      <c r="G12225" s="57">
        <f t="shared" si="448"/>
        <v>20.905954626206881</v>
      </c>
      <c r="H12225" s="8"/>
      <c r="I12225" s="73">
        <f t="shared" si="449"/>
        <v>1.9824200913199093</v>
      </c>
    </row>
    <row r="12226" spans="1:9" ht="15.6" x14ac:dyDescent="0.3">
      <c r="A12226" s="1">
        <v>12222</v>
      </c>
      <c r="B12226" s="1">
        <v>2017</v>
      </c>
      <c r="C12226" s="1">
        <v>2</v>
      </c>
      <c r="D12226" s="1">
        <v>27</v>
      </c>
      <c r="E12226" s="7">
        <v>2017.2406392694099</v>
      </c>
      <c r="F12226" s="7">
        <v>15.871521</v>
      </c>
      <c r="G12226" s="57">
        <f t="shared" si="448"/>
        <v>20.905669216551711</v>
      </c>
      <c r="H12226" s="8"/>
      <c r="I12226" s="73">
        <f t="shared" si="449"/>
        <v>1.9824200913301411</v>
      </c>
    </row>
    <row r="12227" spans="1:9" ht="15.6" x14ac:dyDescent="0.3">
      <c r="A12227" s="1">
        <v>12223</v>
      </c>
      <c r="B12227" s="1">
        <v>2017</v>
      </c>
      <c r="C12227" s="1">
        <v>2</v>
      </c>
      <c r="D12227" s="1">
        <v>28</v>
      </c>
      <c r="E12227" s="7">
        <v>2017.24337899543</v>
      </c>
      <c r="F12227" s="7">
        <v>15.901540000000001</v>
      </c>
      <c r="G12227" s="57">
        <f t="shared" si="448"/>
        <v>20.905265140689643</v>
      </c>
      <c r="H12227" s="8"/>
      <c r="I12227" s="73">
        <f t="shared" si="449"/>
        <v>1.9824200913299137</v>
      </c>
    </row>
    <row r="12228" spans="1:9" ht="15.6" x14ac:dyDescent="0.3">
      <c r="A12228" s="1">
        <v>12224</v>
      </c>
      <c r="B12228" s="1">
        <v>2017</v>
      </c>
      <c r="C12228" s="1">
        <v>3</v>
      </c>
      <c r="D12228" s="1">
        <v>1</v>
      </c>
      <c r="E12228" s="7">
        <v>2017.2527397260301</v>
      </c>
      <c r="F12228" s="7">
        <v>15.949358</v>
      </c>
      <c r="G12228" s="57">
        <f t="shared" si="448"/>
        <v>20.904793531034471</v>
      </c>
      <c r="H12228" s="8"/>
      <c r="I12228" s="73">
        <f t="shared" si="449"/>
        <v>1.9824200913199093</v>
      </c>
    </row>
    <row r="12229" spans="1:9" ht="15.6" x14ac:dyDescent="0.3">
      <c r="A12229" s="1">
        <v>12225</v>
      </c>
      <c r="B12229" s="1">
        <v>2017</v>
      </c>
      <c r="C12229" s="1">
        <v>3</v>
      </c>
      <c r="D12229" s="1">
        <v>2</v>
      </c>
      <c r="E12229" s="7">
        <v>2017.2554794520499</v>
      </c>
      <c r="F12229" s="7">
        <v>15.937453</v>
      </c>
      <c r="G12229" s="57">
        <f t="shared" si="448"/>
        <v>20.904196973793091</v>
      </c>
      <c r="H12229" s="8"/>
      <c r="I12229" s="73">
        <f t="shared" si="449"/>
        <v>1.9824200913201366</v>
      </c>
    </row>
    <row r="12230" spans="1:9" ht="15.6" x14ac:dyDescent="0.3">
      <c r="A12230" s="1">
        <v>12226</v>
      </c>
      <c r="B12230" s="1">
        <v>2017</v>
      </c>
      <c r="C12230" s="1">
        <v>3</v>
      </c>
      <c r="D12230" s="1">
        <v>3</v>
      </c>
      <c r="E12230" s="7">
        <v>2017.25821917808</v>
      </c>
      <c r="F12230" s="7">
        <v>15.972754999999999</v>
      </c>
      <c r="G12230" s="57">
        <f t="shared" si="448"/>
        <v>20.903510962758613</v>
      </c>
      <c r="H12230" s="8"/>
      <c r="I12230" s="73">
        <f t="shared" si="449"/>
        <v>1.9824200913299137</v>
      </c>
    </row>
    <row r="12231" spans="1:9" ht="15.6" x14ac:dyDescent="0.3">
      <c r="A12231" s="1">
        <v>12227</v>
      </c>
      <c r="B12231" s="1">
        <v>2017</v>
      </c>
      <c r="C12231" s="1">
        <v>3</v>
      </c>
      <c r="D12231" s="1">
        <v>4</v>
      </c>
      <c r="E12231" s="7">
        <v>2017.2609589041101</v>
      </c>
      <c r="F12231" s="7">
        <v>15.998404000000001</v>
      </c>
      <c r="G12231" s="57">
        <f t="shared" si="448"/>
        <v>20.902826548965511</v>
      </c>
      <c r="H12231" s="8"/>
      <c r="I12231" s="73">
        <f t="shared" si="449"/>
        <v>1.9824200913301411</v>
      </c>
    </row>
    <row r="12232" spans="1:9" ht="15.6" x14ac:dyDescent="0.3">
      <c r="A12232" s="1">
        <v>12228</v>
      </c>
      <c r="B12232" s="1">
        <v>2017</v>
      </c>
      <c r="C12232" s="1">
        <v>3</v>
      </c>
      <c r="D12232" s="1">
        <v>5</v>
      </c>
      <c r="E12232" s="7">
        <v>2017.26369863014</v>
      </c>
      <c r="F12232" s="7">
        <v>16.045638</v>
      </c>
      <c r="G12232" s="57">
        <f t="shared" si="448"/>
        <v>20.902090921379298</v>
      </c>
      <c r="H12232" s="8"/>
      <c r="I12232" s="73">
        <f t="shared" si="449"/>
        <v>1.9808219178100899</v>
      </c>
    </row>
    <row r="12233" spans="1:9" ht="15.6" x14ac:dyDescent="0.3">
      <c r="A12233" s="1">
        <v>12229</v>
      </c>
      <c r="B12233" s="1">
        <v>2017</v>
      </c>
      <c r="C12233" s="1">
        <v>3</v>
      </c>
      <c r="D12233" s="1">
        <v>6</v>
      </c>
      <c r="E12233" s="7">
        <v>2017.2664383561601</v>
      </c>
      <c r="F12233" s="7">
        <v>16.075797999999999</v>
      </c>
      <c r="G12233" s="57">
        <f t="shared" si="448"/>
        <v>20.901272817931023</v>
      </c>
      <c r="H12233" s="8"/>
      <c r="I12233" s="73">
        <f t="shared" si="449"/>
        <v>1.9808219177998581</v>
      </c>
    </row>
    <row r="12234" spans="1:9" ht="15.6" x14ac:dyDescent="0.3">
      <c r="A12234" s="1">
        <v>12230</v>
      </c>
      <c r="B12234" s="1">
        <v>2017</v>
      </c>
      <c r="C12234" s="1">
        <v>3</v>
      </c>
      <c r="D12234" s="1">
        <v>7</v>
      </c>
      <c r="E12234" s="7">
        <v>2017.2691780821899</v>
      </c>
      <c r="F12234" s="7">
        <v>16.111364999999999</v>
      </c>
      <c r="G12234" s="57">
        <f t="shared" si="448"/>
        <v>20.900480064827573</v>
      </c>
      <c r="H12234" s="8"/>
      <c r="I12234" s="73">
        <f t="shared" si="449"/>
        <v>1.9808219178100899</v>
      </c>
    </row>
    <row r="12235" spans="1:9" ht="15.6" x14ac:dyDescent="0.3">
      <c r="A12235" s="1">
        <v>12231</v>
      </c>
      <c r="B12235" s="1">
        <v>2017</v>
      </c>
      <c r="C12235" s="1">
        <v>3</v>
      </c>
      <c r="D12235" s="1">
        <v>8</v>
      </c>
      <c r="E12235" s="7">
        <v>2017.27191780822</v>
      </c>
      <c r="F12235" s="7">
        <v>16.140378999999999</v>
      </c>
      <c r="G12235" s="57">
        <f t="shared" ref="G12235:G12298" si="450">AVERAGE(F11691:F12415)</f>
        <v>20.899701475862056</v>
      </c>
      <c r="H12235" s="8"/>
      <c r="I12235" s="73">
        <f t="shared" si="449"/>
        <v>1.9808219178100899</v>
      </c>
    </row>
    <row r="12236" spans="1:9" ht="15.6" x14ac:dyDescent="0.3">
      <c r="A12236" s="1">
        <v>12232</v>
      </c>
      <c r="B12236" s="1">
        <v>2017</v>
      </c>
      <c r="C12236" s="1">
        <v>3</v>
      </c>
      <c r="D12236" s="1">
        <v>9</v>
      </c>
      <c r="E12236" s="7">
        <v>2017.2746575342501</v>
      </c>
      <c r="F12236" s="7">
        <v>16.159573999999999</v>
      </c>
      <c r="G12236" s="57">
        <f t="shared" si="450"/>
        <v>20.899135776551706</v>
      </c>
      <c r="H12236" s="8"/>
      <c r="I12236" s="73">
        <f t="shared" ref="I12236:I12299" si="451">E12416-E11692</f>
        <v>1.9808219178098625</v>
      </c>
    </row>
    <row r="12237" spans="1:9" ht="15.6" x14ac:dyDescent="0.3">
      <c r="A12237" s="1">
        <v>12233</v>
      </c>
      <c r="B12237" s="1">
        <v>2017</v>
      </c>
      <c r="C12237" s="1">
        <v>3</v>
      </c>
      <c r="D12237" s="1">
        <v>10</v>
      </c>
      <c r="E12237" s="7">
        <v>2017.2773972602699</v>
      </c>
      <c r="F12237" s="7">
        <v>16.170635999999998</v>
      </c>
      <c r="G12237" s="57">
        <f t="shared" si="450"/>
        <v>20.898715838620674</v>
      </c>
      <c r="H12237" s="8"/>
      <c r="I12237" s="73">
        <f t="shared" si="451"/>
        <v>1.9808219178000854</v>
      </c>
    </row>
    <row r="12238" spans="1:9" ht="15.6" x14ac:dyDescent="0.3">
      <c r="A12238" s="1">
        <v>12234</v>
      </c>
      <c r="B12238" s="1">
        <v>2017</v>
      </c>
      <c r="C12238" s="1">
        <v>3</v>
      </c>
      <c r="D12238" s="1">
        <v>11</v>
      </c>
      <c r="E12238" s="7">
        <v>2017.2801369863</v>
      </c>
      <c r="F12238" s="7">
        <v>16.260528000000001</v>
      </c>
      <c r="G12238" s="57">
        <f t="shared" si="450"/>
        <v>20.898394314482747</v>
      </c>
      <c r="H12238" s="8"/>
      <c r="I12238" s="73">
        <f t="shared" si="451"/>
        <v>1.9808219178098625</v>
      </c>
    </row>
    <row r="12239" spans="1:9" ht="15.6" x14ac:dyDescent="0.3">
      <c r="A12239" s="1">
        <v>12235</v>
      </c>
      <c r="B12239" s="1">
        <v>2017</v>
      </c>
      <c r="C12239" s="1">
        <v>3</v>
      </c>
      <c r="D12239" s="1">
        <v>12</v>
      </c>
      <c r="E12239" s="7">
        <v>2017.2828767123301</v>
      </c>
      <c r="F12239" s="7">
        <v>16.368655</v>
      </c>
      <c r="G12239" s="57">
        <f t="shared" si="450"/>
        <v>20.898242519999989</v>
      </c>
      <c r="H12239" s="8"/>
      <c r="I12239" s="73">
        <f t="shared" si="451"/>
        <v>1.9808219178100899</v>
      </c>
    </row>
    <row r="12240" spans="1:9" ht="15.6" x14ac:dyDescent="0.3">
      <c r="A12240" s="1">
        <v>12236</v>
      </c>
      <c r="B12240" s="1">
        <v>2017</v>
      </c>
      <c r="C12240" s="1">
        <v>3</v>
      </c>
      <c r="D12240" s="1">
        <v>13</v>
      </c>
      <c r="E12240" s="7">
        <v>2017.28561643836</v>
      </c>
      <c r="F12240" s="7">
        <v>16.371459999999999</v>
      </c>
      <c r="G12240" s="57">
        <f t="shared" si="450"/>
        <v>20.898057525517224</v>
      </c>
      <c r="H12240" s="8"/>
      <c r="I12240" s="73">
        <f t="shared" si="451"/>
        <v>1.9808219178100899</v>
      </c>
    </row>
    <row r="12241" spans="1:9" ht="15.6" x14ac:dyDescent="0.3">
      <c r="A12241" s="1">
        <v>12237</v>
      </c>
      <c r="B12241" s="1">
        <v>2017</v>
      </c>
      <c r="C12241" s="1">
        <v>3</v>
      </c>
      <c r="D12241" s="1">
        <v>14</v>
      </c>
      <c r="E12241" s="7">
        <v>2017.28835616438</v>
      </c>
      <c r="F12241" s="7">
        <v>16.451077999999999</v>
      </c>
      <c r="G12241" s="57">
        <f t="shared" si="450"/>
        <v>20.897909806896539</v>
      </c>
      <c r="H12241" s="8"/>
      <c r="I12241" s="73">
        <f t="shared" si="451"/>
        <v>1.9808219177998581</v>
      </c>
    </row>
    <row r="12242" spans="1:9" ht="15.6" x14ac:dyDescent="0.3">
      <c r="A12242" s="1">
        <v>12238</v>
      </c>
      <c r="B12242" s="1">
        <v>2017</v>
      </c>
      <c r="C12242" s="1">
        <v>3</v>
      </c>
      <c r="D12242" s="1">
        <v>15</v>
      </c>
      <c r="E12242" s="7">
        <v>2017.2910958904099</v>
      </c>
      <c r="F12242" s="7">
        <v>16.49211</v>
      </c>
      <c r="G12242" s="57">
        <f t="shared" si="450"/>
        <v>20.89779488827585</v>
      </c>
      <c r="H12242" s="74"/>
      <c r="I12242" s="73">
        <f t="shared" si="451"/>
        <v>1.9808219178100899</v>
      </c>
    </row>
    <row r="12243" spans="1:9" ht="15.6" x14ac:dyDescent="0.3">
      <c r="A12243" s="1">
        <v>12239</v>
      </c>
      <c r="B12243" s="1">
        <v>2017</v>
      </c>
      <c r="C12243" s="1">
        <v>3</v>
      </c>
      <c r="D12243" s="1">
        <v>16</v>
      </c>
      <c r="E12243" s="7">
        <v>2017.29383561644</v>
      </c>
      <c r="F12243" s="7">
        <v>16.436904999999999</v>
      </c>
      <c r="G12243" s="57">
        <f t="shared" si="450"/>
        <v>20.897630626206883</v>
      </c>
      <c r="H12243" s="8"/>
      <c r="I12243" s="73">
        <f t="shared" si="451"/>
        <v>1.9808219178100899</v>
      </c>
    </row>
    <row r="12244" spans="1:9" ht="15.6" x14ac:dyDescent="0.3">
      <c r="A12244" s="1">
        <v>12240</v>
      </c>
      <c r="B12244" s="1">
        <v>2017</v>
      </c>
      <c r="C12244" s="1">
        <v>3</v>
      </c>
      <c r="D12244" s="1">
        <v>17</v>
      </c>
      <c r="E12244" s="7">
        <v>2017.2965753424701</v>
      </c>
      <c r="F12244" s="7">
        <v>16.386510000000001</v>
      </c>
      <c r="G12244" s="57">
        <f t="shared" si="450"/>
        <v>20.897321110344812</v>
      </c>
      <c r="H12244" s="8"/>
      <c r="I12244" s="73">
        <f t="shared" si="451"/>
        <v>1.9808219178098625</v>
      </c>
    </row>
    <row r="12245" spans="1:9" ht="15.6" x14ac:dyDescent="0.3">
      <c r="A12245" s="1">
        <v>12241</v>
      </c>
      <c r="B12245" s="1">
        <v>2017</v>
      </c>
      <c r="C12245" s="1">
        <v>3</v>
      </c>
      <c r="D12245" s="1">
        <v>18</v>
      </c>
      <c r="E12245" s="7">
        <v>2017.2993150684899</v>
      </c>
      <c r="F12245" s="7">
        <v>16.416231</v>
      </c>
      <c r="G12245" s="57">
        <f t="shared" si="450"/>
        <v>20.896831474482745</v>
      </c>
      <c r="H12245" s="8"/>
      <c r="I12245" s="73">
        <f t="shared" si="451"/>
        <v>1.9808219178000854</v>
      </c>
    </row>
    <row r="12246" spans="1:9" ht="15.6" x14ac:dyDescent="0.3">
      <c r="A12246" s="1">
        <v>12242</v>
      </c>
      <c r="B12246" s="1">
        <v>2017</v>
      </c>
      <c r="C12246" s="1">
        <v>3</v>
      </c>
      <c r="D12246" s="1">
        <v>19</v>
      </c>
      <c r="E12246" s="7">
        <v>2017.30205479452</v>
      </c>
      <c r="F12246" s="7">
        <v>16.493639000000002</v>
      </c>
      <c r="G12246" s="57">
        <f t="shared" si="450"/>
        <v>20.896363813793091</v>
      </c>
      <c r="H12246" s="8"/>
      <c r="I12246" s="73">
        <f t="shared" si="451"/>
        <v>1.9808219178098625</v>
      </c>
    </row>
    <row r="12247" spans="1:9" ht="15.6" x14ac:dyDescent="0.3">
      <c r="A12247" s="1">
        <v>12243</v>
      </c>
      <c r="B12247" s="1">
        <v>2017</v>
      </c>
      <c r="C12247" s="1">
        <v>3</v>
      </c>
      <c r="D12247" s="1">
        <v>20</v>
      </c>
      <c r="E12247" s="7">
        <v>2017.3047945205501</v>
      </c>
      <c r="F12247" s="7">
        <v>16.539843999999999</v>
      </c>
      <c r="G12247" s="57">
        <f t="shared" si="450"/>
        <v>20.895922299310332</v>
      </c>
      <c r="H12247" s="8"/>
      <c r="I12247" s="73">
        <f t="shared" si="451"/>
        <v>1.9808219178100899</v>
      </c>
    </row>
    <row r="12248" spans="1:9" ht="15.6" x14ac:dyDescent="0.3">
      <c r="A12248" s="1">
        <v>12244</v>
      </c>
      <c r="B12248" s="1">
        <v>2017</v>
      </c>
      <c r="C12248" s="1">
        <v>3</v>
      </c>
      <c r="D12248" s="1">
        <v>21</v>
      </c>
      <c r="E12248" s="7">
        <v>2017.30753424658</v>
      </c>
      <c r="F12248" s="7">
        <v>16.560079999999999</v>
      </c>
      <c r="G12248" s="57">
        <f t="shared" si="450"/>
        <v>20.89535466206895</v>
      </c>
      <c r="H12248" s="8"/>
      <c r="I12248" s="73">
        <f t="shared" si="451"/>
        <v>1.9808219178100899</v>
      </c>
    </row>
    <row r="12249" spans="1:9" ht="15.6" x14ac:dyDescent="0.3">
      <c r="A12249" s="1">
        <v>12245</v>
      </c>
      <c r="B12249" s="1">
        <v>2017</v>
      </c>
      <c r="C12249" s="1">
        <v>3</v>
      </c>
      <c r="D12249" s="1">
        <v>22</v>
      </c>
      <c r="E12249" s="7">
        <v>2017.3102739726</v>
      </c>
      <c r="F12249" s="7">
        <v>16.525905000000002</v>
      </c>
      <c r="G12249" s="57">
        <f t="shared" si="450"/>
        <v>20.89478748689654</v>
      </c>
      <c r="H12249" s="8"/>
      <c r="I12249" s="73">
        <f t="shared" si="451"/>
        <v>1.9808219178098625</v>
      </c>
    </row>
    <row r="12250" spans="1:9" ht="15.6" x14ac:dyDescent="0.3">
      <c r="A12250" s="1">
        <v>12246</v>
      </c>
      <c r="B12250" s="1">
        <v>2017</v>
      </c>
      <c r="C12250" s="1">
        <v>3</v>
      </c>
      <c r="D12250" s="1">
        <v>23</v>
      </c>
      <c r="E12250" s="7">
        <v>2017.3130136986299</v>
      </c>
      <c r="F12250" s="7">
        <v>16.550108999999999</v>
      </c>
      <c r="G12250" s="57">
        <f t="shared" si="450"/>
        <v>20.894190521379297</v>
      </c>
      <c r="H12250" s="8"/>
      <c r="I12250" s="73">
        <f t="shared" si="451"/>
        <v>1.9808219178100899</v>
      </c>
    </row>
    <row r="12251" spans="1:9" ht="15.6" x14ac:dyDescent="0.3">
      <c r="A12251" s="1">
        <v>12247</v>
      </c>
      <c r="B12251" s="1">
        <v>2017</v>
      </c>
      <c r="C12251" s="1">
        <v>3</v>
      </c>
      <c r="D12251" s="1">
        <v>24</v>
      </c>
      <c r="E12251" s="7">
        <v>2017.31575342466</v>
      </c>
      <c r="F12251" s="7">
        <v>16.611533000000001</v>
      </c>
      <c r="G12251" s="57">
        <f t="shared" si="450"/>
        <v>20.893529742068953</v>
      </c>
      <c r="H12251" s="8"/>
      <c r="I12251" s="73">
        <f t="shared" si="451"/>
        <v>1.9808219178100899</v>
      </c>
    </row>
    <row r="12252" spans="1:9" ht="15.6" x14ac:dyDescent="0.3">
      <c r="A12252" s="1">
        <v>12248</v>
      </c>
      <c r="B12252" s="1">
        <v>2017</v>
      </c>
      <c r="C12252" s="1">
        <v>3</v>
      </c>
      <c r="D12252" s="1">
        <v>25</v>
      </c>
      <c r="E12252" s="7">
        <v>2017.3184931506801</v>
      </c>
      <c r="F12252" s="7">
        <v>16.717224999999999</v>
      </c>
      <c r="G12252" s="57">
        <f t="shared" si="450"/>
        <v>20.892518864827572</v>
      </c>
      <c r="H12252" s="8"/>
      <c r="I12252" s="73">
        <f t="shared" si="451"/>
        <v>1.9808219178098625</v>
      </c>
    </row>
    <row r="12253" spans="1:9" ht="15.6" x14ac:dyDescent="0.3">
      <c r="A12253" s="1">
        <v>12249</v>
      </c>
      <c r="B12253" s="1">
        <v>2017</v>
      </c>
      <c r="C12253" s="1">
        <v>3</v>
      </c>
      <c r="D12253" s="1">
        <v>26</v>
      </c>
      <c r="E12253" s="7">
        <v>2017.3212328767099</v>
      </c>
      <c r="F12253" s="7">
        <v>16.784666999999999</v>
      </c>
      <c r="G12253" s="57">
        <f t="shared" si="450"/>
        <v>20.891176645517234</v>
      </c>
      <c r="H12253" s="8"/>
      <c r="I12253" s="73">
        <f t="shared" si="451"/>
        <v>1.9808219178100899</v>
      </c>
    </row>
    <row r="12254" spans="1:9" ht="15.6" x14ac:dyDescent="0.3">
      <c r="A12254" s="1">
        <v>12250</v>
      </c>
      <c r="B12254" s="1">
        <v>2017</v>
      </c>
      <c r="C12254" s="1">
        <v>3</v>
      </c>
      <c r="D12254" s="1">
        <v>27</v>
      </c>
      <c r="E12254" s="7">
        <v>2017.32397260274</v>
      </c>
      <c r="F12254" s="7">
        <v>16.872295999999999</v>
      </c>
      <c r="G12254" s="57">
        <f t="shared" si="450"/>
        <v>20.889496599999987</v>
      </c>
      <c r="H12254" s="8"/>
      <c r="I12254" s="73">
        <f t="shared" si="451"/>
        <v>1.9808219178098625</v>
      </c>
    </row>
    <row r="12255" spans="1:9" ht="15.6" x14ac:dyDescent="0.3">
      <c r="A12255" s="1">
        <v>12251</v>
      </c>
      <c r="B12255" s="1">
        <v>2017</v>
      </c>
      <c r="C12255" s="1">
        <v>3</v>
      </c>
      <c r="D12255" s="1">
        <v>28</v>
      </c>
      <c r="E12255" s="7">
        <v>2017.3267123287701</v>
      </c>
      <c r="F12255" s="7">
        <v>16.977972999999999</v>
      </c>
      <c r="G12255" s="57">
        <f t="shared" si="450"/>
        <v>20.887562444137917</v>
      </c>
      <c r="H12255" s="8"/>
      <c r="I12255" s="73">
        <f t="shared" si="451"/>
        <v>1.9796803653000552</v>
      </c>
    </row>
    <row r="12256" spans="1:9" ht="15.6" x14ac:dyDescent="0.3">
      <c r="A12256" s="1">
        <v>12252</v>
      </c>
      <c r="B12256" s="1">
        <v>2017</v>
      </c>
      <c r="C12256" s="1">
        <v>3</v>
      </c>
      <c r="D12256" s="1">
        <v>29</v>
      </c>
      <c r="E12256" s="7">
        <v>2017.32945205479</v>
      </c>
      <c r="F12256" s="7">
        <v>17.038254999999999</v>
      </c>
      <c r="G12256" s="57">
        <f t="shared" si="450"/>
        <v>20.8855775213793</v>
      </c>
      <c r="H12256" s="8"/>
      <c r="I12256" s="73">
        <f t="shared" si="451"/>
        <v>1.9796803652900508</v>
      </c>
    </row>
    <row r="12257" spans="1:9" ht="15.6" x14ac:dyDescent="0.3">
      <c r="A12257" s="1">
        <v>12253</v>
      </c>
      <c r="B12257" s="1">
        <v>2017</v>
      </c>
      <c r="C12257" s="1">
        <v>3</v>
      </c>
      <c r="D12257" s="1">
        <v>30</v>
      </c>
      <c r="E12257" s="7">
        <v>2017.33219178082</v>
      </c>
      <c r="F12257" s="7">
        <v>17.114858999999999</v>
      </c>
      <c r="G12257" s="57">
        <f t="shared" si="450"/>
        <v>20.883795602758607</v>
      </c>
      <c r="H12257" s="8"/>
      <c r="I12257" s="73">
        <f t="shared" si="451"/>
        <v>1.9796803652898234</v>
      </c>
    </row>
    <row r="12258" spans="1:9" ht="15.6" x14ac:dyDescent="0.3">
      <c r="A12258" s="1">
        <v>12254</v>
      </c>
      <c r="B12258" s="1">
        <v>2017</v>
      </c>
      <c r="C12258" s="1">
        <v>3</v>
      </c>
      <c r="D12258" s="1">
        <v>31</v>
      </c>
      <c r="E12258" s="7">
        <v>2017.3349315068499</v>
      </c>
      <c r="F12258" s="7">
        <v>17.197657</v>
      </c>
      <c r="G12258" s="57">
        <f t="shared" si="450"/>
        <v>20.882013467586194</v>
      </c>
      <c r="H12258" s="8"/>
      <c r="I12258" s="73">
        <f t="shared" si="451"/>
        <v>1.9796803653000552</v>
      </c>
    </row>
    <row r="12259" spans="1:9" ht="15.6" x14ac:dyDescent="0.3">
      <c r="A12259" s="1">
        <v>12255</v>
      </c>
      <c r="B12259" s="1">
        <v>2017</v>
      </c>
      <c r="C12259" s="1">
        <v>4</v>
      </c>
      <c r="D12259" s="1">
        <v>1</v>
      </c>
      <c r="E12259" s="7">
        <v>2017.3360730593599</v>
      </c>
      <c r="F12259" s="7">
        <v>17.287873000000001</v>
      </c>
      <c r="G12259" s="57">
        <f t="shared" si="450"/>
        <v>20.880384617931021</v>
      </c>
      <c r="H12259" s="8"/>
      <c r="I12259" s="73">
        <f t="shared" si="451"/>
        <v>1.9796803653000552</v>
      </c>
    </row>
    <row r="12260" spans="1:9" ht="15.6" x14ac:dyDescent="0.3">
      <c r="A12260" s="1">
        <v>12256</v>
      </c>
      <c r="B12260" s="1">
        <v>2017</v>
      </c>
      <c r="C12260" s="1">
        <v>4</v>
      </c>
      <c r="D12260" s="1">
        <v>2</v>
      </c>
      <c r="E12260" s="7">
        <v>2017.33881278539</v>
      </c>
      <c r="F12260" s="7">
        <v>17.354420000000001</v>
      </c>
      <c r="G12260" s="57">
        <f t="shared" si="450"/>
        <v>20.878659398620677</v>
      </c>
      <c r="H12260" s="8"/>
      <c r="I12260" s="73">
        <f t="shared" si="451"/>
        <v>1.9796803652900508</v>
      </c>
    </row>
    <row r="12261" spans="1:9" ht="15.6" x14ac:dyDescent="0.3">
      <c r="A12261" s="1">
        <v>12257</v>
      </c>
      <c r="B12261" s="1">
        <v>2017</v>
      </c>
      <c r="C12261" s="1">
        <v>4</v>
      </c>
      <c r="D12261" s="1">
        <v>3</v>
      </c>
      <c r="E12261" s="7">
        <v>2017.3415525114201</v>
      </c>
      <c r="F12261" s="7">
        <v>17.497022000000001</v>
      </c>
      <c r="G12261" s="57">
        <f t="shared" si="450"/>
        <v>20.876798816551709</v>
      </c>
      <c r="H12261" s="8"/>
      <c r="I12261" s="73">
        <f t="shared" si="451"/>
        <v>1.9796803653000552</v>
      </c>
    </row>
    <row r="12262" spans="1:9" ht="15.6" x14ac:dyDescent="0.3">
      <c r="A12262" s="1">
        <v>12258</v>
      </c>
      <c r="B12262" s="1">
        <v>2017</v>
      </c>
      <c r="C12262" s="1">
        <v>4</v>
      </c>
      <c r="D12262" s="1">
        <v>4</v>
      </c>
      <c r="E12262" s="7">
        <v>2017.34429223744</v>
      </c>
      <c r="F12262" s="7">
        <v>17.648751000000001</v>
      </c>
      <c r="G12262" s="57">
        <f t="shared" si="450"/>
        <v>20.874783464827573</v>
      </c>
      <c r="H12262" s="8"/>
      <c r="I12262" s="73">
        <f t="shared" si="451"/>
        <v>1.9808219178098625</v>
      </c>
    </row>
    <row r="12263" spans="1:9" ht="15.6" x14ac:dyDescent="0.3">
      <c r="A12263" s="1">
        <v>12259</v>
      </c>
      <c r="B12263" s="1">
        <v>2017</v>
      </c>
      <c r="C12263" s="1">
        <v>4</v>
      </c>
      <c r="D12263" s="1">
        <v>5</v>
      </c>
      <c r="E12263" s="7">
        <v>2017.34703196347</v>
      </c>
      <c r="F12263" s="7">
        <v>17.673110000000001</v>
      </c>
      <c r="G12263" s="57">
        <f t="shared" si="450"/>
        <v>20.872654856551712</v>
      </c>
      <c r="H12263" s="8"/>
      <c r="I12263" s="73">
        <f t="shared" si="451"/>
        <v>1.9808219178100899</v>
      </c>
    </row>
    <row r="12264" spans="1:9" ht="15.6" x14ac:dyDescent="0.3">
      <c r="A12264" s="1">
        <v>12260</v>
      </c>
      <c r="B12264" s="1">
        <v>2017</v>
      </c>
      <c r="C12264" s="1">
        <v>4</v>
      </c>
      <c r="D12264" s="1">
        <v>6</v>
      </c>
      <c r="E12264" s="7">
        <v>2017.3497716894999</v>
      </c>
      <c r="F12264" s="7">
        <v>17.716643000000001</v>
      </c>
      <c r="G12264" s="57">
        <f t="shared" si="450"/>
        <v>20.870503674482745</v>
      </c>
      <c r="H12264" s="8"/>
      <c r="I12264" s="73">
        <f t="shared" si="451"/>
        <v>1.9808219178100899</v>
      </c>
    </row>
    <row r="12265" spans="1:9" ht="15.6" x14ac:dyDescent="0.3">
      <c r="A12265" s="1">
        <v>12261</v>
      </c>
      <c r="B12265" s="1">
        <v>2017</v>
      </c>
      <c r="C12265" s="1">
        <v>4</v>
      </c>
      <c r="D12265" s="1">
        <v>7</v>
      </c>
      <c r="E12265" s="7">
        <v>2017.35251141552</v>
      </c>
      <c r="F12265" s="7">
        <v>17.798462000000001</v>
      </c>
      <c r="G12265" s="57">
        <f t="shared" si="450"/>
        <v>20.86856258206895</v>
      </c>
      <c r="H12265" s="8"/>
      <c r="I12265" s="73">
        <f t="shared" si="451"/>
        <v>1.9808219178098625</v>
      </c>
    </row>
    <row r="12266" spans="1:9" ht="15.6" x14ac:dyDescent="0.3">
      <c r="A12266" s="1">
        <v>12262</v>
      </c>
      <c r="B12266" s="1">
        <v>2017</v>
      </c>
      <c r="C12266" s="1">
        <v>4</v>
      </c>
      <c r="D12266" s="1">
        <v>8</v>
      </c>
      <c r="E12266" s="7">
        <v>2017.3552511415501</v>
      </c>
      <c r="F12266" s="7">
        <v>17.925924999999999</v>
      </c>
      <c r="G12266" s="57">
        <f t="shared" si="450"/>
        <v>20.866841502068954</v>
      </c>
      <c r="H12266" s="8"/>
      <c r="I12266" s="73">
        <f t="shared" si="451"/>
        <v>1.9808219178100899</v>
      </c>
    </row>
    <row r="12267" spans="1:9" ht="15.6" x14ac:dyDescent="0.3">
      <c r="A12267" s="1">
        <v>12263</v>
      </c>
      <c r="B12267" s="1">
        <v>2017</v>
      </c>
      <c r="C12267" s="1">
        <v>4</v>
      </c>
      <c r="D12267" s="1">
        <v>9</v>
      </c>
      <c r="E12267" s="7">
        <v>2017.3579908675799</v>
      </c>
      <c r="F12267" s="7">
        <v>18.002748</v>
      </c>
      <c r="G12267" s="57">
        <f t="shared" si="450"/>
        <v>20.865261682758607</v>
      </c>
      <c r="H12267" s="8"/>
      <c r="I12267" s="73">
        <f t="shared" si="451"/>
        <v>1.9808219178098625</v>
      </c>
    </row>
    <row r="12268" spans="1:9" ht="15.6" x14ac:dyDescent="0.3">
      <c r="A12268" s="1">
        <v>12264</v>
      </c>
      <c r="B12268" s="1">
        <v>2017</v>
      </c>
      <c r="C12268" s="1">
        <v>4</v>
      </c>
      <c r="D12268" s="1">
        <v>10</v>
      </c>
      <c r="E12268" s="7">
        <v>2017.36073059361</v>
      </c>
      <c r="F12268" s="7">
        <v>18.077411000000001</v>
      </c>
      <c r="G12268" s="57">
        <f t="shared" si="450"/>
        <v>20.86382925793102</v>
      </c>
      <c r="H12268" s="8"/>
      <c r="I12268" s="73">
        <f t="shared" si="451"/>
        <v>1.9808219178000854</v>
      </c>
    </row>
    <row r="12269" spans="1:9" ht="15.6" x14ac:dyDescent="0.3">
      <c r="A12269" s="1">
        <v>12265</v>
      </c>
      <c r="B12269" s="1">
        <v>2017</v>
      </c>
      <c r="C12269" s="1">
        <v>4</v>
      </c>
      <c r="D12269" s="1">
        <v>11</v>
      </c>
      <c r="E12269" s="7">
        <v>2017.3634703196301</v>
      </c>
      <c r="F12269" s="7">
        <v>18.088723000000002</v>
      </c>
      <c r="G12269" s="57">
        <f t="shared" si="450"/>
        <v>20.862343801379296</v>
      </c>
      <c r="H12269" s="8"/>
      <c r="I12269" s="73">
        <f t="shared" si="451"/>
        <v>1.9808219178100899</v>
      </c>
    </row>
    <row r="12270" spans="1:9" ht="15.6" x14ac:dyDescent="0.3">
      <c r="A12270" s="1">
        <v>12266</v>
      </c>
      <c r="B12270" s="1">
        <v>2017</v>
      </c>
      <c r="C12270" s="1">
        <v>4</v>
      </c>
      <c r="D12270" s="1">
        <v>12</v>
      </c>
      <c r="E12270" s="7">
        <v>2017.36621004566</v>
      </c>
      <c r="F12270" s="7">
        <v>18.133614999999999</v>
      </c>
      <c r="G12270" s="57">
        <f t="shared" si="450"/>
        <v>20.860764997241368</v>
      </c>
      <c r="H12270" s="8"/>
      <c r="I12270" s="73">
        <f t="shared" si="451"/>
        <v>1.9808219178098625</v>
      </c>
    </row>
    <row r="12271" spans="1:9" ht="15.6" x14ac:dyDescent="0.3">
      <c r="A12271" s="1">
        <v>12267</v>
      </c>
      <c r="B12271" s="1">
        <v>2017</v>
      </c>
      <c r="C12271" s="1">
        <v>4</v>
      </c>
      <c r="D12271" s="1">
        <v>13</v>
      </c>
      <c r="E12271" s="7">
        <v>2017.36894977169</v>
      </c>
      <c r="F12271" s="7">
        <v>18.208091</v>
      </c>
      <c r="G12271" s="57">
        <f t="shared" si="450"/>
        <v>20.858973129655162</v>
      </c>
      <c r="H12271" s="8"/>
      <c r="I12271" s="73">
        <f t="shared" si="451"/>
        <v>1.9808219178100899</v>
      </c>
    </row>
    <row r="12272" spans="1:9" ht="15.6" x14ac:dyDescent="0.3">
      <c r="A12272" s="1">
        <v>12268</v>
      </c>
      <c r="B12272" s="1">
        <v>2017</v>
      </c>
      <c r="C12272" s="1">
        <v>4</v>
      </c>
      <c r="D12272" s="1">
        <v>14</v>
      </c>
      <c r="E12272" s="7">
        <v>2017.3716894977199</v>
      </c>
      <c r="F12272" s="7">
        <v>18.299244999999999</v>
      </c>
      <c r="G12272" s="57">
        <f t="shared" si="450"/>
        <v>20.856959307586198</v>
      </c>
      <c r="H12272" s="8"/>
      <c r="I12272" s="73">
        <f t="shared" si="451"/>
        <v>1.9808219178000854</v>
      </c>
    </row>
    <row r="12273" spans="1:9" ht="15.6" x14ac:dyDescent="0.3">
      <c r="A12273" s="1">
        <v>12269</v>
      </c>
      <c r="B12273" s="1">
        <v>2017</v>
      </c>
      <c r="C12273" s="1">
        <v>4</v>
      </c>
      <c r="D12273" s="1">
        <v>15</v>
      </c>
      <c r="E12273" s="7">
        <v>2017.37442922374</v>
      </c>
      <c r="F12273" s="7">
        <v>18.428481999999999</v>
      </c>
      <c r="G12273" s="57">
        <f t="shared" si="450"/>
        <v>20.854800358620682</v>
      </c>
      <c r="H12273" s="8"/>
      <c r="I12273" s="73">
        <f t="shared" si="451"/>
        <v>1.9808219178098625</v>
      </c>
    </row>
    <row r="12274" spans="1:9" ht="15.6" x14ac:dyDescent="0.3">
      <c r="A12274" s="1">
        <v>12270</v>
      </c>
      <c r="B12274" s="1">
        <v>2017</v>
      </c>
      <c r="C12274" s="1">
        <v>4</v>
      </c>
      <c r="D12274" s="1">
        <v>16</v>
      </c>
      <c r="E12274" s="7">
        <v>2017.3771689497701</v>
      </c>
      <c r="F12274" s="7">
        <v>18.528214999999999</v>
      </c>
      <c r="G12274" s="57">
        <f t="shared" si="450"/>
        <v>20.852622660689647</v>
      </c>
      <c r="H12274" s="8"/>
      <c r="I12274" s="73">
        <f t="shared" si="451"/>
        <v>1.9808219178100899</v>
      </c>
    </row>
    <row r="12275" spans="1:9" ht="15.6" x14ac:dyDescent="0.3">
      <c r="A12275" s="1">
        <v>12271</v>
      </c>
      <c r="B12275" s="1">
        <v>2017</v>
      </c>
      <c r="C12275" s="1">
        <v>4</v>
      </c>
      <c r="D12275" s="1">
        <v>17</v>
      </c>
      <c r="E12275" s="7">
        <v>2017.3799086757999</v>
      </c>
      <c r="F12275" s="7">
        <v>18.592220000000001</v>
      </c>
      <c r="G12275" s="57">
        <f t="shared" si="450"/>
        <v>20.850474695172405</v>
      </c>
      <c r="H12275" s="8"/>
      <c r="I12275" s="73">
        <f t="shared" si="451"/>
        <v>1.9808219178098625</v>
      </c>
    </row>
    <row r="12276" spans="1:9" ht="15.6" x14ac:dyDescent="0.3">
      <c r="A12276" s="1">
        <v>12272</v>
      </c>
      <c r="B12276" s="1">
        <v>2017</v>
      </c>
      <c r="C12276" s="1">
        <v>4</v>
      </c>
      <c r="D12276" s="1">
        <v>18</v>
      </c>
      <c r="E12276" s="7">
        <v>2017.38264840183</v>
      </c>
      <c r="F12276" s="7">
        <v>18.652598999999999</v>
      </c>
      <c r="G12276" s="57">
        <f t="shared" si="450"/>
        <v>20.848352335172407</v>
      </c>
      <c r="H12276" s="8"/>
      <c r="I12276" s="73">
        <f t="shared" si="451"/>
        <v>1.9808219178000854</v>
      </c>
    </row>
    <row r="12277" spans="1:9" ht="15.6" x14ac:dyDescent="0.3">
      <c r="A12277" s="1">
        <v>12273</v>
      </c>
      <c r="B12277" s="1">
        <v>2017</v>
      </c>
      <c r="C12277" s="1">
        <v>4</v>
      </c>
      <c r="D12277" s="1">
        <v>19</v>
      </c>
      <c r="E12277" s="7">
        <v>2017.3853881278501</v>
      </c>
      <c r="F12277" s="7">
        <v>18.755468</v>
      </c>
      <c r="G12277" s="57">
        <f t="shared" si="450"/>
        <v>20.846228764137923</v>
      </c>
      <c r="H12277" s="8"/>
      <c r="I12277" s="73">
        <f t="shared" si="451"/>
        <v>1.9808219178100899</v>
      </c>
    </row>
    <row r="12278" spans="1:9" ht="15.6" x14ac:dyDescent="0.3">
      <c r="A12278" s="1">
        <v>12274</v>
      </c>
      <c r="B12278" s="1">
        <v>2017</v>
      </c>
      <c r="C12278" s="1">
        <v>4</v>
      </c>
      <c r="D12278" s="1">
        <v>20</v>
      </c>
      <c r="E12278" s="7">
        <v>2017.38812785388</v>
      </c>
      <c r="F12278" s="7">
        <v>18.889752999999999</v>
      </c>
      <c r="G12278" s="57">
        <f t="shared" si="450"/>
        <v>20.844098566896545</v>
      </c>
      <c r="H12278" s="8"/>
      <c r="I12278" s="73">
        <f t="shared" si="451"/>
        <v>1.9808219178098625</v>
      </c>
    </row>
    <row r="12279" spans="1:9" ht="15.6" x14ac:dyDescent="0.3">
      <c r="A12279" s="1">
        <v>12275</v>
      </c>
      <c r="B12279" s="1">
        <v>2017</v>
      </c>
      <c r="C12279" s="1">
        <v>4</v>
      </c>
      <c r="D12279" s="1">
        <v>21</v>
      </c>
      <c r="E12279" s="7">
        <v>2017.39086757991</v>
      </c>
      <c r="F12279" s="7">
        <v>18.977557000000001</v>
      </c>
      <c r="G12279" s="57">
        <f t="shared" si="450"/>
        <v>20.842038881379306</v>
      </c>
      <c r="H12279" s="8"/>
      <c r="I12279" s="73">
        <f t="shared" si="451"/>
        <v>1.9808219178100899</v>
      </c>
    </row>
    <row r="12280" spans="1:9" ht="15.6" x14ac:dyDescent="0.3">
      <c r="A12280" s="1">
        <v>12276</v>
      </c>
      <c r="B12280" s="1">
        <v>2017</v>
      </c>
      <c r="C12280" s="1">
        <v>4</v>
      </c>
      <c r="D12280" s="1">
        <v>22</v>
      </c>
      <c r="E12280" s="7">
        <v>2017.3936073059399</v>
      </c>
      <c r="F12280" s="7">
        <v>19.052285999999999</v>
      </c>
      <c r="G12280" s="57">
        <f t="shared" si="450"/>
        <v>20.840237062068962</v>
      </c>
      <c r="H12280" s="8"/>
      <c r="I12280" s="73">
        <f t="shared" si="451"/>
        <v>1.9808219178000854</v>
      </c>
    </row>
    <row r="12281" spans="1:9" ht="15.6" x14ac:dyDescent="0.3">
      <c r="A12281" s="1">
        <v>12277</v>
      </c>
      <c r="B12281" s="1">
        <v>2017</v>
      </c>
      <c r="C12281" s="1">
        <v>4</v>
      </c>
      <c r="D12281" s="1">
        <v>23</v>
      </c>
      <c r="E12281" s="7">
        <v>2017.39634703196</v>
      </c>
      <c r="F12281" s="7">
        <v>19.114533000000002</v>
      </c>
      <c r="G12281" s="57">
        <f t="shared" si="450"/>
        <v>20.838558398620684</v>
      </c>
      <c r="H12281" s="8"/>
      <c r="I12281" s="73">
        <f t="shared" si="451"/>
        <v>1.9808219178098625</v>
      </c>
    </row>
    <row r="12282" spans="1:9" ht="15.6" x14ac:dyDescent="0.3">
      <c r="A12282" s="1">
        <v>12278</v>
      </c>
      <c r="B12282" s="1">
        <v>2017</v>
      </c>
      <c r="C12282" s="1">
        <v>4</v>
      </c>
      <c r="D12282" s="1">
        <v>24</v>
      </c>
      <c r="E12282" s="7">
        <v>2017.3990867579901</v>
      </c>
      <c r="F12282" s="7">
        <v>19.247060000000001</v>
      </c>
      <c r="G12282" s="57">
        <f t="shared" si="450"/>
        <v>20.836963070344822</v>
      </c>
      <c r="H12282" s="8"/>
      <c r="I12282" s="73">
        <f t="shared" si="451"/>
        <v>1.9808219178100899</v>
      </c>
    </row>
    <row r="12283" spans="1:9" ht="15.6" x14ac:dyDescent="0.3">
      <c r="A12283" s="1">
        <v>12279</v>
      </c>
      <c r="B12283" s="1">
        <v>2017</v>
      </c>
      <c r="C12283" s="1">
        <v>4</v>
      </c>
      <c r="D12283" s="1">
        <v>25</v>
      </c>
      <c r="E12283" s="7">
        <v>2017.4018264840199</v>
      </c>
      <c r="F12283" s="7">
        <v>19.332906999999999</v>
      </c>
      <c r="G12283" s="57">
        <f t="shared" si="450"/>
        <v>20.835511297931031</v>
      </c>
      <c r="H12283" s="8"/>
      <c r="I12283" s="73">
        <f t="shared" si="451"/>
        <v>1.9808219178098625</v>
      </c>
    </row>
    <row r="12284" spans="1:9" ht="15.6" x14ac:dyDescent="0.3">
      <c r="A12284" s="1">
        <v>12280</v>
      </c>
      <c r="B12284" s="1">
        <v>2017</v>
      </c>
      <c r="C12284" s="1">
        <v>4</v>
      </c>
      <c r="D12284" s="1">
        <v>26</v>
      </c>
      <c r="E12284" s="7">
        <v>2017.40456621005</v>
      </c>
      <c r="F12284" s="7">
        <v>19.425559</v>
      </c>
      <c r="G12284" s="57">
        <f t="shared" si="450"/>
        <v>20.83399774068965</v>
      </c>
      <c r="H12284" s="8"/>
      <c r="I12284" s="73">
        <f t="shared" si="451"/>
        <v>1.9808219178100899</v>
      </c>
    </row>
    <row r="12285" spans="1:9" ht="15.6" x14ac:dyDescent="0.3">
      <c r="A12285" s="1">
        <v>12281</v>
      </c>
      <c r="B12285" s="1">
        <v>2017</v>
      </c>
      <c r="C12285" s="1">
        <v>4</v>
      </c>
      <c r="D12285" s="1">
        <v>27</v>
      </c>
      <c r="E12285" s="7">
        <v>2017.4073059360701</v>
      </c>
      <c r="F12285" s="7">
        <v>19.552315</v>
      </c>
      <c r="G12285" s="57">
        <f t="shared" si="450"/>
        <v>20.832413802758616</v>
      </c>
      <c r="H12285" s="8"/>
      <c r="I12285" s="73">
        <f t="shared" si="451"/>
        <v>1.9808219178100899</v>
      </c>
    </row>
    <row r="12286" spans="1:9" ht="15.6" x14ac:dyDescent="0.3">
      <c r="A12286" s="1">
        <v>12282</v>
      </c>
      <c r="B12286" s="1">
        <v>2017</v>
      </c>
      <c r="C12286" s="1">
        <v>4</v>
      </c>
      <c r="D12286" s="1">
        <v>28</v>
      </c>
      <c r="E12286" s="7">
        <v>2017.4100456620999</v>
      </c>
      <c r="F12286" s="7">
        <v>19.607914000000001</v>
      </c>
      <c r="G12286" s="57">
        <f t="shared" si="450"/>
        <v>20.830803255172412</v>
      </c>
      <c r="H12286" s="8"/>
      <c r="I12286" s="73">
        <f t="shared" si="451"/>
        <v>1.9824200913299137</v>
      </c>
    </row>
    <row r="12287" spans="1:9" ht="15.6" x14ac:dyDescent="0.3">
      <c r="A12287" s="1">
        <v>12283</v>
      </c>
      <c r="B12287" s="1">
        <v>2017</v>
      </c>
      <c r="C12287" s="1">
        <v>4</v>
      </c>
      <c r="D12287" s="1">
        <v>29</v>
      </c>
      <c r="E12287" s="7">
        <v>2017.41278538813</v>
      </c>
      <c r="F12287" s="7">
        <v>19.651232</v>
      </c>
      <c r="G12287" s="57">
        <f t="shared" si="450"/>
        <v>20.829409412413796</v>
      </c>
      <c r="H12287" s="8"/>
      <c r="I12287" s="73">
        <f t="shared" si="451"/>
        <v>1.9824200913299137</v>
      </c>
    </row>
    <row r="12288" spans="1:9" ht="15.6" x14ac:dyDescent="0.3">
      <c r="A12288" s="1">
        <v>12284</v>
      </c>
      <c r="B12288" s="1">
        <v>2017</v>
      </c>
      <c r="C12288" s="1">
        <v>4</v>
      </c>
      <c r="D12288" s="1">
        <v>30</v>
      </c>
      <c r="E12288" s="7">
        <v>2017.4155251141499</v>
      </c>
      <c r="F12288" s="7">
        <v>19.688922999999999</v>
      </c>
      <c r="G12288" s="57">
        <f t="shared" si="450"/>
        <v>20.828195024827586</v>
      </c>
      <c r="H12288" s="8"/>
      <c r="I12288" s="73">
        <f t="shared" si="451"/>
        <v>1.9824200913201366</v>
      </c>
    </row>
    <row r="12289" spans="1:9" ht="15.6" x14ac:dyDescent="0.3">
      <c r="A12289" s="1">
        <v>12285</v>
      </c>
      <c r="B12289" s="1">
        <v>2017</v>
      </c>
      <c r="C12289" s="1">
        <v>5</v>
      </c>
      <c r="D12289" s="1">
        <v>1</v>
      </c>
      <c r="E12289" s="7">
        <v>2017.41940639269</v>
      </c>
      <c r="F12289" s="7">
        <v>19.748701000000001</v>
      </c>
      <c r="G12289" s="57">
        <f t="shared" si="450"/>
        <v>20.827078946206903</v>
      </c>
      <c r="H12289" s="8"/>
      <c r="I12289" s="73">
        <f t="shared" si="451"/>
        <v>1.9824200913199093</v>
      </c>
    </row>
    <row r="12290" spans="1:9" ht="15.6" x14ac:dyDescent="0.3">
      <c r="A12290" s="1">
        <v>12286</v>
      </c>
      <c r="B12290" s="1">
        <v>2017</v>
      </c>
      <c r="C12290" s="1">
        <v>5</v>
      </c>
      <c r="D12290" s="1">
        <v>2</v>
      </c>
      <c r="E12290" s="7">
        <v>2017.4221461187201</v>
      </c>
      <c r="F12290" s="7">
        <v>19.819548000000001</v>
      </c>
      <c r="G12290" s="57">
        <f t="shared" si="450"/>
        <v>20.825881303448277</v>
      </c>
      <c r="H12290" s="8"/>
      <c r="I12290" s="73">
        <f t="shared" si="451"/>
        <v>1.9824200913301411</v>
      </c>
    </row>
    <row r="12291" spans="1:9" ht="15.6" x14ac:dyDescent="0.3">
      <c r="A12291" s="1">
        <v>12287</v>
      </c>
      <c r="B12291" s="1">
        <v>2017</v>
      </c>
      <c r="C12291" s="1">
        <v>5</v>
      </c>
      <c r="D12291" s="1">
        <v>3</v>
      </c>
      <c r="E12291" s="7">
        <v>2017.42488584475</v>
      </c>
      <c r="F12291" s="7">
        <v>19.934864999999999</v>
      </c>
      <c r="G12291" s="57">
        <f t="shared" si="450"/>
        <v>20.824572411034488</v>
      </c>
      <c r="H12291" s="8"/>
      <c r="I12291" s="73">
        <f t="shared" si="451"/>
        <v>1.9824200913299137</v>
      </c>
    </row>
    <row r="12292" spans="1:9" ht="15.6" x14ac:dyDescent="0.3">
      <c r="A12292" s="1">
        <v>12288</v>
      </c>
      <c r="B12292" s="1">
        <v>2017</v>
      </c>
      <c r="C12292" s="1">
        <v>5</v>
      </c>
      <c r="D12292" s="1">
        <v>4</v>
      </c>
      <c r="E12292" s="7">
        <v>2017.42762557078</v>
      </c>
      <c r="F12292" s="7">
        <v>19.986809999999998</v>
      </c>
      <c r="G12292" s="57">
        <f t="shared" si="450"/>
        <v>20.823236042758623</v>
      </c>
      <c r="H12292" s="8"/>
      <c r="I12292" s="73">
        <f t="shared" si="451"/>
        <v>1.9824200913199093</v>
      </c>
    </row>
    <row r="12293" spans="1:9" ht="15.6" x14ac:dyDescent="0.3">
      <c r="A12293" s="1">
        <v>12289</v>
      </c>
      <c r="B12293" s="1">
        <v>2017</v>
      </c>
      <c r="C12293" s="1">
        <v>5</v>
      </c>
      <c r="D12293" s="1">
        <v>5</v>
      </c>
      <c r="E12293" s="7">
        <v>2017.4303652967999</v>
      </c>
      <c r="F12293" s="7">
        <v>20.076777</v>
      </c>
      <c r="G12293" s="57">
        <f t="shared" si="450"/>
        <v>20.821878328275861</v>
      </c>
      <c r="H12293" s="8"/>
      <c r="I12293" s="73">
        <f t="shared" si="451"/>
        <v>1.9808219178000854</v>
      </c>
    </row>
    <row r="12294" spans="1:9" ht="15.6" x14ac:dyDescent="0.3">
      <c r="A12294" s="1">
        <v>12290</v>
      </c>
      <c r="B12294" s="1">
        <v>2017</v>
      </c>
      <c r="C12294" s="1">
        <v>5</v>
      </c>
      <c r="D12294" s="1">
        <v>6</v>
      </c>
      <c r="E12294" s="7">
        <v>2017.43310502283</v>
      </c>
      <c r="F12294" s="7">
        <v>20.147307000000001</v>
      </c>
      <c r="G12294" s="57">
        <f t="shared" si="450"/>
        <v>20.820519088275866</v>
      </c>
      <c r="H12294" s="8"/>
      <c r="I12294" s="73">
        <f t="shared" si="451"/>
        <v>1.9808219178100899</v>
      </c>
    </row>
    <row r="12295" spans="1:9" ht="15.6" x14ac:dyDescent="0.3">
      <c r="A12295" s="1">
        <v>12291</v>
      </c>
      <c r="B12295" s="1">
        <v>2017</v>
      </c>
      <c r="C12295" s="1">
        <v>5</v>
      </c>
      <c r="D12295" s="1">
        <v>7</v>
      </c>
      <c r="E12295" s="7">
        <v>2017.4358447488601</v>
      </c>
      <c r="F12295" s="7">
        <v>20.231235000000002</v>
      </c>
      <c r="G12295" s="57">
        <f t="shared" si="450"/>
        <v>20.819269295172418</v>
      </c>
      <c r="H12295" s="8"/>
      <c r="I12295" s="73">
        <f t="shared" si="451"/>
        <v>1.9808219178098625</v>
      </c>
    </row>
    <row r="12296" spans="1:9" ht="15.6" x14ac:dyDescent="0.3">
      <c r="A12296" s="1">
        <v>12292</v>
      </c>
      <c r="B12296" s="1">
        <v>2017</v>
      </c>
      <c r="C12296" s="1">
        <v>5</v>
      </c>
      <c r="D12296" s="1">
        <v>8</v>
      </c>
      <c r="E12296" s="7">
        <v>2017.4385844748899</v>
      </c>
      <c r="F12296" s="7">
        <v>20.273226999999999</v>
      </c>
      <c r="G12296" s="57">
        <f t="shared" si="450"/>
        <v>20.817808976551728</v>
      </c>
      <c r="H12296" s="8"/>
      <c r="I12296" s="73">
        <f t="shared" si="451"/>
        <v>1.9808219178100899</v>
      </c>
    </row>
    <row r="12297" spans="1:9" ht="15.6" x14ac:dyDescent="0.3">
      <c r="A12297" s="1">
        <v>12293</v>
      </c>
      <c r="B12297" s="1">
        <v>2017</v>
      </c>
      <c r="C12297" s="1">
        <v>5</v>
      </c>
      <c r="D12297" s="1">
        <v>9</v>
      </c>
      <c r="E12297" s="7">
        <v>2017.44132420091</v>
      </c>
      <c r="F12297" s="7">
        <v>20.353128000000002</v>
      </c>
      <c r="G12297" s="57">
        <f t="shared" si="450"/>
        <v>20.816380656551726</v>
      </c>
      <c r="H12297" s="8"/>
      <c r="I12297" s="73">
        <f t="shared" si="451"/>
        <v>1.9808219177998581</v>
      </c>
    </row>
    <row r="12298" spans="1:9" ht="15.6" x14ac:dyDescent="0.3">
      <c r="A12298" s="1">
        <v>12294</v>
      </c>
      <c r="B12298" s="1">
        <v>2017</v>
      </c>
      <c r="C12298" s="1">
        <v>5</v>
      </c>
      <c r="D12298" s="1">
        <v>10</v>
      </c>
      <c r="E12298" s="7">
        <v>2017.4440639269401</v>
      </c>
      <c r="F12298" s="7">
        <v>20.485561000000001</v>
      </c>
      <c r="G12298" s="57">
        <f t="shared" si="450"/>
        <v>20.815044344827591</v>
      </c>
      <c r="H12298" s="8"/>
      <c r="I12298" s="73">
        <f t="shared" si="451"/>
        <v>1.9808219178100899</v>
      </c>
    </row>
    <row r="12299" spans="1:9" ht="15.6" x14ac:dyDescent="0.3">
      <c r="A12299" s="1">
        <v>12295</v>
      </c>
      <c r="B12299" s="1">
        <v>2017</v>
      </c>
      <c r="C12299" s="1">
        <v>5</v>
      </c>
      <c r="D12299" s="1">
        <v>11</v>
      </c>
      <c r="E12299" s="7">
        <v>2017.4468036529699</v>
      </c>
      <c r="F12299" s="7">
        <v>20.589559999999999</v>
      </c>
      <c r="G12299" s="57">
        <f t="shared" ref="G12299:G12362" si="452">AVERAGE(F11755:F12479)</f>
        <v>20.813787271724145</v>
      </c>
      <c r="H12299" s="8"/>
      <c r="I12299" s="73">
        <f t="shared" si="451"/>
        <v>1.9808219178100899</v>
      </c>
    </row>
    <row r="12300" spans="1:9" ht="15.6" x14ac:dyDescent="0.3">
      <c r="A12300" s="1">
        <v>12296</v>
      </c>
      <c r="B12300" s="1">
        <v>2017</v>
      </c>
      <c r="C12300" s="1">
        <v>5</v>
      </c>
      <c r="D12300" s="1">
        <v>12</v>
      </c>
      <c r="E12300" s="7">
        <v>2017.449543379</v>
      </c>
      <c r="F12300" s="7">
        <v>20.664178</v>
      </c>
      <c r="G12300" s="57">
        <f t="shared" si="452"/>
        <v>20.812403038620694</v>
      </c>
      <c r="H12300" s="8"/>
      <c r="I12300" s="73">
        <f t="shared" ref="I12300:I12363" si="453">E12480-E11756</f>
        <v>1.9808219178098625</v>
      </c>
    </row>
    <row r="12301" spans="1:9" ht="15.6" x14ac:dyDescent="0.3">
      <c r="A12301" s="1">
        <v>12297</v>
      </c>
      <c r="B12301" s="1">
        <v>2017</v>
      </c>
      <c r="C12301" s="1">
        <v>5</v>
      </c>
      <c r="D12301" s="1">
        <v>13</v>
      </c>
      <c r="E12301" s="7">
        <v>2017.4522831050199</v>
      </c>
      <c r="F12301" s="7">
        <v>20.713660000000001</v>
      </c>
      <c r="G12301" s="57">
        <f t="shared" si="452"/>
        <v>20.811126023448281</v>
      </c>
      <c r="H12301" s="8"/>
      <c r="I12301" s="73">
        <f t="shared" si="453"/>
        <v>1.9808219178100899</v>
      </c>
    </row>
    <row r="12302" spans="1:9" ht="15.6" x14ac:dyDescent="0.3">
      <c r="A12302" s="1">
        <v>12298</v>
      </c>
      <c r="B12302" s="1">
        <v>2017</v>
      </c>
      <c r="C12302" s="1">
        <v>5</v>
      </c>
      <c r="D12302" s="1">
        <v>14</v>
      </c>
      <c r="E12302" s="7">
        <v>2017.45502283105</v>
      </c>
      <c r="F12302" s="7">
        <v>20.820816000000001</v>
      </c>
      <c r="G12302" s="57">
        <f t="shared" si="452"/>
        <v>20.80988279448276</v>
      </c>
      <c r="H12302" s="8"/>
      <c r="I12302" s="73">
        <f t="shared" si="453"/>
        <v>1.9808219178100899</v>
      </c>
    </row>
    <row r="12303" spans="1:9" ht="15.6" x14ac:dyDescent="0.3">
      <c r="A12303" s="1">
        <v>12299</v>
      </c>
      <c r="B12303" s="1">
        <v>2017</v>
      </c>
      <c r="C12303" s="1">
        <v>5</v>
      </c>
      <c r="D12303" s="1">
        <v>15</v>
      </c>
      <c r="E12303" s="7">
        <v>2017.4577625570801</v>
      </c>
      <c r="F12303" s="7">
        <v>20.930288999999998</v>
      </c>
      <c r="G12303" s="57">
        <f t="shared" si="452"/>
        <v>20.808603073103452</v>
      </c>
      <c r="H12303" s="8"/>
      <c r="I12303" s="73">
        <f t="shared" si="453"/>
        <v>1.9808219178098625</v>
      </c>
    </row>
    <row r="12304" spans="1:9" ht="15.6" x14ac:dyDescent="0.3">
      <c r="A12304" s="1">
        <v>12300</v>
      </c>
      <c r="B12304" s="1">
        <v>2017</v>
      </c>
      <c r="C12304" s="1">
        <v>5</v>
      </c>
      <c r="D12304" s="1">
        <v>16</v>
      </c>
      <c r="E12304" s="7">
        <v>2017.4605022831099</v>
      </c>
      <c r="F12304" s="7">
        <v>20.963697</v>
      </c>
      <c r="G12304" s="57">
        <f t="shared" si="452"/>
        <v>20.807238706206903</v>
      </c>
      <c r="H12304" s="8"/>
      <c r="I12304" s="73">
        <f t="shared" si="453"/>
        <v>1.9808219178100899</v>
      </c>
    </row>
    <row r="12305" spans="1:9" ht="15.6" x14ac:dyDescent="0.3">
      <c r="A12305" s="1">
        <v>12301</v>
      </c>
      <c r="B12305" s="1">
        <v>2017</v>
      </c>
      <c r="C12305" s="1">
        <v>5</v>
      </c>
      <c r="D12305" s="1">
        <v>17</v>
      </c>
      <c r="E12305" s="7">
        <v>2017.46324200913</v>
      </c>
      <c r="F12305" s="7">
        <v>21.013705000000002</v>
      </c>
      <c r="G12305" s="57">
        <f t="shared" si="452"/>
        <v>20.805837355862081</v>
      </c>
      <c r="H12305" s="8"/>
      <c r="I12305" s="73">
        <f t="shared" si="453"/>
        <v>1.9808219178098625</v>
      </c>
    </row>
    <row r="12306" spans="1:9" ht="15.6" x14ac:dyDescent="0.3">
      <c r="A12306" s="1">
        <v>12302</v>
      </c>
      <c r="B12306" s="1">
        <v>2017</v>
      </c>
      <c r="C12306" s="1">
        <v>5</v>
      </c>
      <c r="D12306" s="1">
        <v>18</v>
      </c>
      <c r="E12306" s="7">
        <v>2017.4659817351601</v>
      </c>
      <c r="F12306" s="7">
        <v>21.111757000000001</v>
      </c>
      <c r="G12306" s="57">
        <f t="shared" si="452"/>
        <v>20.804450922758626</v>
      </c>
      <c r="H12306" s="8"/>
      <c r="I12306" s="73">
        <f t="shared" si="453"/>
        <v>1.9808219178098625</v>
      </c>
    </row>
    <row r="12307" spans="1:9" ht="15.6" x14ac:dyDescent="0.3">
      <c r="A12307" s="1">
        <v>12303</v>
      </c>
      <c r="B12307" s="1">
        <v>2017</v>
      </c>
      <c r="C12307" s="1">
        <v>5</v>
      </c>
      <c r="D12307" s="1">
        <v>19</v>
      </c>
      <c r="E12307" s="7">
        <v>2017.4687214611899</v>
      </c>
      <c r="F12307" s="7">
        <v>21.206866000000002</v>
      </c>
      <c r="G12307" s="57">
        <f t="shared" si="452"/>
        <v>20.803064433103458</v>
      </c>
      <c r="H12307" s="8"/>
      <c r="I12307" s="73">
        <f t="shared" si="453"/>
        <v>1.9808219178100899</v>
      </c>
    </row>
    <row r="12308" spans="1:9" ht="15.6" x14ac:dyDescent="0.3">
      <c r="A12308" s="1">
        <v>12304</v>
      </c>
      <c r="B12308" s="1">
        <v>2017</v>
      </c>
      <c r="C12308" s="1">
        <v>5</v>
      </c>
      <c r="D12308" s="1">
        <v>20</v>
      </c>
      <c r="E12308" s="7">
        <v>2017.47146118721</v>
      </c>
      <c r="F12308" s="7">
        <v>21.274813000000002</v>
      </c>
      <c r="G12308" s="57">
        <f t="shared" si="452"/>
        <v>20.801520267586209</v>
      </c>
      <c r="H12308" s="8"/>
      <c r="I12308" s="73">
        <f t="shared" si="453"/>
        <v>1.9808219178098625</v>
      </c>
    </row>
    <row r="12309" spans="1:9" ht="15.6" x14ac:dyDescent="0.3">
      <c r="A12309" s="1">
        <v>12305</v>
      </c>
      <c r="B12309" s="1">
        <v>2017</v>
      </c>
      <c r="C12309" s="1">
        <v>5</v>
      </c>
      <c r="D12309" s="1">
        <v>21</v>
      </c>
      <c r="E12309" s="7">
        <v>2017.4742009132401</v>
      </c>
      <c r="F12309" s="7">
        <v>21.287976</v>
      </c>
      <c r="G12309" s="57">
        <f t="shared" si="452"/>
        <v>20.799833304827594</v>
      </c>
      <c r="H12309" s="8"/>
      <c r="I12309" s="73">
        <f t="shared" si="453"/>
        <v>1.9808219178100899</v>
      </c>
    </row>
    <row r="12310" spans="1:9" ht="15.6" x14ac:dyDescent="0.3">
      <c r="A12310" s="1">
        <v>12306</v>
      </c>
      <c r="B12310" s="1">
        <v>2017</v>
      </c>
      <c r="C12310" s="1">
        <v>5</v>
      </c>
      <c r="D12310" s="1">
        <v>22</v>
      </c>
      <c r="E12310" s="7">
        <v>2017.47694063927</v>
      </c>
      <c r="F12310" s="7">
        <v>21.291435</v>
      </c>
      <c r="G12310" s="57">
        <f t="shared" si="452"/>
        <v>20.798179617931041</v>
      </c>
      <c r="H12310" s="8"/>
      <c r="I12310" s="73">
        <f t="shared" si="453"/>
        <v>1.9808219178100899</v>
      </c>
    </row>
    <row r="12311" spans="1:9" ht="15.6" x14ac:dyDescent="0.3">
      <c r="A12311" s="1">
        <v>12307</v>
      </c>
      <c r="B12311" s="1">
        <v>2017</v>
      </c>
      <c r="C12311" s="1">
        <v>5</v>
      </c>
      <c r="D12311" s="1">
        <v>23</v>
      </c>
      <c r="E12311" s="7">
        <v>2017.4796803653001</v>
      </c>
      <c r="F12311" s="7">
        <v>21.328579999999999</v>
      </c>
      <c r="G12311" s="57">
        <f t="shared" si="452"/>
        <v>20.796466470344836</v>
      </c>
      <c r="H12311" s="8"/>
      <c r="I12311" s="73">
        <f t="shared" si="453"/>
        <v>1.9808219178098625</v>
      </c>
    </row>
    <row r="12312" spans="1:9" ht="15.6" x14ac:dyDescent="0.3">
      <c r="A12312" s="1">
        <v>12308</v>
      </c>
      <c r="B12312" s="1">
        <v>2017</v>
      </c>
      <c r="C12312" s="1">
        <v>5</v>
      </c>
      <c r="D12312" s="1">
        <v>24</v>
      </c>
      <c r="E12312" s="7">
        <v>2017.4824200913199</v>
      </c>
      <c r="F12312" s="7">
        <v>21.393794</v>
      </c>
      <c r="G12312" s="57">
        <f t="shared" si="452"/>
        <v>20.794499241379317</v>
      </c>
      <c r="H12312" s="8"/>
      <c r="I12312" s="73">
        <f t="shared" si="453"/>
        <v>1.9808219178000854</v>
      </c>
    </row>
    <row r="12313" spans="1:9" ht="15.6" x14ac:dyDescent="0.3">
      <c r="A12313" s="1">
        <v>12309</v>
      </c>
      <c r="B12313" s="1">
        <v>2017</v>
      </c>
      <c r="C12313" s="1">
        <v>5</v>
      </c>
      <c r="D12313" s="1">
        <v>25</v>
      </c>
      <c r="E12313" s="7">
        <v>2017.48515981735</v>
      </c>
      <c r="F12313" s="7">
        <v>21.429483000000001</v>
      </c>
      <c r="G12313" s="57">
        <f t="shared" si="452"/>
        <v>20.792424984827598</v>
      </c>
      <c r="H12313" s="8"/>
      <c r="I12313" s="73">
        <f t="shared" si="453"/>
        <v>1.9808219178100899</v>
      </c>
    </row>
    <row r="12314" spans="1:9" ht="15.6" x14ac:dyDescent="0.3">
      <c r="A12314" s="1">
        <v>12310</v>
      </c>
      <c r="B12314" s="1">
        <v>2017</v>
      </c>
      <c r="C12314" s="1">
        <v>5</v>
      </c>
      <c r="D12314" s="1">
        <v>26</v>
      </c>
      <c r="E12314" s="7">
        <v>2017.4878995433801</v>
      </c>
      <c r="F12314" s="7">
        <v>21.491797999999999</v>
      </c>
      <c r="G12314" s="57">
        <f t="shared" si="452"/>
        <v>20.790236908965525</v>
      </c>
      <c r="H12314" s="8"/>
      <c r="I12314" s="73">
        <f t="shared" si="453"/>
        <v>1.9808219178098625</v>
      </c>
    </row>
    <row r="12315" spans="1:9" ht="15.6" x14ac:dyDescent="0.3">
      <c r="A12315" s="1">
        <v>12311</v>
      </c>
      <c r="B12315" s="1">
        <v>2017</v>
      </c>
      <c r="C12315" s="1">
        <v>5</v>
      </c>
      <c r="D12315" s="1">
        <v>27</v>
      </c>
      <c r="E12315" s="7">
        <v>2017.4906392694099</v>
      </c>
      <c r="F12315" s="7">
        <v>21.518093</v>
      </c>
      <c r="G12315" s="57">
        <f t="shared" si="452"/>
        <v>20.788061688275871</v>
      </c>
      <c r="H12315" s="8"/>
      <c r="I12315" s="73">
        <f t="shared" si="453"/>
        <v>1.9808219178100899</v>
      </c>
    </row>
    <row r="12316" spans="1:9" ht="15.6" x14ac:dyDescent="0.3">
      <c r="A12316" s="1">
        <v>12312</v>
      </c>
      <c r="B12316" s="1">
        <v>2017</v>
      </c>
      <c r="C12316" s="1">
        <v>5</v>
      </c>
      <c r="D12316" s="1">
        <v>28</v>
      </c>
      <c r="E12316" s="7">
        <v>2017.49337899543</v>
      </c>
      <c r="F12316" s="7">
        <v>21.599347999999999</v>
      </c>
      <c r="G12316" s="57">
        <f t="shared" si="452"/>
        <v>20.78611040965518</v>
      </c>
      <c r="H12316" s="8"/>
      <c r="I12316" s="73">
        <f t="shared" si="453"/>
        <v>1.9796803652898234</v>
      </c>
    </row>
    <row r="12317" spans="1:9" ht="15.6" x14ac:dyDescent="0.3">
      <c r="A12317" s="1">
        <v>12313</v>
      </c>
      <c r="B12317" s="1">
        <v>2017</v>
      </c>
      <c r="C12317" s="1">
        <v>5</v>
      </c>
      <c r="D12317" s="1">
        <v>29</v>
      </c>
      <c r="E12317" s="7">
        <v>2017.4961187214601</v>
      </c>
      <c r="F12317" s="7">
        <v>21.655715000000001</v>
      </c>
      <c r="G12317" s="57">
        <f t="shared" si="452"/>
        <v>20.784316415172423</v>
      </c>
      <c r="H12317" s="8"/>
      <c r="I12317" s="73">
        <f t="shared" si="453"/>
        <v>1.9796803653000552</v>
      </c>
    </row>
    <row r="12318" spans="1:9" ht="15.6" x14ac:dyDescent="0.3">
      <c r="A12318" s="1">
        <v>12314</v>
      </c>
      <c r="B12318" s="1">
        <v>2017</v>
      </c>
      <c r="C12318" s="1">
        <v>5</v>
      </c>
      <c r="D12318" s="1">
        <v>30</v>
      </c>
      <c r="E12318" s="7">
        <v>2017.49885844749</v>
      </c>
      <c r="F12318" s="7">
        <v>21.726220000000001</v>
      </c>
      <c r="G12318" s="57">
        <f t="shared" si="452"/>
        <v>20.782634757241386</v>
      </c>
      <c r="H12318" s="8"/>
      <c r="I12318" s="73">
        <f t="shared" si="453"/>
        <v>1.9796803653000552</v>
      </c>
    </row>
    <row r="12319" spans="1:9" ht="15.6" x14ac:dyDescent="0.3">
      <c r="A12319" s="1">
        <v>12315</v>
      </c>
      <c r="B12319" s="1">
        <v>2017</v>
      </c>
      <c r="C12319" s="1">
        <v>5</v>
      </c>
      <c r="D12319" s="1">
        <v>31</v>
      </c>
      <c r="E12319" s="7">
        <v>2017.5015981735201</v>
      </c>
      <c r="F12319" s="7">
        <v>21.807324000000001</v>
      </c>
      <c r="G12319" s="57">
        <f t="shared" si="452"/>
        <v>20.781243470344833</v>
      </c>
      <c r="H12319" s="8"/>
      <c r="I12319" s="73">
        <f t="shared" si="453"/>
        <v>1.9796803652998278</v>
      </c>
    </row>
    <row r="12320" spans="1:9" ht="15.6" x14ac:dyDescent="0.3">
      <c r="A12320" s="1">
        <v>12316</v>
      </c>
      <c r="B12320" s="1">
        <v>2017</v>
      </c>
      <c r="C12320" s="1">
        <v>6</v>
      </c>
      <c r="D12320" s="1">
        <v>1</v>
      </c>
      <c r="E12320" s="7">
        <v>2017.5027397260301</v>
      </c>
      <c r="F12320" s="7">
        <v>21.816852999999998</v>
      </c>
      <c r="G12320" s="57">
        <f t="shared" si="452"/>
        <v>20.780239464827591</v>
      </c>
      <c r="H12320" s="8"/>
      <c r="I12320" s="73">
        <f t="shared" si="453"/>
        <v>1.9796803652900508</v>
      </c>
    </row>
    <row r="12321" spans="1:9" ht="15.6" x14ac:dyDescent="0.3">
      <c r="A12321" s="1">
        <v>12317</v>
      </c>
      <c r="B12321" s="1">
        <v>2017</v>
      </c>
      <c r="C12321" s="1">
        <v>6</v>
      </c>
      <c r="D12321" s="1">
        <v>2</v>
      </c>
      <c r="E12321" s="7">
        <v>2017.5054794520499</v>
      </c>
      <c r="F12321" s="7">
        <v>21.850299</v>
      </c>
      <c r="G12321" s="57">
        <f t="shared" si="452"/>
        <v>20.779287917241387</v>
      </c>
      <c r="H12321" s="8"/>
      <c r="I12321" s="73">
        <f t="shared" si="453"/>
        <v>1.9796803653000552</v>
      </c>
    </row>
    <row r="12322" spans="1:9" ht="15.6" x14ac:dyDescent="0.3">
      <c r="A12322" s="1">
        <v>12318</v>
      </c>
      <c r="B12322" s="1">
        <v>2017</v>
      </c>
      <c r="C12322" s="1">
        <v>6</v>
      </c>
      <c r="D12322" s="1">
        <v>3</v>
      </c>
      <c r="E12322" s="7">
        <v>2017.50821917808</v>
      </c>
      <c r="F12322" s="7">
        <v>21.970642999999999</v>
      </c>
      <c r="G12322" s="57">
        <f t="shared" si="452"/>
        <v>20.778264986206903</v>
      </c>
      <c r="H12322" s="8"/>
      <c r="I12322" s="73">
        <f t="shared" si="453"/>
        <v>1.9796803653000552</v>
      </c>
    </row>
    <row r="12323" spans="1:9" ht="15.6" x14ac:dyDescent="0.3">
      <c r="A12323" s="1">
        <v>12319</v>
      </c>
      <c r="B12323" s="1">
        <v>2017</v>
      </c>
      <c r="C12323" s="1">
        <v>6</v>
      </c>
      <c r="D12323" s="1">
        <v>4</v>
      </c>
      <c r="E12323" s="7">
        <v>2017.5109589041101</v>
      </c>
      <c r="F12323" s="7">
        <v>22.149539999999998</v>
      </c>
      <c r="G12323" s="57">
        <f t="shared" si="452"/>
        <v>20.777313328275866</v>
      </c>
      <c r="H12323" s="8"/>
      <c r="I12323" s="73">
        <f t="shared" si="453"/>
        <v>1.9808219178100899</v>
      </c>
    </row>
    <row r="12324" spans="1:9" ht="15.6" x14ac:dyDescent="0.3">
      <c r="A12324" s="1">
        <v>12320</v>
      </c>
      <c r="B12324" s="1">
        <v>2017</v>
      </c>
      <c r="C12324" s="1">
        <v>6</v>
      </c>
      <c r="D12324" s="1">
        <v>5</v>
      </c>
      <c r="E12324" s="7">
        <v>2017.51369863014</v>
      </c>
      <c r="F12324" s="7">
        <v>22.231666000000001</v>
      </c>
      <c r="G12324" s="57">
        <f t="shared" si="452"/>
        <v>20.776368566896558</v>
      </c>
      <c r="H12324" s="8"/>
      <c r="I12324" s="73">
        <f t="shared" si="453"/>
        <v>1.9808219177998581</v>
      </c>
    </row>
    <row r="12325" spans="1:9" ht="15.6" x14ac:dyDescent="0.3">
      <c r="A12325" s="1">
        <v>12321</v>
      </c>
      <c r="B12325" s="1">
        <v>2017</v>
      </c>
      <c r="C12325" s="1">
        <v>6</v>
      </c>
      <c r="D12325" s="1">
        <v>6</v>
      </c>
      <c r="E12325" s="7">
        <v>2017.5164383561601</v>
      </c>
      <c r="F12325" s="7">
        <v>22.309975999999999</v>
      </c>
      <c r="G12325" s="57">
        <f t="shared" si="452"/>
        <v>20.775462437241384</v>
      </c>
      <c r="H12325" s="8"/>
      <c r="I12325" s="73">
        <f t="shared" si="453"/>
        <v>1.9808219178100899</v>
      </c>
    </row>
    <row r="12326" spans="1:9" ht="15.6" x14ac:dyDescent="0.3">
      <c r="A12326" s="1">
        <v>12322</v>
      </c>
      <c r="B12326" s="1">
        <v>2017</v>
      </c>
      <c r="C12326" s="1">
        <v>6</v>
      </c>
      <c r="D12326" s="1">
        <v>7</v>
      </c>
      <c r="E12326" s="7">
        <v>2017.5191780821899</v>
      </c>
      <c r="F12326" s="7">
        <v>22.382584999999999</v>
      </c>
      <c r="G12326" s="57">
        <f t="shared" si="452"/>
        <v>20.774733188965524</v>
      </c>
      <c r="H12326" s="8"/>
      <c r="I12326" s="73">
        <f t="shared" si="453"/>
        <v>1.9808219178100899</v>
      </c>
    </row>
    <row r="12327" spans="1:9" ht="15.6" x14ac:dyDescent="0.3">
      <c r="A12327" s="1">
        <v>12323</v>
      </c>
      <c r="B12327" s="1">
        <v>2017</v>
      </c>
      <c r="C12327" s="1">
        <v>6</v>
      </c>
      <c r="D12327" s="1">
        <v>8</v>
      </c>
      <c r="E12327" s="7">
        <v>2017.52191780822</v>
      </c>
      <c r="F12327" s="7">
        <v>22.462285000000001</v>
      </c>
      <c r="G12327" s="57">
        <f t="shared" si="452"/>
        <v>20.774196467586208</v>
      </c>
      <c r="H12327" s="8"/>
      <c r="I12327" s="73">
        <f t="shared" si="453"/>
        <v>1.9808219178098625</v>
      </c>
    </row>
    <row r="12328" spans="1:9" ht="15.6" x14ac:dyDescent="0.3">
      <c r="A12328" s="1">
        <v>12324</v>
      </c>
      <c r="B12328" s="1">
        <v>2017</v>
      </c>
      <c r="C12328" s="1">
        <v>6</v>
      </c>
      <c r="D12328" s="1">
        <v>9</v>
      </c>
      <c r="E12328" s="7">
        <v>2017.5246575342501</v>
      </c>
      <c r="F12328" s="7">
        <v>22.498971999999998</v>
      </c>
      <c r="G12328" s="57">
        <f t="shared" si="452"/>
        <v>20.773778333793107</v>
      </c>
      <c r="H12328" s="8"/>
      <c r="I12328" s="73">
        <f t="shared" si="453"/>
        <v>1.9808219178000854</v>
      </c>
    </row>
    <row r="12329" spans="1:9" ht="15.6" x14ac:dyDescent="0.3">
      <c r="A12329" s="1">
        <v>12325</v>
      </c>
      <c r="B12329" s="1">
        <v>2017</v>
      </c>
      <c r="C12329" s="1">
        <v>6</v>
      </c>
      <c r="D12329" s="1">
        <v>10</v>
      </c>
      <c r="E12329" s="7">
        <v>2017.5273972602699</v>
      </c>
      <c r="F12329" s="7">
        <v>22.519821</v>
      </c>
      <c r="G12329" s="57">
        <f t="shared" si="452"/>
        <v>20.773458874482763</v>
      </c>
      <c r="H12329" s="8"/>
      <c r="I12329" s="73">
        <f t="shared" si="453"/>
        <v>1.9808219178098625</v>
      </c>
    </row>
    <row r="12330" spans="1:9" ht="15.6" x14ac:dyDescent="0.3">
      <c r="A12330" s="1">
        <v>12326</v>
      </c>
      <c r="B12330" s="1">
        <v>2017</v>
      </c>
      <c r="C12330" s="1">
        <v>6</v>
      </c>
      <c r="D12330" s="1">
        <v>11</v>
      </c>
      <c r="E12330" s="7">
        <v>2017.5301369863</v>
      </c>
      <c r="F12330" s="7">
        <v>22.520714999999999</v>
      </c>
      <c r="G12330" s="57">
        <f t="shared" si="452"/>
        <v>20.773161430344828</v>
      </c>
      <c r="H12330" s="8"/>
      <c r="I12330" s="73">
        <f t="shared" si="453"/>
        <v>1.9808219178100899</v>
      </c>
    </row>
    <row r="12331" spans="1:9" ht="15.6" x14ac:dyDescent="0.3">
      <c r="A12331" s="1">
        <v>12327</v>
      </c>
      <c r="B12331" s="1">
        <v>2017</v>
      </c>
      <c r="C12331" s="1">
        <v>6</v>
      </c>
      <c r="D12331" s="1">
        <v>12</v>
      </c>
      <c r="E12331" s="7">
        <v>2017.5328767123301</v>
      </c>
      <c r="F12331" s="7">
        <v>22.444185000000001</v>
      </c>
      <c r="G12331" s="57">
        <f t="shared" si="452"/>
        <v>20.772960169655175</v>
      </c>
      <c r="H12331" s="8"/>
      <c r="I12331" s="73">
        <f t="shared" si="453"/>
        <v>1.9808219178100899</v>
      </c>
    </row>
    <row r="12332" spans="1:9" ht="15.6" x14ac:dyDescent="0.3">
      <c r="A12332" s="1">
        <v>12328</v>
      </c>
      <c r="B12332" s="1">
        <v>2017</v>
      </c>
      <c r="C12332" s="1">
        <v>6</v>
      </c>
      <c r="D12332" s="1">
        <v>13</v>
      </c>
      <c r="E12332" s="7">
        <v>2017.53561643836</v>
      </c>
      <c r="F12332" s="7">
        <v>22.394515999999999</v>
      </c>
      <c r="G12332" s="57">
        <f t="shared" si="452"/>
        <v>20.772881560000002</v>
      </c>
      <c r="H12332" s="8"/>
      <c r="I12332" s="73">
        <f t="shared" si="453"/>
        <v>1.9808219177998581</v>
      </c>
    </row>
    <row r="12333" spans="1:9" ht="15.6" x14ac:dyDescent="0.3">
      <c r="A12333" s="1">
        <v>12329</v>
      </c>
      <c r="B12333" s="1">
        <v>2017</v>
      </c>
      <c r="C12333" s="1">
        <v>6</v>
      </c>
      <c r="D12333" s="1">
        <v>14</v>
      </c>
      <c r="E12333" s="7">
        <v>2017.53835616438</v>
      </c>
      <c r="F12333" s="7">
        <v>22.445941000000001</v>
      </c>
      <c r="G12333" s="57">
        <f t="shared" si="452"/>
        <v>20.772904173793105</v>
      </c>
      <c r="H12333" s="8"/>
      <c r="I12333" s="73">
        <f t="shared" si="453"/>
        <v>1.9808219178100899</v>
      </c>
    </row>
    <row r="12334" spans="1:9" ht="15.6" x14ac:dyDescent="0.3">
      <c r="A12334" s="1">
        <v>12330</v>
      </c>
      <c r="B12334" s="1">
        <v>2017</v>
      </c>
      <c r="C12334" s="1">
        <v>6</v>
      </c>
      <c r="D12334" s="1">
        <v>15</v>
      </c>
      <c r="E12334" s="7">
        <v>2017.5410958904099</v>
      </c>
      <c r="F12334" s="7">
        <v>22.546595</v>
      </c>
      <c r="G12334" s="57">
        <f t="shared" si="452"/>
        <v>20.772864481379312</v>
      </c>
      <c r="H12334" s="8"/>
      <c r="I12334" s="73">
        <f t="shared" si="453"/>
        <v>1.9808219178100899</v>
      </c>
    </row>
    <row r="12335" spans="1:9" ht="15.6" x14ac:dyDescent="0.3">
      <c r="A12335" s="1">
        <v>12331</v>
      </c>
      <c r="B12335" s="1">
        <v>2017</v>
      </c>
      <c r="C12335" s="1">
        <v>6</v>
      </c>
      <c r="D12335" s="1">
        <v>16</v>
      </c>
      <c r="E12335" s="7">
        <v>2017.54383561644</v>
      </c>
      <c r="F12335" s="7">
        <v>22.636095999999998</v>
      </c>
      <c r="G12335" s="57">
        <f t="shared" si="452"/>
        <v>20.77261467448276</v>
      </c>
      <c r="H12335" s="8"/>
      <c r="I12335" s="73">
        <f t="shared" si="453"/>
        <v>1.9808219178098625</v>
      </c>
    </row>
    <row r="12336" spans="1:9" ht="15.6" x14ac:dyDescent="0.3">
      <c r="A12336" s="1">
        <v>12332</v>
      </c>
      <c r="B12336" s="1">
        <v>2017</v>
      </c>
      <c r="C12336" s="1">
        <v>6</v>
      </c>
      <c r="D12336" s="1">
        <v>17</v>
      </c>
      <c r="E12336" s="7">
        <v>2017.5465753424701</v>
      </c>
      <c r="F12336" s="7">
        <v>22.647010999999999</v>
      </c>
      <c r="G12336" s="57">
        <f t="shared" si="452"/>
        <v>20.772275531034484</v>
      </c>
      <c r="H12336" s="8"/>
      <c r="I12336" s="73">
        <f t="shared" si="453"/>
        <v>1.9808219178000854</v>
      </c>
    </row>
    <row r="12337" spans="1:9" ht="15.6" x14ac:dyDescent="0.3">
      <c r="A12337" s="1">
        <v>12333</v>
      </c>
      <c r="B12337" s="1">
        <v>2017</v>
      </c>
      <c r="C12337" s="1">
        <v>6</v>
      </c>
      <c r="D12337" s="1">
        <v>18</v>
      </c>
      <c r="E12337" s="7">
        <v>2017.5493150684899</v>
      </c>
      <c r="F12337" s="7">
        <v>22.646080000000001</v>
      </c>
      <c r="G12337" s="57">
        <f t="shared" si="452"/>
        <v>20.771730900689658</v>
      </c>
      <c r="H12337" s="8"/>
      <c r="I12337" s="73">
        <f t="shared" si="453"/>
        <v>1.9808219178098625</v>
      </c>
    </row>
    <row r="12338" spans="1:9" ht="15.6" x14ac:dyDescent="0.3">
      <c r="A12338" s="1">
        <v>12334</v>
      </c>
      <c r="B12338" s="1">
        <v>2017</v>
      </c>
      <c r="C12338" s="1">
        <v>6</v>
      </c>
      <c r="D12338" s="1">
        <v>19</v>
      </c>
      <c r="E12338" s="7">
        <v>2017.55205479452</v>
      </c>
      <c r="F12338" s="7">
        <v>22.611018999999999</v>
      </c>
      <c r="G12338" s="57">
        <f t="shared" si="452"/>
        <v>20.771019059310344</v>
      </c>
      <c r="H12338" s="8"/>
      <c r="I12338" s="73">
        <f t="shared" si="453"/>
        <v>1.9808219178100899</v>
      </c>
    </row>
    <row r="12339" spans="1:9" ht="15.6" x14ac:dyDescent="0.3">
      <c r="A12339" s="1">
        <v>12335</v>
      </c>
      <c r="B12339" s="1">
        <v>2017</v>
      </c>
      <c r="C12339" s="1">
        <v>6</v>
      </c>
      <c r="D12339" s="1">
        <v>20</v>
      </c>
      <c r="E12339" s="7">
        <v>2017.5547945205501</v>
      </c>
      <c r="F12339" s="7">
        <v>22.587789999999998</v>
      </c>
      <c r="G12339" s="57">
        <f t="shared" si="452"/>
        <v>20.770253759999999</v>
      </c>
      <c r="H12339" s="8"/>
      <c r="I12339" s="73">
        <f t="shared" si="453"/>
        <v>1.9808219178100899</v>
      </c>
    </row>
    <row r="12340" spans="1:9" ht="15.6" x14ac:dyDescent="0.3">
      <c r="A12340" s="1">
        <v>12336</v>
      </c>
      <c r="B12340" s="1">
        <v>2017</v>
      </c>
      <c r="C12340" s="1">
        <v>6</v>
      </c>
      <c r="D12340" s="1">
        <v>21</v>
      </c>
      <c r="E12340" s="7">
        <v>2017.55753424658</v>
      </c>
      <c r="F12340" s="7">
        <v>22.566960000000002</v>
      </c>
      <c r="G12340" s="57">
        <f t="shared" si="452"/>
        <v>20.769666678620691</v>
      </c>
      <c r="H12340" s="8"/>
      <c r="I12340" s="73">
        <f t="shared" si="453"/>
        <v>1.9808219178098625</v>
      </c>
    </row>
    <row r="12341" spans="1:9" ht="15.6" x14ac:dyDescent="0.3">
      <c r="A12341" s="1">
        <v>12337</v>
      </c>
      <c r="B12341" s="1">
        <v>2017</v>
      </c>
      <c r="C12341" s="1">
        <v>6</v>
      </c>
      <c r="D12341" s="1">
        <v>22</v>
      </c>
      <c r="E12341" s="7">
        <v>2017.5602739726</v>
      </c>
      <c r="F12341" s="7">
        <v>22.584949999999999</v>
      </c>
      <c r="G12341" s="57">
        <f t="shared" si="452"/>
        <v>20.76909055724138</v>
      </c>
      <c r="H12341" s="8"/>
      <c r="I12341" s="73">
        <f t="shared" si="453"/>
        <v>1.9808219178100899</v>
      </c>
    </row>
    <row r="12342" spans="1:9" ht="15.6" x14ac:dyDescent="0.3">
      <c r="A12342" s="1">
        <v>12338</v>
      </c>
      <c r="B12342" s="1">
        <v>2017</v>
      </c>
      <c r="C12342" s="1">
        <v>6</v>
      </c>
      <c r="D12342" s="1">
        <v>23</v>
      </c>
      <c r="E12342" s="7">
        <v>2017.5630136986299</v>
      </c>
      <c r="F12342" s="7">
        <v>22.686693000000002</v>
      </c>
      <c r="G12342" s="57">
        <f t="shared" si="452"/>
        <v>20.768471969655174</v>
      </c>
      <c r="H12342" s="8"/>
      <c r="I12342" s="73">
        <f t="shared" si="453"/>
        <v>1.9808219178100899</v>
      </c>
    </row>
    <row r="12343" spans="1:9" ht="15.6" x14ac:dyDescent="0.3">
      <c r="A12343" s="1">
        <v>12339</v>
      </c>
      <c r="B12343" s="1">
        <v>2017</v>
      </c>
      <c r="C12343" s="1">
        <v>6</v>
      </c>
      <c r="D12343" s="1">
        <v>24</v>
      </c>
      <c r="E12343" s="7">
        <v>2017.56575342466</v>
      </c>
      <c r="F12343" s="7">
        <v>22.746388</v>
      </c>
      <c r="G12343" s="57">
        <f t="shared" si="452"/>
        <v>20.767749364137931</v>
      </c>
      <c r="H12343" s="8"/>
      <c r="I12343" s="73">
        <f t="shared" si="453"/>
        <v>1.9808219178098625</v>
      </c>
    </row>
    <row r="12344" spans="1:9" ht="15.6" x14ac:dyDescent="0.3">
      <c r="A12344" s="1">
        <v>12340</v>
      </c>
      <c r="B12344" s="1">
        <v>2017</v>
      </c>
      <c r="C12344" s="1">
        <v>6</v>
      </c>
      <c r="D12344" s="1">
        <v>25</v>
      </c>
      <c r="E12344" s="7">
        <v>2017.5684931506801</v>
      </c>
      <c r="F12344" s="7">
        <v>22.762611</v>
      </c>
      <c r="G12344" s="57">
        <f t="shared" si="452"/>
        <v>20.767032693793102</v>
      </c>
      <c r="H12344" s="8"/>
      <c r="I12344" s="73">
        <f t="shared" si="453"/>
        <v>1.9808219178100899</v>
      </c>
    </row>
    <row r="12345" spans="1:9" ht="15.6" x14ac:dyDescent="0.3">
      <c r="A12345" s="1">
        <v>12341</v>
      </c>
      <c r="B12345" s="1">
        <v>2017</v>
      </c>
      <c r="C12345" s="1">
        <v>6</v>
      </c>
      <c r="D12345" s="1">
        <v>26</v>
      </c>
      <c r="E12345" s="7">
        <v>2017.5712328767099</v>
      </c>
      <c r="F12345" s="7">
        <v>22.710138000000001</v>
      </c>
      <c r="G12345" s="57">
        <f t="shared" si="452"/>
        <v>20.766317864827588</v>
      </c>
      <c r="H12345" s="8"/>
      <c r="I12345" s="73">
        <f t="shared" si="453"/>
        <v>1.9808219178098625</v>
      </c>
    </row>
    <row r="12346" spans="1:9" ht="15.6" x14ac:dyDescent="0.3">
      <c r="A12346" s="1">
        <v>12342</v>
      </c>
      <c r="B12346" s="1">
        <v>2017</v>
      </c>
      <c r="C12346" s="1">
        <v>6</v>
      </c>
      <c r="D12346" s="1">
        <v>27</v>
      </c>
      <c r="E12346" s="7">
        <v>2017.57397260274</v>
      </c>
      <c r="F12346" s="7">
        <v>22.658224000000001</v>
      </c>
      <c r="G12346" s="57">
        <f t="shared" si="452"/>
        <v>20.765692470344828</v>
      </c>
      <c r="H12346" s="8"/>
      <c r="I12346" s="73">
        <f t="shared" si="453"/>
        <v>1.9808219178100899</v>
      </c>
    </row>
    <row r="12347" spans="1:9" ht="15.6" x14ac:dyDescent="0.3">
      <c r="A12347" s="1">
        <v>12343</v>
      </c>
      <c r="B12347" s="1">
        <v>2017</v>
      </c>
      <c r="C12347" s="1">
        <v>6</v>
      </c>
      <c r="D12347" s="1">
        <v>28</v>
      </c>
      <c r="E12347" s="7">
        <v>2017.5767123287701</v>
      </c>
      <c r="F12347" s="7">
        <v>22.655964000000001</v>
      </c>
      <c r="G12347" s="57">
        <f t="shared" si="452"/>
        <v>20.765326282758618</v>
      </c>
      <c r="H12347" s="8"/>
      <c r="I12347" s="73">
        <f t="shared" si="453"/>
        <v>1.9824200913201366</v>
      </c>
    </row>
    <row r="12348" spans="1:9" ht="15.6" x14ac:dyDescent="0.3">
      <c r="A12348" s="1">
        <v>12344</v>
      </c>
      <c r="B12348" s="1">
        <v>2017</v>
      </c>
      <c r="C12348" s="1">
        <v>6</v>
      </c>
      <c r="D12348" s="1">
        <v>29</v>
      </c>
      <c r="E12348" s="7">
        <v>2017.57945205479</v>
      </c>
      <c r="F12348" s="7">
        <v>22.681151</v>
      </c>
      <c r="G12348" s="57">
        <f t="shared" si="452"/>
        <v>20.765201485517242</v>
      </c>
      <c r="H12348" s="8"/>
      <c r="I12348" s="73">
        <f t="shared" si="453"/>
        <v>1.9824200913199093</v>
      </c>
    </row>
    <row r="12349" spans="1:9" ht="15.6" x14ac:dyDescent="0.3">
      <c r="A12349" s="1">
        <v>12345</v>
      </c>
      <c r="B12349" s="1">
        <v>2017</v>
      </c>
      <c r="C12349" s="1">
        <v>6</v>
      </c>
      <c r="D12349" s="1">
        <v>30</v>
      </c>
      <c r="E12349" s="7">
        <v>2017.58219178082</v>
      </c>
      <c r="F12349" s="7">
        <v>22.663603999999999</v>
      </c>
      <c r="G12349" s="57">
        <f t="shared" si="452"/>
        <v>20.765151779310344</v>
      </c>
      <c r="H12349" s="8"/>
      <c r="I12349" s="73">
        <f t="shared" si="453"/>
        <v>1.9824200913199093</v>
      </c>
    </row>
    <row r="12350" spans="1:9" ht="15.6" x14ac:dyDescent="0.3">
      <c r="A12350" s="1">
        <v>12346</v>
      </c>
      <c r="B12350" s="1">
        <v>2017</v>
      </c>
      <c r="C12350" s="1">
        <v>7</v>
      </c>
      <c r="D12350" s="1">
        <v>1</v>
      </c>
      <c r="E12350" s="7">
        <v>2017.5860730593599</v>
      </c>
      <c r="F12350" s="7">
        <v>22.637218000000001</v>
      </c>
      <c r="G12350" s="57">
        <f t="shared" si="452"/>
        <v>20.765063466206897</v>
      </c>
      <c r="H12350" s="8"/>
      <c r="I12350" s="73">
        <f t="shared" si="453"/>
        <v>1.9824200913301411</v>
      </c>
    </row>
    <row r="12351" spans="1:9" ht="15.6" x14ac:dyDescent="0.3">
      <c r="A12351" s="1">
        <v>12347</v>
      </c>
      <c r="B12351" s="1">
        <v>2017</v>
      </c>
      <c r="C12351" s="1">
        <v>7</v>
      </c>
      <c r="D12351" s="1">
        <v>2</v>
      </c>
      <c r="E12351" s="7">
        <v>2017.58881278539</v>
      </c>
      <c r="F12351" s="7">
        <v>22.693895999999999</v>
      </c>
      <c r="G12351" s="57">
        <f t="shared" si="452"/>
        <v>20.765081080000002</v>
      </c>
      <c r="H12351" s="8"/>
      <c r="I12351" s="73">
        <f t="shared" si="453"/>
        <v>1.9824200913199093</v>
      </c>
    </row>
    <row r="12352" spans="1:9" ht="15.6" x14ac:dyDescent="0.3">
      <c r="A12352" s="1">
        <v>12348</v>
      </c>
      <c r="B12352" s="1">
        <v>2017</v>
      </c>
      <c r="C12352" s="1">
        <v>7</v>
      </c>
      <c r="D12352" s="1">
        <v>3</v>
      </c>
      <c r="E12352" s="7">
        <v>2017.5915525114201</v>
      </c>
      <c r="F12352" s="7">
        <v>22.731064</v>
      </c>
      <c r="G12352" s="57">
        <f t="shared" si="452"/>
        <v>20.765019353103447</v>
      </c>
      <c r="H12352" s="8"/>
      <c r="I12352" s="73">
        <f t="shared" si="453"/>
        <v>1.9824200913201366</v>
      </c>
    </row>
    <row r="12353" spans="1:9" ht="15.6" x14ac:dyDescent="0.3">
      <c r="A12353" s="1">
        <v>12349</v>
      </c>
      <c r="B12353" s="1">
        <v>2017</v>
      </c>
      <c r="C12353" s="1">
        <v>7</v>
      </c>
      <c r="D12353" s="1">
        <v>4</v>
      </c>
      <c r="E12353" s="7">
        <v>2017.59429223744</v>
      </c>
      <c r="F12353" s="7">
        <v>22.715429</v>
      </c>
      <c r="G12353" s="57">
        <f t="shared" si="452"/>
        <v>20.764856066206899</v>
      </c>
      <c r="H12353" s="8"/>
      <c r="I12353" s="73">
        <f t="shared" si="453"/>
        <v>1.9824200913299137</v>
      </c>
    </row>
    <row r="12354" spans="1:9" ht="15.6" x14ac:dyDescent="0.3">
      <c r="A12354" s="1">
        <v>12350</v>
      </c>
      <c r="B12354" s="1">
        <v>2017</v>
      </c>
      <c r="C12354" s="1">
        <v>7</v>
      </c>
      <c r="D12354" s="1">
        <v>5</v>
      </c>
      <c r="E12354" s="7">
        <v>2017.59703196347</v>
      </c>
      <c r="F12354" s="7">
        <v>22.689264000000001</v>
      </c>
      <c r="G12354" s="57">
        <f t="shared" si="452"/>
        <v>20.764719566896556</v>
      </c>
      <c r="H12354" s="8"/>
      <c r="I12354" s="73">
        <f t="shared" si="453"/>
        <v>1.9808219178098625</v>
      </c>
    </row>
    <row r="12355" spans="1:9" ht="15.6" x14ac:dyDescent="0.3">
      <c r="A12355" s="1">
        <v>12351</v>
      </c>
      <c r="B12355" s="1">
        <v>2017</v>
      </c>
      <c r="C12355" s="1">
        <v>7</v>
      </c>
      <c r="D12355" s="1">
        <v>6</v>
      </c>
      <c r="E12355" s="7">
        <v>2017.5997716894999</v>
      </c>
      <c r="F12355" s="7">
        <v>22.795067</v>
      </c>
      <c r="G12355" s="57">
        <f t="shared" si="452"/>
        <v>20.764592213793108</v>
      </c>
      <c r="H12355" s="8"/>
      <c r="I12355" s="73">
        <f t="shared" si="453"/>
        <v>1.9808219178100899</v>
      </c>
    </row>
    <row r="12356" spans="1:9" ht="15.6" x14ac:dyDescent="0.3">
      <c r="A12356" s="1">
        <v>12352</v>
      </c>
      <c r="B12356" s="1">
        <v>2017</v>
      </c>
      <c r="C12356" s="1">
        <v>7</v>
      </c>
      <c r="D12356" s="1">
        <v>7</v>
      </c>
      <c r="E12356" s="7">
        <v>2017.60251141553</v>
      </c>
      <c r="F12356" s="7">
        <v>22.836358000000001</v>
      </c>
      <c r="G12356" s="57">
        <f t="shared" si="452"/>
        <v>20.764550474482768</v>
      </c>
      <c r="H12356" s="8"/>
      <c r="I12356" s="73">
        <f t="shared" si="453"/>
        <v>1.9808219178100899</v>
      </c>
    </row>
    <row r="12357" spans="1:9" ht="15.6" x14ac:dyDescent="0.3">
      <c r="A12357" s="1">
        <v>12353</v>
      </c>
      <c r="B12357" s="1">
        <v>2017</v>
      </c>
      <c r="C12357" s="1">
        <v>7</v>
      </c>
      <c r="D12357" s="1">
        <v>8</v>
      </c>
      <c r="E12357" s="7">
        <v>2017.6052511415501</v>
      </c>
      <c r="F12357" s="7">
        <v>22.860789</v>
      </c>
      <c r="G12357" s="57">
        <f t="shared" si="452"/>
        <v>20.764414173793114</v>
      </c>
      <c r="H12357" s="8"/>
      <c r="I12357" s="73">
        <f t="shared" si="453"/>
        <v>1.9808219178098625</v>
      </c>
    </row>
    <row r="12358" spans="1:9" ht="15.6" x14ac:dyDescent="0.3">
      <c r="A12358" s="1">
        <v>12354</v>
      </c>
      <c r="B12358" s="1">
        <v>2017</v>
      </c>
      <c r="C12358" s="1">
        <v>7</v>
      </c>
      <c r="D12358" s="1">
        <v>9</v>
      </c>
      <c r="E12358" s="7">
        <v>2017.6079908675799</v>
      </c>
      <c r="F12358" s="7">
        <v>22.858896999999999</v>
      </c>
      <c r="G12358" s="57">
        <f t="shared" si="452"/>
        <v>20.764196091034488</v>
      </c>
      <c r="H12358" s="8"/>
      <c r="I12358" s="73">
        <f t="shared" si="453"/>
        <v>1.9808219178100899</v>
      </c>
    </row>
    <row r="12359" spans="1:9" ht="15.6" x14ac:dyDescent="0.3">
      <c r="A12359" s="1">
        <v>12355</v>
      </c>
      <c r="B12359" s="1">
        <v>2017</v>
      </c>
      <c r="C12359" s="1">
        <v>7</v>
      </c>
      <c r="D12359" s="1">
        <v>10</v>
      </c>
      <c r="E12359" s="7">
        <v>2017.61073059361</v>
      </c>
      <c r="F12359" s="7">
        <v>22.839372000000001</v>
      </c>
      <c r="G12359" s="57">
        <f t="shared" si="452"/>
        <v>20.763881194482767</v>
      </c>
      <c r="H12359" s="8"/>
      <c r="I12359" s="73">
        <f t="shared" si="453"/>
        <v>1.9808219178098625</v>
      </c>
    </row>
    <row r="12360" spans="1:9" ht="15.6" x14ac:dyDescent="0.3">
      <c r="A12360" s="1">
        <v>12356</v>
      </c>
      <c r="B12360" s="1">
        <v>2017</v>
      </c>
      <c r="C12360" s="1">
        <v>7</v>
      </c>
      <c r="D12360" s="1">
        <v>11</v>
      </c>
      <c r="E12360" s="7">
        <v>2017.6134703196301</v>
      </c>
      <c r="F12360" s="7">
        <v>22.820499999999999</v>
      </c>
      <c r="G12360" s="57">
        <f t="shared" si="452"/>
        <v>20.763603631724145</v>
      </c>
      <c r="H12360" s="8"/>
      <c r="I12360" s="73">
        <f t="shared" si="453"/>
        <v>1.9808219178000854</v>
      </c>
    </row>
    <row r="12361" spans="1:9" ht="15.6" x14ac:dyDescent="0.3">
      <c r="A12361" s="1">
        <v>12357</v>
      </c>
      <c r="B12361" s="1">
        <v>2017</v>
      </c>
      <c r="C12361" s="1">
        <v>7</v>
      </c>
      <c r="D12361" s="1">
        <v>12</v>
      </c>
      <c r="E12361" s="7">
        <v>2017.61621004566</v>
      </c>
      <c r="F12361" s="7">
        <v>22.785784</v>
      </c>
      <c r="G12361" s="57">
        <f t="shared" si="452"/>
        <v>20.763362957241387</v>
      </c>
      <c r="H12361" s="8"/>
      <c r="I12361" s="73">
        <f t="shared" si="453"/>
        <v>1.9808219178100899</v>
      </c>
    </row>
    <row r="12362" spans="1:9" ht="15.6" x14ac:dyDescent="0.3">
      <c r="A12362" s="1">
        <v>12358</v>
      </c>
      <c r="B12362" s="1">
        <v>2017</v>
      </c>
      <c r="C12362" s="1">
        <v>7</v>
      </c>
      <c r="D12362" s="1">
        <v>13</v>
      </c>
      <c r="E12362" s="7">
        <v>2017.61894977169</v>
      </c>
      <c r="F12362" s="7">
        <v>22.788675999999999</v>
      </c>
      <c r="G12362" s="57">
        <f t="shared" si="452"/>
        <v>20.76313677517242</v>
      </c>
      <c r="H12362" s="8"/>
      <c r="I12362" s="73">
        <f t="shared" si="453"/>
        <v>1.9808219178098625</v>
      </c>
    </row>
    <row r="12363" spans="1:9" ht="15.6" x14ac:dyDescent="0.3">
      <c r="A12363" s="1">
        <v>12359</v>
      </c>
      <c r="B12363" s="1">
        <v>2017</v>
      </c>
      <c r="C12363" s="1">
        <v>7</v>
      </c>
      <c r="D12363" s="1">
        <v>14</v>
      </c>
      <c r="E12363" s="7">
        <v>2017.6216894977199</v>
      </c>
      <c r="F12363" s="7">
        <v>22.700299999999999</v>
      </c>
      <c r="G12363" s="57">
        <f t="shared" ref="G12363:G12426" si="454">AVERAGE(F11819:F12543)</f>
        <v>20.76287194068966</v>
      </c>
      <c r="H12363" s="8"/>
      <c r="I12363" s="73">
        <f t="shared" si="453"/>
        <v>1.9808219178100899</v>
      </c>
    </row>
    <row r="12364" spans="1:9" ht="15.6" x14ac:dyDescent="0.3">
      <c r="A12364" s="1">
        <v>12360</v>
      </c>
      <c r="B12364" s="1">
        <v>2017</v>
      </c>
      <c r="C12364" s="1">
        <v>7</v>
      </c>
      <c r="D12364" s="1">
        <v>15</v>
      </c>
      <c r="E12364" s="7">
        <v>2017.62442922374</v>
      </c>
      <c r="F12364" s="7">
        <v>22.647152999999999</v>
      </c>
      <c r="G12364" s="57">
        <f t="shared" si="454"/>
        <v>20.762564411034489</v>
      </c>
      <c r="H12364" s="8"/>
      <c r="I12364" s="73">
        <f t="shared" ref="I12364:I12427" si="455">E12544-E11820</f>
        <v>1.9808219178000854</v>
      </c>
    </row>
    <row r="12365" spans="1:9" ht="15.6" x14ac:dyDescent="0.3">
      <c r="A12365" s="1">
        <v>12361</v>
      </c>
      <c r="B12365" s="1">
        <v>2017</v>
      </c>
      <c r="C12365" s="1">
        <v>7</v>
      </c>
      <c r="D12365" s="1">
        <v>16</v>
      </c>
      <c r="E12365" s="7">
        <v>2017.6271689497701</v>
      </c>
      <c r="F12365" s="7">
        <v>22.604785</v>
      </c>
      <c r="G12365" s="57">
        <f t="shared" si="454"/>
        <v>20.76225864965518</v>
      </c>
      <c r="H12365" s="8"/>
      <c r="I12365" s="73">
        <f t="shared" si="455"/>
        <v>1.9808219178098625</v>
      </c>
    </row>
    <row r="12366" spans="1:9" ht="15.6" x14ac:dyDescent="0.3">
      <c r="A12366" s="1">
        <v>12362</v>
      </c>
      <c r="B12366" s="1">
        <v>2017</v>
      </c>
      <c r="C12366" s="1">
        <v>7</v>
      </c>
      <c r="D12366" s="1">
        <v>17</v>
      </c>
      <c r="E12366" s="7">
        <v>2017.6299086757999</v>
      </c>
      <c r="F12366" s="7">
        <v>22.539251</v>
      </c>
      <c r="G12366" s="57">
        <f t="shared" si="454"/>
        <v>20.761944206896558</v>
      </c>
      <c r="H12366" s="8"/>
      <c r="I12366" s="73">
        <f t="shared" si="455"/>
        <v>1.9808219178100899</v>
      </c>
    </row>
    <row r="12367" spans="1:9" ht="15.6" x14ac:dyDescent="0.3">
      <c r="A12367" s="1">
        <v>12363</v>
      </c>
      <c r="B12367" s="1">
        <v>2017</v>
      </c>
      <c r="C12367" s="1">
        <v>7</v>
      </c>
      <c r="D12367" s="1">
        <v>18</v>
      </c>
      <c r="E12367" s="7">
        <v>2017.63264840183</v>
      </c>
      <c r="F12367" s="7">
        <v>22.583666999999998</v>
      </c>
      <c r="G12367" s="57">
        <f t="shared" si="454"/>
        <v>20.761509035862076</v>
      </c>
      <c r="H12367" s="8"/>
      <c r="I12367" s="73">
        <f t="shared" si="455"/>
        <v>1.9808219178098625</v>
      </c>
    </row>
    <row r="12368" spans="1:9" ht="15.6" x14ac:dyDescent="0.3">
      <c r="A12368" s="1">
        <v>12364</v>
      </c>
      <c r="B12368" s="1">
        <v>2017</v>
      </c>
      <c r="C12368" s="1">
        <v>7</v>
      </c>
      <c r="D12368" s="1">
        <v>19</v>
      </c>
      <c r="E12368" s="7">
        <v>2017.6353881278501</v>
      </c>
      <c r="F12368" s="7">
        <v>22.676877999999999</v>
      </c>
      <c r="G12368" s="57">
        <f t="shared" si="454"/>
        <v>20.761201827586213</v>
      </c>
      <c r="H12368" s="8"/>
      <c r="I12368" s="73">
        <f t="shared" si="455"/>
        <v>1.9808219178000854</v>
      </c>
    </row>
    <row r="12369" spans="1:9" ht="15.6" x14ac:dyDescent="0.3">
      <c r="A12369" s="1">
        <v>12365</v>
      </c>
      <c r="B12369" s="1">
        <v>2017</v>
      </c>
      <c r="C12369" s="1">
        <v>7</v>
      </c>
      <c r="D12369" s="1">
        <v>20</v>
      </c>
      <c r="E12369" s="7">
        <v>2017.63812785388</v>
      </c>
      <c r="F12369" s="7">
        <v>22.773423999999999</v>
      </c>
      <c r="G12369" s="57">
        <f t="shared" si="454"/>
        <v>20.760906564137937</v>
      </c>
      <c r="H12369" s="8"/>
      <c r="I12369" s="73">
        <f t="shared" si="455"/>
        <v>1.9808219178100899</v>
      </c>
    </row>
    <row r="12370" spans="1:9" ht="15.6" x14ac:dyDescent="0.3">
      <c r="A12370" s="1">
        <v>12366</v>
      </c>
      <c r="B12370" s="1">
        <v>2017</v>
      </c>
      <c r="C12370" s="1">
        <v>7</v>
      </c>
      <c r="D12370" s="1">
        <v>21</v>
      </c>
      <c r="E12370" s="7">
        <v>2017.64086757991</v>
      </c>
      <c r="F12370" s="7">
        <v>22.786885000000002</v>
      </c>
      <c r="G12370" s="57">
        <f t="shared" si="454"/>
        <v>20.760589428965524</v>
      </c>
      <c r="H12370" s="8"/>
      <c r="I12370" s="73">
        <f t="shared" si="455"/>
        <v>1.9808219178098625</v>
      </c>
    </row>
    <row r="12371" spans="1:9" ht="15.6" x14ac:dyDescent="0.3">
      <c r="A12371" s="1">
        <v>12367</v>
      </c>
      <c r="B12371" s="1">
        <v>2017</v>
      </c>
      <c r="C12371" s="1">
        <v>7</v>
      </c>
      <c r="D12371" s="1">
        <v>22</v>
      </c>
      <c r="E12371" s="7">
        <v>2017.6436073059399</v>
      </c>
      <c r="F12371" s="7">
        <v>22.837945000000001</v>
      </c>
      <c r="G12371" s="57">
        <f t="shared" si="454"/>
        <v>20.760178557241385</v>
      </c>
      <c r="H12371" s="8"/>
      <c r="I12371" s="73">
        <f t="shared" si="455"/>
        <v>1.9808219178100899</v>
      </c>
    </row>
    <row r="12372" spans="1:9" ht="15.6" x14ac:dyDescent="0.3">
      <c r="A12372" s="1">
        <v>12368</v>
      </c>
      <c r="B12372" s="1">
        <v>2017</v>
      </c>
      <c r="C12372" s="1">
        <v>7</v>
      </c>
      <c r="D12372" s="1">
        <v>23</v>
      </c>
      <c r="E12372" s="7">
        <v>2017.64634703196</v>
      </c>
      <c r="F12372" s="7">
        <v>22.907867</v>
      </c>
      <c r="G12372" s="57">
        <f t="shared" si="454"/>
        <v>20.759640631724139</v>
      </c>
      <c r="H12372" s="8"/>
      <c r="I12372" s="73">
        <f t="shared" si="455"/>
        <v>1.9808219178000854</v>
      </c>
    </row>
    <row r="12373" spans="1:9" ht="15.6" x14ac:dyDescent="0.3">
      <c r="A12373" s="1">
        <v>12369</v>
      </c>
      <c r="B12373" s="1">
        <v>2017</v>
      </c>
      <c r="C12373" s="1">
        <v>7</v>
      </c>
      <c r="D12373" s="1">
        <v>24</v>
      </c>
      <c r="E12373" s="7">
        <v>2017.6490867579901</v>
      </c>
      <c r="F12373" s="7">
        <v>22.903880000000001</v>
      </c>
      <c r="G12373" s="57">
        <f t="shared" si="454"/>
        <v>20.758952375172417</v>
      </c>
      <c r="H12373" s="8"/>
      <c r="I12373" s="73">
        <f t="shared" si="455"/>
        <v>1.9808219178098625</v>
      </c>
    </row>
    <row r="12374" spans="1:9" ht="15.6" x14ac:dyDescent="0.3">
      <c r="A12374" s="1">
        <v>12370</v>
      </c>
      <c r="B12374" s="1">
        <v>2017</v>
      </c>
      <c r="C12374" s="1">
        <v>7</v>
      </c>
      <c r="D12374" s="1">
        <v>25</v>
      </c>
      <c r="E12374" s="7">
        <v>2017.6518264840199</v>
      </c>
      <c r="F12374" s="7">
        <v>22.923722000000001</v>
      </c>
      <c r="G12374" s="57">
        <f t="shared" si="454"/>
        <v>20.758150826206901</v>
      </c>
      <c r="H12374" s="8"/>
      <c r="I12374" s="73">
        <f t="shared" si="455"/>
        <v>1.9808219178100899</v>
      </c>
    </row>
    <row r="12375" spans="1:9" ht="15.6" x14ac:dyDescent="0.3">
      <c r="A12375" s="1">
        <v>12371</v>
      </c>
      <c r="B12375" s="1">
        <v>2017</v>
      </c>
      <c r="C12375" s="1">
        <v>7</v>
      </c>
      <c r="D12375" s="1">
        <v>26</v>
      </c>
      <c r="E12375" s="7">
        <v>2017.65456621005</v>
      </c>
      <c r="F12375" s="7">
        <v>22.985323000000001</v>
      </c>
      <c r="G12375" s="57">
        <f t="shared" si="454"/>
        <v>20.75735367586207</v>
      </c>
      <c r="H12375" s="8"/>
      <c r="I12375" s="73">
        <f t="shared" si="455"/>
        <v>1.9808219178098625</v>
      </c>
    </row>
    <row r="12376" spans="1:9" ht="15.6" x14ac:dyDescent="0.3">
      <c r="A12376" s="1">
        <v>12372</v>
      </c>
      <c r="B12376" s="1">
        <v>2017</v>
      </c>
      <c r="C12376" s="1">
        <v>7</v>
      </c>
      <c r="D12376" s="1">
        <v>27</v>
      </c>
      <c r="E12376" s="7">
        <v>2017.6573059360701</v>
      </c>
      <c r="F12376" s="7">
        <v>23.028828000000001</v>
      </c>
      <c r="G12376" s="57">
        <f t="shared" si="454"/>
        <v>20.756537533793104</v>
      </c>
      <c r="H12376" s="8"/>
      <c r="I12376" s="73">
        <f t="shared" si="455"/>
        <v>1.9808219178000854</v>
      </c>
    </row>
    <row r="12377" spans="1:9" ht="15.6" x14ac:dyDescent="0.3">
      <c r="A12377" s="1">
        <v>12373</v>
      </c>
      <c r="B12377" s="1">
        <v>2017</v>
      </c>
      <c r="C12377" s="1">
        <v>7</v>
      </c>
      <c r="D12377" s="1">
        <v>28</v>
      </c>
      <c r="E12377" s="7">
        <v>2017.6600456620999</v>
      </c>
      <c r="F12377" s="7">
        <v>22.998087000000002</v>
      </c>
      <c r="G12377" s="57">
        <f t="shared" si="454"/>
        <v>20.755777508965519</v>
      </c>
      <c r="H12377" s="8"/>
      <c r="I12377" s="73">
        <f t="shared" si="455"/>
        <v>1.9808219178100899</v>
      </c>
    </row>
    <row r="12378" spans="1:9" ht="15.6" x14ac:dyDescent="0.3">
      <c r="A12378" s="1">
        <v>12374</v>
      </c>
      <c r="B12378" s="1">
        <v>2017</v>
      </c>
      <c r="C12378" s="1">
        <v>7</v>
      </c>
      <c r="D12378" s="1">
        <v>29</v>
      </c>
      <c r="E12378" s="7">
        <v>2017.66278538813</v>
      </c>
      <c r="F12378" s="7">
        <v>23.049897999999999</v>
      </c>
      <c r="G12378" s="57">
        <f t="shared" si="454"/>
        <v>20.754975975172414</v>
      </c>
      <c r="H12378" s="8"/>
      <c r="I12378" s="73">
        <f t="shared" si="455"/>
        <v>1.9824200913299137</v>
      </c>
    </row>
    <row r="12379" spans="1:9" ht="15.6" x14ac:dyDescent="0.3">
      <c r="A12379" s="1">
        <v>12375</v>
      </c>
      <c r="B12379" s="1">
        <v>2017</v>
      </c>
      <c r="C12379" s="1">
        <v>7</v>
      </c>
      <c r="D12379" s="1">
        <v>30</v>
      </c>
      <c r="E12379" s="7">
        <v>2017.6655251141599</v>
      </c>
      <c r="F12379" s="7">
        <v>23.026403999999999</v>
      </c>
      <c r="G12379" s="57">
        <f t="shared" si="454"/>
        <v>20.754121565517238</v>
      </c>
      <c r="H12379" s="8"/>
      <c r="I12379" s="73">
        <f t="shared" si="455"/>
        <v>1.9824200913299137</v>
      </c>
    </row>
    <row r="12380" spans="1:9" ht="15.6" x14ac:dyDescent="0.3">
      <c r="A12380" s="1">
        <v>12376</v>
      </c>
      <c r="B12380" s="1">
        <v>2017</v>
      </c>
      <c r="C12380" s="1">
        <v>7</v>
      </c>
      <c r="D12380" s="1">
        <v>31</v>
      </c>
      <c r="E12380" s="7">
        <v>2017.66826484018</v>
      </c>
      <c r="F12380" s="7">
        <v>22.895409999999998</v>
      </c>
      <c r="G12380" s="57">
        <f t="shared" si="454"/>
        <v>20.753256075862065</v>
      </c>
      <c r="H12380" s="8"/>
      <c r="I12380" s="73">
        <f t="shared" si="455"/>
        <v>1.9824200913201366</v>
      </c>
    </row>
    <row r="12381" spans="1:9" ht="15.6" x14ac:dyDescent="0.3">
      <c r="A12381" s="1">
        <v>12377</v>
      </c>
      <c r="B12381" s="1">
        <v>2017</v>
      </c>
      <c r="C12381" s="1">
        <v>8</v>
      </c>
      <c r="D12381" s="1">
        <v>1</v>
      </c>
      <c r="E12381" s="7">
        <v>2017.66940639269</v>
      </c>
      <c r="F12381" s="7">
        <v>22.721135</v>
      </c>
      <c r="G12381" s="57">
        <f t="shared" si="454"/>
        <v>20.752353204137929</v>
      </c>
      <c r="H12381" s="8"/>
      <c r="I12381" s="73">
        <f t="shared" si="455"/>
        <v>1.9824200913199093</v>
      </c>
    </row>
    <row r="12382" spans="1:9" ht="15.6" x14ac:dyDescent="0.3">
      <c r="A12382" s="1">
        <v>12378</v>
      </c>
      <c r="B12382" s="1">
        <v>2017</v>
      </c>
      <c r="C12382" s="1">
        <v>8</v>
      </c>
      <c r="D12382" s="1">
        <v>2</v>
      </c>
      <c r="E12382" s="7">
        <v>2017.6721461187201</v>
      </c>
      <c r="F12382" s="7">
        <v>22.578427000000001</v>
      </c>
      <c r="G12382" s="57">
        <f t="shared" si="454"/>
        <v>20.751452925517238</v>
      </c>
      <c r="H12382" s="8"/>
      <c r="I12382" s="73">
        <f t="shared" si="455"/>
        <v>1.9824200913301411</v>
      </c>
    </row>
    <row r="12383" spans="1:9" ht="15.6" x14ac:dyDescent="0.3">
      <c r="A12383" s="1">
        <v>12379</v>
      </c>
      <c r="B12383" s="1">
        <v>2017</v>
      </c>
      <c r="C12383" s="1">
        <v>8</v>
      </c>
      <c r="D12383" s="1">
        <v>3</v>
      </c>
      <c r="E12383" s="7">
        <v>2017.67488584475</v>
      </c>
      <c r="F12383" s="7">
        <v>22.491828000000002</v>
      </c>
      <c r="G12383" s="57">
        <f t="shared" si="454"/>
        <v>20.750525590344825</v>
      </c>
      <c r="H12383" s="8"/>
      <c r="I12383" s="73">
        <f t="shared" si="455"/>
        <v>1.9824200913199093</v>
      </c>
    </row>
    <row r="12384" spans="1:9" ht="15.6" x14ac:dyDescent="0.3">
      <c r="A12384" s="1">
        <v>12380</v>
      </c>
      <c r="B12384" s="1">
        <v>2017</v>
      </c>
      <c r="C12384" s="1">
        <v>8</v>
      </c>
      <c r="D12384" s="1">
        <v>4</v>
      </c>
      <c r="E12384" s="7">
        <v>2017.67762557078</v>
      </c>
      <c r="F12384" s="7">
        <v>22.362641</v>
      </c>
      <c r="G12384" s="57">
        <f t="shared" si="454"/>
        <v>20.749585474482757</v>
      </c>
      <c r="H12384" s="8"/>
      <c r="I12384" s="73">
        <f t="shared" si="455"/>
        <v>1.9824200913199093</v>
      </c>
    </row>
    <row r="12385" spans="1:9" ht="15.6" x14ac:dyDescent="0.3">
      <c r="A12385" s="1">
        <v>12381</v>
      </c>
      <c r="B12385" s="1">
        <v>2017</v>
      </c>
      <c r="C12385" s="1">
        <v>8</v>
      </c>
      <c r="D12385" s="1">
        <v>5</v>
      </c>
      <c r="E12385" s="7">
        <v>2017.6803652967999</v>
      </c>
      <c r="F12385" s="7">
        <v>22.433644000000001</v>
      </c>
      <c r="G12385" s="57">
        <f t="shared" si="454"/>
        <v>20.748685155862066</v>
      </c>
      <c r="H12385" s="8"/>
      <c r="I12385" s="73">
        <f t="shared" si="455"/>
        <v>1.9808219178000854</v>
      </c>
    </row>
    <row r="12386" spans="1:9" ht="15.6" x14ac:dyDescent="0.3">
      <c r="A12386" s="1">
        <v>12382</v>
      </c>
      <c r="B12386" s="1">
        <v>2017</v>
      </c>
      <c r="C12386" s="1">
        <v>8</v>
      </c>
      <c r="D12386" s="1">
        <v>6</v>
      </c>
      <c r="E12386" s="7">
        <v>2017.68310502283</v>
      </c>
      <c r="F12386" s="7">
        <v>22.505731999999998</v>
      </c>
      <c r="G12386" s="57">
        <f t="shared" si="454"/>
        <v>20.747886273103447</v>
      </c>
      <c r="H12386" s="8"/>
      <c r="I12386" s="73">
        <f t="shared" si="455"/>
        <v>1.9808219178100899</v>
      </c>
    </row>
    <row r="12387" spans="1:9" ht="15.6" x14ac:dyDescent="0.3">
      <c r="A12387" s="1">
        <v>12383</v>
      </c>
      <c r="B12387" s="1">
        <v>2017</v>
      </c>
      <c r="C12387" s="1">
        <v>8</v>
      </c>
      <c r="D12387" s="1">
        <v>7</v>
      </c>
      <c r="E12387" s="7">
        <v>2017.6858447488601</v>
      </c>
      <c r="F12387" s="7">
        <v>22.489241</v>
      </c>
      <c r="G12387" s="57">
        <f t="shared" si="454"/>
        <v>20.747060462068962</v>
      </c>
      <c r="H12387" s="8"/>
      <c r="I12387" s="73">
        <f t="shared" si="455"/>
        <v>1.9808219178098625</v>
      </c>
    </row>
    <row r="12388" spans="1:9" ht="15.6" x14ac:dyDescent="0.3">
      <c r="A12388" s="1">
        <v>12384</v>
      </c>
      <c r="B12388" s="1">
        <v>2017</v>
      </c>
      <c r="C12388" s="1">
        <v>8</v>
      </c>
      <c r="D12388" s="1">
        <v>8</v>
      </c>
      <c r="E12388" s="7">
        <v>2017.6885844748899</v>
      </c>
      <c r="F12388" s="7">
        <v>22.361661000000002</v>
      </c>
      <c r="G12388" s="57">
        <f t="shared" si="454"/>
        <v>20.746300958620687</v>
      </c>
      <c r="H12388" s="8"/>
      <c r="I12388" s="73">
        <f t="shared" si="455"/>
        <v>1.9808219178100899</v>
      </c>
    </row>
    <row r="12389" spans="1:9" ht="15.6" x14ac:dyDescent="0.3">
      <c r="A12389" s="1">
        <v>12385</v>
      </c>
      <c r="B12389" s="1">
        <v>2017</v>
      </c>
      <c r="C12389" s="1">
        <v>8</v>
      </c>
      <c r="D12389" s="1">
        <v>9</v>
      </c>
      <c r="E12389" s="7">
        <v>2017.69132420091</v>
      </c>
      <c r="F12389" s="7">
        <v>22.315422999999999</v>
      </c>
      <c r="G12389" s="57">
        <f t="shared" si="454"/>
        <v>20.74564395862069</v>
      </c>
      <c r="H12389" s="8"/>
      <c r="I12389" s="73">
        <f t="shared" si="455"/>
        <v>1.9808219177998581</v>
      </c>
    </row>
    <row r="12390" spans="1:9" ht="15.6" x14ac:dyDescent="0.3">
      <c r="A12390" s="1">
        <v>12386</v>
      </c>
      <c r="B12390" s="1">
        <v>2017</v>
      </c>
      <c r="C12390" s="1">
        <v>8</v>
      </c>
      <c r="D12390" s="1">
        <v>10</v>
      </c>
      <c r="E12390" s="7">
        <v>2017.6940639269401</v>
      </c>
      <c r="F12390" s="7">
        <v>22.354495</v>
      </c>
      <c r="G12390" s="57">
        <f t="shared" si="454"/>
        <v>20.744955275862068</v>
      </c>
      <c r="H12390" s="8"/>
      <c r="I12390" s="73">
        <f t="shared" si="455"/>
        <v>1.9808219178100899</v>
      </c>
    </row>
    <row r="12391" spans="1:9" ht="15.6" x14ac:dyDescent="0.3">
      <c r="A12391" s="1">
        <v>12387</v>
      </c>
      <c r="B12391" s="1">
        <v>2017</v>
      </c>
      <c r="C12391" s="1">
        <v>8</v>
      </c>
      <c r="D12391" s="1">
        <v>11</v>
      </c>
      <c r="E12391" s="7">
        <v>2017.6968036529699</v>
      </c>
      <c r="F12391" s="7">
        <v>22.310692</v>
      </c>
      <c r="G12391" s="57">
        <f t="shared" si="454"/>
        <v>20.744035550344829</v>
      </c>
      <c r="H12391" s="8"/>
      <c r="I12391" s="73">
        <f t="shared" si="455"/>
        <v>1.9808219178100899</v>
      </c>
    </row>
    <row r="12392" spans="1:9" ht="15.6" x14ac:dyDescent="0.3">
      <c r="A12392" s="1">
        <v>12388</v>
      </c>
      <c r="B12392" s="1">
        <v>2017</v>
      </c>
      <c r="C12392" s="1">
        <v>8</v>
      </c>
      <c r="D12392" s="1">
        <v>12</v>
      </c>
      <c r="E12392" s="7">
        <v>2017.699543379</v>
      </c>
      <c r="F12392" s="7">
        <v>22.266943000000001</v>
      </c>
      <c r="G12392" s="57">
        <f t="shared" si="454"/>
        <v>20.743061406896551</v>
      </c>
      <c r="H12392" s="8"/>
      <c r="I12392" s="73">
        <f t="shared" si="455"/>
        <v>1.9808219178098625</v>
      </c>
    </row>
    <row r="12393" spans="1:9" ht="15.6" x14ac:dyDescent="0.3">
      <c r="A12393" s="1">
        <v>12389</v>
      </c>
      <c r="B12393" s="1">
        <v>2017</v>
      </c>
      <c r="C12393" s="1">
        <v>8</v>
      </c>
      <c r="D12393" s="1">
        <v>13</v>
      </c>
      <c r="E12393" s="7">
        <v>2017.7022831050199</v>
      </c>
      <c r="F12393" s="7">
        <v>22.196118999999999</v>
      </c>
      <c r="G12393" s="57">
        <f t="shared" si="454"/>
        <v>20.741983434482758</v>
      </c>
      <c r="H12393" s="8"/>
      <c r="I12393" s="73">
        <f t="shared" si="455"/>
        <v>1.9808219178100899</v>
      </c>
    </row>
    <row r="12394" spans="1:9" ht="15.6" x14ac:dyDescent="0.3">
      <c r="A12394" s="1">
        <v>12390</v>
      </c>
      <c r="B12394" s="1">
        <v>2017</v>
      </c>
      <c r="C12394" s="1">
        <v>8</v>
      </c>
      <c r="D12394" s="1">
        <v>14</v>
      </c>
      <c r="E12394" s="7">
        <v>2017.70502283105</v>
      </c>
      <c r="F12394" s="7">
        <v>22.228325999999999</v>
      </c>
      <c r="G12394" s="57">
        <f t="shared" si="454"/>
        <v>20.740914533793106</v>
      </c>
      <c r="H12394" s="8"/>
      <c r="I12394" s="73">
        <f t="shared" si="455"/>
        <v>1.9808219178100899</v>
      </c>
    </row>
    <row r="12395" spans="1:9" ht="15.6" x14ac:dyDescent="0.3">
      <c r="A12395" s="1">
        <v>12391</v>
      </c>
      <c r="B12395" s="1">
        <v>2017</v>
      </c>
      <c r="C12395" s="1">
        <v>8</v>
      </c>
      <c r="D12395" s="1">
        <v>15</v>
      </c>
      <c r="E12395" s="7">
        <v>2017.7077625570801</v>
      </c>
      <c r="F12395" s="7">
        <v>22.226175000000001</v>
      </c>
      <c r="G12395" s="57">
        <f t="shared" si="454"/>
        <v>20.739998122758621</v>
      </c>
      <c r="H12395" s="8"/>
      <c r="I12395" s="73">
        <f t="shared" si="455"/>
        <v>1.9808219178098625</v>
      </c>
    </row>
    <row r="12396" spans="1:9" ht="15.6" x14ac:dyDescent="0.3">
      <c r="A12396" s="1">
        <v>12392</v>
      </c>
      <c r="B12396" s="1">
        <v>2017</v>
      </c>
      <c r="C12396" s="1">
        <v>8</v>
      </c>
      <c r="D12396" s="1">
        <v>16</v>
      </c>
      <c r="E12396" s="7">
        <v>2017.7105022830999</v>
      </c>
      <c r="F12396" s="7">
        <v>22.225953000000001</v>
      </c>
      <c r="G12396" s="57">
        <f t="shared" si="454"/>
        <v>20.739096238620689</v>
      </c>
      <c r="H12396" s="8"/>
      <c r="I12396" s="73">
        <f t="shared" si="455"/>
        <v>1.9808219178100899</v>
      </c>
    </row>
    <row r="12397" spans="1:9" ht="15.6" x14ac:dyDescent="0.3">
      <c r="A12397" s="1">
        <v>12393</v>
      </c>
      <c r="B12397" s="1">
        <v>2017</v>
      </c>
      <c r="C12397" s="1">
        <v>8</v>
      </c>
      <c r="D12397" s="1">
        <v>17</v>
      </c>
      <c r="E12397" s="7">
        <v>2017.71324200913</v>
      </c>
      <c r="F12397" s="7">
        <v>22.229087</v>
      </c>
      <c r="G12397" s="57">
        <f t="shared" si="454"/>
        <v>20.738144244137931</v>
      </c>
      <c r="H12397" s="8"/>
      <c r="I12397" s="73">
        <f t="shared" si="455"/>
        <v>1.9808219178098625</v>
      </c>
    </row>
    <row r="12398" spans="1:9" ht="15.6" x14ac:dyDescent="0.3">
      <c r="A12398" s="1">
        <v>12394</v>
      </c>
      <c r="B12398" s="1">
        <v>2017</v>
      </c>
      <c r="C12398" s="1">
        <v>8</v>
      </c>
      <c r="D12398" s="1">
        <v>18</v>
      </c>
      <c r="E12398" s="7">
        <v>2017.7159817351601</v>
      </c>
      <c r="F12398" s="7">
        <v>22.244620000000001</v>
      </c>
      <c r="G12398" s="57">
        <f t="shared" si="454"/>
        <v>20.737153467586211</v>
      </c>
      <c r="H12398" s="8"/>
      <c r="I12398" s="73">
        <f t="shared" si="455"/>
        <v>1.9808219178098625</v>
      </c>
    </row>
    <row r="12399" spans="1:9" ht="15.6" x14ac:dyDescent="0.3">
      <c r="A12399" s="1">
        <v>12395</v>
      </c>
      <c r="B12399" s="1">
        <v>2017</v>
      </c>
      <c r="C12399" s="1">
        <v>8</v>
      </c>
      <c r="D12399" s="1">
        <v>19</v>
      </c>
      <c r="E12399" s="7">
        <v>2017.7187214611899</v>
      </c>
      <c r="F12399" s="7">
        <v>22.263805000000001</v>
      </c>
      <c r="G12399" s="57">
        <f t="shared" si="454"/>
        <v>20.736124195862072</v>
      </c>
      <c r="H12399" s="8"/>
      <c r="I12399" s="73">
        <f t="shared" si="455"/>
        <v>1.9808219178100899</v>
      </c>
    </row>
    <row r="12400" spans="1:9" ht="15.6" x14ac:dyDescent="0.3">
      <c r="A12400" s="1">
        <v>12396</v>
      </c>
      <c r="B12400" s="1">
        <v>2017</v>
      </c>
      <c r="C12400" s="1">
        <v>8</v>
      </c>
      <c r="D12400" s="1">
        <v>20</v>
      </c>
      <c r="E12400" s="7">
        <v>2017.72146118721</v>
      </c>
      <c r="F12400" s="7">
        <v>22.317578000000001</v>
      </c>
      <c r="G12400" s="57">
        <f t="shared" si="454"/>
        <v>20.735059085517246</v>
      </c>
      <c r="H12400" s="8"/>
      <c r="I12400" s="73">
        <f t="shared" si="455"/>
        <v>1.9808219178098625</v>
      </c>
    </row>
    <row r="12401" spans="1:9" ht="15.6" x14ac:dyDescent="0.3">
      <c r="A12401" s="1">
        <v>12397</v>
      </c>
      <c r="B12401" s="1">
        <v>2017</v>
      </c>
      <c r="C12401" s="1">
        <v>8</v>
      </c>
      <c r="D12401" s="1">
        <v>21</v>
      </c>
      <c r="E12401" s="7">
        <v>2017.7242009132401</v>
      </c>
      <c r="F12401" s="7">
        <v>22.422222000000001</v>
      </c>
      <c r="G12401" s="57">
        <f t="shared" si="454"/>
        <v>20.733888750344832</v>
      </c>
      <c r="H12401" s="8"/>
      <c r="I12401" s="73">
        <f t="shared" si="455"/>
        <v>1.9808219178100899</v>
      </c>
    </row>
    <row r="12402" spans="1:9" ht="15.6" x14ac:dyDescent="0.3">
      <c r="A12402" s="1">
        <v>12398</v>
      </c>
      <c r="B12402" s="1">
        <v>2017</v>
      </c>
      <c r="C12402" s="1">
        <v>8</v>
      </c>
      <c r="D12402" s="1">
        <v>22</v>
      </c>
      <c r="E12402" s="7">
        <v>2017.72694063927</v>
      </c>
      <c r="F12402" s="7">
        <v>22.481442000000001</v>
      </c>
      <c r="G12402" s="57">
        <f t="shared" si="454"/>
        <v>20.732532670344835</v>
      </c>
      <c r="H12402" s="8"/>
      <c r="I12402" s="73">
        <f t="shared" si="455"/>
        <v>1.9808219178100899</v>
      </c>
    </row>
    <row r="12403" spans="1:9" ht="15.6" x14ac:dyDescent="0.3">
      <c r="A12403" s="1">
        <v>12399</v>
      </c>
      <c r="B12403" s="1">
        <v>2017</v>
      </c>
      <c r="C12403" s="1">
        <v>8</v>
      </c>
      <c r="D12403" s="1">
        <v>23</v>
      </c>
      <c r="E12403" s="7">
        <v>2017.7296803653001</v>
      </c>
      <c r="F12403" s="7">
        <v>22.502058000000002</v>
      </c>
      <c r="G12403" s="57">
        <f t="shared" si="454"/>
        <v>20.731071886896558</v>
      </c>
      <c r="H12403" s="8"/>
      <c r="I12403" s="73">
        <f t="shared" si="455"/>
        <v>1.9808219178098625</v>
      </c>
    </row>
    <row r="12404" spans="1:9" ht="15.6" x14ac:dyDescent="0.3">
      <c r="A12404" s="1">
        <v>12400</v>
      </c>
      <c r="B12404" s="1">
        <v>2017</v>
      </c>
      <c r="C12404" s="1">
        <v>8</v>
      </c>
      <c r="D12404" s="1">
        <v>24</v>
      </c>
      <c r="E12404" s="7">
        <v>2017.7324200913199</v>
      </c>
      <c r="F12404" s="7">
        <v>22.490237</v>
      </c>
      <c r="G12404" s="57">
        <f t="shared" si="454"/>
        <v>20.729686688275866</v>
      </c>
      <c r="H12404" s="8"/>
      <c r="I12404" s="73">
        <f t="shared" si="455"/>
        <v>1.9808219178000854</v>
      </c>
    </row>
    <row r="12405" spans="1:9" ht="15.6" x14ac:dyDescent="0.3">
      <c r="A12405" s="1">
        <v>12401</v>
      </c>
      <c r="B12405" s="1">
        <v>2017</v>
      </c>
      <c r="C12405" s="1">
        <v>8</v>
      </c>
      <c r="D12405" s="1">
        <v>25</v>
      </c>
      <c r="E12405" s="7">
        <v>2017.73515981735</v>
      </c>
      <c r="F12405" s="7">
        <v>22.486160000000002</v>
      </c>
      <c r="G12405" s="57">
        <f t="shared" si="454"/>
        <v>20.72834377379311</v>
      </c>
      <c r="H12405" s="8"/>
      <c r="I12405" s="73">
        <f t="shared" si="455"/>
        <v>1.9808219178100899</v>
      </c>
    </row>
    <row r="12406" spans="1:9" ht="15.6" x14ac:dyDescent="0.3">
      <c r="A12406" s="1">
        <v>12402</v>
      </c>
      <c r="B12406" s="1">
        <v>2017</v>
      </c>
      <c r="C12406" s="1">
        <v>8</v>
      </c>
      <c r="D12406" s="1">
        <v>26</v>
      </c>
      <c r="E12406" s="7">
        <v>2017.7378995433801</v>
      </c>
      <c r="F12406" s="7">
        <v>22.426687000000001</v>
      </c>
      <c r="G12406" s="57">
        <f t="shared" si="454"/>
        <v>20.727037289655176</v>
      </c>
      <c r="H12406" s="8"/>
      <c r="I12406" s="73">
        <f t="shared" si="455"/>
        <v>1.9808219178098625</v>
      </c>
    </row>
    <row r="12407" spans="1:9" ht="15.6" x14ac:dyDescent="0.3">
      <c r="A12407" s="1">
        <v>12403</v>
      </c>
      <c r="B12407" s="1">
        <v>2017</v>
      </c>
      <c r="C12407" s="1">
        <v>8</v>
      </c>
      <c r="D12407" s="1">
        <v>27</v>
      </c>
      <c r="E12407" s="7">
        <v>2017.7406392694099</v>
      </c>
      <c r="F12407" s="7">
        <v>22.367373000000001</v>
      </c>
      <c r="G12407" s="57">
        <f t="shared" si="454"/>
        <v>20.725827518620694</v>
      </c>
      <c r="H12407" s="8"/>
      <c r="I12407" s="73">
        <f t="shared" si="455"/>
        <v>1.9769406392699693</v>
      </c>
    </row>
    <row r="12408" spans="1:9" ht="15.6" x14ac:dyDescent="0.3">
      <c r="A12408" s="1">
        <v>12404</v>
      </c>
      <c r="B12408" s="1">
        <v>2017</v>
      </c>
      <c r="C12408" s="1">
        <v>8</v>
      </c>
      <c r="D12408" s="1">
        <v>28</v>
      </c>
      <c r="E12408" s="7">
        <v>2017.74337899543</v>
      </c>
      <c r="F12408" s="7">
        <v>22.327432999999999</v>
      </c>
      <c r="G12408" s="57">
        <f t="shared" si="454"/>
        <v>20.724666364137935</v>
      </c>
      <c r="H12408" s="8"/>
      <c r="I12408" s="73">
        <f t="shared" si="455"/>
        <v>1.9769406392699693</v>
      </c>
    </row>
    <row r="12409" spans="1:9" ht="15.6" x14ac:dyDescent="0.3">
      <c r="A12409" s="1">
        <v>12405</v>
      </c>
      <c r="B12409" s="1">
        <v>2017</v>
      </c>
      <c r="C12409" s="1">
        <v>8</v>
      </c>
      <c r="D12409" s="1">
        <v>29</v>
      </c>
      <c r="E12409" s="7">
        <v>2017.7461187214601</v>
      </c>
      <c r="F12409" s="7">
        <v>22.283729000000001</v>
      </c>
      <c r="G12409" s="57">
        <f t="shared" si="454"/>
        <v>20.723464263448278</v>
      </c>
      <c r="H12409" s="8"/>
      <c r="I12409" s="73">
        <f t="shared" si="455"/>
        <v>1.9769406392699693</v>
      </c>
    </row>
    <row r="12410" spans="1:9" ht="15.6" x14ac:dyDescent="0.3">
      <c r="A12410" s="1">
        <v>12406</v>
      </c>
      <c r="B12410" s="1">
        <v>2017</v>
      </c>
      <c r="C12410" s="1">
        <v>8</v>
      </c>
      <c r="D12410" s="1">
        <v>30</v>
      </c>
      <c r="E12410" s="7">
        <v>2017.74885844749</v>
      </c>
      <c r="F12410" s="7">
        <v>22.251244</v>
      </c>
      <c r="G12410" s="57">
        <f t="shared" si="454"/>
        <v>20.722311274482763</v>
      </c>
      <c r="H12410" s="8"/>
      <c r="I12410" s="73">
        <f t="shared" si="455"/>
        <v>1.9769406392699693</v>
      </c>
    </row>
    <row r="12411" spans="1:9" ht="15.6" x14ac:dyDescent="0.3">
      <c r="A12411" s="1">
        <v>12407</v>
      </c>
      <c r="B12411" s="1">
        <v>2017</v>
      </c>
      <c r="C12411" s="1">
        <v>8</v>
      </c>
      <c r="D12411" s="1">
        <v>31</v>
      </c>
      <c r="E12411" s="7">
        <v>2017.7515981735201</v>
      </c>
      <c r="F12411" s="7">
        <v>22.230328</v>
      </c>
      <c r="G12411" s="57">
        <f t="shared" si="454"/>
        <v>20.72118718758621</v>
      </c>
      <c r="H12411" s="8"/>
      <c r="I12411" s="73">
        <f t="shared" si="455"/>
        <v>1.9769406392699693</v>
      </c>
    </row>
    <row r="12412" spans="1:9" ht="15.6" x14ac:dyDescent="0.3">
      <c r="A12412" s="1">
        <v>12408</v>
      </c>
      <c r="B12412" s="1">
        <v>2017</v>
      </c>
      <c r="C12412" s="1">
        <v>9</v>
      </c>
      <c r="D12412" s="1">
        <v>1</v>
      </c>
      <c r="E12412" s="7">
        <v>2017.7527397260301</v>
      </c>
      <c r="F12412" s="7">
        <v>22.143633000000001</v>
      </c>
      <c r="G12412" s="57">
        <f t="shared" si="454"/>
        <v>20.720120394482763</v>
      </c>
      <c r="H12412" s="8"/>
      <c r="I12412" s="73">
        <f t="shared" si="455"/>
        <v>1.9769406392699693</v>
      </c>
    </row>
    <row r="12413" spans="1:9" ht="15.6" x14ac:dyDescent="0.3">
      <c r="A12413" s="1">
        <v>12409</v>
      </c>
      <c r="B12413" s="1">
        <v>2017</v>
      </c>
      <c r="C12413" s="1">
        <v>9</v>
      </c>
      <c r="D12413" s="1">
        <v>2</v>
      </c>
      <c r="E12413" s="7">
        <v>2017.7554794520499</v>
      </c>
      <c r="F12413" s="7">
        <v>22.090433000000001</v>
      </c>
      <c r="G12413" s="57">
        <f t="shared" si="454"/>
        <v>20.719124677241382</v>
      </c>
      <c r="H12413" s="8"/>
      <c r="I12413" s="73">
        <f t="shared" si="455"/>
        <v>1.9835616438401757</v>
      </c>
    </row>
    <row r="12414" spans="1:9" ht="15.6" x14ac:dyDescent="0.3">
      <c r="A12414" s="1">
        <v>12410</v>
      </c>
      <c r="B12414" s="1">
        <v>2017</v>
      </c>
      <c r="C12414" s="1">
        <v>9</v>
      </c>
      <c r="D12414" s="1">
        <v>3</v>
      </c>
      <c r="E12414" s="7">
        <v>2017.75821917808</v>
      </c>
      <c r="F12414" s="7">
        <v>22.114191999999999</v>
      </c>
      <c r="G12414" s="57">
        <f t="shared" si="454"/>
        <v>20.717961122758624</v>
      </c>
      <c r="H12414" s="8"/>
      <c r="I12414" s="73">
        <f t="shared" si="455"/>
        <v>1.9835616438299439</v>
      </c>
    </row>
    <row r="12415" spans="1:9" ht="15.6" x14ac:dyDescent="0.3">
      <c r="A12415" s="1">
        <v>12411</v>
      </c>
      <c r="B12415" s="1">
        <v>2017</v>
      </c>
      <c r="C12415" s="1">
        <v>9</v>
      </c>
      <c r="D12415" s="1">
        <v>4</v>
      </c>
      <c r="E12415" s="7">
        <v>2017.7609589041101</v>
      </c>
      <c r="F12415" s="7">
        <v>22.169286</v>
      </c>
      <c r="G12415" s="57">
        <f t="shared" si="454"/>
        <v>20.716685012413794</v>
      </c>
      <c r="H12415" s="8"/>
      <c r="I12415" s="73">
        <f t="shared" si="455"/>
        <v>1.9835616438299439</v>
      </c>
    </row>
    <row r="12416" spans="1:9" ht="15.6" x14ac:dyDescent="0.3">
      <c r="A12416" s="1">
        <v>12412</v>
      </c>
      <c r="B12416" s="1">
        <v>2017</v>
      </c>
      <c r="C12416" s="1">
        <v>9</v>
      </c>
      <c r="D12416" s="1">
        <v>5</v>
      </c>
      <c r="E12416" s="7">
        <v>2017.76369863014</v>
      </c>
      <c r="F12416" s="7">
        <v>22.305413999999999</v>
      </c>
      <c r="G12416" s="57">
        <f t="shared" si="454"/>
        <v>20.715396324137931</v>
      </c>
      <c r="H12416" s="8"/>
      <c r="I12416" s="73">
        <f t="shared" si="455"/>
        <v>1.9835616438401757</v>
      </c>
    </row>
    <row r="12417" spans="1:9" ht="15.6" x14ac:dyDescent="0.3">
      <c r="A12417" s="1">
        <v>12413</v>
      </c>
      <c r="B12417" s="1">
        <v>2017</v>
      </c>
      <c r="C12417" s="1">
        <v>9</v>
      </c>
      <c r="D12417" s="1">
        <v>6</v>
      </c>
      <c r="E12417" s="7">
        <v>2017.7664383561601</v>
      </c>
      <c r="F12417" s="7">
        <v>22.328201</v>
      </c>
      <c r="G12417" s="57">
        <f t="shared" si="454"/>
        <v>20.714097697931035</v>
      </c>
      <c r="H12417" s="8"/>
      <c r="I12417" s="73">
        <f t="shared" si="455"/>
        <v>1.9835616438399484</v>
      </c>
    </row>
    <row r="12418" spans="1:9" ht="15.6" x14ac:dyDescent="0.3">
      <c r="A12418" s="1">
        <v>12414</v>
      </c>
      <c r="B12418" s="1">
        <v>2017</v>
      </c>
      <c r="C12418" s="1">
        <v>9</v>
      </c>
      <c r="D12418" s="1">
        <v>7</v>
      </c>
      <c r="E12418" s="7">
        <v>2017.7691780821899</v>
      </c>
      <c r="F12418" s="7">
        <v>22.291105000000002</v>
      </c>
      <c r="G12418" s="57">
        <f t="shared" si="454"/>
        <v>20.712704395862069</v>
      </c>
      <c r="H12418" s="8"/>
      <c r="I12418" s="73">
        <f t="shared" si="455"/>
        <v>1.9835616438299439</v>
      </c>
    </row>
    <row r="12419" spans="1:9" ht="15.6" x14ac:dyDescent="0.3">
      <c r="A12419" s="1">
        <v>12415</v>
      </c>
      <c r="B12419" s="1">
        <v>2017</v>
      </c>
      <c r="C12419" s="1">
        <v>9</v>
      </c>
      <c r="D12419" s="1">
        <v>8</v>
      </c>
      <c r="E12419" s="7">
        <v>2017.77191780822</v>
      </c>
      <c r="F12419" s="7">
        <v>22.337192999999999</v>
      </c>
      <c r="G12419" s="57">
        <f t="shared" si="454"/>
        <v>20.711162889655174</v>
      </c>
      <c r="H12419" s="8"/>
      <c r="I12419" s="73">
        <f t="shared" si="455"/>
        <v>1.9835616438299439</v>
      </c>
    </row>
    <row r="12420" spans="1:9" ht="15.6" x14ac:dyDescent="0.3">
      <c r="A12420" s="1">
        <v>12416</v>
      </c>
      <c r="B12420" s="1">
        <v>2017</v>
      </c>
      <c r="C12420" s="1">
        <v>9</v>
      </c>
      <c r="D12420" s="1">
        <v>9</v>
      </c>
      <c r="E12420" s="7">
        <v>2017.7746575342501</v>
      </c>
      <c r="F12420" s="7">
        <v>22.386531000000002</v>
      </c>
      <c r="G12420" s="57">
        <f t="shared" si="454"/>
        <v>20.709627256551723</v>
      </c>
      <c r="H12420" s="8"/>
      <c r="I12420" s="73">
        <f t="shared" si="455"/>
        <v>1.9835616438399484</v>
      </c>
    </row>
    <row r="12421" spans="1:9" ht="15.6" x14ac:dyDescent="0.3">
      <c r="A12421" s="1">
        <v>12417</v>
      </c>
      <c r="B12421" s="1">
        <v>2017</v>
      </c>
      <c r="C12421" s="1">
        <v>9</v>
      </c>
      <c r="D12421" s="1">
        <v>10</v>
      </c>
      <c r="E12421" s="7">
        <v>2017.7773972602699</v>
      </c>
      <c r="F12421" s="7">
        <v>22.433398</v>
      </c>
      <c r="G12421" s="57">
        <f t="shared" si="454"/>
        <v>20.708161289655177</v>
      </c>
      <c r="H12421" s="8"/>
      <c r="I12421" s="73">
        <f t="shared" si="455"/>
        <v>1.9835616438401757</v>
      </c>
    </row>
    <row r="12422" spans="1:9" ht="15.6" x14ac:dyDescent="0.3">
      <c r="A12422" s="1">
        <v>12418</v>
      </c>
      <c r="B12422" s="1">
        <v>2017</v>
      </c>
      <c r="C12422" s="1">
        <v>9</v>
      </c>
      <c r="D12422" s="1">
        <v>11</v>
      </c>
      <c r="E12422" s="7">
        <v>2017.7801369863</v>
      </c>
      <c r="F12422" s="7">
        <v>22.506347999999999</v>
      </c>
      <c r="G12422" s="57">
        <f t="shared" si="454"/>
        <v>20.706753702068969</v>
      </c>
      <c r="H12422" s="8"/>
      <c r="I12422" s="73">
        <f t="shared" si="455"/>
        <v>1.9835616438299439</v>
      </c>
    </row>
    <row r="12423" spans="1:9" ht="15.6" x14ac:dyDescent="0.3">
      <c r="A12423" s="1">
        <v>12419</v>
      </c>
      <c r="B12423" s="1">
        <v>2017</v>
      </c>
      <c r="C12423" s="1">
        <v>9</v>
      </c>
      <c r="D12423" s="1">
        <v>12</v>
      </c>
      <c r="E12423" s="7">
        <v>2017.7828767123301</v>
      </c>
      <c r="F12423" s="7">
        <v>22.565093999999998</v>
      </c>
      <c r="G12423" s="57">
        <f t="shared" si="454"/>
        <v>20.705398681379311</v>
      </c>
      <c r="H12423" s="8"/>
      <c r="I12423" s="73">
        <f t="shared" si="455"/>
        <v>1.9835616438299439</v>
      </c>
    </row>
    <row r="12424" spans="1:9" ht="15.6" x14ac:dyDescent="0.3">
      <c r="A12424" s="1">
        <v>12420</v>
      </c>
      <c r="B12424" s="1">
        <v>2017</v>
      </c>
      <c r="C12424" s="1">
        <v>9</v>
      </c>
      <c r="D12424" s="1">
        <v>13</v>
      </c>
      <c r="E12424" s="7">
        <v>2017.78561643836</v>
      </c>
      <c r="F12424" s="7">
        <v>22.522227000000001</v>
      </c>
      <c r="G12424" s="57">
        <f t="shared" si="454"/>
        <v>20.704165560000003</v>
      </c>
      <c r="H12424" s="8"/>
      <c r="I12424" s="73">
        <f t="shared" si="455"/>
        <v>1.9835616438401757</v>
      </c>
    </row>
    <row r="12425" spans="1:9" ht="15.6" x14ac:dyDescent="0.3">
      <c r="A12425" s="1">
        <v>12421</v>
      </c>
      <c r="B12425" s="1">
        <v>2017</v>
      </c>
      <c r="C12425" s="1">
        <v>9</v>
      </c>
      <c r="D12425" s="1">
        <v>14</v>
      </c>
      <c r="E12425" s="7">
        <v>2017.78835616438</v>
      </c>
      <c r="F12425" s="7">
        <v>22.466783</v>
      </c>
      <c r="G12425" s="57">
        <f t="shared" si="454"/>
        <v>20.702826231724142</v>
      </c>
      <c r="H12425" s="8"/>
      <c r="I12425" s="73">
        <f t="shared" si="455"/>
        <v>1.9835616438399484</v>
      </c>
    </row>
    <row r="12426" spans="1:9" ht="15.6" x14ac:dyDescent="0.3">
      <c r="A12426" s="1">
        <v>12422</v>
      </c>
      <c r="B12426" s="1">
        <v>2017</v>
      </c>
      <c r="C12426" s="1">
        <v>9</v>
      </c>
      <c r="D12426" s="1">
        <v>15</v>
      </c>
      <c r="E12426" s="7">
        <v>2017.7910958904099</v>
      </c>
      <c r="F12426" s="7">
        <v>22.469480999999998</v>
      </c>
      <c r="G12426" s="57">
        <f t="shared" si="454"/>
        <v>20.7014346262069</v>
      </c>
      <c r="H12426" s="8"/>
      <c r="I12426" s="73">
        <f t="shared" si="455"/>
        <v>1.9835616438299439</v>
      </c>
    </row>
    <row r="12427" spans="1:9" ht="15.6" x14ac:dyDescent="0.3">
      <c r="A12427" s="1">
        <v>12423</v>
      </c>
      <c r="B12427" s="1">
        <v>2017</v>
      </c>
      <c r="C12427" s="1">
        <v>9</v>
      </c>
      <c r="D12427" s="1">
        <v>16</v>
      </c>
      <c r="E12427" s="7">
        <v>2017.79383561644</v>
      </c>
      <c r="F12427" s="7">
        <v>22.491381000000001</v>
      </c>
      <c r="G12427" s="57">
        <f t="shared" ref="G12427:G12490" si="456">AVERAGE(F11883:F12607)</f>
        <v>20.700003966896556</v>
      </c>
      <c r="H12427" s="8"/>
      <c r="I12427" s="73">
        <f t="shared" si="455"/>
        <v>1.9835616438299439</v>
      </c>
    </row>
    <row r="12428" spans="1:9" ht="15.6" x14ac:dyDescent="0.3">
      <c r="A12428" s="1">
        <v>12424</v>
      </c>
      <c r="B12428" s="1">
        <v>2017</v>
      </c>
      <c r="C12428" s="1">
        <v>9</v>
      </c>
      <c r="D12428" s="1">
        <v>17</v>
      </c>
      <c r="E12428" s="7">
        <v>2017.7965753424701</v>
      </c>
      <c r="F12428" s="7">
        <v>22.437010999999998</v>
      </c>
      <c r="G12428" s="57">
        <f t="shared" si="456"/>
        <v>20.698535024827589</v>
      </c>
      <c r="H12428" s="8"/>
      <c r="I12428" s="73">
        <f t="shared" ref="I12428:I12491" si="457">E12608-E11884</f>
        <v>1.9835616438399484</v>
      </c>
    </row>
    <row r="12429" spans="1:9" ht="15.6" x14ac:dyDescent="0.3">
      <c r="A12429" s="1">
        <v>12425</v>
      </c>
      <c r="B12429" s="1">
        <v>2017</v>
      </c>
      <c r="C12429" s="1">
        <v>9</v>
      </c>
      <c r="D12429" s="1">
        <v>18</v>
      </c>
      <c r="E12429" s="7">
        <v>2017.7993150684899</v>
      </c>
      <c r="F12429" s="7">
        <v>22.407836</v>
      </c>
      <c r="G12429" s="57">
        <f t="shared" si="456"/>
        <v>20.69706779862069</v>
      </c>
      <c r="H12429" s="8"/>
      <c r="I12429" s="73">
        <f t="shared" si="457"/>
        <v>1.9835616438401757</v>
      </c>
    </row>
    <row r="12430" spans="1:9" ht="15.6" x14ac:dyDescent="0.3">
      <c r="A12430" s="1">
        <v>12426</v>
      </c>
      <c r="B12430" s="1">
        <v>2017</v>
      </c>
      <c r="C12430" s="1">
        <v>9</v>
      </c>
      <c r="D12430" s="1">
        <v>19</v>
      </c>
      <c r="E12430" s="7">
        <v>2017.80205479452</v>
      </c>
      <c r="F12430" s="7">
        <v>22.369382000000002</v>
      </c>
      <c r="G12430" s="57">
        <f t="shared" si="456"/>
        <v>20.695462453793102</v>
      </c>
      <c r="H12430" s="8"/>
      <c r="I12430" s="73">
        <f t="shared" si="457"/>
        <v>1.9835616438299439</v>
      </c>
    </row>
    <row r="12431" spans="1:9" ht="15.6" x14ac:dyDescent="0.3">
      <c r="A12431" s="1">
        <v>12427</v>
      </c>
      <c r="B12431" s="1">
        <v>2017</v>
      </c>
      <c r="C12431" s="1">
        <v>9</v>
      </c>
      <c r="D12431" s="1">
        <v>20</v>
      </c>
      <c r="E12431" s="7">
        <v>2017.8047945205501</v>
      </c>
      <c r="F12431" s="7">
        <v>22.391639999999999</v>
      </c>
      <c r="G12431" s="57">
        <f t="shared" si="456"/>
        <v>20.693689445517244</v>
      </c>
      <c r="H12431" s="8"/>
      <c r="I12431" s="73">
        <f t="shared" si="457"/>
        <v>1.9835616438399484</v>
      </c>
    </row>
    <row r="12432" spans="1:9" ht="15.6" x14ac:dyDescent="0.3">
      <c r="A12432" s="1">
        <v>12428</v>
      </c>
      <c r="B12432" s="1">
        <v>2017</v>
      </c>
      <c r="C12432" s="1">
        <v>9</v>
      </c>
      <c r="D12432" s="1">
        <v>21</v>
      </c>
      <c r="E12432" s="7">
        <v>2017.80753424658</v>
      </c>
      <c r="F12432" s="7">
        <v>22.392913</v>
      </c>
      <c r="G12432" s="57">
        <f t="shared" si="456"/>
        <v>20.691843506206894</v>
      </c>
      <c r="H12432" s="8"/>
      <c r="I12432" s="73">
        <f t="shared" si="457"/>
        <v>1.9835616438401757</v>
      </c>
    </row>
    <row r="12433" spans="1:9" ht="15.6" x14ac:dyDescent="0.3">
      <c r="A12433" s="1">
        <v>12429</v>
      </c>
      <c r="B12433" s="1">
        <v>2017</v>
      </c>
      <c r="C12433" s="1">
        <v>9</v>
      </c>
      <c r="D12433" s="1">
        <v>22</v>
      </c>
      <c r="E12433" s="7">
        <v>2017.8102739726</v>
      </c>
      <c r="F12433" s="7">
        <v>22.416169</v>
      </c>
      <c r="G12433" s="57">
        <f t="shared" si="456"/>
        <v>20.690021223448277</v>
      </c>
      <c r="H12433" s="8"/>
      <c r="I12433" s="73">
        <f t="shared" si="457"/>
        <v>1.9835616438399484</v>
      </c>
    </row>
    <row r="12434" spans="1:9" ht="15.6" x14ac:dyDescent="0.3">
      <c r="A12434" s="1">
        <v>12430</v>
      </c>
      <c r="B12434" s="1">
        <v>2017</v>
      </c>
      <c r="C12434" s="1">
        <v>9</v>
      </c>
      <c r="D12434" s="1">
        <v>23</v>
      </c>
      <c r="E12434" s="7">
        <v>2017.8130136986299</v>
      </c>
      <c r="F12434" s="7">
        <v>22.388677999999999</v>
      </c>
      <c r="G12434" s="57">
        <f t="shared" si="456"/>
        <v>20.688168537931034</v>
      </c>
      <c r="H12434" s="8"/>
      <c r="I12434" s="73">
        <f t="shared" si="457"/>
        <v>1.9835616438299439</v>
      </c>
    </row>
    <row r="12435" spans="1:9" ht="15.6" x14ac:dyDescent="0.3">
      <c r="A12435" s="1">
        <v>12431</v>
      </c>
      <c r="B12435" s="1">
        <v>2017</v>
      </c>
      <c r="C12435" s="1">
        <v>9</v>
      </c>
      <c r="D12435" s="1">
        <v>24</v>
      </c>
      <c r="E12435" s="7">
        <v>2017.81575342466</v>
      </c>
      <c r="F12435" s="7">
        <v>22.312090999999999</v>
      </c>
      <c r="G12435" s="57">
        <f t="shared" si="456"/>
        <v>20.686410939310345</v>
      </c>
      <c r="H12435" s="8"/>
      <c r="I12435" s="73">
        <f t="shared" si="457"/>
        <v>1.9835616438399484</v>
      </c>
    </row>
    <row r="12436" spans="1:9" ht="15.6" x14ac:dyDescent="0.3">
      <c r="A12436" s="1">
        <v>12432</v>
      </c>
      <c r="B12436" s="1">
        <v>2017</v>
      </c>
      <c r="C12436" s="1">
        <v>9</v>
      </c>
      <c r="D12436" s="1">
        <v>25</v>
      </c>
      <c r="E12436" s="7">
        <v>2017.8184931506801</v>
      </c>
      <c r="F12436" s="7">
        <v>22.330772</v>
      </c>
      <c r="G12436" s="57">
        <f t="shared" si="456"/>
        <v>20.684826193103451</v>
      </c>
      <c r="H12436" s="8"/>
      <c r="I12436" s="73">
        <f t="shared" si="457"/>
        <v>1.9835616438399484</v>
      </c>
    </row>
    <row r="12437" spans="1:9" ht="15.6" x14ac:dyDescent="0.3">
      <c r="A12437" s="1">
        <v>12433</v>
      </c>
      <c r="B12437" s="1">
        <v>2017</v>
      </c>
      <c r="C12437" s="1">
        <v>9</v>
      </c>
      <c r="D12437" s="1">
        <v>26</v>
      </c>
      <c r="E12437" s="7">
        <v>2017.8212328767099</v>
      </c>
      <c r="F12437" s="7">
        <v>22.473631999999998</v>
      </c>
      <c r="G12437" s="57">
        <f t="shared" si="456"/>
        <v>20.683444297931036</v>
      </c>
      <c r="H12437" s="8"/>
      <c r="I12437" s="73">
        <f t="shared" si="457"/>
        <v>1.9835616438301713</v>
      </c>
    </row>
    <row r="12438" spans="1:9" ht="15.6" x14ac:dyDescent="0.3">
      <c r="A12438" s="1">
        <v>12434</v>
      </c>
      <c r="B12438" s="1">
        <v>2017</v>
      </c>
      <c r="C12438" s="1">
        <v>9</v>
      </c>
      <c r="D12438" s="1">
        <v>27</v>
      </c>
      <c r="E12438" s="7">
        <v>2017.82397260274</v>
      </c>
      <c r="F12438" s="7">
        <v>22.518357000000002</v>
      </c>
      <c r="G12438" s="57">
        <f t="shared" si="456"/>
        <v>20.682115788965522</v>
      </c>
      <c r="H12438" s="8"/>
      <c r="I12438" s="73">
        <f t="shared" si="457"/>
        <v>1.9851598173499951</v>
      </c>
    </row>
    <row r="12439" spans="1:9" ht="15.6" x14ac:dyDescent="0.3">
      <c r="A12439" s="1">
        <v>12435</v>
      </c>
      <c r="B12439" s="1">
        <v>2017</v>
      </c>
      <c r="C12439" s="1">
        <v>9</v>
      </c>
      <c r="D12439" s="1">
        <v>28</v>
      </c>
      <c r="E12439" s="7">
        <v>2017.8267123287701</v>
      </c>
      <c r="F12439" s="7">
        <v>22.679421999999999</v>
      </c>
      <c r="G12439" s="57">
        <f t="shared" si="456"/>
        <v>20.680854837241387</v>
      </c>
      <c r="H12439" s="8"/>
      <c r="I12439" s="73">
        <f t="shared" si="457"/>
        <v>1.9851598173499951</v>
      </c>
    </row>
    <row r="12440" spans="1:9" ht="15.6" x14ac:dyDescent="0.3">
      <c r="A12440" s="1">
        <v>12436</v>
      </c>
      <c r="B12440" s="1">
        <v>2017</v>
      </c>
      <c r="C12440" s="1">
        <v>9</v>
      </c>
      <c r="D12440" s="1">
        <v>29</v>
      </c>
      <c r="E12440" s="7">
        <v>2017.82945205479</v>
      </c>
      <c r="F12440" s="7">
        <v>22.725919000000001</v>
      </c>
      <c r="G12440" s="57">
        <f t="shared" si="456"/>
        <v>20.679627445517248</v>
      </c>
      <c r="H12440" s="8"/>
      <c r="I12440" s="73">
        <f t="shared" si="457"/>
        <v>1.9851598173499951</v>
      </c>
    </row>
    <row r="12441" spans="1:9" ht="15.6" x14ac:dyDescent="0.3">
      <c r="A12441" s="1">
        <v>12437</v>
      </c>
      <c r="B12441" s="1">
        <v>2017</v>
      </c>
      <c r="C12441" s="1">
        <v>9</v>
      </c>
      <c r="D12441" s="1">
        <v>30</v>
      </c>
      <c r="E12441" s="7">
        <v>2017.83219178082</v>
      </c>
      <c r="F12441" s="7">
        <v>22.781877999999999</v>
      </c>
      <c r="G12441" s="57">
        <f t="shared" si="456"/>
        <v>20.6783174924138</v>
      </c>
      <c r="H12441" s="8"/>
      <c r="I12441" s="73">
        <f t="shared" si="457"/>
        <v>1.9851598173499951</v>
      </c>
    </row>
    <row r="12442" spans="1:9" ht="15.6" x14ac:dyDescent="0.3">
      <c r="A12442" s="1">
        <v>12438</v>
      </c>
      <c r="B12442" s="1">
        <v>2017</v>
      </c>
      <c r="C12442" s="1">
        <v>10</v>
      </c>
      <c r="D12442" s="1">
        <v>1</v>
      </c>
      <c r="E12442" s="7">
        <v>2017.8360730593599</v>
      </c>
      <c r="F12442" s="7">
        <v>22.810293999999999</v>
      </c>
      <c r="G12442" s="57">
        <f t="shared" si="456"/>
        <v>20.677004135172421</v>
      </c>
      <c r="H12442" s="8"/>
      <c r="I12442" s="73">
        <f t="shared" si="457"/>
        <v>1.9851598173499951</v>
      </c>
    </row>
    <row r="12443" spans="1:9" ht="15.6" x14ac:dyDescent="0.3">
      <c r="A12443" s="1">
        <v>12439</v>
      </c>
      <c r="B12443" s="1">
        <v>2017</v>
      </c>
      <c r="C12443" s="1">
        <v>10</v>
      </c>
      <c r="D12443" s="1">
        <v>2</v>
      </c>
      <c r="E12443" s="7">
        <v>2017.83881278539</v>
      </c>
      <c r="F12443" s="7">
        <v>22.865393999999998</v>
      </c>
      <c r="G12443" s="57">
        <f t="shared" si="456"/>
        <v>20.675627373793105</v>
      </c>
      <c r="H12443" s="8"/>
      <c r="I12443" s="73">
        <f t="shared" si="457"/>
        <v>1.9851598173499951</v>
      </c>
    </row>
    <row r="12444" spans="1:9" ht="15.6" x14ac:dyDescent="0.3">
      <c r="A12444" s="1">
        <v>12440</v>
      </c>
      <c r="B12444" s="1">
        <v>2017</v>
      </c>
      <c r="C12444" s="1">
        <v>10</v>
      </c>
      <c r="D12444" s="1">
        <v>3</v>
      </c>
      <c r="E12444" s="7">
        <v>2017.8415525114201</v>
      </c>
      <c r="F12444" s="7">
        <v>22.957329999999999</v>
      </c>
      <c r="G12444" s="57">
        <f t="shared" si="456"/>
        <v>20.674206295172418</v>
      </c>
      <c r="H12444" s="8"/>
      <c r="I12444" s="73">
        <f t="shared" si="457"/>
        <v>1.9835616438399484</v>
      </c>
    </row>
    <row r="12445" spans="1:9" ht="15.6" x14ac:dyDescent="0.3">
      <c r="A12445" s="1">
        <v>12441</v>
      </c>
      <c r="B12445" s="1">
        <v>2017</v>
      </c>
      <c r="C12445" s="1">
        <v>10</v>
      </c>
      <c r="D12445" s="1">
        <v>4</v>
      </c>
      <c r="E12445" s="7">
        <v>2017.84429223744</v>
      </c>
      <c r="F12445" s="7">
        <v>23.102758000000001</v>
      </c>
      <c r="G12445" s="57">
        <f t="shared" si="456"/>
        <v>20.672810437241385</v>
      </c>
      <c r="H12445" s="8"/>
      <c r="I12445" s="73">
        <f t="shared" si="457"/>
        <v>1.9835616438399484</v>
      </c>
    </row>
    <row r="12446" spans="1:9" ht="15.6" x14ac:dyDescent="0.3">
      <c r="A12446" s="1">
        <v>12442</v>
      </c>
      <c r="B12446" s="1">
        <v>2017</v>
      </c>
      <c r="C12446" s="1">
        <v>10</v>
      </c>
      <c r="D12446" s="1">
        <v>5</v>
      </c>
      <c r="E12446" s="7">
        <v>2017.84703196347</v>
      </c>
      <c r="F12446" s="7">
        <v>23.257359999999998</v>
      </c>
      <c r="G12446" s="57">
        <f t="shared" si="456"/>
        <v>20.671257582068968</v>
      </c>
      <c r="H12446" s="8"/>
      <c r="I12446" s="73">
        <f t="shared" si="457"/>
        <v>1.9835616438401757</v>
      </c>
    </row>
    <row r="12447" spans="1:9" ht="15.6" x14ac:dyDescent="0.3">
      <c r="A12447" s="1">
        <v>12443</v>
      </c>
      <c r="B12447" s="1">
        <v>2017</v>
      </c>
      <c r="C12447" s="1">
        <v>10</v>
      </c>
      <c r="D12447" s="1">
        <v>6</v>
      </c>
      <c r="E12447" s="7">
        <v>2017.8497716894999</v>
      </c>
      <c r="F12447" s="7">
        <v>23.399916999999999</v>
      </c>
      <c r="G12447" s="57">
        <f t="shared" si="456"/>
        <v>20.669701376551728</v>
      </c>
      <c r="H12447" s="8"/>
      <c r="I12447" s="73">
        <f t="shared" si="457"/>
        <v>1.9835616438299439</v>
      </c>
    </row>
    <row r="12448" spans="1:9" ht="15.6" x14ac:dyDescent="0.3">
      <c r="A12448" s="1">
        <v>12444</v>
      </c>
      <c r="B12448" s="1">
        <v>2017</v>
      </c>
      <c r="C12448" s="1">
        <v>10</v>
      </c>
      <c r="D12448" s="1">
        <v>7</v>
      </c>
      <c r="E12448" s="7">
        <v>2017.85251141552</v>
      </c>
      <c r="F12448" s="7">
        <v>23.580736000000002</v>
      </c>
      <c r="G12448" s="57">
        <f t="shared" si="456"/>
        <v>20.668159103448282</v>
      </c>
      <c r="H12448" s="8"/>
      <c r="I12448" s="73">
        <f t="shared" si="457"/>
        <v>1.9835616438399484</v>
      </c>
    </row>
    <row r="12449" spans="1:9" ht="15.6" x14ac:dyDescent="0.3">
      <c r="A12449" s="1">
        <v>12445</v>
      </c>
      <c r="B12449" s="1">
        <v>2017</v>
      </c>
      <c r="C12449" s="1">
        <v>10</v>
      </c>
      <c r="D12449" s="1">
        <v>8</v>
      </c>
      <c r="E12449" s="7">
        <v>2017.8552511415501</v>
      </c>
      <c r="F12449" s="7">
        <v>23.716535</v>
      </c>
      <c r="G12449" s="57">
        <f t="shared" si="456"/>
        <v>20.666576307586212</v>
      </c>
      <c r="H12449" s="8"/>
      <c r="I12449" s="73">
        <f t="shared" si="457"/>
        <v>1.9835616438399484</v>
      </c>
    </row>
    <row r="12450" spans="1:9" ht="15.6" x14ac:dyDescent="0.3">
      <c r="A12450" s="1">
        <v>12446</v>
      </c>
      <c r="B12450" s="1">
        <v>2017</v>
      </c>
      <c r="C12450" s="1">
        <v>10</v>
      </c>
      <c r="D12450" s="1">
        <v>9</v>
      </c>
      <c r="E12450" s="7">
        <v>2017.8579908675799</v>
      </c>
      <c r="F12450" s="7">
        <v>23.834489999999999</v>
      </c>
      <c r="G12450" s="57">
        <f t="shared" si="456"/>
        <v>20.664867863448279</v>
      </c>
      <c r="H12450" s="8"/>
      <c r="I12450" s="73">
        <f t="shared" si="457"/>
        <v>1.9835616438399484</v>
      </c>
    </row>
    <row r="12451" spans="1:9" ht="15.6" x14ac:dyDescent="0.3">
      <c r="A12451" s="1">
        <v>12447</v>
      </c>
      <c r="B12451" s="1">
        <v>2017</v>
      </c>
      <c r="C12451" s="1">
        <v>10</v>
      </c>
      <c r="D12451" s="1">
        <v>10</v>
      </c>
      <c r="E12451" s="7">
        <v>2017.86073059361</v>
      </c>
      <c r="F12451" s="7">
        <v>23.901914999999999</v>
      </c>
      <c r="G12451" s="57">
        <f t="shared" si="456"/>
        <v>20.66307589931035</v>
      </c>
      <c r="H12451" s="8"/>
      <c r="I12451" s="73">
        <f t="shared" si="457"/>
        <v>1.9835616438301713</v>
      </c>
    </row>
    <row r="12452" spans="1:9" ht="15.6" x14ac:dyDescent="0.3">
      <c r="A12452" s="1">
        <v>12448</v>
      </c>
      <c r="B12452" s="1">
        <v>2017</v>
      </c>
      <c r="C12452" s="1">
        <v>10</v>
      </c>
      <c r="D12452" s="1">
        <v>11</v>
      </c>
      <c r="E12452" s="7">
        <v>2017.8634703196301</v>
      </c>
      <c r="F12452" s="7">
        <v>23.937763</v>
      </c>
      <c r="G12452" s="57">
        <f t="shared" si="456"/>
        <v>20.661270571034485</v>
      </c>
      <c r="H12452" s="8"/>
      <c r="I12452" s="73">
        <f t="shared" si="457"/>
        <v>1.9835616438399484</v>
      </c>
    </row>
    <row r="12453" spans="1:9" ht="15.6" x14ac:dyDescent="0.3">
      <c r="A12453" s="1">
        <v>12449</v>
      </c>
      <c r="B12453" s="1">
        <v>2017</v>
      </c>
      <c r="C12453" s="1">
        <v>10</v>
      </c>
      <c r="D12453" s="1">
        <v>12</v>
      </c>
      <c r="E12453" s="7">
        <v>2017.86621004566</v>
      </c>
      <c r="F12453" s="7">
        <v>23.999766000000001</v>
      </c>
      <c r="G12453" s="57">
        <f t="shared" si="456"/>
        <v>20.659419977931041</v>
      </c>
      <c r="H12453" s="8"/>
      <c r="I12453" s="73">
        <f t="shared" si="457"/>
        <v>1.9835616438399484</v>
      </c>
    </row>
    <row r="12454" spans="1:9" ht="15.6" x14ac:dyDescent="0.3">
      <c r="A12454" s="1">
        <v>12450</v>
      </c>
      <c r="B12454" s="1">
        <v>2017</v>
      </c>
      <c r="C12454" s="1">
        <v>10</v>
      </c>
      <c r="D12454" s="1">
        <v>13</v>
      </c>
      <c r="E12454" s="7">
        <v>2017.86894977169</v>
      </c>
      <c r="F12454" s="7">
        <v>24.052294</v>
      </c>
      <c r="G12454" s="57">
        <f t="shared" si="456"/>
        <v>20.657345575172418</v>
      </c>
      <c r="H12454" s="8"/>
      <c r="I12454" s="73">
        <f t="shared" si="457"/>
        <v>1.9835616438301713</v>
      </c>
    </row>
    <row r="12455" spans="1:9" ht="15.6" x14ac:dyDescent="0.3">
      <c r="A12455" s="1">
        <v>12451</v>
      </c>
      <c r="B12455" s="1">
        <v>2017</v>
      </c>
      <c r="C12455" s="1">
        <v>10</v>
      </c>
      <c r="D12455" s="1">
        <v>14</v>
      </c>
      <c r="E12455" s="7">
        <v>2017.8716894977199</v>
      </c>
      <c r="F12455" s="7">
        <v>24.083331000000001</v>
      </c>
      <c r="G12455" s="57">
        <f t="shared" si="456"/>
        <v>20.655285609655177</v>
      </c>
      <c r="H12455" s="8"/>
      <c r="I12455" s="73">
        <f t="shared" si="457"/>
        <v>1.9835616438299439</v>
      </c>
    </row>
    <row r="12456" spans="1:9" ht="15.6" x14ac:dyDescent="0.3">
      <c r="A12456" s="1">
        <v>12452</v>
      </c>
      <c r="B12456" s="1">
        <v>2017</v>
      </c>
      <c r="C12456" s="1">
        <v>10</v>
      </c>
      <c r="D12456" s="1">
        <v>15</v>
      </c>
      <c r="E12456" s="7">
        <v>2017.87442922374</v>
      </c>
      <c r="F12456" s="7">
        <v>24.100724</v>
      </c>
      <c r="G12456" s="57">
        <f t="shared" si="456"/>
        <v>20.653272257931039</v>
      </c>
      <c r="H12456" s="8"/>
      <c r="I12456" s="73">
        <f t="shared" si="457"/>
        <v>1.9835616438399484</v>
      </c>
    </row>
    <row r="12457" spans="1:9" ht="15.6" x14ac:dyDescent="0.3">
      <c r="A12457" s="1">
        <v>12453</v>
      </c>
      <c r="B12457" s="1">
        <v>2017</v>
      </c>
      <c r="C12457" s="1">
        <v>10</v>
      </c>
      <c r="D12457" s="1">
        <v>16</v>
      </c>
      <c r="E12457" s="7">
        <v>2017.8771689497701</v>
      </c>
      <c r="F12457" s="7">
        <v>24.17559</v>
      </c>
      <c r="G12457" s="57">
        <f t="shared" si="456"/>
        <v>20.651286497931039</v>
      </c>
      <c r="H12457" s="8"/>
      <c r="I12457" s="73">
        <f t="shared" si="457"/>
        <v>1.9835616438399484</v>
      </c>
    </row>
    <row r="12458" spans="1:9" ht="15.6" x14ac:dyDescent="0.3">
      <c r="A12458" s="1">
        <v>12454</v>
      </c>
      <c r="B12458" s="1">
        <v>2017</v>
      </c>
      <c r="C12458" s="1">
        <v>10</v>
      </c>
      <c r="D12458" s="1">
        <v>17</v>
      </c>
      <c r="E12458" s="7">
        <v>2017.8799086757999</v>
      </c>
      <c r="F12458" s="7">
        <v>24.232403000000001</v>
      </c>
      <c r="G12458" s="57">
        <f t="shared" si="456"/>
        <v>20.649278708965522</v>
      </c>
      <c r="H12458" s="8"/>
      <c r="I12458" s="73">
        <f t="shared" si="457"/>
        <v>1.9835616438299439</v>
      </c>
    </row>
    <row r="12459" spans="1:9" ht="15.6" x14ac:dyDescent="0.3">
      <c r="A12459" s="1">
        <v>12455</v>
      </c>
      <c r="B12459" s="1">
        <v>2017</v>
      </c>
      <c r="C12459" s="1">
        <v>10</v>
      </c>
      <c r="D12459" s="1">
        <v>18</v>
      </c>
      <c r="E12459" s="7">
        <v>2017.88264840183</v>
      </c>
      <c r="F12459" s="7">
        <v>24.407309999999999</v>
      </c>
      <c r="G12459" s="57">
        <f t="shared" si="456"/>
        <v>20.647221711724146</v>
      </c>
      <c r="H12459" s="8"/>
      <c r="I12459" s="73">
        <f t="shared" si="457"/>
        <v>1.9835616438301713</v>
      </c>
    </row>
    <row r="12460" spans="1:9" ht="15.6" x14ac:dyDescent="0.3">
      <c r="A12460" s="1">
        <v>12456</v>
      </c>
      <c r="B12460" s="1">
        <v>2017</v>
      </c>
      <c r="C12460" s="1">
        <v>10</v>
      </c>
      <c r="D12460" s="1">
        <v>19</v>
      </c>
      <c r="E12460" s="7">
        <v>2017.8853881278501</v>
      </c>
      <c r="F12460" s="7">
        <v>24.564785000000001</v>
      </c>
      <c r="G12460" s="57">
        <f t="shared" si="456"/>
        <v>20.645215737931043</v>
      </c>
      <c r="H12460" s="8"/>
      <c r="I12460" s="73">
        <f t="shared" si="457"/>
        <v>1.9835616438399484</v>
      </c>
    </row>
    <row r="12461" spans="1:9" ht="15.6" x14ac:dyDescent="0.3">
      <c r="A12461" s="1">
        <v>12457</v>
      </c>
      <c r="B12461" s="1">
        <v>2017</v>
      </c>
      <c r="C12461" s="1">
        <v>10</v>
      </c>
      <c r="D12461" s="1">
        <v>20</v>
      </c>
      <c r="E12461" s="7">
        <v>2017.88812785388</v>
      </c>
      <c r="F12461" s="7">
        <v>24.626678999999999</v>
      </c>
      <c r="G12461" s="57">
        <f t="shared" si="456"/>
        <v>20.643152011034488</v>
      </c>
      <c r="H12461" s="8"/>
      <c r="I12461" s="73">
        <f t="shared" si="457"/>
        <v>1.9835616438399484</v>
      </c>
    </row>
    <row r="12462" spans="1:9" ht="15.6" x14ac:dyDescent="0.3">
      <c r="A12462" s="1">
        <v>12458</v>
      </c>
      <c r="B12462" s="1">
        <v>2017</v>
      </c>
      <c r="C12462" s="1">
        <v>10</v>
      </c>
      <c r="D12462" s="1">
        <v>21</v>
      </c>
      <c r="E12462" s="7">
        <v>2017.89086757991</v>
      </c>
      <c r="F12462" s="7">
        <v>24.652018999999999</v>
      </c>
      <c r="G12462" s="57">
        <f t="shared" si="456"/>
        <v>20.640956187586212</v>
      </c>
      <c r="H12462" s="8"/>
      <c r="I12462" s="73">
        <f t="shared" si="457"/>
        <v>1.9835616438301713</v>
      </c>
    </row>
    <row r="12463" spans="1:9" ht="15.6" x14ac:dyDescent="0.3">
      <c r="A12463" s="1">
        <v>12459</v>
      </c>
      <c r="B12463" s="1">
        <v>2017</v>
      </c>
      <c r="C12463" s="1">
        <v>10</v>
      </c>
      <c r="D12463" s="1">
        <v>22</v>
      </c>
      <c r="E12463" s="7">
        <v>2017.8936073059399</v>
      </c>
      <c r="F12463" s="7">
        <v>24.735923</v>
      </c>
      <c r="G12463" s="57">
        <f t="shared" si="456"/>
        <v>20.638643655172419</v>
      </c>
      <c r="H12463" s="8"/>
      <c r="I12463" s="73">
        <f t="shared" si="457"/>
        <v>1.9835616438299439</v>
      </c>
    </row>
    <row r="12464" spans="1:9" ht="15.6" x14ac:dyDescent="0.3">
      <c r="A12464" s="1">
        <v>12460</v>
      </c>
      <c r="B12464" s="1">
        <v>2017</v>
      </c>
      <c r="C12464" s="1">
        <v>10</v>
      </c>
      <c r="D12464" s="1">
        <v>23</v>
      </c>
      <c r="E12464" s="7">
        <v>2017.89634703196</v>
      </c>
      <c r="F12464" s="7">
        <v>24.749676000000001</v>
      </c>
      <c r="G12464" s="57">
        <f t="shared" si="456"/>
        <v>20.636290355862073</v>
      </c>
      <c r="H12464" s="8"/>
      <c r="I12464" s="73">
        <f t="shared" si="457"/>
        <v>1.9835616438399484</v>
      </c>
    </row>
    <row r="12465" spans="1:9" ht="15.6" x14ac:dyDescent="0.3">
      <c r="A12465" s="1">
        <v>12461</v>
      </c>
      <c r="B12465" s="1">
        <v>2017</v>
      </c>
      <c r="C12465" s="1">
        <v>10</v>
      </c>
      <c r="D12465" s="1">
        <v>24</v>
      </c>
      <c r="E12465" s="7">
        <v>2017.8990867579901</v>
      </c>
      <c r="F12465" s="7">
        <v>24.806221000000001</v>
      </c>
      <c r="G12465" s="57">
        <f t="shared" si="456"/>
        <v>20.634043419310352</v>
      </c>
      <c r="H12465" s="8"/>
      <c r="I12465" s="73">
        <f t="shared" si="457"/>
        <v>1.9835616438399484</v>
      </c>
    </row>
    <row r="12466" spans="1:9" ht="15.6" x14ac:dyDescent="0.3">
      <c r="A12466" s="1">
        <v>12462</v>
      </c>
      <c r="B12466" s="1">
        <v>2017</v>
      </c>
      <c r="C12466" s="1">
        <v>10</v>
      </c>
      <c r="D12466" s="1">
        <v>25</v>
      </c>
      <c r="E12466" s="7">
        <v>2017.9018264840199</v>
      </c>
      <c r="F12466" s="7">
        <v>24.884179</v>
      </c>
      <c r="G12466" s="57">
        <f t="shared" si="456"/>
        <v>20.631975433103456</v>
      </c>
      <c r="H12466" s="8"/>
      <c r="I12466" s="73">
        <f t="shared" si="457"/>
        <v>1.9835616438299439</v>
      </c>
    </row>
    <row r="12467" spans="1:9" ht="15.6" x14ac:dyDescent="0.3">
      <c r="A12467" s="1">
        <v>12463</v>
      </c>
      <c r="B12467" s="1">
        <v>2017</v>
      </c>
      <c r="C12467" s="1">
        <v>10</v>
      </c>
      <c r="D12467" s="1">
        <v>26</v>
      </c>
      <c r="E12467" s="7">
        <v>2017.90456621005</v>
      </c>
      <c r="F12467" s="7">
        <v>25.058477</v>
      </c>
      <c r="G12467" s="57">
        <f t="shared" si="456"/>
        <v>20.630026372413798</v>
      </c>
      <c r="H12467" s="8"/>
      <c r="I12467" s="73">
        <f t="shared" si="457"/>
        <v>1.9835616438301713</v>
      </c>
    </row>
    <row r="12468" spans="1:9" ht="15.6" x14ac:dyDescent="0.3">
      <c r="A12468" s="1">
        <v>12464</v>
      </c>
      <c r="B12468" s="1">
        <v>2017</v>
      </c>
      <c r="C12468" s="1">
        <v>10</v>
      </c>
      <c r="D12468" s="1">
        <v>27</v>
      </c>
      <c r="E12468" s="7">
        <v>2017.9073059360701</v>
      </c>
      <c r="F12468" s="7">
        <v>25.143936</v>
      </c>
      <c r="G12468" s="57">
        <f t="shared" si="456"/>
        <v>20.628087826206901</v>
      </c>
      <c r="H12468" s="8"/>
      <c r="I12468" s="73">
        <f t="shared" si="457"/>
        <v>1.9824200913299137</v>
      </c>
    </row>
    <row r="12469" spans="1:9" ht="15.6" x14ac:dyDescent="0.3">
      <c r="A12469" s="1">
        <v>12465</v>
      </c>
      <c r="B12469" s="1">
        <v>2017</v>
      </c>
      <c r="C12469" s="1">
        <v>10</v>
      </c>
      <c r="D12469" s="1">
        <v>28</v>
      </c>
      <c r="E12469" s="7">
        <v>2017.9100456620999</v>
      </c>
      <c r="F12469" s="7">
        <v>25.148160000000001</v>
      </c>
      <c r="G12469" s="57">
        <f t="shared" si="456"/>
        <v>20.626173376551733</v>
      </c>
      <c r="H12469" s="8"/>
      <c r="I12469" s="73">
        <f t="shared" si="457"/>
        <v>1.9824200913299137</v>
      </c>
    </row>
    <row r="12470" spans="1:9" ht="15.6" x14ac:dyDescent="0.3">
      <c r="A12470" s="1">
        <v>12466</v>
      </c>
      <c r="B12470" s="1">
        <v>2017</v>
      </c>
      <c r="C12470" s="1">
        <v>10</v>
      </c>
      <c r="D12470" s="1">
        <v>29</v>
      </c>
      <c r="E12470" s="7">
        <v>2017.91278538813</v>
      </c>
      <c r="F12470" s="7">
        <v>25.086971999999999</v>
      </c>
      <c r="G12470" s="57">
        <f t="shared" si="456"/>
        <v>20.624236543448283</v>
      </c>
      <c r="H12470" s="8"/>
      <c r="I12470" s="73">
        <f t="shared" si="457"/>
        <v>1.9824200913201366</v>
      </c>
    </row>
    <row r="12471" spans="1:9" ht="15.6" x14ac:dyDescent="0.3">
      <c r="A12471" s="1">
        <v>12467</v>
      </c>
      <c r="B12471" s="1">
        <v>2017</v>
      </c>
      <c r="C12471" s="1">
        <v>10</v>
      </c>
      <c r="D12471" s="1">
        <v>30</v>
      </c>
      <c r="E12471" s="7">
        <v>2017.9155251141599</v>
      </c>
      <c r="F12471" s="7">
        <v>25.045756000000001</v>
      </c>
      <c r="G12471" s="57">
        <f t="shared" si="456"/>
        <v>20.622306139310354</v>
      </c>
      <c r="H12471" s="8"/>
      <c r="I12471" s="73">
        <f t="shared" si="457"/>
        <v>1.9824200913199093</v>
      </c>
    </row>
    <row r="12472" spans="1:9" ht="15.6" x14ac:dyDescent="0.3">
      <c r="A12472" s="1">
        <v>12468</v>
      </c>
      <c r="B12472" s="1">
        <v>2017</v>
      </c>
      <c r="C12472" s="1">
        <v>10</v>
      </c>
      <c r="D12472" s="1">
        <v>31</v>
      </c>
      <c r="E12472" s="7">
        <v>2017.91826484018</v>
      </c>
      <c r="F12472" s="7">
        <v>25.056788999999998</v>
      </c>
      <c r="G12472" s="57">
        <f t="shared" si="456"/>
        <v>20.620432515862074</v>
      </c>
      <c r="H12472" s="8"/>
      <c r="I12472" s="73">
        <f t="shared" si="457"/>
        <v>1.9824200913301411</v>
      </c>
    </row>
    <row r="12473" spans="1:9" ht="15.6" x14ac:dyDescent="0.3">
      <c r="A12473" s="1">
        <v>12469</v>
      </c>
      <c r="B12473" s="1">
        <v>2017</v>
      </c>
      <c r="C12473" s="1">
        <v>11</v>
      </c>
      <c r="D12473" s="1">
        <v>1</v>
      </c>
      <c r="E12473" s="7">
        <v>2017.91940639269</v>
      </c>
      <c r="F12473" s="7">
        <v>25.070530999999999</v>
      </c>
      <c r="G12473" s="57">
        <f t="shared" si="456"/>
        <v>20.618613422068972</v>
      </c>
      <c r="H12473" s="8"/>
      <c r="I12473" s="73">
        <f t="shared" si="457"/>
        <v>1.9824200913199093</v>
      </c>
    </row>
    <row r="12474" spans="1:9" ht="15.6" x14ac:dyDescent="0.3">
      <c r="A12474" s="1">
        <v>12470</v>
      </c>
      <c r="B12474" s="1">
        <v>2017</v>
      </c>
      <c r="C12474" s="1">
        <v>11</v>
      </c>
      <c r="D12474" s="1">
        <v>2</v>
      </c>
      <c r="E12474" s="7">
        <v>2017.9221461187201</v>
      </c>
      <c r="F12474" s="7">
        <v>25.059453999999999</v>
      </c>
      <c r="G12474" s="57">
        <f t="shared" si="456"/>
        <v>20.616924277241388</v>
      </c>
      <c r="H12474" s="8"/>
      <c r="I12474" s="73">
        <f t="shared" si="457"/>
        <v>1.9835616438299439</v>
      </c>
    </row>
    <row r="12475" spans="1:9" ht="15.6" x14ac:dyDescent="0.3">
      <c r="A12475" s="1">
        <v>12471</v>
      </c>
      <c r="B12475" s="1">
        <v>2017</v>
      </c>
      <c r="C12475" s="1">
        <v>11</v>
      </c>
      <c r="D12475" s="1">
        <v>3</v>
      </c>
      <c r="E12475" s="7">
        <v>2017.92488584475</v>
      </c>
      <c r="F12475" s="7">
        <v>25.086068999999998</v>
      </c>
      <c r="G12475" s="57">
        <f t="shared" si="456"/>
        <v>20.615273742068975</v>
      </c>
      <c r="H12475" s="8"/>
      <c r="I12475" s="73">
        <f t="shared" si="457"/>
        <v>1.9835616438301713</v>
      </c>
    </row>
    <row r="12476" spans="1:9" ht="15.6" x14ac:dyDescent="0.3">
      <c r="A12476" s="1">
        <v>12472</v>
      </c>
      <c r="B12476" s="1">
        <v>2017</v>
      </c>
      <c r="C12476" s="1">
        <v>11</v>
      </c>
      <c r="D12476" s="1">
        <v>4</v>
      </c>
      <c r="E12476" s="7">
        <v>2017.92762557078</v>
      </c>
      <c r="F12476" s="7">
        <v>25.010697</v>
      </c>
      <c r="G12476" s="57">
        <f t="shared" si="456"/>
        <v>20.613748815172421</v>
      </c>
      <c r="H12476" s="8"/>
      <c r="I12476" s="73">
        <f t="shared" si="457"/>
        <v>1.9835616438399484</v>
      </c>
    </row>
    <row r="12477" spans="1:9" ht="15.6" x14ac:dyDescent="0.3">
      <c r="A12477" s="1">
        <v>12473</v>
      </c>
      <c r="B12477" s="1">
        <v>2017</v>
      </c>
      <c r="C12477" s="1">
        <v>11</v>
      </c>
      <c r="D12477" s="1">
        <v>5</v>
      </c>
      <c r="E12477" s="7">
        <v>2017.9303652967999</v>
      </c>
      <c r="F12477" s="7">
        <v>25.042178</v>
      </c>
      <c r="G12477" s="57">
        <f t="shared" si="456"/>
        <v>20.612322888275866</v>
      </c>
      <c r="H12477" s="8"/>
      <c r="I12477" s="73">
        <f t="shared" si="457"/>
        <v>1.9835616438399484</v>
      </c>
    </row>
    <row r="12478" spans="1:9" ht="15.6" x14ac:dyDescent="0.3">
      <c r="A12478" s="1">
        <v>12474</v>
      </c>
      <c r="B12478" s="1">
        <v>2017</v>
      </c>
      <c r="C12478" s="1">
        <v>11</v>
      </c>
      <c r="D12478" s="1">
        <v>6</v>
      </c>
      <c r="E12478" s="7">
        <v>2017.93310502283</v>
      </c>
      <c r="F12478" s="7">
        <v>25.071062000000001</v>
      </c>
      <c r="G12478" s="57">
        <f t="shared" si="456"/>
        <v>20.611027957241383</v>
      </c>
      <c r="H12478" s="8"/>
      <c r="I12478" s="73">
        <f t="shared" si="457"/>
        <v>1.9835616438299439</v>
      </c>
    </row>
    <row r="12479" spans="1:9" ht="15.6" x14ac:dyDescent="0.3">
      <c r="A12479" s="1">
        <v>12475</v>
      </c>
      <c r="B12479" s="1">
        <v>2017</v>
      </c>
      <c r="C12479" s="1">
        <v>11</v>
      </c>
      <c r="D12479" s="1">
        <v>7</v>
      </c>
      <c r="E12479" s="7">
        <v>2017.9358447488601</v>
      </c>
      <c r="F12479" s="7">
        <v>25.106188</v>
      </c>
      <c r="G12479" s="57">
        <f t="shared" si="456"/>
        <v>20.609874920000006</v>
      </c>
      <c r="H12479" s="8"/>
      <c r="I12479" s="73">
        <f t="shared" si="457"/>
        <v>1.9835616438299439</v>
      </c>
    </row>
    <row r="12480" spans="1:9" ht="15.6" x14ac:dyDescent="0.3">
      <c r="A12480" s="1">
        <v>12476</v>
      </c>
      <c r="B12480" s="1">
        <v>2017</v>
      </c>
      <c r="C12480" s="1">
        <v>11</v>
      </c>
      <c r="D12480" s="1">
        <v>8</v>
      </c>
      <c r="E12480" s="7">
        <v>2017.9385844748899</v>
      </c>
      <c r="F12480" s="7">
        <v>25.028123000000001</v>
      </c>
      <c r="G12480" s="57">
        <f t="shared" si="456"/>
        <v>20.608812031724142</v>
      </c>
      <c r="H12480" s="8"/>
      <c r="I12480" s="73">
        <f t="shared" si="457"/>
        <v>1.9835616438401757</v>
      </c>
    </row>
    <row r="12481" spans="1:9" ht="15.6" x14ac:dyDescent="0.3">
      <c r="A12481" s="1">
        <v>12477</v>
      </c>
      <c r="B12481" s="1">
        <v>2017</v>
      </c>
      <c r="C12481" s="1">
        <v>11</v>
      </c>
      <c r="D12481" s="1">
        <v>9</v>
      </c>
      <c r="E12481" s="7">
        <v>2017.94132420091</v>
      </c>
      <c r="F12481" s="7">
        <v>25.039173000000002</v>
      </c>
      <c r="G12481" s="57">
        <f t="shared" si="456"/>
        <v>20.607805866206903</v>
      </c>
      <c r="H12481" s="8"/>
      <c r="I12481" s="73">
        <f t="shared" si="457"/>
        <v>1.9835616438399484</v>
      </c>
    </row>
    <row r="12482" spans="1:9" ht="15.6" x14ac:dyDescent="0.3">
      <c r="A12482" s="1">
        <v>12478</v>
      </c>
      <c r="B12482" s="1">
        <v>2017</v>
      </c>
      <c r="C12482" s="1">
        <v>11</v>
      </c>
      <c r="D12482" s="1">
        <v>10</v>
      </c>
      <c r="E12482" s="7">
        <v>2017.9440639269401</v>
      </c>
      <c r="F12482" s="7">
        <v>24.983048</v>
      </c>
      <c r="G12482" s="57">
        <f t="shared" si="456"/>
        <v>20.606783633103454</v>
      </c>
      <c r="H12482" s="8"/>
      <c r="I12482" s="73">
        <f t="shared" si="457"/>
        <v>1.9835616438299439</v>
      </c>
    </row>
    <row r="12483" spans="1:9" ht="15.6" x14ac:dyDescent="0.3">
      <c r="A12483" s="1">
        <v>12479</v>
      </c>
      <c r="B12483" s="1">
        <v>2017</v>
      </c>
      <c r="C12483" s="1">
        <v>11</v>
      </c>
      <c r="D12483" s="1">
        <v>11</v>
      </c>
      <c r="E12483" s="7">
        <v>2017.9468036529699</v>
      </c>
      <c r="F12483" s="7">
        <v>24.848936999999999</v>
      </c>
      <c r="G12483" s="57">
        <f t="shared" si="456"/>
        <v>20.605659696551729</v>
      </c>
      <c r="H12483" s="8"/>
      <c r="I12483" s="73">
        <f t="shared" si="457"/>
        <v>1.9835616438301713</v>
      </c>
    </row>
    <row r="12484" spans="1:9" ht="15.6" x14ac:dyDescent="0.3">
      <c r="A12484" s="1">
        <v>12480</v>
      </c>
      <c r="B12484" s="1">
        <v>2017</v>
      </c>
      <c r="C12484" s="1">
        <v>11</v>
      </c>
      <c r="D12484" s="1">
        <v>12</v>
      </c>
      <c r="E12484" s="7">
        <v>2017.949543379</v>
      </c>
      <c r="F12484" s="7">
        <v>24.688421000000002</v>
      </c>
      <c r="G12484" s="57">
        <f t="shared" si="456"/>
        <v>20.604491456551727</v>
      </c>
      <c r="H12484" s="8"/>
      <c r="I12484" s="73">
        <f t="shared" si="457"/>
        <v>1.9835616438399484</v>
      </c>
    </row>
    <row r="12485" spans="1:9" ht="15.6" x14ac:dyDescent="0.3">
      <c r="A12485" s="1">
        <v>12481</v>
      </c>
      <c r="B12485" s="1">
        <v>2017</v>
      </c>
      <c r="C12485" s="1">
        <v>11</v>
      </c>
      <c r="D12485" s="1">
        <v>13</v>
      </c>
      <c r="E12485" s="7">
        <v>2017.9522831050199</v>
      </c>
      <c r="F12485" s="7">
        <v>24.555613000000001</v>
      </c>
      <c r="G12485" s="57">
        <f t="shared" si="456"/>
        <v>20.603369475862074</v>
      </c>
      <c r="H12485" s="8"/>
      <c r="I12485" s="73">
        <f t="shared" si="457"/>
        <v>1.9835616438399484</v>
      </c>
    </row>
    <row r="12486" spans="1:9" ht="15.6" x14ac:dyDescent="0.3">
      <c r="A12486" s="1">
        <v>12482</v>
      </c>
      <c r="B12486" s="1">
        <v>2017</v>
      </c>
      <c r="C12486" s="1">
        <v>11</v>
      </c>
      <c r="D12486" s="1">
        <v>14</v>
      </c>
      <c r="E12486" s="7">
        <v>2017.95502283105</v>
      </c>
      <c r="F12486" s="7">
        <v>24.454476</v>
      </c>
      <c r="G12486" s="57">
        <f t="shared" si="456"/>
        <v>20.602490329655179</v>
      </c>
      <c r="H12486" s="8"/>
      <c r="I12486" s="73">
        <f t="shared" si="457"/>
        <v>1.9835616438299439</v>
      </c>
    </row>
    <row r="12487" spans="1:9" ht="15.6" x14ac:dyDescent="0.3">
      <c r="A12487" s="1">
        <v>12483</v>
      </c>
      <c r="B12487" s="1">
        <v>2017</v>
      </c>
      <c r="C12487" s="1">
        <v>11</v>
      </c>
      <c r="D12487" s="1">
        <v>15</v>
      </c>
      <c r="E12487" s="7">
        <v>2017.9577625570801</v>
      </c>
      <c r="F12487" s="7">
        <v>24.350543999999999</v>
      </c>
      <c r="G12487" s="57">
        <f t="shared" si="456"/>
        <v>20.601660115862071</v>
      </c>
      <c r="H12487" s="8"/>
      <c r="I12487" s="73">
        <f t="shared" si="457"/>
        <v>1.9835616438399484</v>
      </c>
    </row>
    <row r="12488" spans="1:9" ht="15.6" x14ac:dyDescent="0.3">
      <c r="A12488" s="1">
        <v>12484</v>
      </c>
      <c r="B12488" s="1">
        <v>2017</v>
      </c>
      <c r="C12488" s="1">
        <v>11</v>
      </c>
      <c r="D12488" s="1">
        <v>16</v>
      </c>
      <c r="E12488" s="7">
        <v>2017.9605022831099</v>
      </c>
      <c r="F12488" s="7">
        <v>24.246120000000001</v>
      </c>
      <c r="G12488" s="57">
        <f t="shared" si="456"/>
        <v>20.600871508965522</v>
      </c>
      <c r="H12488" s="8"/>
      <c r="I12488" s="73">
        <f t="shared" si="457"/>
        <v>1.9835616438399484</v>
      </c>
    </row>
    <row r="12489" spans="1:9" ht="15.6" x14ac:dyDescent="0.3">
      <c r="A12489" s="1">
        <v>12485</v>
      </c>
      <c r="B12489" s="1">
        <v>2017</v>
      </c>
      <c r="C12489" s="1">
        <v>11</v>
      </c>
      <c r="D12489" s="1">
        <v>17</v>
      </c>
      <c r="E12489" s="7">
        <v>2017.96324200913</v>
      </c>
      <c r="F12489" s="7">
        <v>24.180143000000001</v>
      </c>
      <c r="G12489" s="57">
        <f t="shared" si="456"/>
        <v>20.600078129655177</v>
      </c>
      <c r="H12489" s="8"/>
      <c r="I12489" s="73">
        <f t="shared" si="457"/>
        <v>1.9835616438299439</v>
      </c>
    </row>
    <row r="12490" spans="1:9" ht="15.6" x14ac:dyDescent="0.3">
      <c r="A12490" s="1">
        <v>12486</v>
      </c>
      <c r="B12490" s="1">
        <v>2017</v>
      </c>
      <c r="C12490" s="1">
        <v>11</v>
      </c>
      <c r="D12490" s="1">
        <v>18</v>
      </c>
      <c r="E12490" s="7">
        <v>2017.9659817351601</v>
      </c>
      <c r="F12490" s="7">
        <v>24.054827</v>
      </c>
      <c r="G12490" s="57">
        <f t="shared" si="456"/>
        <v>20.599343223448276</v>
      </c>
      <c r="H12490" s="8"/>
      <c r="I12490" s="73">
        <f t="shared" si="457"/>
        <v>1.9835616438299439</v>
      </c>
    </row>
    <row r="12491" spans="1:9" ht="15.6" x14ac:dyDescent="0.3">
      <c r="A12491" s="1">
        <v>12487</v>
      </c>
      <c r="B12491" s="1">
        <v>2017</v>
      </c>
      <c r="C12491" s="1">
        <v>11</v>
      </c>
      <c r="D12491" s="1">
        <v>19</v>
      </c>
      <c r="E12491" s="7">
        <v>2017.9687214611899</v>
      </c>
      <c r="F12491" s="7">
        <v>23.867193</v>
      </c>
      <c r="G12491" s="57">
        <f t="shared" ref="G12491:G12554" si="458">AVERAGE(F11947:F12671)</f>
        <v>20.598630720000003</v>
      </c>
      <c r="H12491" s="8"/>
      <c r="I12491" s="73">
        <f t="shared" si="457"/>
        <v>1.9835616438401757</v>
      </c>
    </row>
    <row r="12492" spans="1:9" ht="15.6" x14ac:dyDescent="0.3">
      <c r="A12492" s="1">
        <v>12488</v>
      </c>
      <c r="B12492" s="1">
        <v>2017</v>
      </c>
      <c r="C12492" s="1">
        <v>11</v>
      </c>
      <c r="D12492" s="1">
        <v>20</v>
      </c>
      <c r="E12492" s="7">
        <v>2017.97146118721</v>
      </c>
      <c r="F12492" s="7">
        <v>23.731255000000001</v>
      </c>
      <c r="G12492" s="57">
        <f t="shared" si="458"/>
        <v>20.598090244137932</v>
      </c>
      <c r="H12492" s="8"/>
      <c r="I12492" s="73">
        <f t="shared" ref="I12492:I12555" si="459">E12672-E11948</f>
        <v>1.9835616438399484</v>
      </c>
    </row>
    <row r="12493" spans="1:9" ht="15.6" x14ac:dyDescent="0.3">
      <c r="A12493" s="1">
        <v>12489</v>
      </c>
      <c r="B12493" s="1">
        <v>2017</v>
      </c>
      <c r="C12493" s="1">
        <v>11</v>
      </c>
      <c r="D12493" s="1">
        <v>21</v>
      </c>
      <c r="E12493" s="7">
        <v>2017.9742009132401</v>
      </c>
      <c r="F12493" s="7">
        <v>23.602855999999999</v>
      </c>
      <c r="G12493" s="57">
        <f t="shared" si="458"/>
        <v>20.59772231862069</v>
      </c>
      <c r="H12493" s="8"/>
      <c r="I12493" s="73">
        <f t="shared" si="459"/>
        <v>1.9835616438299439</v>
      </c>
    </row>
    <row r="12494" spans="1:9" ht="15.6" x14ac:dyDescent="0.3">
      <c r="A12494" s="1">
        <v>12490</v>
      </c>
      <c r="B12494" s="1">
        <v>2017</v>
      </c>
      <c r="C12494" s="1">
        <v>11</v>
      </c>
      <c r="D12494" s="1">
        <v>22</v>
      </c>
      <c r="E12494" s="7">
        <v>2017.97694063927</v>
      </c>
      <c r="F12494" s="7">
        <v>23.467908000000001</v>
      </c>
      <c r="G12494" s="57">
        <f t="shared" si="458"/>
        <v>20.597562710344828</v>
      </c>
      <c r="H12494" s="8"/>
      <c r="I12494" s="73">
        <f t="shared" si="459"/>
        <v>1.9835616438301713</v>
      </c>
    </row>
    <row r="12495" spans="1:9" ht="15.6" x14ac:dyDescent="0.3">
      <c r="A12495" s="1">
        <v>12491</v>
      </c>
      <c r="B12495" s="1">
        <v>2017</v>
      </c>
      <c r="C12495" s="1">
        <v>11</v>
      </c>
      <c r="D12495" s="1">
        <v>23</v>
      </c>
      <c r="E12495" s="7">
        <v>2017.9796803653001</v>
      </c>
      <c r="F12495" s="7">
        <v>23.365558</v>
      </c>
      <c r="G12495" s="57">
        <f t="shared" si="458"/>
        <v>20.597443482758621</v>
      </c>
      <c r="H12495" s="8"/>
      <c r="I12495" s="73">
        <f t="shared" si="459"/>
        <v>1.9835616438399484</v>
      </c>
    </row>
    <row r="12496" spans="1:9" ht="15.6" x14ac:dyDescent="0.3">
      <c r="A12496" s="1">
        <v>12492</v>
      </c>
      <c r="B12496" s="1">
        <v>2017</v>
      </c>
      <c r="C12496" s="1">
        <v>11</v>
      </c>
      <c r="D12496" s="1">
        <v>24</v>
      </c>
      <c r="E12496" s="7">
        <v>2017.9824200913199</v>
      </c>
      <c r="F12496" s="7">
        <v>23.408778000000002</v>
      </c>
      <c r="G12496" s="57">
        <f t="shared" si="458"/>
        <v>20.597280493793104</v>
      </c>
      <c r="H12496" s="8"/>
      <c r="I12496" s="73">
        <f t="shared" si="459"/>
        <v>1.9835616438399484</v>
      </c>
    </row>
    <row r="12497" spans="1:9" ht="15.6" x14ac:dyDescent="0.3">
      <c r="A12497" s="1">
        <v>12493</v>
      </c>
      <c r="B12497" s="1">
        <v>2017</v>
      </c>
      <c r="C12497" s="1">
        <v>11</v>
      </c>
      <c r="D12497" s="1">
        <v>25</v>
      </c>
      <c r="E12497" s="7">
        <v>2017.98515981735</v>
      </c>
      <c r="F12497" s="7">
        <v>23.384111999999998</v>
      </c>
      <c r="G12497" s="57">
        <f t="shared" si="458"/>
        <v>20.597117815172414</v>
      </c>
      <c r="H12497" s="8"/>
      <c r="I12497" s="73">
        <f t="shared" si="459"/>
        <v>1.9835616438299439</v>
      </c>
    </row>
    <row r="12498" spans="1:9" ht="15.6" x14ac:dyDescent="0.3">
      <c r="A12498" s="1">
        <v>12494</v>
      </c>
      <c r="B12498" s="1">
        <v>2017</v>
      </c>
      <c r="C12498" s="1">
        <v>11</v>
      </c>
      <c r="D12498" s="1">
        <v>26</v>
      </c>
      <c r="E12498" s="7">
        <v>2017.9878995433801</v>
      </c>
      <c r="F12498" s="7">
        <v>23.310413</v>
      </c>
      <c r="G12498" s="57">
        <f t="shared" si="458"/>
        <v>20.596962659310346</v>
      </c>
      <c r="H12498" s="8"/>
      <c r="I12498" s="73">
        <f t="shared" si="459"/>
        <v>1.9835616438299439</v>
      </c>
    </row>
    <row r="12499" spans="1:9" ht="15.6" x14ac:dyDescent="0.3">
      <c r="A12499" s="1">
        <v>12495</v>
      </c>
      <c r="B12499" s="1">
        <v>2017</v>
      </c>
      <c r="C12499" s="1">
        <v>11</v>
      </c>
      <c r="D12499" s="1">
        <v>27</v>
      </c>
      <c r="E12499" s="7">
        <v>2017.9906392694099</v>
      </c>
      <c r="F12499" s="7">
        <v>23.317943</v>
      </c>
      <c r="G12499" s="57">
        <f t="shared" si="458"/>
        <v>20.596853699310344</v>
      </c>
      <c r="H12499" s="8"/>
      <c r="I12499" s="73">
        <f t="shared" si="459"/>
        <v>1.9851598173499951</v>
      </c>
    </row>
    <row r="12500" spans="1:9" ht="15.6" x14ac:dyDescent="0.3">
      <c r="A12500" s="1">
        <v>12496</v>
      </c>
      <c r="B12500" s="1">
        <v>2017</v>
      </c>
      <c r="C12500" s="1">
        <v>11</v>
      </c>
      <c r="D12500" s="1">
        <v>28</v>
      </c>
      <c r="E12500" s="7">
        <v>2017.99337899543</v>
      </c>
      <c r="F12500" s="7">
        <v>23.278755</v>
      </c>
      <c r="G12500" s="57">
        <f t="shared" si="458"/>
        <v>20.596666017931035</v>
      </c>
      <c r="H12500" s="8"/>
      <c r="I12500" s="73">
        <f t="shared" si="459"/>
        <v>1.9851598173599996</v>
      </c>
    </row>
    <row r="12501" spans="1:9" ht="15.6" x14ac:dyDescent="0.3">
      <c r="A12501" s="1">
        <v>12497</v>
      </c>
      <c r="B12501" s="1">
        <v>2017</v>
      </c>
      <c r="C12501" s="1">
        <v>11</v>
      </c>
      <c r="D12501" s="1">
        <v>29</v>
      </c>
      <c r="E12501" s="7">
        <v>2017.9961187214601</v>
      </c>
      <c r="F12501" s="7">
        <v>23.128913000000001</v>
      </c>
      <c r="G12501" s="57">
        <f t="shared" si="458"/>
        <v>20.596496605517238</v>
      </c>
      <c r="H12501" s="8"/>
      <c r="I12501" s="73">
        <f t="shared" si="459"/>
        <v>1.9851598173499951</v>
      </c>
    </row>
    <row r="12502" spans="1:9" ht="15.6" x14ac:dyDescent="0.3">
      <c r="A12502" s="1">
        <v>12498</v>
      </c>
      <c r="B12502" s="1">
        <v>2017</v>
      </c>
      <c r="C12502" s="1">
        <v>11</v>
      </c>
      <c r="D12502" s="1">
        <v>30</v>
      </c>
      <c r="E12502" s="7">
        <v>2017.99885844749</v>
      </c>
      <c r="F12502" s="7">
        <v>23.044407</v>
      </c>
      <c r="G12502" s="57">
        <f t="shared" si="458"/>
        <v>20.596254296551724</v>
      </c>
      <c r="H12502" s="8"/>
      <c r="I12502" s="73">
        <f t="shared" si="459"/>
        <v>1.9851598173499951</v>
      </c>
    </row>
    <row r="12503" spans="1:9" ht="15.6" x14ac:dyDescent="0.3">
      <c r="A12503" s="1">
        <v>12499</v>
      </c>
      <c r="B12503" s="1">
        <v>2017</v>
      </c>
      <c r="C12503" s="1">
        <v>12</v>
      </c>
      <c r="D12503" s="1">
        <v>1</v>
      </c>
      <c r="E12503" s="7">
        <v>2018.0027397260301</v>
      </c>
      <c r="F12503" s="7">
        <v>23.014883000000001</v>
      </c>
      <c r="G12503" s="57">
        <f t="shared" si="458"/>
        <v>20.595796063448276</v>
      </c>
      <c r="H12503" s="8"/>
      <c r="I12503" s="73">
        <f t="shared" si="459"/>
        <v>1.9851598173499951</v>
      </c>
    </row>
    <row r="12504" spans="1:9" ht="15.6" x14ac:dyDescent="0.3">
      <c r="A12504" s="1">
        <v>12500</v>
      </c>
      <c r="B12504" s="1">
        <v>2017</v>
      </c>
      <c r="C12504" s="1">
        <v>12</v>
      </c>
      <c r="D12504" s="1">
        <v>2</v>
      </c>
      <c r="E12504" s="7">
        <v>2018.0054794520499</v>
      </c>
      <c r="F12504" s="7">
        <v>22.885103999999998</v>
      </c>
      <c r="G12504" s="57">
        <f t="shared" si="458"/>
        <v>20.595271096551723</v>
      </c>
      <c r="H12504" s="8"/>
      <c r="I12504" s="73">
        <f t="shared" si="459"/>
        <v>1.9851598173599996</v>
      </c>
    </row>
    <row r="12505" spans="1:9" ht="15.6" x14ac:dyDescent="0.3">
      <c r="A12505" s="1">
        <v>12501</v>
      </c>
      <c r="B12505" s="1">
        <v>2017</v>
      </c>
      <c r="C12505" s="1">
        <v>12</v>
      </c>
      <c r="D12505" s="1">
        <v>3</v>
      </c>
      <c r="E12505" s="7">
        <v>2018.00821917808</v>
      </c>
      <c r="F12505" s="7">
        <v>22.779691</v>
      </c>
      <c r="G12505" s="57">
        <f t="shared" si="458"/>
        <v>20.59453700965517</v>
      </c>
      <c r="H12505" s="8"/>
      <c r="I12505" s="73">
        <f t="shared" si="459"/>
        <v>1.9835616438401757</v>
      </c>
    </row>
    <row r="12506" spans="1:9" ht="15.6" x14ac:dyDescent="0.3">
      <c r="A12506" s="1">
        <v>12502</v>
      </c>
      <c r="B12506" s="1">
        <v>2017</v>
      </c>
      <c r="C12506" s="1">
        <v>12</v>
      </c>
      <c r="D12506" s="1">
        <v>4</v>
      </c>
      <c r="E12506" s="7">
        <v>2018.0109589041101</v>
      </c>
      <c r="F12506" s="7">
        <v>22.678652</v>
      </c>
      <c r="G12506" s="57">
        <f t="shared" si="458"/>
        <v>20.593759362758618</v>
      </c>
      <c r="H12506" s="8"/>
      <c r="I12506" s="73">
        <f t="shared" si="459"/>
        <v>1.9835616438299439</v>
      </c>
    </row>
    <row r="12507" spans="1:9" ht="15.6" x14ac:dyDescent="0.3">
      <c r="A12507" s="1">
        <v>12503</v>
      </c>
      <c r="B12507" s="1">
        <v>2017</v>
      </c>
      <c r="C12507" s="1">
        <v>12</v>
      </c>
      <c r="D12507" s="1">
        <v>5</v>
      </c>
      <c r="E12507" s="7">
        <v>2018.01369863014</v>
      </c>
      <c r="F12507" s="7">
        <v>22.584395000000001</v>
      </c>
      <c r="G12507" s="57">
        <f t="shared" si="458"/>
        <v>20.592868459310342</v>
      </c>
      <c r="H12507" s="8"/>
      <c r="I12507" s="73">
        <f t="shared" si="459"/>
        <v>1.9835616438299439</v>
      </c>
    </row>
    <row r="12508" spans="1:9" ht="15.6" x14ac:dyDescent="0.3">
      <c r="A12508" s="1">
        <v>12504</v>
      </c>
      <c r="B12508" s="1">
        <v>2017</v>
      </c>
      <c r="C12508" s="1">
        <v>12</v>
      </c>
      <c r="D12508" s="1">
        <v>6</v>
      </c>
      <c r="E12508" s="7">
        <v>2018.0164383561601</v>
      </c>
      <c r="F12508" s="7">
        <v>22.410291000000001</v>
      </c>
      <c r="G12508" s="57">
        <f t="shared" si="458"/>
        <v>20.592098758620686</v>
      </c>
      <c r="H12508" s="8"/>
      <c r="I12508" s="73">
        <f t="shared" si="459"/>
        <v>1.9835616438401757</v>
      </c>
    </row>
    <row r="12509" spans="1:9" ht="15.6" x14ac:dyDescent="0.3">
      <c r="A12509" s="1">
        <v>12505</v>
      </c>
      <c r="B12509" s="1">
        <v>2017</v>
      </c>
      <c r="C12509" s="1">
        <v>12</v>
      </c>
      <c r="D12509" s="1">
        <v>7</v>
      </c>
      <c r="E12509" s="7">
        <v>2018.0191780821899</v>
      </c>
      <c r="F12509" s="7">
        <v>22.261068000000002</v>
      </c>
      <c r="G12509" s="57">
        <f t="shared" si="458"/>
        <v>20.591183969655166</v>
      </c>
      <c r="H12509" s="8"/>
      <c r="I12509" s="73">
        <f t="shared" si="459"/>
        <v>1.9835616438399484</v>
      </c>
    </row>
    <row r="12510" spans="1:9" ht="15.6" x14ac:dyDescent="0.3">
      <c r="A12510" s="1">
        <v>12506</v>
      </c>
      <c r="B12510" s="1">
        <v>2017</v>
      </c>
      <c r="C12510" s="1">
        <v>12</v>
      </c>
      <c r="D12510" s="1">
        <v>8</v>
      </c>
      <c r="E12510" s="7">
        <v>2018.02191780822</v>
      </c>
      <c r="F12510" s="7">
        <v>22.086511999999999</v>
      </c>
      <c r="G12510" s="57">
        <f t="shared" si="458"/>
        <v>20.590142322758616</v>
      </c>
      <c r="H12510" s="8"/>
      <c r="I12510" s="73">
        <f t="shared" si="459"/>
        <v>1.9835616438299439</v>
      </c>
    </row>
    <row r="12511" spans="1:9" ht="15.6" x14ac:dyDescent="0.3">
      <c r="A12511" s="1">
        <v>12507</v>
      </c>
      <c r="B12511" s="1">
        <v>2017</v>
      </c>
      <c r="C12511" s="1">
        <v>12</v>
      </c>
      <c r="D12511" s="1">
        <v>9</v>
      </c>
      <c r="E12511" s="7">
        <v>2018.0246575342501</v>
      </c>
      <c r="F12511" s="7">
        <v>21.960578999999999</v>
      </c>
      <c r="G12511" s="57">
        <f t="shared" si="458"/>
        <v>20.589094230344823</v>
      </c>
      <c r="H12511" s="8"/>
      <c r="I12511" s="73">
        <f t="shared" si="459"/>
        <v>1.9835616438299439</v>
      </c>
    </row>
    <row r="12512" spans="1:9" ht="15.6" x14ac:dyDescent="0.3">
      <c r="A12512" s="1">
        <v>12508</v>
      </c>
      <c r="B12512" s="1">
        <v>2017</v>
      </c>
      <c r="C12512" s="1">
        <v>12</v>
      </c>
      <c r="D12512" s="1">
        <v>10</v>
      </c>
      <c r="E12512" s="7">
        <v>2018.0273972602699</v>
      </c>
      <c r="F12512" s="7">
        <v>21.875192999999999</v>
      </c>
      <c r="G12512" s="57">
        <f t="shared" si="458"/>
        <v>20.588102675862064</v>
      </c>
      <c r="H12512" s="8"/>
      <c r="I12512" s="73">
        <f t="shared" si="459"/>
        <v>1.9835616438399484</v>
      </c>
    </row>
    <row r="12513" spans="1:9" ht="15.6" x14ac:dyDescent="0.3">
      <c r="A12513" s="1">
        <v>12509</v>
      </c>
      <c r="B12513" s="1">
        <v>2017</v>
      </c>
      <c r="C12513" s="1">
        <v>12</v>
      </c>
      <c r="D12513" s="1">
        <v>11</v>
      </c>
      <c r="E12513" s="7">
        <v>2018.0301369863</v>
      </c>
      <c r="F12513" s="7">
        <v>21.792055000000001</v>
      </c>
      <c r="G12513" s="57">
        <f t="shared" si="458"/>
        <v>20.587092408275858</v>
      </c>
      <c r="H12513" s="8"/>
      <c r="I12513" s="73">
        <f t="shared" si="459"/>
        <v>1.9835616438401757</v>
      </c>
    </row>
    <row r="12514" spans="1:9" ht="15.6" x14ac:dyDescent="0.3">
      <c r="A12514" s="1">
        <v>12510</v>
      </c>
      <c r="B12514" s="1">
        <v>2017</v>
      </c>
      <c r="C12514" s="1">
        <v>12</v>
      </c>
      <c r="D12514" s="1">
        <v>12</v>
      </c>
      <c r="E12514" s="7">
        <v>2018.0328767123301</v>
      </c>
      <c r="F12514" s="7">
        <v>21.620602000000002</v>
      </c>
      <c r="G12514" s="57">
        <f t="shared" si="458"/>
        <v>20.586167204137929</v>
      </c>
      <c r="H12514" s="8"/>
      <c r="I12514" s="73">
        <f t="shared" si="459"/>
        <v>1.9835616438299439</v>
      </c>
    </row>
    <row r="12515" spans="1:9" ht="15.6" x14ac:dyDescent="0.3">
      <c r="A12515" s="1">
        <v>12511</v>
      </c>
      <c r="B12515" s="1">
        <v>2017</v>
      </c>
      <c r="C12515" s="1">
        <v>12</v>
      </c>
      <c r="D12515" s="1">
        <v>13</v>
      </c>
      <c r="E12515" s="7">
        <v>2018.03561643836</v>
      </c>
      <c r="F12515" s="7">
        <v>21.374715999999999</v>
      </c>
      <c r="G12515" s="57">
        <f t="shared" si="458"/>
        <v>20.58542099310344</v>
      </c>
      <c r="H12515" s="8"/>
      <c r="I12515" s="73">
        <f t="shared" si="459"/>
        <v>1.9835616438299439</v>
      </c>
    </row>
    <row r="12516" spans="1:9" ht="15.6" x14ac:dyDescent="0.3">
      <c r="A12516" s="1">
        <v>12512</v>
      </c>
      <c r="B12516" s="1">
        <v>2017</v>
      </c>
      <c r="C12516" s="1">
        <v>12</v>
      </c>
      <c r="D12516" s="1">
        <v>14</v>
      </c>
      <c r="E12516" s="7">
        <v>2018.03835616438</v>
      </c>
      <c r="F12516" s="7">
        <v>21.180814000000002</v>
      </c>
      <c r="G12516" s="57">
        <f t="shared" si="458"/>
        <v>20.584911959999992</v>
      </c>
      <c r="H12516" s="8"/>
      <c r="I12516" s="73">
        <f t="shared" si="459"/>
        <v>1.9835616438401757</v>
      </c>
    </row>
    <row r="12517" spans="1:9" ht="15.6" x14ac:dyDescent="0.3">
      <c r="A12517" s="1">
        <v>12513</v>
      </c>
      <c r="B12517" s="1">
        <v>2017</v>
      </c>
      <c r="C12517" s="1">
        <v>12</v>
      </c>
      <c r="D12517" s="1">
        <v>15</v>
      </c>
      <c r="E12517" s="7">
        <v>2018.0410958904099</v>
      </c>
      <c r="F12517" s="7">
        <v>20.921078000000001</v>
      </c>
      <c r="G12517" s="57">
        <f t="shared" si="458"/>
        <v>20.584510074482754</v>
      </c>
      <c r="H12517" s="8"/>
      <c r="I12517" s="73">
        <f t="shared" si="459"/>
        <v>1.9835616438399484</v>
      </c>
    </row>
    <row r="12518" spans="1:9" ht="15.6" x14ac:dyDescent="0.3">
      <c r="A12518" s="1">
        <v>12514</v>
      </c>
      <c r="B12518" s="1">
        <v>2017</v>
      </c>
      <c r="C12518" s="1">
        <v>12</v>
      </c>
      <c r="D12518" s="1">
        <v>16</v>
      </c>
      <c r="E12518" s="7">
        <v>2018.04383561644</v>
      </c>
      <c r="F12518" s="7">
        <v>20.654022999999999</v>
      </c>
      <c r="G12518" s="57">
        <f t="shared" si="458"/>
        <v>20.584071347586203</v>
      </c>
      <c r="H12518" s="8"/>
      <c r="I12518" s="73">
        <f t="shared" si="459"/>
        <v>1.9835616438299439</v>
      </c>
    </row>
    <row r="12519" spans="1:9" ht="15.6" x14ac:dyDescent="0.3">
      <c r="A12519" s="1">
        <v>12515</v>
      </c>
      <c r="B12519" s="1">
        <v>2017</v>
      </c>
      <c r="C12519" s="1">
        <v>12</v>
      </c>
      <c r="D12519" s="1">
        <v>17</v>
      </c>
      <c r="E12519" s="7">
        <v>2018.0465753424701</v>
      </c>
      <c r="F12519" s="7">
        <v>20.527773</v>
      </c>
      <c r="G12519" s="57">
        <f t="shared" si="458"/>
        <v>20.583649198620687</v>
      </c>
      <c r="H12519" s="8"/>
      <c r="I12519" s="73">
        <f t="shared" si="459"/>
        <v>1.9835616438299439</v>
      </c>
    </row>
    <row r="12520" spans="1:9" ht="15.6" x14ac:dyDescent="0.3">
      <c r="A12520" s="1">
        <v>12516</v>
      </c>
      <c r="B12520" s="1">
        <v>2017</v>
      </c>
      <c r="C12520" s="1">
        <v>12</v>
      </c>
      <c r="D12520" s="1">
        <v>18</v>
      </c>
      <c r="E12520" s="7">
        <v>2018.0493150684899</v>
      </c>
      <c r="F12520" s="7">
        <v>20.430748000000001</v>
      </c>
      <c r="G12520" s="57">
        <f t="shared" si="458"/>
        <v>20.583234187586207</v>
      </c>
      <c r="H12520" s="8"/>
      <c r="I12520" s="73">
        <f t="shared" si="459"/>
        <v>1.9835616438399484</v>
      </c>
    </row>
    <row r="12521" spans="1:9" ht="15.6" x14ac:dyDescent="0.3">
      <c r="A12521" s="1">
        <v>12517</v>
      </c>
      <c r="B12521" s="1">
        <v>2017</v>
      </c>
      <c r="C12521" s="1">
        <v>12</v>
      </c>
      <c r="D12521" s="1">
        <v>19</v>
      </c>
      <c r="E12521" s="7">
        <v>2018.05205479452</v>
      </c>
      <c r="F12521" s="7">
        <v>20.308350999999998</v>
      </c>
      <c r="G12521" s="57">
        <f t="shared" si="458"/>
        <v>20.58272287172414</v>
      </c>
      <c r="H12521" s="8"/>
      <c r="I12521" s="73">
        <f t="shared" si="459"/>
        <v>1.9835616438401757</v>
      </c>
    </row>
    <row r="12522" spans="1:9" ht="15.6" x14ac:dyDescent="0.3">
      <c r="A12522" s="1">
        <v>12518</v>
      </c>
      <c r="B12522" s="1">
        <v>2017</v>
      </c>
      <c r="C12522" s="1">
        <v>12</v>
      </c>
      <c r="D12522" s="1">
        <v>20</v>
      </c>
      <c r="E12522" s="7">
        <v>2018.0547945205501</v>
      </c>
      <c r="F12522" s="7">
        <v>20.109741</v>
      </c>
      <c r="G12522" s="57">
        <f t="shared" si="458"/>
        <v>20.582254939310346</v>
      </c>
      <c r="H12522" s="8"/>
      <c r="I12522" s="73">
        <f t="shared" si="459"/>
        <v>1.9835616438299439</v>
      </c>
    </row>
    <row r="12523" spans="1:9" ht="15.6" x14ac:dyDescent="0.3">
      <c r="A12523" s="1">
        <v>12519</v>
      </c>
      <c r="B12523" s="1">
        <v>2017</v>
      </c>
      <c r="C12523" s="1">
        <v>12</v>
      </c>
      <c r="D12523" s="1">
        <v>21</v>
      </c>
      <c r="E12523" s="7">
        <v>2018.05753424658</v>
      </c>
      <c r="F12523" s="7">
        <v>19.836281</v>
      </c>
      <c r="G12523" s="57">
        <f t="shared" si="458"/>
        <v>20.581988704827584</v>
      </c>
      <c r="H12523" s="8"/>
      <c r="I12523" s="73">
        <f t="shared" si="459"/>
        <v>1.9835616438399484</v>
      </c>
    </row>
    <row r="12524" spans="1:9" ht="15.6" x14ac:dyDescent="0.3">
      <c r="A12524" s="1">
        <v>12520</v>
      </c>
      <c r="B12524" s="1">
        <v>2017</v>
      </c>
      <c r="C12524" s="1">
        <v>12</v>
      </c>
      <c r="D12524" s="1">
        <v>22</v>
      </c>
      <c r="E12524" s="7">
        <v>2018.0602739726</v>
      </c>
      <c r="F12524" s="7">
        <v>19.618251000000001</v>
      </c>
      <c r="G12524" s="57">
        <f t="shared" si="458"/>
        <v>20.581883295172418</v>
      </c>
      <c r="H12524" s="8"/>
      <c r="I12524" s="73">
        <f t="shared" si="459"/>
        <v>1.9835616438401757</v>
      </c>
    </row>
    <row r="12525" spans="1:9" ht="15.6" x14ac:dyDescent="0.3">
      <c r="A12525" s="1">
        <v>12521</v>
      </c>
      <c r="B12525" s="1">
        <v>2017</v>
      </c>
      <c r="C12525" s="1">
        <v>12</v>
      </c>
      <c r="D12525" s="1">
        <v>23</v>
      </c>
      <c r="E12525" s="7">
        <v>2018.0630136986299</v>
      </c>
      <c r="F12525" s="7">
        <v>19.427233999999999</v>
      </c>
      <c r="G12525" s="57">
        <f t="shared" si="458"/>
        <v>20.581795317241383</v>
      </c>
      <c r="H12525" s="8"/>
      <c r="I12525" s="73">
        <f t="shared" si="459"/>
        <v>1.9835616438399484</v>
      </c>
    </row>
    <row r="12526" spans="1:9" ht="15.6" x14ac:dyDescent="0.3">
      <c r="A12526" s="1">
        <v>12522</v>
      </c>
      <c r="B12526" s="1">
        <v>2017</v>
      </c>
      <c r="C12526" s="1">
        <v>12</v>
      </c>
      <c r="D12526" s="1">
        <v>24</v>
      </c>
      <c r="E12526" s="7">
        <v>2018.06575342466</v>
      </c>
      <c r="F12526" s="7">
        <v>19.297979000000002</v>
      </c>
      <c r="G12526" s="57">
        <f t="shared" si="458"/>
        <v>20.581681228965518</v>
      </c>
      <c r="H12526" s="8"/>
      <c r="I12526" s="73">
        <f t="shared" si="459"/>
        <v>1.9835616438299439</v>
      </c>
    </row>
    <row r="12527" spans="1:9" ht="15.6" x14ac:dyDescent="0.3">
      <c r="A12527" s="1">
        <v>12523</v>
      </c>
      <c r="B12527" s="1">
        <v>2017</v>
      </c>
      <c r="C12527" s="1">
        <v>12</v>
      </c>
      <c r="D12527" s="1">
        <v>25</v>
      </c>
      <c r="E12527" s="7">
        <v>2018.0684931506801</v>
      </c>
      <c r="F12527" s="7">
        <v>19.222162000000001</v>
      </c>
      <c r="G12527" s="57">
        <f t="shared" si="458"/>
        <v>20.581553406896553</v>
      </c>
      <c r="H12527" s="8"/>
      <c r="I12527" s="73">
        <f t="shared" si="459"/>
        <v>1.9835616438399484</v>
      </c>
    </row>
    <row r="12528" spans="1:9" ht="15.6" x14ac:dyDescent="0.3">
      <c r="A12528" s="1">
        <v>12524</v>
      </c>
      <c r="B12528" s="1">
        <v>2017</v>
      </c>
      <c r="C12528" s="1">
        <v>12</v>
      </c>
      <c r="D12528" s="1">
        <v>26</v>
      </c>
      <c r="E12528" s="7">
        <v>2018.0712328767099</v>
      </c>
      <c r="F12528" s="7">
        <v>19.086615999999999</v>
      </c>
      <c r="G12528" s="57">
        <f t="shared" si="458"/>
        <v>20.581436012413796</v>
      </c>
      <c r="H12528" s="8"/>
      <c r="I12528" s="73">
        <f t="shared" si="459"/>
        <v>1.9835616438399484</v>
      </c>
    </row>
    <row r="12529" spans="1:9" ht="15.6" x14ac:dyDescent="0.3">
      <c r="A12529" s="1">
        <v>12525</v>
      </c>
      <c r="B12529" s="1">
        <v>2017</v>
      </c>
      <c r="C12529" s="1">
        <v>12</v>
      </c>
      <c r="D12529" s="1">
        <v>27</v>
      </c>
      <c r="E12529" s="7">
        <v>2018.07397260274</v>
      </c>
      <c r="F12529" s="7">
        <v>18.897314000000001</v>
      </c>
      <c r="G12529" s="57">
        <f t="shared" si="458"/>
        <v>20.581347474482762</v>
      </c>
      <c r="H12529" s="8"/>
      <c r="I12529" s="73">
        <f t="shared" si="459"/>
        <v>1.9824200913201366</v>
      </c>
    </row>
    <row r="12530" spans="1:9" ht="15.6" x14ac:dyDescent="0.3">
      <c r="A12530" s="1">
        <v>12526</v>
      </c>
      <c r="B12530" s="1">
        <v>2017</v>
      </c>
      <c r="C12530" s="1">
        <v>12</v>
      </c>
      <c r="D12530" s="1">
        <v>28</v>
      </c>
      <c r="E12530" s="7">
        <v>2018.0767123287701</v>
      </c>
      <c r="F12530" s="7">
        <v>18.696007000000002</v>
      </c>
      <c r="G12530" s="57">
        <f t="shared" si="458"/>
        <v>20.581247092413793</v>
      </c>
      <c r="H12530" s="8"/>
      <c r="I12530" s="73">
        <f t="shared" si="459"/>
        <v>1.9824200913199093</v>
      </c>
    </row>
    <row r="12531" spans="1:9" ht="15.6" x14ac:dyDescent="0.3">
      <c r="A12531" s="1">
        <v>12527</v>
      </c>
      <c r="B12531" s="1">
        <v>2017</v>
      </c>
      <c r="C12531" s="1">
        <v>12</v>
      </c>
      <c r="D12531" s="1">
        <v>29</v>
      </c>
      <c r="E12531" s="7">
        <v>2018.07945205479</v>
      </c>
      <c r="F12531" s="7">
        <v>18.571570000000001</v>
      </c>
      <c r="G12531" s="57">
        <f t="shared" si="458"/>
        <v>20.581226012413797</v>
      </c>
      <c r="H12531" s="8"/>
      <c r="I12531" s="73">
        <f t="shared" si="459"/>
        <v>1.9824200913199093</v>
      </c>
    </row>
    <row r="12532" spans="1:9" ht="15.6" x14ac:dyDescent="0.3">
      <c r="A12532" s="1">
        <v>12528</v>
      </c>
      <c r="B12532" s="1">
        <v>2017</v>
      </c>
      <c r="C12532" s="1">
        <v>12</v>
      </c>
      <c r="D12532" s="1">
        <v>30</v>
      </c>
      <c r="E12532" s="7">
        <v>2018.08219178082</v>
      </c>
      <c r="F12532" s="7">
        <v>18.430095999999999</v>
      </c>
      <c r="G12532" s="57">
        <f t="shared" si="458"/>
        <v>20.581350131034487</v>
      </c>
      <c r="H12532" s="8"/>
      <c r="I12532" s="73">
        <f t="shared" si="459"/>
        <v>1.9824200913301411</v>
      </c>
    </row>
    <row r="12533" spans="1:9" ht="15.6" x14ac:dyDescent="0.3">
      <c r="A12533" s="1">
        <v>12529</v>
      </c>
      <c r="B12533" s="1">
        <v>2017</v>
      </c>
      <c r="C12533" s="1">
        <v>12</v>
      </c>
      <c r="D12533" s="1">
        <v>31</v>
      </c>
      <c r="E12533" s="7">
        <v>2018.0849315068499</v>
      </c>
      <c r="F12533" s="7">
        <v>18.384065</v>
      </c>
      <c r="G12533" s="57">
        <f t="shared" si="458"/>
        <v>20.581567680000006</v>
      </c>
      <c r="H12533" s="8"/>
      <c r="I12533" s="73">
        <f t="shared" si="459"/>
        <v>1.9824200913199093</v>
      </c>
    </row>
    <row r="12534" spans="1:9" ht="15.6" x14ac:dyDescent="0.3">
      <c r="A12534" s="1">
        <v>12530</v>
      </c>
      <c r="B12534" s="1">
        <v>2018</v>
      </c>
      <c r="C12534" s="1">
        <v>1</v>
      </c>
      <c r="D12534" s="1">
        <v>1</v>
      </c>
      <c r="E12534" s="7">
        <v>2018.0860730593599</v>
      </c>
      <c r="F12534" s="7">
        <v>18.296424999999999</v>
      </c>
      <c r="G12534" s="57">
        <f t="shared" si="458"/>
        <v>20.581831161379313</v>
      </c>
      <c r="H12534" s="8"/>
      <c r="I12534" s="73">
        <f t="shared" si="459"/>
        <v>1.9824200913201366</v>
      </c>
    </row>
    <row r="12535" spans="1:9" ht="15.6" x14ac:dyDescent="0.3">
      <c r="A12535" s="1">
        <v>12531</v>
      </c>
      <c r="B12535" s="1">
        <v>2018</v>
      </c>
      <c r="C12535" s="1">
        <v>1</v>
      </c>
      <c r="D12535" s="1">
        <v>2</v>
      </c>
      <c r="E12535" s="7">
        <v>2018.08881278539</v>
      </c>
      <c r="F12535" s="7">
        <v>18.213577000000001</v>
      </c>
      <c r="G12535" s="57">
        <f t="shared" si="458"/>
        <v>20.581948617931037</v>
      </c>
      <c r="H12535" s="8"/>
      <c r="I12535" s="73">
        <f t="shared" si="459"/>
        <v>1.9835616438399484</v>
      </c>
    </row>
    <row r="12536" spans="1:9" ht="15.6" x14ac:dyDescent="0.3">
      <c r="A12536" s="1">
        <v>12532</v>
      </c>
      <c r="B12536" s="1">
        <v>2018</v>
      </c>
      <c r="C12536" s="1">
        <v>1</v>
      </c>
      <c r="D12536" s="1">
        <v>3</v>
      </c>
      <c r="E12536" s="7">
        <v>2018.0915525114201</v>
      </c>
      <c r="F12536" s="7">
        <v>18.130268000000001</v>
      </c>
      <c r="G12536" s="57">
        <f t="shared" si="458"/>
        <v>20.581974668965518</v>
      </c>
      <c r="H12536" s="8"/>
      <c r="I12536" s="73">
        <f t="shared" si="459"/>
        <v>1.9835616438399484</v>
      </c>
    </row>
    <row r="12537" spans="1:9" ht="15.6" x14ac:dyDescent="0.3">
      <c r="A12537" s="1">
        <v>12533</v>
      </c>
      <c r="B12537" s="1">
        <v>2018</v>
      </c>
      <c r="C12537" s="1">
        <v>1</v>
      </c>
      <c r="D12537" s="1">
        <v>4</v>
      </c>
      <c r="E12537" s="7">
        <v>2018.09429223744</v>
      </c>
      <c r="F12537" s="7">
        <v>18.011077</v>
      </c>
      <c r="G12537" s="57">
        <f t="shared" si="458"/>
        <v>20.581994350344829</v>
      </c>
      <c r="H12537" s="8"/>
      <c r="I12537" s="73">
        <f t="shared" si="459"/>
        <v>1.9835616438401757</v>
      </c>
    </row>
    <row r="12538" spans="1:9" ht="15.6" x14ac:dyDescent="0.3">
      <c r="A12538" s="1">
        <v>12534</v>
      </c>
      <c r="B12538" s="1">
        <v>2018</v>
      </c>
      <c r="C12538" s="1">
        <v>1</v>
      </c>
      <c r="D12538" s="1">
        <v>5</v>
      </c>
      <c r="E12538" s="7">
        <v>2018.09703196347</v>
      </c>
      <c r="F12538" s="7">
        <v>17.85894</v>
      </c>
      <c r="G12538" s="57">
        <f t="shared" si="458"/>
        <v>20.58213756</v>
      </c>
      <c r="H12538" s="8"/>
      <c r="I12538" s="73">
        <f t="shared" si="459"/>
        <v>1.9835616438299439</v>
      </c>
    </row>
    <row r="12539" spans="1:9" ht="15.6" x14ac:dyDescent="0.3">
      <c r="A12539" s="1">
        <v>12535</v>
      </c>
      <c r="B12539" s="1">
        <v>2018</v>
      </c>
      <c r="C12539" s="1">
        <v>1</v>
      </c>
      <c r="D12539" s="1">
        <v>6</v>
      </c>
      <c r="E12539" s="7">
        <v>2018.0997716894999</v>
      </c>
      <c r="F12539" s="7">
        <v>17.700153</v>
      </c>
      <c r="G12539" s="57">
        <f t="shared" si="458"/>
        <v>20.582286711724137</v>
      </c>
      <c r="H12539" s="8"/>
      <c r="I12539" s="73">
        <f t="shared" si="459"/>
        <v>1.9835616438399484</v>
      </c>
    </row>
    <row r="12540" spans="1:9" ht="15.6" x14ac:dyDescent="0.3">
      <c r="A12540" s="1">
        <v>12536</v>
      </c>
      <c r="B12540" s="1">
        <v>2018</v>
      </c>
      <c r="C12540" s="1">
        <v>1</v>
      </c>
      <c r="D12540" s="1">
        <v>7</v>
      </c>
      <c r="E12540" s="7">
        <v>2018.10251141552</v>
      </c>
      <c r="F12540" s="7">
        <v>17.596541999999999</v>
      </c>
      <c r="G12540" s="57">
        <f t="shared" si="458"/>
        <v>20.58243251034483</v>
      </c>
      <c r="H12540" s="8"/>
      <c r="I12540" s="73">
        <f t="shared" si="459"/>
        <v>1.9835616438399484</v>
      </c>
    </row>
    <row r="12541" spans="1:9" ht="15.6" x14ac:dyDescent="0.3">
      <c r="A12541" s="1">
        <v>12537</v>
      </c>
      <c r="B12541" s="1">
        <v>2018</v>
      </c>
      <c r="C12541" s="1">
        <v>1</v>
      </c>
      <c r="D12541" s="1">
        <v>8</v>
      </c>
      <c r="E12541" s="7">
        <v>2018.1052511415501</v>
      </c>
      <c r="F12541" s="7">
        <v>17.449172000000001</v>
      </c>
      <c r="G12541" s="57">
        <f t="shared" si="458"/>
        <v>20.58263782896552</v>
      </c>
      <c r="H12541" s="8"/>
      <c r="I12541" s="73">
        <f t="shared" si="459"/>
        <v>1.9835616438299439</v>
      </c>
    </row>
    <row r="12542" spans="1:9" ht="15.6" x14ac:dyDescent="0.3">
      <c r="A12542" s="1">
        <v>12538</v>
      </c>
      <c r="B12542" s="1">
        <v>2018</v>
      </c>
      <c r="C12542" s="1">
        <v>1</v>
      </c>
      <c r="D12542" s="1">
        <v>9</v>
      </c>
      <c r="E12542" s="7">
        <v>2018.1079908675799</v>
      </c>
      <c r="F12542" s="7">
        <v>17.284967000000002</v>
      </c>
      <c r="G12542" s="57">
        <f t="shared" si="458"/>
        <v>20.582861244137934</v>
      </c>
      <c r="H12542" s="8"/>
      <c r="I12542" s="73">
        <f t="shared" si="459"/>
        <v>1.9835616438301713</v>
      </c>
    </row>
    <row r="12543" spans="1:9" ht="15.6" x14ac:dyDescent="0.3">
      <c r="A12543" s="1">
        <v>12539</v>
      </c>
      <c r="B12543" s="1">
        <v>2018</v>
      </c>
      <c r="C12543" s="1">
        <v>1</v>
      </c>
      <c r="D12543" s="1">
        <v>10</v>
      </c>
      <c r="E12543" s="7">
        <v>2018.11073059361</v>
      </c>
      <c r="F12543" s="7">
        <v>17.125947</v>
      </c>
      <c r="G12543" s="57">
        <f t="shared" si="458"/>
        <v>20.583349445517246</v>
      </c>
      <c r="H12543" s="8"/>
      <c r="I12543" s="73">
        <f t="shared" si="459"/>
        <v>1.9835616438399484</v>
      </c>
    </row>
    <row r="12544" spans="1:9" ht="15.6" x14ac:dyDescent="0.3">
      <c r="A12544" s="1">
        <v>12540</v>
      </c>
      <c r="B12544" s="1">
        <v>2018</v>
      </c>
      <c r="C12544" s="1">
        <v>1</v>
      </c>
      <c r="D12544" s="1">
        <v>11</v>
      </c>
      <c r="E12544" s="7">
        <v>2018.1134703196301</v>
      </c>
      <c r="F12544" s="7">
        <v>16.975791000000001</v>
      </c>
      <c r="G12544" s="57">
        <f t="shared" si="458"/>
        <v>20.583979546206901</v>
      </c>
      <c r="H12544" s="8"/>
      <c r="I12544" s="73">
        <f t="shared" si="459"/>
        <v>1.9835616438399484</v>
      </c>
    </row>
    <row r="12545" spans="1:9" ht="15.6" x14ac:dyDescent="0.3">
      <c r="A12545" s="1">
        <v>12541</v>
      </c>
      <c r="B12545" s="1">
        <v>2018</v>
      </c>
      <c r="C12545" s="1">
        <v>1</v>
      </c>
      <c r="D12545" s="1">
        <v>12</v>
      </c>
      <c r="E12545" s="7">
        <v>2018.11621004566</v>
      </c>
      <c r="F12545" s="7">
        <v>16.851821999999999</v>
      </c>
      <c r="G12545" s="57">
        <f t="shared" si="458"/>
        <v>20.584447899310348</v>
      </c>
      <c r="H12545" s="8"/>
      <c r="I12545" s="73">
        <f t="shared" si="459"/>
        <v>1.9835616438301713</v>
      </c>
    </row>
    <row r="12546" spans="1:9" ht="15.6" x14ac:dyDescent="0.3">
      <c r="A12546" s="1">
        <v>12542</v>
      </c>
      <c r="B12546" s="1">
        <v>2018</v>
      </c>
      <c r="C12546" s="1">
        <v>1</v>
      </c>
      <c r="D12546" s="1">
        <v>13</v>
      </c>
      <c r="E12546" s="7">
        <v>2018.11894977169</v>
      </c>
      <c r="F12546" s="7">
        <v>16.763407000000001</v>
      </c>
      <c r="G12546" s="57">
        <f t="shared" si="458"/>
        <v>20.584922820689659</v>
      </c>
      <c r="H12546" s="8"/>
      <c r="I12546" s="73">
        <f t="shared" si="459"/>
        <v>1.9835616438299439</v>
      </c>
    </row>
    <row r="12547" spans="1:9" ht="15.6" x14ac:dyDescent="0.3">
      <c r="A12547" s="1">
        <v>12543</v>
      </c>
      <c r="B12547" s="1">
        <v>2018</v>
      </c>
      <c r="C12547" s="1">
        <v>1</v>
      </c>
      <c r="D12547" s="1">
        <v>14</v>
      </c>
      <c r="E12547" s="7">
        <v>2018.1216894977199</v>
      </c>
      <c r="F12547" s="7">
        <v>16.631975000000001</v>
      </c>
      <c r="G12547" s="57">
        <f t="shared" si="458"/>
        <v>20.585203455172419</v>
      </c>
      <c r="H12547" s="8"/>
      <c r="I12547" s="73">
        <f t="shared" si="459"/>
        <v>1.9835616438399484</v>
      </c>
    </row>
    <row r="12548" spans="1:9" ht="15.6" x14ac:dyDescent="0.3">
      <c r="A12548" s="1">
        <v>12544</v>
      </c>
      <c r="B12548" s="1">
        <v>2018</v>
      </c>
      <c r="C12548" s="1">
        <v>1</v>
      </c>
      <c r="D12548" s="1">
        <v>15</v>
      </c>
      <c r="E12548" s="7">
        <v>2018.12442922374</v>
      </c>
      <c r="F12548" s="7">
        <v>16.693180000000002</v>
      </c>
      <c r="G12548" s="57">
        <f t="shared" si="458"/>
        <v>20.585348962758626</v>
      </c>
      <c r="H12548" s="8"/>
      <c r="I12548" s="73">
        <f t="shared" si="459"/>
        <v>1.9835616438399484</v>
      </c>
    </row>
    <row r="12549" spans="1:9" ht="15.6" x14ac:dyDescent="0.3">
      <c r="A12549" s="1">
        <v>12545</v>
      </c>
      <c r="B12549" s="1">
        <v>2018</v>
      </c>
      <c r="C12549" s="1">
        <v>1</v>
      </c>
      <c r="D12549" s="1">
        <v>16</v>
      </c>
      <c r="E12549" s="7">
        <v>2018.1271689497701</v>
      </c>
      <c r="F12549" s="7">
        <v>16.648619</v>
      </c>
      <c r="G12549" s="57">
        <f t="shared" si="458"/>
        <v>20.585746393103452</v>
      </c>
      <c r="H12549" s="8"/>
      <c r="I12549" s="73">
        <f t="shared" si="459"/>
        <v>1.9835616438299439</v>
      </c>
    </row>
    <row r="12550" spans="1:9" ht="15.6" x14ac:dyDescent="0.3">
      <c r="A12550" s="1">
        <v>12546</v>
      </c>
      <c r="B12550" s="1">
        <v>2018</v>
      </c>
      <c r="C12550" s="1">
        <v>1</v>
      </c>
      <c r="D12550" s="1">
        <v>17</v>
      </c>
      <c r="E12550" s="7">
        <v>2018.1299086757999</v>
      </c>
      <c r="F12550" s="7">
        <v>16.601337000000001</v>
      </c>
      <c r="G12550" s="57">
        <f t="shared" si="458"/>
        <v>20.5861769324138</v>
      </c>
      <c r="H12550" s="8"/>
      <c r="I12550" s="73">
        <f t="shared" si="459"/>
        <v>1.9835616438301713</v>
      </c>
    </row>
    <row r="12551" spans="1:9" ht="15.6" x14ac:dyDescent="0.3">
      <c r="A12551" s="1">
        <v>12547</v>
      </c>
      <c r="B12551" s="1">
        <v>2018</v>
      </c>
      <c r="C12551" s="1">
        <v>1</v>
      </c>
      <c r="D12551" s="1">
        <v>18</v>
      </c>
      <c r="E12551" s="7">
        <v>2018.13264840183</v>
      </c>
      <c r="F12551" s="7">
        <v>16.520250999999998</v>
      </c>
      <c r="G12551" s="57">
        <f t="shared" si="458"/>
        <v>20.586422747586212</v>
      </c>
      <c r="H12551" s="8"/>
      <c r="I12551" s="73">
        <f t="shared" si="459"/>
        <v>1.9835616438399484</v>
      </c>
    </row>
    <row r="12552" spans="1:9" ht="15.6" x14ac:dyDescent="0.3">
      <c r="A12552" s="1">
        <v>12548</v>
      </c>
      <c r="B12552" s="1">
        <v>2018</v>
      </c>
      <c r="C12552" s="1">
        <v>1</v>
      </c>
      <c r="D12552" s="1">
        <v>19</v>
      </c>
      <c r="E12552" s="7">
        <v>2018.1353881278501</v>
      </c>
      <c r="F12552" s="7">
        <v>16.427671</v>
      </c>
      <c r="G12552" s="57">
        <f t="shared" si="458"/>
        <v>20.586597006896557</v>
      </c>
      <c r="H12552" s="8"/>
      <c r="I12552" s="73">
        <f t="shared" si="459"/>
        <v>1.9835616438399484</v>
      </c>
    </row>
    <row r="12553" spans="1:9" ht="15.6" x14ac:dyDescent="0.3">
      <c r="A12553" s="1">
        <v>12549</v>
      </c>
      <c r="B12553" s="1">
        <v>2018</v>
      </c>
      <c r="C12553" s="1">
        <v>1</v>
      </c>
      <c r="D12553" s="1">
        <v>20</v>
      </c>
      <c r="E12553" s="7">
        <v>2018.13812785388</v>
      </c>
      <c r="F12553" s="7">
        <v>16.285893999999999</v>
      </c>
      <c r="G12553" s="57">
        <f t="shared" si="458"/>
        <v>20.586709688275871</v>
      </c>
      <c r="H12553" s="8"/>
      <c r="I12553" s="73">
        <f t="shared" si="459"/>
        <v>1.9835616438301713</v>
      </c>
    </row>
    <row r="12554" spans="1:9" ht="15.6" x14ac:dyDescent="0.3">
      <c r="A12554" s="1">
        <v>12550</v>
      </c>
      <c r="B12554" s="1">
        <v>2018</v>
      </c>
      <c r="C12554" s="1">
        <v>1</v>
      </c>
      <c r="D12554" s="1">
        <v>21</v>
      </c>
      <c r="E12554" s="7">
        <v>2018.14086757991</v>
      </c>
      <c r="F12554" s="7">
        <v>16.142726</v>
      </c>
      <c r="G12554" s="57">
        <f t="shared" si="458"/>
        <v>20.586767502068973</v>
      </c>
      <c r="H12554" s="8"/>
      <c r="I12554" s="73">
        <f t="shared" si="459"/>
        <v>1.9835616438299439</v>
      </c>
    </row>
    <row r="12555" spans="1:9" ht="15.6" x14ac:dyDescent="0.3">
      <c r="A12555" s="1">
        <v>12551</v>
      </c>
      <c r="B12555" s="1">
        <v>2018</v>
      </c>
      <c r="C12555" s="1">
        <v>1</v>
      </c>
      <c r="D12555" s="1">
        <v>22</v>
      </c>
      <c r="E12555" s="7">
        <v>2018.1436073059399</v>
      </c>
      <c r="F12555" s="7">
        <v>16.067883999999999</v>
      </c>
      <c r="G12555" s="57">
        <f t="shared" ref="G12555:G12618" si="460">AVERAGE(F12011:F12735)</f>
        <v>20.586786202758628</v>
      </c>
      <c r="H12555" s="8"/>
      <c r="I12555" s="73">
        <f t="shared" si="459"/>
        <v>1.9835616438399484</v>
      </c>
    </row>
    <row r="12556" spans="1:9" ht="15.6" x14ac:dyDescent="0.3">
      <c r="A12556" s="1">
        <v>12552</v>
      </c>
      <c r="B12556" s="1">
        <v>2018</v>
      </c>
      <c r="C12556" s="1">
        <v>1</v>
      </c>
      <c r="D12556" s="1">
        <v>23</v>
      </c>
      <c r="E12556" s="7">
        <v>2018.14634703196</v>
      </c>
      <c r="F12556" s="7">
        <v>16.007930999999999</v>
      </c>
      <c r="G12556" s="57">
        <f t="shared" si="460"/>
        <v>20.586824601379316</v>
      </c>
      <c r="H12556" s="8"/>
      <c r="I12556" s="73">
        <f t="shared" ref="I12556:I12619" si="461">E12736-E12012</f>
        <v>1.9835616438399484</v>
      </c>
    </row>
    <row r="12557" spans="1:9" ht="15.6" x14ac:dyDescent="0.3">
      <c r="A12557" s="1">
        <v>12553</v>
      </c>
      <c r="B12557" s="1">
        <v>2018</v>
      </c>
      <c r="C12557" s="1">
        <v>1</v>
      </c>
      <c r="D12557" s="1">
        <v>24</v>
      </c>
      <c r="E12557" s="7">
        <v>2018.1490867579901</v>
      </c>
      <c r="F12557" s="7">
        <v>15.999288999999999</v>
      </c>
      <c r="G12557" s="57">
        <f t="shared" si="460"/>
        <v>20.586888877241389</v>
      </c>
      <c r="H12557" s="8"/>
      <c r="I12557" s="73">
        <f t="shared" si="461"/>
        <v>1.9835616438299439</v>
      </c>
    </row>
    <row r="12558" spans="1:9" ht="15.6" x14ac:dyDescent="0.3">
      <c r="A12558" s="1">
        <v>12554</v>
      </c>
      <c r="B12558" s="1">
        <v>2018</v>
      </c>
      <c r="C12558" s="1">
        <v>1</v>
      </c>
      <c r="D12558" s="1">
        <v>25</v>
      </c>
      <c r="E12558" s="7">
        <v>2018.1518264840199</v>
      </c>
      <c r="F12558" s="7">
        <v>15.938363000000001</v>
      </c>
      <c r="G12558" s="57">
        <f t="shared" si="460"/>
        <v>20.586737441379316</v>
      </c>
      <c r="H12558" s="8"/>
      <c r="I12558" s="73">
        <f t="shared" si="461"/>
        <v>1.9835616438401757</v>
      </c>
    </row>
    <row r="12559" spans="1:9" ht="15.6" x14ac:dyDescent="0.3">
      <c r="A12559" s="1">
        <v>12555</v>
      </c>
      <c r="B12559" s="1">
        <v>2018</v>
      </c>
      <c r="C12559" s="1">
        <v>1</v>
      </c>
      <c r="D12559" s="1">
        <v>26</v>
      </c>
      <c r="E12559" s="7">
        <v>2018.15456621005</v>
      </c>
      <c r="F12559" s="7">
        <v>15.867383</v>
      </c>
      <c r="G12559" s="57">
        <f t="shared" si="460"/>
        <v>20.586538104827593</v>
      </c>
      <c r="H12559" s="8"/>
      <c r="I12559" s="73">
        <f t="shared" si="461"/>
        <v>1.9835616438399484</v>
      </c>
    </row>
    <row r="12560" spans="1:9" ht="15.6" x14ac:dyDescent="0.3">
      <c r="A12560" s="1">
        <v>12556</v>
      </c>
      <c r="B12560" s="1">
        <v>2018</v>
      </c>
      <c r="C12560" s="1">
        <v>1</v>
      </c>
      <c r="D12560" s="1">
        <v>27</v>
      </c>
      <c r="E12560" s="7">
        <v>2018.1573059360701</v>
      </c>
      <c r="F12560" s="7">
        <v>15.799127</v>
      </c>
      <c r="G12560" s="57">
        <f t="shared" si="460"/>
        <v>20.58642596551725</v>
      </c>
      <c r="H12560" s="8"/>
      <c r="I12560" s="73">
        <f t="shared" si="461"/>
        <v>1.9851598173599996</v>
      </c>
    </row>
    <row r="12561" spans="1:9" ht="15.6" x14ac:dyDescent="0.3">
      <c r="A12561" s="1">
        <v>12557</v>
      </c>
      <c r="B12561" s="1">
        <v>2018</v>
      </c>
      <c r="C12561" s="1">
        <v>1</v>
      </c>
      <c r="D12561" s="1">
        <v>28</v>
      </c>
      <c r="E12561" s="7">
        <v>2018.1600456620999</v>
      </c>
      <c r="F12561" s="7">
        <v>15.785138</v>
      </c>
      <c r="G12561" s="57">
        <f t="shared" si="460"/>
        <v>20.586341670344837</v>
      </c>
      <c r="H12561" s="8"/>
      <c r="I12561" s="73">
        <f t="shared" si="461"/>
        <v>1.9851598173499951</v>
      </c>
    </row>
    <row r="12562" spans="1:9" ht="15.6" x14ac:dyDescent="0.3">
      <c r="A12562" s="1">
        <v>12558</v>
      </c>
      <c r="B12562" s="1">
        <v>2018</v>
      </c>
      <c r="C12562" s="1">
        <v>1</v>
      </c>
      <c r="D12562" s="1">
        <v>29</v>
      </c>
      <c r="E12562" s="7">
        <v>2018.16278538813</v>
      </c>
      <c r="F12562" s="7">
        <v>15.784433999999999</v>
      </c>
      <c r="G12562" s="57">
        <f t="shared" si="460"/>
        <v>20.586368851034493</v>
      </c>
      <c r="H12562" s="8"/>
      <c r="I12562" s="73">
        <f t="shared" si="461"/>
        <v>1.9851598173499951</v>
      </c>
    </row>
    <row r="12563" spans="1:9" ht="15.6" x14ac:dyDescent="0.3">
      <c r="A12563" s="1">
        <v>12559</v>
      </c>
      <c r="B12563" s="1">
        <v>2018</v>
      </c>
      <c r="C12563" s="1">
        <v>1</v>
      </c>
      <c r="D12563" s="1">
        <v>30</v>
      </c>
      <c r="E12563" s="7">
        <v>2018.1655251141499</v>
      </c>
      <c r="F12563" s="7">
        <v>15.790165999999999</v>
      </c>
      <c r="G12563" s="57">
        <f t="shared" si="460"/>
        <v>20.586458361379318</v>
      </c>
      <c r="H12563" s="8"/>
      <c r="I12563" s="73">
        <f t="shared" si="461"/>
        <v>1.9851598173499951</v>
      </c>
    </row>
    <row r="12564" spans="1:9" ht="15.6" x14ac:dyDescent="0.3">
      <c r="A12564" s="1">
        <v>12560</v>
      </c>
      <c r="B12564" s="1">
        <v>2018</v>
      </c>
      <c r="C12564" s="1">
        <v>1</v>
      </c>
      <c r="D12564" s="1">
        <v>31</v>
      </c>
      <c r="E12564" s="7">
        <v>2018.16826484018</v>
      </c>
      <c r="F12564" s="7">
        <v>15.856379</v>
      </c>
      <c r="G12564" s="57">
        <f t="shared" si="460"/>
        <v>20.586606702068977</v>
      </c>
      <c r="H12564" s="8"/>
      <c r="I12564" s="73">
        <f t="shared" si="461"/>
        <v>1.9851598173599996</v>
      </c>
    </row>
    <row r="12565" spans="1:9" ht="15.6" x14ac:dyDescent="0.3">
      <c r="A12565" s="1">
        <v>12561</v>
      </c>
      <c r="B12565" s="1">
        <v>2018</v>
      </c>
      <c r="C12565" s="1">
        <v>2</v>
      </c>
      <c r="D12565" s="1">
        <v>1</v>
      </c>
      <c r="E12565" s="7">
        <v>2018.16940639269</v>
      </c>
      <c r="F12565" s="7">
        <v>15.885313</v>
      </c>
      <c r="G12565" s="57">
        <f t="shared" si="460"/>
        <v>20.586841455172426</v>
      </c>
      <c r="H12565" s="8"/>
      <c r="I12565" s="73">
        <f t="shared" si="461"/>
        <v>1.9851598173499951</v>
      </c>
    </row>
    <row r="12566" spans="1:9" ht="15.6" x14ac:dyDescent="0.3">
      <c r="A12566" s="1">
        <v>12562</v>
      </c>
      <c r="B12566" s="1">
        <v>2018</v>
      </c>
      <c r="C12566" s="1">
        <v>2</v>
      </c>
      <c r="D12566" s="1">
        <v>2</v>
      </c>
      <c r="E12566" s="7">
        <v>2018.1721461187201</v>
      </c>
      <c r="F12566" s="7">
        <v>15.917505</v>
      </c>
      <c r="G12566" s="57">
        <f t="shared" si="460"/>
        <v>20.587176329655186</v>
      </c>
      <c r="H12566" s="8"/>
      <c r="I12566" s="73">
        <f t="shared" si="461"/>
        <v>1.9835616438299439</v>
      </c>
    </row>
    <row r="12567" spans="1:9" ht="15.6" x14ac:dyDescent="0.3">
      <c r="A12567" s="1">
        <v>12563</v>
      </c>
      <c r="B12567" s="1">
        <v>2018</v>
      </c>
      <c r="C12567" s="1">
        <v>2</v>
      </c>
      <c r="D12567" s="1">
        <v>3</v>
      </c>
      <c r="E12567" s="7">
        <v>2018.17488584475</v>
      </c>
      <c r="F12567" s="7">
        <v>15.887395</v>
      </c>
      <c r="G12567" s="57">
        <f t="shared" si="460"/>
        <v>20.587532245517252</v>
      </c>
      <c r="H12567" s="8"/>
      <c r="I12567" s="73">
        <f t="shared" si="461"/>
        <v>1.9835616438301713</v>
      </c>
    </row>
    <row r="12568" spans="1:9" ht="15.6" x14ac:dyDescent="0.3">
      <c r="A12568" s="1">
        <v>12564</v>
      </c>
      <c r="B12568" s="1">
        <v>2018</v>
      </c>
      <c r="C12568" s="1">
        <v>2</v>
      </c>
      <c r="D12568" s="1">
        <v>4</v>
      </c>
      <c r="E12568" s="7">
        <v>2018.17762557078</v>
      </c>
      <c r="F12568" s="7">
        <v>15.846534999999999</v>
      </c>
      <c r="G12568" s="57">
        <f t="shared" si="460"/>
        <v>20.587730227586221</v>
      </c>
      <c r="H12568" s="8"/>
      <c r="I12568" s="73">
        <f t="shared" si="461"/>
        <v>1.9835616438399484</v>
      </c>
    </row>
    <row r="12569" spans="1:9" ht="15.6" x14ac:dyDescent="0.3">
      <c r="A12569" s="1">
        <v>12565</v>
      </c>
      <c r="B12569" s="1">
        <v>2018</v>
      </c>
      <c r="C12569" s="1">
        <v>2</v>
      </c>
      <c r="D12569" s="1">
        <v>5</v>
      </c>
      <c r="E12569" s="7">
        <v>2018.1803652967999</v>
      </c>
      <c r="F12569" s="7">
        <v>15.818405</v>
      </c>
      <c r="G12569" s="57">
        <f t="shared" si="460"/>
        <v>20.587686317241396</v>
      </c>
      <c r="H12569" s="8"/>
      <c r="I12569" s="73">
        <f t="shared" si="461"/>
        <v>1.9835616438399484</v>
      </c>
    </row>
    <row r="12570" spans="1:9" ht="15.6" x14ac:dyDescent="0.3">
      <c r="A12570" s="1">
        <v>12566</v>
      </c>
      <c r="B12570" s="1">
        <v>2018</v>
      </c>
      <c r="C12570" s="1">
        <v>2</v>
      </c>
      <c r="D12570" s="1">
        <v>6</v>
      </c>
      <c r="E12570" s="7">
        <v>2018.18310502283</v>
      </c>
      <c r="F12570" s="7">
        <v>15.721024999999999</v>
      </c>
      <c r="G12570" s="57">
        <f t="shared" si="460"/>
        <v>20.587491224827602</v>
      </c>
      <c r="H12570" s="8"/>
      <c r="I12570" s="73">
        <f t="shared" si="461"/>
        <v>1.9835616438299439</v>
      </c>
    </row>
    <row r="12571" spans="1:9" ht="15.6" x14ac:dyDescent="0.3">
      <c r="A12571" s="1">
        <v>12567</v>
      </c>
      <c r="B12571" s="1">
        <v>2018</v>
      </c>
      <c r="C12571" s="1">
        <v>2</v>
      </c>
      <c r="D12571" s="1">
        <v>7</v>
      </c>
      <c r="E12571" s="7">
        <v>2018.1858447488601</v>
      </c>
      <c r="F12571" s="7">
        <v>15.619229000000001</v>
      </c>
      <c r="G12571" s="57">
        <f t="shared" si="460"/>
        <v>20.587194515862084</v>
      </c>
      <c r="H12571" s="8"/>
      <c r="I12571" s="73">
        <f t="shared" si="461"/>
        <v>1.9835616438299439</v>
      </c>
    </row>
    <row r="12572" spans="1:9" ht="15.6" x14ac:dyDescent="0.3">
      <c r="A12572" s="1">
        <v>12568</v>
      </c>
      <c r="B12572" s="1">
        <v>2018</v>
      </c>
      <c r="C12572" s="1">
        <v>2</v>
      </c>
      <c r="D12572" s="1">
        <v>8</v>
      </c>
      <c r="E12572" s="7">
        <v>2018.1885844748899</v>
      </c>
      <c r="F12572" s="7">
        <v>15.596102</v>
      </c>
      <c r="G12572" s="57">
        <f t="shared" si="460"/>
        <v>20.586858529655188</v>
      </c>
      <c r="H12572" s="8"/>
      <c r="I12572" s="73">
        <f t="shared" si="461"/>
        <v>1.9835616438401757</v>
      </c>
    </row>
    <row r="12573" spans="1:9" ht="15.6" x14ac:dyDescent="0.3">
      <c r="A12573" s="1">
        <v>12569</v>
      </c>
      <c r="B12573" s="1">
        <v>2018</v>
      </c>
      <c r="C12573" s="1">
        <v>2</v>
      </c>
      <c r="D12573" s="1">
        <v>9</v>
      </c>
      <c r="E12573" s="7">
        <v>2018.19132420091</v>
      </c>
      <c r="F12573" s="7">
        <v>15.550781000000001</v>
      </c>
      <c r="G12573" s="57">
        <f t="shared" si="460"/>
        <v>20.58656457793105</v>
      </c>
      <c r="H12573" s="8"/>
      <c r="I12573" s="73">
        <f t="shared" si="461"/>
        <v>1.9835616438399484</v>
      </c>
    </row>
    <row r="12574" spans="1:9" ht="15.6" x14ac:dyDescent="0.3">
      <c r="A12574" s="1">
        <v>12570</v>
      </c>
      <c r="B12574" s="1">
        <v>2018</v>
      </c>
      <c r="C12574" s="1">
        <v>2</v>
      </c>
      <c r="D12574" s="1">
        <v>10</v>
      </c>
      <c r="E12574" s="7">
        <v>2018.1940639269401</v>
      </c>
      <c r="F12574" s="7">
        <v>15.570776</v>
      </c>
      <c r="G12574" s="57">
        <f t="shared" si="460"/>
        <v>20.586120896551737</v>
      </c>
      <c r="H12574" s="8"/>
      <c r="I12574" s="73">
        <f t="shared" si="461"/>
        <v>1.9835616438299439</v>
      </c>
    </row>
    <row r="12575" spans="1:9" ht="15.6" x14ac:dyDescent="0.3">
      <c r="A12575" s="1">
        <v>12571</v>
      </c>
      <c r="B12575" s="1">
        <v>2018</v>
      </c>
      <c r="C12575" s="1">
        <v>2</v>
      </c>
      <c r="D12575" s="1">
        <v>11</v>
      </c>
      <c r="E12575" s="7">
        <v>2018.1968036529699</v>
      </c>
      <c r="F12575" s="7">
        <v>15.604595</v>
      </c>
      <c r="G12575" s="57">
        <f t="shared" si="460"/>
        <v>20.585523834482771</v>
      </c>
      <c r="H12575" s="8"/>
      <c r="I12575" s="73">
        <f t="shared" si="461"/>
        <v>1.9835616438401757</v>
      </c>
    </row>
    <row r="12576" spans="1:9" ht="15.6" x14ac:dyDescent="0.3">
      <c r="A12576" s="1">
        <v>12572</v>
      </c>
      <c r="B12576" s="1">
        <v>2018</v>
      </c>
      <c r="C12576" s="1">
        <v>2</v>
      </c>
      <c r="D12576" s="1">
        <v>12</v>
      </c>
      <c r="E12576" s="7">
        <v>2018.199543379</v>
      </c>
      <c r="F12576" s="7">
        <v>15.586027</v>
      </c>
      <c r="G12576" s="57">
        <f t="shared" si="460"/>
        <v>20.584820667586218</v>
      </c>
      <c r="H12576" s="8"/>
      <c r="I12576" s="73">
        <f t="shared" si="461"/>
        <v>1.9835616438399484</v>
      </c>
    </row>
    <row r="12577" spans="1:9" ht="15.6" x14ac:dyDescent="0.3">
      <c r="A12577" s="1">
        <v>12573</v>
      </c>
      <c r="B12577" s="1">
        <v>2018</v>
      </c>
      <c r="C12577" s="1">
        <v>2</v>
      </c>
      <c r="D12577" s="1">
        <v>13</v>
      </c>
      <c r="E12577" s="7">
        <v>2018.2022831050199</v>
      </c>
      <c r="F12577" s="7">
        <v>15.607331</v>
      </c>
      <c r="G12577" s="57">
        <f t="shared" si="460"/>
        <v>20.584085653793117</v>
      </c>
      <c r="H12577" s="8"/>
      <c r="I12577" s="73">
        <f t="shared" si="461"/>
        <v>1.9835616438399484</v>
      </c>
    </row>
    <row r="12578" spans="1:9" ht="15.6" x14ac:dyDescent="0.3">
      <c r="A12578" s="1">
        <v>12574</v>
      </c>
      <c r="B12578" s="1">
        <v>2018</v>
      </c>
      <c r="C12578" s="1">
        <v>2</v>
      </c>
      <c r="D12578" s="1">
        <v>14</v>
      </c>
      <c r="E12578" s="7">
        <v>2018.20502283105</v>
      </c>
      <c r="F12578" s="7">
        <v>15.640078000000001</v>
      </c>
      <c r="G12578" s="57">
        <f t="shared" si="460"/>
        <v>20.583368857931045</v>
      </c>
      <c r="H12578" s="8"/>
      <c r="I12578" s="73">
        <f t="shared" si="461"/>
        <v>1.9835616438299439</v>
      </c>
    </row>
    <row r="12579" spans="1:9" ht="15.6" x14ac:dyDescent="0.3">
      <c r="A12579" s="1">
        <v>12575</v>
      </c>
      <c r="B12579" s="1">
        <v>2018</v>
      </c>
      <c r="C12579" s="1">
        <v>2</v>
      </c>
      <c r="D12579" s="1">
        <v>15</v>
      </c>
      <c r="E12579" s="7">
        <v>2018.2077625570801</v>
      </c>
      <c r="F12579" s="7">
        <v>15.651408999999999</v>
      </c>
      <c r="G12579" s="57">
        <f t="shared" si="460"/>
        <v>20.582695211034498</v>
      </c>
      <c r="H12579" s="8"/>
      <c r="I12579" s="73">
        <f t="shared" si="461"/>
        <v>1.9835616438399484</v>
      </c>
    </row>
    <row r="12580" spans="1:9" ht="15.6" x14ac:dyDescent="0.3">
      <c r="A12580" s="1">
        <v>12576</v>
      </c>
      <c r="B12580" s="1">
        <v>2018</v>
      </c>
      <c r="C12580" s="1">
        <v>2</v>
      </c>
      <c r="D12580" s="1">
        <v>16</v>
      </c>
      <c r="E12580" s="7">
        <v>2018.2105022831099</v>
      </c>
      <c r="F12580" s="7">
        <v>15.654064999999999</v>
      </c>
      <c r="G12580" s="57">
        <f t="shared" si="460"/>
        <v>20.582037070344843</v>
      </c>
      <c r="H12580" s="8"/>
      <c r="I12580" s="73">
        <f t="shared" si="461"/>
        <v>1.9835616438399484</v>
      </c>
    </row>
    <row r="12581" spans="1:9" ht="15.6" x14ac:dyDescent="0.3">
      <c r="A12581" s="1">
        <v>12577</v>
      </c>
      <c r="B12581" s="1">
        <v>2018</v>
      </c>
      <c r="C12581" s="1">
        <v>2</v>
      </c>
      <c r="D12581" s="1">
        <v>17</v>
      </c>
      <c r="E12581" s="7">
        <v>2018.21324200913</v>
      </c>
      <c r="F12581" s="7">
        <v>15.625641999999999</v>
      </c>
      <c r="G12581" s="57">
        <f t="shared" si="460"/>
        <v>20.581279928275876</v>
      </c>
      <c r="H12581" s="8"/>
      <c r="I12581" s="73">
        <f t="shared" si="461"/>
        <v>1.9835616438399484</v>
      </c>
    </row>
    <row r="12582" spans="1:9" ht="15.6" x14ac:dyDescent="0.3">
      <c r="A12582" s="1">
        <v>12578</v>
      </c>
      <c r="B12582" s="1">
        <v>2018</v>
      </c>
      <c r="C12582" s="1">
        <v>2</v>
      </c>
      <c r="D12582" s="1">
        <v>18</v>
      </c>
      <c r="E12582" s="7">
        <v>2018.2159817351601</v>
      </c>
      <c r="F12582" s="7">
        <v>15.642801</v>
      </c>
      <c r="G12582" s="57">
        <f t="shared" si="460"/>
        <v>20.580654445517258</v>
      </c>
      <c r="H12582" s="8"/>
      <c r="I12582" s="73">
        <f t="shared" si="461"/>
        <v>1.9835616438299439</v>
      </c>
    </row>
    <row r="12583" spans="1:9" ht="15.6" x14ac:dyDescent="0.3">
      <c r="A12583" s="1">
        <v>12579</v>
      </c>
      <c r="B12583" s="1">
        <v>2018</v>
      </c>
      <c r="C12583" s="1">
        <v>2</v>
      </c>
      <c r="D12583" s="1">
        <v>19</v>
      </c>
      <c r="E12583" s="7">
        <v>2018.2187214611899</v>
      </c>
      <c r="F12583" s="7">
        <v>15.648652</v>
      </c>
      <c r="G12583" s="57">
        <f t="shared" si="460"/>
        <v>20.580190286896567</v>
      </c>
      <c r="H12583" s="8"/>
      <c r="I12583" s="73">
        <f t="shared" si="461"/>
        <v>1.9835616438401757</v>
      </c>
    </row>
    <row r="12584" spans="1:9" ht="15.6" x14ac:dyDescent="0.3">
      <c r="A12584" s="1">
        <v>12580</v>
      </c>
      <c r="B12584" s="1">
        <v>2018</v>
      </c>
      <c r="C12584" s="1">
        <v>2</v>
      </c>
      <c r="D12584" s="1">
        <v>20</v>
      </c>
      <c r="E12584" s="7">
        <v>2018.22146118721</v>
      </c>
      <c r="F12584" s="7">
        <v>15.709073999999999</v>
      </c>
      <c r="G12584" s="57">
        <f t="shared" si="460"/>
        <v>20.579885452413805</v>
      </c>
      <c r="H12584" s="8"/>
      <c r="I12584" s="73">
        <f t="shared" si="461"/>
        <v>1.9835616438399484</v>
      </c>
    </row>
    <row r="12585" spans="1:9" ht="15.6" x14ac:dyDescent="0.3">
      <c r="A12585" s="1">
        <v>12581</v>
      </c>
      <c r="B12585" s="1">
        <v>2018</v>
      </c>
      <c r="C12585" s="1">
        <v>2</v>
      </c>
      <c r="D12585" s="1">
        <v>21</v>
      </c>
      <c r="E12585" s="7">
        <v>2018.2242009132401</v>
      </c>
      <c r="F12585" s="7">
        <v>15.810320000000001</v>
      </c>
      <c r="G12585" s="57">
        <f t="shared" si="460"/>
        <v>20.579365708965529</v>
      </c>
      <c r="H12585" s="8"/>
      <c r="I12585" s="73">
        <f t="shared" si="461"/>
        <v>1.9835616438299439</v>
      </c>
    </row>
    <row r="12586" spans="1:9" ht="15.6" x14ac:dyDescent="0.3">
      <c r="A12586" s="1">
        <v>12582</v>
      </c>
      <c r="B12586" s="1">
        <v>2018</v>
      </c>
      <c r="C12586" s="1">
        <v>2</v>
      </c>
      <c r="D12586" s="1">
        <v>22</v>
      </c>
      <c r="E12586" s="7">
        <v>2018.22694063927</v>
      </c>
      <c r="F12586" s="7">
        <v>15.852433</v>
      </c>
      <c r="G12586" s="57">
        <f t="shared" si="460"/>
        <v>20.578804157241393</v>
      </c>
      <c r="H12586" s="8"/>
      <c r="I12586" s="73">
        <f t="shared" si="461"/>
        <v>1.9835616438301713</v>
      </c>
    </row>
    <row r="12587" spans="1:9" ht="15.6" x14ac:dyDescent="0.3">
      <c r="A12587" s="1">
        <v>12583</v>
      </c>
      <c r="B12587" s="1">
        <v>2018</v>
      </c>
      <c r="C12587" s="1">
        <v>2</v>
      </c>
      <c r="D12587" s="1">
        <v>23</v>
      </c>
      <c r="E12587" s="7">
        <v>2018.2296803653001</v>
      </c>
      <c r="F12587" s="7">
        <v>15.934787</v>
      </c>
      <c r="G12587" s="57">
        <f t="shared" si="460"/>
        <v>20.578258419310355</v>
      </c>
      <c r="H12587" s="8"/>
      <c r="I12587" s="73">
        <f t="shared" si="461"/>
        <v>1.9835616438399484</v>
      </c>
    </row>
    <row r="12588" spans="1:9" ht="15.6" x14ac:dyDescent="0.3">
      <c r="A12588" s="1">
        <v>12584</v>
      </c>
      <c r="B12588" s="1">
        <v>2018</v>
      </c>
      <c r="C12588" s="1">
        <v>2</v>
      </c>
      <c r="D12588" s="1">
        <v>24</v>
      </c>
      <c r="E12588" s="7">
        <v>2018.2324200913199</v>
      </c>
      <c r="F12588" s="7">
        <v>15.946300000000001</v>
      </c>
      <c r="G12588" s="57">
        <f t="shared" si="460"/>
        <v>20.577762059310356</v>
      </c>
      <c r="H12588" s="8"/>
      <c r="I12588" s="73">
        <f t="shared" si="461"/>
        <v>1.9835616438399484</v>
      </c>
    </row>
    <row r="12589" spans="1:9" ht="15.6" x14ac:dyDescent="0.3">
      <c r="A12589" s="1">
        <v>12585</v>
      </c>
      <c r="B12589" s="1">
        <v>2018</v>
      </c>
      <c r="C12589" s="1">
        <v>2</v>
      </c>
      <c r="D12589" s="1">
        <v>25</v>
      </c>
      <c r="E12589" s="7">
        <v>2018.23515981735</v>
      </c>
      <c r="F12589" s="7">
        <v>15.942939000000001</v>
      </c>
      <c r="G12589" s="57">
        <f t="shared" si="460"/>
        <v>20.577268089655185</v>
      </c>
      <c r="H12589" s="8"/>
      <c r="I12589" s="73">
        <f t="shared" si="461"/>
        <v>1.9835616438299439</v>
      </c>
    </row>
    <row r="12590" spans="1:9" ht="15.6" x14ac:dyDescent="0.3">
      <c r="A12590" s="1">
        <v>12586</v>
      </c>
      <c r="B12590" s="1">
        <v>2018</v>
      </c>
      <c r="C12590" s="1">
        <v>2</v>
      </c>
      <c r="D12590" s="1">
        <v>26</v>
      </c>
      <c r="E12590" s="7">
        <v>2018.2378995433801</v>
      </c>
      <c r="F12590" s="7">
        <v>15.986643000000001</v>
      </c>
      <c r="G12590" s="57">
        <f t="shared" si="460"/>
        <v>20.576977602758635</v>
      </c>
      <c r="H12590" s="8"/>
      <c r="I12590" s="73">
        <f t="shared" si="461"/>
        <v>1.9835616438299439</v>
      </c>
    </row>
    <row r="12591" spans="1:9" ht="15.6" x14ac:dyDescent="0.3">
      <c r="A12591" s="1">
        <v>12587</v>
      </c>
      <c r="B12591" s="1">
        <v>2018</v>
      </c>
      <c r="C12591" s="1">
        <v>2</v>
      </c>
      <c r="D12591" s="1">
        <v>27</v>
      </c>
      <c r="E12591" s="7">
        <v>2018.2406392694099</v>
      </c>
      <c r="F12591" s="7">
        <v>16.035352</v>
      </c>
      <c r="G12591" s="57">
        <f t="shared" si="460"/>
        <v>20.577027648275873</v>
      </c>
      <c r="H12591" s="8"/>
      <c r="I12591" s="73">
        <f t="shared" si="461"/>
        <v>1.9851598173499951</v>
      </c>
    </row>
    <row r="12592" spans="1:9" ht="15.6" x14ac:dyDescent="0.3">
      <c r="A12592" s="1">
        <v>12588</v>
      </c>
      <c r="B12592" s="1">
        <v>2018</v>
      </c>
      <c r="C12592" s="1">
        <v>2</v>
      </c>
      <c r="D12592" s="1">
        <v>28</v>
      </c>
      <c r="E12592" s="7">
        <v>2018.24337899543</v>
      </c>
      <c r="F12592" s="7">
        <v>16.135062999999999</v>
      </c>
      <c r="G12592" s="57">
        <f t="shared" si="460"/>
        <v>20.577239588965529</v>
      </c>
      <c r="H12592" s="8"/>
      <c r="I12592" s="73">
        <f t="shared" si="461"/>
        <v>1.9851598173599996</v>
      </c>
    </row>
    <row r="12593" spans="1:9" ht="15.6" x14ac:dyDescent="0.3">
      <c r="A12593" s="1">
        <v>12589</v>
      </c>
      <c r="B12593" s="1">
        <v>2018</v>
      </c>
      <c r="C12593" s="1">
        <v>3</v>
      </c>
      <c r="D12593" s="1">
        <v>1</v>
      </c>
      <c r="E12593" s="7">
        <v>2018.2527397260301</v>
      </c>
      <c r="F12593" s="7">
        <v>16.212384</v>
      </c>
      <c r="G12593" s="57">
        <f t="shared" si="460"/>
        <v>20.577553275862083</v>
      </c>
      <c r="H12593" s="8"/>
      <c r="I12593" s="73">
        <f t="shared" si="461"/>
        <v>1.9851598173499951</v>
      </c>
    </row>
    <row r="12594" spans="1:9" ht="15.6" x14ac:dyDescent="0.3">
      <c r="A12594" s="1">
        <v>12590</v>
      </c>
      <c r="B12594" s="1">
        <v>2018</v>
      </c>
      <c r="C12594" s="1">
        <v>3</v>
      </c>
      <c r="D12594" s="1">
        <v>2</v>
      </c>
      <c r="E12594" s="7">
        <v>2018.2554794520499</v>
      </c>
      <c r="F12594" s="7">
        <v>16.194552999999999</v>
      </c>
      <c r="G12594" s="57">
        <f t="shared" si="460"/>
        <v>20.577880891034496</v>
      </c>
      <c r="H12594" s="8"/>
      <c r="I12594" s="73">
        <f t="shared" si="461"/>
        <v>1.9851598173499951</v>
      </c>
    </row>
    <row r="12595" spans="1:9" ht="15.6" x14ac:dyDescent="0.3">
      <c r="A12595" s="1">
        <v>12591</v>
      </c>
      <c r="B12595" s="1">
        <v>2018</v>
      </c>
      <c r="C12595" s="1">
        <v>3</v>
      </c>
      <c r="D12595" s="1">
        <v>3</v>
      </c>
      <c r="E12595" s="7">
        <v>2018.25821917808</v>
      </c>
      <c r="F12595" s="7">
        <v>16.224606000000001</v>
      </c>
      <c r="G12595" s="57">
        <f t="shared" si="460"/>
        <v>20.578258788965535</v>
      </c>
      <c r="H12595" s="8"/>
      <c r="I12595" s="73">
        <f t="shared" si="461"/>
        <v>1.9851598173499951</v>
      </c>
    </row>
    <row r="12596" spans="1:9" ht="15.6" x14ac:dyDescent="0.3">
      <c r="A12596" s="1">
        <v>12592</v>
      </c>
      <c r="B12596" s="1">
        <v>2018</v>
      </c>
      <c r="C12596" s="1">
        <v>3</v>
      </c>
      <c r="D12596" s="1">
        <v>4</v>
      </c>
      <c r="E12596" s="7">
        <v>2018.2609589041101</v>
      </c>
      <c r="F12596" s="7">
        <v>16.253208000000001</v>
      </c>
      <c r="G12596" s="57">
        <f t="shared" si="460"/>
        <v>20.578439588965534</v>
      </c>
      <c r="H12596" s="8"/>
      <c r="I12596" s="73">
        <f t="shared" si="461"/>
        <v>1.9851598173599996</v>
      </c>
    </row>
    <row r="12597" spans="1:9" ht="15.6" x14ac:dyDescent="0.3">
      <c r="A12597" s="1">
        <v>12593</v>
      </c>
      <c r="B12597" s="1">
        <v>2018</v>
      </c>
      <c r="C12597" s="1">
        <v>3</v>
      </c>
      <c r="D12597" s="1">
        <v>5</v>
      </c>
      <c r="E12597" s="7">
        <v>2018.26369863014</v>
      </c>
      <c r="F12597" s="7">
        <v>16.260950999999999</v>
      </c>
      <c r="G12597" s="57">
        <f t="shared" si="460"/>
        <v>20.578557572413811</v>
      </c>
      <c r="H12597" s="8"/>
      <c r="I12597" s="73">
        <f t="shared" si="461"/>
        <v>1.9835616438401757</v>
      </c>
    </row>
    <row r="12598" spans="1:9" ht="15.6" x14ac:dyDescent="0.3">
      <c r="A12598" s="1">
        <v>12594</v>
      </c>
      <c r="B12598" s="1">
        <v>2018</v>
      </c>
      <c r="C12598" s="1">
        <v>3</v>
      </c>
      <c r="D12598" s="1">
        <v>6</v>
      </c>
      <c r="E12598" s="7">
        <v>2018.2664383561601</v>
      </c>
      <c r="F12598" s="7">
        <v>16.299472999999999</v>
      </c>
      <c r="G12598" s="57">
        <f t="shared" si="460"/>
        <v>20.578779904827606</v>
      </c>
      <c r="H12598" s="8"/>
      <c r="I12598" s="73">
        <f t="shared" si="461"/>
        <v>1.9835616438299439</v>
      </c>
    </row>
    <row r="12599" spans="1:9" ht="15.6" x14ac:dyDescent="0.3">
      <c r="A12599" s="1">
        <v>12595</v>
      </c>
      <c r="B12599" s="1">
        <v>2018</v>
      </c>
      <c r="C12599" s="1">
        <v>3</v>
      </c>
      <c r="D12599" s="1">
        <v>7</v>
      </c>
      <c r="E12599" s="7">
        <v>2018.2691780821899</v>
      </c>
      <c r="F12599" s="7">
        <v>16.357800000000001</v>
      </c>
      <c r="G12599" s="57">
        <f t="shared" si="460"/>
        <v>20.578974022068987</v>
      </c>
      <c r="H12599" s="8"/>
      <c r="I12599" s="73">
        <f t="shared" si="461"/>
        <v>1.9835616438299439</v>
      </c>
    </row>
    <row r="12600" spans="1:9" ht="15.6" x14ac:dyDescent="0.3">
      <c r="A12600" s="1">
        <v>12596</v>
      </c>
      <c r="B12600" s="1">
        <v>2018</v>
      </c>
      <c r="C12600" s="1">
        <v>3</v>
      </c>
      <c r="D12600" s="1">
        <v>8</v>
      </c>
      <c r="E12600" s="7">
        <v>2018.27191780822</v>
      </c>
      <c r="F12600" s="7">
        <v>16.441379999999999</v>
      </c>
      <c r="G12600" s="57">
        <f t="shared" si="460"/>
        <v>20.579201317241399</v>
      </c>
      <c r="H12600" s="8"/>
      <c r="I12600" s="73">
        <f t="shared" si="461"/>
        <v>1.9835616438401757</v>
      </c>
    </row>
    <row r="12601" spans="1:9" ht="15.6" x14ac:dyDescent="0.3">
      <c r="A12601" s="1">
        <v>12597</v>
      </c>
      <c r="B12601" s="1">
        <v>2018</v>
      </c>
      <c r="C12601" s="1">
        <v>3</v>
      </c>
      <c r="D12601" s="1">
        <v>9</v>
      </c>
      <c r="E12601" s="7">
        <v>2018.2746575342501</v>
      </c>
      <c r="F12601" s="7">
        <v>16.543607000000002</v>
      </c>
      <c r="G12601" s="57">
        <f t="shared" si="460"/>
        <v>20.57949531034485</v>
      </c>
      <c r="H12601" s="8"/>
      <c r="I12601" s="73">
        <f t="shared" si="461"/>
        <v>1.9835616438399484</v>
      </c>
    </row>
    <row r="12602" spans="1:9" ht="15.6" x14ac:dyDescent="0.3">
      <c r="A12602" s="1">
        <v>12598</v>
      </c>
      <c r="B12602" s="1">
        <v>2018</v>
      </c>
      <c r="C12602" s="1">
        <v>3</v>
      </c>
      <c r="D12602" s="1">
        <v>10</v>
      </c>
      <c r="E12602" s="7">
        <v>2018.2773972602699</v>
      </c>
      <c r="F12602" s="7">
        <v>16.730011000000001</v>
      </c>
      <c r="G12602" s="57">
        <f t="shared" si="460"/>
        <v>20.579790107586227</v>
      </c>
      <c r="H12602" s="8"/>
      <c r="I12602" s="73">
        <f t="shared" si="461"/>
        <v>1.9835616438299439</v>
      </c>
    </row>
    <row r="12603" spans="1:9" ht="15.6" x14ac:dyDescent="0.3">
      <c r="A12603" s="1">
        <v>12599</v>
      </c>
      <c r="B12603" s="1">
        <v>2018</v>
      </c>
      <c r="C12603" s="1">
        <v>3</v>
      </c>
      <c r="D12603" s="1">
        <v>11</v>
      </c>
      <c r="E12603" s="7">
        <v>2018.2801369863</v>
      </c>
      <c r="F12603" s="7">
        <v>16.899550000000001</v>
      </c>
      <c r="G12603" s="57">
        <f t="shared" si="460"/>
        <v>20.58003888689657</v>
      </c>
      <c r="H12603" s="8"/>
      <c r="I12603" s="73">
        <f t="shared" si="461"/>
        <v>1.9835616438299439</v>
      </c>
    </row>
    <row r="12604" spans="1:9" ht="15.6" x14ac:dyDescent="0.3">
      <c r="A12604" s="1">
        <v>12600</v>
      </c>
      <c r="B12604" s="1">
        <v>2018</v>
      </c>
      <c r="C12604" s="1">
        <v>3</v>
      </c>
      <c r="D12604" s="1">
        <v>12</v>
      </c>
      <c r="E12604" s="7">
        <v>2018.2828767123301</v>
      </c>
      <c r="F12604" s="7">
        <v>17.059788999999999</v>
      </c>
      <c r="G12604" s="57">
        <f t="shared" si="460"/>
        <v>20.580296288275882</v>
      </c>
      <c r="H12604" s="8"/>
      <c r="I12604" s="73">
        <f t="shared" si="461"/>
        <v>1.9835616438399484</v>
      </c>
    </row>
    <row r="12605" spans="1:9" ht="15.6" x14ac:dyDescent="0.3">
      <c r="A12605" s="1">
        <v>12601</v>
      </c>
      <c r="B12605" s="1">
        <v>2018</v>
      </c>
      <c r="C12605" s="1">
        <v>3</v>
      </c>
      <c r="D12605" s="1">
        <v>13</v>
      </c>
      <c r="E12605" s="7">
        <v>2018.28561643836</v>
      </c>
      <c r="F12605" s="7">
        <v>17.190449999999998</v>
      </c>
      <c r="G12605" s="57">
        <f t="shared" si="460"/>
        <v>20.580565837241398</v>
      </c>
      <c r="H12605" s="8"/>
      <c r="I12605" s="73">
        <f t="shared" si="461"/>
        <v>1.9835616438401757</v>
      </c>
    </row>
    <row r="12606" spans="1:9" ht="15.6" x14ac:dyDescent="0.3">
      <c r="A12606" s="1">
        <v>12602</v>
      </c>
      <c r="B12606" s="1">
        <v>2018</v>
      </c>
      <c r="C12606" s="1">
        <v>3</v>
      </c>
      <c r="D12606" s="1">
        <v>14</v>
      </c>
      <c r="E12606" s="7">
        <v>2018.28835616438</v>
      </c>
      <c r="F12606" s="7">
        <v>17.241933</v>
      </c>
      <c r="G12606" s="57">
        <f t="shared" si="460"/>
        <v>20.580782371034495</v>
      </c>
      <c r="H12606" s="8"/>
      <c r="I12606" s="73">
        <f t="shared" si="461"/>
        <v>1.9835616438299439</v>
      </c>
    </row>
    <row r="12607" spans="1:9" ht="15.6" x14ac:dyDescent="0.3">
      <c r="A12607" s="1">
        <v>12603</v>
      </c>
      <c r="B12607" s="1">
        <v>2018</v>
      </c>
      <c r="C12607" s="1">
        <v>3</v>
      </c>
      <c r="D12607" s="1">
        <v>15</v>
      </c>
      <c r="E12607" s="7">
        <v>2018.2910958904099</v>
      </c>
      <c r="F12607" s="7">
        <v>17.301860999999999</v>
      </c>
      <c r="G12607" s="57">
        <f t="shared" si="460"/>
        <v>20.580963760000014</v>
      </c>
      <c r="H12607" s="8"/>
      <c r="I12607" s="73">
        <f t="shared" si="461"/>
        <v>1.9835616438299439</v>
      </c>
    </row>
    <row r="12608" spans="1:9" ht="15.6" x14ac:dyDescent="0.3">
      <c r="A12608" s="1">
        <v>12604</v>
      </c>
      <c r="B12608" s="1">
        <v>2018</v>
      </c>
      <c r="C12608" s="1">
        <v>3</v>
      </c>
      <c r="D12608" s="1">
        <v>16</v>
      </c>
      <c r="E12608" s="7">
        <v>2018.29383561644</v>
      </c>
      <c r="F12608" s="7">
        <v>17.377970999999999</v>
      </c>
      <c r="G12608" s="57">
        <f t="shared" si="460"/>
        <v>20.580969885517252</v>
      </c>
      <c r="H12608" s="8"/>
      <c r="I12608" s="73">
        <f t="shared" si="461"/>
        <v>1.9835616438401757</v>
      </c>
    </row>
    <row r="12609" spans="1:9" ht="15.6" x14ac:dyDescent="0.3">
      <c r="A12609" s="1">
        <v>12605</v>
      </c>
      <c r="B12609" s="1">
        <v>2018</v>
      </c>
      <c r="C12609" s="1">
        <v>3</v>
      </c>
      <c r="D12609" s="1">
        <v>17</v>
      </c>
      <c r="E12609" s="7">
        <v>2018.2965753424701</v>
      </c>
      <c r="F12609" s="7">
        <v>17.488827000000001</v>
      </c>
      <c r="G12609" s="57">
        <f t="shared" si="460"/>
        <v>20.580795259310356</v>
      </c>
      <c r="H12609" s="8"/>
      <c r="I12609" s="73">
        <f t="shared" si="461"/>
        <v>1.9835616438399484</v>
      </c>
    </row>
    <row r="12610" spans="1:9" ht="15.6" x14ac:dyDescent="0.3">
      <c r="A12610" s="1">
        <v>12606</v>
      </c>
      <c r="B12610" s="1">
        <v>2018</v>
      </c>
      <c r="C12610" s="1">
        <v>3</v>
      </c>
      <c r="D12610" s="1">
        <v>18</v>
      </c>
      <c r="E12610" s="7">
        <v>2018.2993150684899</v>
      </c>
      <c r="F12610" s="7">
        <v>17.515037</v>
      </c>
      <c r="G12610" s="57">
        <f t="shared" si="460"/>
        <v>20.580535183448291</v>
      </c>
      <c r="H12610" s="8"/>
      <c r="I12610" s="73">
        <f t="shared" si="461"/>
        <v>1.9835616438299439</v>
      </c>
    </row>
    <row r="12611" spans="1:9" ht="15.6" x14ac:dyDescent="0.3">
      <c r="A12611" s="1">
        <v>12607</v>
      </c>
      <c r="B12611" s="1">
        <v>2018</v>
      </c>
      <c r="C12611" s="1">
        <v>3</v>
      </c>
      <c r="D12611" s="1">
        <v>19</v>
      </c>
      <c r="E12611" s="7">
        <v>2018.30205479452</v>
      </c>
      <c r="F12611" s="7">
        <v>17.522739000000001</v>
      </c>
      <c r="G12611" s="57">
        <f t="shared" si="460"/>
        <v>20.580332103448292</v>
      </c>
      <c r="H12611" s="8"/>
      <c r="I12611" s="73">
        <f t="shared" si="461"/>
        <v>1.9835616438299439</v>
      </c>
    </row>
    <row r="12612" spans="1:9" ht="15.6" x14ac:dyDescent="0.3">
      <c r="A12612" s="1">
        <v>12608</v>
      </c>
      <c r="B12612" s="1">
        <v>2018</v>
      </c>
      <c r="C12612" s="1">
        <v>3</v>
      </c>
      <c r="D12612" s="1">
        <v>20</v>
      </c>
      <c r="E12612" s="7">
        <v>2018.3047945205501</v>
      </c>
      <c r="F12612" s="7">
        <v>17.557051999999999</v>
      </c>
      <c r="G12612" s="57">
        <f t="shared" si="460"/>
        <v>20.58012173517243</v>
      </c>
      <c r="H12612" s="8"/>
      <c r="I12612" s="73">
        <f t="shared" si="461"/>
        <v>1.9835616438399484</v>
      </c>
    </row>
    <row r="12613" spans="1:9" ht="15.6" x14ac:dyDescent="0.3">
      <c r="A12613" s="1">
        <v>12609</v>
      </c>
      <c r="B12613" s="1">
        <v>2018</v>
      </c>
      <c r="C12613" s="1">
        <v>3</v>
      </c>
      <c r="D12613" s="1">
        <v>21</v>
      </c>
      <c r="E12613" s="7">
        <v>2018.30753424658</v>
      </c>
      <c r="F12613" s="7">
        <v>17.660177999999998</v>
      </c>
      <c r="G12613" s="57">
        <f t="shared" si="460"/>
        <v>20.579832379310357</v>
      </c>
      <c r="H12613" s="8"/>
      <c r="I12613" s="73">
        <f t="shared" si="461"/>
        <v>1.9835616438401757</v>
      </c>
    </row>
    <row r="12614" spans="1:9" ht="15.6" x14ac:dyDescent="0.3">
      <c r="A12614" s="1">
        <v>12610</v>
      </c>
      <c r="B12614" s="1">
        <v>2018</v>
      </c>
      <c r="C12614" s="1">
        <v>3</v>
      </c>
      <c r="D12614" s="1">
        <v>22</v>
      </c>
      <c r="E12614" s="7">
        <v>2018.3102739726</v>
      </c>
      <c r="F12614" s="7">
        <v>17.761868</v>
      </c>
      <c r="G12614" s="57">
        <f t="shared" si="460"/>
        <v>20.579448445517251</v>
      </c>
      <c r="H12614" s="8"/>
      <c r="I12614" s="73">
        <f t="shared" si="461"/>
        <v>1.9835616438299439</v>
      </c>
    </row>
    <row r="12615" spans="1:9" ht="15.6" x14ac:dyDescent="0.3">
      <c r="A12615" s="1">
        <v>12611</v>
      </c>
      <c r="B12615" s="1">
        <v>2018</v>
      </c>
      <c r="C12615" s="1">
        <v>3</v>
      </c>
      <c r="D12615" s="1">
        <v>23</v>
      </c>
      <c r="E12615" s="7">
        <v>2018.3130136986299</v>
      </c>
      <c r="F12615" s="7">
        <v>17.902469</v>
      </c>
      <c r="G12615" s="57">
        <f t="shared" si="460"/>
        <v>20.579070080000012</v>
      </c>
      <c r="H12615" s="8"/>
      <c r="I12615" s="73">
        <f t="shared" si="461"/>
        <v>1.9835616438399484</v>
      </c>
    </row>
    <row r="12616" spans="1:9" ht="15.6" x14ac:dyDescent="0.3">
      <c r="A12616" s="1">
        <v>12612</v>
      </c>
      <c r="B12616" s="1">
        <v>2018</v>
      </c>
      <c r="C12616" s="1">
        <v>3</v>
      </c>
      <c r="D12616" s="1">
        <v>24</v>
      </c>
      <c r="E12616" s="7">
        <v>2018.31575342466</v>
      </c>
      <c r="F12616" s="7">
        <v>18.015350000000002</v>
      </c>
      <c r="G12616" s="57">
        <f t="shared" si="460"/>
        <v>20.578757077241391</v>
      </c>
      <c r="H12616" s="8"/>
      <c r="I12616" s="73">
        <f t="shared" si="461"/>
        <v>1.9835616438401757</v>
      </c>
    </row>
    <row r="12617" spans="1:9" ht="15.6" x14ac:dyDescent="0.3">
      <c r="A12617" s="1">
        <v>12613</v>
      </c>
      <c r="B12617" s="1">
        <v>2018</v>
      </c>
      <c r="C12617" s="1">
        <v>3</v>
      </c>
      <c r="D12617" s="1">
        <v>25</v>
      </c>
      <c r="E12617" s="7">
        <v>2018.3184931506801</v>
      </c>
      <c r="F12617" s="7">
        <v>18.090426000000001</v>
      </c>
      <c r="G12617" s="57">
        <f t="shared" si="460"/>
        <v>20.578357652413803</v>
      </c>
      <c r="H12617" s="8"/>
      <c r="I12617" s="73">
        <f t="shared" si="461"/>
        <v>1.9835616438399484</v>
      </c>
    </row>
    <row r="12618" spans="1:9" ht="15.6" x14ac:dyDescent="0.3">
      <c r="A12618" s="1">
        <v>12614</v>
      </c>
      <c r="B12618" s="1">
        <v>2018</v>
      </c>
      <c r="C12618" s="1">
        <v>3</v>
      </c>
      <c r="D12618" s="1">
        <v>26</v>
      </c>
      <c r="E12618" s="7">
        <v>2018.3212328767099</v>
      </c>
      <c r="F12618" s="7">
        <v>18.186427999999999</v>
      </c>
      <c r="G12618" s="57">
        <f t="shared" si="460"/>
        <v>20.57788540000001</v>
      </c>
      <c r="H12618" s="8"/>
      <c r="I12618" s="73">
        <f t="shared" si="461"/>
        <v>1.9835616438299439</v>
      </c>
    </row>
    <row r="12619" spans="1:9" ht="15.6" x14ac:dyDescent="0.3">
      <c r="A12619" s="1">
        <v>12615</v>
      </c>
      <c r="B12619" s="1">
        <v>2018</v>
      </c>
      <c r="C12619" s="1">
        <v>3</v>
      </c>
      <c r="D12619" s="1">
        <v>27</v>
      </c>
      <c r="E12619" s="7">
        <v>2018.32397260274</v>
      </c>
      <c r="F12619" s="7">
        <v>18.310424999999999</v>
      </c>
      <c r="G12619" s="57">
        <f t="shared" ref="G12619:G12682" si="462">AVERAGE(F12075:F12799)</f>
        <v>20.577389195862082</v>
      </c>
      <c r="H12619" s="8"/>
      <c r="I12619" s="73">
        <f t="shared" si="461"/>
        <v>1.9835616438399484</v>
      </c>
    </row>
    <row r="12620" spans="1:9" ht="15.6" x14ac:dyDescent="0.3">
      <c r="A12620" s="1">
        <v>12616</v>
      </c>
      <c r="B12620" s="1">
        <v>2018</v>
      </c>
      <c r="C12620" s="1">
        <v>3</v>
      </c>
      <c r="D12620" s="1">
        <v>28</v>
      </c>
      <c r="E12620" s="7">
        <v>2018.3267123287701</v>
      </c>
      <c r="F12620" s="7">
        <v>18.392709</v>
      </c>
      <c r="G12620" s="57">
        <f t="shared" si="462"/>
        <v>20.576968606896564</v>
      </c>
      <c r="H12620" s="8"/>
      <c r="I12620" s="73">
        <f t="shared" ref="I12620:I12683" si="463">E12800-E12076</f>
        <v>1.9835616438399484</v>
      </c>
    </row>
    <row r="12621" spans="1:9" ht="15.6" x14ac:dyDescent="0.3">
      <c r="A12621" s="1">
        <v>12617</v>
      </c>
      <c r="B12621" s="1">
        <v>2018</v>
      </c>
      <c r="C12621" s="1">
        <v>3</v>
      </c>
      <c r="D12621" s="1">
        <v>29</v>
      </c>
      <c r="E12621" s="7">
        <v>2018.32945205479</v>
      </c>
      <c r="F12621" s="7">
        <v>18.438897999999998</v>
      </c>
      <c r="G12621" s="57">
        <f t="shared" si="462"/>
        <v>20.576511453793117</v>
      </c>
      <c r="H12621" s="8"/>
      <c r="I12621" s="73">
        <f t="shared" si="463"/>
        <v>1.9824200913201366</v>
      </c>
    </row>
    <row r="12622" spans="1:9" ht="15.6" x14ac:dyDescent="0.3">
      <c r="A12622" s="1">
        <v>12618</v>
      </c>
      <c r="B12622" s="1">
        <v>2018</v>
      </c>
      <c r="C12622" s="1">
        <v>3</v>
      </c>
      <c r="D12622" s="1">
        <v>30</v>
      </c>
      <c r="E12622" s="7">
        <v>2018.33219178082</v>
      </c>
      <c r="F12622" s="7">
        <v>18.492846</v>
      </c>
      <c r="G12622" s="57">
        <f t="shared" si="462"/>
        <v>20.57606306620691</v>
      </c>
      <c r="H12622" s="8"/>
      <c r="I12622" s="73">
        <f t="shared" si="463"/>
        <v>1.9824200913199093</v>
      </c>
    </row>
    <row r="12623" spans="1:9" ht="15.6" x14ac:dyDescent="0.3">
      <c r="A12623" s="1">
        <v>12619</v>
      </c>
      <c r="B12623" s="1">
        <v>2018</v>
      </c>
      <c r="C12623" s="1">
        <v>3</v>
      </c>
      <c r="D12623" s="1">
        <v>31</v>
      </c>
      <c r="E12623" s="7">
        <v>2018.3349315068499</v>
      </c>
      <c r="F12623" s="7">
        <v>18.517551999999998</v>
      </c>
      <c r="G12623" s="57">
        <f t="shared" si="462"/>
        <v>20.575766202758636</v>
      </c>
      <c r="H12623" s="8"/>
      <c r="I12623" s="73">
        <f t="shared" si="463"/>
        <v>1.9824200913199093</v>
      </c>
    </row>
    <row r="12624" spans="1:9" ht="15.6" x14ac:dyDescent="0.3">
      <c r="A12624" s="1">
        <v>12620</v>
      </c>
      <c r="B12624" s="1">
        <v>2018</v>
      </c>
      <c r="C12624" s="1">
        <v>4</v>
      </c>
      <c r="D12624" s="1">
        <v>1</v>
      </c>
      <c r="E12624" s="7">
        <v>2018.3360730593599</v>
      </c>
      <c r="F12624" s="7">
        <v>18.520250999999998</v>
      </c>
      <c r="G12624" s="57">
        <f t="shared" si="462"/>
        <v>20.575476292413807</v>
      </c>
      <c r="H12624" s="8"/>
      <c r="I12624" s="73">
        <f t="shared" si="463"/>
        <v>1.9824200913301411</v>
      </c>
    </row>
    <row r="12625" spans="1:9" ht="15.6" x14ac:dyDescent="0.3">
      <c r="A12625" s="1">
        <v>12621</v>
      </c>
      <c r="B12625" s="1">
        <v>2018</v>
      </c>
      <c r="C12625" s="1">
        <v>4</v>
      </c>
      <c r="D12625" s="1">
        <v>2</v>
      </c>
      <c r="E12625" s="7">
        <v>2018.33881278539</v>
      </c>
      <c r="F12625" s="7">
        <v>18.56878</v>
      </c>
      <c r="G12625" s="57">
        <f t="shared" si="462"/>
        <v>20.575081484137943</v>
      </c>
      <c r="H12625" s="8"/>
      <c r="I12625" s="73">
        <f t="shared" si="463"/>
        <v>1.9824200913199093</v>
      </c>
    </row>
    <row r="12626" spans="1:9" ht="15.6" x14ac:dyDescent="0.3">
      <c r="A12626" s="1">
        <v>12622</v>
      </c>
      <c r="B12626" s="1">
        <v>2018</v>
      </c>
      <c r="C12626" s="1">
        <v>4</v>
      </c>
      <c r="D12626" s="1">
        <v>3</v>
      </c>
      <c r="E12626" s="7">
        <v>2018.3415525114201</v>
      </c>
      <c r="F12626" s="7">
        <v>18.474639</v>
      </c>
      <c r="G12626" s="57">
        <f t="shared" si="462"/>
        <v>20.574692754482772</v>
      </c>
      <c r="H12626" s="8"/>
      <c r="I12626" s="73">
        <f t="shared" si="463"/>
        <v>1.9824200913201366</v>
      </c>
    </row>
    <row r="12627" spans="1:9" ht="15.6" x14ac:dyDescent="0.3">
      <c r="A12627" s="1">
        <v>12623</v>
      </c>
      <c r="B12627" s="1">
        <v>2018</v>
      </c>
      <c r="C12627" s="1">
        <v>4</v>
      </c>
      <c r="D12627" s="1">
        <v>4</v>
      </c>
      <c r="E12627" s="7">
        <v>2018.34429223744</v>
      </c>
      <c r="F12627" s="7">
        <v>18.458304999999999</v>
      </c>
      <c r="G12627" s="57">
        <f t="shared" si="462"/>
        <v>20.57436056413794</v>
      </c>
      <c r="H12627" s="8"/>
      <c r="I12627" s="73">
        <f t="shared" si="463"/>
        <v>1.9835616438299439</v>
      </c>
    </row>
    <row r="12628" spans="1:9" ht="15.6" x14ac:dyDescent="0.3">
      <c r="A12628" s="1">
        <v>12624</v>
      </c>
      <c r="B12628" s="1">
        <v>2018</v>
      </c>
      <c r="C12628" s="1">
        <v>4</v>
      </c>
      <c r="D12628" s="1">
        <v>5</v>
      </c>
      <c r="E12628" s="7">
        <v>2018.34703196347</v>
      </c>
      <c r="F12628" s="7">
        <v>18.488146</v>
      </c>
      <c r="G12628" s="57">
        <f t="shared" si="462"/>
        <v>20.574066103448285</v>
      </c>
      <c r="H12628" s="8"/>
      <c r="I12628" s="73">
        <f t="shared" si="463"/>
        <v>1.9835616438399484</v>
      </c>
    </row>
    <row r="12629" spans="1:9" ht="15.6" x14ac:dyDescent="0.3">
      <c r="A12629" s="1">
        <v>12625</v>
      </c>
      <c r="B12629" s="1">
        <v>2018</v>
      </c>
      <c r="C12629" s="1">
        <v>4</v>
      </c>
      <c r="D12629" s="1">
        <v>6</v>
      </c>
      <c r="E12629" s="7">
        <v>2018.3497716894999</v>
      </c>
      <c r="F12629" s="7">
        <v>18.561228</v>
      </c>
      <c r="G12629" s="57">
        <f t="shared" si="462"/>
        <v>20.573843082758628</v>
      </c>
      <c r="H12629" s="8"/>
      <c r="I12629" s="73">
        <f t="shared" si="463"/>
        <v>1.9835616438401757</v>
      </c>
    </row>
    <row r="12630" spans="1:9" ht="15.6" x14ac:dyDescent="0.3">
      <c r="A12630" s="1">
        <v>12626</v>
      </c>
      <c r="B12630" s="1">
        <v>2018</v>
      </c>
      <c r="C12630" s="1">
        <v>4</v>
      </c>
      <c r="D12630" s="1">
        <v>7</v>
      </c>
      <c r="E12630" s="7">
        <v>2018.35251141553</v>
      </c>
      <c r="F12630" s="7">
        <v>18.633406999999998</v>
      </c>
      <c r="G12630" s="57">
        <f t="shared" si="462"/>
        <v>20.573531194482769</v>
      </c>
      <c r="H12630" s="8"/>
      <c r="I12630" s="73">
        <f t="shared" si="463"/>
        <v>1.9835616438299439</v>
      </c>
    </row>
    <row r="12631" spans="1:9" ht="15.6" x14ac:dyDescent="0.3">
      <c r="A12631" s="1">
        <v>12627</v>
      </c>
      <c r="B12631" s="1">
        <v>2018</v>
      </c>
      <c r="C12631" s="1">
        <v>4</v>
      </c>
      <c r="D12631" s="1">
        <v>8</v>
      </c>
      <c r="E12631" s="7">
        <v>2018.3552511415501</v>
      </c>
      <c r="F12631" s="7">
        <v>18.735153</v>
      </c>
      <c r="G12631" s="57">
        <f t="shared" si="462"/>
        <v>20.573245013793112</v>
      </c>
      <c r="H12631" s="8"/>
      <c r="I12631" s="73">
        <f t="shared" si="463"/>
        <v>1.9835616438399484</v>
      </c>
    </row>
    <row r="12632" spans="1:9" ht="15.6" x14ac:dyDescent="0.3">
      <c r="A12632" s="1">
        <v>12628</v>
      </c>
      <c r="B12632" s="1">
        <v>2018</v>
      </c>
      <c r="C12632" s="1">
        <v>4</v>
      </c>
      <c r="D12632" s="1">
        <v>9</v>
      </c>
      <c r="E12632" s="7">
        <v>2018.3579908675799</v>
      </c>
      <c r="F12632" s="7">
        <v>18.824228999999999</v>
      </c>
      <c r="G12632" s="57">
        <f t="shared" si="462"/>
        <v>20.572975979310353</v>
      </c>
      <c r="H12632" s="8"/>
      <c r="I12632" s="73">
        <f t="shared" si="463"/>
        <v>1.9835616438399484</v>
      </c>
    </row>
    <row r="12633" spans="1:9" ht="15.6" x14ac:dyDescent="0.3">
      <c r="A12633" s="1">
        <v>12629</v>
      </c>
      <c r="B12633" s="1">
        <v>2018</v>
      </c>
      <c r="C12633" s="1">
        <v>4</v>
      </c>
      <c r="D12633" s="1">
        <v>10</v>
      </c>
      <c r="E12633" s="7">
        <v>2018.36073059361</v>
      </c>
      <c r="F12633" s="7">
        <v>18.877054999999999</v>
      </c>
      <c r="G12633" s="57">
        <f t="shared" si="462"/>
        <v>20.572667234482765</v>
      </c>
      <c r="H12633" s="8"/>
      <c r="I12633" s="73">
        <f t="shared" si="463"/>
        <v>1.9835616438299439</v>
      </c>
    </row>
    <row r="12634" spans="1:9" ht="15.6" x14ac:dyDescent="0.3">
      <c r="A12634" s="1">
        <v>12630</v>
      </c>
      <c r="B12634" s="1">
        <v>2018</v>
      </c>
      <c r="C12634" s="1">
        <v>4</v>
      </c>
      <c r="D12634" s="1">
        <v>11</v>
      </c>
      <c r="E12634" s="7">
        <v>2018.3634703196301</v>
      </c>
      <c r="F12634" s="7">
        <v>18.903054000000001</v>
      </c>
      <c r="G12634" s="57">
        <f t="shared" si="462"/>
        <v>20.572233231724145</v>
      </c>
      <c r="H12634" s="8"/>
      <c r="I12634" s="73">
        <f t="shared" si="463"/>
        <v>1.9835616438301713</v>
      </c>
    </row>
    <row r="12635" spans="1:9" ht="15.6" x14ac:dyDescent="0.3">
      <c r="A12635" s="1">
        <v>12631</v>
      </c>
      <c r="B12635" s="1">
        <v>2018</v>
      </c>
      <c r="C12635" s="1">
        <v>4</v>
      </c>
      <c r="D12635" s="1">
        <v>12</v>
      </c>
      <c r="E12635" s="7">
        <v>2018.36621004566</v>
      </c>
      <c r="F12635" s="7">
        <v>18.942409000000001</v>
      </c>
      <c r="G12635" s="57">
        <f t="shared" si="462"/>
        <v>20.571752286896558</v>
      </c>
      <c r="H12635" s="8"/>
      <c r="I12635" s="73">
        <f t="shared" si="463"/>
        <v>1.9835616438399484</v>
      </c>
    </row>
    <row r="12636" spans="1:9" ht="15.6" x14ac:dyDescent="0.3">
      <c r="A12636" s="1">
        <v>12632</v>
      </c>
      <c r="B12636" s="1">
        <v>2018</v>
      </c>
      <c r="C12636" s="1">
        <v>4</v>
      </c>
      <c r="D12636" s="1">
        <v>13</v>
      </c>
      <c r="E12636" s="7">
        <v>2018.36894977169</v>
      </c>
      <c r="F12636" s="7">
        <v>18.978218999999999</v>
      </c>
      <c r="G12636" s="57">
        <f t="shared" si="462"/>
        <v>20.571202834482765</v>
      </c>
      <c r="H12636" s="8"/>
      <c r="I12636" s="73">
        <f t="shared" si="463"/>
        <v>1.9835616438399484</v>
      </c>
    </row>
    <row r="12637" spans="1:9" ht="15.6" x14ac:dyDescent="0.3">
      <c r="A12637" s="1">
        <v>12633</v>
      </c>
      <c r="B12637" s="1">
        <v>2018</v>
      </c>
      <c r="C12637" s="1">
        <v>4</v>
      </c>
      <c r="D12637" s="1">
        <v>14</v>
      </c>
      <c r="E12637" s="7">
        <v>2018.3716894977199</v>
      </c>
      <c r="F12637" s="7">
        <v>18.982911000000001</v>
      </c>
      <c r="G12637" s="57">
        <f t="shared" si="462"/>
        <v>20.570965689655178</v>
      </c>
      <c r="H12637" s="8"/>
      <c r="I12637" s="73">
        <f t="shared" si="463"/>
        <v>1.9835616438301713</v>
      </c>
    </row>
    <row r="12638" spans="1:9" ht="15.6" x14ac:dyDescent="0.3">
      <c r="A12638" s="1">
        <v>12634</v>
      </c>
      <c r="B12638" s="1">
        <v>2018</v>
      </c>
      <c r="C12638" s="1">
        <v>4</v>
      </c>
      <c r="D12638" s="1">
        <v>15</v>
      </c>
      <c r="E12638" s="7">
        <v>2018.37442922374</v>
      </c>
      <c r="F12638" s="7">
        <v>19.026880999999999</v>
      </c>
      <c r="G12638" s="57">
        <f t="shared" si="462"/>
        <v>20.570957547586211</v>
      </c>
      <c r="H12638" s="8"/>
      <c r="I12638" s="73">
        <f t="shared" si="463"/>
        <v>1.9835616438299439</v>
      </c>
    </row>
    <row r="12639" spans="1:9" ht="15.6" x14ac:dyDescent="0.3">
      <c r="A12639" s="1">
        <v>12635</v>
      </c>
      <c r="B12639" s="1">
        <v>2018</v>
      </c>
      <c r="C12639" s="1">
        <v>4</v>
      </c>
      <c r="D12639" s="1">
        <v>16</v>
      </c>
      <c r="E12639" s="7">
        <v>2018.3771689497701</v>
      </c>
      <c r="F12639" s="7">
        <v>19.058671</v>
      </c>
      <c r="G12639" s="57">
        <f t="shared" si="462"/>
        <v>20.571020903448279</v>
      </c>
      <c r="H12639" s="8"/>
      <c r="I12639" s="73">
        <f t="shared" si="463"/>
        <v>1.9835616438399484</v>
      </c>
    </row>
    <row r="12640" spans="1:9" ht="15.6" x14ac:dyDescent="0.3">
      <c r="A12640" s="1">
        <v>12636</v>
      </c>
      <c r="B12640" s="1">
        <v>2018</v>
      </c>
      <c r="C12640" s="1">
        <v>4</v>
      </c>
      <c r="D12640" s="1">
        <v>17</v>
      </c>
      <c r="E12640" s="7">
        <v>2018.3799086757999</v>
      </c>
      <c r="F12640" s="7">
        <v>19.107696000000001</v>
      </c>
      <c r="G12640" s="57">
        <f t="shared" si="462"/>
        <v>20.571210877241384</v>
      </c>
      <c r="H12640" s="8"/>
      <c r="I12640" s="73">
        <f t="shared" si="463"/>
        <v>1.9835616438399484</v>
      </c>
    </row>
    <row r="12641" spans="1:9" ht="15.6" x14ac:dyDescent="0.3">
      <c r="A12641" s="1">
        <v>12637</v>
      </c>
      <c r="B12641" s="1">
        <v>2018</v>
      </c>
      <c r="C12641" s="1">
        <v>4</v>
      </c>
      <c r="D12641" s="1">
        <v>18</v>
      </c>
      <c r="E12641" s="7">
        <v>2018.38264840183</v>
      </c>
      <c r="F12641" s="7">
        <v>19.096468999999999</v>
      </c>
      <c r="G12641" s="57">
        <f t="shared" si="462"/>
        <v>20.571467286896556</v>
      </c>
      <c r="H12641" s="8"/>
      <c r="I12641" s="73">
        <f t="shared" si="463"/>
        <v>1.9835616438299439</v>
      </c>
    </row>
    <row r="12642" spans="1:9" ht="15.6" x14ac:dyDescent="0.3">
      <c r="A12642" s="1">
        <v>12638</v>
      </c>
      <c r="B12642" s="1">
        <v>2018</v>
      </c>
      <c r="C12642" s="1">
        <v>4</v>
      </c>
      <c r="D12642" s="1">
        <v>19</v>
      </c>
      <c r="E12642" s="7">
        <v>2018.3853881278501</v>
      </c>
      <c r="F12642" s="7">
        <v>19.087420000000002</v>
      </c>
      <c r="G12642" s="57">
        <f t="shared" si="462"/>
        <v>20.57163974344828</v>
      </c>
      <c r="H12642" s="8"/>
      <c r="I12642" s="73">
        <f t="shared" si="463"/>
        <v>1.9835616438301713</v>
      </c>
    </row>
    <row r="12643" spans="1:9" ht="15.6" x14ac:dyDescent="0.3">
      <c r="A12643" s="1">
        <v>12639</v>
      </c>
      <c r="B12643" s="1">
        <v>2018</v>
      </c>
      <c r="C12643" s="1">
        <v>4</v>
      </c>
      <c r="D12643" s="1">
        <v>20</v>
      </c>
      <c r="E12643" s="7">
        <v>2018.38812785388</v>
      </c>
      <c r="F12643" s="7">
        <v>19.104603999999998</v>
      </c>
      <c r="G12643" s="57">
        <f t="shared" si="462"/>
        <v>20.571683248275868</v>
      </c>
      <c r="H12643" s="8"/>
      <c r="I12643" s="73">
        <f t="shared" si="463"/>
        <v>1.9835616438399484</v>
      </c>
    </row>
    <row r="12644" spans="1:9" ht="15.6" x14ac:dyDescent="0.3">
      <c r="A12644" s="1">
        <v>12640</v>
      </c>
      <c r="B12644" s="1">
        <v>2018</v>
      </c>
      <c r="C12644" s="1">
        <v>4</v>
      </c>
      <c r="D12644" s="1">
        <v>21</v>
      </c>
      <c r="E12644" s="7">
        <v>2018.39086757991</v>
      </c>
      <c r="F12644" s="7">
        <v>19.148384</v>
      </c>
      <c r="G12644" s="57">
        <f t="shared" si="462"/>
        <v>20.571763223448279</v>
      </c>
      <c r="H12644" s="8"/>
      <c r="I12644" s="73">
        <f t="shared" si="463"/>
        <v>1.9835616438399484</v>
      </c>
    </row>
    <row r="12645" spans="1:9" ht="15.6" x14ac:dyDescent="0.3">
      <c r="A12645" s="1">
        <v>12641</v>
      </c>
      <c r="B12645" s="1">
        <v>2018</v>
      </c>
      <c r="C12645" s="1">
        <v>4</v>
      </c>
      <c r="D12645" s="1">
        <v>22</v>
      </c>
      <c r="E12645" s="7">
        <v>2018.3936073059399</v>
      </c>
      <c r="F12645" s="7">
        <v>19.225891000000001</v>
      </c>
      <c r="G12645" s="57">
        <f t="shared" si="462"/>
        <v>20.571918862068973</v>
      </c>
      <c r="H12645" s="8"/>
      <c r="I12645" s="73">
        <f t="shared" si="463"/>
        <v>1.9835616438301713</v>
      </c>
    </row>
    <row r="12646" spans="1:9" ht="15.6" x14ac:dyDescent="0.3">
      <c r="A12646" s="1">
        <v>12642</v>
      </c>
      <c r="B12646" s="1">
        <v>2018</v>
      </c>
      <c r="C12646" s="1">
        <v>4</v>
      </c>
      <c r="D12646" s="1">
        <v>23</v>
      </c>
      <c r="E12646" s="7">
        <v>2018.39634703196</v>
      </c>
      <c r="F12646" s="7">
        <v>19.316839000000002</v>
      </c>
      <c r="G12646" s="57">
        <f t="shared" si="462"/>
        <v>20.572167133793108</v>
      </c>
      <c r="H12646" s="8"/>
      <c r="I12646" s="73">
        <f t="shared" si="463"/>
        <v>1.9835616438299439</v>
      </c>
    </row>
    <row r="12647" spans="1:9" ht="15.6" x14ac:dyDescent="0.3">
      <c r="A12647" s="1">
        <v>12643</v>
      </c>
      <c r="B12647" s="1">
        <v>2018</v>
      </c>
      <c r="C12647" s="1">
        <v>4</v>
      </c>
      <c r="D12647" s="1">
        <v>24</v>
      </c>
      <c r="E12647" s="7">
        <v>2018.3990867579901</v>
      </c>
      <c r="F12647" s="7">
        <v>19.392904000000001</v>
      </c>
      <c r="G12647" s="57">
        <f t="shared" si="462"/>
        <v>20.572420114482764</v>
      </c>
      <c r="H12647" s="8"/>
      <c r="I12647" s="73">
        <f t="shared" si="463"/>
        <v>1.9835616438399484</v>
      </c>
    </row>
    <row r="12648" spans="1:9" ht="15.6" x14ac:dyDescent="0.3">
      <c r="A12648" s="1">
        <v>12644</v>
      </c>
      <c r="B12648" s="1">
        <v>2018</v>
      </c>
      <c r="C12648" s="1">
        <v>4</v>
      </c>
      <c r="D12648" s="1">
        <v>25</v>
      </c>
      <c r="E12648" s="7">
        <v>2018.4018264840199</v>
      </c>
      <c r="F12648" s="7">
        <v>19.419695000000001</v>
      </c>
      <c r="G12648" s="57">
        <f t="shared" si="462"/>
        <v>20.572708706206903</v>
      </c>
      <c r="H12648" s="8"/>
      <c r="I12648" s="73">
        <f t="shared" si="463"/>
        <v>1.9835616438399484</v>
      </c>
    </row>
    <row r="12649" spans="1:9" ht="15.6" x14ac:dyDescent="0.3">
      <c r="A12649" s="1">
        <v>12645</v>
      </c>
      <c r="B12649" s="1">
        <v>2018</v>
      </c>
      <c r="C12649" s="1">
        <v>4</v>
      </c>
      <c r="D12649" s="1">
        <v>26</v>
      </c>
      <c r="E12649" s="7">
        <v>2018.40456621005</v>
      </c>
      <c r="F12649" s="7">
        <v>19.418164000000001</v>
      </c>
      <c r="G12649" s="57">
        <f t="shared" si="462"/>
        <v>20.573241445517251</v>
      </c>
      <c r="H12649" s="8"/>
      <c r="I12649" s="73">
        <f t="shared" si="463"/>
        <v>1.9835616438299439</v>
      </c>
    </row>
    <row r="12650" spans="1:9" ht="15.6" x14ac:dyDescent="0.3">
      <c r="A12650" s="1">
        <v>12646</v>
      </c>
      <c r="B12650" s="1">
        <v>2018</v>
      </c>
      <c r="C12650" s="1">
        <v>4</v>
      </c>
      <c r="D12650" s="1">
        <v>27</v>
      </c>
      <c r="E12650" s="7">
        <v>2018.4073059360701</v>
      </c>
      <c r="F12650" s="7">
        <v>19.468720000000001</v>
      </c>
      <c r="G12650" s="57">
        <f t="shared" si="462"/>
        <v>20.573900822068975</v>
      </c>
      <c r="H12650" s="8"/>
      <c r="I12650" s="73">
        <f t="shared" si="463"/>
        <v>1.9835616438301713</v>
      </c>
    </row>
    <row r="12651" spans="1:9" ht="15.6" x14ac:dyDescent="0.3">
      <c r="A12651" s="1">
        <v>12647</v>
      </c>
      <c r="B12651" s="1">
        <v>2018</v>
      </c>
      <c r="C12651" s="1">
        <v>4</v>
      </c>
      <c r="D12651" s="1">
        <v>28</v>
      </c>
      <c r="E12651" s="7">
        <v>2018.4100456620999</v>
      </c>
      <c r="F12651" s="7">
        <v>19.553021999999999</v>
      </c>
      <c r="G12651" s="57">
        <f t="shared" si="462"/>
        <v>20.574783582068974</v>
      </c>
      <c r="H12651" s="8"/>
      <c r="I12651" s="73">
        <f t="shared" si="463"/>
        <v>1.9835616438399484</v>
      </c>
    </row>
    <row r="12652" spans="1:9" ht="15.6" x14ac:dyDescent="0.3">
      <c r="A12652" s="1">
        <v>12648</v>
      </c>
      <c r="B12652" s="1">
        <v>2018</v>
      </c>
      <c r="C12652" s="1">
        <v>4</v>
      </c>
      <c r="D12652" s="1">
        <v>29</v>
      </c>
      <c r="E12652" s="7">
        <v>2018.41278538813</v>
      </c>
      <c r="F12652" s="7">
        <v>19.63569</v>
      </c>
      <c r="G12652" s="57">
        <f t="shared" si="462"/>
        <v>20.575938786206905</v>
      </c>
      <c r="H12652" s="8"/>
      <c r="I12652" s="73">
        <f t="shared" si="463"/>
        <v>1.9851598173599996</v>
      </c>
    </row>
    <row r="12653" spans="1:9" ht="15.6" x14ac:dyDescent="0.3">
      <c r="A12653" s="1">
        <v>12649</v>
      </c>
      <c r="B12653" s="1">
        <v>2018</v>
      </c>
      <c r="C12653" s="1">
        <v>4</v>
      </c>
      <c r="D12653" s="1">
        <v>30</v>
      </c>
      <c r="E12653" s="7">
        <v>2018.4155251141499</v>
      </c>
      <c r="F12653" s="7">
        <v>19.707619000000001</v>
      </c>
      <c r="G12653" s="57">
        <f t="shared" si="462"/>
        <v>20.577268794482766</v>
      </c>
      <c r="H12653" s="8"/>
      <c r="I12653" s="73">
        <f t="shared" si="463"/>
        <v>1.9851598173499951</v>
      </c>
    </row>
    <row r="12654" spans="1:9" ht="15.6" x14ac:dyDescent="0.3">
      <c r="A12654" s="1">
        <v>12650</v>
      </c>
      <c r="B12654" s="1">
        <v>2018</v>
      </c>
      <c r="C12654" s="1">
        <v>5</v>
      </c>
      <c r="D12654" s="1">
        <v>1</v>
      </c>
      <c r="E12654" s="7">
        <v>2018.41940639269</v>
      </c>
      <c r="F12654" s="7">
        <v>19.850424</v>
      </c>
      <c r="G12654" s="57">
        <f t="shared" si="462"/>
        <v>20.57862068689656</v>
      </c>
      <c r="H12654" s="8"/>
      <c r="I12654" s="73">
        <f t="shared" si="463"/>
        <v>1.9851598173499951</v>
      </c>
    </row>
    <row r="12655" spans="1:9" ht="15.6" x14ac:dyDescent="0.3">
      <c r="A12655" s="1">
        <v>12651</v>
      </c>
      <c r="B12655" s="1">
        <v>2018</v>
      </c>
      <c r="C12655" s="1">
        <v>5</v>
      </c>
      <c r="D12655" s="1">
        <v>2</v>
      </c>
      <c r="E12655" s="7">
        <v>2018.4221461187201</v>
      </c>
      <c r="F12655" s="7">
        <v>19.924894999999999</v>
      </c>
      <c r="G12655" s="57">
        <f t="shared" si="462"/>
        <v>20.579864495172423</v>
      </c>
      <c r="H12655" s="8"/>
      <c r="I12655" s="73">
        <f t="shared" si="463"/>
        <v>1.9851598173499951</v>
      </c>
    </row>
    <row r="12656" spans="1:9" ht="15.6" x14ac:dyDescent="0.3">
      <c r="A12656" s="1">
        <v>12652</v>
      </c>
      <c r="B12656" s="1">
        <v>2018</v>
      </c>
      <c r="C12656" s="1">
        <v>5</v>
      </c>
      <c r="D12656" s="1">
        <v>3</v>
      </c>
      <c r="E12656" s="7">
        <v>2018.42488584475</v>
      </c>
      <c r="F12656" s="7">
        <v>19.958144000000001</v>
      </c>
      <c r="G12656" s="57">
        <f t="shared" si="462"/>
        <v>20.581331380689662</v>
      </c>
      <c r="H12656" s="8"/>
      <c r="I12656" s="73">
        <f t="shared" si="463"/>
        <v>1.9851598173499951</v>
      </c>
    </row>
    <row r="12657" spans="1:9" ht="15.6" x14ac:dyDescent="0.3">
      <c r="A12657" s="1">
        <v>12653</v>
      </c>
      <c r="B12657" s="1">
        <v>2018</v>
      </c>
      <c r="C12657" s="1">
        <v>5</v>
      </c>
      <c r="D12657" s="1">
        <v>4</v>
      </c>
      <c r="E12657" s="7">
        <v>2018.42762557078</v>
      </c>
      <c r="F12657" s="7">
        <v>20.014761</v>
      </c>
      <c r="G12657" s="57">
        <f t="shared" si="462"/>
        <v>20.582810622068976</v>
      </c>
      <c r="H12657" s="8"/>
      <c r="I12657" s="73">
        <f t="shared" si="463"/>
        <v>1.9851598173499951</v>
      </c>
    </row>
    <row r="12658" spans="1:9" ht="15.6" x14ac:dyDescent="0.3">
      <c r="A12658" s="1">
        <v>12654</v>
      </c>
      <c r="B12658" s="1">
        <v>2018</v>
      </c>
      <c r="C12658" s="1">
        <v>5</v>
      </c>
      <c r="D12658" s="1">
        <v>5</v>
      </c>
      <c r="E12658" s="7">
        <v>2018.4303652967999</v>
      </c>
      <c r="F12658" s="7">
        <v>20.117207000000001</v>
      </c>
      <c r="G12658" s="57">
        <f t="shared" si="462"/>
        <v>20.584367564137942</v>
      </c>
      <c r="H12658" s="8"/>
      <c r="I12658" s="73">
        <f t="shared" si="463"/>
        <v>1.9835616438299439</v>
      </c>
    </row>
    <row r="12659" spans="1:9" ht="15.6" x14ac:dyDescent="0.3">
      <c r="A12659" s="1">
        <v>12655</v>
      </c>
      <c r="B12659" s="1">
        <v>2018</v>
      </c>
      <c r="C12659" s="1">
        <v>5</v>
      </c>
      <c r="D12659" s="1">
        <v>6</v>
      </c>
      <c r="E12659" s="7">
        <v>2018.43310502283</v>
      </c>
      <c r="F12659" s="7">
        <v>20.246879</v>
      </c>
      <c r="G12659" s="57">
        <f t="shared" si="462"/>
        <v>20.586122437241386</v>
      </c>
      <c r="H12659" s="8"/>
      <c r="I12659" s="73">
        <f t="shared" si="463"/>
        <v>1.9835616438301713</v>
      </c>
    </row>
    <row r="12660" spans="1:9" ht="15.6" x14ac:dyDescent="0.3">
      <c r="A12660" s="1">
        <v>12656</v>
      </c>
      <c r="B12660" s="1">
        <v>2018</v>
      </c>
      <c r="C12660" s="1">
        <v>5</v>
      </c>
      <c r="D12660" s="1">
        <v>7</v>
      </c>
      <c r="E12660" s="7">
        <v>2018.4358447488601</v>
      </c>
      <c r="F12660" s="7">
        <v>20.296223999999999</v>
      </c>
      <c r="G12660" s="57">
        <f t="shared" si="462"/>
        <v>20.588025206896557</v>
      </c>
      <c r="H12660" s="8"/>
      <c r="I12660" s="73">
        <f t="shared" si="463"/>
        <v>1.9835616438399484</v>
      </c>
    </row>
    <row r="12661" spans="1:9" ht="15.6" x14ac:dyDescent="0.3">
      <c r="A12661" s="1">
        <v>12657</v>
      </c>
      <c r="B12661" s="1">
        <v>2018</v>
      </c>
      <c r="C12661" s="1">
        <v>5</v>
      </c>
      <c r="D12661" s="1">
        <v>8</v>
      </c>
      <c r="E12661" s="7">
        <v>2018.4385844748899</v>
      </c>
      <c r="F12661" s="7">
        <v>20.346215999999998</v>
      </c>
      <c r="G12661" s="57">
        <f t="shared" si="462"/>
        <v>20.59013959586207</v>
      </c>
      <c r="H12661" s="8"/>
      <c r="I12661" s="73">
        <f t="shared" si="463"/>
        <v>1.9835616438399484</v>
      </c>
    </row>
    <row r="12662" spans="1:9" ht="15.6" x14ac:dyDescent="0.3">
      <c r="A12662" s="1">
        <v>12658</v>
      </c>
      <c r="B12662" s="1">
        <v>2018</v>
      </c>
      <c r="C12662" s="1">
        <v>5</v>
      </c>
      <c r="D12662" s="1">
        <v>9</v>
      </c>
      <c r="E12662" s="7">
        <v>2018.44132420091</v>
      </c>
      <c r="F12662" s="7">
        <v>20.375503999999999</v>
      </c>
      <c r="G12662" s="57">
        <f t="shared" si="462"/>
        <v>20.592269495172417</v>
      </c>
      <c r="H12662" s="8"/>
      <c r="I12662" s="73">
        <f t="shared" si="463"/>
        <v>1.9835616438299439</v>
      </c>
    </row>
    <row r="12663" spans="1:9" ht="15.6" x14ac:dyDescent="0.3">
      <c r="A12663" s="1">
        <v>12659</v>
      </c>
      <c r="B12663" s="1">
        <v>2018</v>
      </c>
      <c r="C12663" s="1">
        <v>5</v>
      </c>
      <c r="D12663" s="1">
        <v>10</v>
      </c>
      <c r="E12663" s="7">
        <v>2018.4440639269401</v>
      </c>
      <c r="F12663" s="7">
        <v>20.375167000000001</v>
      </c>
      <c r="G12663" s="57">
        <f t="shared" si="462"/>
        <v>20.594350514482763</v>
      </c>
      <c r="H12663" s="8"/>
      <c r="I12663" s="73">
        <f t="shared" si="463"/>
        <v>1.9835616438299439</v>
      </c>
    </row>
    <row r="12664" spans="1:9" ht="15.6" x14ac:dyDescent="0.3">
      <c r="A12664" s="1">
        <v>12660</v>
      </c>
      <c r="B12664" s="1">
        <v>2018</v>
      </c>
      <c r="C12664" s="1">
        <v>5</v>
      </c>
      <c r="D12664" s="1">
        <v>11</v>
      </c>
      <c r="E12664" s="7">
        <v>2018.4468036529699</v>
      </c>
      <c r="F12664" s="7">
        <v>20.428519000000001</v>
      </c>
      <c r="G12664" s="57">
        <f t="shared" si="462"/>
        <v>20.596545664827591</v>
      </c>
      <c r="H12664" s="8"/>
      <c r="I12664" s="73">
        <f t="shared" si="463"/>
        <v>1.9835616438401757</v>
      </c>
    </row>
    <row r="12665" spans="1:9" ht="15.6" x14ac:dyDescent="0.3">
      <c r="A12665" s="1">
        <v>12661</v>
      </c>
      <c r="B12665" s="1">
        <v>2018</v>
      </c>
      <c r="C12665" s="1">
        <v>5</v>
      </c>
      <c r="D12665" s="1">
        <v>12</v>
      </c>
      <c r="E12665" s="7">
        <v>2018.449543379</v>
      </c>
      <c r="F12665" s="7">
        <v>20.498076000000001</v>
      </c>
      <c r="G12665" s="57">
        <f t="shared" si="462"/>
        <v>20.599172331034488</v>
      </c>
      <c r="H12665" s="8"/>
      <c r="I12665" s="73">
        <f t="shared" si="463"/>
        <v>1.9835616438399484</v>
      </c>
    </row>
    <row r="12666" spans="1:9" ht="15.6" x14ac:dyDescent="0.3">
      <c r="A12666" s="1">
        <v>12662</v>
      </c>
      <c r="B12666" s="1">
        <v>2018</v>
      </c>
      <c r="C12666" s="1">
        <v>5</v>
      </c>
      <c r="D12666" s="1">
        <v>13</v>
      </c>
      <c r="E12666" s="7">
        <v>2018.4522831050199</v>
      </c>
      <c r="F12666" s="7">
        <v>20.686057000000002</v>
      </c>
      <c r="G12666" s="57">
        <f t="shared" si="462"/>
        <v>20.602085862068972</v>
      </c>
      <c r="H12666" s="8"/>
      <c r="I12666" s="73">
        <f t="shared" si="463"/>
        <v>1.9835616438299439</v>
      </c>
    </row>
    <row r="12667" spans="1:9" ht="15.6" x14ac:dyDescent="0.3">
      <c r="A12667" s="1">
        <v>12663</v>
      </c>
      <c r="B12667" s="1">
        <v>2018</v>
      </c>
      <c r="C12667" s="1">
        <v>5</v>
      </c>
      <c r="D12667" s="1">
        <v>14</v>
      </c>
      <c r="E12667" s="7">
        <v>2018.45502283105</v>
      </c>
      <c r="F12667" s="7">
        <v>20.769107000000002</v>
      </c>
      <c r="G12667" s="57">
        <f t="shared" si="462"/>
        <v>20.605148838620696</v>
      </c>
      <c r="H12667" s="8"/>
      <c r="I12667" s="73">
        <f t="shared" si="463"/>
        <v>1.9835616438401757</v>
      </c>
    </row>
    <row r="12668" spans="1:9" ht="15.6" x14ac:dyDescent="0.3">
      <c r="A12668" s="1">
        <v>12664</v>
      </c>
      <c r="B12668" s="1">
        <v>2018</v>
      </c>
      <c r="C12668" s="1">
        <v>5</v>
      </c>
      <c r="D12668" s="1">
        <v>15</v>
      </c>
      <c r="E12668" s="7">
        <v>2018.4577625570801</v>
      </c>
      <c r="F12668" s="7">
        <v>20.875534999999999</v>
      </c>
      <c r="G12668" s="57">
        <f t="shared" si="462"/>
        <v>20.608417926896557</v>
      </c>
      <c r="H12668" s="8"/>
      <c r="I12668" s="73">
        <f t="shared" si="463"/>
        <v>1.9835616438399484</v>
      </c>
    </row>
    <row r="12669" spans="1:9" ht="15.6" x14ac:dyDescent="0.3">
      <c r="A12669" s="1">
        <v>12665</v>
      </c>
      <c r="B12669" s="1">
        <v>2018</v>
      </c>
      <c r="C12669" s="1">
        <v>5</v>
      </c>
      <c r="D12669" s="1">
        <v>16</v>
      </c>
      <c r="E12669" s="7">
        <v>2018.4605022830999</v>
      </c>
      <c r="F12669" s="7">
        <v>20.963049999999999</v>
      </c>
      <c r="G12669" s="57">
        <f t="shared" si="462"/>
        <v>20.611914817931037</v>
      </c>
      <c r="H12669" s="8"/>
      <c r="I12669" s="73">
        <f t="shared" si="463"/>
        <v>1.9835616438399484</v>
      </c>
    </row>
    <row r="12670" spans="1:9" ht="15.6" x14ac:dyDescent="0.3">
      <c r="A12670" s="1">
        <v>12666</v>
      </c>
      <c r="B12670" s="1">
        <v>2018</v>
      </c>
      <c r="C12670" s="1">
        <v>5</v>
      </c>
      <c r="D12670" s="1">
        <v>17</v>
      </c>
      <c r="E12670" s="7">
        <v>2018.46324200913</v>
      </c>
      <c r="F12670" s="7">
        <v>21.026879000000001</v>
      </c>
      <c r="G12670" s="57">
        <f t="shared" si="462"/>
        <v>20.615624161379319</v>
      </c>
      <c r="H12670" s="8"/>
      <c r="I12670" s="73">
        <f t="shared" si="463"/>
        <v>1.9835616438299439</v>
      </c>
    </row>
    <row r="12671" spans="1:9" ht="15.6" x14ac:dyDescent="0.3">
      <c r="A12671" s="1">
        <v>12667</v>
      </c>
      <c r="B12671" s="1">
        <v>2018</v>
      </c>
      <c r="C12671" s="1">
        <v>5</v>
      </c>
      <c r="D12671" s="1">
        <v>18</v>
      </c>
      <c r="E12671" s="7">
        <v>2018.4659817351601</v>
      </c>
      <c r="F12671" s="7">
        <v>21.044896000000001</v>
      </c>
      <c r="G12671" s="57">
        <f t="shared" si="462"/>
        <v>20.619519642758629</v>
      </c>
      <c r="H12671" s="8"/>
      <c r="I12671" s="73">
        <f t="shared" si="463"/>
        <v>1.9835616438399484</v>
      </c>
    </row>
    <row r="12672" spans="1:9" ht="15.6" x14ac:dyDescent="0.3">
      <c r="A12672" s="1">
        <v>12668</v>
      </c>
      <c r="B12672" s="1">
        <v>2018</v>
      </c>
      <c r="C12672" s="1">
        <v>5</v>
      </c>
      <c r="D12672" s="1">
        <v>19</v>
      </c>
      <c r="E12672" s="7">
        <v>2018.4687214611899</v>
      </c>
      <c r="F12672" s="7">
        <v>21.145789000000001</v>
      </c>
      <c r="G12672" s="57">
        <f t="shared" si="462"/>
        <v>20.623437262068972</v>
      </c>
      <c r="H12672" s="8"/>
      <c r="I12672" s="73">
        <f t="shared" si="463"/>
        <v>1.9863013698698069</v>
      </c>
    </row>
    <row r="12673" spans="1:9" ht="15.6" x14ac:dyDescent="0.3">
      <c r="A12673" s="1">
        <v>12669</v>
      </c>
      <c r="B12673" s="1">
        <v>2018</v>
      </c>
      <c r="C12673" s="1">
        <v>5</v>
      </c>
      <c r="D12673" s="1">
        <v>20</v>
      </c>
      <c r="E12673" s="7">
        <v>2018.47146118721</v>
      </c>
      <c r="F12673" s="7">
        <v>21.238101</v>
      </c>
      <c r="G12673" s="57">
        <f t="shared" si="462"/>
        <v>20.627229987586212</v>
      </c>
      <c r="H12673" s="8"/>
      <c r="I12673" s="73">
        <f t="shared" si="463"/>
        <v>1.9863013698600298</v>
      </c>
    </row>
    <row r="12674" spans="1:9" ht="15.6" x14ac:dyDescent="0.3">
      <c r="A12674" s="1">
        <v>12670</v>
      </c>
      <c r="B12674" s="1">
        <v>2018</v>
      </c>
      <c r="C12674" s="1">
        <v>5</v>
      </c>
      <c r="D12674" s="1">
        <v>21</v>
      </c>
      <c r="E12674" s="7">
        <v>2018.4742009132401</v>
      </c>
      <c r="F12674" s="7">
        <v>21.341581999999999</v>
      </c>
      <c r="G12674" s="57">
        <f t="shared" si="462"/>
        <v>20.631139292413799</v>
      </c>
      <c r="H12674" s="8"/>
      <c r="I12674" s="73">
        <f t="shared" si="463"/>
        <v>1.9863013698600298</v>
      </c>
    </row>
    <row r="12675" spans="1:9" ht="15.6" x14ac:dyDescent="0.3">
      <c r="A12675" s="1">
        <v>12671</v>
      </c>
      <c r="B12675" s="1">
        <v>2018</v>
      </c>
      <c r="C12675" s="1">
        <v>5</v>
      </c>
      <c r="D12675" s="1">
        <v>22</v>
      </c>
      <c r="E12675" s="7">
        <v>2018.47694063927</v>
      </c>
      <c r="F12675" s="7">
        <v>21.456617999999999</v>
      </c>
      <c r="G12675" s="57">
        <f t="shared" si="462"/>
        <v>20.634952881379316</v>
      </c>
      <c r="H12675" s="8"/>
      <c r="I12675" s="73">
        <f t="shared" si="463"/>
        <v>1.9863013698700343</v>
      </c>
    </row>
    <row r="12676" spans="1:9" ht="15.6" x14ac:dyDescent="0.3">
      <c r="A12676" s="1">
        <v>12672</v>
      </c>
      <c r="B12676" s="1">
        <v>2018</v>
      </c>
      <c r="C12676" s="1">
        <v>5</v>
      </c>
      <c r="D12676" s="1">
        <v>23</v>
      </c>
      <c r="E12676" s="7">
        <v>2018.4796803653001</v>
      </c>
      <c r="F12676" s="7">
        <v>21.419139999999999</v>
      </c>
      <c r="G12676" s="57">
        <f t="shared" si="462"/>
        <v>20.638811802758624</v>
      </c>
      <c r="H12676" s="8"/>
      <c r="I12676" s="73">
        <f t="shared" si="463"/>
        <v>1.9863013698600298</v>
      </c>
    </row>
    <row r="12677" spans="1:9" ht="15.6" x14ac:dyDescent="0.3">
      <c r="A12677" s="1">
        <v>12673</v>
      </c>
      <c r="B12677" s="1">
        <v>2018</v>
      </c>
      <c r="C12677" s="1">
        <v>5</v>
      </c>
      <c r="D12677" s="1">
        <v>24</v>
      </c>
      <c r="E12677" s="7">
        <v>2018.4824200913199</v>
      </c>
      <c r="F12677" s="7">
        <v>21.368646999999999</v>
      </c>
      <c r="G12677" s="57">
        <f t="shared" si="462"/>
        <v>20.642670493793108</v>
      </c>
      <c r="H12677" s="8"/>
      <c r="I12677" s="73">
        <f t="shared" si="463"/>
        <v>1.9863013698600298</v>
      </c>
    </row>
    <row r="12678" spans="1:9" ht="15.6" x14ac:dyDescent="0.3">
      <c r="A12678" s="1">
        <v>12674</v>
      </c>
      <c r="B12678" s="1">
        <v>2018</v>
      </c>
      <c r="C12678" s="1">
        <v>5</v>
      </c>
      <c r="D12678" s="1">
        <v>25</v>
      </c>
      <c r="E12678" s="7">
        <v>2018.48515981735</v>
      </c>
      <c r="F12678" s="7">
        <v>21.381829</v>
      </c>
      <c r="G12678" s="57">
        <f t="shared" si="462"/>
        <v>20.646535486896557</v>
      </c>
      <c r="H12678" s="8"/>
      <c r="I12678" s="73">
        <f t="shared" si="463"/>
        <v>1.9863013698600298</v>
      </c>
    </row>
    <row r="12679" spans="1:9" ht="15.6" x14ac:dyDescent="0.3">
      <c r="A12679" s="1">
        <v>12675</v>
      </c>
      <c r="B12679" s="1">
        <v>2018</v>
      </c>
      <c r="C12679" s="1">
        <v>5</v>
      </c>
      <c r="D12679" s="1">
        <v>26</v>
      </c>
      <c r="E12679" s="7">
        <v>2018.4878995433801</v>
      </c>
      <c r="F12679" s="7">
        <v>21.459603999999999</v>
      </c>
      <c r="G12679" s="57">
        <f t="shared" si="462"/>
        <v>20.650310628965524</v>
      </c>
      <c r="H12679" s="8"/>
      <c r="I12679" s="73">
        <f t="shared" si="463"/>
        <v>1.9863013698700343</v>
      </c>
    </row>
    <row r="12680" spans="1:9" ht="15.6" x14ac:dyDescent="0.3">
      <c r="A12680" s="1">
        <v>12676</v>
      </c>
      <c r="B12680" s="1">
        <v>2018</v>
      </c>
      <c r="C12680" s="1">
        <v>5</v>
      </c>
      <c r="D12680" s="1">
        <v>27</v>
      </c>
      <c r="E12680" s="7">
        <v>2018.4906392694099</v>
      </c>
      <c r="F12680" s="7">
        <v>21.536003999999998</v>
      </c>
      <c r="G12680" s="57">
        <f t="shared" si="462"/>
        <v>20.654109744827593</v>
      </c>
      <c r="H12680" s="8"/>
      <c r="I12680" s="73">
        <f t="shared" si="463"/>
        <v>1.9863013698598024</v>
      </c>
    </row>
    <row r="12681" spans="1:9" ht="15.6" x14ac:dyDescent="0.3">
      <c r="A12681" s="1">
        <v>12677</v>
      </c>
      <c r="B12681" s="1">
        <v>2018</v>
      </c>
      <c r="C12681" s="1">
        <v>5</v>
      </c>
      <c r="D12681" s="1">
        <v>28</v>
      </c>
      <c r="E12681" s="7">
        <v>2018.49337899543</v>
      </c>
      <c r="F12681" s="7">
        <v>21.668258999999999</v>
      </c>
      <c r="G12681" s="57">
        <f t="shared" si="462"/>
        <v>20.65793425655173</v>
      </c>
      <c r="H12681" s="8"/>
      <c r="I12681" s="73">
        <f t="shared" si="463"/>
        <v>1.9863013698600298</v>
      </c>
    </row>
    <row r="12682" spans="1:9" ht="15.6" x14ac:dyDescent="0.3">
      <c r="A12682" s="1">
        <v>12678</v>
      </c>
      <c r="B12682" s="1">
        <v>2018</v>
      </c>
      <c r="C12682" s="1">
        <v>5</v>
      </c>
      <c r="D12682" s="1">
        <v>29</v>
      </c>
      <c r="E12682" s="7">
        <v>2018.4961187214601</v>
      </c>
      <c r="F12682" s="7">
        <v>21.752580999999999</v>
      </c>
      <c r="G12682" s="57">
        <f t="shared" si="462"/>
        <v>20.661734773793111</v>
      </c>
      <c r="H12682" s="8"/>
      <c r="I12682" s="73">
        <f t="shared" si="463"/>
        <v>1.9851598173499951</v>
      </c>
    </row>
    <row r="12683" spans="1:9" ht="15.6" x14ac:dyDescent="0.3">
      <c r="A12683" s="1">
        <v>12679</v>
      </c>
      <c r="B12683" s="1">
        <v>2018</v>
      </c>
      <c r="C12683" s="1">
        <v>5</v>
      </c>
      <c r="D12683" s="1">
        <v>30</v>
      </c>
      <c r="E12683" s="7">
        <v>2018.49885844749</v>
      </c>
      <c r="F12683" s="7">
        <v>21.744927000000001</v>
      </c>
      <c r="G12683" s="57">
        <f t="shared" ref="G12683:G12746" si="464">AVERAGE(F12139:F12863)</f>
        <v>20.665535226206902</v>
      </c>
      <c r="H12683" s="8"/>
      <c r="I12683" s="73">
        <f t="shared" si="463"/>
        <v>1.9851598173599996</v>
      </c>
    </row>
    <row r="12684" spans="1:9" ht="15.6" x14ac:dyDescent="0.3">
      <c r="A12684" s="1">
        <v>12680</v>
      </c>
      <c r="B12684" s="1">
        <v>2018</v>
      </c>
      <c r="C12684" s="1">
        <v>5</v>
      </c>
      <c r="D12684" s="1">
        <v>31</v>
      </c>
      <c r="E12684" s="7">
        <v>2018.5015981735201</v>
      </c>
      <c r="F12684" s="7">
        <v>21.863759999999999</v>
      </c>
      <c r="G12684" s="57">
        <f t="shared" si="464"/>
        <v>20.669279884137939</v>
      </c>
      <c r="H12684" s="8"/>
      <c r="I12684" s="73">
        <f t="shared" ref="I12684:I12747" si="465">E12864-E12140</f>
        <v>1.9851598173499951</v>
      </c>
    </row>
    <row r="12685" spans="1:9" ht="15.6" x14ac:dyDescent="0.3">
      <c r="A12685" s="1">
        <v>12681</v>
      </c>
      <c r="B12685" s="1">
        <v>2018</v>
      </c>
      <c r="C12685" s="1">
        <v>6</v>
      </c>
      <c r="D12685" s="1">
        <v>1</v>
      </c>
      <c r="E12685" s="7">
        <v>2018.5027397260301</v>
      </c>
      <c r="F12685" s="7">
        <v>21.911836000000001</v>
      </c>
      <c r="G12685" s="57">
        <f t="shared" si="464"/>
        <v>20.673150965517252</v>
      </c>
      <c r="H12685" s="8"/>
      <c r="I12685" s="73">
        <f t="shared" si="465"/>
        <v>1.9851598173499951</v>
      </c>
    </row>
    <row r="12686" spans="1:9" ht="15.6" x14ac:dyDescent="0.3">
      <c r="A12686" s="1">
        <v>12682</v>
      </c>
      <c r="B12686" s="1">
        <v>2018</v>
      </c>
      <c r="C12686" s="1">
        <v>6</v>
      </c>
      <c r="D12686" s="1">
        <v>2</v>
      </c>
      <c r="E12686" s="7">
        <v>2018.5054794520499</v>
      </c>
      <c r="F12686" s="7">
        <v>21.935831</v>
      </c>
      <c r="G12686" s="57">
        <f t="shared" si="464"/>
        <v>20.677135802758631</v>
      </c>
      <c r="H12686" s="8"/>
      <c r="I12686" s="73">
        <f t="shared" si="465"/>
        <v>1.9851598173499951</v>
      </c>
    </row>
    <row r="12687" spans="1:9" ht="15.6" x14ac:dyDescent="0.3">
      <c r="A12687" s="1">
        <v>12683</v>
      </c>
      <c r="B12687" s="1">
        <v>2018</v>
      </c>
      <c r="C12687" s="1">
        <v>6</v>
      </c>
      <c r="D12687" s="1">
        <v>3</v>
      </c>
      <c r="E12687" s="7">
        <v>2018.50821917808</v>
      </c>
      <c r="F12687" s="7">
        <v>21.980559</v>
      </c>
      <c r="G12687" s="57">
        <f t="shared" si="464"/>
        <v>20.681152507586216</v>
      </c>
      <c r="H12687" s="8"/>
      <c r="I12687" s="73">
        <f t="shared" si="465"/>
        <v>1.9863013698700343</v>
      </c>
    </row>
    <row r="12688" spans="1:9" ht="15.6" x14ac:dyDescent="0.3">
      <c r="A12688" s="1">
        <v>12684</v>
      </c>
      <c r="B12688" s="1">
        <v>2018</v>
      </c>
      <c r="C12688" s="1">
        <v>6</v>
      </c>
      <c r="D12688" s="1">
        <v>4</v>
      </c>
      <c r="E12688" s="7">
        <v>2018.5109589041101</v>
      </c>
      <c r="F12688" s="7">
        <v>22.111118999999999</v>
      </c>
      <c r="G12688" s="57">
        <f t="shared" si="464"/>
        <v>20.685102940689664</v>
      </c>
      <c r="H12688" s="8"/>
      <c r="I12688" s="73">
        <f t="shared" si="465"/>
        <v>1.9863013698600298</v>
      </c>
    </row>
    <row r="12689" spans="1:9" ht="15.6" x14ac:dyDescent="0.3">
      <c r="A12689" s="1">
        <v>12685</v>
      </c>
      <c r="B12689" s="1">
        <v>2018</v>
      </c>
      <c r="C12689" s="1">
        <v>6</v>
      </c>
      <c r="D12689" s="1">
        <v>5</v>
      </c>
      <c r="E12689" s="7">
        <v>2018.51369863014</v>
      </c>
      <c r="F12689" s="7">
        <v>22.123608000000001</v>
      </c>
      <c r="G12689" s="57">
        <f t="shared" si="464"/>
        <v>20.688927384827586</v>
      </c>
      <c r="H12689" s="8"/>
      <c r="I12689" s="73">
        <f t="shared" si="465"/>
        <v>1.9863013698600298</v>
      </c>
    </row>
    <row r="12690" spans="1:9" ht="15.6" x14ac:dyDescent="0.3">
      <c r="A12690" s="1">
        <v>12686</v>
      </c>
      <c r="B12690" s="1">
        <v>2018</v>
      </c>
      <c r="C12690" s="1">
        <v>6</v>
      </c>
      <c r="D12690" s="1">
        <v>6</v>
      </c>
      <c r="E12690" s="7">
        <v>2018.5164383561601</v>
      </c>
      <c r="F12690" s="7">
        <v>22.113861</v>
      </c>
      <c r="G12690" s="57">
        <f t="shared" si="464"/>
        <v>20.692746884137936</v>
      </c>
      <c r="H12690" s="8"/>
      <c r="I12690" s="73">
        <f t="shared" si="465"/>
        <v>1.9863013698600298</v>
      </c>
    </row>
    <row r="12691" spans="1:9" ht="15.6" x14ac:dyDescent="0.3">
      <c r="A12691" s="1">
        <v>12687</v>
      </c>
      <c r="B12691" s="1">
        <v>2018</v>
      </c>
      <c r="C12691" s="1">
        <v>6</v>
      </c>
      <c r="D12691" s="1">
        <v>7</v>
      </c>
      <c r="E12691" s="7">
        <v>2018.5191780821899</v>
      </c>
      <c r="F12691" s="7">
        <v>22.237997</v>
      </c>
      <c r="G12691" s="57">
        <f t="shared" si="464"/>
        <v>20.696459480000005</v>
      </c>
      <c r="H12691" s="8"/>
      <c r="I12691" s="73">
        <f t="shared" si="465"/>
        <v>1.9863013698700343</v>
      </c>
    </row>
    <row r="12692" spans="1:9" ht="15.6" x14ac:dyDescent="0.3">
      <c r="A12692" s="1">
        <v>12688</v>
      </c>
      <c r="B12692" s="1">
        <v>2018</v>
      </c>
      <c r="C12692" s="1">
        <v>6</v>
      </c>
      <c r="D12692" s="1">
        <v>8</v>
      </c>
      <c r="E12692" s="7">
        <v>2018.52191780822</v>
      </c>
      <c r="F12692" s="7">
        <v>22.392799</v>
      </c>
      <c r="G12692" s="57">
        <f t="shared" si="464"/>
        <v>20.700191600000004</v>
      </c>
      <c r="H12692" s="8"/>
      <c r="I12692" s="73">
        <f t="shared" si="465"/>
        <v>1.9863013698600298</v>
      </c>
    </row>
    <row r="12693" spans="1:9" ht="15.6" x14ac:dyDescent="0.3">
      <c r="A12693" s="1">
        <v>12689</v>
      </c>
      <c r="B12693" s="1">
        <v>2018</v>
      </c>
      <c r="C12693" s="1">
        <v>6</v>
      </c>
      <c r="D12693" s="1">
        <v>9</v>
      </c>
      <c r="E12693" s="7">
        <v>2018.5246575342501</v>
      </c>
      <c r="F12693" s="7">
        <v>22.469175</v>
      </c>
      <c r="G12693" s="57">
        <f t="shared" si="464"/>
        <v>20.703987045517245</v>
      </c>
      <c r="H12693" s="8"/>
      <c r="I12693" s="73">
        <f t="shared" si="465"/>
        <v>1.9863013698598024</v>
      </c>
    </row>
    <row r="12694" spans="1:9" ht="15.6" x14ac:dyDescent="0.3">
      <c r="A12694" s="1">
        <v>12690</v>
      </c>
      <c r="B12694" s="1">
        <v>2018</v>
      </c>
      <c r="C12694" s="1">
        <v>6</v>
      </c>
      <c r="D12694" s="1">
        <v>10</v>
      </c>
      <c r="E12694" s="7">
        <v>2018.5273972602699</v>
      </c>
      <c r="F12694" s="7">
        <v>22.586213000000001</v>
      </c>
      <c r="G12694" s="57">
        <f t="shared" si="464"/>
        <v>20.707980223448278</v>
      </c>
      <c r="H12694" s="8"/>
      <c r="I12694" s="73">
        <f t="shared" si="465"/>
        <v>1.9863013698600298</v>
      </c>
    </row>
    <row r="12695" spans="1:9" ht="15.6" x14ac:dyDescent="0.3">
      <c r="A12695" s="1">
        <v>12691</v>
      </c>
      <c r="B12695" s="1">
        <v>2018</v>
      </c>
      <c r="C12695" s="1">
        <v>6</v>
      </c>
      <c r="D12695" s="1">
        <v>11</v>
      </c>
      <c r="E12695" s="7">
        <v>2018.5301369863</v>
      </c>
      <c r="F12695" s="7">
        <v>22.751110000000001</v>
      </c>
      <c r="G12695" s="57">
        <f t="shared" si="464"/>
        <v>20.711936088275866</v>
      </c>
      <c r="H12695" s="8"/>
      <c r="I12695" s="73">
        <f t="shared" si="465"/>
        <v>1.9863013698700343</v>
      </c>
    </row>
    <row r="12696" spans="1:9" ht="15.6" x14ac:dyDescent="0.3">
      <c r="A12696" s="1">
        <v>12692</v>
      </c>
      <c r="B12696" s="1">
        <v>2018</v>
      </c>
      <c r="C12696" s="1">
        <v>6</v>
      </c>
      <c r="D12696" s="1">
        <v>12</v>
      </c>
      <c r="E12696" s="7">
        <v>2018.5328767123301</v>
      </c>
      <c r="F12696" s="7">
        <v>22.935009999999998</v>
      </c>
      <c r="G12696" s="57">
        <f t="shared" si="464"/>
        <v>20.715751518620692</v>
      </c>
      <c r="H12696" s="8"/>
      <c r="I12696" s="73">
        <f t="shared" si="465"/>
        <v>1.9863013698600298</v>
      </c>
    </row>
    <row r="12697" spans="1:9" ht="15.6" x14ac:dyDescent="0.3">
      <c r="A12697" s="1">
        <v>12693</v>
      </c>
      <c r="B12697" s="1">
        <v>2018</v>
      </c>
      <c r="C12697" s="1">
        <v>6</v>
      </c>
      <c r="D12697" s="1">
        <v>13</v>
      </c>
      <c r="E12697" s="7">
        <v>2018.53561643836</v>
      </c>
      <c r="F12697" s="7">
        <v>22.994871</v>
      </c>
      <c r="G12697" s="57">
        <f t="shared" si="464"/>
        <v>20.719454863448277</v>
      </c>
      <c r="H12697" s="8"/>
      <c r="I12697" s="73">
        <f t="shared" si="465"/>
        <v>1.9863013698600298</v>
      </c>
    </row>
    <row r="12698" spans="1:9" ht="15.6" x14ac:dyDescent="0.3">
      <c r="A12698" s="1">
        <v>12694</v>
      </c>
      <c r="B12698" s="1">
        <v>2018</v>
      </c>
      <c r="C12698" s="1">
        <v>6</v>
      </c>
      <c r="D12698" s="1">
        <v>14</v>
      </c>
      <c r="E12698" s="7">
        <v>2018.53835616438</v>
      </c>
      <c r="F12698" s="7">
        <v>23.085477999999998</v>
      </c>
      <c r="G12698" s="57">
        <f t="shared" si="464"/>
        <v>20.723072273103451</v>
      </c>
      <c r="H12698" s="8"/>
      <c r="I12698" s="73">
        <f t="shared" si="465"/>
        <v>1.9863013698600298</v>
      </c>
    </row>
    <row r="12699" spans="1:9" ht="15.6" x14ac:dyDescent="0.3">
      <c r="A12699" s="1">
        <v>12695</v>
      </c>
      <c r="B12699" s="1">
        <v>2018</v>
      </c>
      <c r="C12699" s="1">
        <v>6</v>
      </c>
      <c r="D12699" s="1">
        <v>15</v>
      </c>
      <c r="E12699" s="7">
        <v>2018.5410958904099</v>
      </c>
      <c r="F12699" s="7">
        <v>23.108865999999999</v>
      </c>
      <c r="G12699" s="57">
        <f t="shared" si="464"/>
        <v>20.726648441379314</v>
      </c>
      <c r="H12699" s="8"/>
      <c r="I12699" s="73">
        <f t="shared" si="465"/>
        <v>1.9863013698700343</v>
      </c>
    </row>
    <row r="12700" spans="1:9" ht="15.6" x14ac:dyDescent="0.3">
      <c r="A12700" s="1">
        <v>12696</v>
      </c>
      <c r="B12700" s="1">
        <v>2018</v>
      </c>
      <c r="C12700" s="1">
        <v>6</v>
      </c>
      <c r="D12700" s="1">
        <v>16</v>
      </c>
      <c r="E12700" s="7">
        <v>2018.54383561644</v>
      </c>
      <c r="F12700" s="7">
        <v>23.131136000000001</v>
      </c>
      <c r="G12700" s="57">
        <f t="shared" si="464"/>
        <v>20.730018220689661</v>
      </c>
      <c r="H12700" s="8"/>
      <c r="I12700" s="73">
        <f t="shared" si="465"/>
        <v>1.9863013698600298</v>
      </c>
    </row>
    <row r="12701" spans="1:9" ht="15.6" x14ac:dyDescent="0.3">
      <c r="A12701" s="1">
        <v>12697</v>
      </c>
      <c r="B12701" s="1">
        <v>2018</v>
      </c>
      <c r="C12701" s="1">
        <v>6</v>
      </c>
      <c r="D12701" s="1">
        <v>17</v>
      </c>
      <c r="E12701" s="7">
        <v>2018.5465753424701</v>
      </c>
      <c r="F12701" s="7">
        <v>23.103874999999999</v>
      </c>
      <c r="G12701" s="57">
        <f t="shared" si="464"/>
        <v>20.733271560000002</v>
      </c>
      <c r="H12701" s="8"/>
      <c r="I12701" s="73">
        <f t="shared" si="465"/>
        <v>1.9863013698598024</v>
      </c>
    </row>
    <row r="12702" spans="1:9" ht="15.6" x14ac:dyDescent="0.3">
      <c r="A12702" s="1">
        <v>12698</v>
      </c>
      <c r="B12702" s="1">
        <v>2018</v>
      </c>
      <c r="C12702" s="1">
        <v>6</v>
      </c>
      <c r="D12702" s="1">
        <v>18</v>
      </c>
      <c r="E12702" s="7">
        <v>2018.5493150684899</v>
      </c>
      <c r="F12702" s="7">
        <v>23.133758</v>
      </c>
      <c r="G12702" s="57">
        <f t="shared" si="464"/>
        <v>20.736403415172418</v>
      </c>
      <c r="H12702" s="8"/>
      <c r="I12702" s="73">
        <f t="shared" si="465"/>
        <v>1.9863013698600298</v>
      </c>
    </row>
    <row r="12703" spans="1:9" ht="15.6" x14ac:dyDescent="0.3">
      <c r="A12703" s="1">
        <v>12699</v>
      </c>
      <c r="B12703" s="1">
        <v>2018</v>
      </c>
      <c r="C12703" s="1">
        <v>6</v>
      </c>
      <c r="D12703" s="1">
        <v>19</v>
      </c>
      <c r="E12703" s="7">
        <v>2018.55205479452</v>
      </c>
      <c r="F12703" s="7">
        <v>23.236784</v>
      </c>
      <c r="G12703" s="57">
        <f t="shared" si="464"/>
        <v>20.738912946206902</v>
      </c>
      <c r="H12703" s="8"/>
      <c r="I12703" s="73">
        <f t="shared" si="465"/>
        <v>1.9863013698700343</v>
      </c>
    </row>
    <row r="12704" spans="1:9" ht="15.6" x14ac:dyDescent="0.3">
      <c r="A12704" s="1">
        <v>12700</v>
      </c>
      <c r="B12704" s="1">
        <v>2018</v>
      </c>
      <c r="C12704" s="1">
        <v>6</v>
      </c>
      <c r="D12704" s="1">
        <v>20</v>
      </c>
      <c r="E12704" s="7">
        <v>2018.5547945205501</v>
      </c>
      <c r="F12704" s="7">
        <v>23.339699</v>
      </c>
      <c r="G12704" s="57">
        <f t="shared" si="464"/>
        <v>20.741438481379316</v>
      </c>
      <c r="H12704" s="8"/>
      <c r="I12704" s="73">
        <f t="shared" si="465"/>
        <v>1.9863013698600298</v>
      </c>
    </row>
    <row r="12705" spans="1:9" ht="15.6" x14ac:dyDescent="0.3">
      <c r="A12705" s="1">
        <v>12701</v>
      </c>
      <c r="B12705" s="1">
        <v>2018</v>
      </c>
      <c r="C12705" s="1">
        <v>6</v>
      </c>
      <c r="D12705" s="1">
        <v>21</v>
      </c>
      <c r="E12705" s="7">
        <v>2018.55753424658</v>
      </c>
      <c r="F12705" s="7">
        <v>23.427527000000001</v>
      </c>
      <c r="G12705" s="57">
        <f t="shared" si="464"/>
        <v>20.743893051034487</v>
      </c>
      <c r="H12705" s="8"/>
      <c r="I12705" s="73">
        <f t="shared" si="465"/>
        <v>1.9863013698600298</v>
      </c>
    </row>
    <row r="12706" spans="1:9" ht="15.6" x14ac:dyDescent="0.3">
      <c r="A12706" s="1">
        <v>12702</v>
      </c>
      <c r="B12706" s="1">
        <v>2018</v>
      </c>
      <c r="C12706" s="1">
        <v>6</v>
      </c>
      <c r="D12706" s="1">
        <v>22</v>
      </c>
      <c r="E12706" s="7">
        <v>2018.5602739726</v>
      </c>
      <c r="F12706" s="7">
        <v>23.441248000000002</v>
      </c>
      <c r="G12706" s="57">
        <f t="shared" si="464"/>
        <v>20.746327460689656</v>
      </c>
      <c r="H12706" s="8"/>
      <c r="I12706" s="73">
        <f t="shared" si="465"/>
        <v>1.9863013698700343</v>
      </c>
    </row>
    <row r="12707" spans="1:9" ht="15.6" x14ac:dyDescent="0.3">
      <c r="A12707" s="1">
        <v>12703</v>
      </c>
      <c r="B12707" s="1">
        <v>2018</v>
      </c>
      <c r="C12707" s="1">
        <v>6</v>
      </c>
      <c r="D12707" s="1">
        <v>23</v>
      </c>
      <c r="E12707" s="7">
        <v>2018.5630136986299</v>
      </c>
      <c r="F12707" s="7">
        <v>23.479416000000001</v>
      </c>
      <c r="G12707" s="57">
        <f t="shared" si="464"/>
        <v>20.748480826206901</v>
      </c>
      <c r="H12707" s="8"/>
      <c r="I12707" s="73">
        <f t="shared" si="465"/>
        <v>1.9863013698700343</v>
      </c>
    </row>
    <row r="12708" spans="1:9" ht="15.6" x14ac:dyDescent="0.3">
      <c r="A12708" s="1">
        <v>12704</v>
      </c>
      <c r="B12708" s="1">
        <v>2018</v>
      </c>
      <c r="C12708" s="1">
        <v>6</v>
      </c>
      <c r="D12708" s="1">
        <v>24</v>
      </c>
      <c r="E12708" s="7">
        <v>2018.56575342466</v>
      </c>
      <c r="F12708" s="7">
        <v>23.497207</v>
      </c>
      <c r="G12708" s="57">
        <f t="shared" si="464"/>
        <v>20.750416786206898</v>
      </c>
      <c r="H12708" s="8"/>
      <c r="I12708" s="73">
        <f t="shared" si="465"/>
        <v>1.9863013698600298</v>
      </c>
    </row>
    <row r="12709" spans="1:9" ht="15.6" x14ac:dyDescent="0.3">
      <c r="A12709" s="1">
        <v>12705</v>
      </c>
      <c r="B12709" s="1">
        <v>2018</v>
      </c>
      <c r="C12709" s="1">
        <v>6</v>
      </c>
      <c r="D12709" s="1">
        <v>25</v>
      </c>
      <c r="E12709" s="7">
        <v>2018.5684931506801</v>
      </c>
      <c r="F12709" s="7">
        <v>23.550926</v>
      </c>
      <c r="G12709" s="57">
        <f t="shared" si="464"/>
        <v>20.751924633103449</v>
      </c>
      <c r="H12709" s="8"/>
      <c r="I12709" s="73">
        <f t="shared" si="465"/>
        <v>1.9863013698598024</v>
      </c>
    </row>
    <row r="12710" spans="1:9" ht="15.6" x14ac:dyDescent="0.3">
      <c r="A12710" s="1">
        <v>12706</v>
      </c>
      <c r="B12710" s="1">
        <v>2018</v>
      </c>
      <c r="C12710" s="1">
        <v>6</v>
      </c>
      <c r="D12710" s="1">
        <v>26</v>
      </c>
      <c r="E12710" s="7">
        <v>2018.5712328767099</v>
      </c>
      <c r="F12710" s="7">
        <v>23.612822000000001</v>
      </c>
      <c r="G12710" s="57">
        <f t="shared" si="464"/>
        <v>20.753017795862068</v>
      </c>
      <c r="H12710" s="8"/>
      <c r="I12710" s="73">
        <f t="shared" si="465"/>
        <v>1.9863013698700343</v>
      </c>
    </row>
    <row r="12711" spans="1:9" ht="15.6" x14ac:dyDescent="0.3">
      <c r="A12711" s="1">
        <v>12707</v>
      </c>
      <c r="B12711" s="1">
        <v>2018</v>
      </c>
      <c r="C12711" s="1">
        <v>6</v>
      </c>
      <c r="D12711" s="1">
        <v>27</v>
      </c>
      <c r="E12711" s="7">
        <v>2018.57397260274</v>
      </c>
      <c r="F12711" s="7">
        <v>23.615435999999999</v>
      </c>
      <c r="G12711" s="57">
        <f t="shared" si="464"/>
        <v>20.753639184827588</v>
      </c>
      <c r="H12711" s="8"/>
      <c r="I12711" s="73">
        <f t="shared" si="465"/>
        <v>1.9863013698600298</v>
      </c>
    </row>
    <row r="12712" spans="1:9" ht="15.6" x14ac:dyDescent="0.3">
      <c r="A12712" s="1">
        <v>12708</v>
      </c>
      <c r="B12712" s="1">
        <v>2018</v>
      </c>
      <c r="C12712" s="1">
        <v>6</v>
      </c>
      <c r="D12712" s="1">
        <v>28</v>
      </c>
      <c r="E12712" s="7">
        <v>2018.5767123287701</v>
      </c>
      <c r="F12712" s="7">
        <v>23.634730999999999</v>
      </c>
      <c r="G12712" s="57">
        <f t="shared" si="464"/>
        <v>20.754094896551724</v>
      </c>
      <c r="H12712" s="8"/>
      <c r="I12712" s="73">
        <f t="shared" si="465"/>
        <v>1.9863013698600298</v>
      </c>
    </row>
    <row r="12713" spans="1:9" ht="15.6" x14ac:dyDescent="0.3">
      <c r="A12713" s="1">
        <v>12709</v>
      </c>
      <c r="B12713" s="1">
        <v>2018</v>
      </c>
      <c r="C12713" s="1">
        <v>6</v>
      </c>
      <c r="D12713" s="1">
        <v>29</v>
      </c>
      <c r="E12713" s="7">
        <v>2018.57945205479</v>
      </c>
      <c r="F12713" s="7">
        <v>23.686951000000001</v>
      </c>
      <c r="G12713" s="57">
        <f t="shared" si="464"/>
        <v>20.754450660689656</v>
      </c>
      <c r="H12713" s="8"/>
      <c r="I12713" s="73">
        <f t="shared" si="465"/>
        <v>1.987899543380081</v>
      </c>
    </row>
    <row r="12714" spans="1:9" ht="15.6" x14ac:dyDescent="0.3">
      <c r="A12714" s="1">
        <v>12710</v>
      </c>
      <c r="B12714" s="1">
        <v>2018</v>
      </c>
      <c r="C12714" s="1">
        <v>6</v>
      </c>
      <c r="D12714" s="1">
        <v>30</v>
      </c>
      <c r="E12714" s="7">
        <v>2018.58219178082</v>
      </c>
      <c r="F12714" s="7">
        <v>23.747146999999998</v>
      </c>
      <c r="G12714" s="57">
        <f t="shared" si="464"/>
        <v>20.754907950344823</v>
      </c>
      <c r="H12714" s="8"/>
      <c r="I12714" s="73">
        <f t="shared" si="465"/>
        <v>1.987899543380081</v>
      </c>
    </row>
    <row r="12715" spans="1:9" ht="15.6" x14ac:dyDescent="0.3">
      <c r="A12715" s="1">
        <v>12711</v>
      </c>
      <c r="B12715" s="1">
        <v>2018</v>
      </c>
      <c r="C12715" s="1">
        <v>7</v>
      </c>
      <c r="D12715" s="1">
        <v>1</v>
      </c>
      <c r="E12715" s="7">
        <v>2018.5860730593599</v>
      </c>
      <c r="F12715" s="7">
        <v>23.767558000000001</v>
      </c>
      <c r="G12715" s="57">
        <f t="shared" si="464"/>
        <v>20.755410399999995</v>
      </c>
      <c r="H12715" s="8"/>
      <c r="I12715" s="73">
        <f t="shared" si="465"/>
        <v>1.9878995433698492</v>
      </c>
    </row>
    <row r="12716" spans="1:9" ht="15.6" x14ac:dyDescent="0.3">
      <c r="A12716" s="1">
        <v>12712</v>
      </c>
      <c r="B12716" s="1">
        <v>2018</v>
      </c>
      <c r="C12716" s="1">
        <v>7</v>
      </c>
      <c r="D12716" s="1">
        <v>2</v>
      </c>
      <c r="E12716" s="7">
        <v>2018.58881278539</v>
      </c>
      <c r="F12716" s="7">
        <v>23.780905000000001</v>
      </c>
      <c r="G12716" s="57">
        <f t="shared" si="464"/>
        <v>20.755766175172415</v>
      </c>
      <c r="H12716" s="8"/>
      <c r="I12716" s="73">
        <f t="shared" si="465"/>
        <v>1.987899543380081</v>
      </c>
    </row>
    <row r="12717" spans="1:9" ht="15.6" x14ac:dyDescent="0.3">
      <c r="A12717" s="1">
        <v>12713</v>
      </c>
      <c r="B12717" s="1">
        <v>2018</v>
      </c>
      <c r="C12717" s="1">
        <v>7</v>
      </c>
      <c r="D12717" s="1">
        <v>3</v>
      </c>
      <c r="E12717" s="7">
        <v>2018.5915525114201</v>
      </c>
      <c r="F12717" s="7">
        <v>23.758064999999998</v>
      </c>
      <c r="G12717" s="57">
        <f t="shared" si="464"/>
        <v>20.756013671724137</v>
      </c>
      <c r="H12717" s="8"/>
      <c r="I12717" s="73">
        <f t="shared" si="465"/>
        <v>1.9878995433798536</v>
      </c>
    </row>
    <row r="12718" spans="1:9" ht="15.6" x14ac:dyDescent="0.3">
      <c r="A12718" s="1">
        <v>12714</v>
      </c>
      <c r="B12718" s="1">
        <v>2018</v>
      </c>
      <c r="C12718" s="1">
        <v>7</v>
      </c>
      <c r="D12718" s="1">
        <v>4</v>
      </c>
      <c r="E12718" s="7">
        <v>2018.59429223744</v>
      </c>
      <c r="F12718" s="7">
        <v>23.835951000000001</v>
      </c>
      <c r="G12718" s="57">
        <f t="shared" si="464"/>
        <v>20.756232212413792</v>
      </c>
      <c r="H12718" s="8"/>
      <c r="I12718" s="73">
        <f t="shared" si="465"/>
        <v>1.9863013698600298</v>
      </c>
    </row>
    <row r="12719" spans="1:9" ht="15.6" x14ac:dyDescent="0.3">
      <c r="A12719" s="1">
        <v>12715</v>
      </c>
      <c r="B12719" s="1">
        <v>2018</v>
      </c>
      <c r="C12719" s="1">
        <v>7</v>
      </c>
      <c r="D12719" s="1">
        <v>5</v>
      </c>
      <c r="E12719" s="7">
        <v>2018.59703196347</v>
      </c>
      <c r="F12719" s="7">
        <v>23.860484</v>
      </c>
      <c r="G12719" s="57">
        <f t="shared" si="464"/>
        <v>20.756583240000001</v>
      </c>
      <c r="H12719" s="8"/>
      <c r="I12719" s="73">
        <f t="shared" si="465"/>
        <v>1.9863013698700343</v>
      </c>
    </row>
    <row r="12720" spans="1:9" ht="15.6" x14ac:dyDescent="0.3">
      <c r="A12720" s="1">
        <v>12716</v>
      </c>
      <c r="B12720" s="1">
        <v>2018</v>
      </c>
      <c r="C12720" s="1">
        <v>7</v>
      </c>
      <c r="D12720" s="1">
        <v>6</v>
      </c>
      <c r="E12720" s="7">
        <v>2018.5997716894999</v>
      </c>
      <c r="F12720" s="7">
        <v>23.853155000000001</v>
      </c>
      <c r="G12720" s="57">
        <f t="shared" si="464"/>
        <v>20.757045088275863</v>
      </c>
      <c r="H12720" s="8"/>
      <c r="I12720" s="73">
        <f t="shared" si="465"/>
        <v>1.9863013698700343</v>
      </c>
    </row>
    <row r="12721" spans="1:9" ht="15.6" x14ac:dyDescent="0.3">
      <c r="A12721" s="1">
        <v>12717</v>
      </c>
      <c r="B12721" s="1">
        <v>2018</v>
      </c>
      <c r="C12721" s="1">
        <v>7</v>
      </c>
      <c r="D12721" s="1">
        <v>7</v>
      </c>
      <c r="E12721" s="7">
        <v>2018.60251141552</v>
      </c>
      <c r="F12721" s="7">
        <v>23.860327999999999</v>
      </c>
      <c r="G12721" s="57">
        <f t="shared" si="464"/>
        <v>20.757587148965516</v>
      </c>
      <c r="H12721" s="8"/>
      <c r="I12721" s="73">
        <f t="shared" si="465"/>
        <v>1.9863013698600298</v>
      </c>
    </row>
    <row r="12722" spans="1:9" ht="15.6" x14ac:dyDescent="0.3">
      <c r="A12722" s="1">
        <v>12718</v>
      </c>
      <c r="B12722" s="1">
        <v>2018</v>
      </c>
      <c r="C12722" s="1">
        <v>7</v>
      </c>
      <c r="D12722" s="1">
        <v>8</v>
      </c>
      <c r="E12722" s="7">
        <v>2018.6052511415501</v>
      </c>
      <c r="F12722" s="7">
        <v>23.80508</v>
      </c>
      <c r="G12722" s="57">
        <f t="shared" si="464"/>
        <v>20.758178703448273</v>
      </c>
      <c r="H12722" s="8"/>
      <c r="I12722" s="73">
        <f t="shared" si="465"/>
        <v>1.9863013698600298</v>
      </c>
    </row>
    <row r="12723" spans="1:9" ht="15.6" x14ac:dyDescent="0.3">
      <c r="A12723" s="1">
        <v>12719</v>
      </c>
      <c r="B12723" s="1">
        <v>2018</v>
      </c>
      <c r="C12723" s="1">
        <v>7</v>
      </c>
      <c r="D12723" s="1">
        <v>9</v>
      </c>
      <c r="E12723" s="7">
        <v>2018.6079908675799</v>
      </c>
      <c r="F12723" s="7">
        <v>23.917973</v>
      </c>
      <c r="G12723" s="57">
        <f t="shared" si="464"/>
        <v>20.758776103448277</v>
      </c>
      <c r="H12723" s="8"/>
      <c r="I12723" s="73">
        <f t="shared" si="465"/>
        <v>1.9863013698698069</v>
      </c>
    </row>
    <row r="12724" spans="1:9" ht="15.6" x14ac:dyDescent="0.3">
      <c r="A12724" s="1">
        <v>12720</v>
      </c>
      <c r="B12724" s="1">
        <v>2018</v>
      </c>
      <c r="C12724" s="1">
        <v>7</v>
      </c>
      <c r="D12724" s="1">
        <v>10</v>
      </c>
      <c r="E12724" s="7">
        <v>2018.61073059361</v>
      </c>
      <c r="F12724" s="7">
        <v>23.944095999999998</v>
      </c>
      <c r="G12724" s="57">
        <f t="shared" si="464"/>
        <v>20.759507266206892</v>
      </c>
      <c r="H12724" s="8"/>
      <c r="I12724" s="73">
        <f t="shared" si="465"/>
        <v>1.9863013698600298</v>
      </c>
    </row>
    <row r="12725" spans="1:9" ht="15.6" x14ac:dyDescent="0.3">
      <c r="A12725" s="1">
        <v>12721</v>
      </c>
      <c r="B12725" s="1">
        <v>2018</v>
      </c>
      <c r="C12725" s="1">
        <v>7</v>
      </c>
      <c r="D12725" s="1">
        <v>11</v>
      </c>
      <c r="E12725" s="7">
        <v>2018.6134703196301</v>
      </c>
      <c r="F12725" s="7">
        <v>23.880576000000001</v>
      </c>
      <c r="G12725" s="57">
        <f t="shared" si="464"/>
        <v>20.760303451034481</v>
      </c>
      <c r="H12725" s="8"/>
      <c r="I12725" s="73">
        <f t="shared" si="465"/>
        <v>1.9863013698600298</v>
      </c>
    </row>
    <row r="12726" spans="1:9" ht="15.6" x14ac:dyDescent="0.3">
      <c r="A12726" s="1">
        <v>12722</v>
      </c>
      <c r="B12726" s="1">
        <v>2018</v>
      </c>
      <c r="C12726" s="1">
        <v>7</v>
      </c>
      <c r="D12726" s="1">
        <v>12</v>
      </c>
      <c r="E12726" s="7">
        <v>2018.61621004566</v>
      </c>
      <c r="F12726" s="7">
        <v>23.895928000000001</v>
      </c>
      <c r="G12726" s="57">
        <f t="shared" si="464"/>
        <v>20.761296514482758</v>
      </c>
      <c r="H12726" s="8"/>
      <c r="I12726" s="73">
        <f t="shared" si="465"/>
        <v>1.9863013698600298</v>
      </c>
    </row>
    <row r="12727" spans="1:9" ht="15.6" x14ac:dyDescent="0.3">
      <c r="A12727" s="1">
        <v>12723</v>
      </c>
      <c r="B12727" s="1">
        <v>2018</v>
      </c>
      <c r="C12727" s="1">
        <v>7</v>
      </c>
      <c r="D12727" s="1">
        <v>13</v>
      </c>
      <c r="E12727" s="7">
        <v>2018.61894977169</v>
      </c>
      <c r="F12727" s="7">
        <v>23.773954</v>
      </c>
      <c r="G12727" s="57">
        <f t="shared" si="464"/>
        <v>20.7624168</v>
      </c>
      <c r="H12727" s="8"/>
      <c r="I12727" s="73">
        <f t="shared" si="465"/>
        <v>1.9863013698700343</v>
      </c>
    </row>
    <row r="12728" spans="1:9" ht="15.6" x14ac:dyDescent="0.3">
      <c r="A12728" s="1">
        <v>12724</v>
      </c>
      <c r="B12728" s="1">
        <v>2018</v>
      </c>
      <c r="C12728" s="1">
        <v>7</v>
      </c>
      <c r="D12728" s="1">
        <v>14</v>
      </c>
      <c r="E12728" s="7">
        <v>2018.6216894977199</v>
      </c>
      <c r="F12728" s="7">
        <v>23.658097999999999</v>
      </c>
      <c r="G12728" s="57">
        <f t="shared" si="464"/>
        <v>20.763507468965518</v>
      </c>
      <c r="H12728" s="8"/>
      <c r="I12728" s="73">
        <f t="shared" si="465"/>
        <v>1.9863013698600298</v>
      </c>
    </row>
    <row r="12729" spans="1:9" ht="15.6" x14ac:dyDescent="0.3">
      <c r="A12729" s="1">
        <v>12725</v>
      </c>
      <c r="B12729" s="1">
        <v>2018</v>
      </c>
      <c r="C12729" s="1">
        <v>7</v>
      </c>
      <c r="D12729" s="1">
        <v>15</v>
      </c>
      <c r="E12729" s="7">
        <v>2018.62442922374</v>
      </c>
      <c r="F12729" s="7">
        <v>23.700962000000001</v>
      </c>
      <c r="G12729" s="57">
        <f t="shared" si="464"/>
        <v>20.76444408137931</v>
      </c>
      <c r="H12729" s="8"/>
      <c r="I12729" s="73">
        <f t="shared" si="465"/>
        <v>1.9863013698600298</v>
      </c>
    </row>
    <row r="12730" spans="1:9" ht="15.6" x14ac:dyDescent="0.3">
      <c r="A12730" s="1">
        <v>12726</v>
      </c>
      <c r="B12730" s="1">
        <v>2018</v>
      </c>
      <c r="C12730" s="1">
        <v>7</v>
      </c>
      <c r="D12730" s="1">
        <v>16</v>
      </c>
      <c r="E12730" s="7">
        <v>2018.6271689497701</v>
      </c>
      <c r="F12730" s="7">
        <v>23.720655000000001</v>
      </c>
      <c r="G12730" s="57">
        <f t="shared" si="464"/>
        <v>20.765313379310346</v>
      </c>
      <c r="H12730" s="8"/>
      <c r="I12730" s="73">
        <f t="shared" si="465"/>
        <v>1.9863013698600298</v>
      </c>
    </row>
    <row r="12731" spans="1:9" ht="15.6" x14ac:dyDescent="0.3">
      <c r="A12731" s="1">
        <v>12727</v>
      </c>
      <c r="B12731" s="1">
        <v>2018</v>
      </c>
      <c r="C12731" s="1">
        <v>7</v>
      </c>
      <c r="D12731" s="1">
        <v>17</v>
      </c>
      <c r="E12731" s="7">
        <v>2018.6299086757999</v>
      </c>
      <c r="F12731" s="7">
        <v>23.669606999999999</v>
      </c>
      <c r="G12731" s="57">
        <f t="shared" si="464"/>
        <v>20.766290435862068</v>
      </c>
      <c r="H12731" s="8"/>
      <c r="I12731" s="73">
        <f t="shared" si="465"/>
        <v>1.9863013698698069</v>
      </c>
    </row>
    <row r="12732" spans="1:9" ht="15.6" x14ac:dyDescent="0.3">
      <c r="A12732" s="1">
        <v>12728</v>
      </c>
      <c r="B12732" s="1">
        <v>2018</v>
      </c>
      <c r="C12732" s="1">
        <v>7</v>
      </c>
      <c r="D12732" s="1">
        <v>18</v>
      </c>
      <c r="E12732" s="7">
        <v>2018.63264840183</v>
      </c>
      <c r="F12732" s="7">
        <v>23.668240000000001</v>
      </c>
      <c r="G12732" s="57">
        <f t="shared" si="464"/>
        <v>20.767209988965515</v>
      </c>
      <c r="H12732" s="8"/>
      <c r="I12732" s="73">
        <f t="shared" si="465"/>
        <v>1.9863013698600298</v>
      </c>
    </row>
    <row r="12733" spans="1:9" ht="15.6" x14ac:dyDescent="0.3">
      <c r="A12733" s="1">
        <v>12729</v>
      </c>
      <c r="B12733" s="1">
        <v>2018</v>
      </c>
      <c r="C12733" s="1">
        <v>7</v>
      </c>
      <c r="D12733" s="1">
        <v>19</v>
      </c>
      <c r="E12733" s="7">
        <v>2018.6353881278501</v>
      </c>
      <c r="F12733" s="7">
        <v>23.601607000000001</v>
      </c>
      <c r="G12733" s="57">
        <f t="shared" si="464"/>
        <v>20.768102430344825</v>
      </c>
      <c r="H12733" s="8"/>
      <c r="I12733" s="73">
        <f t="shared" si="465"/>
        <v>1.9863013698600298</v>
      </c>
    </row>
    <row r="12734" spans="1:9" ht="15.6" x14ac:dyDescent="0.3">
      <c r="A12734" s="1">
        <v>12730</v>
      </c>
      <c r="B12734" s="1">
        <v>2018</v>
      </c>
      <c r="C12734" s="1">
        <v>7</v>
      </c>
      <c r="D12734" s="1">
        <v>20</v>
      </c>
      <c r="E12734" s="7">
        <v>2018.63812785388</v>
      </c>
      <c r="F12734" s="7">
        <v>23.533467999999999</v>
      </c>
      <c r="G12734" s="57">
        <f t="shared" si="464"/>
        <v>20.768954655172411</v>
      </c>
      <c r="H12734" s="8"/>
      <c r="I12734" s="73">
        <f t="shared" si="465"/>
        <v>1.9863013698600298</v>
      </c>
    </row>
    <row r="12735" spans="1:9" ht="15.6" x14ac:dyDescent="0.3">
      <c r="A12735" s="1">
        <v>12731</v>
      </c>
      <c r="B12735" s="1">
        <v>2018</v>
      </c>
      <c r="C12735" s="1">
        <v>7</v>
      </c>
      <c r="D12735" s="1">
        <v>21</v>
      </c>
      <c r="E12735" s="7">
        <v>2018.64086757991</v>
      </c>
      <c r="F12735" s="7">
        <v>23.467734</v>
      </c>
      <c r="G12735" s="57">
        <f t="shared" si="464"/>
        <v>20.769820266206896</v>
      </c>
      <c r="H12735" s="8"/>
      <c r="I12735" s="73">
        <f t="shared" si="465"/>
        <v>1.9863013698700343</v>
      </c>
    </row>
    <row r="12736" spans="1:9" ht="15.6" x14ac:dyDescent="0.3">
      <c r="A12736" s="1">
        <v>12732</v>
      </c>
      <c r="B12736" s="1">
        <v>2018</v>
      </c>
      <c r="C12736" s="1">
        <v>7</v>
      </c>
      <c r="D12736" s="1">
        <v>22</v>
      </c>
      <c r="E12736" s="7">
        <v>2018.6436073059399</v>
      </c>
      <c r="F12736" s="7">
        <v>23.458079999999999</v>
      </c>
      <c r="G12736" s="57">
        <f t="shared" si="464"/>
        <v>20.770624146206895</v>
      </c>
      <c r="H12736" s="8"/>
      <c r="I12736" s="73">
        <f t="shared" si="465"/>
        <v>1.9863013698600298</v>
      </c>
    </row>
    <row r="12737" spans="1:9" ht="15.6" x14ac:dyDescent="0.3">
      <c r="A12737" s="1">
        <v>12733</v>
      </c>
      <c r="B12737" s="1">
        <v>2018</v>
      </c>
      <c r="C12737" s="1">
        <v>7</v>
      </c>
      <c r="D12737" s="1">
        <v>23</v>
      </c>
      <c r="E12737" s="7">
        <v>2018.64634703196</v>
      </c>
      <c r="F12737" s="7">
        <v>23.445419999999999</v>
      </c>
      <c r="G12737" s="57">
        <f t="shared" si="464"/>
        <v>20.771417427586211</v>
      </c>
      <c r="H12737" s="8"/>
      <c r="I12737" s="73">
        <f t="shared" si="465"/>
        <v>1.9863013698600298</v>
      </c>
    </row>
    <row r="12738" spans="1:9" ht="15.6" x14ac:dyDescent="0.3">
      <c r="A12738" s="1">
        <v>12734</v>
      </c>
      <c r="B12738" s="1">
        <v>2018</v>
      </c>
      <c r="C12738" s="1">
        <v>7</v>
      </c>
      <c r="D12738" s="1">
        <v>24</v>
      </c>
      <c r="E12738" s="7">
        <v>2018.6490867579901</v>
      </c>
      <c r="F12738" s="7">
        <v>23.273824999999999</v>
      </c>
      <c r="G12738" s="57">
        <f t="shared" si="464"/>
        <v>20.772229233103449</v>
      </c>
      <c r="H12738" s="8"/>
      <c r="I12738" s="73">
        <f t="shared" si="465"/>
        <v>1.9863013698600298</v>
      </c>
    </row>
    <row r="12739" spans="1:9" ht="15.6" x14ac:dyDescent="0.3">
      <c r="A12739" s="1">
        <v>12735</v>
      </c>
      <c r="B12739" s="1">
        <v>2018</v>
      </c>
      <c r="C12739" s="1">
        <v>7</v>
      </c>
      <c r="D12739" s="1">
        <v>25</v>
      </c>
      <c r="E12739" s="7">
        <v>2018.6518264840199</v>
      </c>
      <c r="F12739" s="7">
        <v>23.221209000000002</v>
      </c>
      <c r="G12739" s="57">
        <f t="shared" si="464"/>
        <v>20.773184234482763</v>
      </c>
      <c r="H12739" s="8"/>
      <c r="I12739" s="73">
        <f t="shared" si="465"/>
        <v>1.9863013698698069</v>
      </c>
    </row>
    <row r="12740" spans="1:9" ht="15.6" x14ac:dyDescent="0.3">
      <c r="A12740" s="1">
        <v>12736</v>
      </c>
      <c r="B12740" s="1">
        <v>2018</v>
      </c>
      <c r="C12740" s="1">
        <v>7</v>
      </c>
      <c r="D12740" s="1">
        <v>26</v>
      </c>
      <c r="E12740" s="7">
        <v>2018.65456621005</v>
      </c>
      <c r="F12740" s="7">
        <v>23.216227</v>
      </c>
      <c r="G12740" s="57">
        <f t="shared" si="464"/>
        <v>20.774304194482763</v>
      </c>
      <c r="H12740" s="8"/>
      <c r="I12740" s="73">
        <f t="shared" si="465"/>
        <v>1.9863013698600298</v>
      </c>
    </row>
    <row r="12741" spans="1:9" ht="15.6" x14ac:dyDescent="0.3">
      <c r="A12741" s="1">
        <v>12737</v>
      </c>
      <c r="B12741" s="1">
        <v>2018</v>
      </c>
      <c r="C12741" s="1">
        <v>7</v>
      </c>
      <c r="D12741" s="1">
        <v>27</v>
      </c>
      <c r="E12741" s="7">
        <v>2018.6573059360701</v>
      </c>
      <c r="F12741" s="7">
        <v>23.167525000000001</v>
      </c>
      <c r="G12741" s="57">
        <f t="shared" si="464"/>
        <v>20.775497062068968</v>
      </c>
      <c r="H12741" s="8"/>
      <c r="I12741" s="73">
        <f t="shared" si="465"/>
        <v>1.9863013698600298</v>
      </c>
    </row>
    <row r="12742" spans="1:9" ht="15.6" x14ac:dyDescent="0.3">
      <c r="A12742" s="1">
        <v>12738</v>
      </c>
      <c r="B12742" s="1">
        <v>2018</v>
      </c>
      <c r="C12742" s="1">
        <v>7</v>
      </c>
      <c r="D12742" s="1">
        <v>28</v>
      </c>
      <c r="E12742" s="7">
        <v>2018.6600456620999</v>
      </c>
      <c r="F12742" s="7">
        <v>23.131603999999999</v>
      </c>
      <c r="G12742" s="57">
        <f t="shared" si="464"/>
        <v>20.776710293793105</v>
      </c>
      <c r="H12742" s="8"/>
      <c r="I12742" s="73">
        <f t="shared" si="465"/>
        <v>1.9863013698600298</v>
      </c>
    </row>
    <row r="12743" spans="1:9" ht="15.6" x14ac:dyDescent="0.3">
      <c r="A12743" s="1">
        <v>12739</v>
      </c>
      <c r="B12743" s="1">
        <v>2018</v>
      </c>
      <c r="C12743" s="1">
        <v>7</v>
      </c>
      <c r="D12743" s="1">
        <v>29</v>
      </c>
      <c r="E12743" s="7">
        <v>2018.66278538813</v>
      </c>
      <c r="F12743" s="7">
        <v>23.109255999999998</v>
      </c>
      <c r="G12743" s="57">
        <f t="shared" si="464"/>
        <v>20.77785464689655</v>
      </c>
      <c r="H12743" s="8"/>
      <c r="I12743" s="73">
        <f t="shared" si="465"/>
        <v>1.9863013698700343</v>
      </c>
    </row>
    <row r="12744" spans="1:9" ht="15.6" x14ac:dyDescent="0.3">
      <c r="A12744" s="1">
        <v>12740</v>
      </c>
      <c r="B12744" s="1">
        <v>2018</v>
      </c>
      <c r="C12744" s="1">
        <v>7</v>
      </c>
      <c r="D12744" s="1">
        <v>30</v>
      </c>
      <c r="E12744" s="7">
        <v>2018.6655251141599</v>
      </c>
      <c r="F12744" s="7">
        <v>23.100237</v>
      </c>
      <c r="G12744" s="57">
        <f t="shared" si="464"/>
        <v>20.779010348965514</v>
      </c>
      <c r="H12744" s="8"/>
      <c r="I12744" s="73">
        <f t="shared" si="465"/>
        <v>1.987899543380081</v>
      </c>
    </row>
    <row r="12745" spans="1:9" ht="15.6" x14ac:dyDescent="0.3">
      <c r="A12745" s="1">
        <v>12741</v>
      </c>
      <c r="B12745" s="1">
        <v>2018</v>
      </c>
      <c r="C12745" s="1">
        <v>7</v>
      </c>
      <c r="D12745" s="1">
        <v>31</v>
      </c>
      <c r="E12745" s="7">
        <v>2018.66826484018</v>
      </c>
      <c r="F12745" s="7">
        <v>23.12565</v>
      </c>
      <c r="G12745" s="57">
        <f t="shared" si="464"/>
        <v>20.780059961379308</v>
      </c>
      <c r="H12745" s="8"/>
      <c r="I12745" s="73">
        <f t="shared" si="465"/>
        <v>1.9878995433798536</v>
      </c>
    </row>
    <row r="12746" spans="1:9" ht="15.6" x14ac:dyDescent="0.3">
      <c r="A12746" s="1">
        <v>12742</v>
      </c>
      <c r="B12746" s="1">
        <v>2018</v>
      </c>
      <c r="C12746" s="1">
        <v>8</v>
      </c>
      <c r="D12746" s="1">
        <v>1</v>
      </c>
      <c r="E12746" s="7">
        <v>2018.66940639269</v>
      </c>
      <c r="F12746" s="7">
        <v>23.131509000000001</v>
      </c>
      <c r="G12746" s="57">
        <f t="shared" si="464"/>
        <v>20.781017608275864</v>
      </c>
      <c r="H12746" s="8"/>
      <c r="I12746" s="73">
        <f t="shared" si="465"/>
        <v>1.987899543380081</v>
      </c>
    </row>
    <row r="12747" spans="1:9" ht="15.6" x14ac:dyDescent="0.3">
      <c r="A12747" s="1">
        <v>12743</v>
      </c>
      <c r="B12747" s="1">
        <v>2018</v>
      </c>
      <c r="C12747" s="1">
        <v>8</v>
      </c>
      <c r="D12747" s="1">
        <v>2</v>
      </c>
      <c r="E12747" s="7">
        <v>2018.6721461187201</v>
      </c>
      <c r="F12747" s="7">
        <v>23.155227</v>
      </c>
      <c r="G12747" s="57">
        <f t="shared" ref="G12747:G12810" si="466">AVERAGE(F12203:F12927)</f>
        <v>20.78198646482759</v>
      </c>
      <c r="H12747" s="8"/>
      <c r="I12747" s="73">
        <f t="shared" si="465"/>
        <v>1.9878995433698492</v>
      </c>
    </row>
    <row r="12748" spans="1:9" ht="15.6" x14ac:dyDescent="0.3">
      <c r="A12748" s="1">
        <v>12744</v>
      </c>
      <c r="B12748" s="1">
        <v>2018</v>
      </c>
      <c r="C12748" s="1">
        <v>8</v>
      </c>
      <c r="D12748" s="1">
        <v>3</v>
      </c>
      <c r="E12748" s="7">
        <v>2018.67488584475</v>
      </c>
      <c r="F12748" s="7">
        <v>23.118531999999998</v>
      </c>
      <c r="G12748" s="57">
        <f t="shared" si="466"/>
        <v>20.78293579034483</v>
      </c>
      <c r="H12748" s="8"/>
      <c r="I12748" s="73">
        <f t="shared" ref="I12748:I12811" si="467">E12928-E12204</f>
        <v>1.987899543380081</v>
      </c>
    </row>
    <row r="12749" spans="1:9" ht="15.6" x14ac:dyDescent="0.3">
      <c r="A12749" s="1">
        <v>12745</v>
      </c>
      <c r="B12749" s="1">
        <v>2018</v>
      </c>
      <c r="C12749" s="1">
        <v>8</v>
      </c>
      <c r="D12749" s="1">
        <v>4</v>
      </c>
      <c r="E12749" s="7">
        <v>2018.67762557078</v>
      </c>
      <c r="F12749" s="7">
        <v>23.053483</v>
      </c>
      <c r="G12749" s="57">
        <f t="shared" si="466"/>
        <v>20.783835542068967</v>
      </c>
      <c r="H12749" s="8"/>
      <c r="I12749" s="73">
        <f t="shared" si="467"/>
        <v>1.9863013698600298</v>
      </c>
    </row>
    <row r="12750" spans="1:9" ht="15.6" x14ac:dyDescent="0.3">
      <c r="A12750" s="1">
        <v>12746</v>
      </c>
      <c r="B12750" s="1">
        <v>2018</v>
      </c>
      <c r="C12750" s="1">
        <v>8</v>
      </c>
      <c r="D12750" s="1">
        <v>5</v>
      </c>
      <c r="E12750" s="7">
        <v>2018.6803652967999</v>
      </c>
      <c r="F12750" s="7">
        <v>22.928652</v>
      </c>
      <c r="G12750" s="57">
        <f t="shared" si="466"/>
        <v>20.784714722758622</v>
      </c>
      <c r="H12750" s="8"/>
      <c r="I12750" s="73">
        <f t="shared" si="467"/>
        <v>1.9863013698600298</v>
      </c>
    </row>
    <row r="12751" spans="1:9" ht="15.6" x14ac:dyDescent="0.3">
      <c r="A12751" s="1">
        <v>12747</v>
      </c>
      <c r="B12751" s="1">
        <v>2018</v>
      </c>
      <c r="C12751" s="1">
        <v>8</v>
      </c>
      <c r="D12751" s="1">
        <v>6</v>
      </c>
      <c r="E12751" s="7">
        <v>2018.68310502283</v>
      </c>
      <c r="F12751" s="7">
        <v>22.854877999999999</v>
      </c>
      <c r="G12751" s="57">
        <f t="shared" si="466"/>
        <v>20.785529830344828</v>
      </c>
      <c r="H12751" s="8"/>
      <c r="I12751" s="73">
        <f t="shared" si="467"/>
        <v>1.9863013698600298</v>
      </c>
    </row>
    <row r="12752" spans="1:9" ht="15.6" x14ac:dyDescent="0.3">
      <c r="A12752" s="1">
        <v>12748</v>
      </c>
      <c r="B12752" s="1">
        <v>2018</v>
      </c>
      <c r="C12752" s="1">
        <v>8</v>
      </c>
      <c r="D12752" s="1">
        <v>7</v>
      </c>
      <c r="E12752" s="7">
        <v>2018.6858447488601</v>
      </c>
      <c r="F12752" s="7">
        <v>22.837983000000001</v>
      </c>
      <c r="G12752" s="57">
        <f t="shared" si="466"/>
        <v>20.786343033103449</v>
      </c>
      <c r="H12752" s="8"/>
      <c r="I12752" s="73">
        <f t="shared" si="467"/>
        <v>1.9863013698700343</v>
      </c>
    </row>
    <row r="12753" spans="1:9" ht="15.6" x14ac:dyDescent="0.3">
      <c r="A12753" s="1">
        <v>12749</v>
      </c>
      <c r="B12753" s="1">
        <v>2018</v>
      </c>
      <c r="C12753" s="1">
        <v>8</v>
      </c>
      <c r="D12753" s="1">
        <v>8</v>
      </c>
      <c r="E12753" s="7">
        <v>2018.6885844748899</v>
      </c>
      <c r="F12753" s="7">
        <v>22.862634</v>
      </c>
      <c r="G12753" s="57">
        <f t="shared" si="466"/>
        <v>20.787174590344833</v>
      </c>
      <c r="H12753" s="8"/>
      <c r="I12753" s="73">
        <f t="shared" si="467"/>
        <v>1.9863013698598024</v>
      </c>
    </row>
    <row r="12754" spans="1:9" ht="15.6" x14ac:dyDescent="0.3">
      <c r="A12754" s="1">
        <v>12750</v>
      </c>
      <c r="B12754" s="1">
        <v>2018</v>
      </c>
      <c r="C12754" s="1">
        <v>8</v>
      </c>
      <c r="D12754" s="1">
        <v>9</v>
      </c>
      <c r="E12754" s="7">
        <v>2018.69132420091</v>
      </c>
      <c r="F12754" s="7">
        <v>22.778417000000001</v>
      </c>
      <c r="G12754" s="57">
        <f t="shared" si="466"/>
        <v>20.788115434482766</v>
      </c>
      <c r="H12754" s="8"/>
      <c r="I12754" s="73">
        <f t="shared" si="467"/>
        <v>1.9863013698600298</v>
      </c>
    </row>
    <row r="12755" spans="1:9" ht="15.6" x14ac:dyDescent="0.3">
      <c r="A12755" s="1">
        <v>12751</v>
      </c>
      <c r="B12755" s="1">
        <v>2018</v>
      </c>
      <c r="C12755" s="1">
        <v>8</v>
      </c>
      <c r="D12755" s="1">
        <v>10</v>
      </c>
      <c r="E12755" s="7">
        <v>2018.6940639269401</v>
      </c>
      <c r="F12755" s="7">
        <v>22.681186</v>
      </c>
      <c r="G12755" s="57">
        <f t="shared" si="466"/>
        <v>20.789132154482761</v>
      </c>
      <c r="H12755" s="8"/>
      <c r="I12755" s="73">
        <f t="shared" si="467"/>
        <v>1.9863013698600298</v>
      </c>
    </row>
    <row r="12756" spans="1:9" ht="15.6" x14ac:dyDescent="0.3">
      <c r="A12756" s="1">
        <v>12752</v>
      </c>
      <c r="B12756" s="1">
        <v>2018</v>
      </c>
      <c r="C12756" s="1">
        <v>8</v>
      </c>
      <c r="D12756" s="1">
        <v>11</v>
      </c>
      <c r="E12756" s="7">
        <v>2018.6968036529699</v>
      </c>
      <c r="F12756" s="7">
        <v>22.590240999999999</v>
      </c>
      <c r="G12756" s="57">
        <f t="shared" si="466"/>
        <v>20.790151132413801</v>
      </c>
      <c r="H12756" s="8"/>
      <c r="I12756" s="73">
        <f t="shared" si="467"/>
        <v>1.9863013698700343</v>
      </c>
    </row>
    <row r="12757" spans="1:9" ht="15.6" x14ac:dyDescent="0.3">
      <c r="A12757" s="1">
        <v>12753</v>
      </c>
      <c r="B12757" s="1">
        <v>2018</v>
      </c>
      <c r="C12757" s="1">
        <v>8</v>
      </c>
      <c r="D12757" s="1">
        <v>12</v>
      </c>
      <c r="E12757" s="7">
        <v>2018.699543379</v>
      </c>
      <c r="F12757" s="7">
        <v>22.574323</v>
      </c>
      <c r="G12757" s="57">
        <f t="shared" si="466"/>
        <v>20.791151066206901</v>
      </c>
      <c r="H12757" s="8"/>
      <c r="I12757" s="73">
        <f t="shared" si="467"/>
        <v>1.9863013698600298</v>
      </c>
    </row>
    <row r="12758" spans="1:9" ht="15.6" x14ac:dyDescent="0.3">
      <c r="A12758" s="1">
        <v>12754</v>
      </c>
      <c r="B12758" s="1">
        <v>2018</v>
      </c>
      <c r="C12758" s="1">
        <v>8</v>
      </c>
      <c r="D12758" s="1">
        <v>13</v>
      </c>
      <c r="E12758" s="7">
        <v>2018.7022831050199</v>
      </c>
      <c r="F12758" s="7">
        <v>22.577487999999999</v>
      </c>
      <c r="G12758" s="57">
        <f t="shared" si="466"/>
        <v>20.792007733793106</v>
      </c>
      <c r="H12758" s="8"/>
      <c r="I12758" s="73">
        <f t="shared" si="467"/>
        <v>1.9863013698600298</v>
      </c>
    </row>
    <row r="12759" spans="1:9" ht="15.6" x14ac:dyDescent="0.3">
      <c r="A12759" s="1">
        <v>12755</v>
      </c>
      <c r="B12759" s="1">
        <v>2018</v>
      </c>
      <c r="C12759" s="1">
        <v>8</v>
      </c>
      <c r="D12759" s="1">
        <v>14</v>
      </c>
      <c r="E12759" s="7">
        <v>2018.70502283105</v>
      </c>
      <c r="F12759" s="7">
        <v>22.588995000000001</v>
      </c>
      <c r="G12759" s="57">
        <f t="shared" si="466"/>
        <v>20.79267956551724</v>
      </c>
      <c r="H12759" s="8"/>
      <c r="I12759" s="73">
        <f t="shared" si="467"/>
        <v>1.9863013698600298</v>
      </c>
    </row>
    <row r="12760" spans="1:9" ht="15.6" x14ac:dyDescent="0.3">
      <c r="A12760" s="1">
        <v>12756</v>
      </c>
      <c r="B12760" s="1">
        <v>2018</v>
      </c>
      <c r="C12760" s="1">
        <v>8</v>
      </c>
      <c r="D12760" s="1">
        <v>15</v>
      </c>
      <c r="E12760" s="7">
        <v>2018.7077625570801</v>
      </c>
      <c r="F12760" s="7">
        <v>22.573926</v>
      </c>
      <c r="G12760" s="57">
        <f t="shared" si="466"/>
        <v>20.793317762758619</v>
      </c>
      <c r="H12760" s="8"/>
      <c r="I12760" s="73">
        <f t="shared" si="467"/>
        <v>1.9863013698700343</v>
      </c>
    </row>
    <row r="12761" spans="1:9" ht="15.6" x14ac:dyDescent="0.3">
      <c r="A12761" s="1">
        <v>12757</v>
      </c>
      <c r="B12761" s="1">
        <v>2018</v>
      </c>
      <c r="C12761" s="1">
        <v>8</v>
      </c>
      <c r="D12761" s="1">
        <v>16</v>
      </c>
      <c r="E12761" s="7">
        <v>2018.7105022831099</v>
      </c>
      <c r="F12761" s="7">
        <v>22.531856000000001</v>
      </c>
      <c r="G12761" s="57">
        <f t="shared" si="466"/>
        <v>20.794021586206895</v>
      </c>
      <c r="H12761" s="8"/>
      <c r="I12761" s="73">
        <f t="shared" si="467"/>
        <v>1.9863013698598024</v>
      </c>
    </row>
    <row r="12762" spans="1:9" ht="15.6" x14ac:dyDescent="0.3">
      <c r="A12762" s="1">
        <v>12758</v>
      </c>
      <c r="B12762" s="1">
        <v>2018</v>
      </c>
      <c r="C12762" s="1">
        <v>8</v>
      </c>
      <c r="D12762" s="1">
        <v>17</v>
      </c>
      <c r="E12762" s="7">
        <v>2018.71324200913</v>
      </c>
      <c r="F12762" s="7">
        <v>22.597951999999999</v>
      </c>
      <c r="G12762" s="57">
        <f t="shared" si="466"/>
        <v>20.794866331034481</v>
      </c>
      <c r="H12762" s="8"/>
      <c r="I12762" s="73">
        <f t="shared" si="467"/>
        <v>1.9863013698600298</v>
      </c>
    </row>
    <row r="12763" spans="1:9" ht="15.6" x14ac:dyDescent="0.3">
      <c r="A12763" s="1">
        <v>12759</v>
      </c>
      <c r="B12763" s="1">
        <v>2018</v>
      </c>
      <c r="C12763" s="1">
        <v>8</v>
      </c>
      <c r="D12763" s="1">
        <v>18</v>
      </c>
      <c r="E12763" s="7">
        <v>2018.7159817351601</v>
      </c>
      <c r="F12763" s="7">
        <v>22.641366999999999</v>
      </c>
      <c r="G12763" s="57">
        <f t="shared" si="466"/>
        <v>20.795626035862067</v>
      </c>
      <c r="H12763" s="8"/>
      <c r="I12763" s="73">
        <f t="shared" si="467"/>
        <v>1.9863013698700343</v>
      </c>
    </row>
    <row r="12764" spans="1:9" ht="15.6" x14ac:dyDescent="0.3">
      <c r="A12764" s="1">
        <v>12760</v>
      </c>
      <c r="B12764" s="1">
        <v>2018</v>
      </c>
      <c r="C12764" s="1">
        <v>8</v>
      </c>
      <c r="D12764" s="1">
        <v>19</v>
      </c>
      <c r="E12764" s="7">
        <v>2018.7187214611899</v>
      </c>
      <c r="F12764" s="7">
        <v>22.653798999999999</v>
      </c>
      <c r="G12764" s="57">
        <f t="shared" si="466"/>
        <v>20.79632864275862</v>
      </c>
      <c r="H12764" s="8"/>
      <c r="I12764" s="73">
        <f t="shared" si="467"/>
        <v>1.9863013698598024</v>
      </c>
    </row>
    <row r="12765" spans="1:9" ht="15.6" x14ac:dyDescent="0.3">
      <c r="A12765" s="1">
        <v>12761</v>
      </c>
      <c r="B12765" s="1">
        <v>2018</v>
      </c>
      <c r="C12765" s="1">
        <v>8</v>
      </c>
      <c r="D12765" s="1">
        <v>20</v>
      </c>
      <c r="E12765" s="7">
        <v>2018.72146118721</v>
      </c>
      <c r="F12765" s="7">
        <v>22.554293999999999</v>
      </c>
      <c r="G12765" s="57">
        <f t="shared" si="466"/>
        <v>20.797046542068966</v>
      </c>
      <c r="H12765" s="8"/>
      <c r="I12765" s="73">
        <f t="shared" si="467"/>
        <v>1.9863013698600298</v>
      </c>
    </row>
    <row r="12766" spans="1:9" ht="15.6" x14ac:dyDescent="0.3">
      <c r="A12766" s="1">
        <v>12762</v>
      </c>
      <c r="B12766" s="1">
        <v>2018</v>
      </c>
      <c r="C12766" s="1">
        <v>8</v>
      </c>
      <c r="D12766" s="1">
        <v>21</v>
      </c>
      <c r="E12766" s="7">
        <v>2018.7242009132401</v>
      </c>
      <c r="F12766" s="7">
        <v>22.513462000000001</v>
      </c>
      <c r="G12766" s="57">
        <f t="shared" si="466"/>
        <v>20.797783751724136</v>
      </c>
      <c r="H12766" s="8"/>
      <c r="I12766" s="73">
        <f t="shared" si="467"/>
        <v>1.9863013698600298</v>
      </c>
    </row>
    <row r="12767" spans="1:9" ht="15.6" x14ac:dyDescent="0.3">
      <c r="A12767" s="1">
        <v>12763</v>
      </c>
      <c r="B12767" s="1">
        <v>2018</v>
      </c>
      <c r="C12767" s="1">
        <v>8</v>
      </c>
      <c r="D12767" s="1">
        <v>22</v>
      </c>
      <c r="E12767" s="7">
        <v>2018.72694063927</v>
      </c>
      <c r="F12767" s="7">
        <v>22.500753</v>
      </c>
      <c r="G12767" s="57">
        <f t="shared" si="466"/>
        <v>20.798529888275866</v>
      </c>
      <c r="H12767" s="8"/>
      <c r="I12767" s="73">
        <f t="shared" si="467"/>
        <v>1.9863013698700343</v>
      </c>
    </row>
    <row r="12768" spans="1:9" ht="15.6" x14ac:dyDescent="0.3">
      <c r="A12768" s="1">
        <v>12764</v>
      </c>
      <c r="B12768" s="1">
        <v>2018</v>
      </c>
      <c r="C12768" s="1">
        <v>8</v>
      </c>
      <c r="D12768" s="1">
        <v>23</v>
      </c>
      <c r="E12768" s="7">
        <v>2018.7296803653001</v>
      </c>
      <c r="F12768" s="7">
        <v>22.541799000000001</v>
      </c>
      <c r="G12768" s="57">
        <f t="shared" si="466"/>
        <v>20.799368684137931</v>
      </c>
      <c r="H12768" s="8"/>
      <c r="I12768" s="73">
        <f t="shared" si="467"/>
        <v>1.9863013698600298</v>
      </c>
    </row>
    <row r="12769" spans="1:9" ht="15.6" x14ac:dyDescent="0.3">
      <c r="A12769" s="1">
        <v>12765</v>
      </c>
      <c r="B12769" s="1">
        <v>2018</v>
      </c>
      <c r="C12769" s="1">
        <v>8</v>
      </c>
      <c r="D12769" s="1">
        <v>24</v>
      </c>
      <c r="E12769" s="7">
        <v>2018.7324200913199</v>
      </c>
      <c r="F12769" s="7">
        <v>22.549600000000002</v>
      </c>
      <c r="G12769" s="57">
        <f t="shared" si="466"/>
        <v>20.800341169655177</v>
      </c>
      <c r="H12769" s="8"/>
      <c r="I12769" s="73">
        <f t="shared" si="467"/>
        <v>1.9863013698600298</v>
      </c>
    </row>
    <row r="12770" spans="1:9" ht="15.6" x14ac:dyDescent="0.3">
      <c r="A12770" s="1">
        <v>12766</v>
      </c>
      <c r="B12770" s="1">
        <v>2018</v>
      </c>
      <c r="C12770" s="1">
        <v>8</v>
      </c>
      <c r="D12770" s="1">
        <v>25</v>
      </c>
      <c r="E12770" s="7">
        <v>2018.73515981735</v>
      </c>
      <c r="F12770" s="7">
        <v>22.564149</v>
      </c>
      <c r="G12770" s="57">
        <f t="shared" si="466"/>
        <v>20.801355693793106</v>
      </c>
      <c r="H12770" s="8"/>
      <c r="I12770" s="73">
        <f t="shared" si="467"/>
        <v>1.9863013698600298</v>
      </c>
    </row>
    <row r="12771" spans="1:9" ht="15.6" x14ac:dyDescent="0.3">
      <c r="A12771" s="1">
        <v>12767</v>
      </c>
      <c r="B12771" s="1">
        <v>2018</v>
      </c>
      <c r="C12771" s="1">
        <v>8</v>
      </c>
      <c r="D12771" s="1">
        <v>26</v>
      </c>
      <c r="E12771" s="7">
        <v>2018.7378995433801</v>
      </c>
      <c r="F12771" s="7">
        <v>22.635850000000001</v>
      </c>
      <c r="G12771" s="57">
        <f t="shared" si="466"/>
        <v>20.802358259310349</v>
      </c>
      <c r="H12771" s="8"/>
      <c r="I12771" s="73">
        <f t="shared" si="467"/>
        <v>1.9863013698700343</v>
      </c>
    </row>
    <row r="12772" spans="1:9" ht="15.6" x14ac:dyDescent="0.3">
      <c r="A12772" s="1">
        <v>12768</v>
      </c>
      <c r="B12772" s="1">
        <v>2018</v>
      </c>
      <c r="C12772" s="1">
        <v>8</v>
      </c>
      <c r="D12772" s="1">
        <v>27</v>
      </c>
      <c r="E12772" s="7">
        <v>2018.7406392694099</v>
      </c>
      <c r="F12772" s="7">
        <v>22.601514999999999</v>
      </c>
      <c r="G12772" s="57">
        <f t="shared" si="466"/>
        <v>20.803183354482762</v>
      </c>
      <c r="H12772" s="8"/>
      <c r="I12772" s="73">
        <f t="shared" si="467"/>
        <v>1.9796803652898234</v>
      </c>
    </row>
    <row r="12773" spans="1:9" ht="15.6" x14ac:dyDescent="0.3">
      <c r="A12773" s="1">
        <v>12769</v>
      </c>
      <c r="B12773" s="1">
        <v>2018</v>
      </c>
      <c r="C12773" s="1">
        <v>8</v>
      </c>
      <c r="D12773" s="1">
        <v>28</v>
      </c>
      <c r="E12773" s="7">
        <v>2018.74337899543</v>
      </c>
      <c r="F12773" s="7">
        <v>22.507019</v>
      </c>
      <c r="G12773" s="57">
        <f t="shared" si="466"/>
        <v>20.803888987586213</v>
      </c>
      <c r="H12773" s="8"/>
      <c r="I12773" s="73">
        <f t="shared" si="467"/>
        <v>1.9796803653000552</v>
      </c>
    </row>
    <row r="12774" spans="1:9" ht="15.6" x14ac:dyDescent="0.3">
      <c r="A12774" s="1">
        <v>12770</v>
      </c>
      <c r="B12774" s="1">
        <v>2018</v>
      </c>
      <c r="C12774" s="1">
        <v>8</v>
      </c>
      <c r="D12774" s="1">
        <v>29</v>
      </c>
      <c r="E12774" s="7">
        <v>2018.7461187214601</v>
      </c>
      <c r="F12774" s="7">
        <v>22.484801999999998</v>
      </c>
      <c r="G12774" s="57">
        <f t="shared" si="466"/>
        <v>20.804615793103451</v>
      </c>
      <c r="H12774" s="8"/>
      <c r="I12774" s="73">
        <f t="shared" si="467"/>
        <v>1.9796803653000552</v>
      </c>
    </row>
    <row r="12775" spans="1:9" ht="15.6" x14ac:dyDescent="0.3">
      <c r="A12775" s="1">
        <v>12771</v>
      </c>
      <c r="B12775" s="1">
        <v>2018</v>
      </c>
      <c r="C12775" s="1">
        <v>8</v>
      </c>
      <c r="D12775" s="1">
        <v>30</v>
      </c>
      <c r="E12775" s="7">
        <v>2018.74885844749</v>
      </c>
      <c r="F12775" s="7">
        <v>22.535509999999999</v>
      </c>
      <c r="G12775" s="57">
        <f t="shared" si="466"/>
        <v>20.805255067586213</v>
      </c>
      <c r="H12775" s="8"/>
      <c r="I12775" s="73">
        <f t="shared" si="467"/>
        <v>1.9796803652998278</v>
      </c>
    </row>
    <row r="12776" spans="1:9" ht="15.6" x14ac:dyDescent="0.3">
      <c r="A12776" s="1">
        <v>12772</v>
      </c>
      <c r="B12776" s="1">
        <v>2018</v>
      </c>
      <c r="C12776" s="1">
        <v>8</v>
      </c>
      <c r="D12776" s="1">
        <v>31</v>
      </c>
      <c r="E12776" s="7">
        <v>2018.7515981735201</v>
      </c>
      <c r="F12776" s="7">
        <v>22.471088999999999</v>
      </c>
      <c r="G12776" s="57">
        <f t="shared" si="466"/>
        <v>20.805805511724145</v>
      </c>
      <c r="H12776" s="8"/>
      <c r="I12776" s="73">
        <f t="shared" si="467"/>
        <v>1.9796803652900508</v>
      </c>
    </row>
    <row r="12777" spans="1:9" ht="15.6" x14ac:dyDescent="0.3">
      <c r="A12777" s="1">
        <v>12773</v>
      </c>
      <c r="B12777" s="1">
        <v>2018</v>
      </c>
      <c r="C12777" s="1">
        <v>9</v>
      </c>
      <c r="D12777" s="1">
        <v>1</v>
      </c>
      <c r="E12777" s="7">
        <v>2018.7527397260301</v>
      </c>
      <c r="F12777" s="7">
        <v>22.409227000000001</v>
      </c>
      <c r="G12777" s="57">
        <f t="shared" si="466"/>
        <v>20.806301624827586</v>
      </c>
      <c r="H12777" s="8"/>
      <c r="I12777" s="73">
        <f t="shared" si="467"/>
        <v>1.9863013698700343</v>
      </c>
    </row>
    <row r="12778" spans="1:9" ht="15.6" x14ac:dyDescent="0.3">
      <c r="A12778" s="1">
        <v>12774</v>
      </c>
      <c r="B12778" s="1">
        <v>2018</v>
      </c>
      <c r="C12778" s="1">
        <v>9</v>
      </c>
      <c r="D12778" s="1">
        <v>2</v>
      </c>
      <c r="E12778" s="7">
        <v>2018.7554794520499</v>
      </c>
      <c r="F12778" s="7">
        <v>22.458812000000002</v>
      </c>
      <c r="G12778" s="57">
        <f t="shared" si="466"/>
        <v>20.806909762758625</v>
      </c>
      <c r="H12778" s="8"/>
      <c r="I12778" s="73">
        <f t="shared" si="467"/>
        <v>1.9863013698600298</v>
      </c>
    </row>
    <row r="12779" spans="1:9" ht="15.6" x14ac:dyDescent="0.3">
      <c r="A12779" s="1">
        <v>12775</v>
      </c>
      <c r="B12779" s="1">
        <v>2018</v>
      </c>
      <c r="C12779" s="1">
        <v>9</v>
      </c>
      <c r="D12779" s="1">
        <v>3</v>
      </c>
      <c r="E12779" s="7">
        <v>2018.75821917808</v>
      </c>
      <c r="F12779" s="7">
        <v>22.484529999999999</v>
      </c>
      <c r="G12779" s="57">
        <f t="shared" si="466"/>
        <v>20.807555052413797</v>
      </c>
      <c r="H12779" s="8"/>
      <c r="I12779" s="73">
        <f t="shared" si="467"/>
        <v>1.9863013698600298</v>
      </c>
    </row>
    <row r="12780" spans="1:9" ht="15.6" x14ac:dyDescent="0.3">
      <c r="A12780" s="1">
        <v>12776</v>
      </c>
      <c r="B12780" s="1">
        <v>2018</v>
      </c>
      <c r="C12780" s="1">
        <v>9</v>
      </c>
      <c r="D12780" s="1">
        <v>4</v>
      </c>
      <c r="E12780" s="7">
        <v>2018.7609589041101</v>
      </c>
      <c r="F12780" s="7">
        <v>22.457674999999998</v>
      </c>
      <c r="G12780" s="57">
        <f t="shared" si="466"/>
        <v>20.808189562758628</v>
      </c>
      <c r="H12780" s="8"/>
      <c r="I12780" s="73">
        <f t="shared" si="467"/>
        <v>1.9863013698600298</v>
      </c>
    </row>
    <row r="12781" spans="1:9" ht="15.6" x14ac:dyDescent="0.3">
      <c r="A12781" s="1">
        <v>12777</v>
      </c>
      <c r="B12781" s="1">
        <v>2018</v>
      </c>
      <c r="C12781" s="1">
        <v>9</v>
      </c>
      <c r="D12781" s="1">
        <v>5</v>
      </c>
      <c r="E12781" s="7">
        <v>2018.76369863014</v>
      </c>
      <c r="F12781" s="7">
        <v>22.444861</v>
      </c>
      <c r="G12781" s="57">
        <f t="shared" si="466"/>
        <v>20.808834125517247</v>
      </c>
      <c r="H12781" s="8"/>
      <c r="I12781" s="73">
        <f t="shared" si="467"/>
        <v>1.9863013698700343</v>
      </c>
    </row>
    <row r="12782" spans="1:9" ht="15.6" x14ac:dyDescent="0.3">
      <c r="A12782" s="1">
        <v>12778</v>
      </c>
      <c r="B12782" s="1">
        <v>2018</v>
      </c>
      <c r="C12782" s="1">
        <v>9</v>
      </c>
      <c r="D12782" s="1">
        <v>6</v>
      </c>
      <c r="E12782" s="7">
        <v>2018.7664383561601</v>
      </c>
      <c r="F12782" s="7">
        <v>22.403815000000002</v>
      </c>
      <c r="G12782" s="57">
        <f t="shared" si="466"/>
        <v>20.809517343448281</v>
      </c>
      <c r="H12782" s="8"/>
      <c r="I12782" s="73">
        <f t="shared" si="467"/>
        <v>1.9863013698600298</v>
      </c>
    </row>
    <row r="12783" spans="1:9" ht="15.6" x14ac:dyDescent="0.3">
      <c r="A12783" s="1">
        <v>12779</v>
      </c>
      <c r="B12783" s="1">
        <v>2018</v>
      </c>
      <c r="C12783" s="1">
        <v>9</v>
      </c>
      <c r="D12783" s="1">
        <v>7</v>
      </c>
      <c r="E12783" s="7">
        <v>2018.7691780821899</v>
      </c>
      <c r="F12783" s="7">
        <v>22.308902</v>
      </c>
      <c r="G12783" s="57">
        <f t="shared" si="466"/>
        <v>20.810173143448282</v>
      </c>
      <c r="H12783" s="8"/>
      <c r="I12783" s="73">
        <f t="shared" si="467"/>
        <v>1.9863013698598024</v>
      </c>
    </row>
    <row r="12784" spans="1:9" ht="15.6" x14ac:dyDescent="0.3">
      <c r="A12784" s="1">
        <v>12780</v>
      </c>
      <c r="B12784" s="1">
        <v>2018</v>
      </c>
      <c r="C12784" s="1">
        <v>9</v>
      </c>
      <c r="D12784" s="1">
        <v>8</v>
      </c>
      <c r="E12784" s="7">
        <v>2018.77191780822</v>
      </c>
      <c r="F12784" s="7">
        <v>22.240984999999998</v>
      </c>
      <c r="G12784" s="57">
        <f t="shared" si="466"/>
        <v>20.810750082758627</v>
      </c>
      <c r="H12784" s="8"/>
      <c r="I12784" s="73">
        <f t="shared" si="467"/>
        <v>1.9863013698600298</v>
      </c>
    </row>
    <row r="12785" spans="1:9" ht="15.6" x14ac:dyDescent="0.3">
      <c r="A12785" s="1">
        <v>12781</v>
      </c>
      <c r="B12785" s="1">
        <v>2018</v>
      </c>
      <c r="C12785" s="1">
        <v>9</v>
      </c>
      <c r="D12785" s="1">
        <v>9</v>
      </c>
      <c r="E12785" s="7">
        <v>2018.7746575342501</v>
      </c>
      <c r="F12785" s="7">
        <v>22.227260000000001</v>
      </c>
      <c r="G12785" s="57">
        <f t="shared" si="466"/>
        <v>20.81144790758621</v>
      </c>
      <c r="H12785" s="8"/>
      <c r="I12785" s="73">
        <f t="shared" si="467"/>
        <v>1.9863013698700343</v>
      </c>
    </row>
    <row r="12786" spans="1:9" ht="15.6" x14ac:dyDescent="0.3">
      <c r="A12786" s="1">
        <v>12782</v>
      </c>
      <c r="B12786" s="1">
        <v>2018</v>
      </c>
      <c r="C12786" s="1">
        <v>9</v>
      </c>
      <c r="D12786" s="1">
        <v>10</v>
      </c>
      <c r="E12786" s="7">
        <v>2018.7773972602699</v>
      </c>
      <c r="F12786" s="7">
        <v>22.174534999999999</v>
      </c>
      <c r="G12786" s="57">
        <f t="shared" si="466"/>
        <v>20.812156096551732</v>
      </c>
      <c r="H12786" s="8"/>
      <c r="I12786" s="73">
        <f t="shared" si="467"/>
        <v>1.9863013698600298</v>
      </c>
    </row>
    <row r="12787" spans="1:9" ht="15.6" x14ac:dyDescent="0.3">
      <c r="A12787" s="1">
        <v>12783</v>
      </c>
      <c r="B12787" s="1">
        <v>2018</v>
      </c>
      <c r="C12787" s="1">
        <v>9</v>
      </c>
      <c r="D12787" s="1">
        <v>11</v>
      </c>
      <c r="E12787" s="7">
        <v>2018.7801369863</v>
      </c>
      <c r="F12787" s="7">
        <v>22.140758999999999</v>
      </c>
      <c r="G12787" s="57">
        <f t="shared" si="466"/>
        <v>20.81297070206897</v>
      </c>
      <c r="H12787" s="8"/>
      <c r="I12787" s="73">
        <f t="shared" si="467"/>
        <v>1.9863013698600298</v>
      </c>
    </row>
    <row r="12788" spans="1:9" ht="15.6" x14ac:dyDescent="0.3">
      <c r="A12788" s="1">
        <v>12784</v>
      </c>
      <c r="B12788" s="1">
        <v>2018</v>
      </c>
      <c r="C12788" s="1">
        <v>9</v>
      </c>
      <c r="D12788" s="1">
        <v>12</v>
      </c>
      <c r="E12788" s="7">
        <v>2018.7828767123301</v>
      </c>
      <c r="F12788" s="7">
        <v>22.093788</v>
      </c>
      <c r="G12788" s="57">
        <f t="shared" si="466"/>
        <v>20.813952166896559</v>
      </c>
      <c r="H12788" s="8"/>
      <c r="I12788" s="73">
        <f t="shared" si="467"/>
        <v>1.9863013698600298</v>
      </c>
    </row>
    <row r="12789" spans="1:9" ht="15.6" x14ac:dyDescent="0.3">
      <c r="A12789" s="1">
        <v>12785</v>
      </c>
      <c r="B12789" s="1">
        <v>2018</v>
      </c>
      <c r="C12789" s="1">
        <v>9</v>
      </c>
      <c r="D12789" s="1">
        <v>13</v>
      </c>
      <c r="E12789" s="7">
        <v>2018.78561643836</v>
      </c>
      <c r="F12789" s="7">
        <v>22.107016999999999</v>
      </c>
      <c r="G12789" s="57">
        <f t="shared" si="466"/>
        <v>20.814995266206903</v>
      </c>
      <c r="H12789" s="8"/>
      <c r="I12789" s="73">
        <f t="shared" si="467"/>
        <v>1.9863013698700343</v>
      </c>
    </row>
    <row r="12790" spans="1:9" ht="15.6" x14ac:dyDescent="0.3">
      <c r="A12790" s="1">
        <v>12786</v>
      </c>
      <c r="B12790" s="1">
        <v>2018</v>
      </c>
      <c r="C12790" s="1">
        <v>9</v>
      </c>
      <c r="D12790" s="1">
        <v>14</v>
      </c>
      <c r="E12790" s="7">
        <v>2018.78835616438</v>
      </c>
      <c r="F12790" s="7">
        <v>22.118274</v>
      </c>
      <c r="G12790" s="57">
        <f t="shared" si="466"/>
        <v>20.816003045517249</v>
      </c>
      <c r="H12790" s="8"/>
      <c r="I12790" s="73">
        <f t="shared" si="467"/>
        <v>1.9863013698600298</v>
      </c>
    </row>
    <row r="12791" spans="1:9" ht="15.6" x14ac:dyDescent="0.3">
      <c r="A12791" s="1">
        <v>12787</v>
      </c>
      <c r="B12791" s="1">
        <v>2018</v>
      </c>
      <c r="C12791" s="1">
        <v>9</v>
      </c>
      <c r="D12791" s="1">
        <v>15</v>
      </c>
      <c r="E12791" s="7">
        <v>2018.7910958904099</v>
      </c>
      <c r="F12791" s="7">
        <v>22.170923999999999</v>
      </c>
      <c r="G12791" s="57">
        <f t="shared" si="466"/>
        <v>20.816877542068973</v>
      </c>
      <c r="H12791" s="8"/>
      <c r="I12791" s="73">
        <f t="shared" si="467"/>
        <v>1.9863013698598024</v>
      </c>
    </row>
    <row r="12792" spans="1:9" ht="15.6" x14ac:dyDescent="0.3">
      <c r="A12792" s="1">
        <v>12788</v>
      </c>
      <c r="B12792" s="1">
        <v>2018</v>
      </c>
      <c r="C12792" s="1">
        <v>9</v>
      </c>
      <c r="D12792" s="1">
        <v>16</v>
      </c>
      <c r="E12792" s="7">
        <v>2018.79383561644</v>
      </c>
      <c r="F12792" s="7">
        <v>22.265087000000001</v>
      </c>
      <c r="G12792" s="57">
        <f t="shared" si="466"/>
        <v>20.817667777931042</v>
      </c>
      <c r="H12792" s="8"/>
      <c r="I12792" s="73">
        <f t="shared" si="467"/>
        <v>1.9863013698600298</v>
      </c>
    </row>
    <row r="12793" spans="1:9" ht="15.6" x14ac:dyDescent="0.3">
      <c r="A12793" s="1">
        <v>12789</v>
      </c>
      <c r="B12793" s="1">
        <v>2018</v>
      </c>
      <c r="C12793" s="1">
        <v>9</v>
      </c>
      <c r="D12793" s="1">
        <v>17</v>
      </c>
      <c r="E12793" s="7">
        <v>2018.7965753424701</v>
      </c>
      <c r="F12793" s="7">
        <v>22.309979999999999</v>
      </c>
      <c r="G12793" s="57">
        <f t="shared" si="466"/>
        <v>20.818418303448283</v>
      </c>
      <c r="H12793" s="8"/>
      <c r="I12793" s="73">
        <f t="shared" si="467"/>
        <v>1.9863013698700343</v>
      </c>
    </row>
    <row r="12794" spans="1:9" ht="15.6" x14ac:dyDescent="0.3">
      <c r="A12794" s="1">
        <v>12790</v>
      </c>
      <c r="B12794" s="1">
        <v>2018</v>
      </c>
      <c r="C12794" s="1">
        <v>9</v>
      </c>
      <c r="D12794" s="1">
        <v>18</v>
      </c>
      <c r="E12794" s="7">
        <v>2018.7993150684899</v>
      </c>
      <c r="F12794" s="7">
        <v>22.355805</v>
      </c>
      <c r="G12794" s="57">
        <f t="shared" si="466"/>
        <v>20.819290508965526</v>
      </c>
      <c r="H12794" s="8"/>
      <c r="I12794" s="73">
        <f t="shared" si="467"/>
        <v>1.9863013698600298</v>
      </c>
    </row>
    <row r="12795" spans="1:9" ht="15.6" x14ac:dyDescent="0.3">
      <c r="A12795" s="1">
        <v>12791</v>
      </c>
      <c r="B12795" s="1">
        <v>2018</v>
      </c>
      <c r="C12795" s="1">
        <v>9</v>
      </c>
      <c r="D12795" s="1">
        <v>19</v>
      </c>
      <c r="E12795" s="7">
        <v>2018.80205479452</v>
      </c>
      <c r="F12795" s="7">
        <v>22.423257</v>
      </c>
      <c r="G12795" s="57">
        <f t="shared" si="466"/>
        <v>20.82023516551725</v>
      </c>
      <c r="H12795" s="8"/>
      <c r="I12795" s="73">
        <f t="shared" si="467"/>
        <v>1.9863013698600298</v>
      </c>
    </row>
    <row r="12796" spans="1:9" ht="15.6" x14ac:dyDescent="0.3">
      <c r="A12796" s="1">
        <v>12792</v>
      </c>
      <c r="B12796" s="1">
        <v>2018</v>
      </c>
      <c r="C12796" s="1">
        <v>9</v>
      </c>
      <c r="D12796" s="1">
        <v>20</v>
      </c>
      <c r="E12796" s="7">
        <v>2018.8047945205501</v>
      </c>
      <c r="F12796" s="7">
        <v>22.50394</v>
      </c>
      <c r="G12796" s="57">
        <f t="shared" si="466"/>
        <v>20.821195332413797</v>
      </c>
      <c r="H12796" s="8"/>
      <c r="I12796" s="73">
        <f t="shared" si="467"/>
        <v>1.9863013698700343</v>
      </c>
    </row>
    <row r="12797" spans="1:9" ht="15.6" x14ac:dyDescent="0.3">
      <c r="A12797" s="1">
        <v>12793</v>
      </c>
      <c r="B12797" s="1">
        <v>2018</v>
      </c>
      <c r="C12797" s="1">
        <v>9</v>
      </c>
      <c r="D12797" s="1">
        <v>21</v>
      </c>
      <c r="E12797" s="7">
        <v>2018.80753424658</v>
      </c>
      <c r="F12797" s="7">
        <v>22.547264999999999</v>
      </c>
      <c r="G12797" s="57">
        <f t="shared" si="466"/>
        <v>20.822155777931037</v>
      </c>
      <c r="H12797" s="8"/>
      <c r="I12797" s="73">
        <f t="shared" si="467"/>
        <v>1.9863013698700343</v>
      </c>
    </row>
    <row r="12798" spans="1:9" ht="15.6" x14ac:dyDescent="0.3">
      <c r="A12798" s="1">
        <v>12794</v>
      </c>
      <c r="B12798" s="1">
        <v>2018</v>
      </c>
      <c r="C12798" s="1">
        <v>9</v>
      </c>
      <c r="D12798" s="1">
        <v>22</v>
      </c>
      <c r="E12798" s="7">
        <v>2018.8102739726</v>
      </c>
      <c r="F12798" s="7">
        <v>22.588135999999999</v>
      </c>
      <c r="G12798" s="57">
        <f t="shared" si="466"/>
        <v>20.823040805517245</v>
      </c>
      <c r="H12798" s="8"/>
      <c r="I12798" s="73">
        <f t="shared" si="467"/>
        <v>1.9863013698600298</v>
      </c>
    </row>
    <row r="12799" spans="1:9" ht="15.6" x14ac:dyDescent="0.3">
      <c r="A12799" s="1">
        <v>12795</v>
      </c>
      <c r="B12799" s="1">
        <v>2018</v>
      </c>
      <c r="C12799" s="1">
        <v>9</v>
      </c>
      <c r="D12799" s="1">
        <v>23</v>
      </c>
      <c r="E12799" s="7">
        <v>2018.8130136986299</v>
      </c>
      <c r="F12799" s="7">
        <v>22.61497</v>
      </c>
      <c r="G12799" s="57">
        <f t="shared" si="466"/>
        <v>20.823779953103454</v>
      </c>
      <c r="H12799" s="8"/>
      <c r="I12799" s="73">
        <f t="shared" si="467"/>
        <v>1.9863013698598024</v>
      </c>
    </row>
    <row r="12800" spans="1:9" ht="15.6" x14ac:dyDescent="0.3">
      <c r="A12800" s="1">
        <v>12796</v>
      </c>
      <c r="B12800" s="1">
        <v>2018</v>
      </c>
      <c r="C12800" s="1">
        <v>9</v>
      </c>
      <c r="D12800" s="1">
        <v>24</v>
      </c>
      <c r="E12800" s="7">
        <v>2018.81575342466</v>
      </c>
      <c r="F12800" s="7">
        <v>22.637857</v>
      </c>
      <c r="G12800" s="57">
        <f t="shared" si="466"/>
        <v>20.824351513103451</v>
      </c>
      <c r="H12800" s="8"/>
      <c r="I12800" s="73">
        <f t="shared" si="467"/>
        <v>1.9863013698700343</v>
      </c>
    </row>
    <row r="12801" spans="1:9" ht="15.6" x14ac:dyDescent="0.3">
      <c r="A12801" s="1">
        <v>12797</v>
      </c>
      <c r="B12801" s="1">
        <v>2018</v>
      </c>
      <c r="C12801" s="1">
        <v>9</v>
      </c>
      <c r="D12801" s="1">
        <v>25</v>
      </c>
      <c r="E12801" s="7">
        <v>2018.8184931506801</v>
      </c>
      <c r="F12801" s="7">
        <v>22.679480000000002</v>
      </c>
      <c r="G12801" s="57">
        <f t="shared" si="466"/>
        <v>20.82484827586207</v>
      </c>
      <c r="H12801" s="8"/>
      <c r="I12801" s="73">
        <f t="shared" si="467"/>
        <v>1.9863013698600298</v>
      </c>
    </row>
    <row r="12802" spans="1:9" ht="15.6" x14ac:dyDescent="0.3">
      <c r="A12802" s="1">
        <v>12798</v>
      </c>
      <c r="B12802" s="1">
        <v>2018</v>
      </c>
      <c r="C12802" s="1">
        <v>9</v>
      </c>
      <c r="D12802" s="1">
        <v>26</v>
      </c>
      <c r="E12802" s="7">
        <v>2018.8212328767099</v>
      </c>
      <c r="F12802" s="7">
        <v>22.697216000000001</v>
      </c>
      <c r="G12802" s="57">
        <f t="shared" si="466"/>
        <v>20.825331434482759</v>
      </c>
      <c r="H12802" s="8"/>
      <c r="I12802" s="73">
        <f t="shared" si="467"/>
        <v>1.9863013698600298</v>
      </c>
    </row>
    <row r="12803" spans="1:9" ht="15.6" x14ac:dyDescent="0.3">
      <c r="A12803" s="1">
        <v>12799</v>
      </c>
      <c r="B12803" s="1">
        <v>2018</v>
      </c>
      <c r="C12803" s="1">
        <v>9</v>
      </c>
      <c r="D12803" s="1">
        <v>27</v>
      </c>
      <c r="E12803" s="7">
        <v>2018.82397260274</v>
      </c>
      <c r="F12803" s="7">
        <v>22.746338999999999</v>
      </c>
      <c r="G12803" s="57">
        <f t="shared" si="466"/>
        <v>20.825832315862069</v>
      </c>
      <c r="H12803" s="8"/>
      <c r="I12803" s="73">
        <f t="shared" si="467"/>
        <v>1.987899543380081</v>
      </c>
    </row>
    <row r="12804" spans="1:9" ht="15.6" x14ac:dyDescent="0.3">
      <c r="A12804" s="1">
        <v>12800</v>
      </c>
      <c r="B12804" s="1">
        <v>2018</v>
      </c>
      <c r="C12804" s="1">
        <v>9</v>
      </c>
      <c r="D12804" s="1">
        <v>28</v>
      </c>
      <c r="E12804" s="7">
        <v>2018.8267123287701</v>
      </c>
      <c r="F12804" s="7">
        <v>22.766832000000001</v>
      </c>
      <c r="G12804" s="57">
        <f t="shared" si="466"/>
        <v>20.826234809655173</v>
      </c>
      <c r="H12804" s="8"/>
      <c r="I12804" s="73">
        <f t="shared" si="467"/>
        <v>1.987899543380081</v>
      </c>
    </row>
    <row r="12805" spans="1:9" ht="15.6" x14ac:dyDescent="0.3">
      <c r="A12805" s="1">
        <v>12801</v>
      </c>
      <c r="B12805" s="1">
        <v>2018</v>
      </c>
      <c r="C12805" s="1">
        <v>9</v>
      </c>
      <c r="D12805" s="1">
        <v>29</v>
      </c>
      <c r="E12805" s="7">
        <v>2018.82945205479</v>
      </c>
      <c r="F12805" s="7">
        <v>22.789041000000001</v>
      </c>
      <c r="G12805" s="57">
        <f t="shared" si="466"/>
        <v>20.826483379310346</v>
      </c>
      <c r="H12805" s="8"/>
      <c r="I12805" s="73">
        <f t="shared" si="467"/>
        <v>1.9878995433698492</v>
      </c>
    </row>
    <row r="12806" spans="1:9" ht="15.6" x14ac:dyDescent="0.3">
      <c r="A12806" s="1">
        <v>12802</v>
      </c>
      <c r="B12806" s="1">
        <v>2018</v>
      </c>
      <c r="C12806" s="1">
        <v>9</v>
      </c>
      <c r="D12806" s="1">
        <v>30</v>
      </c>
      <c r="E12806" s="7">
        <v>2018.83219178082</v>
      </c>
      <c r="F12806" s="7">
        <v>22.850086000000001</v>
      </c>
      <c r="G12806" s="57">
        <f t="shared" si="466"/>
        <v>20.826396920000001</v>
      </c>
      <c r="H12806" s="8"/>
      <c r="I12806" s="73">
        <f t="shared" si="467"/>
        <v>1.987899543380081</v>
      </c>
    </row>
    <row r="12807" spans="1:9" ht="15.6" x14ac:dyDescent="0.3">
      <c r="A12807" s="1">
        <v>12803</v>
      </c>
      <c r="B12807" s="1">
        <v>2018</v>
      </c>
      <c r="C12807" s="1">
        <v>10</v>
      </c>
      <c r="D12807" s="1">
        <v>1</v>
      </c>
      <c r="E12807" s="7">
        <v>2018.8360730593599</v>
      </c>
      <c r="F12807" s="7">
        <v>22.847659</v>
      </c>
      <c r="G12807" s="57">
        <f t="shared" si="466"/>
        <v>20.826162804137933</v>
      </c>
      <c r="H12807" s="8"/>
      <c r="I12807" s="73">
        <f t="shared" si="467"/>
        <v>1.9878995433798536</v>
      </c>
    </row>
    <row r="12808" spans="1:9" ht="15.6" x14ac:dyDescent="0.3">
      <c r="A12808" s="1">
        <v>12804</v>
      </c>
      <c r="B12808" s="1">
        <v>2018</v>
      </c>
      <c r="C12808" s="1">
        <v>10</v>
      </c>
      <c r="D12808" s="1">
        <v>2</v>
      </c>
      <c r="E12808" s="7">
        <v>2018.83881278539</v>
      </c>
      <c r="F12808" s="7">
        <v>22.795517</v>
      </c>
      <c r="G12808" s="57">
        <f t="shared" si="466"/>
        <v>20.825931017931037</v>
      </c>
      <c r="H12808" s="8"/>
      <c r="I12808" s="73">
        <f t="shared" si="467"/>
        <v>1.9863013698600298</v>
      </c>
    </row>
    <row r="12809" spans="1:9" ht="15.6" x14ac:dyDescent="0.3">
      <c r="A12809" s="1">
        <v>12805</v>
      </c>
      <c r="B12809" s="1">
        <v>2018</v>
      </c>
      <c r="C12809" s="1">
        <v>10</v>
      </c>
      <c r="D12809" s="1">
        <v>3</v>
      </c>
      <c r="E12809" s="7">
        <v>2018.8415525114201</v>
      </c>
      <c r="F12809" s="7">
        <v>22.783227</v>
      </c>
      <c r="G12809" s="57">
        <f t="shared" si="466"/>
        <v>20.825659561379311</v>
      </c>
      <c r="H12809" s="8"/>
      <c r="I12809" s="73">
        <f t="shared" si="467"/>
        <v>1.9863013698700343</v>
      </c>
    </row>
    <row r="12810" spans="1:9" ht="15.6" x14ac:dyDescent="0.3">
      <c r="A12810" s="1">
        <v>12806</v>
      </c>
      <c r="B12810" s="1">
        <v>2018</v>
      </c>
      <c r="C12810" s="1">
        <v>10</v>
      </c>
      <c r="D12810" s="1">
        <v>4</v>
      </c>
      <c r="E12810" s="7">
        <v>2018.84429223744</v>
      </c>
      <c r="F12810" s="7">
        <v>22.795223</v>
      </c>
      <c r="G12810" s="57">
        <f t="shared" si="466"/>
        <v>20.825355244137931</v>
      </c>
      <c r="H12810" s="8"/>
      <c r="I12810" s="73">
        <f t="shared" si="467"/>
        <v>1.9863013698700343</v>
      </c>
    </row>
    <row r="12811" spans="1:9" ht="15.6" x14ac:dyDescent="0.3">
      <c r="A12811" s="1">
        <v>12807</v>
      </c>
      <c r="B12811" s="1">
        <v>2018</v>
      </c>
      <c r="C12811" s="1">
        <v>10</v>
      </c>
      <c r="D12811" s="1">
        <v>5</v>
      </c>
      <c r="E12811" s="7">
        <v>2018.84703196347</v>
      </c>
      <c r="F12811" s="7">
        <v>22.837140999999999</v>
      </c>
      <c r="G12811" s="57">
        <f t="shared" ref="G12811:G12874" si="468">AVERAGE(F12267:F12991)</f>
        <v>20.824895383448272</v>
      </c>
      <c r="H12811" s="8"/>
      <c r="I12811" s="73">
        <f t="shared" si="467"/>
        <v>1.9863013698600298</v>
      </c>
    </row>
    <row r="12812" spans="1:9" ht="15.6" x14ac:dyDescent="0.3">
      <c r="A12812" s="1">
        <v>12808</v>
      </c>
      <c r="B12812" s="1">
        <v>2018</v>
      </c>
      <c r="C12812" s="1">
        <v>10</v>
      </c>
      <c r="D12812" s="1">
        <v>6</v>
      </c>
      <c r="E12812" s="7">
        <v>2018.8497716894999</v>
      </c>
      <c r="F12812" s="7">
        <v>22.874030000000001</v>
      </c>
      <c r="G12812" s="57">
        <f t="shared" si="468"/>
        <v>20.824437795862071</v>
      </c>
      <c r="H12812" s="8"/>
      <c r="I12812" s="73">
        <f t="shared" ref="I12812:I12875" si="469">E12992-E12268</f>
        <v>1.9863013698600298</v>
      </c>
    </row>
    <row r="12813" spans="1:9" ht="15.6" x14ac:dyDescent="0.3">
      <c r="A12813" s="1">
        <v>12809</v>
      </c>
      <c r="B12813" s="1">
        <v>2018</v>
      </c>
      <c r="C12813" s="1">
        <v>10</v>
      </c>
      <c r="D12813" s="1">
        <v>7</v>
      </c>
      <c r="E12813" s="7">
        <v>2018.85251141552</v>
      </c>
      <c r="F12813" s="7">
        <v>22.889326000000001</v>
      </c>
      <c r="G12813" s="57">
        <f t="shared" si="468"/>
        <v>20.823959004137933</v>
      </c>
      <c r="H12813" s="8"/>
      <c r="I12813" s="73">
        <f t="shared" si="469"/>
        <v>1.9863013698698069</v>
      </c>
    </row>
    <row r="12814" spans="1:9" ht="15.6" x14ac:dyDescent="0.3">
      <c r="A12814" s="1">
        <v>12810</v>
      </c>
      <c r="B12814" s="1">
        <v>2018</v>
      </c>
      <c r="C12814" s="1">
        <v>10</v>
      </c>
      <c r="D12814" s="1">
        <v>8</v>
      </c>
      <c r="E12814" s="7">
        <v>2018.8552511415501</v>
      </c>
      <c r="F12814" s="7">
        <v>22.859901000000001</v>
      </c>
      <c r="G12814" s="57">
        <f t="shared" si="468"/>
        <v>20.823589011034482</v>
      </c>
      <c r="H12814" s="8"/>
      <c r="I12814" s="73">
        <f t="shared" si="469"/>
        <v>1.9863013698600298</v>
      </c>
    </row>
    <row r="12815" spans="1:9" ht="15.6" x14ac:dyDescent="0.3">
      <c r="A12815" s="1">
        <v>12811</v>
      </c>
      <c r="B12815" s="1">
        <v>2018</v>
      </c>
      <c r="C12815" s="1">
        <v>10</v>
      </c>
      <c r="D12815" s="1">
        <v>9</v>
      </c>
      <c r="E12815" s="7">
        <v>2018.8579908675799</v>
      </c>
      <c r="F12815" s="7">
        <v>22.867054</v>
      </c>
      <c r="G12815" s="57">
        <f t="shared" si="468"/>
        <v>20.823262434482757</v>
      </c>
      <c r="H12815" s="8"/>
      <c r="I12815" s="73">
        <f t="shared" si="469"/>
        <v>1.9863013698600298</v>
      </c>
    </row>
    <row r="12816" spans="1:9" ht="15.6" x14ac:dyDescent="0.3">
      <c r="A12816" s="1">
        <v>12812</v>
      </c>
      <c r="B12816" s="1">
        <v>2018</v>
      </c>
      <c r="C12816" s="1">
        <v>10</v>
      </c>
      <c r="D12816" s="1">
        <v>10</v>
      </c>
      <c r="E12816" s="7">
        <v>2018.86073059361</v>
      </c>
      <c r="F12816" s="7">
        <v>22.912825999999999</v>
      </c>
      <c r="G12816" s="57">
        <f t="shared" si="468"/>
        <v>20.822985765517242</v>
      </c>
      <c r="H12816" s="8"/>
      <c r="I12816" s="73">
        <f t="shared" si="469"/>
        <v>1.9863013698600298</v>
      </c>
    </row>
    <row r="12817" spans="1:9" ht="15.6" x14ac:dyDescent="0.3">
      <c r="A12817" s="1">
        <v>12813</v>
      </c>
      <c r="B12817" s="1">
        <v>2018</v>
      </c>
      <c r="C12817" s="1">
        <v>10</v>
      </c>
      <c r="D12817" s="1">
        <v>11</v>
      </c>
      <c r="E12817" s="7">
        <v>2018.8634703196301</v>
      </c>
      <c r="F12817" s="7">
        <v>23.099703000000002</v>
      </c>
      <c r="G12817" s="57">
        <f t="shared" si="468"/>
        <v>20.82269064137931</v>
      </c>
      <c r="H12817" s="8"/>
      <c r="I12817" s="73">
        <f t="shared" si="469"/>
        <v>1.9863013698700343</v>
      </c>
    </row>
    <row r="12818" spans="1:9" ht="15.6" x14ac:dyDescent="0.3">
      <c r="A12818" s="1">
        <v>12814</v>
      </c>
      <c r="B12818" s="1">
        <v>2018</v>
      </c>
      <c r="C12818" s="1">
        <v>10</v>
      </c>
      <c r="D12818" s="1">
        <v>12</v>
      </c>
      <c r="E12818" s="7">
        <v>2018.86621004566</v>
      </c>
      <c r="F12818" s="7">
        <v>23.186589999999999</v>
      </c>
      <c r="G12818" s="57">
        <f t="shared" si="468"/>
        <v>20.822327091034484</v>
      </c>
      <c r="H12818" s="8"/>
      <c r="I12818" s="73">
        <f t="shared" si="469"/>
        <v>1.9863013698600298</v>
      </c>
    </row>
    <row r="12819" spans="1:9" ht="15.6" x14ac:dyDescent="0.3">
      <c r="A12819" s="1">
        <v>12815</v>
      </c>
      <c r="B12819" s="1">
        <v>2018</v>
      </c>
      <c r="C12819" s="1">
        <v>10</v>
      </c>
      <c r="D12819" s="1">
        <v>13</v>
      </c>
      <c r="E12819" s="7">
        <v>2018.86894977169</v>
      </c>
      <c r="F12819" s="7">
        <v>23.245350999999999</v>
      </c>
      <c r="G12819" s="57">
        <f t="shared" si="468"/>
        <v>20.821955811034481</v>
      </c>
      <c r="H12819" s="8"/>
      <c r="I12819" s="73">
        <f t="shared" si="469"/>
        <v>1.9863013698600298</v>
      </c>
    </row>
    <row r="12820" spans="1:9" ht="15.6" x14ac:dyDescent="0.3">
      <c r="A12820" s="1">
        <v>12816</v>
      </c>
      <c r="B12820" s="1">
        <v>2018</v>
      </c>
      <c r="C12820" s="1">
        <v>10</v>
      </c>
      <c r="D12820" s="1">
        <v>14</v>
      </c>
      <c r="E12820" s="7">
        <v>2018.8716894977199</v>
      </c>
      <c r="F12820" s="7">
        <v>23.404896999999998</v>
      </c>
      <c r="G12820" s="57">
        <f t="shared" si="468"/>
        <v>20.821638695172417</v>
      </c>
      <c r="H12820" s="8"/>
      <c r="I12820" s="73">
        <f t="shared" si="469"/>
        <v>1.9863013698600298</v>
      </c>
    </row>
    <row r="12821" spans="1:9" ht="15.6" x14ac:dyDescent="0.3">
      <c r="A12821" s="1">
        <v>12817</v>
      </c>
      <c r="B12821" s="1">
        <v>2018</v>
      </c>
      <c r="C12821" s="1">
        <v>10</v>
      </c>
      <c r="D12821" s="1">
        <v>15</v>
      </c>
      <c r="E12821" s="7">
        <v>2018.87442922374</v>
      </c>
      <c r="F12821" s="7">
        <v>23.551673000000001</v>
      </c>
      <c r="G12821" s="57">
        <f t="shared" si="468"/>
        <v>20.821313326896558</v>
      </c>
      <c r="H12821" s="8"/>
      <c r="I12821" s="73">
        <f t="shared" si="469"/>
        <v>1.9863013698698069</v>
      </c>
    </row>
    <row r="12822" spans="1:9" ht="15.6" x14ac:dyDescent="0.3">
      <c r="A12822" s="1">
        <v>12818</v>
      </c>
      <c r="B12822" s="1">
        <v>2018</v>
      </c>
      <c r="C12822" s="1">
        <v>10</v>
      </c>
      <c r="D12822" s="1">
        <v>16</v>
      </c>
      <c r="E12822" s="7">
        <v>2018.8771689497701</v>
      </c>
      <c r="F12822" s="7">
        <v>23.563922000000002</v>
      </c>
      <c r="G12822" s="57">
        <f t="shared" si="468"/>
        <v>20.820862561379315</v>
      </c>
      <c r="H12822" s="8"/>
      <c r="I12822" s="73">
        <f t="shared" si="469"/>
        <v>1.9863013698600298</v>
      </c>
    </row>
    <row r="12823" spans="1:9" ht="15.6" x14ac:dyDescent="0.3">
      <c r="A12823" s="1">
        <v>12819</v>
      </c>
      <c r="B12823" s="1">
        <v>2018</v>
      </c>
      <c r="C12823" s="1">
        <v>10</v>
      </c>
      <c r="D12823" s="1">
        <v>17</v>
      </c>
      <c r="E12823" s="7">
        <v>2018.8799086757999</v>
      </c>
      <c r="F12823" s="7">
        <v>23.523748999999999</v>
      </c>
      <c r="G12823" s="57">
        <f t="shared" si="468"/>
        <v>20.820349387586209</v>
      </c>
      <c r="H12823" s="8"/>
      <c r="I12823" s="73">
        <f t="shared" si="469"/>
        <v>1.9863013698600298</v>
      </c>
    </row>
    <row r="12824" spans="1:9" ht="15.6" x14ac:dyDescent="0.3">
      <c r="A12824" s="1">
        <v>12820</v>
      </c>
      <c r="B12824" s="1">
        <v>2018</v>
      </c>
      <c r="C12824" s="1">
        <v>10</v>
      </c>
      <c r="D12824" s="1">
        <v>18</v>
      </c>
      <c r="E12824" s="7">
        <v>2018.88264840183</v>
      </c>
      <c r="F12824" s="7">
        <v>23.572977000000002</v>
      </c>
      <c r="G12824" s="57">
        <f t="shared" si="468"/>
        <v>20.819798754482761</v>
      </c>
      <c r="H12824" s="8"/>
      <c r="I12824" s="73">
        <f t="shared" si="469"/>
        <v>1.9863013698600298</v>
      </c>
    </row>
    <row r="12825" spans="1:9" ht="15.6" x14ac:dyDescent="0.3">
      <c r="A12825" s="1">
        <v>12821</v>
      </c>
      <c r="B12825" s="1">
        <v>2018</v>
      </c>
      <c r="C12825" s="1">
        <v>10</v>
      </c>
      <c r="D12825" s="1">
        <v>19</v>
      </c>
      <c r="E12825" s="7">
        <v>2018.8853881278501</v>
      </c>
      <c r="F12825" s="7">
        <v>23.640212999999999</v>
      </c>
      <c r="G12825" s="57">
        <f t="shared" si="468"/>
        <v>20.819167662068967</v>
      </c>
      <c r="H12825" s="8"/>
      <c r="I12825" s="73">
        <f t="shared" si="469"/>
        <v>1.9863013698700343</v>
      </c>
    </row>
    <row r="12826" spans="1:9" ht="15.6" x14ac:dyDescent="0.3">
      <c r="A12826" s="1">
        <v>12822</v>
      </c>
      <c r="B12826" s="1">
        <v>2018</v>
      </c>
      <c r="C12826" s="1">
        <v>10</v>
      </c>
      <c r="D12826" s="1">
        <v>20</v>
      </c>
      <c r="E12826" s="7">
        <v>2018.88812785388</v>
      </c>
      <c r="F12826" s="7">
        <v>23.679141999999999</v>
      </c>
      <c r="G12826" s="57">
        <f t="shared" si="468"/>
        <v>20.818485604137933</v>
      </c>
      <c r="H12826" s="8"/>
      <c r="I12826" s="73">
        <f t="shared" si="469"/>
        <v>1.9863013698600298</v>
      </c>
    </row>
    <row r="12827" spans="1:9" ht="15.6" x14ac:dyDescent="0.3">
      <c r="A12827" s="1">
        <v>12823</v>
      </c>
      <c r="B12827" s="1">
        <v>2018</v>
      </c>
      <c r="C12827" s="1">
        <v>10</v>
      </c>
      <c r="D12827" s="1">
        <v>21</v>
      </c>
      <c r="E12827" s="7">
        <v>2018.89086757991</v>
      </c>
      <c r="F12827" s="7">
        <v>23.686928000000002</v>
      </c>
      <c r="G12827" s="57">
        <f t="shared" si="468"/>
        <v>20.817674972413798</v>
      </c>
      <c r="H12827" s="8"/>
      <c r="I12827" s="73">
        <f t="shared" si="469"/>
        <v>1.9863013698600298</v>
      </c>
    </row>
    <row r="12828" spans="1:9" ht="15.6" x14ac:dyDescent="0.3">
      <c r="A12828" s="1">
        <v>12824</v>
      </c>
      <c r="B12828" s="1">
        <v>2018</v>
      </c>
      <c r="C12828" s="1">
        <v>10</v>
      </c>
      <c r="D12828" s="1">
        <v>22</v>
      </c>
      <c r="E12828" s="7">
        <v>2018.8936073059399</v>
      </c>
      <c r="F12828" s="7">
        <v>23.742899000000001</v>
      </c>
      <c r="G12828" s="57">
        <f t="shared" si="468"/>
        <v>20.816793255172421</v>
      </c>
      <c r="H12828" s="8"/>
      <c r="I12828" s="73">
        <f t="shared" si="469"/>
        <v>1.9863013698600298</v>
      </c>
    </row>
    <row r="12829" spans="1:9" ht="15.6" x14ac:dyDescent="0.3">
      <c r="A12829" s="1">
        <v>12825</v>
      </c>
      <c r="B12829" s="1">
        <v>2018</v>
      </c>
      <c r="C12829" s="1">
        <v>10</v>
      </c>
      <c r="D12829" s="1">
        <v>23</v>
      </c>
      <c r="E12829" s="7">
        <v>2018.89634703196</v>
      </c>
      <c r="F12829" s="7">
        <v>23.849232000000001</v>
      </c>
      <c r="G12829" s="57">
        <f t="shared" si="468"/>
        <v>20.815836311724144</v>
      </c>
      <c r="H12829" s="8"/>
      <c r="I12829" s="73">
        <f t="shared" si="469"/>
        <v>1.9863013698698069</v>
      </c>
    </row>
    <row r="12830" spans="1:9" ht="15.6" x14ac:dyDescent="0.3">
      <c r="A12830" s="1">
        <v>12826</v>
      </c>
      <c r="B12830" s="1">
        <v>2018</v>
      </c>
      <c r="C12830" s="1">
        <v>10</v>
      </c>
      <c r="D12830" s="1">
        <v>24</v>
      </c>
      <c r="E12830" s="7">
        <v>2018.8990867579901</v>
      </c>
      <c r="F12830" s="7">
        <v>23.921633</v>
      </c>
      <c r="G12830" s="57">
        <f t="shared" si="468"/>
        <v>20.814952740689662</v>
      </c>
      <c r="H12830" s="8"/>
      <c r="I12830" s="73">
        <f t="shared" si="469"/>
        <v>1.9863013698600298</v>
      </c>
    </row>
    <row r="12831" spans="1:9" ht="15.6" x14ac:dyDescent="0.3">
      <c r="A12831" s="1">
        <v>12827</v>
      </c>
      <c r="B12831" s="1">
        <v>2018</v>
      </c>
      <c r="C12831" s="1">
        <v>10</v>
      </c>
      <c r="D12831" s="1">
        <v>25</v>
      </c>
      <c r="E12831" s="7">
        <v>2018.9018264840199</v>
      </c>
      <c r="F12831" s="7">
        <v>24.072454</v>
      </c>
      <c r="G12831" s="57">
        <f t="shared" si="468"/>
        <v>20.814150299310349</v>
      </c>
      <c r="H12831" s="8"/>
      <c r="I12831" s="73">
        <f t="shared" si="469"/>
        <v>1.9863013698600298</v>
      </c>
    </row>
    <row r="12832" spans="1:9" ht="15.6" x14ac:dyDescent="0.3">
      <c r="A12832" s="1">
        <v>12828</v>
      </c>
      <c r="B12832" s="1">
        <v>2018</v>
      </c>
      <c r="C12832" s="1">
        <v>10</v>
      </c>
      <c r="D12832" s="1">
        <v>26</v>
      </c>
      <c r="E12832" s="7">
        <v>2018.90456621005</v>
      </c>
      <c r="F12832" s="7">
        <v>24.268058</v>
      </c>
      <c r="G12832" s="57">
        <f t="shared" si="468"/>
        <v>20.813432838620692</v>
      </c>
      <c r="H12832" s="8"/>
      <c r="I12832" s="73">
        <f t="shared" si="469"/>
        <v>1.9863013698700343</v>
      </c>
    </row>
    <row r="12833" spans="1:9" ht="15.6" x14ac:dyDescent="0.3">
      <c r="A12833" s="1">
        <v>12829</v>
      </c>
      <c r="B12833" s="1">
        <v>2018</v>
      </c>
      <c r="C12833" s="1">
        <v>10</v>
      </c>
      <c r="D12833" s="1">
        <v>27</v>
      </c>
      <c r="E12833" s="7">
        <v>2018.9073059360701</v>
      </c>
      <c r="F12833" s="7">
        <v>24.444792</v>
      </c>
      <c r="G12833" s="57">
        <f t="shared" si="468"/>
        <v>20.812734445517243</v>
      </c>
      <c r="H12833" s="8"/>
      <c r="I12833" s="73">
        <f t="shared" si="469"/>
        <v>1.9851598173599996</v>
      </c>
    </row>
    <row r="12834" spans="1:9" ht="15.6" x14ac:dyDescent="0.3">
      <c r="A12834" s="1">
        <v>12830</v>
      </c>
      <c r="B12834" s="1">
        <v>2018</v>
      </c>
      <c r="C12834" s="1">
        <v>10</v>
      </c>
      <c r="D12834" s="1">
        <v>28</v>
      </c>
      <c r="E12834" s="7">
        <v>2018.9100456620999</v>
      </c>
      <c r="F12834" s="7">
        <v>24.550825</v>
      </c>
      <c r="G12834" s="57">
        <f t="shared" si="468"/>
        <v>20.812010600000004</v>
      </c>
      <c r="H12834" s="8"/>
      <c r="I12834" s="73">
        <f t="shared" si="469"/>
        <v>1.9851598173499951</v>
      </c>
    </row>
    <row r="12835" spans="1:9" ht="15.6" x14ac:dyDescent="0.3">
      <c r="A12835" s="1">
        <v>12831</v>
      </c>
      <c r="B12835" s="1">
        <v>2018</v>
      </c>
      <c r="C12835" s="1">
        <v>10</v>
      </c>
      <c r="D12835" s="1">
        <v>29</v>
      </c>
      <c r="E12835" s="7">
        <v>2018.91278538813</v>
      </c>
      <c r="F12835" s="7">
        <v>24.530477999999999</v>
      </c>
      <c r="G12835" s="57">
        <f t="shared" si="468"/>
        <v>20.81113643172414</v>
      </c>
      <c r="H12835" s="8"/>
      <c r="I12835" s="73">
        <f t="shared" si="469"/>
        <v>1.9851598173499951</v>
      </c>
    </row>
    <row r="12836" spans="1:9" ht="15.6" x14ac:dyDescent="0.3">
      <c r="A12836" s="1">
        <v>12832</v>
      </c>
      <c r="B12836" s="1">
        <v>2018</v>
      </c>
      <c r="C12836" s="1">
        <v>10</v>
      </c>
      <c r="D12836" s="1">
        <v>30</v>
      </c>
      <c r="E12836" s="7">
        <v>2018.9155251141499</v>
      </c>
      <c r="F12836" s="7">
        <v>24.601472999999999</v>
      </c>
      <c r="G12836" s="57">
        <f t="shared" si="468"/>
        <v>20.810086030344827</v>
      </c>
      <c r="H12836" s="8"/>
      <c r="I12836" s="73">
        <f t="shared" si="469"/>
        <v>1.9851598173499951</v>
      </c>
    </row>
    <row r="12837" spans="1:9" ht="15.6" x14ac:dyDescent="0.3">
      <c r="A12837" s="1">
        <v>12833</v>
      </c>
      <c r="B12837" s="1">
        <v>2018</v>
      </c>
      <c r="C12837" s="1">
        <v>10</v>
      </c>
      <c r="D12837" s="1">
        <v>31</v>
      </c>
      <c r="E12837" s="7">
        <v>2018.91826484018</v>
      </c>
      <c r="F12837" s="7">
        <v>24.664287999999999</v>
      </c>
      <c r="G12837" s="57">
        <f t="shared" si="468"/>
        <v>20.809048235862068</v>
      </c>
      <c r="H12837" s="8"/>
      <c r="I12837" s="73">
        <f t="shared" si="469"/>
        <v>1.9851598173599996</v>
      </c>
    </row>
    <row r="12838" spans="1:9" ht="15.6" x14ac:dyDescent="0.3">
      <c r="A12838" s="1">
        <v>12834</v>
      </c>
      <c r="B12838" s="1">
        <v>2018</v>
      </c>
      <c r="C12838" s="1">
        <v>11</v>
      </c>
      <c r="D12838" s="1">
        <v>1</v>
      </c>
      <c r="E12838" s="7">
        <v>2018.91940639269</v>
      </c>
      <c r="F12838" s="7">
        <v>24.764603999999999</v>
      </c>
      <c r="G12838" s="57">
        <f t="shared" si="468"/>
        <v>20.807912162758623</v>
      </c>
      <c r="H12838" s="8"/>
      <c r="I12838" s="73">
        <f t="shared" si="469"/>
        <v>1.9863013698600298</v>
      </c>
    </row>
    <row r="12839" spans="1:9" ht="15.6" x14ac:dyDescent="0.3">
      <c r="A12839" s="1">
        <v>12835</v>
      </c>
      <c r="B12839" s="1">
        <v>2018</v>
      </c>
      <c r="C12839" s="1">
        <v>11</v>
      </c>
      <c r="D12839" s="1">
        <v>2</v>
      </c>
      <c r="E12839" s="7">
        <v>2018.9221461187201</v>
      </c>
      <c r="F12839" s="7">
        <v>24.885518999999999</v>
      </c>
      <c r="G12839" s="57">
        <f t="shared" si="468"/>
        <v>20.806739380689656</v>
      </c>
      <c r="H12839" s="8"/>
      <c r="I12839" s="73">
        <f t="shared" si="469"/>
        <v>1.9863013698600298</v>
      </c>
    </row>
    <row r="12840" spans="1:9" ht="15.6" x14ac:dyDescent="0.3">
      <c r="A12840" s="1">
        <v>12836</v>
      </c>
      <c r="B12840" s="1">
        <v>2018</v>
      </c>
      <c r="C12840" s="1">
        <v>11</v>
      </c>
      <c r="D12840" s="1">
        <v>3</v>
      </c>
      <c r="E12840" s="7">
        <v>2018.92488584475</v>
      </c>
      <c r="F12840" s="7">
        <v>24.965626</v>
      </c>
      <c r="G12840" s="57">
        <f t="shared" si="468"/>
        <v>20.805530355862075</v>
      </c>
      <c r="H12840" s="8"/>
      <c r="I12840" s="73">
        <f t="shared" si="469"/>
        <v>1.9863013698600298</v>
      </c>
    </row>
    <row r="12841" spans="1:9" ht="15.6" x14ac:dyDescent="0.3">
      <c r="A12841" s="1">
        <v>12837</v>
      </c>
      <c r="B12841" s="1">
        <v>2018</v>
      </c>
      <c r="C12841" s="1">
        <v>11</v>
      </c>
      <c r="D12841" s="1">
        <v>4</v>
      </c>
      <c r="E12841" s="7">
        <v>2018.92762557078</v>
      </c>
      <c r="F12841" s="7">
        <v>25.003356</v>
      </c>
      <c r="G12841" s="57">
        <f t="shared" si="468"/>
        <v>20.804522013793108</v>
      </c>
      <c r="H12841" s="8"/>
      <c r="I12841" s="73">
        <f t="shared" si="469"/>
        <v>1.9863013698700343</v>
      </c>
    </row>
    <row r="12842" spans="1:9" ht="15.6" x14ac:dyDescent="0.3">
      <c r="A12842" s="1">
        <v>12838</v>
      </c>
      <c r="B12842" s="1">
        <v>2018</v>
      </c>
      <c r="C12842" s="1">
        <v>11</v>
      </c>
      <c r="D12842" s="1">
        <v>5</v>
      </c>
      <c r="E12842" s="7">
        <v>2018.9303652967999</v>
      </c>
      <c r="F12842" s="7">
        <v>24.928742</v>
      </c>
      <c r="G12842" s="57">
        <f t="shared" si="468"/>
        <v>20.803506852413797</v>
      </c>
      <c r="H12842" s="8"/>
      <c r="I12842" s="73">
        <f t="shared" si="469"/>
        <v>1.9863013698598024</v>
      </c>
    </row>
    <row r="12843" spans="1:9" ht="15.6" x14ac:dyDescent="0.3">
      <c r="A12843" s="1">
        <v>12839</v>
      </c>
      <c r="B12843" s="1">
        <v>2018</v>
      </c>
      <c r="C12843" s="1">
        <v>11</v>
      </c>
      <c r="D12843" s="1">
        <v>6</v>
      </c>
      <c r="E12843" s="7">
        <v>2018.93310502283</v>
      </c>
      <c r="F12843" s="7">
        <v>24.794111999999998</v>
      </c>
      <c r="G12843" s="57">
        <f t="shared" si="468"/>
        <v>20.802284531034491</v>
      </c>
      <c r="H12843" s="8"/>
      <c r="I12843" s="73">
        <f t="shared" si="469"/>
        <v>1.9863013698600298</v>
      </c>
    </row>
    <row r="12844" spans="1:9" ht="15.6" x14ac:dyDescent="0.3">
      <c r="A12844" s="1">
        <v>12840</v>
      </c>
      <c r="B12844" s="1">
        <v>2018</v>
      </c>
      <c r="C12844" s="1">
        <v>11</v>
      </c>
      <c r="D12844" s="1">
        <v>7</v>
      </c>
      <c r="E12844" s="7">
        <v>2018.9358447488601</v>
      </c>
      <c r="F12844" s="7">
        <v>24.706453</v>
      </c>
      <c r="G12844" s="57">
        <f t="shared" si="468"/>
        <v>20.800994226206903</v>
      </c>
      <c r="H12844" s="8"/>
      <c r="I12844" s="73">
        <f t="shared" si="469"/>
        <v>1.9863013698600298</v>
      </c>
    </row>
    <row r="12845" spans="1:9" ht="15.6" x14ac:dyDescent="0.3">
      <c r="A12845" s="1">
        <v>12841</v>
      </c>
      <c r="B12845" s="1">
        <v>2018</v>
      </c>
      <c r="C12845" s="1">
        <v>11</v>
      </c>
      <c r="D12845" s="1">
        <v>8</v>
      </c>
      <c r="E12845" s="7">
        <v>2018.9385844748899</v>
      </c>
      <c r="F12845" s="7">
        <v>24.771954999999998</v>
      </c>
      <c r="G12845" s="57">
        <f t="shared" si="468"/>
        <v>20.79970384551725</v>
      </c>
      <c r="H12845" s="8"/>
      <c r="I12845" s="73">
        <f t="shared" si="469"/>
        <v>1.9863013698700343</v>
      </c>
    </row>
    <row r="12846" spans="1:9" ht="15.6" x14ac:dyDescent="0.3">
      <c r="A12846" s="1">
        <v>12842</v>
      </c>
      <c r="B12846" s="1">
        <v>2018</v>
      </c>
      <c r="C12846" s="1">
        <v>11</v>
      </c>
      <c r="D12846" s="1">
        <v>9</v>
      </c>
      <c r="E12846" s="7">
        <v>2018.94132420091</v>
      </c>
      <c r="F12846" s="7">
        <v>24.801366000000002</v>
      </c>
      <c r="G12846" s="57">
        <f t="shared" si="468"/>
        <v>20.798452113103455</v>
      </c>
      <c r="H12846" s="8"/>
      <c r="I12846" s="73">
        <f t="shared" si="469"/>
        <v>1.9863013698600298</v>
      </c>
    </row>
    <row r="12847" spans="1:9" ht="15.6" x14ac:dyDescent="0.3">
      <c r="A12847" s="1">
        <v>12843</v>
      </c>
      <c r="B12847" s="1">
        <v>2018</v>
      </c>
      <c r="C12847" s="1">
        <v>11</v>
      </c>
      <c r="D12847" s="1">
        <v>10</v>
      </c>
      <c r="E12847" s="7">
        <v>2018.9440639269401</v>
      </c>
      <c r="F12847" s="7">
        <v>24.775590000000001</v>
      </c>
      <c r="G12847" s="57">
        <f t="shared" si="468"/>
        <v>20.797122568275867</v>
      </c>
      <c r="H12847" s="8"/>
      <c r="I12847" s="73">
        <f t="shared" si="469"/>
        <v>1.9863013698600298</v>
      </c>
    </row>
    <row r="12848" spans="1:9" ht="15.6" x14ac:dyDescent="0.3">
      <c r="A12848" s="1">
        <v>12844</v>
      </c>
      <c r="B12848" s="1">
        <v>2018</v>
      </c>
      <c r="C12848" s="1">
        <v>11</v>
      </c>
      <c r="D12848" s="1">
        <v>11</v>
      </c>
      <c r="E12848" s="7">
        <v>2018.9468036529699</v>
      </c>
      <c r="F12848" s="7">
        <v>24.746580999999999</v>
      </c>
      <c r="G12848" s="57">
        <f t="shared" si="468"/>
        <v>20.795845147586213</v>
      </c>
      <c r="H12848" s="8"/>
      <c r="I12848" s="73">
        <f t="shared" si="469"/>
        <v>1.9863013698600298</v>
      </c>
    </row>
    <row r="12849" spans="1:9" ht="15.6" x14ac:dyDescent="0.3">
      <c r="A12849" s="1">
        <v>12845</v>
      </c>
      <c r="B12849" s="1">
        <v>2018</v>
      </c>
      <c r="C12849" s="1">
        <v>11</v>
      </c>
      <c r="D12849" s="1">
        <v>12</v>
      </c>
      <c r="E12849" s="7">
        <v>2018.949543379</v>
      </c>
      <c r="F12849" s="7">
        <v>24.681640000000002</v>
      </c>
      <c r="G12849" s="57">
        <f t="shared" si="468"/>
        <v>20.79462016275863</v>
      </c>
      <c r="H12849" s="8"/>
      <c r="I12849" s="73">
        <f t="shared" si="469"/>
        <v>1.9863013698700343</v>
      </c>
    </row>
    <row r="12850" spans="1:9" ht="15.6" x14ac:dyDescent="0.3">
      <c r="A12850" s="1">
        <v>12846</v>
      </c>
      <c r="B12850" s="1">
        <v>2018</v>
      </c>
      <c r="C12850" s="1">
        <v>11</v>
      </c>
      <c r="D12850" s="1">
        <v>13</v>
      </c>
      <c r="E12850" s="7">
        <v>2018.9522831050199</v>
      </c>
      <c r="F12850" s="7">
        <v>24.628329999999998</v>
      </c>
      <c r="G12850" s="57">
        <f t="shared" si="468"/>
        <v>20.793393237241386</v>
      </c>
      <c r="H12850" s="8"/>
      <c r="I12850" s="73">
        <f t="shared" si="469"/>
        <v>1.9863013698598024</v>
      </c>
    </row>
    <row r="12851" spans="1:9" ht="15.6" x14ac:dyDescent="0.3">
      <c r="A12851" s="1">
        <v>12847</v>
      </c>
      <c r="B12851" s="1">
        <v>2018</v>
      </c>
      <c r="C12851" s="1">
        <v>11</v>
      </c>
      <c r="D12851" s="1">
        <v>14</v>
      </c>
      <c r="E12851" s="7">
        <v>2018.95502283105</v>
      </c>
      <c r="F12851" s="7">
        <v>24.570788</v>
      </c>
      <c r="G12851" s="57">
        <f t="shared" si="468"/>
        <v>20.792077115862075</v>
      </c>
      <c r="H12851" s="8"/>
      <c r="I12851" s="73">
        <f t="shared" si="469"/>
        <v>1.9863013698600298</v>
      </c>
    </row>
    <row r="12852" spans="1:9" ht="15.6" x14ac:dyDescent="0.3">
      <c r="A12852" s="1">
        <v>12848</v>
      </c>
      <c r="B12852" s="1">
        <v>2018</v>
      </c>
      <c r="C12852" s="1">
        <v>11</v>
      </c>
      <c r="D12852" s="1">
        <v>16</v>
      </c>
      <c r="E12852" s="7">
        <v>2018.9605022831099</v>
      </c>
      <c r="F12852" s="7">
        <v>24.482502</v>
      </c>
      <c r="G12852" s="57">
        <f t="shared" si="468"/>
        <v>20.790631102068968</v>
      </c>
      <c r="H12852" s="8"/>
      <c r="I12852" s="73">
        <f t="shared" si="469"/>
        <v>1.9863013698700343</v>
      </c>
    </row>
    <row r="12853" spans="1:9" ht="15.6" x14ac:dyDescent="0.3">
      <c r="A12853" s="1">
        <v>12849</v>
      </c>
      <c r="B12853" s="1">
        <v>2018</v>
      </c>
      <c r="C12853" s="1">
        <v>11</v>
      </c>
      <c r="D12853" s="1">
        <v>17</v>
      </c>
      <c r="E12853" s="7">
        <v>2018.96324200913</v>
      </c>
      <c r="F12853" s="7">
        <v>24.434282</v>
      </c>
      <c r="G12853" s="57">
        <f t="shared" si="468"/>
        <v>20.789137975172419</v>
      </c>
      <c r="H12853" s="8"/>
      <c r="I12853" s="73">
        <f t="shared" si="469"/>
        <v>1.9863013698698069</v>
      </c>
    </row>
    <row r="12854" spans="1:9" ht="15.6" x14ac:dyDescent="0.3">
      <c r="A12854" s="1">
        <v>12850</v>
      </c>
      <c r="B12854" s="1">
        <v>2018</v>
      </c>
      <c r="C12854" s="1">
        <v>11</v>
      </c>
      <c r="D12854" s="1">
        <v>18</v>
      </c>
      <c r="E12854" s="7">
        <v>2018.9659817351601</v>
      </c>
      <c r="F12854" s="7">
        <v>24.542528000000001</v>
      </c>
      <c r="G12854" s="57">
        <f t="shared" si="468"/>
        <v>20.787708786206899</v>
      </c>
      <c r="H12854" s="8"/>
      <c r="I12854" s="73">
        <f t="shared" si="469"/>
        <v>1.9863013698600298</v>
      </c>
    </row>
    <row r="12855" spans="1:9" ht="15.6" x14ac:dyDescent="0.3">
      <c r="A12855" s="1">
        <v>12851</v>
      </c>
      <c r="B12855" s="1">
        <v>2018</v>
      </c>
      <c r="C12855" s="1">
        <v>11</v>
      </c>
      <c r="D12855" s="1">
        <v>19</v>
      </c>
      <c r="E12855" s="7">
        <v>2018.9687214611899</v>
      </c>
      <c r="F12855" s="7">
        <v>24.479849999999999</v>
      </c>
      <c r="G12855" s="57">
        <f t="shared" si="468"/>
        <v>20.786452292413795</v>
      </c>
      <c r="H12855" s="8"/>
      <c r="I12855" s="73">
        <f t="shared" si="469"/>
        <v>1.9863013698600298</v>
      </c>
    </row>
    <row r="12856" spans="1:9" ht="15.6" x14ac:dyDescent="0.3">
      <c r="A12856" s="1">
        <v>12852</v>
      </c>
      <c r="B12856" s="1">
        <v>2018</v>
      </c>
      <c r="C12856" s="1">
        <v>11</v>
      </c>
      <c r="D12856" s="1">
        <v>20</v>
      </c>
      <c r="E12856" s="7">
        <v>2018.97146118721</v>
      </c>
      <c r="F12856" s="7">
        <v>24.492222000000002</v>
      </c>
      <c r="G12856" s="57">
        <f t="shared" si="468"/>
        <v>20.785230622068969</v>
      </c>
      <c r="H12856" s="8"/>
      <c r="I12856" s="73">
        <f t="shared" si="469"/>
        <v>1.9863013698700343</v>
      </c>
    </row>
    <row r="12857" spans="1:9" ht="15.6" x14ac:dyDescent="0.3">
      <c r="A12857" s="1">
        <v>12853</v>
      </c>
      <c r="B12857" s="1">
        <v>2018</v>
      </c>
      <c r="C12857" s="1">
        <v>11</v>
      </c>
      <c r="D12857" s="1">
        <v>21</v>
      </c>
      <c r="E12857" s="7">
        <v>2018.9742009132401</v>
      </c>
      <c r="F12857" s="7">
        <v>24.503235</v>
      </c>
      <c r="G12857" s="57">
        <f t="shared" si="468"/>
        <v>20.783959782068965</v>
      </c>
      <c r="H12857" s="8"/>
      <c r="I12857" s="73">
        <f t="shared" si="469"/>
        <v>1.9863013698600298</v>
      </c>
    </row>
    <row r="12858" spans="1:9" ht="15.6" x14ac:dyDescent="0.3">
      <c r="A12858" s="1">
        <v>12854</v>
      </c>
      <c r="B12858" s="1">
        <v>2018</v>
      </c>
      <c r="C12858" s="1">
        <v>11</v>
      </c>
      <c r="D12858" s="1">
        <v>22</v>
      </c>
      <c r="E12858" s="7">
        <v>2018.97694063927</v>
      </c>
      <c r="F12858" s="7">
        <v>24.486982000000001</v>
      </c>
      <c r="G12858" s="57">
        <f t="shared" si="468"/>
        <v>20.782755558620689</v>
      </c>
      <c r="H12858" s="8"/>
      <c r="I12858" s="73">
        <f t="shared" si="469"/>
        <v>1.9863013698600298</v>
      </c>
    </row>
    <row r="12859" spans="1:9" ht="15.6" x14ac:dyDescent="0.3">
      <c r="A12859" s="1">
        <v>12855</v>
      </c>
      <c r="B12859" s="1">
        <v>2018</v>
      </c>
      <c r="C12859" s="1">
        <v>11</v>
      </c>
      <c r="D12859" s="1">
        <v>23</v>
      </c>
      <c r="E12859" s="7">
        <v>2018.9796803653001</v>
      </c>
      <c r="F12859" s="7">
        <v>24.393758999999999</v>
      </c>
      <c r="G12859" s="57">
        <f t="shared" si="468"/>
        <v>20.781665697931036</v>
      </c>
      <c r="H12859" s="8"/>
      <c r="I12859" s="73">
        <f t="shared" si="469"/>
        <v>1.9863013698600298</v>
      </c>
    </row>
    <row r="12860" spans="1:9" ht="15.6" x14ac:dyDescent="0.3">
      <c r="A12860" s="1">
        <v>12856</v>
      </c>
      <c r="B12860" s="1">
        <v>2018</v>
      </c>
      <c r="C12860" s="1">
        <v>11</v>
      </c>
      <c r="D12860" s="1">
        <v>24</v>
      </c>
      <c r="E12860" s="7">
        <v>2018.9824200913199</v>
      </c>
      <c r="F12860" s="7">
        <v>24.335045999999998</v>
      </c>
      <c r="G12860" s="57">
        <f t="shared" si="468"/>
        <v>20.780733417931035</v>
      </c>
      <c r="H12860" s="8"/>
      <c r="I12860" s="73">
        <f t="shared" si="469"/>
        <v>1.9863013698700343</v>
      </c>
    </row>
    <row r="12861" spans="1:9" ht="15.6" x14ac:dyDescent="0.3">
      <c r="A12861" s="1">
        <v>12857</v>
      </c>
      <c r="B12861" s="1">
        <v>2018</v>
      </c>
      <c r="C12861" s="1">
        <v>11</v>
      </c>
      <c r="D12861" s="1">
        <v>25</v>
      </c>
      <c r="E12861" s="7">
        <v>2018.98515981735</v>
      </c>
      <c r="F12861" s="7">
        <v>24.256803000000001</v>
      </c>
      <c r="G12861" s="57">
        <f t="shared" si="468"/>
        <v>20.779794226206896</v>
      </c>
      <c r="H12861" s="8"/>
      <c r="I12861" s="73">
        <f t="shared" si="469"/>
        <v>1.9863013698598024</v>
      </c>
    </row>
    <row r="12862" spans="1:9" ht="15.6" x14ac:dyDescent="0.3">
      <c r="A12862" s="1">
        <v>12858</v>
      </c>
      <c r="B12862" s="1">
        <v>2018</v>
      </c>
      <c r="C12862" s="1">
        <v>11</v>
      </c>
      <c r="D12862" s="1">
        <v>26</v>
      </c>
      <c r="E12862" s="7">
        <v>2018.9878995433801</v>
      </c>
      <c r="F12862" s="7">
        <v>24.126360999999999</v>
      </c>
      <c r="G12862" s="57">
        <f t="shared" si="468"/>
        <v>20.778787373793104</v>
      </c>
      <c r="H12862" s="8"/>
      <c r="I12862" s="73">
        <f t="shared" si="469"/>
        <v>1.9863013698600298</v>
      </c>
    </row>
    <row r="12863" spans="1:9" ht="15.6" x14ac:dyDescent="0.3">
      <c r="A12863" s="1">
        <v>12859</v>
      </c>
      <c r="B12863" s="1">
        <v>2018</v>
      </c>
      <c r="C12863" s="1">
        <v>11</v>
      </c>
      <c r="D12863" s="1">
        <v>27</v>
      </c>
      <c r="E12863" s="7">
        <v>2018.9906392694099</v>
      </c>
      <c r="F12863" s="7">
        <v>24.025037000000001</v>
      </c>
      <c r="G12863" s="57">
        <f t="shared" si="468"/>
        <v>20.77774587586207</v>
      </c>
      <c r="H12863" s="8"/>
      <c r="I12863" s="73">
        <f t="shared" si="469"/>
        <v>1.9863013698600298</v>
      </c>
    </row>
    <row r="12864" spans="1:9" ht="15.6" x14ac:dyDescent="0.3">
      <c r="A12864" s="1">
        <v>12860</v>
      </c>
      <c r="B12864" s="1">
        <v>2018</v>
      </c>
      <c r="C12864" s="1">
        <v>11</v>
      </c>
      <c r="D12864" s="1">
        <v>28</v>
      </c>
      <c r="E12864" s="7">
        <v>2018.99337899543</v>
      </c>
      <c r="F12864" s="7">
        <v>23.926251000000001</v>
      </c>
      <c r="G12864" s="57">
        <f t="shared" si="468"/>
        <v>20.776569936551724</v>
      </c>
      <c r="H12864" s="8"/>
      <c r="I12864" s="73">
        <f t="shared" si="469"/>
        <v>1.9878995433798536</v>
      </c>
    </row>
    <row r="12865" spans="1:9" ht="15.6" x14ac:dyDescent="0.3">
      <c r="A12865" s="1">
        <v>12861</v>
      </c>
      <c r="B12865" s="1">
        <v>2018</v>
      </c>
      <c r="C12865" s="1">
        <v>11</v>
      </c>
      <c r="D12865" s="1">
        <v>29</v>
      </c>
      <c r="E12865" s="7">
        <v>2018.9961187214601</v>
      </c>
      <c r="F12865" s="7">
        <v>23.803232999999999</v>
      </c>
      <c r="G12865" s="57">
        <f t="shared" si="468"/>
        <v>20.775402187586209</v>
      </c>
      <c r="H12865" s="8"/>
      <c r="I12865" s="73">
        <f t="shared" si="469"/>
        <v>1.987899543380081</v>
      </c>
    </row>
    <row r="12866" spans="1:9" ht="15.6" x14ac:dyDescent="0.3">
      <c r="A12866" s="1">
        <v>12862</v>
      </c>
      <c r="B12866" s="1">
        <v>2018</v>
      </c>
      <c r="C12866" s="1">
        <v>11</v>
      </c>
      <c r="D12866" s="1">
        <v>30</v>
      </c>
      <c r="E12866" s="7">
        <v>2018.99885844749</v>
      </c>
      <c r="F12866" s="7">
        <v>23.704663</v>
      </c>
      <c r="G12866" s="57">
        <f t="shared" si="468"/>
        <v>20.774312639999998</v>
      </c>
      <c r="H12866" s="8"/>
      <c r="I12866" s="73">
        <f t="shared" si="469"/>
        <v>1.987899543380081</v>
      </c>
    </row>
    <row r="12867" spans="1:9" ht="15.6" x14ac:dyDescent="0.3">
      <c r="A12867" s="1">
        <v>12863</v>
      </c>
      <c r="B12867" s="1">
        <v>2018</v>
      </c>
      <c r="C12867" s="1">
        <v>12</v>
      </c>
      <c r="D12867" s="1">
        <v>1</v>
      </c>
      <c r="E12867" s="7">
        <v>2019.0027397260301</v>
      </c>
      <c r="F12867" s="53">
        <v>23.574114999999999</v>
      </c>
      <c r="G12867" s="57">
        <f t="shared" si="468"/>
        <v>20.773151143448278</v>
      </c>
      <c r="H12867" s="8"/>
      <c r="I12867" s="73">
        <f t="shared" si="469"/>
        <v>1.9878995433798536</v>
      </c>
    </row>
    <row r="12868" spans="1:9" ht="15.6" x14ac:dyDescent="0.3">
      <c r="A12868" s="1">
        <v>12864</v>
      </c>
      <c r="B12868" s="1">
        <v>2018</v>
      </c>
      <c r="C12868" s="1">
        <v>12</v>
      </c>
      <c r="D12868" s="1">
        <v>2</v>
      </c>
      <c r="E12868" s="7">
        <v>2019.0054794520499</v>
      </c>
      <c r="F12868" s="53">
        <v>23.399597</v>
      </c>
      <c r="G12868" s="57">
        <f t="shared" si="468"/>
        <v>20.771798488275863</v>
      </c>
      <c r="H12868" s="8"/>
      <c r="I12868" s="73">
        <f t="shared" si="469"/>
        <v>1.987899543380081</v>
      </c>
    </row>
    <row r="12869" spans="1:9" ht="15.6" x14ac:dyDescent="0.3">
      <c r="A12869" s="1">
        <v>12865</v>
      </c>
      <c r="B12869" s="1">
        <v>2018</v>
      </c>
      <c r="C12869" s="1">
        <v>12</v>
      </c>
      <c r="D12869" s="1">
        <v>3</v>
      </c>
      <c r="E12869" s="7">
        <v>2019.00821917808</v>
      </c>
      <c r="F12869" s="53">
        <v>23.199770000000001</v>
      </c>
      <c r="G12869" s="57">
        <f t="shared" si="468"/>
        <v>20.770337473103449</v>
      </c>
      <c r="H12869" s="8"/>
      <c r="I12869" s="73">
        <f t="shared" si="469"/>
        <v>1.9863013698700343</v>
      </c>
    </row>
    <row r="12870" spans="1:9" ht="15.6" x14ac:dyDescent="0.3">
      <c r="A12870" s="1">
        <v>12866</v>
      </c>
      <c r="B12870" s="1">
        <v>2018</v>
      </c>
      <c r="C12870" s="1">
        <v>12</v>
      </c>
      <c r="D12870" s="1">
        <v>4</v>
      </c>
      <c r="E12870" s="7">
        <v>2019.0109589041101</v>
      </c>
      <c r="F12870" s="53">
        <v>22.995096</v>
      </c>
      <c r="G12870" s="57">
        <f t="shared" si="468"/>
        <v>20.768835586206897</v>
      </c>
      <c r="H12870" s="8"/>
      <c r="I12870" s="73">
        <f t="shared" si="469"/>
        <v>1.9863013698600298</v>
      </c>
    </row>
    <row r="12871" spans="1:9" ht="15.6" x14ac:dyDescent="0.3">
      <c r="A12871" s="1">
        <v>12867</v>
      </c>
      <c r="B12871" s="1">
        <v>2018</v>
      </c>
      <c r="C12871" s="1">
        <v>12</v>
      </c>
      <c r="D12871" s="1">
        <v>5</v>
      </c>
      <c r="E12871" s="7">
        <v>2019.01369863014</v>
      </c>
      <c r="F12871" s="53">
        <v>22.777429000000001</v>
      </c>
      <c r="G12871" s="57">
        <f t="shared" si="468"/>
        <v>20.767392415172417</v>
      </c>
      <c r="H12871" s="8"/>
      <c r="I12871" s="73">
        <f t="shared" si="469"/>
        <v>1.9863013698600298</v>
      </c>
    </row>
    <row r="12872" spans="1:9" ht="15.6" x14ac:dyDescent="0.3">
      <c r="A12872" s="1">
        <v>12868</v>
      </c>
      <c r="B12872" s="1">
        <v>2018</v>
      </c>
      <c r="C12872" s="1">
        <v>12</v>
      </c>
      <c r="D12872" s="1">
        <v>6</v>
      </c>
      <c r="E12872" s="7">
        <v>2019.0164383561601</v>
      </c>
      <c r="F12872" s="53">
        <v>22.677045</v>
      </c>
      <c r="G12872" s="57">
        <f t="shared" si="468"/>
        <v>20.765929646896552</v>
      </c>
      <c r="H12872" s="8"/>
      <c r="I12872" s="73">
        <f t="shared" si="469"/>
        <v>1.9863013698600298</v>
      </c>
    </row>
    <row r="12873" spans="1:9" ht="15.6" x14ac:dyDescent="0.3">
      <c r="A12873" s="1">
        <v>12869</v>
      </c>
      <c r="B12873" s="1">
        <v>2018</v>
      </c>
      <c r="C12873" s="1">
        <v>12</v>
      </c>
      <c r="D12873" s="1">
        <v>7</v>
      </c>
      <c r="E12873" s="7">
        <v>2019.0191780821899</v>
      </c>
      <c r="F12873" s="53">
        <v>22.581838000000001</v>
      </c>
      <c r="G12873" s="57">
        <f t="shared" si="468"/>
        <v>20.764509008275866</v>
      </c>
      <c r="H12873" s="8"/>
      <c r="I12873" s="73">
        <f t="shared" si="469"/>
        <v>1.9863013698700343</v>
      </c>
    </row>
    <row r="12874" spans="1:9" ht="15.6" x14ac:dyDescent="0.3">
      <c r="A12874" s="1">
        <v>12870</v>
      </c>
      <c r="B12874" s="1">
        <v>2018</v>
      </c>
      <c r="C12874" s="1">
        <v>12</v>
      </c>
      <c r="D12874" s="1">
        <v>8</v>
      </c>
      <c r="E12874" s="7">
        <v>2019.02191780822</v>
      </c>
      <c r="F12874" s="53">
        <v>22.517714000000002</v>
      </c>
      <c r="G12874" s="57">
        <f t="shared" si="468"/>
        <v>20.76316535724138</v>
      </c>
      <c r="H12874" s="8"/>
      <c r="I12874" s="73">
        <f t="shared" si="469"/>
        <v>1.9863013698600298</v>
      </c>
    </row>
    <row r="12875" spans="1:9" ht="15.6" x14ac:dyDescent="0.3">
      <c r="A12875" s="1">
        <v>12871</v>
      </c>
      <c r="B12875" s="1">
        <v>2018</v>
      </c>
      <c r="C12875" s="1">
        <v>12</v>
      </c>
      <c r="D12875" s="1">
        <v>9</v>
      </c>
      <c r="E12875" s="7">
        <v>2019.0246575342501</v>
      </c>
      <c r="F12875" s="53">
        <v>22.283373000000001</v>
      </c>
      <c r="G12875" s="57">
        <f t="shared" ref="G12875:G12938" si="470">AVERAGE(F12331:F13055)</f>
        <v>20.76194855586207</v>
      </c>
      <c r="H12875" s="8"/>
      <c r="I12875" s="73">
        <f t="shared" si="469"/>
        <v>1.9863013698598024</v>
      </c>
    </row>
    <row r="12876" spans="1:9" ht="15.6" x14ac:dyDescent="0.3">
      <c r="A12876" s="1">
        <v>12872</v>
      </c>
      <c r="B12876" s="1">
        <v>2018</v>
      </c>
      <c r="C12876" s="1">
        <v>12</v>
      </c>
      <c r="D12876" s="1">
        <v>10</v>
      </c>
      <c r="E12876" s="7">
        <v>2019.0273972602699</v>
      </c>
      <c r="F12876" s="53">
        <v>22.055368000000001</v>
      </c>
      <c r="G12876" s="57">
        <f t="shared" si="470"/>
        <v>20.760991543448277</v>
      </c>
      <c r="H12876" s="8"/>
      <c r="I12876" s="73">
        <f t="shared" ref="I12876:I12939" si="471">E13056-E12332</f>
        <v>1.9863013698600298</v>
      </c>
    </row>
    <row r="12877" spans="1:9" ht="15.6" x14ac:dyDescent="0.3">
      <c r="A12877" s="1">
        <v>12873</v>
      </c>
      <c r="B12877" s="1">
        <v>2018</v>
      </c>
      <c r="C12877" s="1">
        <v>12</v>
      </c>
      <c r="D12877" s="1">
        <v>11</v>
      </c>
      <c r="E12877" s="7">
        <v>2019.0301369863</v>
      </c>
      <c r="F12877" s="53">
        <v>21.825797999999999</v>
      </c>
      <c r="G12877" s="57">
        <f t="shared" si="470"/>
        <v>20.760152769655175</v>
      </c>
      <c r="H12877" s="8"/>
      <c r="I12877" s="73">
        <f t="shared" si="471"/>
        <v>1.9863013698700343</v>
      </c>
    </row>
    <row r="12878" spans="1:9" ht="15.6" x14ac:dyDescent="0.3">
      <c r="A12878" s="1">
        <v>12874</v>
      </c>
      <c r="B12878" s="1">
        <v>2018</v>
      </c>
      <c r="C12878" s="1">
        <v>12</v>
      </c>
      <c r="D12878" s="1">
        <v>12</v>
      </c>
      <c r="E12878" s="7">
        <v>2019.0328767123301</v>
      </c>
      <c r="F12878" s="53">
        <v>21.714157</v>
      </c>
      <c r="G12878" s="57">
        <f t="shared" si="470"/>
        <v>20.759379286896554</v>
      </c>
      <c r="H12878" s="8"/>
      <c r="I12878" s="73">
        <f t="shared" si="471"/>
        <v>1.9863013698600298</v>
      </c>
    </row>
    <row r="12879" spans="1:9" ht="15.6" x14ac:dyDescent="0.3">
      <c r="A12879" s="1">
        <v>12875</v>
      </c>
      <c r="B12879" s="1">
        <v>2018</v>
      </c>
      <c r="C12879" s="1">
        <v>12</v>
      </c>
      <c r="D12879" s="1">
        <v>13</v>
      </c>
      <c r="E12879" s="7">
        <v>2019.03561643836</v>
      </c>
      <c r="F12879" s="53">
        <v>21.529525</v>
      </c>
      <c r="G12879" s="57">
        <f t="shared" si="470"/>
        <v>20.758534831724145</v>
      </c>
      <c r="H12879" s="8"/>
      <c r="I12879" s="73">
        <f t="shared" si="471"/>
        <v>1.9863013698600298</v>
      </c>
    </row>
    <row r="12880" spans="1:9" ht="15.6" x14ac:dyDescent="0.3">
      <c r="A12880" s="1">
        <v>12876</v>
      </c>
      <c r="B12880" s="1">
        <v>2018</v>
      </c>
      <c r="C12880" s="1">
        <v>12</v>
      </c>
      <c r="D12880" s="1">
        <v>14</v>
      </c>
      <c r="E12880" s="7">
        <v>2019.03835616438</v>
      </c>
      <c r="F12880" s="53">
        <v>21.267980000000001</v>
      </c>
      <c r="G12880" s="57">
        <f t="shared" si="470"/>
        <v>20.757662551724145</v>
      </c>
      <c r="H12880" s="8"/>
      <c r="I12880" s="73">
        <f t="shared" si="471"/>
        <v>1.9863013698600298</v>
      </c>
    </row>
    <row r="12881" spans="1:9" ht="15.6" x14ac:dyDescent="0.3">
      <c r="A12881" s="1">
        <v>12877</v>
      </c>
      <c r="B12881" s="1">
        <v>2018</v>
      </c>
      <c r="C12881" s="1">
        <v>12</v>
      </c>
      <c r="D12881" s="1">
        <v>15</v>
      </c>
      <c r="E12881" s="7">
        <v>2019.0410958904099</v>
      </c>
      <c r="F12881" s="53">
        <v>21.032322000000001</v>
      </c>
      <c r="G12881" s="57">
        <f t="shared" si="470"/>
        <v>20.756925525517243</v>
      </c>
      <c r="H12881" s="8"/>
      <c r="I12881" s="73">
        <f t="shared" si="471"/>
        <v>1.9863013698700343</v>
      </c>
    </row>
    <row r="12882" spans="1:9" ht="15.6" x14ac:dyDescent="0.3">
      <c r="A12882" s="1">
        <v>12878</v>
      </c>
      <c r="B12882" s="1">
        <v>2018</v>
      </c>
      <c r="C12882" s="1">
        <v>12</v>
      </c>
      <c r="D12882" s="1">
        <v>16</v>
      </c>
      <c r="E12882" s="7">
        <v>2019.04383561644</v>
      </c>
      <c r="F12882" s="53">
        <v>20.868039</v>
      </c>
      <c r="G12882" s="57">
        <f t="shared" si="470"/>
        <v>20.756309940689661</v>
      </c>
      <c r="H12882" s="8"/>
      <c r="I12882" s="73">
        <f t="shared" si="471"/>
        <v>1.9863013698600298</v>
      </c>
    </row>
    <row r="12883" spans="1:9" ht="15.6" x14ac:dyDescent="0.3">
      <c r="A12883" s="1">
        <v>12879</v>
      </c>
      <c r="B12883" s="1">
        <v>2018</v>
      </c>
      <c r="C12883" s="1">
        <v>12</v>
      </c>
      <c r="D12883" s="1">
        <v>17</v>
      </c>
      <c r="E12883" s="7">
        <v>2019.0465753424701</v>
      </c>
      <c r="F12883" s="53">
        <v>20.319443</v>
      </c>
      <c r="G12883" s="57">
        <f t="shared" si="470"/>
        <v>20.755789360000001</v>
      </c>
      <c r="H12883" s="8"/>
      <c r="I12883" s="73">
        <f t="shared" si="471"/>
        <v>1.9863013698598024</v>
      </c>
    </row>
    <row r="12884" spans="1:9" ht="15.6" x14ac:dyDescent="0.3">
      <c r="A12884" s="1">
        <v>12880</v>
      </c>
      <c r="B12884" s="1">
        <v>2018</v>
      </c>
      <c r="C12884" s="1">
        <v>12</v>
      </c>
      <c r="D12884" s="1">
        <v>18</v>
      </c>
      <c r="E12884" s="7">
        <v>2019.0493150684899</v>
      </c>
      <c r="F12884" s="53">
        <v>20.111892000000001</v>
      </c>
      <c r="G12884" s="57">
        <f t="shared" si="470"/>
        <v>20.75539227310345</v>
      </c>
      <c r="H12884" s="8"/>
      <c r="I12884" s="73">
        <f t="shared" si="471"/>
        <v>1.9863013698600298</v>
      </c>
    </row>
    <row r="12885" spans="1:9" ht="15.6" x14ac:dyDescent="0.3">
      <c r="A12885" s="1">
        <v>12881</v>
      </c>
      <c r="B12885" s="1">
        <v>2018</v>
      </c>
      <c r="C12885" s="1">
        <v>12</v>
      </c>
      <c r="D12885" s="1">
        <v>19</v>
      </c>
      <c r="E12885" s="7">
        <v>2019.05205479452</v>
      </c>
      <c r="F12885" s="53">
        <v>19.880037999999999</v>
      </c>
      <c r="G12885" s="57">
        <f t="shared" si="470"/>
        <v>20.755089924137934</v>
      </c>
      <c r="H12885" s="8"/>
      <c r="I12885" s="73">
        <f t="shared" si="471"/>
        <v>1.9863013698700343</v>
      </c>
    </row>
    <row r="12886" spans="1:9" ht="15.6" x14ac:dyDescent="0.3">
      <c r="A12886" s="1">
        <v>12882</v>
      </c>
      <c r="B12886" s="1">
        <v>2018</v>
      </c>
      <c r="C12886" s="1">
        <v>12</v>
      </c>
      <c r="D12886" s="1">
        <v>20</v>
      </c>
      <c r="E12886" s="7">
        <v>2019.0547945205501</v>
      </c>
      <c r="F12886" s="53">
        <v>19.608366</v>
      </c>
      <c r="G12886" s="57">
        <f t="shared" si="470"/>
        <v>20.754840180689655</v>
      </c>
      <c r="H12886" s="8"/>
      <c r="I12886" s="73">
        <f t="shared" si="471"/>
        <v>1.9863013698600298</v>
      </c>
    </row>
    <row r="12887" spans="1:9" ht="15.6" x14ac:dyDescent="0.3">
      <c r="A12887" s="1">
        <v>12883</v>
      </c>
      <c r="B12887" s="1">
        <v>2018</v>
      </c>
      <c r="C12887" s="1">
        <v>12</v>
      </c>
      <c r="D12887" s="1">
        <v>21</v>
      </c>
      <c r="E12887" s="7">
        <v>2019.05753424658</v>
      </c>
      <c r="F12887" s="53">
        <v>19.353646999999999</v>
      </c>
      <c r="G12887" s="57">
        <f t="shared" si="470"/>
        <v>20.754512179310346</v>
      </c>
      <c r="H12887" s="8"/>
      <c r="I12887" s="73">
        <f t="shared" si="471"/>
        <v>1.9863013698600298</v>
      </c>
    </row>
    <row r="12888" spans="1:9" ht="15.6" x14ac:dyDescent="0.3">
      <c r="A12888" s="1">
        <v>12884</v>
      </c>
      <c r="B12888" s="1">
        <v>2018</v>
      </c>
      <c r="C12888" s="1">
        <v>12</v>
      </c>
      <c r="D12888" s="1">
        <v>22</v>
      </c>
      <c r="E12888" s="7">
        <v>2019.0602739726</v>
      </c>
      <c r="F12888" s="53">
        <v>19.156773999999999</v>
      </c>
      <c r="G12888" s="57">
        <f t="shared" si="470"/>
        <v>20.754203382068969</v>
      </c>
      <c r="H12888" s="8"/>
      <c r="I12888" s="73">
        <f t="shared" si="471"/>
        <v>1.9863013698700343</v>
      </c>
    </row>
    <row r="12889" spans="1:9" ht="15.6" x14ac:dyDescent="0.3">
      <c r="A12889" s="1">
        <v>12885</v>
      </c>
      <c r="B12889" s="1">
        <v>2018</v>
      </c>
      <c r="C12889" s="1">
        <v>12</v>
      </c>
      <c r="D12889" s="1">
        <v>23</v>
      </c>
      <c r="E12889" s="7">
        <v>2019.0630136986299</v>
      </c>
      <c r="F12889" s="53">
        <v>18.856995000000001</v>
      </c>
      <c r="G12889" s="57">
        <f t="shared" si="470"/>
        <v>20.753949459310348</v>
      </c>
      <c r="H12889" s="8"/>
      <c r="I12889" s="73">
        <f t="shared" si="471"/>
        <v>1.9863013698700343</v>
      </c>
    </row>
    <row r="12890" spans="1:9" ht="15.6" x14ac:dyDescent="0.3">
      <c r="A12890" s="1">
        <v>12886</v>
      </c>
      <c r="B12890" s="1">
        <v>2018</v>
      </c>
      <c r="C12890" s="1">
        <v>12</v>
      </c>
      <c r="D12890" s="1">
        <v>24</v>
      </c>
      <c r="E12890" s="7">
        <v>2019.06575342466</v>
      </c>
      <c r="F12890" s="53">
        <v>18.562194000000002</v>
      </c>
      <c r="G12890" s="57">
        <f t="shared" si="470"/>
        <v>20.753816375172416</v>
      </c>
      <c r="H12890" s="8"/>
      <c r="I12890" s="73">
        <f t="shared" si="471"/>
        <v>1.9863013698600298</v>
      </c>
    </row>
    <row r="12891" spans="1:9" ht="15.6" x14ac:dyDescent="0.3">
      <c r="A12891" s="1">
        <v>12887</v>
      </c>
      <c r="B12891" s="1">
        <v>2018</v>
      </c>
      <c r="C12891" s="1">
        <v>12</v>
      </c>
      <c r="D12891" s="1">
        <v>25</v>
      </c>
      <c r="E12891" s="7">
        <v>2019.0684931506801</v>
      </c>
      <c r="F12891" s="53">
        <v>18.289632000000001</v>
      </c>
      <c r="G12891" s="57">
        <f t="shared" si="470"/>
        <v>20.75381347172414</v>
      </c>
      <c r="H12891" s="8"/>
      <c r="I12891" s="73">
        <f t="shared" si="471"/>
        <v>1.9863013698598024</v>
      </c>
    </row>
    <row r="12892" spans="1:9" ht="15.6" x14ac:dyDescent="0.3">
      <c r="A12892" s="1">
        <v>12888</v>
      </c>
      <c r="B12892" s="1">
        <v>2018</v>
      </c>
      <c r="C12892" s="1">
        <v>12</v>
      </c>
      <c r="D12892" s="1">
        <v>26</v>
      </c>
      <c r="E12892" s="7">
        <v>2019.0712328767099</v>
      </c>
      <c r="F12892" s="53">
        <v>18.103304000000001</v>
      </c>
      <c r="G12892" s="57">
        <f t="shared" si="470"/>
        <v>20.753877213793103</v>
      </c>
      <c r="H12892" s="8"/>
      <c r="I12892" s="73">
        <f t="shared" si="471"/>
        <v>1.9863013698700343</v>
      </c>
    </row>
    <row r="12893" spans="1:9" ht="15.6" x14ac:dyDescent="0.3">
      <c r="A12893" s="1">
        <v>12889</v>
      </c>
      <c r="B12893" s="1">
        <v>2018</v>
      </c>
      <c r="C12893" s="1">
        <v>12</v>
      </c>
      <c r="D12893" s="1">
        <v>27</v>
      </c>
      <c r="E12893" s="7">
        <v>2019.07397260274</v>
      </c>
      <c r="F12893" s="53">
        <v>17.911716999999999</v>
      </c>
      <c r="G12893" s="57">
        <f t="shared" si="470"/>
        <v>20.753972008275863</v>
      </c>
      <c r="H12893" s="8"/>
      <c r="I12893" s="73">
        <f t="shared" si="471"/>
        <v>1.9863013698600298</v>
      </c>
    </row>
    <row r="12894" spans="1:9" ht="15.6" x14ac:dyDescent="0.3">
      <c r="A12894" s="1">
        <v>12890</v>
      </c>
      <c r="B12894" s="1">
        <v>2018</v>
      </c>
      <c r="C12894" s="1">
        <v>12</v>
      </c>
      <c r="D12894" s="1">
        <v>28</v>
      </c>
      <c r="E12894" s="7">
        <v>2019.0767123287701</v>
      </c>
      <c r="F12894" s="53">
        <v>17.780377000000001</v>
      </c>
      <c r="G12894" s="57">
        <f t="shared" si="470"/>
        <v>20.7542606662069</v>
      </c>
      <c r="H12894" s="8"/>
      <c r="I12894" s="73">
        <f t="shared" si="471"/>
        <v>1.9851598173499951</v>
      </c>
    </row>
    <row r="12895" spans="1:9" ht="15.6" x14ac:dyDescent="0.3">
      <c r="A12895" s="1">
        <v>12891</v>
      </c>
      <c r="B12895" s="1">
        <v>2018</v>
      </c>
      <c r="C12895" s="1">
        <v>12</v>
      </c>
      <c r="D12895" s="1">
        <v>29</v>
      </c>
      <c r="E12895" s="7">
        <v>2019.07945205479</v>
      </c>
      <c r="F12895" s="53">
        <v>17.724671000000001</v>
      </c>
      <c r="G12895" s="57">
        <f t="shared" si="470"/>
        <v>20.754574260689658</v>
      </c>
      <c r="H12895" s="8"/>
      <c r="I12895" s="73">
        <f t="shared" si="471"/>
        <v>1.9851598173499951</v>
      </c>
    </row>
    <row r="12896" spans="1:9" ht="15.6" x14ac:dyDescent="0.3">
      <c r="A12896" s="1">
        <v>12892</v>
      </c>
      <c r="B12896" s="1">
        <v>2018</v>
      </c>
      <c r="C12896" s="1">
        <v>12</v>
      </c>
      <c r="D12896" s="1">
        <v>30</v>
      </c>
      <c r="E12896" s="7">
        <v>2019.08219178082</v>
      </c>
      <c r="F12896" s="53">
        <v>17.670704000000001</v>
      </c>
      <c r="G12896" s="57">
        <f t="shared" si="470"/>
        <v>20.754719977931035</v>
      </c>
      <c r="H12896" s="8"/>
      <c r="I12896" s="73">
        <f t="shared" si="471"/>
        <v>1.9851598173499951</v>
      </c>
    </row>
    <row r="12897" spans="1:9" ht="15.6" x14ac:dyDescent="0.3">
      <c r="A12897" s="1">
        <v>12893</v>
      </c>
      <c r="B12897" s="1">
        <v>2018</v>
      </c>
      <c r="C12897" s="1">
        <v>12</v>
      </c>
      <c r="D12897" s="1">
        <v>31</v>
      </c>
      <c r="E12897" s="7">
        <v>2019.0849315068499</v>
      </c>
      <c r="F12897" s="53">
        <v>17.588360000000002</v>
      </c>
      <c r="G12897" s="57">
        <f t="shared" si="470"/>
        <v>20.754776495172415</v>
      </c>
      <c r="H12897" s="8"/>
      <c r="I12897" s="73">
        <f t="shared" si="471"/>
        <v>1.9851598173499951</v>
      </c>
    </row>
    <row r="12898" spans="1:9" ht="15.6" x14ac:dyDescent="0.3">
      <c r="A12898" s="1">
        <v>12894</v>
      </c>
      <c r="B12898" s="1">
        <v>2019</v>
      </c>
      <c r="C12898" s="1">
        <v>1</v>
      </c>
      <c r="D12898" s="1">
        <v>1</v>
      </c>
      <c r="E12898" s="7">
        <v>2019.0860730593599</v>
      </c>
      <c r="F12898" s="53">
        <v>17.550681000000001</v>
      </c>
      <c r="G12898" s="57">
        <f t="shared" si="470"/>
        <v>20.75482979310345</v>
      </c>
      <c r="H12898" s="8"/>
      <c r="I12898" s="73">
        <f t="shared" si="471"/>
        <v>1.9851598173499951</v>
      </c>
    </row>
    <row r="12899" spans="1:9" ht="15.6" x14ac:dyDescent="0.3">
      <c r="A12899" s="1">
        <v>12895</v>
      </c>
      <c r="B12899" s="1">
        <v>2019</v>
      </c>
      <c r="C12899" s="1">
        <v>1</v>
      </c>
      <c r="D12899" s="1">
        <v>2</v>
      </c>
      <c r="E12899" s="7">
        <v>2019.08881278539</v>
      </c>
      <c r="F12899" s="53">
        <v>17.570346000000001</v>
      </c>
      <c r="G12899" s="57">
        <f t="shared" si="470"/>
        <v>20.754873482758622</v>
      </c>
      <c r="H12899" s="8"/>
      <c r="I12899" s="73">
        <f t="shared" si="471"/>
        <v>1.9863013698600298</v>
      </c>
    </row>
    <row r="12900" spans="1:9" ht="15.6" x14ac:dyDescent="0.3">
      <c r="A12900" s="1">
        <v>12896</v>
      </c>
      <c r="B12900" s="1">
        <v>2019</v>
      </c>
      <c r="C12900" s="1">
        <v>1</v>
      </c>
      <c r="D12900" s="1">
        <v>3</v>
      </c>
      <c r="E12900" s="7">
        <v>2019.0915525114201</v>
      </c>
      <c r="F12900" s="53">
        <v>17.502243</v>
      </c>
      <c r="G12900" s="57">
        <f t="shared" si="470"/>
        <v>20.754713144827587</v>
      </c>
      <c r="H12900" s="8"/>
      <c r="I12900" s="73">
        <f t="shared" si="471"/>
        <v>1.9863013698600298</v>
      </c>
    </row>
    <row r="12901" spans="1:9" ht="15.6" x14ac:dyDescent="0.3">
      <c r="A12901" s="1">
        <v>12897</v>
      </c>
      <c r="B12901" s="1">
        <v>2019</v>
      </c>
      <c r="C12901" s="1">
        <v>1</v>
      </c>
      <c r="D12901" s="1">
        <v>4</v>
      </c>
      <c r="E12901" s="7">
        <v>2019.09429223744</v>
      </c>
      <c r="F12901" s="53">
        <v>17.454184000000001</v>
      </c>
      <c r="G12901" s="57">
        <f t="shared" si="470"/>
        <v>20.754471525517243</v>
      </c>
      <c r="H12901" s="8"/>
      <c r="I12901" s="73">
        <f t="shared" si="471"/>
        <v>1.9863013698700343</v>
      </c>
    </row>
    <row r="12902" spans="1:9" ht="15.6" x14ac:dyDescent="0.3">
      <c r="A12902" s="1">
        <v>12898</v>
      </c>
      <c r="B12902" s="1">
        <v>2019</v>
      </c>
      <c r="C12902" s="1">
        <v>1</v>
      </c>
      <c r="D12902" s="1">
        <v>5</v>
      </c>
      <c r="E12902" s="7">
        <v>2019.09703196347</v>
      </c>
      <c r="F12902" s="53">
        <v>17.369115000000001</v>
      </c>
      <c r="G12902" s="57">
        <f t="shared" si="470"/>
        <v>20.754227862068966</v>
      </c>
      <c r="H12902" s="8"/>
      <c r="I12902" s="73">
        <f t="shared" si="471"/>
        <v>1.9863013698600298</v>
      </c>
    </row>
    <row r="12903" spans="1:9" ht="15.6" x14ac:dyDescent="0.3">
      <c r="A12903" s="1">
        <v>12899</v>
      </c>
      <c r="B12903" s="1">
        <v>2019</v>
      </c>
      <c r="C12903" s="1">
        <v>1</v>
      </c>
      <c r="D12903" s="1">
        <v>6</v>
      </c>
      <c r="E12903" s="7">
        <v>2019.0997716894999</v>
      </c>
      <c r="F12903" s="53">
        <v>17.287430000000001</v>
      </c>
      <c r="G12903" s="57">
        <f t="shared" si="470"/>
        <v>20.754066555862071</v>
      </c>
      <c r="H12903" s="8"/>
      <c r="I12903" s="73">
        <f t="shared" si="471"/>
        <v>1.9863013698600298</v>
      </c>
    </row>
    <row r="12904" spans="1:9" ht="15.6" x14ac:dyDescent="0.3">
      <c r="A12904" s="1">
        <v>12900</v>
      </c>
      <c r="B12904" s="1">
        <v>2019</v>
      </c>
      <c r="C12904" s="1">
        <v>1</v>
      </c>
      <c r="D12904" s="1">
        <v>7</v>
      </c>
      <c r="E12904" s="7">
        <v>2019.10251141552</v>
      </c>
      <c r="F12904" s="53">
        <v>17.194367</v>
      </c>
      <c r="G12904" s="57">
        <f t="shared" si="470"/>
        <v>20.753931424827584</v>
      </c>
      <c r="H12904" s="8"/>
      <c r="I12904" s="73">
        <f t="shared" si="471"/>
        <v>1.9863013698698069</v>
      </c>
    </row>
    <row r="12905" spans="1:9" ht="15.6" x14ac:dyDescent="0.3">
      <c r="A12905" s="1">
        <v>12901</v>
      </c>
      <c r="B12905" s="1">
        <v>2019</v>
      </c>
      <c r="C12905" s="1">
        <v>1</v>
      </c>
      <c r="D12905" s="1">
        <v>8</v>
      </c>
      <c r="E12905" s="7">
        <v>2019.1052511415501</v>
      </c>
      <c r="F12905" s="53">
        <v>17.056374999999999</v>
      </c>
      <c r="G12905" s="57">
        <f t="shared" si="470"/>
        <v>20.753767095172414</v>
      </c>
      <c r="H12905" s="8"/>
      <c r="I12905" s="73">
        <f t="shared" si="471"/>
        <v>1.9863013698600298</v>
      </c>
    </row>
    <row r="12906" spans="1:9" ht="15.6" x14ac:dyDescent="0.3">
      <c r="A12906" s="1">
        <v>12902</v>
      </c>
      <c r="B12906" s="1">
        <v>2019</v>
      </c>
      <c r="C12906" s="1">
        <v>1</v>
      </c>
      <c r="D12906" s="1">
        <v>9</v>
      </c>
      <c r="E12906" s="7">
        <v>2019.1079908675799</v>
      </c>
      <c r="F12906" s="53">
        <v>17.027436999999999</v>
      </c>
      <c r="G12906" s="57">
        <f t="shared" si="470"/>
        <v>20.753570736551726</v>
      </c>
      <c r="H12906" s="8"/>
      <c r="I12906" s="73">
        <f t="shared" si="471"/>
        <v>1.9863013698600298</v>
      </c>
    </row>
    <row r="12907" spans="1:9" ht="15.6" x14ac:dyDescent="0.3">
      <c r="A12907" s="1">
        <v>12903</v>
      </c>
      <c r="B12907" s="1">
        <v>2019</v>
      </c>
      <c r="C12907" s="1">
        <v>1</v>
      </c>
      <c r="D12907" s="1">
        <v>10</v>
      </c>
      <c r="E12907" s="7">
        <v>2019.11073059361</v>
      </c>
      <c r="F12907" s="53">
        <v>16.984199</v>
      </c>
      <c r="G12907" s="57">
        <f t="shared" si="470"/>
        <v>20.753315103448276</v>
      </c>
      <c r="H12907" s="8"/>
      <c r="I12907" s="73">
        <f t="shared" si="471"/>
        <v>1.9863013698600298</v>
      </c>
    </row>
    <row r="12908" spans="1:9" ht="15.6" x14ac:dyDescent="0.3">
      <c r="A12908" s="1">
        <v>12904</v>
      </c>
      <c r="B12908" s="1">
        <v>2019</v>
      </c>
      <c r="C12908" s="1">
        <v>1</v>
      </c>
      <c r="D12908" s="1">
        <v>11</v>
      </c>
      <c r="E12908" s="7">
        <v>2019.1134703196301</v>
      </c>
      <c r="F12908" s="53">
        <v>16.851565000000001</v>
      </c>
      <c r="G12908" s="57">
        <f t="shared" si="470"/>
        <v>20.753222760000003</v>
      </c>
      <c r="H12908" s="8"/>
      <c r="I12908" s="73">
        <f t="shared" si="471"/>
        <v>1.9863013698700343</v>
      </c>
    </row>
    <row r="12909" spans="1:9" ht="15.6" x14ac:dyDescent="0.3">
      <c r="A12909" s="1">
        <v>12905</v>
      </c>
      <c r="B12909" s="1">
        <v>2019</v>
      </c>
      <c r="C12909" s="1">
        <v>1</v>
      </c>
      <c r="D12909" s="1">
        <v>12</v>
      </c>
      <c r="E12909" s="7">
        <v>2019.11621004566</v>
      </c>
      <c r="F12909" s="53">
        <v>16.690572</v>
      </c>
      <c r="G12909" s="57">
        <f t="shared" si="470"/>
        <v>20.753255467586211</v>
      </c>
      <c r="H12909" s="8"/>
      <c r="I12909" s="73">
        <f t="shared" si="471"/>
        <v>1.9863013698600298</v>
      </c>
    </row>
    <row r="12910" spans="1:9" ht="15.6" x14ac:dyDescent="0.3">
      <c r="A12910" s="1">
        <v>12906</v>
      </c>
      <c r="B12910" s="1">
        <v>2019</v>
      </c>
      <c r="C12910" s="1">
        <v>1</v>
      </c>
      <c r="D12910" s="1">
        <v>13</v>
      </c>
      <c r="E12910" s="7">
        <v>2019.11894977169</v>
      </c>
      <c r="F12910" s="53">
        <v>16.643986999999999</v>
      </c>
      <c r="G12910" s="57">
        <f t="shared" si="470"/>
        <v>20.753410561379315</v>
      </c>
      <c r="H12910" s="8"/>
      <c r="I12910" s="73">
        <f t="shared" si="471"/>
        <v>1.9863013698600298</v>
      </c>
    </row>
    <row r="12911" spans="1:9" ht="15.6" x14ac:dyDescent="0.3">
      <c r="A12911" s="1">
        <v>12907</v>
      </c>
      <c r="B12911" s="1">
        <v>2019</v>
      </c>
      <c r="C12911" s="1">
        <v>1</v>
      </c>
      <c r="D12911" s="1">
        <v>14</v>
      </c>
      <c r="E12911" s="7">
        <v>2019.1216894977199</v>
      </c>
      <c r="F12911" s="53">
        <v>16.668084</v>
      </c>
      <c r="G12911" s="57">
        <f t="shared" si="470"/>
        <v>20.753668710344833</v>
      </c>
      <c r="H12911" s="8"/>
      <c r="I12911" s="73">
        <f t="shared" si="471"/>
        <v>1.9863013698600298</v>
      </c>
    </row>
    <row r="12912" spans="1:9" ht="15.6" x14ac:dyDescent="0.3">
      <c r="A12912" s="1">
        <v>12908</v>
      </c>
      <c r="B12912" s="1">
        <v>2019</v>
      </c>
      <c r="C12912" s="1">
        <v>1</v>
      </c>
      <c r="D12912" s="1">
        <v>15</v>
      </c>
      <c r="E12912" s="7">
        <v>2019.12442922374</v>
      </c>
      <c r="F12912" s="53">
        <v>16.672992000000001</v>
      </c>
      <c r="G12912" s="57">
        <f t="shared" si="470"/>
        <v>20.753955997241384</v>
      </c>
      <c r="H12912" s="8"/>
      <c r="I12912" s="73">
        <f t="shared" si="471"/>
        <v>1.9863013698698069</v>
      </c>
    </row>
    <row r="12913" spans="1:9" ht="15.6" x14ac:dyDescent="0.3">
      <c r="A12913" s="1">
        <v>12909</v>
      </c>
      <c r="B12913" s="1">
        <v>2019</v>
      </c>
      <c r="C12913" s="1">
        <v>1</v>
      </c>
      <c r="D12913" s="1">
        <v>16</v>
      </c>
      <c r="E12913" s="7">
        <v>2019.1271689497701</v>
      </c>
      <c r="F12913" s="53">
        <v>16.678471999999999</v>
      </c>
      <c r="G12913" s="57">
        <f t="shared" si="470"/>
        <v>20.754270685517245</v>
      </c>
      <c r="H12913" s="8"/>
      <c r="I12913" s="73">
        <f t="shared" si="471"/>
        <v>1.9863013698600298</v>
      </c>
    </row>
    <row r="12914" spans="1:9" ht="15.6" x14ac:dyDescent="0.3">
      <c r="A12914" s="1">
        <v>12910</v>
      </c>
      <c r="B12914" s="1">
        <v>2019</v>
      </c>
      <c r="C12914" s="1">
        <v>1</v>
      </c>
      <c r="D12914" s="1">
        <v>17</v>
      </c>
      <c r="E12914" s="7">
        <v>2019.1299086757999</v>
      </c>
      <c r="F12914" s="53">
        <v>16.654503999999999</v>
      </c>
      <c r="G12914" s="57">
        <f t="shared" si="470"/>
        <v>20.754558557241385</v>
      </c>
      <c r="H12914" s="8"/>
      <c r="I12914" s="73">
        <f t="shared" si="471"/>
        <v>1.9863013698600298</v>
      </c>
    </row>
    <row r="12915" spans="1:9" ht="15.6" x14ac:dyDescent="0.3">
      <c r="A12915" s="1">
        <v>12911</v>
      </c>
      <c r="B12915" s="1">
        <v>2019</v>
      </c>
      <c r="C12915" s="1">
        <v>1</v>
      </c>
      <c r="D12915" s="1">
        <v>18</v>
      </c>
      <c r="E12915" s="7">
        <v>2019.13264840183</v>
      </c>
      <c r="F12915" s="53">
        <v>16.611808</v>
      </c>
      <c r="G12915" s="57">
        <f t="shared" si="470"/>
        <v>20.75483400965518</v>
      </c>
      <c r="H12915" s="8"/>
      <c r="I12915" s="73">
        <f t="shared" si="471"/>
        <v>1.9863013698600298</v>
      </c>
    </row>
    <row r="12916" spans="1:9" ht="15.6" x14ac:dyDescent="0.3">
      <c r="A12916" s="1">
        <v>12912</v>
      </c>
      <c r="B12916" s="1">
        <v>2019</v>
      </c>
      <c r="C12916" s="1">
        <v>1</v>
      </c>
      <c r="D12916" s="1">
        <v>19</v>
      </c>
      <c r="E12916" s="7">
        <v>2019.1353881278501</v>
      </c>
      <c r="F12916" s="53">
        <v>16.588374000000002</v>
      </c>
      <c r="G12916" s="57">
        <f t="shared" si="470"/>
        <v>20.754936886896559</v>
      </c>
      <c r="H12916" s="8"/>
      <c r="I12916" s="73">
        <f t="shared" si="471"/>
        <v>1.9863013698700343</v>
      </c>
    </row>
    <row r="12917" spans="1:9" ht="15.6" x14ac:dyDescent="0.3">
      <c r="A12917" s="1">
        <v>12913</v>
      </c>
      <c r="B12917" s="1">
        <v>2019</v>
      </c>
      <c r="C12917" s="1">
        <v>1</v>
      </c>
      <c r="D12917" s="1">
        <v>20</v>
      </c>
      <c r="E12917" s="7">
        <v>2019.13812785388</v>
      </c>
      <c r="F12917" s="53">
        <v>16.588028000000001</v>
      </c>
      <c r="G12917" s="57">
        <f t="shared" si="470"/>
        <v>20.754714219310351</v>
      </c>
      <c r="H12917" s="8"/>
      <c r="I12917" s="73">
        <f t="shared" si="471"/>
        <v>1.9863013698600298</v>
      </c>
    </row>
    <row r="12918" spans="1:9" ht="15.6" x14ac:dyDescent="0.3">
      <c r="A12918" s="1">
        <v>12914</v>
      </c>
      <c r="B12918" s="1">
        <v>2019</v>
      </c>
      <c r="C12918" s="1">
        <v>1</v>
      </c>
      <c r="D12918" s="1">
        <v>21</v>
      </c>
      <c r="E12918" s="7">
        <v>2019.14086757991</v>
      </c>
      <c r="F12918" s="53">
        <v>16.565885000000002</v>
      </c>
      <c r="G12918" s="57">
        <f t="shared" si="470"/>
        <v>20.75430134206897</v>
      </c>
      <c r="H12918" s="8"/>
      <c r="I12918" s="73">
        <f t="shared" si="471"/>
        <v>1.9863013698600298</v>
      </c>
    </row>
    <row r="12919" spans="1:9" ht="15.6" x14ac:dyDescent="0.3">
      <c r="A12919" s="1">
        <v>12915</v>
      </c>
      <c r="B12919" s="1">
        <v>2019</v>
      </c>
      <c r="C12919" s="1">
        <v>1</v>
      </c>
      <c r="D12919" s="1">
        <v>22</v>
      </c>
      <c r="E12919" s="7">
        <v>2019.1436073059399</v>
      </c>
      <c r="F12919" s="53">
        <v>16.537497999999999</v>
      </c>
      <c r="G12919" s="57">
        <f t="shared" si="470"/>
        <v>20.753741231724145</v>
      </c>
      <c r="H12919" s="8"/>
      <c r="I12919" s="73">
        <f t="shared" si="471"/>
        <v>1.9863013698600298</v>
      </c>
    </row>
    <row r="12920" spans="1:9" ht="15.6" x14ac:dyDescent="0.3">
      <c r="A12920" s="1">
        <v>12916</v>
      </c>
      <c r="B12920" s="1">
        <v>2019</v>
      </c>
      <c r="C12920" s="1">
        <v>1</v>
      </c>
      <c r="D12920" s="1">
        <v>23</v>
      </c>
      <c r="E12920" s="7">
        <v>2019.14634703196</v>
      </c>
      <c r="F12920" s="53">
        <v>16.517402000000001</v>
      </c>
      <c r="G12920" s="57">
        <f t="shared" si="470"/>
        <v>20.753040158620696</v>
      </c>
      <c r="H12920" s="8"/>
      <c r="I12920" s="73">
        <f t="shared" si="471"/>
        <v>1.9863013698698069</v>
      </c>
    </row>
    <row r="12921" spans="1:9" ht="15.6" x14ac:dyDescent="0.3">
      <c r="A12921" s="1">
        <v>12917</v>
      </c>
      <c r="B12921" s="1">
        <v>2019</v>
      </c>
      <c r="C12921" s="1">
        <v>1</v>
      </c>
      <c r="D12921" s="1">
        <v>24</v>
      </c>
      <c r="E12921" s="7">
        <v>2019.1490867579901</v>
      </c>
      <c r="F12921" s="53">
        <v>16.522964999999999</v>
      </c>
      <c r="G12921" s="57">
        <f t="shared" si="470"/>
        <v>20.752285111724142</v>
      </c>
      <c r="H12921" s="8"/>
      <c r="I12921" s="73">
        <f t="shared" si="471"/>
        <v>1.9863013698600298</v>
      </c>
    </row>
    <row r="12922" spans="1:9" ht="15.6" x14ac:dyDescent="0.3">
      <c r="A12922" s="1">
        <v>12918</v>
      </c>
      <c r="B12922" s="1">
        <v>2019</v>
      </c>
      <c r="C12922" s="1">
        <v>1</v>
      </c>
      <c r="D12922" s="1">
        <v>25</v>
      </c>
      <c r="E12922" s="7">
        <v>2019.1518264840199</v>
      </c>
      <c r="F12922" s="53">
        <v>16.507231999999998</v>
      </c>
      <c r="G12922" s="57">
        <f t="shared" si="470"/>
        <v>20.751609008275867</v>
      </c>
      <c r="H12922" s="8"/>
      <c r="I12922" s="73">
        <f t="shared" si="471"/>
        <v>1.9863013698600298</v>
      </c>
    </row>
    <row r="12923" spans="1:9" ht="15.6" x14ac:dyDescent="0.3">
      <c r="A12923" s="1">
        <v>12919</v>
      </c>
      <c r="B12923" s="1">
        <v>2019</v>
      </c>
      <c r="C12923" s="1">
        <v>1</v>
      </c>
      <c r="D12923" s="1">
        <v>26</v>
      </c>
      <c r="E12923" s="7">
        <v>2019.15456621005</v>
      </c>
      <c r="F12923" s="53">
        <v>16.479229</v>
      </c>
      <c r="G12923" s="57">
        <f t="shared" si="470"/>
        <v>20.750863833103452</v>
      </c>
      <c r="H12923" s="8"/>
      <c r="I12923" s="73">
        <f t="shared" si="471"/>
        <v>1.9863013698600298</v>
      </c>
    </row>
    <row r="12924" spans="1:9" ht="15.6" x14ac:dyDescent="0.3">
      <c r="A12924" s="1">
        <v>12920</v>
      </c>
      <c r="B12924" s="1">
        <v>2019</v>
      </c>
      <c r="C12924" s="1">
        <v>1</v>
      </c>
      <c r="D12924" s="1">
        <v>27</v>
      </c>
      <c r="E12924" s="7">
        <v>2019.1573059360701</v>
      </c>
      <c r="F12924" s="53">
        <v>16.503893999999999</v>
      </c>
      <c r="G12924" s="57">
        <f t="shared" si="470"/>
        <v>20.750068322758626</v>
      </c>
      <c r="H12924" s="8"/>
      <c r="I12924" s="73">
        <f t="shared" si="471"/>
        <v>1.9863013698700343</v>
      </c>
    </row>
    <row r="12925" spans="1:9" ht="15.6" x14ac:dyDescent="0.3">
      <c r="A12925" s="1">
        <v>12921</v>
      </c>
      <c r="B12925" s="1">
        <v>2019</v>
      </c>
      <c r="C12925" s="1">
        <v>1</v>
      </c>
      <c r="D12925" s="1">
        <v>28</v>
      </c>
      <c r="E12925" s="7">
        <v>2019.1600456620999</v>
      </c>
      <c r="F12925" s="53">
        <v>16.488417999999999</v>
      </c>
      <c r="G12925" s="57">
        <f t="shared" si="470"/>
        <v>20.749416868965522</v>
      </c>
      <c r="H12925" s="8"/>
      <c r="I12925" s="73">
        <f t="shared" si="471"/>
        <v>1.987899543380081</v>
      </c>
    </row>
    <row r="12926" spans="1:9" ht="15.6" x14ac:dyDescent="0.3">
      <c r="A12926" s="1">
        <v>12922</v>
      </c>
      <c r="B12926" s="1">
        <v>2019</v>
      </c>
      <c r="C12926" s="1">
        <v>1</v>
      </c>
      <c r="D12926" s="1">
        <v>29</v>
      </c>
      <c r="E12926" s="7">
        <v>2019.16278538813</v>
      </c>
      <c r="F12926" s="53">
        <v>16.454936</v>
      </c>
      <c r="G12926" s="57">
        <f t="shared" si="470"/>
        <v>20.749067128275865</v>
      </c>
      <c r="H12926" s="8"/>
      <c r="I12926" s="73">
        <f t="shared" si="471"/>
        <v>1.9878995433798536</v>
      </c>
    </row>
    <row r="12927" spans="1:9" ht="15.6" x14ac:dyDescent="0.3">
      <c r="A12927" s="1">
        <v>12923</v>
      </c>
      <c r="B12927" s="1">
        <v>2019</v>
      </c>
      <c r="C12927" s="1">
        <v>1</v>
      </c>
      <c r="D12927" s="1">
        <v>30</v>
      </c>
      <c r="E12927" s="7">
        <v>2019.1655251141499</v>
      </c>
      <c r="F12927" s="53">
        <v>16.450644</v>
      </c>
      <c r="G12927" s="57">
        <f t="shared" si="470"/>
        <v>20.748906977931036</v>
      </c>
      <c r="H12927" s="8"/>
      <c r="I12927" s="73">
        <f t="shared" si="471"/>
        <v>1.987899543380081</v>
      </c>
    </row>
    <row r="12928" spans="1:9" ht="15.6" x14ac:dyDescent="0.3">
      <c r="A12928" s="1">
        <v>12924</v>
      </c>
      <c r="B12928" s="1">
        <v>2019</v>
      </c>
      <c r="C12928" s="1">
        <v>1</v>
      </c>
      <c r="D12928" s="1">
        <v>31</v>
      </c>
      <c r="E12928" s="7">
        <v>2019.16826484018</v>
      </c>
      <c r="F12928" s="53">
        <v>16.398254999999999</v>
      </c>
      <c r="G12928" s="57">
        <f t="shared" si="470"/>
        <v>20.748761753103448</v>
      </c>
      <c r="H12928" s="8"/>
      <c r="I12928" s="73">
        <f t="shared" si="471"/>
        <v>1.9878995433698492</v>
      </c>
    </row>
    <row r="12929" spans="1:9" ht="15.6" x14ac:dyDescent="0.3">
      <c r="A12929" s="1">
        <v>12925</v>
      </c>
      <c r="B12929" s="1">
        <v>2019</v>
      </c>
      <c r="C12929" s="1">
        <v>2</v>
      </c>
      <c r="D12929" s="1">
        <v>1</v>
      </c>
      <c r="E12929" s="7">
        <v>2019.16940639269</v>
      </c>
      <c r="F12929" s="53">
        <v>16.332280000000001</v>
      </c>
      <c r="G12929" s="57">
        <f t="shared" si="470"/>
        <v>20.748774233103447</v>
      </c>
      <c r="H12929" s="8"/>
      <c r="I12929" s="73">
        <f t="shared" si="471"/>
        <v>1.987899543380081</v>
      </c>
    </row>
    <row r="12930" spans="1:9" ht="15.6" x14ac:dyDescent="0.3">
      <c r="A12930" s="1">
        <v>12926</v>
      </c>
      <c r="B12930" s="1">
        <v>2019</v>
      </c>
      <c r="C12930" s="1">
        <v>2</v>
      </c>
      <c r="D12930" s="1">
        <v>2</v>
      </c>
      <c r="E12930" s="7">
        <v>2019.1721461187201</v>
      </c>
      <c r="F12930" s="53">
        <v>16.338180999999999</v>
      </c>
      <c r="G12930" s="57">
        <f t="shared" si="470"/>
        <v>20.748690038620687</v>
      </c>
      <c r="H12930" s="8"/>
      <c r="I12930" s="73">
        <f t="shared" si="471"/>
        <v>1.9863013698600298</v>
      </c>
    </row>
    <row r="12931" spans="1:9" ht="15.6" x14ac:dyDescent="0.3">
      <c r="A12931" s="1">
        <v>12927</v>
      </c>
      <c r="B12931" s="1">
        <v>2019</v>
      </c>
      <c r="C12931" s="1">
        <v>2</v>
      </c>
      <c r="D12931" s="1">
        <v>3</v>
      </c>
      <c r="E12931" s="7">
        <v>2019.17488584475</v>
      </c>
      <c r="F12931" s="53">
        <v>16.297077999999999</v>
      </c>
      <c r="G12931" s="57">
        <f t="shared" si="470"/>
        <v>20.748558583448272</v>
      </c>
      <c r="H12931" s="8"/>
      <c r="I12931" s="73">
        <f t="shared" si="471"/>
        <v>1.9863013698600298</v>
      </c>
    </row>
    <row r="12932" spans="1:9" ht="15.6" x14ac:dyDescent="0.3">
      <c r="A12932" s="1">
        <v>12928</v>
      </c>
      <c r="B12932" s="1">
        <v>2019</v>
      </c>
      <c r="C12932" s="1">
        <v>2</v>
      </c>
      <c r="D12932" s="1">
        <v>4</v>
      </c>
      <c r="E12932" s="7">
        <v>2019.17762557078</v>
      </c>
      <c r="F12932" s="53">
        <v>16.268816999999999</v>
      </c>
      <c r="G12932" s="57">
        <f t="shared" si="470"/>
        <v>20.74845013793103</v>
      </c>
      <c r="H12932" s="8"/>
      <c r="I12932" s="73">
        <f t="shared" si="471"/>
        <v>1.9863013698600298</v>
      </c>
    </row>
    <row r="12933" spans="1:9" ht="15.6" x14ac:dyDescent="0.3">
      <c r="A12933" s="1">
        <v>12929</v>
      </c>
      <c r="B12933" s="1">
        <v>2019</v>
      </c>
      <c r="C12933" s="1">
        <v>2</v>
      </c>
      <c r="D12933" s="1">
        <v>5</v>
      </c>
      <c r="E12933" s="7">
        <v>2019.1803652967999</v>
      </c>
      <c r="F12933" s="53">
        <v>16.249255000000002</v>
      </c>
      <c r="G12933" s="57">
        <f t="shared" si="470"/>
        <v>20.748493958620685</v>
      </c>
      <c r="H12933" s="8"/>
      <c r="I12933" s="73">
        <f t="shared" si="471"/>
        <v>1.9863013698700343</v>
      </c>
    </row>
    <row r="12934" spans="1:9" ht="15.6" x14ac:dyDescent="0.3">
      <c r="A12934" s="1">
        <v>12930</v>
      </c>
      <c r="B12934" s="1">
        <v>2019</v>
      </c>
      <c r="C12934" s="1">
        <v>2</v>
      </c>
      <c r="D12934" s="1">
        <v>6</v>
      </c>
      <c r="E12934" s="7">
        <v>2019.18310502283</v>
      </c>
      <c r="F12934" s="53">
        <v>16.309090000000001</v>
      </c>
      <c r="G12934" s="57">
        <f t="shared" si="470"/>
        <v>20.748507755862065</v>
      </c>
      <c r="H12934" s="8"/>
      <c r="I12934" s="73">
        <f t="shared" si="471"/>
        <v>1.9863013698598024</v>
      </c>
    </row>
    <row r="12935" spans="1:9" ht="15.6" x14ac:dyDescent="0.3">
      <c r="A12935" s="1">
        <v>12931</v>
      </c>
      <c r="B12935" s="1">
        <v>2019</v>
      </c>
      <c r="C12935" s="1">
        <v>2</v>
      </c>
      <c r="D12935" s="1">
        <v>7</v>
      </c>
      <c r="E12935" s="7">
        <v>2019.1858447488601</v>
      </c>
      <c r="F12935" s="53">
        <v>16.324733999999999</v>
      </c>
      <c r="G12935" s="57">
        <f t="shared" si="470"/>
        <v>20.748527296551721</v>
      </c>
      <c r="H12935" s="8"/>
      <c r="I12935" s="73">
        <f t="shared" si="471"/>
        <v>1.9863013698600298</v>
      </c>
    </row>
    <row r="12936" spans="1:9" ht="15.6" x14ac:dyDescent="0.3">
      <c r="A12936" s="1">
        <v>12932</v>
      </c>
      <c r="B12936" s="1">
        <v>2019</v>
      </c>
      <c r="C12936" s="1">
        <v>2</v>
      </c>
      <c r="D12936" s="1">
        <v>8</v>
      </c>
      <c r="E12936" s="7">
        <v>2019.1885844748899</v>
      </c>
      <c r="F12936" s="53">
        <v>16.363213999999999</v>
      </c>
      <c r="G12936" s="57">
        <f t="shared" si="470"/>
        <v>20.748629637241375</v>
      </c>
      <c r="H12936" s="8"/>
      <c r="I12936" s="73">
        <f t="shared" si="471"/>
        <v>1.9863013698600298</v>
      </c>
    </row>
    <row r="12937" spans="1:9" ht="15.6" x14ac:dyDescent="0.3">
      <c r="A12937" s="1">
        <v>12933</v>
      </c>
      <c r="B12937" s="1">
        <v>2019</v>
      </c>
      <c r="C12937" s="1">
        <v>2</v>
      </c>
      <c r="D12937" s="1">
        <v>9</v>
      </c>
      <c r="E12937" s="7">
        <v>2019.19132420091</v>
      </c>
      <c r="F12937" s="53">
        <v>16.383842999999999</v>
      </c>
      <c r="G12937" s="57">
        <f t="shared" si="470"/>
        <v>20.748812877241374</v>
      </c>
      <c r="H12937" s="8"/>
      <c r="I12937" s="73">
        <f t="shared" si="471"/>
        <v>1.9863013698700343</v>
      </c>
    </row>
    <row r="12938" spans="1:9" ht="15.6" x14ac:dyDescent="0.3">
      <c r="A12938" s="1">
        <v>12934</v>
      </c>
      <c r="B12938" s="1">
        <v>2019</v>
      </c>
      <c r="C12938" s="1">
        <v>2</v>
      </c>
      <c r="D12938" s="1">
        <v>10</v>
      </c>
      <c r="E12938" s="7">
        <v>2019.1940639269401</v>
      </c>
      <c r="F12938" s="53">
        <v>16.394680999999999</v>
      </c>
      <c r="G12938" s="57">
        <f t="shared" si="470"/>
        <v>20.74902897241379</v>
      </c>
      <c r="H12938" s="8"/>
      <c r="I12938" s="73">
        <f t="shared" si="471"/>
        <v>1.9863013698600298</v>
      </c>
    </row>
    <row r="12939" spans="1:9" ht="15.6" x14ac:dyDescent="0.3">
      <c r="A12939" s="1">
        <v>12935</v>
      </c>
      <c r="B12939" s="1">
        <v>2019</v>
      </c>
      <c r="C12939" s="1">
        <v>2</v>
      </c>
      <c r="D12939" s="1">
        <v>11</v>
      </c>
      <c r="E12939" s="7">
        <v>2019.1968036529699</v>
      </c>
      <c r="F12939" s="53">
        <v>16.391795999999999</v>
      </c>
      <c r="G12939" s="57">
        <f t="shared" ref="G12939:G13002" si="472">AVERAGE(F12395:F13119)</f>
        <v>20.749001948965514</v>
      </c>
      <c r="H12939" s="8"/>
      <c r="I12939" s="73">
        <f t="shared" si="471"/>
        <v>1.9863013698600298</v>
      </c>
    </row>
    <row r="12940" spans="1:9" ht="15.6" x14ac:dyDescent="0.3">
      <c r="A12940" s="1">
        <v>12936</v>
      </c>
      <c r="B12940" s="1">
        <v>2019</v>
      </c>
      <c r="C12940" s="1">
        <v>2</v>
      </c>
      <c r="D12940" s="1">
        <v>12</v>
      </c>
      <c r="E12940" s="7">
        <v>2019.199543379</v>
      </c>
      <c r="F12940" s="53">
        <v>16.403991000000001</v>
      </c>
      <c r="G12940" s="57">
        <f t="shared" si="472"/>
        <v>20.748874328275861</v>
      </c>
      <c r="H12940" s="8"/>
      <c r="I12940" s="73">
        <f t="shared" ref="I12940:I13003" si="473">E13120-E12396</f>
        <v>1.9863013698700343</v>
      </c>
    </row>
    <row r="12941" spans="1:9" ht="15.6" x14ac:dyDescent="0.3">
      <c r="A12941" s="1">
        <v>12937</v>
      </c>
      <c r="B12941" s="1">
        <v>2019</v>
      </c>
      <c r="C12941" s="1">
        <v>2</v>
      </c>
      <c r="D12941" s="1">
        <v>13</v>
      </c>
      <c r="E12941" s="7">
        <v>2019.2022831050199</v>
      </c>
      <c r="F12941" s="53">
        <v>16.458143</v>
      </c>
      <c r="G12941" s="57">
        <f t="shared" si="472"/>
        <v>20.748697697931032</v>
      </c>
      <c r="H12941" s="8"/>
      <c r="I12941" s="73">
        <f t="shared" si="473"/>
        <v>1.9863013698700343</v>
      </c>
    </row>
    <row r="12942" spans="1:9" ht="15.6" x14ac:dyDescent="0.3">
      <c r="A12942" s="1">
        <v>12938</v>
      </c>
      <c r="B12942" s="1">
        <v>2019</v>
      </c>
      <c r="C12942" s="1">
        <v>2</v>
      </c>
      <c r="D12942" s="1">
        <v>14</v>
      </c>
      <c r="E12942" s="7">
        <v>2019.20502283105</v>
      </c>
      <c r="F12942" s="53">
        <v>16.542286000000001</v>
      </c>
      <c r="G12942" s="57">
        <f t="shared" si="472"/>
        <v>20.748471468965512</v>
      </c>
      <c r="H12942" s="8"/>
      <c r="I12942" s="73">
        <f t="shared" si="473"/>
        <v>1.9863013698598024</v>
      </c>
    </row>
    <row r="12943" spans="1:9" ht="15.6" x14ac:dyDescent="0.3">
      <c r="A12943" s="1">
        <v>12939</v>
      </c>
      <c r="B12943" s="1">
        <v>2019</v>
      </c>
      <c r="C12943" s="1">
        <v>2</v>
      </c>
      <c r="D12943" s="1">
        <v>15</v>
      </c>
      <c r="E12943" s="7">
        <v>2019.2077625570801</v>
      </c>
      <c r="F12943" s="53">
        <v>16.522386999999998</v>
      </c>
      <c r="G12943" s="57">
        <f t="shared" si="472"/>
        <v>20.748212784827579</v>
      </c>
      <c r="H12943" s="8"/>
      <c r="I12943" s="73">
        <f t="shared" si="473"/>
        <v>1.9863013698600298</v>
      </c>
    </row>
    <row r="12944" spans="1:9" ht="15.6" x14ac:dyDescent="0.3">
      <c r="A12944" s="1">
        <v>12940</v>
      </c>
      <c r="B12944" s="1">
        <v>2019</v>
      </c>
      <c r="C12944" s="1">
        <v>2</v>
      </c>
      <c r="D12944" s="1">
        <v>16</v>
      </c>
      <c r="E12944" s="7">
        <v>2019.2105022830999</v>
      </c>
      <c r="F12944" s="53">
        <v>16.485367</v>
      </c>
      <c r="G12944" s="57">
        <f t="shared" si="472"/>
        <v>20.747934506206892</v>
      </c>
      <c r="H12944" s="8"/>
      <c r="I12944" s="73">
        <f t="shared" si="473"/>
        <v>1.9863013698700343</v>
      </c>
    </row>
    <row r="12945" spans="1:9" ht="15.6" x14ac:dyDescent="0.3">
      <c r="A12945" s="1">
        <v>12941</v>
      </c>
      <c r="B12945" s="1">
        <v>2019</v>
      </c>
      <c r="C12945" s="1">
        <v>2</v>
      </c>
      <c r="D12945" s="1">
        <v>17</v>
      </c>
      <c r="E12945" s="7">
        <v>2019.21324200913</v>
      </c>
      <c r="F12945" s="53">
        <v>16.502511999999999</v>
      </c>
      <c r="G12945" s="57">
        <f t="shared" si="472"/>
        <v>20.747570431724135</v>
      </c>
      <c r="H12945" s="8"/>
      <c r="I12945" s="73">
        <f t="shared" si="473"/>
        <v>1.9863013698698069</v>
      </c>
    </row>
    <row r="12946" spans="1:9" ht="15.6" x14ac:dyDescent="0.3">
      <c r="A12946" s="1">
        <v>12942</v>
      </c>
      <c r="B12946" s="1">
        <v>2019</v>
      </c>
      <c r="C12946" s="1">
        <v>2</v>
      </c>
      <c r="D12946" s="1">
        <v>18</v>
      </c>
      <c r="E12946" s="7">
        <v>2019.2159817351601</v>
      </c>
      <c r="F12946" s="53">
        <v>16.538578999999999</v>
      </c>
      <c r="G12946" s="57">
        <f t="shared" si="472"/>
        <v>20.747028666206891</v>
      </c>
      <c r="H12946" s="8"/>
      <c r="I12946" s="73">
        <f t="shared" si="473"/>
        <v>1.9863013698600298</v>
      </c>
    </row>
    <row r="12947" spans="1:9" ht="15.6" x14ac:dyDescent="0.3">
      <c r="A12947" s="1">
        <v>12943</v>
      </c>
      <c r="B12947" s="1">
        <v>2019</v>
      </c>
      <c r="C12947" s="1">
        <v>2</v>
      </c>
      <c r="D12947" s="1">
        <v>19</v>
      </c>
      <c r="E12947" s="7">
        <v>2019.2187214611899</v>
      </c>
      <c r="F12947" s="53">
        <v>16.547650000000001</v>
      </c>
      <c r="G12947" s="57">
        <f t="shared" si="472"/>
        <v>20.746316703448276</v>
      </c>
      <c r="H12947" s="8"/>
      <c r="I12947" s="73">
        <f t="shared" si="473"/>
        <v>1.9863013698600298</v>
      </c>
    </row>
    <row r="12948" spans="1:9" ht="15.6" x14ac:dyDescent="0.3">
      <c r="A12948" s="1">
        <v>12944</v>
      </c>
      <c r="B12948" s="1">
        <v>2019</v>
      </c>
      <c r="C12948" s="1">
        <v>2</v>
      </c>
      <c r="D12948" s="1">
        <v>20</v>
      </c>
      <c r="E12948" s="7">
        <v>2019.22146118721</v>
      </c>
      <c r="F12948" s="53">
        <v>16.578468999999998</v>
      </c>
      <c r="G12948" s="57">
        <f t="shared" si="472"/>
        <v>20.745588191724135</v>
      </c>
      <c r="H12948" s="8"/>
      <c r="I12948" s="73">
        <f t="shared" si="473"/>
        <v>1.9863013698700343</v>
      </c>
    </row>
    <row r="12949" spans="1:9" ht="15.6" x14ac:dyDescent="0.3">
      <c r="A12949" s="1">
        <v>12945</v>
      </c>
      <c r="B12949" s="1">
        <v>2019</v>
      </c>
      <c r="C12949" s="1">
        <v>2</v>
      </c>
      <c r="D12949" s="1">
        <v>21</v>
      </c>
      <c r="E12949" s="7">
        <v>2019.2242009132401</v>
      </c>
      <c r="F12949" s="53">
        <v>16.646801</v>
      </c>
      <c r="G12949" s="57">
        <f t="shared" si="472"/>
        <v>20.744919911724136</v>
      </c>
      <c r="H12949" s="8"/>
      <c r="I12949" s="73">
        <f t="shared" si="473"/>
        <v>1.9863013698600298</v>
      </c>
    </row>
    <row r="12950" spans="1:9" ht="15.6" x14ac:dyDescent="0.3">
      <c r="A12950" s="1">
        <v>12946</v>
      </c>
      <c r="B12950" s="1">
        <v>2019</v>
      </c>
      <c r="C12950" s="1">
        <v>2</v>
      </c>
      <c r="D12950" s="1">
        <v>22</v>
      </c>
      <c r="E12950" s="7">
        <v>2019.22694063927</v>
      </c>
      <c r="F12950" s="53">
        <v>16.659330000000001</v>
      </c>
      <c r="G12950" s="57">
        <f t="shared" si="472"/>
        <v>20.744261223448273</v>
      </c>
      <c r="H12950" s="8"/>
      <c r="I12950" s="73">
        <f t="shared" si="473"/>
        <v>1.9863013698600298</v>
      </c>
    </row>
    <row r="12951" spans="1:9" ht="15.6" x14ac:dyDescent="0.3">
      <c r="A12951" s="1">
        <v>12947</v>
      </c>
      <c r="B12951" s="1">
        <v>2019</v>
      </c>
      <c r="C12951" s="1">
        <v>2</v>
      </c>
      <c r="D12951" s="1">
        <v>23</v>
      </c>
      <c r="E12951" s="7">
        <v>2019.2296803653001</v>
      </c>
      <c r="F12951" s="53">
        <v>16.598381</v>
      </c>
      <c r="G12951" s="57">
        <f t="shared" si="472"/>
        <v>20.743673811034483</v>
      </c>
      <c r="H12951" s="8"/>
      <c r="I12951" s="73">
        <f t="shared" si="473"/>
        <v>1.9863013698600298</v>
      </c>
    </row>
    <row r="12952" spans="1:9" ht="15.6" x14ac:dyDescent="0.3">
      <c r="A12952" s="1">
        <v>12948</v>
      </c>
      <c r="B12952" s="1">
        <v>2019</v>
      </c>
      <c r="C12952" s="1">
        <v>2</v>
      </c>
      <c r="D12952" s="1">
        <v>24</v>
      </c>
      <c r="E12952" s="7">
        <v>2019.2324200913199</v>
      </c>
      <c r="F12952" s="53">
        <v>16.499734</v>
      </c>
      <c r="G12952" s="57">
        <f t="shared" si="472"/>
        <v>20.743220148965516</v>
      </c>
      <c r="H12952" s="8"/>
      <c r="I12952" s="73">
        <f t="shared" si="473"/>
        <v>1.9863013698700343</v>
      </c>
    </row>
    <row r="12953" spans="1:9" ht="15.6" x14ac:dyDescent="0.3">
      <c r="A12953" s="1">
        <v>12949</v>
      </c>
      <c r="B12953" s="1">
        <v>2019</v>
      </c>
      <c r="C12953" s="1">
        <v>2</v>
      </c>
      <c r="D12953" s="1">
        <v>25</v>
      </c>
      <c r="E12953" s="7">
        <v>2019.23515981735</v>
      </c>
      <c r="F12953" s="53">
        <v>16.460941999999999</v>
      </c>
      <c r="G12953" s="57">
        <f t="shared" si="472"/>
        <v>20.742944740689655</v>
      </c>
      <c r="H12953" s="8"/>
      <c r="I12953" s="73">
        <f t="shared" si="473"/>
        <v>1.9863013698598024</v>
      </c>
    </row>
    <row r="12954" spans="1:9" ht="15.6" x14ac:dyDescent="0.3">
      <c r="A12954" s="1">
        <v>12950</v>
      </c>
      <c r="B12954" s="1">
        <v>2019</v>
      </c>
      <c r="C12954" s="1">
        <v>2</v>
      </c>
      <c r="D12954" s="1">
        <v>26</v>
      </c>
      <c r="E12954" s="7">
        <v>2019.2378995433801</v>
      </c>
      <c r="F12954" s="53">
        <v>16.464386999999999</v>
      </c>
      <c r="G12954" s="57">
        <f t="shared" si="472"/>
        <v>20.742833133793102</v>
      </c>
      <c r="H12954" s="8"/>
      <c r="I12954" s="73">
        <f t="shared" si="473"/>
        <v>1.9863013698600298</v>
      </c>
    </row>
    <row r="12955" spans="1:9" ht="15.6" x14ac:dyDescent="0.3">
      <c r="A12955" s="1">
        <v>12951</v>
      </c>
      <c r="B12955" s="1">
        <v>2019</v>
      </c>
      <c r="C12955" s="1">
        <v>2</v>
      </c>
      <c r="D12955" s="1">
        <v>27</v>
      </c>
      <c r="E12955" s="7">
        <v>2019.2406392694099</v>
      </c>
      <c r="F12955" s="53">
        <v>16.436229000000001</v>
      </c>
      <c r="G12955" s="57">
        <f t="shared" si="472"/>
        <v>20.742810394482756</v>
      </c>
      <c r="H12955" s="8"/>
      <c r="I12955" s="73">
        <f t="shared" si="473"/>
        <v>1.9863013698600298</v>
      </c>
    </row>
    <row r="12956" spans="1:9" ht="15.6" x14ac:dyDescent="0.3">
      <c r="A12956" s="1">
        <v>12952</v>
      </c>
      <c r="B12956" s="1">
        <v>2019</v>
      </c>
      <c r="C12956" s="1">
        <v>2</v>
      </c>
      <c r="D12956" s="1">
        <v>28</v>
      </c>
      <c r="E12956" s="7">
        <v>2019.24337899543</v>
      </c>
      <c r="F12956" s="53">
        <v>16.397476000000001</v>
      </c>
      <c r="G12956" s="57">
        <f t="shared" si="472"/>
        <v>20.74280848689655</v>
      </c>
      <c r="H12956" s="8"/>
      <c r="I12956" s="73">
        <f t="shared" si="473"/>
        <v>1.9878995433798536</v>
      </c>
    </row>
    <row r="12957" spans="1:9" ht="15.6" x14ac:dyDescent="0.3">
      <c r="A12957" s="1">
        <v>12953</v>
      </c>
      <c r="B12957" s="1">
        <v>2019</v>
      </c>
      <c r="C12957" s="1">
        <v>3</v>
      </c>
      <c r="D12957" s="1">
        <v>1</v>
      </c>
      <c r="E12957" s="7">
        <v>2019.2527397260301</v>
      </c>
      <c r="F12957" s="53">
        <v>16.40532</v>
      </c>
      <c r="G12957" s="57">
        <f t="shared" si="472"/>
        <v>20.742944154482757</v>
      </c>
      <c r="H12957" s="8"/>
      <c r="I12957" s="73">
        <f t="shared" si="473"/>
        <v>1.987899543380081</v>
      </c>
    </row>
    <row r="12958" spans="1:9" ht="15.6" x14ac:dyDescent="0.3">
      <c r="A12958" s="1">
        <v>12954</v>
      </c>
      <c r="B12958" s="1">
        <v>2019</v>
      </c>
      <c r="C12958" s="1">
        <v>3</v>
      </c>
      <c r="D12958" s="1">
        <v>2</v>
      </c>
      <c r="E12958" s="7">
        <v>2019.2554794520499</v>
      </c>
      <c r="F12958" s="53">
        <v>16.516698000000002</v>
      </c>
      <c r="G12958" s="57">
        <f t="shared" si="472"/>
        <v>20.743180656551722</v>
      </c>
      <c r="H12958" s="8"/>
      <c r="I12958" s="73">
        <f t="shared" si="473"/>
        <v>1.987899543380081</v>
      </c>
    </row>
    <row r="12959" spans="1:9" ht="15.6" x14ac:dyDescent="0.3">
      <c r="A12959" s="1">
        <v>12955</v>
      </c>
      <c r="B12959" s="1">
        <v>2019</v>
      </c>
      <c r="C12959" s="1">
        <v>3</v>
      </c>
      <c r="D12959" s="1">
        <v>3</v>
      </c>
      <c r="E12959" s="7">
        <v>2019.25821917808</v>
      </c>
      <c r="F12959" s="53">
        <v>16.5792</v>
      </c>
      <c r="G12959" s="57">
        <f t="shared" si="472"/>
        <v>20.743376667586208</v>
      </c>
      <c r="H12959" s="8"/>
      <c r="I12959" s="73">
        <f t="shared" si="473"/>
        <v>1.9878995433798536</v>
      </c>
    </row>
    <row r="12960" spans="1:9" ht="15.6" x14ac:dyDescent="0.3">
      <c r="A12960" s="1">
        <v>12956</v>
      </c>
      <c r="B12960" s="1">
        <v>2019</v>
      </c>
      <c r="C12960" s="1">
        <v>3</v>
      </c>
      <c r="D12960" s="1">
        <v>4</v>
      </c>
      <c r="E12960" s="7">
        <v>2019.2609589041101</v>
      </c>
      <c r="F12960" s="53">
        <v>16.600398999999999</v>
      </c>
      <c r="G12960" s="57">
        <f t="shared" si="472"/>
        <v>20.743449259310346</v>
      </c>
      <c r="H12960" s="8"/>
      <c r="I12960" s="73">
        <f t="shared" si="473"/>
        <v>1.987899543380081</v>
      </c>
    </row>
    <row r="12961" spans="1:9" ht="15.6" x14ac:dyDescent="0.3">
      <c r="A12961" s="1">
        <v>12957</v>
      </c>
      <c r="B12961" s="1">
        <v>2019</v>
      </c>
      <c r="C12961" s="1">
        <v>3</v>
      </c>
      <c r="D12961" s="1">
        <v>5</v>
      </c>
      <c r="E12961" s="7">
        <v>2019.26369863014</v>
      </c>
      <c r="F12961" s="53">
        <v>16.626881999999998</v>
      </c>
      <c r="G12961" s="57">
        <f t="shared" si="472"/>
        <v>20.743432133793107</v>
      </c>
      <c r="H12961" s="8"/>
      <c r="I12961" s="73">
        <f t="shared" si="473"/>
        <v>1.9863013698700343</v>
      </c>
    </row>
    <row r="12962" spans="1:9" ht="15.6" x14ac:dyDescent="0.3">
      <c r="A12962" s="1">
        <v>12958</v>
      </c>
      <c r="B12962" s="1">
        <v>2019</v>
      </c>
      <c r="C12962" s="1">
        <v>3</v>
      </c>
      <c r="D12962" s="1">
        <v>6</v>
      </c>
      <c r="E12962" s="7">
        <v>2019.2664383561601</v>
      </c>
      <c r="F12962" s="53">
        <v>16.665969</v>
      </c>
      <c r="G12962" s="57">
        <f t="shared" si="472"/>
        <v>20.743401722758623</v>
      </c>
      <c r="H12962" s="8"/>
      <c r="I12962" s="73">
        <f t="shared" si="473"/>
        <v>1.9863013698600298</v>
      </c>
    </row>
    <row r="12963" spans="1:9" ht="15.6" x14ac:dyDescent="0.3">
      <c r="A12963" s="1">
        <v>12959</v>
      </c>
      <c r="B12963" s="1">
        <v>2019</v>
      </c>
      <c r="C12963" s="1">
        <v>3</v>
      </c>
      <c r="D12963" s="1">
        <v>7</v>
      </c>
      <c r="E12963" s="7">
        <v>2019.2691780821899</v>
      </c>
      <c r="F12963" s="53">
        <v>16.735983000000001</v>
      </c>
      <c r="G12963" s="57">
        <f t="shared" si="472"/>
        <v>20.743518277241382</v>
      </c>
      <c r="H12963" s="8"/>
      <c r="I12963" s="73">
        <f t="shared" si="473"/>
        <v>1.9863013698600298</v>
      </c>
    </row>
    <row r="12964" spans="1:9" ht="15.6" x14ac:dyDescent="0.3">
      <c r="A12964" s="1">
        <v>12960</v>
      </c>
      <c r="B12964" s="1">
        <v>2019</v>
      </c>
      <c r="C12964" s="1">
        <v>3</v>
      </c>
      <c r="D12964" s="1">
        <v>8</v>
      </c>
      <c r="E12964" s="7">
        <v>2019.27191780822</v>
      </c>
      <c r="F12964" s="53">
        <v>16.786936000000001</v>
      </c>
      <c r="G12964" s="57">
        <f t="shared" si="472"/>
        <v>20.743623782068969</v>
      </c>
      <c r="H12964" s="8"/>
      <c r="I12964" s="73">
        <f t="shared" si="473"/>
        <v>1.9863013698600298</v>
      </c>
    </row>
    <row r="12965" spans="1:9" ht="15.6" x14ac:dyDescent="0.3">
      <c r="A12965" s="1">
        <v>12961</v>
      </c>
      <c r="B12965" s="1">
        <v>2019</v>
      </c>
      <c r="C12965" s="1">
        <v>3</v>
      </c>
      <c r="D12965" s="1">
        <v>9</v>
      </c>
      <c r="E12965" s="7">
        <v>2019.2746575342501</v>
      </c>
      <c r="F12965" s="53">
        <v>16.877382999999998</v>
      </c>
      <c r="G12965" s="57">
        <f t="shared" si="472"/>
        <v>20.743701600000005</v>
      </c>
      <c r="H12965" s="8"/>
      <c r="I12965" s="73">
        <f t="shared" si="473"/>
        <v>1.9863013698700343</v>
      </c>
    </row>
    <row r="12966" spans="1:9" ht="15.6" x14ac:dyDescent="0.3">
      <c r="A12966" s="1">
        <v>12962</v>
      </c>
      <c r="B12966" s="1">
        <v>2019</v>
      </c>
      <c r="C12966" s="1">
        <v>3</v>
      </c>
      <c r="D12966" s="1">
        <v>10</v>
      </c>
      <c r="E12966" s="7">
        <v>2019.2773972602699</v>
      </c>
      <c r="F12966" s="53">
        <v>16.964514999999999</v>
      </c>
      <c r="G12966" s="57">
        <f t="shared" si="472"/>
        <v>20.743647419310349</v>
      </c>
      <c r="H12966" s="8"/>
      <c r="I12966" s="73">
        <f t="shared" si="473"/>
        <v>1.9863013698600298</v>
      </c>
    </row>
    <row r="12967" spans="1:9" ht="15.6" x14ac:dyDescent="0.3">
      <c r="A12967" s="1">
        <v>12963</v>
      </c>
      <c r="B12967" s="1">
        <v>2019</v>
      </c>
      <c r="C12967" s="1">
        <v>3</v>
      </c>
      <c r="D12967" s="1">
        <v>11</v>
      </c>
      <c r="E12967" s="7">
        <v>2019.2801369863</v>
      </c>
      <c r="F12967" s="53">
        <v>17.082699000000002</v>
      </c>
      <c r="G12967" s="57">
        <f t="shared" si="472"/>
        <v>20.743393035862074</v>
      </c>
      <c r="H12967" s="8"/>
      <c r="I12967" s="73">
        <f t="shared" si="473"/>
        <v>1.9863013698598024</v>
      </c>
    </row>
    <row r="12968" spans="1:9" ht="15.6" x14ac:dyDescent="0.3">
      <c r="A12968" s="1">
        <v>12964</v>
      </c>
      <c r="B12968" s="1">
        <v>2019</v>
      </c>
      <c r="C12968" s="1">
        <v>3</v>
      </c>
      <c r="D12968" s="1">
        <v>12</v>
      </c>
      <c r="E12968" s="7">
        <v>2019.2828767123301</v>
      </c>
      <c r="F12968" s="53">
        <v>17.148467</v>
      </c>
      <c r="G12968" s="57">
        <f t="shared" si="472"/>
        <v>20.743001264827587</v>
      </c>
      <c r="H12968" s="8"/>
      <c r="I12968" s="73">
        <f t="shared" si="473"/>
        <v>1.9863013698600298</v>
      </c>
    </row>
    <row r="12969" spans="1:9" ht="15.6" x14ac:dyDescent="0.3">
      <c r="A12969" s="1">
        <v>12965</v>
      </c>
      <c r="B12969" s="1">
        <v>2019</v>
      </c>
      <c r="C12969" s="1">
        <v>3</v>
      </c>
      <c r="D12969" s="1">
        <v>13</v>
      </c>
      <c r="E12969" s="7">
        <v>2019.28561643836</v>
      </c>
      <c r="F12969" s="53">
        <v>17.142757</v>
      </c>
      <c r="G12969" s="57">
        <f t="shared" si="472"/>
        <v>20.742686404137935</v>
      </c>
      <c r="H12969" s="8"/>
      <c r="I12969" s="73">
        <f t="shared" si="473"/>
        <v>1.9863013698700343</v>
      </c>
    </row>
    <row r="12970" spans="1:9" ht="15.6" x14ac:dyDescent="0.3">
      <c r="A12970" s="1">
        <v>12966</v>
      </c>
      <c r="B12970" s="1">
        <v>2019</v>
      </c>
      <c r="C12970" s="1">
        <v>3</v>
      </c>
      <c r="D12970" s="1">
        <v>14</v>
      </c>
      <c r="E12970" s="7">
        <v>2019.28835616438</v>
      </c>
      <c r="F12970" s="53">
        <v>17.146871000000001</v>
      </c>
      <c r="G12970" s="57">
        <f t="shared" si="472"/>
        <v>20.74246992137931</v>
      </c>
      <c r="H12970" s="8"/>
      <c r="I12970" s="73">
        <f t="shared" si="473"/>
        <v>1.9863013698600298</v>
      </c>
    </row>
    <row r="12971" spans="1:9" ht="15.6" x14ac:dyDescent="0.3">
      <c r="A12971" s="1">
        <v>12967</v>
      </c>
      <c r="B12971" s="1">
        <v>2019</v>
      </c>
      <c r="C12971" s="1">
        <v>3</v>
      </c>
      <c r="D12971" s="1">
        <v>15</v>
      </c>
      <c r="E12971" s="7">
        <v>2019.2910958904099</v>
      </c>
      <c r="F12971" s="53">
        <v>17.127649000000002</v>
      </c>
      <c r="G12971" s="57">
        <f t="shared" si="472"/>
        <v>20.742181566896555</v>
      </c>
      <c r="H12971" s="8"/>
      <c r="I12971" s="73">
        <f t="shared" si="473"/>
        <v>1.9863013698600298</v>
      </c>
    </row>
    <row r="12972" spans="1:9" ht="15.6" x14ac:dyDescent="0.3">
      <c r="A12972" s="1">
        <v>12968</v>
      </c>
      <c r="B12972" s="1">
        <v>2019</v>
      </c>
      <c r="C12972" s="1">
        <v>3</v>
      </c>
      <c r="D12972" s="1">
        <v>16</v>
      </c>
      <c r="E12972" s="7">
        <v>2019.29383561644</v>
      </c>
      <c r="F12972" s="53">
        <v>17.112765</v>
      </c>
      <c r="G12972" s="57">
        <f t="shared" si="472"/>
        <v>20.741820102068971</v>
      </c>
      <c r="H12972" s="8"/>
      <c r="I12972" s="73">
        <f t="shared" si="473"/>
        <v>1.9863013698600298</v>
      </c>
    </row>
    <row r="12973" spans="1:9" ht="15.6" x14ac:dyDescent="0.3">
      <c r="A12973" s="1">
        <v>12969</v>
      </c>
      <c r="B12973" s="1">
        <v>2019</v>
      </c>
      <c r="C12973" s="1">
        <v>3</v>
      </c>
      <c r="D12973" s="1">
        <v>17</v>
      </c>
      <c r="E12973" s="7">
        <v>2019.2965753424701</v>
      </c>
      <c r="F12973" s="53">
        <v>17.104210999999999</v>
      </c>
      <c r="G12973" s="57">
        <f t="shared" si="472"/>
        <v>20.741528391724142</v>
      </c>
      <c r="H12973" s="8"/>
      <c r="I12973" s="73">
        <f t="shared" si="473"/>
        <v>1.9863013698700343</v>
      </c>
    </row>
    <row r="12974" spans="1:9" ht="15.6" x14ac:dyDescent="0.3">
      <c r="A12974" s="1">
        <v>12970</v>
      </c>
      <c r="B12974" s="1">
        <v>2019</v>
      </c>
      <c r="C12974" s="1">
        <v>3</v>
      </c>
      <c r="D12974" s="1">
        <v>18</v>
      </c>
      <c r="E12974" s="7">
        <v>2019.2993150684899</v>
      </c>
      <c r="F12974" s="53">
        <v>17.158253999999999</v>
      </c>
      <c r="G12974" s="57">
        <f t="shared" si="472"/>
        <v>20.741268939310348</v>
      </c>
      <c r="H12974" s="8"/>
      <c r="I12974" s="73">
        <f t="shared" si="473"/>
        <v>1.9863013698600298</v>
      </c>
    </row>
    <row r="12975" spans="1:9" ht="15.6" x14ac:dyDescent="0.3">
      <c r="A12975" s="1">
        <v>12971</v>
      </c>
      <c r="B12975" s="1">
        <v>2019</v>
      </c>
      <c r="C12975" s="1">
        <v>3</v>
      </c>
      <c r="D12975" s="1">
        <v>19</v>
      </c>
      <c r="E12975" s="7">
        <v>2019.30205479452</v>
      </c>
      <c r="F12975" s="53">
        <v>17.234985000000002</v>
      </c>
      <c r="G12975" s="57">
        <f t="shared" si="472"/>
        <v>20.741102729655175</v>
      </c>
      <c r="H12975" s="8"/>
      <c r="I12975" s="73">
        <f t="shared" si="473"/>
        <v>1.9863013698598024</v>
      </c>
    </row>
    <row r="12976" spans="1:9" ht="15.6" x14ac:dyDescent="0.3">
      <c r="A12976" s="1">
        <v>12972</v>
      </c>
      <c r="B12976" s="1">
        <v>2019</v>
      </c>
      <c r="C12976" s="1">
        <v>3</v>
      </c>
      <c r="D12976" s="1">
        <v>20</v>
      </c>
      <c r="E12976" s="7">
        <v>2019.3047945205501</v>
      </c>
      <c r="F12976" s="53">
        <v>17.307653999999999</v>
      </c>
      <c r="G12976" s="57">
        <f t="shared" si="472"/>
        <v>20.740932168275865</v>
      </c>
      <c r="H12976" s="8"/>
      <c r="I12976" s="73">
        <f t="shared" si="473"/>
        <v>1.9863013698600298</v>
      </c>
    </row>
    <row r="12977" spans="1:9" ht="15.6" x14ac:dyDescent="0.3">
      <c r="A12977" s="1">
        <v>12973</v>
      </c>
      <c r="B12977" s="1">
        <v>2019</v>
      </c>
      <c r="C12977" s="1">
        <v>3</v>
      </c>
      <c r="D12977" s="1">
        <v>21</v>
      </c>
      <c r="E12977" s="7">
        <v>2019.30753424658</v>
      </c>
      <c r="F12977" s="53">
        <v>17.413547999999999</v>
      </c>
      <c r="G12977" s="57">
        <f t="shared" si="472"/>
        <v>20.740707104827589</v>
      </c>
      <c r="H12977" s="8"/>
      <c r="I12977" s="73">
        <f t="shared" si="473"/>
        <v>1.9863013698700343</v>
      </c>
    </row>
    <row r="12978" spans="1:9" ht="15.6" x14ac:dyDescent="0.3">
      <c r="A12978" s="1">
        <v>12974</v>
      </c>
      <c r="B12978" s="1">
        <v>2019</v>
      </c>
      <c r="C12978" s="1">
        <v>3</v>
      </c>
      <c r="D12978" s="1">
        <v>22</v>
      </c>
      <c r="E12978" s="7">
        <v>2019.3102739726</v>
      </c>
      <c r="F12978" s="53">
        <v>17.426311999999999</v>
      </c>
      <c r="G12978" s="57">
        <f t="shared" si="472"/>
        <v>20.740397060689663</v>
      </c>
      <c r="H12978" s="8"/>
      <c r="I12978" s="73">
        <f t="shared" si="473"/>
        <v>1.9863013698600298</v>
      </c>
    </row>
    <row r="12979" spans="1:9" ht="15.6" x14ac:dyDescent="0.3">
      <c r="A12979" s="1">
        <v>12975</v>
      </c>
      <c r="B12979" s="1">
        <v>2019</v>
      </c>
      <c r="C12979" s="1">
        <v>3</v>
      </c>
      <c r="D12979" s="1">
        <v>23</v>
      </c>
      <c r="E12979" s="7">
        <v>2019.3130136986299</v>
      </c>
      <c r="F12979" s="53">
        <v>17.408177999999999</v>
      </c>
      <c r="G12979" s="57">
        <f t="shared" si="472"/>
        <v>20.740067046896559</v>
      </c>
      <c r="H12979" s="8"/>
      <c r="I12979" s="73">
        <f t="shared" si="473"/>
        <v>1.9863013698600298</v>
      </c>
    </row>
    <row r="12980" spans="1:9" ht="15.6" x14ac:dyDescent="0.3">
      <c r="A12980" s="1">
        <v>12976</v>
      </c>
      <c r="B12980" s="1">
        <v>2019</v>
      </c>
      <c r="C12980" s="1">
        <v>3</v>
      </c>
      <c r="D12980" s="1">
        <v>24</v>
      </c>
      <c r="E12980" s="7">
        <v>2019.31575342466</v>
      </c>
      <c r="F12980" s="53">
        <v>17.392354000000001</v>
      </c>
      <c r="G12980" s="57">
        <f t="shared" si="472"/>
        <v>20.73990889931035</v>
      </c>
      <c r="H12980" s="8"/>
      <c r="I12980" s="73">
        <f t="shared" si="473"/>
        <v>1.9863013698700343</v>
      </c>
    </row>
    <row r="12981" spans="1:9" ht="15.6" x14ac:dyDescent="0.3">
      <c r="A12981" s="1">
        <v>12977</v>
      </c>
      <c r="B12981" s="1">
        <v>2019</v>
      </c>
      <c r="C12981" s="1">
        <v>3</v>
      </c>
      <c r="D12981" s="1">
        <v>25</v>
      </c>
      <c r="E12981" s="7">
        <v>2019.3184931506801</v>
      </c>
      <c r="F12981" s="53">
        <v>17.398408</v>
      </c>
      <c r="G12981" s="57">
        <f t="shared" si="472"/>
        <v>20.739803368275869</v>
      </c>
      <c r="H12981" s="8"/>
      <c r="I12981" s="73">
        <f t="shared" si="473"/>
        <v>1.9863013698700343</v>
      </c>
    </row>
    <row r="12982" spans="1:9" ht="15.6" x14ac:dyDescent="0.3">
      <c r="A12982" s="1">
        <v>12978</v>
      </c>
      <c r="B12982" s="1">
        <v>2019</v>
      </c>
      <c r="C12982" s="1">
        <v>3</v>
      </c>
      <c r="D12982" s="1">
        <v>26</v>
      </c>
      <c r="E12982" s="7">
        <v>2019.3212328767099</v>
      </c>
      <c r="F12982" s="53">
        <v>17.465149</v>
      </c>
      <c r="G12982" s="57">
        <f t="shared" si="472"/>
        <v>20.739551131034485</v>
      </c>
      <c r="H12982" s="8"/>
      <c r="I12982" s="73">
        <f t="shared" si="473"/>
        <v>1.9863013698600298</v>
      </c>
    </row>
    <row r="12983" spans="1:9" ht="15.6" x14ac:dyDescent="0.3">
      <c r="A12983" s="1">
        <v>12979</v>
      </c>
      <c r="B12983" s="1">
        <v>2019</v>
      </c>
      <c r="C12983" s="1">
        <v>3</v>
      </c>
      <c r="D12983" s="1">
        <v>27</v>
      </c>
      <c r="E12983" s="7">
        <v>2019.32397260274</v>
      </c>
      <c r="F12983" s="53">
        <v>17.560796</v>
      </c>
      <c r="G12983" s="57">
        <f t="shared" si="472"/>
        <v>20.739340521379315</v>
      </c>
      <c r="H12983" s="8"/>
      <c r="I12983" s="73">
        <f t="shared" si="473"/>
        <v>1.9863013698598024</v>
      </c>
    </row>
    <row r="12984" spans="1:9" ht="15.6" x14ac:dyDescent="0.3">
      <c r="A12984" s="1">
        <v>12980</v>
      </c>
      <c r="B12984" s="1">
        <v>2019</v>
      </c>
      <c r="C12984" s="1">
        <v>3</v>
      </c>
      <c r="D12984" s="1">
        <v>28</v>
      </c>
      <c r="E12984" s="7">
        <v>2019.3267123287701</v>
      </c>
      <c r="F12984" s="53">
        <v>17.579681000000001</v>
      </c>
      <c r="G12984" s="57">
        <f t="shared" si="472"/>
        <v>20.739088939310349</v>
      </c>
      <c r="H12984" s="8"/>
      <c r="I12984" s="73">
        <f t="shared" si="473"/>
        <v>1.9863013698700343</v>
      </c>
    </row>
    <row r="12985" spans="1:9" ht="15.6" x14ac:dyDescent="0.3">
      <c r="A12985" s="1">
        <v>12981</v>
      </c>
      <c r="B12985" s="1">
        <v>2019</v>
      </c>
      <c r="C12985" s="1">
        <v>3</v>
      </c>
      <c r="D12985" s="1">
        <v>29</v>
      </c>
      <c r="E12985" s="7">
        <v>2019.32945205479</v>
      </c>
      <c r="F12985" s="53">
        <v>17.534632999999999</v>
      </c>
      <c r="G12985" s="57">
        <f t="shared" si="472"/>
        <v>20.738850257931038</v>
      </c>
      <c r="H12985" s="8"/>
      <c r="I12985" s="73">
        <f t="shared" si="473"/>
        <v>1.9863013698600298</v>
      </c>
    </row>
    <row r="12986" spans="1:9" ht="15.6" x14ac:dyDescent="0.3">
      <c r="A12986" s="1">
        <v>12982</v>
      </c>
      <c r="B12986" s="1">
        <v>2019</v>
      </c>
      <c r="C12986" s="1">
        <v>3</v>
      </c>
      <c r="D12986" s="1">
        <v>30</v>
      </c>
      <c r="E12986" s="7">
        <v>2019.33219178082</v>
      </c>
      <c r="F12986" s="53">
        <v>17.434339000000001</v>
      </c>
      <c r="G12986" s="57">
        <f t="shared" si="472"/>
        <v>20.738599245517246</v>
      </c>
      <c r="H12986" s="8"/>
      <c r="I12986" s="73">
        <f t="shared" si="473"/>
        <v>1.9851598173499951</v>
      </c>
    </row>
    <row r="12987" spans="1:9" ht="15.6" x14ac:dyDescent="0.3">
      <c r="A12987" s="1">
        <v>12983</v>
      </c>
      <c r="B12987" s="1">
        <v>2019</v>
      </c>
      <c r="C12987" s="1">
        <v>3</v>
      </c>
      <c r="D12987" s="1">
        <v>31</v>
      </c>
      <c r="E12987" s="7">
        <v>2019.3349315068499</v>
      </c>
      <c r="F12987" s="53">
        <v>17.479016999999999</v>
      </c>
      <c r="G12987" s="57">
        <f t="shared" si="472"/>
        <v>20.73838949517242</v>
      </c>
      <c r="H12987" s="8"/>
      <c r="I12987" s="73">
        <f t="shared" si="473"/>
        <v>1.9851598173499951</v>
      </c>
    </row>
    <row r="12988" spans="1:9" ht="15.6" x14ac:dyDescent="0.3">
      <c r="A12988" s="1">
        <v>12984</v>
      </c>
      <c r="B12988" s="1">
        <v>2019</v>
      </c>
      <c r="C12988" s="1">
        <v>4</v>
      </c>
      <c r="D12988" s="1">
        <v>1</v>
      </c>
      <c r="E12988" s="7">
        <v>2019.3360730593599</v>
      </c>
      <c r="F12988" s="53">
        <v>17.505064999999998</v>
      </c>
      <c r="G12988" s="57">
        <f t="shared" si="472"/>
        <v>20.738098456551729</v>
      </c>
      <c r="H12988" s="8"/>
      <c r="I12988" s="73">
        <f t="shared" si="473"/>
        <v>1.9851598173499951</v>
      </c>
    </row>
    <row r="12989" spans="1:9" ht="15.6" x14ac:dyDescent="0.3">
      <c r="A12989" s="1">
        <v>12985</v>
      </c>
      <c r="B12989" s="1">
        <v>2019</v>
      </c>
      <c r="C12989" s="1">
        <v>4</v>
      </c>
      <c r="D12989" s="1">
        <v>2</v>
      </c>
      <c r="E12989" s="7">
        <v>2019.33881278539</v>
      </c>
      <c r="F12989" s="53">
        <v>17.519836999999999</v>
      </c>
      <c r="G12989" s="57">
        <f t="shared" si="472"/>
        <v>20.737721987586212</v>
      </c>
      <c r="H12989" s="8"/>
      <c r="I12989" s="73">
        <f t="shared" si="473"/>
        <v>1.9851598173499951</v>
      </c>
    </row>
    <row r="12990" spans="1:9" ht="15.6" x14ac:dyDescent="0.3">
      <c r="A12990" s="1">
        <v>12986</v>
      </c>
      <c r="B12990" s="1">
        <v>2019</v>
      </c>
      <c r="C12990" s="1">
        <v>4</v>
      </c>
      <c r="D12990" s="1">
        <v>3</v>
      </c>
      <c r="E12990" s="7">
        <v>2019.3415525114201</v>
      </c>
      <c r="F12990" s="53">
        <v>17.577832000000001</v>
      </c>
      <c r="G12990" s="57">
        <f t="shared" si="472"/>
        <v>20.737211369655178</v>
      </c>
      <c r="H12990" s="8"/>
      <c r="I12990" s="73">
        <f t="shared" si="473"/>
        <v>1.9851598173499951</v>
      </c>
    </row>
    <row r="12991" spans="1:9" ht="15.6" x14ac:dyDescent="0.3">
      <c r="A12991" s="1">
        <v>12987</v>
      </c>
      <c r="B12991" s="1">
        <v>2019</v>
      </c>
      <c r="C12991" s="1">
        <v>4</v>
      </c>
      <c r="D12991" s="1">
        <v>4</v>
      </c>
      <c r="E12991" s="7">
        <v>2019.34429223744</v>
      </c>
      <c r="F12991" s="53">
        <v>17.592525999999999</v>
      </c>
      <c r="G12991" s="57">
        <f t="shared" si="472"/>
        <v>20.736485313103454</v>
      </c>
      <c r="H12991" s="8"/>
      <c r="I12991" s="73">
        <f t="shared" si="473"/>
        <v>1.9863013698600298</v>
      </c>
    </row>
    <row r="12992" spans="1:9" ht="15.6" x14ac:dyDescent="0.3">
      <c r="A12992" s="1">
        <v>12988</v>
      </c>
      <c r="B12992" s="1">
        <v>2019</v>
      </c>
      <c r="C12992" s="1">
        <v>4</v>
      </c>
      <c r="D12992" s="1">
        <v>5</v>
      </c>
      <c r="E12992" s="7">
        <v>2019.34703196347</v>
      </c>
      <c r="F12992" s="53">
        <v>17.670997</v>
      </c>
      <c r="G12992" s="57">
        <f t="shared" si="472"/>
        <v>20.735544776551727</v>
      </c>
      <c r="H12992" s="8"/>
      <c r="I12992" s="73">
        <f t="shared" si="473"/>
        <v>1.9863013698700343</v>
      </c>
    </row>
    <row r="12993" spans="1:9" ht="15.6" x14ac:dyDescent="0.3">
      <c r="A12993" s="1">
        <v>12989</v>
      </c>
      <c r="B12993" s="1">
        <v>2019</v>
      </c>
      <c r="C12993" s="1">
        <v>4</v>
      </c>
      <c r="D12993" s="1">
        <v>6</v>
      </c>
      <c r="E12993" s="7">
        <v>2019.3497716894999</v>
      </c>
      <c r="F12993" s="53">
        <v>17.730287000000001</v>
      </c>
      <c r="G12993" s="57">
        <f t="shared" si="472"/>
        <v>20.734380038620696</v>
      </c>
      <c r="H12993" s="8"/>
      <c r="I12993" s="73">
        <f t="shared" si="473"/>
        <v>1.9863013698700343</v>
      </c>
    </row>
    <row r="12994" spans="1:9" ht="15.6" x14ac:dyDescent="0.3">
      <c r="A12994" s="1">
        <v>12990</v>
      </c>
      <c r="B12994" s="1">
        <v>2019</v>
      </c>
      <c r="C12994" s="1">
        <v>4</v>
      </c>
      <c r="D12994" s="1">
        <v>7</v>
      </c>
      <c r="E12994" s="7">
        <v>2019.35251141552</v>
      </c>
      <c r="F12994" s="53">
        <v>17.820478000000001</v>
      </c>
      <c r="G12994" s="57">
        <f t="shared" si="472"/>
        <v>20.733047057931039</v>
      </c>
      <c r="H12994" s="8"/>
      <c r="I12994" s="73">
        <f t="shared" si="473"/>
        <v>1.9863013698600298</v>
      </c>
    </row>
    <row r="12995" spans="1:9" ht="15.6" x14ac:dyDescent="0.3">
      <c r="A12995" s="1">
        <v>12991</v>
      </c>
      <c r="B12995" s="1">
        <v>2019</v>
      </c>
      <c r="C12995" s="1">
        <v>4</v>
      </c>
      <c r="D12995" s="1">
        <v>8</v>
      </c>
      <c r="E12995" s="7">
        <v>2019.3552511415501</v>
      </c>
      <c r="F12995" s="53">
        <v>17.896847000000001</v>
      </c>
      <c r="G12995" s="57">
        <f t="shared" si="472"/>
        <v>20.731591267586211</v>
      </c>
      <c r="H12995" s="8"/>
      <c r="I12995" s="73">
        <f t="shared" si="473"/>
        <v>1.9863013698600298</v>
      </c>
    </row>
    <row r="12996" spans="1:9" ht="15.6" x14ac:dyDescent="0.3">
      <c r="A12996" s="1">
        <v>12992</v>
      </c>
      <c r="B12996" s="1">
        <v>2019</v>
      </c>
      <c r="C12996" s="1">
        <v>4</v>
      </c>
      <c r="D12996" s="1">
        <v>9</v>
      </c>
      <c r="E12996" s="7">
        <v>2019.3579908675799</v>
      </c>
      <c r="F12996" s="53">
        <v>18.007505999999999</v>
      </c>
      <c r="G12996" s="57">
        <f t="shared" si="472"/>
        <v>20.730108779310353</v>
      </c>
      <c r="H12996" s="8"/>
      <c r="I12996" s="73">
        <f t="shared" si="473"/>
        <v>1.9863013698698069</v>
      </c>
    </row>
    <row r="12997" spans="1:9" ht="15.6" x14ac:dyDescent="0.3">
      <c r="A12997" s="1">
        <v>12993</v>
      </c>
      <c r="B12997" s="1">
        <v>2019</v>
      </c>
      <c r="C12997" s="1">
        <v>4</v>
      </c>
      <c r="D12997" s="1">
        <v>10</v>
      </c>
      <c r="E12997" s="7">
        <v>2019.36073059361</v>
      </c>
      <c r="F12997" s="53">
        <v>18.085280000000001</v>
      </c>
      <c r="G12997" s="57">
        <f t="shared" si="472"/>
        <v>20.728603528275869</v>
      </c>
      <c r="H12997" s="8"/>
      <c r="I12997" s="73">
        <f t="shared" si="473"/>
        <v>1.9863013698600298</v>
      </c>
    </row>
    <row r="12998" spans="1:9" ht="15.6" x14ac:dyDescent="0.3">
      <c r="A12998" s="1">
        <v>12994</v>
      </c>
      <c r="B12998" s="1">
        <v>2019</v>
      </c>
      <c r="C12998" s="1">
        <v>4</v>
      </c>
      <c r="D12998" s="1">
        <v>11</v>
      </c>
      <c r="E12998" s="7">
        <v>2019.3634703196301</v>
      </c>
      <c r="F12998" s="53">
        <v>18.164908</v>
      </c>
      <c r="G12998" s="57">
        <f t="shared" si="472"/>
        <v>20.727003274482765</v>
      </c>
      <c r="H12998" s="8"/>
      <c r="I12998" s="73">
        <f t="shared" si="473"/>
        <v>1.9863013698600298</v>
      </c>
    </row>
    <row r="12999" spans="1:9" ht="15.6" x14ac:dyDescent="0.3">
      <c r="A12999" s="1">
        <v>12995</v>
      </c>
      <c r="B12999" s="1">
        <v>2019</v>
      </c>
      <c r="C12999" s="1">
        <v>4</v>
      </c>
      <c r="D12999" s="1">
        <v>12</v>
      </c>
      <c r="E12999" s="7">
        <v>2019.36621004566</v>
      </c>
      <c r="F12999" s="53">
        <v>18.259036999999999</v>
      </c>
      <c r="G12999" s="57">
        <f t="shared" si="472"/>
        <v>20.725265240000009</v>
      </c>
      <c r="H12999" s="8"/>
      <c r="I12999" s="73">
        <f t="shared" si="473"/>
        <v>1.9863013698600298</v>
      </c>
    </row>
    <row r="13000" spans="1:9" ht="15.6" x14ac:dyDescent="0.3">
      <c r="A13000" s="1">
        <v>12996</v>
      </c>
      <c r="B13000" s="1">
        <v>2019</v>
      </c>
      <c r="C13000" s="1">
        <v>4</v>
      </c>
      <c r="D13000" s="1">
        <v>13</v>
      </c>
      <c r="E13000" s="7">
        <v>2019.36894977169</v>
      </c>
      <c r="F13000" s="53">
        <v>18.362310999999998</v>
      </c>
      <c r="G13000" s="57">
        <f t="shared" si="472"/>
        <v>20.723526620689665</v>
      </c>
      <c r="H13000" s="8"/>
      <c r="I13000" s="73">
        <f t="shared" si="473"/>
        <v>1.9863013698700343</v>
      </c>
    </row>
    <row r="13001" spans="1:9" ht="15.6" x14ac:dyDescent="0.3">
      <c r="A13001" s="1">
        <v>12997</v>
      </c>
      <c r="B13001" s="1">
        <v>2019</v>
      </c>
      <c r="C13001" s="1">
        <v>4</v>
      </c>
      <c r="D13001" s="1">
        <v>14</v>
      </c>
      <c r="E13001" s="7">
        <v>2019.3716894977199</v>
      </c>
      <c r="F13001" s="53">
        <v>18.416706999999999</v>
      </c>
      <c r="G13001" s="57">
        <f t="shared" si="472"/>
        <v>20.721848684137939</v>
      </c>
      <c r="H13001" s="8"/>
      <c r="I13001" s="73">
        <f t="shared" si="473"/>
        <v>1.9863013698600298</v>
      </c>
    </row>
    <row r="13002" spans="1:9" ht="15.6" x14ac:dyDescent="0.3">
      <c r="A13002" s="1">
        <v>12998</v>
      </c>
      <c r="B13002" s="1">
        <v>2019</v>
      </c>
      <c r="C13002" s="1">
        <v>4</v>
      </c>
      <c r="D13002" s="1">
        <v>15</v>
      </c>
      <c r="E13002" s="7">
        <v>2019.37442922374</v>
      </c>
      <c r="F13002" s="53">
        <v>18.428663</v>
      </c>
      <c r="G13002" s="57">
        <f t="shared" si="472"/>
        <v>20.720148732413801</v>
      </c>
      <c r="H13002" s="8"/>
      <c r="I13002" s="73">
        <f t="shared" si="473"/>
        <v>1.9863013698600298</v>
      </c>
    </row>
    <row r="13003" spans="1:9" ht="15.6" x14ac:dyDescent="0.3">
      <c r="A13003" s="1">
        <v>12999</v>
      </c>
      <c r="B13003" s="1">
        <v>2019</v>
      </c>
      <c r="C13003" s="1">
        <v>4</v>
      </c>
      <c r="D13003" s="1">
        <v>16</v>
      </c>
      <c r="E13003" s="7">
        <v>2019.3771689497701</v>
      </c>
      <c r="F13003" s="53">
        <v>18.517702</v>
      </c>
      <c r="G13003" s="57">
        <f t="shared" ref="G13003:G13066" si="474">AVERAGE(F12459:F13183)</f>
        <v>20.718472329655182</v>
      </c>
      <c r="H13003" s="8"/>
      <c r="I13003" s="73">
        <f t="shared" si="473"/>
        <v>1.9863013698600298</v>
      </c>
    </row>
    <row r="13004" spans="1:9" ht="15.6" x14ac:dyDescent="0.3">
      <c r="A13004" s="1">
        <v>13000</v>
      </c>
      <c r="B13004" s="1">
        <v>2019</v>
      </c>
      <c r="C13004" s="1">
        <v>4</v>
      </c>
      <c r="D13004" s="1">
        <v>17</v>
      </c>
      <c r="E13004" s="7">
        <v>2019.3799086757999</v>
      </c>
      <c r="F13004" s="53">
        <v>18.578347999999998</v>
      </c>
      <c r="G13004" s="57">
        <f t="shared" si="474"/>
        <v>20.716582586206904</v>
      </c>
      <c r="H13004" s="8"/>
      <c r="I13004" s="73">
        <f t="shared" ref="I13004:I13067" si="475">E13184-E12460</f>
        <v>1.9863013698698069</v>
      </c>
    </row>
    <row r="13005" spans="1:9" ht="15.6" x14ac:dyDescent="0.3">
      <c r="A13005" s="1">
        <v>13001</v>
      </c>
      <c r="B13005" s="1">
        <v>2019</v>
      </c>
      <c r="C13005" s="1">
        <v>4</v>
      </c>
      <c r="D13005" s="1">
        <v>18</v>
      </c>
      <c r="E13005" s="7">
        <v>2019.38264840183</v>
      </c>
      <c r="F13005" s="53">
        <v>18.594743999999999</v>
      </c>
      <c r="G13005" s="57">
        <f t="shared" si="474"/>
        <v>20.714548395862074</v>
      </c>
      <c r="H13005" s="8"/>
      <c r="I13005" s="73">
        <f t="shared" si="475"/>
        <v>1.9863013698600298</v>
      </c>
    </row>
    <row r="13006" spans="1:9" ht="15.6" x14ac:dyDescent="0.3">
      <c r="A13006" s="1">
        <v>13002</v>
      </c>
      <c r="B13006" s="1">
        <v>2019</v>
      </c>
      <c r="C13006" s="1">
        <v>4</v>
      </c>
      <c r="D13006" s="1">
        <v>19</v>
      </c>
      <c r="E13006" s="7">
        <v>2019.3853881278501</v>
      </c>
      <c r="F13006" s="53">
        <v>18.620041000000001</v>
      </c>
      <c r="G13006" s="57">
        <f t="shared" si="474"/>
        <v>20.712542398620698</v>
      </c>
      <c r="H13006" s="8"/>
      <c r="I13006" s="73">
        <f t="shared" si="475"/>
        <v>1.9863013698600298</v>
      </c>
    </row>
    <row r="13007" spans="1:9" ht="15.6" x14ac:dyDescent="0.3">
      <c r="A13007" s="1">
        <v>13003</v>
      </c>
      <c r="B13007" s="1">
        <v>2019</v>
      </c>
      <c r="C13007" s="1">
        <v>4</v>
      </c>
      <c r="D13007" s="1">
        <v>20</v>
      </c>
      <c r="E13007" s="7">
        <v>2019.38812785388</v>
      </c>
      <c r="F13007" s="53">
        <v>18.659351999999998</v>
      </c>
      <c r="G13007" s="57">
        <f t="shared" si="474"/>
        <v>20.710556777931043</v>
      </c>
      <c r="H13007" s="8"/>
      <c r="I13007" s="73">
        <f t="shared" si="475"/>
        <v>1.9863013698600298</v>
      </c>
    </row>
    <row r="13008" spans="1:9" ht="15.6" x14ac:dyDescent="0.3">
      <c r="A13008" s="1">
        <v>13004</v>
      </c>
      <c r="B13008" s="1">
        <v>2019</v>
      </c>
      <c r="C13008" s="1">
        <v>4</v>
      </c>
      <c r="D13008" s="1">
        <v>21</v>
      </c>
      <c r="E13008" s="7">
        <v>2019.39086757991</v>
      </c>
      <c r="F13008" s="53">
        <v>18.693662</v>
      </c>
      <c r="G13008" s="57">
        <f t="shared" si="474"/>
        <v>20.708580648275866</v>
      </c>
      <c r="H13008" s="8"/>
      <c r="I13008" s="73">
        <f t="shared" si="475"/>
        <v>1.9863013698700343</v>
      </c>
    </row>
    <row r="13009" spans="1:9" ht="15.6" x14ac:dyDescent="0.3">
      <c r="A13009" s="1">
        <v>13005</v>
      </c>
      <c r="B13009" s="1">
        <v>2019</v>
      </c>
      <c r="C13009" s="1">
        <v>4</v>
      </c>
      <c r="D13009" s="1">
        <v>22</v>
      </c>
      <c r="E13009" s="7">
        <v>2019.3936073059399</v>
      </c>
      <c r="F13009" s="53">
        <v>18.731774999999999</v>
      </c>
      <c r="G13009" s="57">
        <f t="shared" si="474"/>
        <v>20.706695899310347</v>
      </c>
      <c r="H13009" s="8"/>
      <c r="I13009" s="73">
        <f t="shared" si="475"/>
        <v>1.9863013698600298</v>
      </c>
    </row>
    <row r="13010" spans="1:9" ht="15.6" x14ac:dyDescent="0.3">
      <c r="A13010" s="1">
        <v>13006</v>
      </c>
      <c r="B13010" s="1">
        <v>2019</v>
      </c>
      <c r="C13010" s="1">
        <v>4</v>
      </c>
      <c r="D13010" s="1">
        <v>23</v>
      </c>
      <c r="E13010" s="7">
        <v>2019.39634703196</v>
      </c>
      <c r="F13010" s="53">
        <v>18.911726000000002</v>
      </c>
      <c r="G13010" s="57">
        <f t="shared" si="474"/>
        <v>20.704823470344831</v>
      </c>
      <c r="H13010" s="8"/>
      <c r="I13010" s="73">
        <f t="shared" si="475"/>
        <v>1.9863013698600298</v>
      </c>
    </row>
    <row r="13011" spans="1:9" ht="15.6" x14ac:dyDescent="0.3">
      <c r="A13011" s="1">
        <v>13007</v>
      </c>
      <c r="B13011" s="1">
        <v>2019</v>
      </c>
      <c r="C13011" s="1">
        <v>4</v>
      </c>
      <c r="D13011" s="1">
        <v>24</v>
      </c>
      <c r="E13011" s="7">
        <v>2019.3990867579901</v>
      </c>
      <c r="F13011" s="53">
        <v>19.026143999999999</v>
      </c>
      <c r="G13011" s="57">
        <f t="shared" si="474"/>
        <v>20.702916935172418</v>
      </c>
      <c r="H13011" s="8"/>
      <c r="I13011" s="73">
        <f t="shared" si="475"/>
        <v>1.9863013698600298</v>
      </c>
    </row>
    <row r="13012" spans="1:9" ht="15.6" x14ac:dyDescent="0.3">
      <c r="A13012" s="1">
        <v>13008</v>
      </c>
      <c r="B13012" s="1">
        <v>2019</v>
      </c>
      <c r="C13012" s="1">
        <v>4</v>
      </c>
      <c r="D13012" s="1">
        <v>25</v>
      </c>
      <c r="E13012" s="7">
        <v>2019.4018264840199</v>
      </c>
      <c r="F13012" s="53">
        <v>19.131073000000001</v>
      </c>
      <c r="G13012" s="57">
        <f t="shared" si="474"/>
        <v>20.700899960000005</v>
      </c>
      <c r="H13012" s="8"/>
      <c r="I13012" s="73">
        <f t="shared" si="475"/>
        <v>1.9863013698698069</v>
      </c>
    </row>
    <row r="13013" spans="1:9" ht="15.6" x14ac:dyDescent="0.3">
      <c r="A13013" s="1">
        <v>13009</v>
      </c>
      <c r="B13013" s="1">
        <v>2019</v>
      </c>
      <c r="C13013" s="1">
        <v>4</v>
      </c>
      <c r="D13013" s="1">
        <v>26</v>
      </c>
      <c r="E13013" s="7">
        <v>2019.40456621005</v>
      </c>
      <c r="F13013" s="53">
        <v>19.182587999999999</v>
      </c>
      <c r="G13013" s="57">
        <f t="shared" si="474"/>
        <v>20.698764642758626</v>
      </c>
      <c r="H13013" s="8"/>
      <c r="I13013" s="73">
        <f t="shared" si="475"/>
        <v>1.9863013698600298</v>
      </c>
    </row>
    <row r="13014" spans="1:9" ht="15.6" x14ac:dyDescent="0.3">
      <c r="A13014" s="1">
        <v>13010</v>
      </c>
      <c r="B13014" s="1">
        <v>2019</v>
      </c>
      <c r="C13014" s="1">
        <v>4</v>
      </c>
      <c r="D13014" s="1">
        <v>27</v>
      </c>
      <c r="E13014" s="7">
        <v>2019.4073059360701</v>
      </c>
      <c r="F13014" s="53">
        <v>19.223913</v>
      </c>
      <c r="G13014" s="57">
        <f t="shared" si="474"/>
        <v>20.696752755862072</v>
      </c>
      <c r="H13014" s="8"/>
      <c r="I13014" s="73">
        <f t="shared" si="475"/>
        <v>1.9863013698600298</v>
      </c>
    </row>
    <row r="13015" spans="1:9" ht="15.6" x14ac:dyDescent="0.3">
      <c r="A13015" s="1">
        <v>13011</v>
      </c>
      <c r="B13015" s="1">
        <v>2019</v>
      </c>
      <c r="C13015" s="1">
        <v>4</v>
      </c>
      <c r="D13015" s="1">
        <v>28</v>
      </c>
      <c r="E13015" s="7">
        <v>2019.4100456620999</v>
      </c>
      <c r="F13015" s="53">
        <v>19.185776000000001</v>
      </c>
      <c r="G13015" s="57">
        <f t="shared" si="474"/>
        <v>20.694963771034487</v>
      </c>
      <c r="H13015" s="8"/>
      <c r="I13015" s="73">
        <f t="shared" si="475"/>
        <v>1.9863013698600298</v>
      </c>
    </row>
    <row r="13016" spans="1:9" ht="15.6" x14ac:dyDescent="0.3">
      <c r="A13016" s="1">
        <v>13012</v>
      </c>
      <c r="B13016" s="1">
        <v>2019</v>
      </c>
      <c r="C13016" s="1">
        <v>4</v>
      </c>
      <c r="D13016" s="1">
        <v>29</v>
      </c>
      <c r="E13016" s="7">
        <v>2019.41278538813</v>
      </c>
      <c r="F13016" s="53">
        <v>19.173324000000001</v>
      </c>
      <c r="G13016" s="57">
        <f t="shared" si="474"/>
        <v>20.693499660689657</v>
      </c>
      <c r="H13016" s="8"/>
      <c r="I13016" s="73">
        <f t="shared" si="475"/>
        <v>1.9863013698700343</v>
      </c>
    </row>
    <row r="13017" spans="1:9" ht="15.6" x14ac:dyDescent="0.3">
      <c r="A13017" s="1">
        <v>13013</v>
      </c>
      <c r="B13017" s="1">
        <v>2019</v>
      </c>
      <c r="C13017" s="1">
        <v>4</v>
      </c>
      <c r="D13017" s="1">
        <v>30</v>
      </c>
      <c r="E13017" s="7">
        <v>2019.4155251141599</v>
      </c>
      <c r="F13017" s="53">
        <v>19.234408999999999</v>
      </c>
      <c r="G13017" s="57">
        <f t="shared" si="474"/>
        <v>20.692217554482763</v>
      </c>
      <c r="H13017" s="8"/>
      <c r="I13017" s="73">
        <f t="shared" si="475"/>
        <v>1.987899543380081</v>
      </c>
    </row>
    <row r="13018" spans="1:9" ht="15.6" x14ac:dyDescent="0.3">
      <c r="A13018" s="1">
        <v>13014</v>
      </c>
      <c r="B13018" s="1">
        <v>2019</v>
      </c>
      <c r="C13018" s="1">
        <v>5</v>
      </c>
      <c r="D13018" s="1">
        <v>1</v>
      </c>
      <c r="E13018" s="7">
        <v>2019.41940639269</v>
      </c>
      <c r="F13018" s="53">
        <v>19.253124</v>
      </c>
      <c r="G13018" s="57">
        <f t="shared" si="474"/>
        <v>20.691121477241381</v>
      </c>
      <c r="H13018" s="8"/>
      <c r="I13018" s="73">
        <f t="shared" si="475"/>
        <v>1.9878995433798536</v>
      </c>
    </row>
    <row r="13019" spans="1:9" ht="15.6" x14ac:dyDescent="0.3">
      <c r="A13019" s="1">
        <v>13015</v>
      </c>
      <c r="B13019" s="1">
        <v>2019</v>
      </c>
      <c r="C13019" s="1">
        <v>5</v>
      </c>
      <c r="D13019" s="1">
        <v>2</v>
      </c>
      <c r="E13019" s="7">
        <v>2019.4221461187201</v>
      </c>
      <c r="F13019" s="53">
        <v>19.297039999999999</v>
      </c>
      <c r="G13019" s="57">
        <f t="shared" si="474"/>
        <v>20.690110027586211</v>
      </c>
      <c r="H13019" s="8"/>
      <c r="I13019" s="73">
        <f t="shared" si="475"/>
        <v>1.987899543380081</v>
      </c>
    </row>
    <row r="13020" spans="1:9" ht="15.6" x14ac:dyDescent="0.3">
      <c r="A13020" s="1">
        <v>13016</v>
      </c>
      <c r="B13020" s="1">
        <v>2019</v>
      </c>
      <c r="C13020" s="1">
        <v>5</v>
      </c>
      <c r="D13020" s="1">
        <v>3</v>
      </c>
      <c r="E13020" s="7">
        <v>2019.42488584475</v>
      </c>
      <c r="F13020" s="53">
        <v>19.354692</v>
      </c>
      <c r="G13020" s="57">
        <f t="shared" si="474"/>
        <v>20.689187841379312</v>
      </c>
      <c r="H13020" s="8"/>
      <c r="I13020" s="73">
        <f t="shared" si="475"/>
        <v>1.9878995433698492</v>
      </c>
    </row>
    <row r="13021" spans="1:9" ht="15.6" x14ac:dyDescent="0.3">
      <c r="A13021" s="1">
        <v>13017</v>
      </c>
      <c r="B13021" s="1">
        <v>2019</v>
      </c>
      <c r="C13021" s="1">
        <v>5</v>
      </c>
      <c r="D13021" s="1">
        <v>4</v>
      </c>
      <c r="E13021" s="7">
        <v>2019.42762557078</v>
      </c>
      <c r="F13021" s="53">
        <v>19.542179000000001</v>
      </c>
      <c r="G13021" s="57">
        <f t="shared" si="474"/>
        <v>20.688501136551725</v>
      </c>
      <c r="H13021" s="8"/>
      <c r="I13021" s="73">
        <f t="shared" si="475"/>
        <v>1.987899543380081</v>
      </c>
    </row>
    <row r="13022" spans="1:9" ht="15.6" x14ac:dyDescent="0.3">
      <c r="A13022" s="1">
        <v>13018</v>
      </c>
      <c r="B13022" s="1">
        <v>2019</v>
      </c>
      <c r="C13022" s="1">
        <v>5</v>
      </c>
      <c r="D13022" s="1">
        <v>5</v>
      </c>
      <c r="E13022" s="7">
        <v>2019.4303652967999</v>
      </c>
      <c r="F13022" s="53">
        <v>19.617135999999999</v>
      </c>
      <c r="G13022" s="57">
        <f t="shared" si="474"/>
        <v>20.687873275862067</v>
      </c>
      <c r="H13022" s="8"/>
      <c r="I13022" s="73">
        <f t="shared" si="475"/>
        <v>1.9863013698600298</v>
      </c>
    </row>
    <row r="13023" spans="1:9" ht="15.6" x14ac:dyDescent="0.3">
      <c r="A13023" s="1">
        <v>13019</v>
      </c>
      <c r="B13023" s="1">
        <v>2019</v>
      </c>
      <c r="C13023" s="1">
        <v>5</v>
      </c>
      <c r="D13023" s="1">
        <v>6</v>
      </c>
      <c r="E13023" s="7">
        <v>2019.43310502283</v>
      </c>
      <c r="F13023" s="53">
        <v>19.599378000000002</v>
      </c>
      <c r="G13023" s="57">
        <f t="shared" si="474"/>
        <v>20.687223987586208</v>
      </c>
      <c r="H13023" s="8"/>
      <c r="I13023" s="73">
        <f t="shared" si="475"/>
        <v>1.9863013698600298</v>
      </c>
    </row>
    <row r="13024" spans="1:9" ht="15.6" x14ac:dyDescent="0.3">
      <c r="A13024" s="1">
        <v>13020</v>
      </c>
      <c r="B13024" s="1">
        <v>2019</v>
      </c>
      <c r="C13024" s="1">
        <v>5</v>
      </c>
      <c r="D13024" s="1">
        <v>7</v>
      </c>
      <c r="E13024" s="7">
        <v>2019.4358447488601</v>
      </c>
      <c r="F13024" s="53">
        <v>19.654088999999999</v>
      </c>
      <c r="G13024" s="57">
        <f t="shared" si="474"/>
        <v>20.68651072137931</v>
      </c>
      <c r="H13024" s="8"/>
      <c r="I13024" s="73">
        <f t="shared" si="475"/>
        <v>1.9863013698600298</v>
      </c>
    </row>
    <row r="13025" spans="1:9" ht="15.6" x14ac:dyDescent="0.3">
      <c r="A13025" s="1">
        <v>13021</v>
      </c>
      <c r="B13025" s="1">
        <v>2019</v>
      </c>
      <c r="C13025" s="1">
        <v>5</v>
      </c>
      <c r="D13025" s="1">
        <v>8</v>
      </c>
      <c r="E13025" s="7">
        <v>2019.4385844748899</v>
      </c>
      <c r="F13025" s="53">
        <v>19.728652</v>
      </c>
      <c r="G13025" s="57">
        <f t="shared" si="474"/>
        <v>20.685847013793104</v>
      </c>
      <c r="H13025" s="8"/>
      <c r="I13025" s="73">
        <f t="shared" si="475"/>
        <v>1.9863013698700343</v>
      </c>
    </row>
    <row r="13026" spans="1:9" ht="15.6" x14ac:dyDescent="0.3">
      <c r="A13026" s="1">
        <v>13022</v>
      </c>
      <c r="B13026" s="1">
        <v>2019</v>
      </c>
      <c r="C13026" s="1">
        <v>5</v>
      </c>
      <c r="D13026" s="1">
        <v>9</v>
      </c>
      <c r="E13026" s="7">
        <v>2019.44132420091</v>
      </c>
      <c r="F13026" s="53">
        <v>19.806153999999999</v>
      </c>
      <c r="G13026" s="57">
        <f t="shared" si="474"/>
        <v>20.685023954482762</v>
      </c>
      <c r="H13026" s="8"/>
      <c r="I13026" s="73">
        <f t="shared" si="475"/>
        <v>1.9863013698598024</v>
      </c>
    </row>
    <row r="13027" spans="1:9" ht="15.6" x14ac:dyDescent="0.3">
      <c r="A13027" s="1">
        <v>13023</v>
      </c>
      <c r="B13027" s="1">
        <v>2019</v>
      </c>
      <c r="C13027" s="1">
        <v>5</v>
      </c>
      <c r="D13027" s="1">
        <v>10</v>
      </c>
      <c r="E13027" s="7">
        <v>2019.4440639269401</v>
      </c>
      <c r="F13027" s="53">
        <v>19.856895999999999</v>
      </c>
      <c r="G13027" s="57">
        <f t="shared" si="474"/>
        <v>20.684212857931033</v>
      </c>
      <c r="H13027" s="8"/>
      <c r="I13027" s="73">
        <f t="shared" si="475"/>
        <v>1.9863013698600298</v>
      </c>
    </row>
    <row r="13028" spans="1:9" ht="15.6" x14ac:dyDescent="0.3">
      <c r="A13028" s="1">
        <v>13024</v>
      </c>
      <c r="B13028" s="1">
        <v>2019</v>
      </c>
      <c r="C13028" s="1">
        <v>5</v>
      </c>
      <c r="D13028" s="1">
        <v>11</v>
      </c>
      <c r="E13028" s="7">
        <v>2019.4468036529699</v>
      </c>
      <c r="F13028" s="53">
        <v>20.004159000000001</v>
      </c>
      <c r="G13028" s="57">
        <f t="shared" si="474"/>
        <v>20.683632008275861</v>
      </c>
      <c r="H13028" s="8"/>
      <c r="I13028" s="73">
        <f t="shared" si="475"/>
        <v>1.9863013698600298</v>
      </c>
    </row>
    <row r="13029" spans="1:9" ht="15.6" x14ac:dyDescent="0.3">
      <c r="A13029" s="1">
        <v>13025</v>
      </c>
      <c r="B13029" s="1">
        <v>2019</v>
      </c>
      <c r="C13029" s="1">
        <v>5</v>
      </c>
      <c r="D13029" s="1">
        <v>12</v>
      </c>
      <c r="E13029" s="7">
        <v>2019.449543379</v>
      </c>
      <c r="F13029" s="53">
        <v>20.075583000000002</v>
      </c>
      <c r="G13029" s="57">
        <f t="shared" si="474"/>
        <v>20.68325799724138</v>
      </c>
      <c r="H13029" s="8"/>
      <c r="I13029" s="73">
        <f t="shared" si="475"/>
        <v>1.9863013698700343</v>
      </c>
    </row>
    <row r="13030" spans="1:9" ht="15.6" x14ac:dyDescent="0.3">
      <c r="A13030" s="1">
        <v>13026</v>
      </c>
      <c r="B13030" s="1">
        <v>2019</v>
      </c>
      <c r="C13030" s="1">
        <v>5</v>
      </c>
      <c r="D13030" s="1">
        <v>13</v>
      </c>
      <c r="E13030" s="7">
        <v>2019.4522831050199</v>
      </c>
      <c r="F13030" s="53">
        <v>20.124184</v>
      </c>
      <c r="G13030" s="57">
        <f t="shared" si="474"/>
        <v>20.682958787586205</v>
      </c>
      <c r="H13030" s="8"/>
      <c r="I13030" s="73">
        <f t="shared" si="475"/>
        <v>1.9863013698600298</v>
      </c>
    </row>
    <row r="13031" spans="1:9" ht="15.6" x14ac:dyDescent="0.3">
      <c r="A13031" s="1">
        <v>13027</v>
      </c>
      <c r="B13031" s="1">
        <v>2019</v>
      </c>
      <c r="C13031" s="1">
        <v>5</v>
      </c>
      <c r="D13031" s="1">
        <v>14</v>
      </c>
      <c r="E13031" s="7">
        <v>2019.45502283105</v>
      </c>
      <c r="F13031" s="53">
        <v>20.157568999999999</v>
      </c>
      <c r="G13031" s="57">
        <f t="shared" si="474"/>
        <v>20.682642653793106</v>
      </c>
      <c r="H13031" s="8"/>
      <c r="I13031" s="73">
        <f t="shared" si="475"/>
        <v>1.9863013698600298</v>
      </c>
    </row>
    <row r="13032" spans="1:9" ht="15.6" x14ac:dyDescent="0.3">
      <c r="A13032" s="1">
        <v>13028</v>
      </c>
      <c r="B13032" s="1">
        <v>2019</v>
      </c>
      <c r="C13032" s="1">
        <v>5</v>
      </c>
      <c r="D13032" s="1">
        <v>15</v>
      </c>
      <c r="E13032" s="7">
        <v>2019.4577625570801</v>
      </c>
      <c r="F13032" s="53">
        <v>20.158505999999999</v>
      </c>
      <c r="G13032" s="57">
        <f t="shared" si="474"/>
        <v>20.682311220689659</v>
      </c>
      <c r="H13032" s="8"/>
      <c r="I13032" s="73">
        <f t="shared" si="475"/>
        <v>1.9863013698600298</v>
      </c>
    </row>
    <row r="13033" spans="1:9" ht="15.6" x14ac:dyDescent="0.3">
      <c r="A13033" s="1">
        <v>13029</v>
      </c>
      <c r="B13033" s="1">
        <v>2019</v>
      </c>
      <c r="C13033" s="1">
        <v>5</v>
      </c>
      <c r="D13033" s="1">
        <v>16</v>
      </c>
      <c r="E13033" s="7">
        <v>2019.4605022831099</v>
      </c>
      <c r="F13033" s="53">
        <v>20.192295999999999</v>
      </c>
      <c r="G13033" s="57">
        <f t="shared" si="474"/>
        <v>20.682087702068966</v>
      </c>
      <c r="H13033" s="8"/>
      <c r="I13033" s="73">
        <f t="shared" si="475"/>
        <v>1.9863013698700343</v>
      </c>
    </row>
    <row r="13034" spans="1:9" ht="15.6" x14ac:dyDescent="0.3">
      <c r="A13034" s="1">
        <v>13030</v>
      </c>
      <c r="B13034" s="1">
        <v>2019</v>
      </c>
      <c r="C13034" s="1">
        <v>5</v>
      </c>
      <c r="D13034" s="1">
        <v>17</v>
      </c>
      <c r="E13034" s="7">
        <v>2019.46324200913</v>
      </c>
      <c r="F13034" s="53">
        <v>20.251814</v>
      </c>
      <c r="G13034" s="57">
        <f t="shared" si="474"/>
        <v>20.681939619310342</v>
      </c>
      <c r="H13034" s="8"/>
      <c r="I13034" s="73">
        <f t="shared" si="475"/>
        <v>1.9863013698598024</v>
      </c>
    </row>
    <row r="13035" spans="1:9" ht="15.6" x14ac:dyDescent="0.3">
      <c r="A13035" s="1">
        <v>13031</v>
      </c>
      <c r="B13035" s="1">
        <v>2019</v>
      </c>
      <c r="C13035" s="1">
        <v>5</v>
      </c>
      <c r="D13035" s="1">
        <v>18</v>
      </c>
      <c r="E13035" s="7">
        <v>2019.4659817351601</v>
      </c>
      <c r="F13035" s="53">
        <v>20.380476999999999</v>
      </c>
      <c r="G13035" s="57">
        <f t="shared" si="474"/>
        <v>20.681874571034484</v>
      </c>
      <c r="H13035" s="8"/>
      <c r="I13035" s="73">
        <f t="shared" si="475"/>
        <v>1.9863013698600298</v>
      </c>
    </row>
    <row r="13036" spans="1:9" ht="15.6" x14ac:dyDescent="0.3">
      <c r="A13036" s="1">
        <v>13032</v>
      </c>
      <c r="B13036" s="1">
        <v>2019</v>
      </c>
      <c r="C13036" s="1">
        <v>5</v>
      </c>
      <c r="D13036" s="1">
        <v>19</v>
      </c>
      <c r="E13036" s="7">
        <v>2019.4687214611899</v>
      </c>
      <c r="F13036" s="53">
        <v>20.442869000000002</v>
      </c>
      <c r="G13036" s="57">
        <f t="shared" si="474"/>
        <v>20.682036023448273</v>
      </c>
      <c r="H13036" s="8"/>
      <c r="I13036" s="73">
        <f t="shared" si="475"/>
        <v>1.9863013698700343</v>
      </c>
    </row>
    <row r="13037" spans="1:9" ht="15.6" x14ac:dyDescent="0.3">
      <c r="A13037" s="1">
        <v>13033</v>
      </c>
      <c r="B13037" s="1">
        <v>2019</v>
      </c>
      <c r="C13037" s="1">
        <v>5</v>
      </c>
      <c r="D13037" s="1">
        <v>20</v>
      </c>
      <c r="E13037" s="7">
        <v>2019.47146118721</v>
      </c>
      <c r="F13037" s="53">
        <v>20.472435000000001</v>
      </c>
      <c r="G13037" s="57">
        <f t="shared" si="474"/>
        <v>20.682357713103446</v>
      </c>
      <c r="H13037" s="8"/>
      <c r="I13037" s="73">
        <f t="shared" si="475"/>
        <v>1.9863013698598024</v>
      </c>
    </row>
    <row r="13038" spans="1:9" ht="15.6" x14ac:dyDescent="0.3">
      <c r="A13038" s="1">
        <v>13034</v>
      </c>
      <c r="B13038" s="1">
        <v>2019</v>
      </c>
      <c r="C13038" s="1">
        <v>5</v>
      </c>
      <c r="D13038" s="1">
        <v>21</v>
      </c>
      <c r="E13038" s="7">
        <v>2019.4742009132401</v>
      </c>
      <c r="F13038" s="53">
        <v>20.556421</v>
      </c>
      <c r="G13038" s="57">
        <f t="shared" si="474"/>
        <v>20.682848270344827</v>
      </c>
      <c r="H13038" s="8"/>
      <c r="I13038" s="73">
        <f t="shared" si="475"/>
        <v>1.9863013698600298</v>
      </c>
    </row>
    <row r="13039" spans="1:9" ht="15.6" x14ac:dyDescent="0.3">
      <c r="A13039" s="1">
        <v>13035</v>
      </c>
      <c r="B13039" s="1">
        <v>2019</v>
      </c>
      <c r="C13039" s="1">
        <v>5</v>
      </c>
      <c r="D13039" s="1">
        <v>22</v>
      </c>
      <c r="E13039" s="7">
        <v>2019.47694063927</v>
      </c>
      <c r="F13039" s="53">
        <v>20.701649</v>
      </c>
      <c r="G13039" s="57">
        <f t="shared" si="474"/>
        <v>20.683499788965516</v>
      </c>
      <c r="H13039" s="8"/>
      <c r="I13039" s="73">
        <f t="shared" si="475"/>
        <v>1.9863013698600298</v>
      </c>
    </row>
    <row r="13040" spans="1:9" ht="15.6" x14ac:dyDescent="0.3">
      <c r="A13040" s="1">
        <v>13036</v>
      </c>
      <c r="B13040" s="1">
        <v>2019</v>
      </c>
      <c r="C13040" s="1">
        <v>5</v>
      </c>
      <c r="D13040" s="1">
        <v>23</v>
      </c>
      <c r="E13040" s="7">
        <v>2019.4796803653001</v>
      </c>
      <c r="F13040" s="53">
        <v>20.842189999999999</v>
      </c>
      <c r="G13040" s="57">
        <f t="shared" si="474"/>
        <v>20.684229896551724</v>
      </c>
      <c r="H13040" s="8"/>
      <c r="I13040" s="73">
        <f t="shared" si="475"/>
        <v>1.9863013698700343</v>
      </c>
    </row>
    <row r="13041" spans="1:9" ht="15.6" x14ac:dyDescent="0.3">
      <c r="A13041" s="1">
        <v>13037</v>
      </c>
      <c r="B13041" s="1">
        <v>2019</v>
      </c>
      <c r="C13041" s="1">
        <v>5</v>
      </c>
      <c r="D13041" s="1">
        <v>24</v>
      </c>
      <c r="E13041" s="7">
        <v>2019.4824200913199</v>
      </c>
      <c r="F13041" s="53">
        <v>20.918434000000001</v>
      </c>
      <c r="G13041" s="57">
        <f t="shared" si="474"/>
        <v>20.68475620413793</v>
      </c>
      <c r="H13041" s="8"/>
      <c r="I13041" s="73">
        <f t="shared" si="475"/>
        <v>1.9863013698600298</v>
      </c>
    </row>
    <row r="13042" spans="1:9" ht="15.6" x14ac:dyDescent="0.3">
      <c r="A13042" s="1">
        <v>13038</v>
      </c>
      <c r="B13042" s="1">
        <v>2019</v>
      </c>
      <c r="C13042" s="1">
        <v>5</v>
      </c>
      <c r="D13042" s="1">
        <v>25</v>
      </c>
      <c r="E13042" s="7">
        <v>2019.48515981735</v>
      </c>
      <c r="F13042" s="53">
        <v>20.925747000000001</v>
      </c>
      <c r="G13042" s="57">
        <f t="shared" si="474"/>
        <v>20.685189333793101</v>
      </c>
      <c r="H13042" s="8"/>
      <c r="I13042" s="73">
        <f t="shared" si="475"/>
        <v>1.9863013698600298</v>
      </c>
    </row>
    <row r="13043" spans="1:9" ht="15.6" x14ac:dyDescent="0.3">
      <c r="A13043" s="1">
        <v>13039</v>
      </c>
      <c r="B13043" s="1">
        <v>2019</v>
      </c>
      <c r="C13043" s="1">
        <v>5</v>
      </c>
      <c r="D13043" s="1">
        <v>26</v>
      </c>
      <c r="E13043" s="7">
        <v>2019.4878995433801</v>
      </c>
      <c r="F13043" s="53">
        <v>20.971133999999999</v>
      </c>
      <c r="G13043" s="57">
        <f t="shared" si="474"/>
        <v>20.685647234482758</v>
      </c>
      <c r="H13043" s="8"/>
      <c r="I13043" s="73">
        <f t="shared" si="475"/>
        <v>1.9863013698600298</v>
      </c>
    </row>
    <row r="13044" spans="1:9" ht="15.6" x14ac:dyDescent="0.3">
      <c r="A13044" s="1">
        <v>13040</v>
      </c>
      <c r="B13044" s="1">
        <v>2019</v>
      </c>
      <c r="C13044" s="1">
        <v>5</v>
      </c>
      <c r="D13044" s="1">
        <v>27</v>
      </c>
      <c r="E13044" s="7">
        <v>2019.4906392694099</v>
      </c>
      <c r="F13044" s="53">
        <v>20.954768000000001</v>
      </c>
      <c r="G13044" s="57">
        <f t="shared" si="474"/>
        <v>20.685990405517241</v>
      </c>
      <c r="H13044" s="8"/>
      <c r="I13044" s="73">
        <f t="shared" si="475"/>
        <v>1.9863013698700343</v>
      </c>
    </row>
    <row r="13045" spans="1:9" ht="15.6" x14ac:dyDescent="0.3">
      <c r="A13045" s="1">
        <v>13041</v>
      </c>
      <c r="B13045" s="1">
        <v>2019</v>
      </c>
      <c r="C13045" s="1">
        <v>5</v>
      </c>
      <c r="D13045" s="1">
        <v>28</v>
      </c>
      <c r="E13045" s="7">
        <v>2019.49337899543</v>
      </c>
      <c r="F13045" s="53">
        <v>20.970234999999999</v>
      </c>
      <c r="G13045" s="57">
        <f t="shared" si="474"/>
        <v>20.686254788965517</v>
      </c>
      <c r="H13045" s="8"/>
      <c r="I13045" s="73">
        <f t="shared" si="475"/>
        <v>1.9863013698598024</v>
      </c>
    </row>
    <row r="13046" spans="1:9" ht="15.6" x14ac:dyDescent="0.3">
      <c r="A13046" s="1">
        <v>13042</v>
      </c>
      <c r="B13046" s="1">
        <v>2019</v>
      </c>
      <c r="C13046" s="1">
        <v>5</v>
      </c>
      <c r="D13046" s="1">
        <v>29</v>
      </c>
      <c r="E13046" s="7">
        <v>2019.4961187214601</v>
      </c>
      <c r="F13046" s="53">
        <v>21.060376999999999</v>
      </c>
      <c r="G13046" s="57">
        <f t="shared" si="474"/>
        <v>20.686572318620691</v>
      </c>
      <c r="H13046" s="8"/>
      <c r="I13046" s="73">
        <f t="shared" si="475"/>
        <v>1.9863013698600298</v>
      </c>
    </row>
    <row r="13047" spans="1:9" ht="15.6" x14ac:dyDescent="0.3">
      <c r="A13047" s="1">
        <v>13043</v>
      </c>
      <c r="B13047" s="1">
        <v>2019</v>
      </c>
      <c r="C13047" s="1">
        <v>5</v>
      </c>
      <c r="D13047" s="1">
        <v>30</v>
      </c>
      <c r="E13047" s="7">
        <v>2019.49885844749</v>
      </c>
      <c r="F13047" s="53">
        <v>21.128558000000002</v>
      </c>
      <c r="G13047" s="57">
        <f t="shared" si="474"/>
        <v>20.686836816551725</v>
      </c>
      <c r="H13047" s="8"/>
      <c r="I13047" s="73">
        <f t="shared" si="475"/>
        <v>1.9851598173499951</v>
      </c>
    </row>
    <row r="13048" spans="1:9" ht="15.6" x14ac:dyDescent="0.3">
      <c r="A13048" s="1">
        <v>13044</v>
      </c>
      <c r="B13048" s="1">
        <v>2019</v>
      </c>
      <c r="C13048" s="1">
        <v>5</v>
      </c>
      <c r="D13048" s="1">
        <v>31</v>
      </c>
      <c r="E13048" s="7">
        <v>2019.5015981735201</v>
      </c>
      <c r="F13048" s="53">
        <v>21.168865</v>
      </c>
      <c r="G13048" s="57">
        <f t="shared" si="474"/>
        <v>20.686990699310346</v>
      </c>
      <c r="H13048" s="8"/>
      <c r="I13048" s="73">
        <f t="shared" si="475"/>
        <v>1.9851598173599996</v>
      </c>
    </row>
    <row r="13049" spans="1:9" ht="15.6" x14ac:dyDescent="0.3">
      <c r="A13049" s="1">
        <v>13045</v>
      </c>
      <c r="B13049" s="1">
        <v>2019</v>
      </c>
      <c r="C13049" s="1">
        <v>6</v>
      </c>
      <c r="D13049" s="1">
        <v>1</v>
      </c>
      <c r="E13049" s="7">
        <v>2019.5027397260301</v>
      </c>
      <c r="F13049" s="53">
        <v>21.172429999999999</v>
      </c>
      <c r="G13049" s="57">
        <f t="shared" si="474"/>
        <v>20.687269598620688</v>
      </c>
      <c r="H13049" s="8"/>
      <c r="I13049" s="73">
        <f t="shared" si="475"/>
        <v>1.9851598173499951</v>
      </c>
    </row>
    <row r="13050" spans="1:9" ht="15.6" x14ac:dyDescent="0.3">
      <c r="A13050" s="1">
        <v>13046</v>
      </c>
      <c r="B13050" s="1">
        <v>2019</v>
      </c>
      <c r="C13050" s="1">
        <v>6</v>
      </c>
      <c r="D13050" s="1">
        <v>2</v>
      </c>
      <c r="E13050" s="7">
        <v>2019.5054794520499</v>
      </c>
      <c r="F13050" s="53">
        <v>21.221108000000001</v>
      </c>
      <c r="G13050" s="57">
        <f t="shared" si="474"/>
        <v>20.687599066206893</v>
      </c>
      <c r="H13050" s="8"/>
      <c r="I13050" s="73">
        <f t="shared" si="475"/>
        <v>1.9851598173499951</v>
      </c>
    </row>
    <row r="13051" spans="1:9" ht="15.6" x14ac:dyDescent="0.3">
      <c r="A13051" s="1">
        <v>13047</v>
      </c>
      <c r="B13051" s="1">
        <v>2019</v>
      </c>
      <c r="C13051" s="1">
        <v>6</v>
      </c>
      <c r="D13051" s="1">
        <v>3</v>
      </c>
      <c r="E13051" s="7">
        <v>2019.50821917808</v>
      </c>
      <c r="F13051" s="53">
        <v>21.336286000000001</v>
      </c>
      <c r="G13051" s="57">
        <f t="shared" si="474"/>
        <v>20.68799915586207</v>
      </c>
      <c r="H13051" s="8"/>
      <c r="I13051" s="73">
        <f t="shared" si="475"/>
        <v>1.9851598173499951</v>
      </c>
    </row>
    <row r="13052" spans="1:9" ht="15.6" x14ac:dyDescent="0.3">
      <c r="A13052" s="1">
        <v>13048</v>
      </c>
      <c r="B13052" s="1">
        <v>2019</v>
      </c>
      <c r="C13052" s="1">
        <v>6</v>
      </c>
      <c r="D13052" s="1">
        <v>4</v>
      </c>
      <c r="E13052" s="7">
        <v>2019.5109589041101</v>
      </c>
      <c r="F13052" s="53">
        <v>21.401778</v>
      </c>
      <c r="G13052" s="57">
        <f t="shared" si="474"/>
        <v>20.688310713103448</v>
      </c>
      <c r="H13052" s="8"/>
      <c r="I13052" s="73">
        <f t="shared" si="475"/>
        <v>1.9863013698700343</v>
      </c>
    </row>
    <row r="13053" spans="1:9" ht="15.6" x14ac:dyDescent="0.3">
      <c r="A13053" s="1">
        <v>13049</v>
      </c>
      <c r="B13053" s="1">
        <v>2019</v>
      </c>
      <c r="C13053" s="1">
        <v>6</v>
      </c>
      <c r="D13053" s="1">
        <v>5</v>
      </c>
      <c r="E13053" s="7">
        <v>2019.51369863014</v>
      </c>
      <c r="F13053" s="53">
        <v>21.469009</v>
      </c>
      <c r="G13053" s="57">
        <f t="shared" si="474"/>
        <v>20.688703528275862</v>
      </c>
      <c r="H13053" s="8"/>
      <c r="I13053" s="73">
        <f t="shared" si="475"/>
        <v>1.9863013698600298</v>
      </c>
    </row>
    <row r="13054" spans="1:9" ht="15.6" x14ac:dyDescent="0.3">
      <c r="A13054" s="1">
        <v>13050</v>
      </c>
      <c r="B13054" s="1">
        <v>2019</v>
      </c>
      <c r="C13054" s="1">
        <v>6</v>
      </c>
      <c r="D13054" s="1">
        <v>6</v>
      </c>
      <c r="E13054" s="7">
        <v>2019.5164383561601</v>
      </c>
      <c r="F13054" s="53">
        <v>21.545674000000002</v>
      </c>
      <c r="G13054" s="57">
        <f t="shared" si="474"/>
        <v>20.68907164827586</v>
      </c>
      <c r="H13054" s="8"/>
      <c r="I13054" s="73">
        <f t="shared" si="475"/>
        <v>1.9863013698600298</v>
      </c>
    </row>
    <row r="13055" spans="1:9" ht="15.6" x14ac:dyDescent="0.3">
      <c r="A13055" s="1">
        <v>13051</v>
      </c>
      <c r="B13055" s="1">
        <v>2019</v>
      </c>
      <c r="C13055" s="1">
        <v>6</v>
      </c>
      <c r="D13055" s="1">
        <v>7</v>
      </c>
      <c r="E13055" s="7">
        <v>2019.5191780821899</v>
      </c>
      <c r="F13055" s="53">
        <v>21.638534</v>
      </c>
      <c r="G13055" s="57">
        <f t="shared" si="474"/>
        <v>20.689532940689652</v>
      </c>
      <c r="H13055" s="8"/>
      <c r="I13055" s="73">
        <f t="shared" si="475"/>
        <v>1.9863013698600298</v>
      </c>
    </row>
    <row r="13056" spans="1:9" ht="15.6" x14ac:dyDescent="0.3">
      <c r="A13056" s="1">
        <v>13052</v>
      </c>
      <c r="B13056" s="1">
        <v>2019</v>
      </c>
      <c r="C13056" s="1">
        <v>6</v>
      </c>
      <c r="D13056" s="1">
        <v>8</v>
      </c>
      <c r="E13056" s="7">
        <v>2019.52191780822</v>
      </c>
      <c r="F13056" s="53">
        <v>21.750350999999998</v>
      </c>
      <c r="G13056" s="57">
        <f t="shared" si="474"/>
        <v>20.690020462068961</v>
      </c>
      <c r="H13056" s="8"/>
      <c r="I13056" s="73">
        <f t="shared" si="475"/>
        <v>1.9863013698700343</v>
      </c>
    </row>
    <row r="13057" spans="1:9" ht="15.6" x14ac:dyDescent="0.3">
      <c r="A13057" s="1">
        <v>13053</v>
      </c>
      <c r="B13057" s="1">
        <v>2019</v>
      </c>
      <c r="C13057" s="1">
        <v>6</v>
      </c>
      <c r="D13057" s="1">
        <v>9</v>
      </c>
      <c r="E13057" s="7">
        <v>2019.5246575342501</v>
      </c>
      <c r="F13057" s="53">
        <v>21.786404999999998</v>
      </c>
      <c r="G13057" s="57">
        <f t="shared" si="474"/>
        <v>20.69048824689655</v>
      </c>
      <c r="H13057" s="8"/>
      <c r="I13057" s="73">
        <f t="shared" si="475"/>
        <v>1.9863013698600298</v>
      </c>
    </row>
    <row r="13058" spans="1:9" ht="15.6" x14ac:dyDescent="0.3">
      <c r="A13058" s="1">
        <v>13054</v>
      </c>
      <c r="B13058" s="1">
        <v>2019</v>
      </c>
      <c r="C13058" s="1">
        <v>6</v>
      </c>
      <c r="D13058" s="1">
        <v>10</v>
      </c>
      <c r="E13058" s="7">
        <v>2019.5273972602699</v>
      </c>
      <c r="F13058" s="53">
        <v>21.885166000000002</v>
      </c>
      <c r="G13058" s="57">
        <f t="shared" si="474"/>
        <v>20.690985496551725</v>
      </c>
      <c r="H13058" s="8"/>
      <c r="I13058" s="73">
        <f t="shared" si="475"/>
        <v>1.9863013698598024</v>
      </c>
    </row>
    <row r="13059" spans="1:9" ht="15.6" x14ac:dyDescent="0.3">
      <c r="A13059" s="1">
        <v>13055</v>
      </c>
      <c r="B13059" s="1">
        <v>2019</v>
      </c>
      <c r="C13059" s="1">
        <v>6</v>
      </c>
      <c r="D13059" s="1">
        <v>11</v>
      </c>
      <c r="E13059" s="7">
        <v>2019.5301369863</v>
      </c>
      <c r="F13059" s="53">
        <v>21.934365</v>
      </c>
      <c r="G13059" s="57">
        <f t="shared" si="474"/>
        <v>20.691567121379308</v>
      </c>
      <c r="H13059" s="8"/>
      <c r="I13059" s="73">
        <f t="shared" si="475"/>
        <v>1.9863013698600298</v>
      </c>
    </row>
    <row r="13060" spans="1:9" ht="15.6" x14ac:dyDescent="0.3">
      <c r="A13060" s="1">
        <v>13056</v>
      </c>
      <c r="B13060" s="1">
        <v>2019</v>
      </c>
      <c r="C13060" s="1">
        <v>6</v>
      </c>
      <c r="D13060" s="1">
        <v>12</v>
      </c>
      <c r="E13060" s="7">
        <v>2019.5328767123301</v>
      </c>
      <c r="F13060" s="53">
        <v>22.003692999999998</v>
      </c>
      <c r="G13060" s="57">
        <f t="shared" si="474"/>
        <v>20.692210602758621</v>
      </c>
      <c r="H13060" s="8"/>
      <c r="I13060" s="73">
        <f t="shared" si="475"/>
        <v>1.9863013698700343</v>
      </c>
    </row>
    <row r="13061" spans="1:9" ht="15.6" x14ac:dyDescent="0.3">
      <c r="A13061" s="1">
        <v>13057</v>
      </c>
      <c r="B13061" s="1">
        <v>2019</v>
      </c>
      <c r="C13061" s="1">
        <v>6</v>
      </c>
      <c r="D13061" s="1">
        <v>13</v>
      </c>
      <c r="E13061" s="7">
        <v>2019.53561643836</v>
      </c>
      <c r="F13061" s="53">
        <v>22.112666999999998</v>
      </c>
      <c r="G13061" s="57">
        <f t="shared" si="474"/>
        <v>20.69275352</v>
      </c>
      <c r="H13061" s="8"/>
      <c r="I13061" s="73">
        <f t="shared" si="475"/>
        <v>1.9863013698600298</v>
      </c>
    </row>
    <row r="13062" spans="1:9" ht="15.6" x14ac:dyDescent="0.3">
      <c r="A13062" s="1">
        <v>13058</v>
      </c>
      <c r="B13062" s="1">
        <v>2019</v>
      </c>
      <c r="C13062" s="1">
        <v>6</v>
      </c>
      <c r="D13062" s="1">
        <v>14</v>
      </c>
      <c r="E13062" s="7">
        <v>2019.53835616438</v>
      </c>
      <c r="F13062" s="53">
        <v>22.199781000000002</v>
      </c>
      <c r="G13062" s="57">
        <f t="shared" si="474"/>
        <v>20.693458387586208</v>
      </c>
      <c r="H13062" s="8"/>
      <c r="I13062" s="73">
        <f t="shared" si="475"/>
        <v>1.9863013698600298</v>
      </c>
    </row>
    <row r="13063" spans="1:9" ht="15.6" x14ac:dyDescent="0.3">
      <c r="A13063" s="1">
        <v>13059</v>
      </c>
      <c r="B13063" s="1">
        <v>2019</v>
      </c>
      <c r="C13063" s="1">
        <v>6</v>
      </c>
      <c r="D13063" s="1">
        <v>15</v>
      </c>
      <c r="E13063" s="7">
        <v>2019.5410958904099</v>
      </c>
      <c r="F13063" s="53">
        <v>22.233598000000001</v>
      </c>
      <c r="G13063" s="57">
        <f t="shared" si="474"/>
        <v>20.694253668965516</v>
      </c>
      <c r="H13063" s="8"/>
      <c r="I13063" s="73">
        <f t="shared" si="475"/>
        <v>1.9863013698600298</v>
      </c>
    </row>
    <row r="13064" spans="1:9" ht="15.6" x14ac:dyDescent="0.3">
      <c r="A13064" s="1">
        <v>13060</v>
      </c>
      <c r="B13064" s="1">
        <v>2019</v>
      </c>
      <c r="C13064" s="1">
        <v>6</v>
      </c>
      <c r="D13064" s="1">
        <v>16</v>
      </c>
      <c r="E13064" s="7">
        <v>2019.54383561644</v>
      </c>
      <c r="F13064" s="53">
        <v>22.299901999999999</v>
      </c>
      <c r="G13064" s="57">
        <f t="shared" si="474"/>
        <v>20.695036202758619</v>
      </c>
      <c r="H13064" s="8"/>
      <c r="I13064" s="73">
        <f t="shared" si="475"/>
        <v>1.9863013698700343</v>
      </c>
    </row>
    <row r="13065" spans="1:9" ht="15.6" x14ac:dyDescent="0.3">
      <c r="A13065" s="1">
        <v>13061</v>
      </c>
      <c r="B13065" s="1">
        <v>2019</v>
      </c>
      <c r="C13065" s="1">
        <v>6</v>
      </c>
      <c r="D13065" s="1">
        <v>17</v>
      </c>
      <c r="E13065" s="7">
        <v>2019.5465753424701</v>
      </c>
      <c r="F13065" s="53">
        <v>22.347757000000001</v>
      </c>
      <c r="G13065" s="57">
        <f t="shared" si="474"/>
        <v>20.695760588965516</v>
      </c>
      <c r="H13065" s="8"/>
      <c r="I13065" s="73">
        <f t="shared" si="475"/>
        <v>1.9863013698600298</v>
      </c>
    </row>
    <row r="13066" spans="1:9" ht="15.6" x14ac:dyDescent="0.3">
      <c r="A13066" s="1">
        <v>13062</v>
      </c>
      <c r="B13066" s="1">
        <v>2019</v>
      </c>
      <c r="C13066" s="1">
        <v>6</v>
      </c>
      <c r="D13066" s="1">
        <v>18</v>
      </c>
      <c r="E13066" s="7">
        <v>2019.5493150684899</v>
      </c>
      <c r="F13066" s="53">
        <v>22.403886</v>
      </c>
      <c r="G13066" s="57">
        <f t="shared" si="474"/>
        <v>20.696442604137928</v>
      </c>
      <c r="H13066" s="8"/>
      <c r="I13066" s="73">
        <f t="shared" si="475"/>
        <v>1.9863013698598024</v>
      </c>
    </row>
    <row r="13067" spans="1:9" ht="15.6" x14ac:dyDescent="0.3">
      <c r="A13067" s="1">
        <v>13063</v>
      </c>
      <c r="B13067" s="1">
        <v>2019</v>
      </c>
      <c r="C13067" s="1">
        <v>6</v>
      </c>
      <c r="D13067" s="1">
        <v>19</v>
      </c>
      <c r="E13067" s="7">
        <v>2019.55205479452</v>
      </c>
      <c r="F13067" s="53">
        <v>22.448892000000001</v>
      </c>
      <c r="G13067" s="57">
        <f t="shared" ref="G13067:G13079" si="476">AVERAGE(F12523:F13247)</f>
        <v>20.697201433103448</v>
      </c>
      <c r="H13067" s="8"/>
      <c r="I13067" s="73">
        <f t="shared" si="475"/>
        <v>1.9863013698600298</v>
      </c>
    </row>
    <row r="13068" spans="1:9" ht="15.6" x14ac:dyDescent="0.3">
      <c r="A13068" s="1">
        <v>13064</v>
      </c>
      <c r="B13068" s="1">
        <v>2019</v>
      </c>
      <c r="C13068" s="1">
        <v>6</v>
      </c>
      <c r="D13068" s="1">
        <v>20</v>
      </c>
      <c r="E13068" s="7">
        <v>2019.5547945205501</v>
      </c>
      <c r="F13068" s="53">
        <v>22.52251</v>
      </c>
      <c r="G13068" s="57">
        <f t="shared" si="476"/>
        <v>20.698080053793106</v>
      </c>
      <c r="H13068" s="8"/>
      <c r="I13068" s="73">
        <f t="shared" ref="I13068:I13079" si="477">E13248-E12524</f>
        <v>1.9863013698700343</v>
      </c>
    </row>
    <row r="13069" spans="1:9" ht="15.6" x14ac:dyDescent="0.3">
      <c r="A13069" s="1">
        <v>13065</v>
      </c>
      <c r="B13069" s="1">
        <v>2019</v>
      </c>
      <c r="C13069" s="1">
        <v>6</v>
      </c>
      <c r="D13069" s="1">
        <v>21</v>
      </c>
      <c r="E13069" s="7">
        <v>2019.55753424658</v>
      </c>
      <c r="F13069" s="53">
        <v>22.578517000000002</v>
      </c>
      <c r="G13069" s="57">
        <f t="shared" si="476"/>
        <v>20.699019246896551</v>
      </c>
      <c r="H13069" s="8"/>
      <c r="I13069" s="73">
        <f t="shared" si="477"/>
        <v>1.9863013698600298</v>
      </c>
    </row>
    <row r="13070" spans="1:9" ht="15.6" x14ac:dyDescent="0.3">
      <c r="A13070" s="1">
        <v>13066</v>
      </c>
      <c r="B13070" s="1">
        <v>2019</v>
      </c>
      <c r="C13070" s="1">
        <v>6</v>
      </c>
      <c r="D13070" s="1">
        <v>22</v>
      </c>
      <c r="E13070" s="7">
        <v>2019.5602739726</v>
      </c>
      <c r="F13070" s="53">
        <v>22.613651999999998</v>
      </c>
      <c r="G13070" s="57">
        <f t="shared" si="476"/>
        <v>20.69993219862069</v>
      </c>
      <c r="H13070" s="8"/>
      <c r="I13070" s="73">
        <f t="shared" si="477"/>
        <v>1.9863013698600298</v>
      </c>
    </row>
    <row r="13071" spans="1:9" ht="15.6" x14ac:dyDescent="0.3">
      <c r="A13071" s="1">
        <v>13067</v>
      </c>
      <c r="B13071" s="1">
        <v>2019</v>
      </c>
      <c r="C13071" s="1">
        <v>6</v>
      </c>
      <c r="D13071" s="1">
        <v>23</v>
      </c>
      <c r="E13071" s="7">
        <v>2019.5630136986299</v>
      </c>
      <c r="F13071" s="53">
        <v>22.656119</v>
      </c>
      <c r="G13071" s="57">
        <f t="shared" si="476"/>
        <v>20.70075660827586</v>
      </c>
      <c r="H13071" s="8"/>
      <c r="I13071" s="73">
        <f t="shared" si="477"/>
        <v>1.9863013698700343</v>
      </c>
    </row>
    <row r="13072" spans="1:9" ht="15.6" x14ac:dyDescent="0.3">
      <c r="A13072" s="1">
        <v>13068</v>
      </c>
      <c r="B13072" s="1">
        <v>2019</v>
      </c>
      <c r="C13072" s="1">
        <v>6</v>
      </c>
      <c r="D13072" s="1">
        <v>24</v>
      </c>
      <c r="E13072" s="7">
        <v>2019.56575342466</v>
      </c>
      <c r="F13072" s="53">
        <v>22.702176999999999</v>
      </c>
      <c r="G13072" s="57">
        <f t="shared" si="476"/>
        <v>20.701459146206894</v>
      </c>
      <c r="H13072" s="8"/>
      <c r="I13072" s="73">
        <f t="shared" si="477"/>
        <v>1.9863013698700343</v>
      </c>
    </row>
    <row r="13073" spans="1:9" ht="15.6" x14ac:dyDescent="0.3">
      <c r="A13073" s="1">
        <v>13069</v>
      </c>
      <c r="B13073" s="1">
        <v>2019</v>
      </c>
      <c r="C13073" s="1">
        <v>6</v>
      </c>
      <c r="D13073" s="1">
        <v>25</v>
      </c>
      <c r="E13073" s="7">
        <v>2019.5684931506801</v>
      </c>
      <c r="F13073" s="53">
        <v>22.749877000000001</v>
      </c>
      <c r="G13073" s="57">
        <f t="shared" si="476"/>
        <v>20.702107834482756</v>
      </c>
      <c r="H13073" s="8"/>
      <c r="I13073" s="73">
        <f t="shared" si="477"/>
        <v>1.9863013698600298</v>
      </c>
    </row>
    <row r="13074" spans="1:9" ht="15.6" x14ac:dyDescent="0.3">
      <c r="A13074" s="1">
        <v>13070</v>
      </c>
      <c r="B13074" s="1">
        <v>2019</v>
      </c>
      <c r="C13074" s="1">
        <v>6</v>
      </c>
      <c r="D13074" s="1">
        <v>26</v>
      </c>
      <c r="E13074" s="7">
        <v>2019.5712328767099</v>
      </c>
      <c r="F13074" s="53">
        <v>22.872881</v>
      </c>
      <c r="G13074" s="57">
        <f t="shared" si="476"/>
        <v>20.702810122758617</v>
      </c>
      <c r="H13074" s="8"/>
      <c r="I13074" s="73">
        <f t="shared" si="477"/>
        <v>1.9863013698598024</v>
      </c>
    </row>
    <row r="13075" spans="1:9" ht="15.6" x14ac:dyDescent="0.3">
      <c r="A13075" s="1">
        <v>13071</v>
      </c>
      <c r="B13075" s="1">
        <v>2019</v>
      </c>
      <c r="C13075" s="1">
        <v>6</v>
      </c>
      <c r="D13075" s="1">
        <v>27</v>
      </c>
      <c r="E13075" s="7">
        <v>2019.57397260274</v>
      </c>
      <c r="F13075" s="53">
        <v>22.864574000000001</v>
      </c>
      <c r="G13075" s="57">
        <f t="shared" si="476"/>
        <v>20.703601784827583</v>
      </c>
      <c r="H13075" s="8"/>
      <c r="I13075" s="73">
        <f t="shared" si="477"/>
        <v>1.9863013698700343</v>
      </c>
    </row>
    <row r="13076" spans="1:9" ht="15.6" x14ac:dyDescent="0.3">
      <c r="A13076" s="1">
        <v>13072</v>
      </c>
      <c r="B13076" s="1">
        <v>2019</v>
      </c>
      <c r="C13076" s="1">
        <v>6</v>
      </c>
      <c r="D13076" s="1">
        <v>28</v>
      </c>
      <c r="E13076" s="7">
        <v>2019.5767123287701</v>
      </c>
      <c r="F13076" s="53">
        <v>22.799541000000001</v>
      </c>
      <c r="G13076" s="57">
        <f t="shared" si="476"/>
        <v>20.7044434937931</v>
      </c>
      <c r="H13076" s="8"/>
      <c r="I13076" s="73">
        <f t="shared" si="477"/>
        <v>1.9863013698600298</v>
      </c>
    </row>
    <row r="13077" spans="1:9" ht="15.6" x14ac:dyDescent="0.3">
      <c r="A13077" s="1">
        <v>13073</v>
      </c>
      <c r="B13077" s="1">
        <v>2019</v>
      </c>
      <c r="C13077" s="1">
        <v>6</v>
      </c>
      <c r="D13077" s="1">
        <v>29</v>
      </c>
      <c r="E13077" s="7">
        <v>2019.57945205479</v>
      </c>
      <c r="F13077" s="53">
        <v>22.772038999999999</v>
      </c>
      <c r="G13077" s="57">
        <f t="shared" si="476"/>
        <v>20.7053925075862</v>
      </c>
      <c r="H13077" s="8"/>
      <c r="I13077" s="73">
        <f t="shared" si="477"/>
        <v>1.9863013698600298</v>
      </c>
    </row>
    <row r="13078" spans="1:9" ht="15.6" x14ac:dyDescent="0.3">
      <c r="A13078" s="1">
        <v>13074</v>
      </c>
      <c r="B13078" s="1">
        <v>2019</v>
      </c>
      <c r="C13078" s="1">
        <v>6</v>
      </c>
      <c r="D13078" s="1">
        <v>30</v>
      </c>
      <c r="E13078" s="7">
        <v>2019.58219178082</v>
      </c>
      <c r="F13078" s="53">
        <v>22.754069999999999</v>
      </c>
      <c r="G13078" s="57">
        <f t="shared" si="476"/>
        <v>20.706309046896546</v>
      </c>
      <c r="H13078" s="8"/>
      <c r="I13078" s="73">
        <f t="shared" si="477"/>
        <v>1.987899543380081</v>
      </c>
    </row>
    <row r="13079" spans="1:9" ht="15.6" x14ac:dyDescent="0.3">
      <c r="A13079" s="1">
        <v>13075</v>
      </c>
      <c r="B13079" s="1">
        <v>2019</v>
      </c>
      <c r="C13079" s="1">
        <v>7</v>
      </c>
      <c r="D13079" s="1">
        <v>1</v>
      </c>
      <c r="E13079" s="7">
        <v>2019.5860730593599</v>
      </c>
      <c r="F13079" s="53">
        <v>22.720939000000001</v>
      </c>
      <c r="G13079" s="57">
        <f t="shared" si="476"/>
        <v>20.707160788965513</v>
      </c>
      <c r="H13079" s="8"/>
      <c r="I13079" s="73">
        <f t="shared" si="477"/>
        <v>1.987899543380081</v>
      </c>
    </row>
    <row r="13080" spans="1:9" ht="15.6" x14ac:dyDescent="0.3">
      <c r="A13080" s="1">
        <v>13076</v>
      </c>
      <c r="B13080" s="1">
        <v>2019</v>
      </c>
      <c r="C13080" s="1">
        <v>7</v>
      </c>
      <c r="D13080" s="1">
        <v>2</v>
      </c>
      <c r="E13080" s="7">
        <v>2019.58881278539</v>
      </c>
      <c r="F13080" s="53">
        <v>22.678822</v>
      </c>
      <c r="G13080" s="57"/>
      <c r="H13080" s="8"/>
      <c r="I13080" s="73"/>
    </row>
    <row r="13081" spans="1:9" ht="15.6" x14ac:dyDescent="0.3">
      <c r="A13081" s="1">
        <v>13077</v>
      </c>
      <c r="B13081" s="1">
        <v>2019</v>
      </c>
      <c r="C13081" s="1">
        <v>7</v>
      </c>
      <c r="D13081" s="1">
        <v>3</v>
      </c>
      <c r="E13081" s="7">
        <v>2019.5915525114201</v>
      </c>
      <c r="F13081" s="53">
        <v>22.661183999999999</v>
      </c>
      <c r="G13081" s="57"/>
      <c r="H13081" s="8"/>
      <c r="I13081" s="73"/>
    </row>
    <row r="13082" spans="1:9" ht="15.6" x14ac:dyDescent="0.3">
      <c r="A13082" s="1">
        <v>13078</v>
      </c>
      <c r="B13082" s="1">
        <v>2019</v>
      </c>
      <c r="C13082" s="1">
        <v>7</v>
      </c>
      <c r="D13082" s="1">
        <v>4</v>
      </c>
      <c r="E13082" s="7">
        <v>2019.59429223744</v>
      </c>
      <c r="F13082" s="53">
        <v>22.684132999999999</v>
      </c>
      <c r="G13082" s="57"/>
      <c r="H13082" s="8"/>
      <c r="I13082" s="73"/>
    </row>
    <row r="13083" spans="1:9" ht="15.6" x14ac:dyDescent="0.3">
      <c r="A13083" s="1">
        <v>13079</v>
      </c>
      <c r="B13083" s="1">
        <v>2019</v>
      </c>
      <c r="C13083" s="1">
        <v>7</v>
      </c>
      <c r="D13083" s="1">
        <v>5</v>
      </c>
      <c r="E13083" s="7">
        <v>2019.59703196347</v>
      </c>
      <c r="F13083" s="53">
        <v>22.741949999999999</v>
      </c>
      <c r="G13083" s="57"/>
      <c r="H13083" s="8"/>
      <c r="I13083" s="73"/>
    </row>
    <row r="13084" spans="1:9" ht="15.6" x14ac:dyDescent="0.3">
      <c r="A13084" s="1">
        <v>13080</v>
      </c>
      <c r="B13084" s="1">
        <v>2019</v>
      </c>
      <c r="C13084" s="1">
        <v>7</v>
      </c>
      <c r="D13084" s="1">
        <v>6</v>
      </c>
      <c r="E13084" s="7">
        <v>2019.5997716894999</v>
      </c>
      <c r="F13084" s="53">
        <v>22.741402000000001</v>
      </c>
      <c r="G13084" s="57"/>
      <c r="H13084" s="8"/>
      <c r="I13084" s="73"/>
    </row>
    <row r="13085" spans="1:9" ht="15.6" x14ac:dyDescent="0.3">
      <c r="A13085" s="1">
        <v>13081</v>
      </c>
      <c r="B13085" s="1">
        <v>2019</v>
      </c>
      <c r="C13085" s="1">
        <v>7</v>
      </c>
      <c r="D13085" s="1">
        <v>7</v>
      </c>
      <c r="E13085" s="7">
        <v>2019.60251141552</v>
      </c>
      <c r="F13085" s="53">
        <v>22.701360999999999</v>
      </c>
      <c r="G13085" s="57"/>
      <c r="H13085" s="8"/>
      <c r="I13085" s="73"/>
    </row>
    <row r="13086" spans="1:9" ht="15.6" x14ac:dyDescent="0.3">
      <c r="A13086" s="1">
        <v>13082</v>
      </c>
      <c r="B13086" s="1">
        <v>2019</v>
      </c>
      <c r="C13086" s="1">
        <v>7</v>
      </c>
      <c r="D13086" s="1">
        <v>8</v>
      </c>
      <c r="E13086" s="7">
        <v>2019.6052511415501</v>
      </c>
      <c r="F13086" s="53">
        <v>22.643424</v>
      </c>
      <c r="G13086" s="57"/>
      <c r="H13086" s="8"/>
      <c r="I13086" s="73"/>
    </row>
    <row r="13087" spans="1:9" ht="15.6" x14ac:dyDescent="0.3">
      <c r="A13087" s="1">
        <v>13083</v>
      </c>
      <c r="B13087" s="1">
        <v>2019</v>
      </c>
      <c r="C13087" s="1">
        <v>7</v>
      </c>
      <c r="D13087" s="1">
        <v>9</v>
      </c>
      <c r="E13087" s="7">
        <v>2019.6079908675799</v>
      </c>
      <c r="F13087" s="53">
        <v>22.603342000000001</v>
      </c>
      <c r="G13087" s="57"/>
      <c r="H13087" s="8"/>
      <c r="I13087" s="73"/>
    </row>
    <row r="13088" spans="1:9" ht="15.6" x14ac:dyDescent="0.3">
      <c r="A13088" s="1">
        <v>13084</v>
      </c>
      <c r="B13088" s="1">
        <v>2019</v>
      </c>
      <c r="C13088" s="1">
        <v>7</v>
      </c>
      <c r="D13088" s="1">
        <v>10</v>
      </c>
      <c r="E13088" s="7">
        <v>2019.61073059361</v>
      </c>
      <c r="F13088" s="53">
        <v>22.633351000000001</v>
      </c>
      <c r="G13088" s="57"/>
      <c r="H13088" s="8"/>
      <c r="I13088" s="73"/>
    </row>
    <row r="13089" spans="1:9" ht="15.6" x14ac:dyDescent="0.3">
      <c r="A13089" s="1">
        <v>13085</v>
      </c>
      <c r="B13089" s="1">
        <v>2019</v>
      </c>
      <c r="C13089" s="1">
        <v>7</v>
      </c>
      <c r="D13089" s="1">
        <v>11</v>
      </c>
      <c r="E13089" s="7">
        <v>2019.6134703196301</v>
      </c>
      <c r="F13089" s="53">
        <v>22.670866</v>
      </c>
      <c r="G13089" s="57"/>
      <c r="H13089" s="8"/>
      <c r="I13089" s="73"/>
    </row>
    <row r="13090" spans="1:9" ht="15.6" x14ac:dyDescent="0.3">
      <c r="A13090" s="1">
        <v>13086</v>
      </c>
      <c r="B13090" s="1">
        <v>2019</v>
      </c>
      <c r="C13090" s="1">
        <v>7</v>
      </c>
      <c r="D13090" s="1">
        <v>12</v>
      </c>
      <c r="E13090" s="7">
        <v>2019.61621004566</v>
      </c>
      <c r="F13090" s="53">
        <v>22.717227999999999</v>
      </c>
      <c r="G13090" s="57"/>
      <c r="H13090" s="8"/>
    </row>
    <row r="13091" spans="1:9" ht="15.6" x14ac:dyDescent="0.3">
      <c r="A13091" s="1">
        <v>13087</v>
      </c>
      <c r="B13091" s="1">
        <v>2019</v>
      </c>
      <c r="C13091" s="1">
        <v>7</v>
      </c>
      <c r="D13091" s="1">
        <v>13</v>
      </c>
      <c r="E13091" s="7">
        <v>2019.61894977169</v>
      </c>
      <c r="F13091" s="53">
        <v>22.726409</v>
      </c>
      <c r="G13091" s="57"/>
      <c r="H13091" s="8"/>
    </row>
    <row r="13092" spans="1:9" ht="15.6" x14ac:dyDescent="0.3">
      <c r="A13092" s="1">
        <v>13088</v>
      </c>
      <c r="B13092" s="1">
        <v>2019</v>
      </c>
      <c r="C13092" s="1">
        <v>7</v>
      </c>
      <c r="D13092" s="1">
        <v>14</v>
      </c>
      <c r="E13092" s="7">
        <v>2019.6216894977199</v>
      </c>
      <c r="F13092" s="53">
        <v>22.79195</v>
      </c>
      <c r="G13092" s="57"/>
      <c r="H13092" s="8"/>
    </row>
    <row r="13093" spans="1:9" ht="15.6" x14ac:dyDescent="0.3">
      <c r="A13093" s="1">
        <v>13089</v>
      </c>
      <c r="B13093" s="1">
        <v>2019</v>
      </c>
      <c r="C13093" s="1">
        <v>7</v>
      </c>
      <c r="D13093" s="1">
        <v>15</v>
      </c>
      <c r="E13093" s="7">
        <v>2019.62442922374</v>
      </c>
      <c r="F13093" s="53">
        <v>22.905027</v>
      </c>
      <c r="G13093" s="57"/>
      <c r="H13093" s="8"/>
    </row>
    <row r="13094" spans="1:9" ht="15.6" x14ac:dyDescent="0.3">
      <c r="A13094" s="1">
        <v>13090</v>
      </c>
      <c r="B13094" s="1">
        <v>2019</v>
      </c>
      <c r="C13094" s="1">
        <v>7</v>
      </c>
      <c r="D13094" s="1">
        <v>16</v>
      </c>
      <c r="E13094" s="7">
        <v>2019.6271689497701</v>
      </c>
      <c r="F13094" s="53">
        <v>22.982130999999999</v>
      </c>
      <c r="G13094" s="57"/>
      <c r="H13094" s="8"/>
    </row>
    <row r="13095" spans="1:9" ht="15.6" x14ac:dyDescent="0.3">
      <c r="A13095" s="1">
        <v>13091</v>
      </c>
      <c r="B13095" s="1">
        <v>2019</v>
      </c>
      <c r="C13095" s="1">
        <v>7</v>
      </c>
      <c r="D13095" s="1">
        <v>17</v>
      </c>
      <c r="E13095" s="7">
        <v>2019.6299086757999</v>
      </c>
      <c r="F13095" s="53">
        <v>22.986588000000001</v>
      </c>
      <c r="G13095" s="57"/>
      <c r="H13095" s="8"/>
    </row>
    <row r="13096" spans="1:9" ht="15.6" x14ac:dyDescent="0.3">
      <c r="A13096" s="1">
        <v>13092</v>
      </c>
      <c r="B13096" s="1">
        <v>2019</v>
      </c>
      <c r="C13096" s="1">
        <v>7</v>
      </c>
      <c r="D13096" s="1">
        <v>18</v>
      </c>
      <c r="E13096" s="7">
        <v>2019.63264840183</v>
      </c>
      <c r="F13096" s="53">
        <v>22.912531000000001</v>
      </c>
      <c r="G13096" s="57"/>
      <c r="H13096" s="8"/>
    </row>
    <row r="13097" spans="1:9" ht="15.6" x14ac:dyDescent="0.3">
      <c r="A13097" s="1">
        <v>13093</v>
      </c>
      <c r="B13097" s="1">
        <v>2019</v>
      </c>
      <c r="C13097" s="1">
        <v>7</v>
      </c>
      <c r="D13097" s="1">
        <v>19</v>
      </c>
      <c r="E13097" s="7">
        <v>2019.6353881278501</v>
      </c>
      <c r="F13097" s="53">
        <v>22.746433</v>
      </c>
      <c r="G13097" s="57"/>
      <c r="H13097" s="8"/>
    </row>
    <row r="13098" spans="1:9" ht="15.6" x14ac:dyDescent="0.3">
      <c r="A13098" s="1">
        <v>13094</v>
      </c>
      <c r="B13098" s="1">
        <v>2019</v>
      </c>
      <c r="C13098" s="1">
        <v>7</v>
      </c>
      <c r="D13098" s="1">
        <v>20</v>
      </c>
      <c r="E13098" s="7">
        <v>2019.63812785388</v>
      </c>
      <c r="F13098" s="53">
        <v>22.604544000000001</v>
      </c>
      <c r="G13098" s="57"/>
      <c r="H13098" s="8"/>
    </row>
    <row r="13099" spans="1:9" ht="15.6" x14ac:dyDescent="0.3">
      <c r="A13099" s="1">
        <v>13095</v>
      </c>
      <c r="B13099" s="1">
        <v>2019</v>
      </c>
      <c r="C13099" s="1">
        <v>7</v>
      </c>
      <c r="D13099" s="1">
        <v>21</v>
      </c>
      <c r="E13099" s="7">
        <v>2019.64086757991</v>
      </c>
      <c r="F13099" s="53">
        <v>22.517641999999999</v>
      </c>
      <c r="G13099" s="57"/>
      <c r="H13099" s="8"/>
    </row>
    <row r="13100" spans="1:9" ht="15.6" x14ac:dyDescent="0.3">
      <c r="A13100" s="1">
        <v>13096</v>
      </c>
      <c r="B13100" s="1">
        <v>2019</v>
      </c>
      <c r="C13100" s="1">
        <v>7</v>
      </c>
      <c r="D13100" s="1">
        <v>22</v>
      </c>
      <c r="E13100" s="7">
        <v>2019.6436073059399</v>
      </c>
      <c r="F13100" s="53">
        <v>22.477045</v>
      </c>
      <c r="G13100" s="57"/>
      <c r="H13100" s="8"/>
    </row>
    <row r="13101" spans="1:9" ht="15.6" x14ac:dyDescent="0.3">
      <c r="A13101" s="1">
        <v>13097</v>
      </c>
      <c r="B13101" s="1">
        <v>2019</v>
      </c>
      <c r="C13101" s="1">
        <v>7</v>
      </c>
      <c r="D13101" s="1">
        <v>23</v>
      </c>
      <c r="E13101" s="7">
        <v>2019.64634703196</v>
      </c>
      <c r="F13101" s="53">
        <v>22.481418999999999</v>
      </c>
      <c r="G13101" s="57"/>
      <c r="H13101" s="8"/>
    </row>
    <row r="13102" spans="1:9" ht="15.6" x14ac:dyDescent="0.3">
      <c r="A13102" s="1">
        <v>13098</v>
      </c>
      <c r="B13102" s="1">
        <v>2019</v>
      </c>
      <c r="C13102" s="1">
        <v>7</v>
      </c>
      <c r="D13102" s="1">
        <v>24</v>
      </c>
      <c r="E13102" s="7">
        <v>2019.6490867579901</v>
      </c>
      <c r="F13102" s="53">
        <v>22.507912000000001</v>
      </c>
      <c r="G13102" s="57"/>
      <c r="H13102" s="8"/>
    </row>
    <row r="13103" spans="1:9" ht="15.6" x14ac:dyDescent="0.3">
      <c r="A13103" s="1">
        <v>13099</v>
      </c>
      <c r="B13103" s="1">
        <v>2019</v>
      </c>
      <c r="C13103" s="1">
        <v>7</v>
      </c>
      <c r="D13103" s="1">
        <v>25</v>
      </c>
      <c r="E13103" s="7">
        <v>2019.6518264840199</v>
      </c>
      <c r="F13103" s="53">
        <v>22.509646</v>
      </c>
      <c r="G13103" s="57"/>
      <c r="H13103" s="8"/>
    </row>
    <row r="13104" spans="1:9" ht="15.6" x14ac:dyDescent="0.3">
      <c r="A13104" s="1">
        <v>13100</v>
      </c>
      <c r="B13104" s="1">
        <v>2019</v>
      </c>
      <c r="C13104" s="1">
        <v>7</v>
      </c>
      <c r="D13104" s="1">
        <v>26</v>
      </c>
      <c r="E13104" s="7">
        <v>2019.65456621005</v>
      </c>
      <c r="F13104" s="53">
        <v>22.449659</v>
      </c>
      <c r="G13104" s="57"/>
      <c r="H13104" s="8"/>
    </row>
    <row r="13105" spans="1:8" ht="15.6" x14ac:dyDescent="0.3">
      <c r="A13105" s="1">
        <v>13101</v>
      </c>
      <c r="B13105" s="1">
        <v>2019</v>
      </c>
      <c r="C13105" s="1">
        <v>7</v>
      </c>
      <c r="D13105" s="1">
        <v>27</v>
      </c>
      <c r="E13105" s="7">
        <v>2019.6573059360701</v>
      </c>
      <c r="F13105" s="53">
        <v>22.423106000000001</v>
      </c>
      <c r="G13105" s="57"/>
      <c r="H13105" s="8"/>
    </row>
    <row r="13106" spans="1:8" ht="15.6" x14ac:dyDescent="0.3">
      <c r="A13106" s="1">
        <v>13102</v>
      </c>
      <c r="B13106" s="1">
        <v>2019</v>
      </c>
      <c r="C13106" s="1">
        <v>7</v>
      </c>
      <c r="D13106" s="1">
        <v>28</v>
      </c>
      <c r="E13106" s="7">
        <v>2019.6600456620999</v>
      </c>
      <c r="F13106" s="53">
        <v>22.467573000000002</v>
      </c>
      <c r="G13106" s="57"/>
      <c r="H13106" s="8"/>
    </row>
    <row r="13107" spans="1:8" ht="15.6" x14ac:dyDescent="0.3">
      <c r="A13107" s="1">
        <v>13103</v>
      </c>
      <c r="B13107" s="1">
        <v>2019</v>
      </c>
      <c r="C13107" s="1">
        <v>7</v>
      </c>
      <c r="D13107" s="1">
        <v>29</v>
      </c>
      <c r="E13107" s="7">
        <v>2019.66278538813</v>
      </c>
      <c r="F13107" s="53">
        <v>22.462318</v>
      </c>
      <c r="G13107" s="57"/>
      <c r="H13107" s="8"/>
    </row>
    <row r="13108" spans="1:8" ht="15.6" x14ac:dyDescent="0.3">
      <c r="A13108" s="1">
        <v>13104</v>
      </c>
      <c r="B13108" s="1">
        <v>2019</v>
      </c>
      <c r="C13108" s="1">
        <v>7</v>
      </c>
      <c r="D13108" s="1">
        <v>30</v>
      </c>
      <c r="E13108" s="7">
        <v>2019.6655251141499</v>
      </c>
      <c r="F13108" s="53">
        <v>22.38654</v>
      </c>
      <c r="G13108" s="57"/>
      <c r="H13108" s="8"/>
    </row>
    <row r="13109" spans="1:8" ht="15.6" x14ac:dyDescent="0.3">
      <c r="A13109" s="1">
        <v>13105</v>
      </c>
      <c r="B13109" s="1">
        <v>2019</v>
      </c>
      <c r="C13109" s="1">
        <v>7</v>
      </c>
      <c r="D13109" s="1">
        <v>31</v>
      </c>
      <c r="E13109" s="7">
        <v>2019.66826484018</v>
      </c>
      <c r="F13109" s="53">
        <v>22.371689</v>
      </c>
      <c r="G13109" s="57"/>
      <c r="H13109" s="8"/>
    </row>
    <row r="13110" spans="1:8" ht="15.6" x14ac:dyDescent="0.3">
      <c r="A13110" s="1">
        <v>13106</v>
      </c>
      <c r="B13110" s="1">
        <v>2019</v>
      </c>
      <c r="C13110" s="1">
        <v>8</v>
      </c>
      <c r="D13110" s="1">
        <v>1</v>
      </c>
      <c r="E13110" s="7">
        <v>2019.66940639269</v>
      </c>
      <c r="F13110" s="53">
        <v>22.372603000000002</v>
      </c>
      <c r="G13110" s="57"/>
      <c r="H13110" s="8"/>
    </row>
    <row r="13111" spans="1:8" ht="15.6" x14ac:dyDescent="0.3">
      <c r="A13111" s="1">
        <v>13107</v>
      </c>
      <c r="B13111" s="1">
        <v>2019</v>
      </c>
      <c r="C13111" s="1">
        <v>8</v>
      </c>
      <c r="D13111" s="1">
        <v>2</v>
      </c>
      <c r="E13111" s="7">
        <v>2019.6721461187201</v>
      </c>
      <c r="F13111" s="53">
        <v>22.410426999999999</v>
      </c>
      <c r="G13111" s="57"/>
      <c r="H13111" s="8"/>
    </row>
    <row r="13112" spans="1:8" ht="15.6" x14ac:dyDescent="0.3">
      <c r="A13112" s="1">
        <v>13108</v>
      </c>
      <c r="B13112" s="1">
        <v>2019</v>
      </c>
      <c r="C13112" s="1">
        <v>8</v>
      </c>
      <c r="D13112" s="1">
        <v>3</v>
      </c>
      <c r="E13112" s="7">
        <v>2019.67488584475</v>
      </c>
      <c r="F13112" s="53">
        <v>22.410617999999999</v>
      </c>
      <c r="G13112" s="57"/>
      <c r="H13112" s="8"/>
    </row>
    <row r="13113" spans="1:8" ht="15.6" x14ac:dyDescent="0.3">
      <c r="A13113" s="1">
        <v>13109</v>
      </c>
      <c r="B13113" s="1">
        <v>2019</v>
      </c>
      <c r="C13113" s="1">
        <v>8</v>
      </c>
      <c r="D13113" s="1">
        <v>4</v>
      </c>
      <c r="E13113" s="7">
        <v>2019.67762557078</v>
      </c>
      <c r="F13113" s="53">
        <v>22.393431</v>
      </c>
      <c r="G13113" s="57"/>
      <c r="H13113" s="8"/>
    </row>
    <row r="13114" spans="1:8" ht="15.6" x14ac:dyDescent="0.3">
      <c r="A13114" s="1">
        <v>13110</v>
      </c>
      <c r="B13114" s="1">
        <v>2019</v>
      </c>
      <c r="C13114" s="1">
        <v>8</v>
      </c>
      <c r="D13114" s="1">
        <v>5</v>
      </c>
      <c r="E13114" s="7">
        <v>2019.6803652967999</v>
      </c>
      <c r="F13114" s="53">
        <v>22.325426</v>
      </c>
      <c r="G13114" s="57"/>
      <c r="H13114" s="8"/>
    </row>
    <row r="13115" spans="1:8" ht="15.6" x14ac:dyDescent="0.3">
      <c r="A13115" s="1">
        <v>13111</v>
      </c>
      <c r="B13115" s="1">
        <v>2019</v>
      </c>
      <c r="C13115" s="1">
        <v>8</v>
      </c>
      <c r="D13115" s="1">
        <v>6</v>
      </c>
      <c r="E13115" s="7">
        <v>2019.68310502283</v>
      </c>
      <c r="F13115" s="53">
        <v>22.368662</v>
      </c>
      <c r="G13115" s="57"/>
      <c r="H13115" s="8"/>
    </row>
    <row r="13116" spans="1:8" ht="15.6" x14ac:dyDescent="0.3">
      <c r="A13116" s="1">
        <v>13112</v>
      </c>
      <c r="B13116" s="1">
        <v>2019</v>
      </c>
      <c r="C13116" s="1">
        <v>8</v>
      </c>
      <c r="D13116" s="1">
        <v>7</v>
      </c>
      <c r="E13116" s="7">
        <v>2019.6858447488601</v>
      </c>
      <c r="F13116" s="53">
        <v>22.384889000000001</v>
      </c>
      <c r="G13116" s="57"/>
      <c r="H13116" s="8"/>
    </row>
    <row r="13117" spans="1:8" ht="15.6" x14ac:dyDescent="0.3">
      <c r="A13117" s="1">
        <v>13113</v>
      </c>
      <c r="B13117" s="1">
        <v>2019</v>
      </c>
      <c r="C13117" s="1">
        <v>8</v>
      </c>
      <c r="D13117" s="1">
        <v>8</v>
      </c>
      <c r="E13117" s="7">
        <v>2019.6885844748899</v>
      </c>
      <c r="F13117" s="53">
        <v>22.399792000000001</v>
      </c>
      <c r="G13117" s="57"/>
      <c r="H13117" s="8"/>
    </row>
    <row r="13118" spans="1:8" ht="15.6" x14ac:dyDescent="0.3">
      <c r="A13118" s="1">
        <v>13114</v>
      </c>
      <c r="B13118" s="1">
        <v>2019</v>
      </c>
      <c r="C13118" s="1">
        <v>8</v>
      </c>
      <c r="D13118" s="1">
        <v>9</v>
      </c>
      <c r="E13118" s="7">
        <v>2019.69132420091</v>
      </c>
      <c r="F13118" s="53">
        <v>22.352788</v>
      </c>
      <c r="G13118" s="57"/>
      <c r="H13118" s="8"/>
    </row>
    <row r="13119" spans="1:8" ht="15.6" x14ac:dyDescent="0.3">
      <c r="A13119" s="1">
        <v>13115</v>
      </c>
      <c r="B13119" s="1">
        <v>2019</v>
      </c>
      <c r="C13119" s="1">
        <v>8</v>
      </c>
      <c r="D13119" s="1">
        <v>10</v>
      </c>
      <c r="E13119" s="7">
        <v>2019.6940639269401</v>
      </c>
      <c r="F13119" s="53">
        <v>22.208734</v>
      </c>
      <c r="G13119" s="57"/>
      <c r="H13119" s="8"/>
    </row>
    <row r="13120" spans="1:8" ht="15.6" x14ac:dyDescent="0.3">
      <c r="A13120" s="1">
        <v>13116</v>
      </c>
      <c r="B13120" s="1">
        <v>2019</v>
      </c>
      <c r="C13120" s="1">
        <v>8</v>
      </c>
      <c r="D13120" s="1">
        <v>11</v>
      </c>
      <c r="E13120" s="7">
        <v>2019.6968036529699</v>
      </c>
      <c r="F13120" s="53">
        <v>22.133649999999999</v>
      </c>
      <c r="G13120" s="57"/>
      <c r="H13120" s="8"/>
    </row>
    <row r="13121" spans="1:8" ht="15.6" x14ac:dyDescent="0.3">
      <c r="A13121" s="1">
        <v>13117</v>
      </c>
      <c r="B13121" s="1">
        <v>2019</v>
      </c>
      <c r="C13121" s="1">
        <v>8</v>
      </c>
      <c r="D13121" s="1">
        <v>12</v>
      </c>
      <c r="E13121" s="7">
        <v>2019.699543379</v>
      </c>
      <c r="F13121" s="53">
        <v>22.097895999999999</v>
      </c>
      <c r="G13121" s="57"/>
      <c r="H13121" s="8"/>
    </row>
    <row r="13122" spans="1:8" ht="15.6" x14ac:dyDescent="0.3">
      <c r="A13122" s="1">
        <v>13118</v>
      </c>
      <c r="B13122" s="1">
        <v>2019</v>
      </c>
      <c r="C13122" s="1">
        <v>8</v>
      </c>
      <c r="D13122" s="1">
        <v>13</v>
      </c>
      <c r="E13122" s="7">
        <v>2019.7022831050199</v>
      </c>
      <c r="F13122" s="53">
        <v>22.065071</v>
      </c>
      <c r="G13122" s="57"/>
      <c r="H13122" s="8"/>
    </row>
    <row r="13123" spans="1:8" ht="15.6" x14ac:dyDescent="0.3">
      <c r="A13123" s="1">
        <v>13119</v>
      </c>
      <c r="B13123" s="1">
        <v>2019</v>
      </c>
      <c r="C13123" s="1">
        <v>8</v>
      </c>
      <c r="D13123" s="1">
        <v>14</v>
      </c>
      <c r="E13123" s="7">
        <v>2019.70502283105</v>
      </c>
      <c r="F13123" s="53">
        <v>22.057074</v>
      </c>
      <c r="G13123" s="57"/>
      <c r="H13123" s="8"/>
    </row>
    <row r="13124" spans="1:8" ht="15.6" x14ac:dyDescent="0.3">
      <c r="A13124" s="1">
        <v>13120</v>
      </c>
      <c r="B13124" s="1">
        <v>2019</v>
      </c>
      <c r="C13124" s="1">
        <v>8</v>
      </c>
      <c r="D13124" s="1">
        <v>15</v>
      </c>
      <c r="E13124" s="7">
        <v>2019.7077625570801</v>
      </c>
      <c r="F13124" s="53">
        <v>22.062052999999999</v>
      </c>
      <c r="G13124" s="57"/>
      <c r="H13124" s="8"/>
    </row>
    <row r="13125" spans="1:8" ht="15.6" x14ac:dyDescent="0.3">
      <c r="A13125" s="1">
        <v>13121</v>
      </c>
      <c r="B13125" s="1">
        <v>2019</v>
      </c>
      <c r="C13125" s="1">
        <v>8</v>
      </c>
      <c r="D13125" s="1">
        <v>16</v>
      </c>
      <c r="E13125" s="7">
        <v>2019.7105022831099</v>
      </c>
      <c r="F13125" s="53">
        <v>22.053623999999999</v>
      </c>
      <c r="G13125" s="57"/>
      <c r="H13125" s="8"/>
    </row>
    <row r="13126" spans="1:8" ht="15.6" x14ac:dyDescent="0.3">
      <c r="A13126" s="1">
        <v>13122</v>
      </c>
      <c r="B13126" s="1">
        <v>2019</v>
      </c>
      <c r="C13126" s="1">
        <v>8</v>
      </c>
      <c r="D13126" s="1">
        <v>17</v>
      </c>
      <c r="E13126" s="7">
        <v>2019.71324200913</v>
      </c>
      <c r="F13126" s="53">
        <v>22.029442</v>
      </c>
      <c r="G13126" s="57"/>
      <c r="H13126" s="8"/>
    </row>
    <row r="13127" spans="1:8" ht="15.6" x14ac:dyDescent="0.3">
      <c r="A13127" s="1">
        <v>13123</v>
      </c>
      <c r="B13127" s="1">
        <v>2019</v>
      </c>
      <c r="C13127" s="1">
        <v>8</v>
      </c>
      <c r="D13127" s="1">
        <v>18</v>
      </c>
      <c r="E13127" s="7">
        <v>2019.7159817351601</v>
      </c>
      <c r="F13127" s="53">
        <v>21.965268999999999</v>
      </c>
      <c r="G13127" s="57"/>
      <c r="H13127" s="8"/>
    </row>
    <row r="13128" spans="1:8" ht="15.6" x14ac:dyDescent="0.3">
      <c r="A13128" s="1">
        <v>13124</v>
      </c>
      <c r="B13128" s="1">
        <v>2019</v>
      </c>
      <c r="C13128" s="1">
        <v>8</v>
      </c>
      <c r="D13128" s="1">
        <v>19</v>
      </c>
      <c r="E13128" s="7">
        <v>2019.7187214611899</v>
      </c>
      <c r="F13128" s="53">
        <v>21.973887000000001</v>
      </c>
      <c r="G13128" s="57"/>
      <c r="H13128" s="8"/>
    </row>
    <row r="13129" spans="1:8" ht="15.6" x14ac:dyDescent="0.3">
      <c r="A13129" s="1">
        <v>13125</v>
      </c>
      <c r="B13129" s="1">
        <v>2019</v>
      </c>
      <c r="C13129" s="1">
        <v>8</v>
      </c>
      <c r="D13129" s="1">
        <v>20</v>
      </c>
      <c r="E13129" s="7">
        <v>2019.72146118721</v>
      </c>
      <c r="F13129" s="53">
        <v>22.005734</v>
      </c>
      <c r="G13129" s="57"/>
      <c r="H13129" s="8"/>
    </row>
    <row r="13130" spans="1:8" ht="15.6" x14ac:dyDescent="0.3">
      <c r="A13130" s="1">
        <v>13126</v>
      </c>
      <c r="B13130" s="1">
        <v>2019</v>
      </c>
      <c r="C13130" s="1">
        <v>8</v>
      </c>
      <c r="D13130" s="1">
        <v>21</v>
      </c>
      <c r="E13130" s="7">
        <v>2019.7242009132401</v>
      </c>
      <c r="F13130" s="53">
        <v>22.008610999999998</v>
      </c>
      <c r="G13130" s="57"/>
      <c r="H13130" s="8"/>
    </row>
    <row r="13131" spans="1:8" ht="15.6" x14ac:dyDescent="0.3">
      <c r="A13131" s="1">
        <v>13127</v>
      </c>
      <c r="B13131" s="1">
        <v>2019</v>
      </c>
      <c r="C13131" s="1">
        <v>8</v>
      </c>
      <c r="D13131" s="1">
        <v>22</v>
      </c>
      <c r="E13131" s="7">
        <v>2019.72694063927</v>
      </c>
      <c r="F13131" s="53">
        <v>22.000813000000001</v>
      </c>
      <c r="G13131" s="57"/>
      <c r="H13131" s="8"/>
    </row>
    <row r="13132" spans="1:8" ht="15.6" x14ac:dyDescent="0.3">
      <c r="A13132" s="1">
        <v>13128</v>
      </c>
      <c r="B13132" s="1">
        <v>2019</v>
      </c>
      <c r="C13132" s="1">
        <v>8</v>
      </c>
      <c r="D13132" s="1">
        <v>23</v>
      </c>
      <c r="E13132" s="7">
        <v>2019.7296803653001</v>
      </c>
      <c r="F13132" s="53">
        <v>22.038468000000002</v>
      </c>
      <c r="G13132" s="57"/>
      <c r="H13132" s="8"/>
    </row>
    <row r="13133" spans="1:8" ht="15.6" x14ac:dyDescent="0.3">
      <c r="A13133" s="1">
        <v>13129</v>
      </c>
      <c r="B13133" s="1">
        <v>2019</v>
      </c>
      <c r="C13133" s="1">
        <v>8</v>
      </c>
      <c r="D13133" s="1">
        <v>24</v>
      </c>
      <c r="E13133" s="7">
        <v>2019.7324200913199</v>
      </c>
      <c r="F13133" s="53">
        <v>22.127762000000001</v>
      </c>
      <c r="G13133" s="57"/>
      <c r="H13133" s="8"/>
    </row>
    <row r="13134" spans="1:8" ht="15.6" x14ac:dyDescent="0.3">
      <c r="A13134" s="1">
        <v>13130</v>
      </c>
      <c r="B13134" s="1">
        <v>2019</v>
      </c>
      <c r="C13134" s="1">
        <v>8</v>
      </c>
      <c r="D13134" s="1">
        <v>25</v>
      </c>
      <c r="E13134" s="7">
        <v>2019.73515981735</v>
      </c>
      <c r="F13134" s="53">
        <v>22.202814</v>
      </c>
      <c r="G13134" s="57"/>
      <c r="H13134" s="8"/>
    </row>
    <row r="13135" spans="1:8" ht="15.6" x14ac:dyDescent="0.3">
      <c r="A13135" s="1">
        <v>13131</v>
      </c>
      <c r="B13135" s="1">
        <v>2019</v>
      </c>
      <c r="C13135" s="1">
        <v>8</v>
      </c>
      <c r="D13135" s="1">
        <v>26</v>
      </c>
      <c r="E13135" s="7">
        <v>2019.7378995433801</v>
      </c>
      <c r="F13135" s="53">
        <v>22.234757999999999</v>
      </c>
      <c r="G13135" s="57"/>
      <c r="H13135" s="8"/>
    </row>
    <row r="13136" spans="1:8" ht="15.6" x14ac:dyDescent="0.3">
      <c r="A13136" s="1">
        <v>13132</v>
      </c>
      <c r="B13136" s="1">
        <v>2019</v>
      </c>
      <c r="C13136" s="1">
        <v>8</v>
      </c>
      <c r="D13136" s="1">
        <v>27</v>
      </c>
      <c r="E13136" s="7">
        <v>2019.7406392694099</v>
      </c>
      <c r="F13136" s="53">
        <v>22.228945</v>
      </c>
      <c r="G13136" s="57"/>
      <c r="H13136" s="8"/>
    </row>
    <row r="13137" spans="1:8" ht="15.6" x14ac:dyDescent="0.3">
      <c r="A13137" s="1">
        <v>13133</v>
      </c>
      <c r="B13137" s="1">
        <v>2019</v>
      </c>
      <c r="C13137" s="1">
        <v>8</v>
      </c>
      <c r="D13137" s="1">
        <v>28</v>
      </c>
      <c r="E13137" s="7">
        <v>2019.74337899543</v>
      </c>
      <c r="F13137" s="53">
        <v>22.241992</v>
      </c>
      <c r="G13137" s="57"/>
      <c r="H13137" s="8"/>
    </row>
    <row r="13138" spans="1:8" ht="15.6" x14ac:dyDescent="0.3">
      <c r="A13138" s="1">
        <v>13134</v>
      </c>
      <c r="B13138" s="1">
        <v>2019</v>
      </c>
      <c r="C13138" s="1">
        <v>8</v>
      </c>
      <c r="D13138" s="1">
        <v>29</v>
      </c>
      <c r="E13138" s="7">
        <v>2019.7461187214601</v>
      </c>
      <c r="F13138" s="53">
        <v>22.261897000000001</v>
      </c>
      <c r="G13138" s="57"/>
      <c r="H13138" s="8"/>
    </row>
    <row r="13139" spans="1:8" ht="15.6" x14ac:dyDescent="0.3">
      <c r="A13139" s="1">
        <v>13135</v>
      </c>
      <c r="B13139" s="1">
        <v>2019</v>
      </c>
      <c r="C13139" s="1">
        <v>8</v>
      </c>
      <c r="D13139" s="1">
        <v>30</v>
      </c>
      <c r="E13139" s="7">
        <v>2019.74885844749</v>
      </c>
      <c r="F13139" s="53">
        <v>22.2563</v>
      </c>
      <c r="G13139" s="57"/>
      <c r="H13139" s="8"/>
    </row>
    <row r="13140" spans="1:8" ht="15.6" x14ac:dyDescent="0.3">
      <c r="A13140" s="1">
        <v>13136</v>
      </c>
      <c r="B13140" s="1">
        <v>2019</v>
      </c>
      <c r="C13140" s="1">
        <v>8</v>
      </c>
      <c r="D13140" s="1">
        <v>31</v>
      </c>
      <c r="E13140" s="7">
        <v>2019.7515981735201</v>
      </c>
      <c r="F13140" s="53">
        <v>22.221914999999999</v>
      </c>
      <c r="G13140" s="57"/>
      <c r="H13140" s="8"/>
    </row>
    <row r="13141" spans="1:8" ht="15.6" x14ac:dyDescent="0.3">
      <c r="A13141" s="1">
        <v>13137</v>
      </c>
      <c r="B13141" s="1">
        <v>2019</v>
      </c>
      <c r="C13141" s="1">
        <v>9</v>
      </c>
      <c r="D13141" s="1">
        <v>1</v>
      </c>
      <c r="E13141" s="7">
        <v>2019.7527397260301</v>
      </c>
      <c r="F13141" s="53">
        <v>22.292998000000001</v>
      </c>
      <c r="G13141" s="57"/>
      <c r="H13141" s="8"/>
    </row>
    <row r="13142" spans="1:8" ht="15.6" x14ac:dyDescent="0.3">
      <c r="A13142" s="1">
        <v>13138</v>
      </c>
      <c r="B13142" s="1">
        <v>2019</v>
      </c>
      <c r="C13142" s="1">
        <v>9</v>
      </c>
      <c r="D13142" s="1">
        <v>2</v>
      </c>
      <c r="E13142" s="7">
        <v>2019.7554794520499</v>
      </c>
      <c r="F13142" s="53">
        <v>22.306152999999998</v>
      </c>
      <c r="G13142" s="57"/>
      <c r="H13142" s="8"/>
    </row>
    <row r="13143" spans="1:8" ht="15.6" x14ac:dyDescent="0.3">
      <c r="A13143" s="1">
        <v>13139</v>
      </c>
      <c r="B13143" s="1">
        <v>2019</v>
      </c>
      <c r="C13143" s="1">
        <v>9</v>
      </c>
      <c r="D13143" s="1">
        <v>3</v>
      </c>
      <c r="E13143" s="7">
        <v>2019.75821917808</v>
      </c>
      <c r="F13143" s="53">
        <v>22.375606999999999</v>
      </c>
      <c r="G13143" s="57"/>
      <c r="H13143" s="8"/>
    </row>
    <row r="13144" spans="1:8" ht="15.6" x14ac:dyDescent="0.3">
      <c r="A13144" s="1">
        <v>13140</v>
      </c>
      <c r="B13144" s="1">
        <v>2019</v>
      </c>
      <c r="C13144" s="1">
        <v>9</v>
      </c>
      <c r="D13144" s="1">
        <v>4</v>
      </c>
      <c r="E13144" s="7">
        <v>2019.7609589041101</v>
      </c>
      <c r="F13144" s="53">
        <v>22.413684</v>
      </c>
      <c r="G13144" s="57"/>
      <c r="H13144" s="8"/>
    </row>
    <row r="13145" spans="1:8" ht="15.6" x14ac:dyDescent="0.3">
      <c r="A13145" s="1">
        <v>13141</v>
      </c>
      <c r="B13145" s="1">
        <v>2019</v>
      </c>
      <c r="C13145" s="1">
        <v>9</v>
      </c>
      <c r="D13145" s="1">
        <v>5</v>
      </c>
      <c r="E13145" s="7">
        <v>2019.76369863014</v>
      </c>
      <c r="F13145" s="53">
        <v>22.442948999999999</v>
      </c>
      <c r="G13145" s="57"/>
      <c r="H13145" s="8"/>
    </row>
    <row r="13146" spans="1:8" ht="15.6" x14ac:dyDescent="0.3">
      <c r="A13146" s="1">
        <v>13142</v>
      </c>
      <c r="B13146" s="1">
        <v>2019</v>
      </c>
      <c r="C13146" s="1">
        <v>9</v>
      </c>
      <c r="D13146" s="1">
        <v>6</v>
      </c>
      <c r="E13146" s="7">
        <v>2019.7664383561601</v>
      </c>
      <c r="F13146" s="53">
        <v>22.394117000000001</v>
      </c>
      <c r="G13146" s="57"/>
      <c r="H13146" s="8"/>
    </row>
    <row r="13147" spans="1:8" ht="15.6" x14ac:dyDescent="0.3">
      <c r="A13147" s="1">
        <v>13143</v>
      </c>
      <c r="B13147" s="1">
        <v>2019</v>
      </c>
      <c r="C13147" s="1">
        <v>9</v>
      </c>
      <c r="D13147" s="1">
        <v>7</v>
      </c>
      <c r="E13147" s="7">
        <v>2019.7691780821899</v>
      </c>
      <c r="F13147" s="53">
        <v>22.321919999999999</v>
      </c>
      <c r="G13147" s="57"/>
      <c r="H13147" s="8"/>
    </row>
    <row r="13148" spans="1:8" ht="15.6" x14ac:dyDescent="0.3">
      <c r="A13148" s="1">
        <v>13144</v>
      </c>
      <c r="B13148" s="1">
        <v>2019</v>
      </c>
      <c r="C13148" s="1">
        <v>9</v>
      </c>
      <c r="D13148" s="1">
        <v>8</v>
      </c>
      <c r="E13148" s="7">
        <v>2019.77191780822</v>
      </c>
      <c r="F13148" s="53">
        <v>22.28106</v>
      </c>
      <c r="G13148" s="57"/>
      <c r="H13148" s="8"/>
    </row>
    <row r="13149" spans="1:8" ht="15.6" x14ac:dyDescent="0.3">
      <c r="A13149" s="1">
        <v>13145</v>
      </c>
      <c r="B13149" s="1">
        <v>2019</v>
      </c>
      <c r="C13149" s="1">
        <v>9</v>
      </c>
      <c r="D13149" s="1">
        <v>9</v>
      </c>
      <c r="E13149" s="7">
        <v>2019.7746575342501</v>
      </c>
      <c r="F13149" s="53">
        <v>22.293952999999998</v>
      </c>
      <c r="G13149" s="57"/>
      <c r="H13149" s="8"/>
    </row>
    <row r="13150" spans="1:8" ht="15.6" x14ac:dyDescent="0.3">
      <c r="A13150" s="1">
        <v>13146</v>
      </c>
      <c r="B13150" s="1">
        <v>2019</v>
      </c>
      <c r="C13150" s="1">
        <v>9</v>
      </c>
      <c r="D13150" s="1">
        <v>10</v>
      </c>
      <c r="E13150" s="7">
        <v>2019.7773972602699</v>
      </c>
      <c r="F13150" s="53">
        <v>22.309833000000001</v>
      </c>
      <c r="G13150" s="57"/>
      <c r="H13150" s="8"/>
    </row>
    <row r="13151" spans="1:8" ht="15.6" x14ac:dyDescent="0.3">
      <c r="A13151" s="1">
        <v>13147</v>
      </c>
      <c r="B13151" s="1">
        <v>2019</v>
      </c>
      <c r="C13151" s="1">
        <v>9</v>
      </c>
      <c r="D13151" s="1">
        <v>11</v>
      </c>
      <c r="E13151" s="7">
        <v>2019.7801369863</v>
      </c>
      <c r="F13151" s="53">
        <v>22.260424</v>
      </c>
      <c r="G13151" s="57"/>
      <c r="H13151" s="8"/>
    </row>
    <row r="13152" spans="1:8" ht="15.6" x14ac:dyDescent="0.3">
      <c r="A13152" s="1">
        <v>13148</v>
      </c>
      <c r="B13152" s="1">
        <v>2019</v>
      </c>
      <c r="C13152" s="1">
        <v>9</v>
      </c>
      <c r="D13152" s="1">
        <v>12</v>
      </c>
      <c r="E13152" s="7">
        <v>2019.7828767123301</v>
      </c>
      <c r="F13152" s="53">
        <v>22.229319</v>
      </c>
      <c r="G13152" s="57"/>
      <c r="H13152" s="8"/>
    </row>
    <row r="13153" spans="1:8" ht="15.6" x14ac:dyDescent="0.3">
      <c r="A13153" s="1">
        <v>13149</v>
      </c>
      <c r="B13153" s="1">
        <v>2019</v>
      </c>
      <c r="C13153" s="1">
        <v>9</v>
      </c>
      <c r="D13153" s="1">
        <v>13</v>
      </c>
      <c r="E13153" s="7">
        <v>2019.78561643836</v>
      </c>
      <c r="F13153" s="53">
        <v>22.225521000000001</v>
      </c>
      <c r="G13153" s="57"/>
      <c r="H13153" s="8"/>
    </row>
    <row r="13154" spans="1:8" ht="15.6" x14ac:dyDescent="0.3">
      <c r="A13154" s="1">
        <v>13150</v>
      </c>
      <c r="B13154" s="1">
        <v>2019</v>
      </c>
      <c r="C13154" s="1">
        <v>9</v>
      </c>
      <c r="D13154" s="1">
        <v>14</v>
      </c>
      <c r="E13154" s="7">
        <v>2019.78835616438</v>
      </c>
      <c r="F13154" s="53">
        <v>22.219733000000002</v>
      </c>
      <c r="G13154" s="57"/>
      <c r="H13154" s="8"/>
    </row>
    <row r="13155" spans="1:8" ht="15.6" x14ac:dyDescent="0.3">
      <c r="A13155" s="1">
        <v>13151</v>
      </c>
      <c r="B13155" s="1">
        <v>2019</v>
      </c>
      <c r="C13155" s="1">
        <v>9</v>
      </c>
      <c r="D13155" s="1">
        <v>15</v>
      </c>
      <c r="E13155" s="7">
        <v>2019.7910958904099</v>
      </c>
      <c r="F13155" s="53">
        <v>22.24888</v>
      </c>
      <c r="G13155" s="57"/>
      <c r="H13155" s="8"/>
    </row>
    <row r="13156" spans="1:8" ht="15.6" x14ac:dyDescent="0.3">
      <c r="A13156" s="1">
        <v>13152</v>
      </c>
      <c r="B13156" s="1">
        <v>2019</v>
      </c>
      <c r="C13156" s="1">
        <v>9</v>
      </c>
      <c r="D13156" s="1">
        <v>16</v>
      </c>
      <c r="E13156" s="7">
        <v>2019.79383561644</v>
      </c>
      <c r="F13156" s="53">
        <v>22.267983000000001</v>
      </c>
      <c r="G13156" s="57"/>
      <c r="H13156" s="8"/>
    </row>
    <row r="13157" spans="1:8" ht="15.6" x14ac:dyDescent="0.3">
      <c r="A13157" s="1">
        <v>13153</v>
      </c>
      <c r="B13157" s="1">
        <v>2019</v>
      </c>
      <c r="C13157" s="1">
        <v>9</v>
      </c>
      <c r="D13157" s="1">
        <v>17</v>
      </c>
      <c r="E13157" s="7">
        <v>2019.7965753424701</v>
      </c>
      <c r="F13157" s="53">
        <v>22.229742000000002</v>
      </c>
      <c r="G13157" s="57"/>
      <c r="H13157" s="8"/>
    </row>
    <row r="13158" spans="1:8" ht="15.6" x14ac:dyDescent="0.3">
      <c r="A13158" s="1">
        <v>13154</v>
      </c>
      <c r="B13158" s="1">
        <v>2019</v>
      </c>
      <c r="C13158" s="1">
        <v>9</v>
      </c>
      <c r="D13158" s="1">
        <v>18</v>
      </c>
      <c r="E13158" s="7">
        <v>2019.7993150684899</v>
      </c>
      <c r="F13158" s="53">
        <v>22.191386999999999</v>
      </c>
      <c r="G13158" s="57"/>
      <c r="H13158" s="8"/>
    </row>
    <row r="13159" spans="1:8" ht="15.6" x14ac:dyDescent="0.3">
      <c r="A13159" s="1">
        <v>13155</v>
      </c>
      <c r="B13159" s="1">
        <v>2019</v>
      </c>
      <c r="C13159" s="1">
        <v>9</v>
      </c>
      <c r="D13159" s="1">
        <v>19</v>
      </c>
      <c r="E13159" s="7">
        <v>2019.80205479452</v>
      </c>
      <c r="F13159" s="53">
        <v>22.149418000000001</v>
      </c>
      <c r="G13159" s="57"/>
      <c r="H13159" s="8"/>
    </row>
    <row r="13160" spans="1:8" ht="15.6" x14ac:dyDescent="0.3">
      <c r="A13160" s="1">
        <v>13156</v>
      </c>
      <c r="B13160" s="1">
        <v>2019</v>
      </c>
      <c r="C13160" s="1">
        <v>9</v>
      </c>
      <c r="D13160" s="1">
        <v>20</v>
      </c>
      <c r="E13160" s="7">
        <v>2019.8047945205501</v>
      </c>
      <c r="F13160" s="53">
        <v>22.197434000000001</v>
      </c>
      <c r="G13160" s="57"/>
      <c r="H13160" s="8"/>
    </row>
    <row r="13161" spans="1:8" ht="15.6" x14ac:dyDescent="0.3">
      <c r="A13161" s="1">
        <v>13157</v>
      </c>
      <c r="B13161" s="1">
        <v>2019</v>
      </c>
      <c r="C13161" s="1">
        <v>9</v>
      </c>
      <c r="D13161" s="1">
        <v>21</v>
      </c>
      <c r="E13161" s="7">
        <v>2019.80753424658</v>
      </c>
      <c r="F13161" s="53">
        <v>22.254262000000001</v>
      </c>
      <c r="G13161" s="57"/>
      <c r="H13161" s="8"/>
    </row>
    <row r="13162" spans="1:8" ht="15.6" x14ac:dyDescent="0.3">
      <c r="A13162" s="1">
        <v>13158</v>
      </c>
      <c r="B13162" s="1">
        <v>2019</v>
      </c>
      <c r="C13162" s="1">
        <v>9</v>
      </c>
      <c r="D13162" s="1">
        <v>22</v>
      </c>
      <c r="E13162" s="7">
        <v>2019.8102739726</v>
      </c>
      <c r="F13162" s="53">
        <v>22.290759999999999</v>
      </c>
      <c r="G13162" s="57"/>
      <c r="H13162" s="8"/>
    </row>
    <row r="13163" spans="1:8" ht="15.6" x14ac:dyDescent="0.3">
      <c r="A13163" s="1">
        <v>13159</v>
      </c>
      <c r="B13163" s="1">
        <v>2019</v>
      </c>
      <c r="C13163" s="1">
        <v>9</v>
      </c>
      <c r="D13163" s="1">
        <v>23</v>
      </c>
      <c r="E13163" s="7">
        <v>2019.8130136986299</v>
      </c>
      <c r="F13163" s="53">
        <v>22.365665</v>
      </c>
      <c r="G13163" s="57"/>
      <c r="H13163" s="8"/>
    </row>
    <row r="13164" spans="1:8" ht="15.6" x14ac:dyDescent="0.3">
      <c r="A13164" s="1">
        <v>13160</v>
      </c>
      <c r="B13164" s="1">
        <v>2019</v>
      </c>
      <c r="C13164" s="1">
        <v>9</v>
      </c>
      <c r="D13164" s="1">
        <v>24</v>
      </c>
      <c r="E13164" s="7">
        <v>2019.81575342466</v>
      </c>
      <c r="F13164" s="53">
        <v>22.497025000000001</v>
      </c>
      <c r="G13164" s="57"/>
      <c r="H13164" s="8"/>
    </row>
    <row r="13165" spans="1:8" ht="15.6" x14ac:dyDescent="0.3">
      <c r="A13165" s="1">
        <v>13161</v>
      </c>
      <c r="B13165" s="1">
        <v>2019</v>
      </c>
      <c r="C13165" s="1">
        <v>9</v>
      </c>
      <c r="D13165" s="1">
        <v>25</v>
      </c>
      <c r="E13165" s="7">
        <v>2019.8184931506801</v>
      </c>
      <c r="F13165" s="53">
        <v>22.552875</v>
      </c>
      <c r="G13165" s="57"/>
      <c r="H13165" s="8"/>
    </row>
    <row r="13166" spans="1:8" ht="15.6" x14ac:dyDescent="0.3">
      <c r="A13166" s="1">
        <v>13162</v>
      </c>
      <c r="B13166" s="1">
        <v>2019</v>
      </c>
      <c r="C13166" s="1">
        <v>9</v>
      </c>
      <c r="D13166" s="1">
        <v>26</v>
      </c>
      <c r="E13166" s="7">
        <v>2019.8212328767099</v>
      </c>
      <c r="F13166" s="53">
        <v>22.599893999999999</v>
      </c>
      <c r="G13166" s="57"/>
      <c r="H13166" s="8"/>
    </row>
    <row r="13167" spans="1:8" ht="15.6" x14ac:dyDescent="0.3">
      <c r="A13167" s="1">
        <v>13163</v>
      </c>
      <c r="B13167" s="1">
        <v>2019</v>
      </c>
      <c r="C13167" s="1">
        <v>9</v>
      </c>
      <c r="D13167" s="1">
        <v>27</v>
      </c>
      <c r="E13167" s="7">
        <v>2019.82397260274</v>
      </c>
      <c r="F13167" s="53">
        <v>22.658225000000002</v>
      </c>
      <c r="G13167" s="57"/>
      <c r="H13167" s="8"/>
    </row>
    <row r="13168" spans="1:8" ht="15.6" x14ac:dyDescent="0.3">
      <c r="A13168" s="1">
        <v>13164</v>
      </c>
      <c r="B13168" s="1">
        <v>2019</v>
      </c>
      <c r="C13168" s="1">
        <v>9</v>
      </c>
      <c r="D13168" s="1">
        <v>28</v>
      </c>
      <c r="E13168" s="7">
        <v>2019.8267123287701</v>
      </c>
      <c r="F13168" s="53">
        <v>22.654391</v>
      </c>
      <c r="G13168" s="57"/>
      <c r="H13168" s="8"/>
    </row>
    <row r="13169" spans="1:8" ht="15.6" x14ac:dyDescent="0.3">
      <c r="A13169" s="1">
        <v>13165</v>
      </c>
      <c r="B13169" s="1">
        <v>2019</v>
      </c>
      <c r="C13169" s="1">
        <v>9</v>
      </c>
      <c r="D13169" s="1">
        <v>29</v>
      </c>
      <c r="E13169" s="7">
        <v>2019.82945205479</v>
      </c>
      <c r="F13169" s="53">
        <v>22.68439</v>
      </c>
      <c r="G13169" s="57"/>
      <c r="H13169" s="8"/>
    </row>
    <row r="13170" spans="1:8" ht="15.6" x14ac:dyDescent="0.3">
      <c r="A13170" s="1">
        <v>13166</v>
      </c>
      <c r="B13170" s="1">
        <v>2019</v>
      </c>
      <c r="C13170" s="1">
        <v>9</v>
      </c>
      <c r="D13170" s="1">
        <v>30</v>
      </c>
      <c r="E13170" s="7">
        <v>2019.83219178082</v>
      </c>
      <c r="F13170" s="53">
        <v>22.732559999999999</v>
      </c>
      <c r="G13170" s="57"/>
      <c r="H13170" s="8"/>
    </row>
    <row r="13171" spans="1:8" ht="15.6" x14ac:dyDescent="0.3">
      <c r="A13171" s="1">
        <v>13167</v>
      </c>
      <c r="B13171" s="1">
        <v>2019</v>
      </c>
      <c r="C13171" s="1">
        <v>10</v>
      </c>
      <c r="D13171" s="1">
        <v>1</v>
      </c>
      <c r="E13171" s="7">
        <v>2019.8360730593599</v>
      </c>
      <c r="F13171" s="53">
        <v>22.730969000000002</v>
      </c>
      <c r="G13171" s="57"/>
      <c r="H13171" s="8"/>
    </row>
    <row r="13172" spans="1:8" ht="15.6" x14ac:dyDescent="0.3">
      <c r="A13172" s="1">
        <v>13168</v>
      </c>
      <c r="B13172" s="1">
        <v>2019</v>
      </c>
      <c r="C13172" s="1">
        <v>10</v>
      </c>
      <c r="D13172" s="1">
        <v>2</v>
      </c>
      <c r="E13172" s="7">
        <v>2019.83881278539</v>
      </c>
      <c r="F13172" s="53">
        <v>22.718028</v>
      </c>
      <c r="G13172" s="57"/>
      <c r="H13172" s="8"/>
    </row>
    <row r="13173" spans="1:8" ht="15.6" x14ac:dyDescent="0.3">
      <c r="A13173" s="1">
        <v>13169</v>
      </c>
      <c r="B13173" s="1">
        <v>2019</v>
      </c>
      <c r="C13173" s="1">
        <v>10</v>
      </c>
      <c r="D13173" s="1">
        <v>3</v>
      </c>
      <c r="E13173" s="7">
        <v>2019.8415525114201</v>
      </c>
      <c r="F13173" s="53">
        <v>22.736301000000001</v>
      </c>
      <c r="G13173" s="57"/>
      <c r="H13173" s="8"/>
    </row>
    <row r="13174" spans="1:8" ht="15.6" x14ac:dyDescent="0.3">
      <c r="A13174" s="1">
        <v>13170</v>
      </c>
      <c r="B13174" s="1">
        <v>2019</v>
      </c>
      <c r="C13174" s="1">
        <v>10</v>
      </c>
      <c r="D13174" s="1">
        <v>4</v>
      </c>
      <c r="E13174" s="7">
        <v>2019.84429223744</v>
      </c>
      <c r="F13174" s="53">
        <v>22.750124</v>
      </c>
      <c r="G13174" s="57"/>
      <c r="H13174" s="8"/>
    </row>
    <row r="13175" spans="1:8" ht="15.6" x14ac:dyDescent="0.3">
      <c r="A13175" s="1">
        <v>13171</v>
      </c>
      <c r="B13175" s="1">
        <v>2019</v>
      </c>
      <c r="C13175" s="1">
        <v>10</v>
      </c>
      <c r="D13175" s="1">
        <v>5</v>
      </c>
      <c r="E13175" s="7">
        <v>2019.84703196347</v>
      </c>
      <c r="F13175" s="53">
        <v>22.779042</v>
      </c>
      <c r="G13175" s="57"/>
      <c r="H13175" s="8"/>
    </row>
    <row r="13176" spans="1:8" ht="15.6" x14ac:dyDescent="0.3">
      <c r="A13176" s="1">
        <v>13172</v>
      </c>
      <c r="B13176" s="1">
        <v>2019</v>
      </c>
      <c r="C13176" s="1">
        <v>10</v>
      </c>
      <c r="D13176" s="1">
        <v>6</v>
      </c>
      <c r="E13176" s="7">
        <v>2019.8497716894999</v>
      </c>
      <c r="F13176" s="53">
        <v>22.827110999999999</v>
      </c>
      <c r="G13176" s="57"/>
      <c r="H13176" s="8"/>
    </row>
    <row r="13177" spans="1:8" ht="15.6" x14ac:dyDescent="0.3">
      <c r="A13177" s="1">
        <v>13173</v>
      </c>
      <c r="B13177" s="1">
        <v>2019</v>
      </c>
      <c r="C13177" s="1">
        <v>10</v>
      </c>
      <c r="D13177" s="1">
        <v>7</v>
      </c>
      <c r="E13177" s="7">
        <v>2019.85251141552</v>
      </c>
      <c r="F13177" s="53">
        <v>22.846456</v>
      </c>
      <c r="G13177" s="57"/>
      <c r="H13177" s="8"/>
    </row>
    <row r="13178" spans="1:8" ht="15.6" x14ac:dyDescent="0.3">
      <c r="A13178" s="1">
        <v>13174</v>
      </c>
      <c r="B13178" s="1">
        <v>2019</v>
      </c>
      <c r="C13178" s="1">
        <v>10</v>
      </c>
      <c r="D13178" s="1">
        <v>8</v>
      </c>
      <c r="E13178" s="7">
        <v>2019.8552511415501</v>
      </c>
      <c r="F13178" s="53">
        <v>22.839582</v>
      </c>
      <c r="G13178" s="57"/>
      <c r="H13178" s="8"/>
    </row>
    <row r="13179" spans="1:8" ht="15.6" x14ac:dyDescent="0.3">
      <c r="A13179" s="1">
        <v>13175</v>
      </c>
      <c r="B13179" s="1">
        <v>2019</v>
      </c>
      <c r="C13179" s="1">
        <v>10</v>
      </c>
      <c r="D13179" s="1">
        <v>9</v>
      </c>
      <c r="E13179" s="7">
        <v>2019.8579908675799</v>
      </c>
      <c r="F13179" s="53">
        <v>22.792218999999999</v>
      </c>
      <c r="G13179" s="57"/>
      <c r="H13179" s="8"/>
    </row>
    <row r="13180" spans="1:8" ht="15.6" x14ac:dyDescent="0.3">
      <c r="A13180" s="1">
        <v>13176</v>
      </c>
      <c r="B13180" s="1">
        <v>2019</v>
      </c>
      <c r="C13180" s="1">
        <v>10</v>
      </c>
      <c r="D13180" s="1">
        <v>10</v>
      </c>
      <c r="E13180" s="7">
        <v>2019.86073059361</v>
      </c>
      <c r="F13180" s="53">
        <v>22.822831999999998</v>
      </c>
      <c r="G13180" s="57"/>
      <c r="H13180" s="8"/>
    </row>
    <row r="13181" spans="1:8" ht="15.6" x14ac:dyDescent="0.3">
      <c r="A13181" s="1">
        <v>13177</v>
      </c>
      <c r="B13181" s="1">
        <v>2019</v>
      </c>
      <c r="C13181" s="1">
        <v>10</v>
      </c>
      <c r="D13181" s="1">
        <v>11</v>
      </c>
      <c r="E13181" s="7">
        <v>2019.8634703196301</v>
      </c>
      <c r="F13181" s="53">
        <v>22.884219999999999</v>
      </c>
      <c r="G13181" s="57"/>
      <c r="H13181" s="8"/>
    </row>
    <row r="13182" spans="1:8" ht="15.6" x14ac:dyDescent="0.3">
      <c r="A13182" s="1">
        <v>13178</v>
      </c>
      <c r="B13182" s="1">
        <v>2019</v>
      </c>
      <c r="C13182" s="1">
        <v>10</v>
      </c>
      <c r="D13182" s="1">
        <v>12</v>
      </c>
      <c r="E13182" s="7">
        <v>2019.86621004566</v>
      </c>
      <c r="F13182" s="53">
        <v>22.943124999999998</v>
      </c>
      <c r="G13182" s="57"/>
      <c r="H13182" s="8"/>
    </row>
    <row r="13183" spans="1:8" ht="15.6" x14ac:dyDescent="0.3">
      <c r="A13183" s="1">
        <v>13179</v>
      </c>
      <c r="B13183" s="1">
        <v>2019</v>
      </c>
      <c r="C13183" s="1">
        <v>10</v>
      </c>
      <c r="D13183" s="1">
        <v>13</v>
      </c>
      <c r="E13183" s="7">
        <v>2019.86894977169</v>
      </c>
      <c r="F13183" s="53">
        <v>23.017011</v>
      </c>
      <c r="G13183" s="57"/>
      <c r="H13183" s="8"/>
    </row>
    <row r="13184" spans="1:8" ht="15.6" x14ac:dyDescent="0.3">
      <c r="A13184" s="1">
        <v>13180</v>
      </c>
      <c r="B13184" s="1">
        <v>2019</v>
      </c>
      <c r="C13184" s="1">
        <v>10</v>
      </c>
      <c r="D13184" s="1">
        <v>14</v>
      </c>
      <c r="E13184" s="7">
        <v>2019.8716894977199</v>
      </c>
      <c r="F13184" s="53">
        <v>23.037246</v>
      </c>
      <c r="G13184" s="57"/>
      <c r="H13184" s="8"/>
    </row>
    <row r="13185" spans="1:8" ht="15.6" x14ac:dyDescent="0.3">
      <c r="A13185" s="1">
        <v>13181</v>
      </c>
      <c r="B13185" s="1">
        <v>2019</v>
      </c>
      <c r="C13185" s="1">
        <v>10</v>
      </c>
      <c r="D13185" s="1">
        <v>15</v>
      </c>
      <c r="E13185" s="7">
        <v>2019.87442922374</v>
      </c>
      <c r="F13185" s="53">
        <v>23.089997</v>
      </c>
      <c r="G13185" s="57"/>
      <c r="H13185" s="8"/>
    </row>
    <row r="13186" spans="1:8" ht="15.6" x14ac:dyDescent="0.3">
      <c r="A13186" s="1">
        <v>13182</v>
      </c>
      <c r="B13186" s="1">
        <v>2019</v>
      </c>
      <c r="C13186" s="1">
        <v>10</v>
      </c>
      <c r="D13186" s="1">
        <v>16</v>
      </c>
      <c r="E13186" s="7">
        <v>2019.8771689497701</v>
      </c>
      <c r="F13186" s="53">
        <v>23.172331</v>
      </c>
      <c r="G13186" s="57"/>
      <c r="H13186" s="8"/>
    </row>
    <row r="13187" spans="1:8" ht="15.6" x14ac:dyDescent="0.3">
      <c r="A13187" s="1">
        <v>13183</v>
      </c>
      <c r="B13187" s="1">
        <v>2019</v>
      </c>
      <c r="C13187" s="1">
        <v>10</v>
      </c>
      <c r="D13187" s="1">
        <v>17</v>
      </c>
      <c r="E13187" s="7">
        <v>2019.8799086757999</v>
      </c>
      <c r="F13187" s="53">
        <v>23.212444000000001</v>
      </c>
      <c r="G13187" s="57"/>
      <c r="H13187" s="8"/>
    </row>
    <row r="13188" spans="1:8" ht="15.6" x14ac:dyDescent="0.3">
      <c r="A13188" s="1">
        <v>13184</v>
      </c>
      <c r="B13188" s="1">
        <v>2019</v>
      </c>
      <c r="C13188" s="1">
        <v>10</v>
      </c>
      <c r="D13188" s="1">
        <v>18</v>
      </c>
      <c r="E13188" s="7">
        <v>2019.88264840183</v>
      </c>
      <c r="F13188" s="53">
        <v>23.303229000000002</v>
      </c>
      <c r="G13188" s="57"/>
      <c r="H13188" s="8"/>
    </row>
    <row r="13189" spans="1:8" ht="15.6" x14ac:dyDescent="0.3">
      <c r="A13189" s="1">
        <v>13185</v>
      </c>
      <c r="B13189" s="1">
        <v>2019</v>
      </c>
      <c r="C13189" s="1">
        <v>10</v>
      </c>
      <c r="D13189" s="1">
        <v>19</v>
      </c>
      <c r="E13189" s="7">
        <v>2019.8853881278501</v>
      </c>
      <c r="F13189" s="53">
        <v>23.383233000000001</v>
      </c>
      <c r="G13189" s="57"/>
      <c r="H13189" s="8"/>
    </row>
    <row r="13190" spans="1:8" ht="15.6" x14ac:dyDescent="0.3">
      <c r="A13190" s="1">
        <v>13186</v>
      </c>
      <c r="B13190" s="1">
        <v>2019</v>
      </c>
      <c r="C13190" s="1">
        <v>10</v>
      </c>
      <c r="D13190" s="1">
        <v>20</v>
      </c>
      <c r="E13190" s="7">
        <v>2019.88812785388</v>
      </c>
      <c r="F13190" s="53">
        <v>23.448709999999998</v>
      </c>
      <c r="G13190" s="57"/>
      <c r="H13190" s="8"/>
    </row>
    <row r="13191" spans="1:8" ht="15.6" x14ac:dyDescent="0.3">
      <c r="A13191" s="1">
        <v>13187</v>
      </c>
      <c r="B13191" s="1">
        <v>2019</v>
      </c>
      <c r="C13191" s="1">
        <v>10</v>
      </c>
      <c r="D13191" s="1">
        <v>21</v>
      </c>
      <c r="E13191" s="7">
        <v>2019.89086757991</v>
      </c>
      <c r="F13191" s="53">
        <v>23.501940999999999</v>
      </c>
      <c r="G13191" s="57"/>
      <c r="H13191" s="8"/>
    </row>
    <row r="13192" spans="1:8" ht="15.6" x14ac:dyDescent="0.3">
      <c r="A13192" s="1">
        <v>13188</v>
      </c>
      <c r="B13192" s="1">
        <v>2019</v>
      </c>
      <c r="C13192" s="1">
        <v>10</v>
      </c>
      <c r="D13192" s="1">
        <v>22</v>
      </c>
      <c r="E13192" s="7">
        <v>2019.8936073059399</v>
      </c>
      <c r="F13192" s="53">
        <v>23.596170000000001</v>
      </c>
      <c r="G13192" s="56"/>
      <c r="H13192" s="8"/>
    </row>
    <row r="13193" spans="1:8" ht="15.6" x14ac:dyDescent="0.3">
      <c r="A13193" s="1">
        <v>13189</v>
      </c>
      <c r="B13193" s="1">
        <v>2019</v>
      </c>
      <c r="C13193" s="1">
        <v>10</v>
      </c>
      <c r="D13193" s="1">
        <v>23</v>
      </c>
      <c r="E13193" s="7">
        <v>2019.89634703196</v>
      </c>
      <c r="F13193" s="53">
        <v>23.595831</v>
      </c>
      <c r="G13193" s="56"/>
      <c r="H13193" s="8"/>
    </row>
    <row r="13194" spans="1:8" ht="15.6" x14ac:dyDescent="0.3">
      <c r="A13194" s="1">
        <v>13190</v>
      </c>
      <c r="B13194" s="1">
        <v>2019</v>
      </c>
      <c r="C13194" s="1">
        <v>10</v>
      </c>
      <c r="D13194" s="1">
        <v>24</v>
      </c>
      <c r="E13194" s="7">
        <v>2019.8990867579901</v>
      </c>
      <c r="F13194" s="53">
        <v>23.689541999999999</v>
      </c>
      <c r="G13194" s="56"/>
      <c r="H13194" s="8"/>
    </row>
    <row r="13195" spans="1:8" ht="15.6" x14ac:dyDescent="0.3">
      <c r="A13195" s="1">
        <v>13191</v>
      </c>
      <c r="B13195" s="1">
        <v>2019</v>
      </c>
      <c r="C13195" s="1">
        <v>10</v>
      </c>
      <c r="D13195" s="1">
        <v>25</v>
      </c>
      <c r="E13195" s="7">
        <v>2019.9018264840199</v>
      </c>
      <c r="F13195" s="53">
        <v>23.789957999999999</v>
      </c>
      <c r="G13195" s="56"/>
      <c r="H13195" s="8"/>
    </row>
    <row r="13196" spans="1:8" ht="15.6" x14ac:dyDescent="0.3">
      <c r="A13196" s="1">
        <v>13192</v>
      </c>
      <c r="B13196" s="1">
        <v>2019</v>
      </c>
      <c r="C13196" s="1">
        <v>10</v>
      </c>
      <c r="D13196" s="1">
        <v>26</v>
      </c>
      <c r="E13196" s="7">
        <v>2019.90456621005</v>
      </c>
      <c r="F13196" s="53">
        <v>23.984276000000001</v>
      </c>
      <c r="G13196" s="56"/>
      <c r="H13196" s="8"/>
    </row>
    <row r="13197" spans="1:8" ht="15.6" x14ac:dyDescent="0.3">
      <c r="A13197" s="1">
        <v>13193</v>
      </c>
      <c r="B13197" s="1">
        <v>2019</v>
      </c>
      <c r="C13197" s="1">
        <v>10</v>
      </c>
      <c r="D13197" s="1">
        <v>27</v>
      </c>
      <c r="E13197" s="7">
        <v>2019.9073059360701</v>
      </c>
      <c r="F13197" s="53">
        <v>24.127262000000002</v>
      </c>
      <c r="G13197" s="56"/>
      <c r="H13197" s="8"/>
    </row>
    <row r="13198" spans="1:8" ht="15.6" x14ac:dyDescent="0.3">
      <c r="A13198" s="1">
        <v>13194</v>
      </c>
      <c r="B13198" s="1">
        <v>2019</v>
      </c>
      <c r="C13198" s="1">
        <v>10</v>
      </c>
      <c r="D13198" s="1">
        <v>28</v>
      </c>
      <c r="E13198" s="7">
        <v>2019.9100456620999</v>
      </c>
      <c r="F13198" s="53">
        <v>24.275874999999999</v>
      </c>
      <c r="G13198" s="56"/>
      <c r="H13198" s="8"/>
    </row>
    <row r="13199" spans="1:8" ht="15.6" x14ac:dyDescent="0.3">
      <c r="A13199" s="1">
        <v>13195</v>
      </c>
      <c r="B13199" s="1">
        <v>2019</v>
      </c>
      <c r="C13199" s="1">
        <v>10</v>
      </c>
      <c r="D13199" s="1">
        <v>29</v>
      </c>
      <c r="E13199" s="7">
        <v>2019.91278538813</v>
      </c>
      <c r="F13199" s="53">
        <v>24.326153000000001</v>
      </c>
      <c r="G13199" s="56"/>
      <c r="H13199" s="8"/>
    </row>
    <row r="13200" spans="1:8" ht="15.6" x14ac:dyDescent="0.3">
      <c r="A13200" s="1">
        <v>13196</v>
      </c>
      <c r="B13200" s="1">
        <v>2019</v>
      </c>
      <c r="C13200" s="1">
        <v>10</v>
      </c>
      <c r="D13200" s="1">
        <v>30</v>
      </c>
      <c r="E13200" s="7">
        <v>2019.9155251141499</v>
      </c>
      <c r="F13200" s="53">
        <v>24.417484000000002</v>
      </c>
      <c r="G13200" s="56"/>
      <c r="H13200" s="8"/>
    </row>
    <row r="13201" spans="1:8" ht="15.6" x14ac:dyDescent="0.3">
      <c r="A13201" s="1">
        <v>13197</v>
      </c>
      <c r="B13201" s="1">
        <v>2019</v>
      </c>
      <c r="C13201" s="1">
        <v>10</v>
      </c>
      <c r="D13201" s="1">
        <v>31</v>
      </c>
      <c r="E13201" s="7">
        <v>2019.91826484018</v>
      </c>
      <c r="F13201" s="53">
        <v>24.512836</v>
      </c>
      <c r="G13201" s="56"/>
      <c r="H13201" s="8"/>
    </row>
    <row r="13202" spans="1:8" ht="15.6" x14ac:dyDescent="0.3">
      <c r="A13202" s="1">
        <v>13198</v>
      </c>
      <c r="B13202" s="1">
        <v>2019</v>
      </c>
      <c r="C13202" s="1">
        <v>11</v>
      </c>
      <c r="D13202" s="1">
        <v>1</v>
      </c>
      <c r="E13202" s="7">
        <v>2019.91940639269</v>
      </c>
      <c r="F13202" s="53">
        <v>24.586978999999999</v>
      </c>
      <c r="G13202" s="56"/>
      <c r="H13202" s="8"/>
    </row>
    <row r="13203" spans="1:8" ht="15.6" x14ac:dyDescent="0.3">
      <c r="A13203" s="1">
        <v>13199</v>
      </c>
      <c r="B13203" s="1">
        <v>2019</v>
      </c>
      <c r="C13203" s="1">
        <v>11</v>
      </c>
      <c r="D13203" s="1">
        <v>2</v>
      </c>
      <c r="E13203" s="7">
        <v>2019.9221461187201</v>
      </c>
      <c r="F13203" s="53">
        <v>24.600328000000001</v>
      </c>
      <c r="G13203" s="56"/>
      <c r="H13203" s="8"/>
    </row>
    <row r="13204" spans="1:8" ht="15.6" x14ac:dyDescent="0.3">
      <c r="A13204" s="1">
        <v>13200</v>
      </c>
      <c r="B13204" s="1">
        <v>2019</v>
      </c>
      <c r="C13204" s="1">
        <v>11</v>
      </c>
      <c r="D13204" s="1">
        <v>3</v>
      </c>
      <c r="E13204" s="7">
        <v>2019.92488584475</v>
      </c>
      <c r="F13204" s="53">
        <v>24.58907</v>
      </c>
      <c r="G13204" s="56"/>
      <c r="H13204" s="8"/>
    </row>
    <row r="13205" spans="1:8" ht="15.6" x14ac:dyDescent="0.3">
      <c r="A13205" s="1">
        <v>13201</v>
      </c>
      <c r="B13205" s="1">
        <v>2019</v>
      </c>
      <c r="C13205" s="1">
        <v>11</v>
      </c>
      <c r="D13205" s="1">
        <v>4</v>
      </c>
      <c r="E13205" s="7">
        <v>2019.92762557078</v>
      </c>
      <c r="F13205" s="53">
        <v>24.546935000000001</v>
      </c>
      <c r="G13205" s="56"/>
      <c r="H13205" s="8"/>
    </row>
    <row r="13206" spans="1:8" ht="15.6" x14ac:dyDescent="0.3">
      <c r="A13206" s="1">
        <v>13202</v>
      </c>
      <c r="B13206" s="1">
        <v>2019</v>
      </c>
      <c r="C13206" s="1">
        <v>11</v>
      </c>
      <c r="D13206" s="1">
        <v>5</v>
      </c>
      <c r="E13206" s="7">
        <v>2019.9303652967999</v>
      </c>
      <c r="F13206" s="53">
        <v>24.442454999999999</v>
      </c>
      <c r="G13206" s="56"/>
      <c r="H13206" s="8"/>
    </row>
    <row r="13207" spans="1:8" ht="15.6" x14ac:dyDescent="0.3">
      <c r="A13207" s="1">
        <v>13203</v>
      </c>
      <c r="B13207" s="1">
        <v>2019</v>
      </c>
      <c r="C13207" s="1">
        <v>11</v>
      </c>
      <c r="D13207" s="1">
        <v>6</v>
      </c>
      <c r="E13207" s="7">
        <v>2019.93310502283</v>
      </c>
      <c r="F13207" s="53">
        <v>24.395002999999999</v>
      </c>
      <c r="G13207" s="56"/>
      <c r="H13207" s="8"/>
    </row>
    <row r="13208" spans="1:8" ht="15.6" x14ac:dyDescent="0.3">
      <c r="A13208" s="1">
        <v>13204</v>
      </c>
      <c r="B13208" s="1">
        <v>2019</v>
      </c>
      <c r="C13208" s="1">
        <v>11</v>
      </c>
      <c r="D13208" s="1">
        <v>7</v>
      </c>
      <c r="E13208" s="7">
        <v>2019.9358447488601</v>
      </c>
      <c r="F13208" s="53">
        <v>24.427821000000002</v>
      </c>
      <c r="G13208" s="56"/>
      <c r="H13208" s="8"/>
    </row>
    <row r="13209" spans="1:8" ht="15.6" x14ac:dyDescent="0.3">
      <c r="A13209" s="1">
        <v>13205</v>
      </c>
      <c r="B13209" s="1">
        <v>2019</v>
      </c>
      <c r="C13209" s="1">
        <v>11</v>
      </c>
      <c r="D13209" s="1">
        <v>8</v>
      </c>
      <c r="E13209" s="7">
        <v>2019.9385844748899</v>
      </c>
      <c r="F13209" s="53">
        <v>24.417262999999998</v>
      </c>
      <c r="G13209" s="56"/>
      <c r="H13209" s="8"/>
    </row>
    <row r="13210" spans="1:8" ht="15.6" x14ac:dyDescent="0.3">
      <c r="A13210" s="1">
        <v>13206</v>
      </c>
      <c r="B13210" s="1">
        <v>2019</v>
      </c>
      <c r="C13210" s="1">
        <v>11</v>
      </c>
      <c r="D13210" s="1">
        <v>9</v>
      </c>
      <c r="E13210" s="7">
        <v>2019.94132420091</v>
      </c>
      <c r="F13210" s="53">
        <v>24.338685999999999</v>
      </c>
      <c r="G13210" s="56"/>
      <c r="H13210" s="8"/>
    </row>
    <row r="13211" spans="1:8" ht="15.6" x14ac:dyDescent="0.3">
      <c r="A13211" s="1">
        <v>13207</v>
      </c>
      <c r="B13211" s="1">
        <v>2019</v>
      </c>
      <c r="C13211" s="1">
        <v>11</v>
      </c>
      <c r="D13211" s="1">
        <v>10</v>
      </c>
      <c r="E13211" s="7">
        <v>2019.9440639269401</v>
      </c>
      <c r="F13211" s="53">
        <v>24.225279</v>
      </c>
      <c r="G13211" s="56"/>
      <c r="H13211" s="8"/>
    </row>
    <row r="13212" spans="1:8" ht="15.6" x14ac:dyDescent="0.3">
      <c r="A13212" s="1">
        <v>13208</v>
      </c>
      <c r="B13212" s="1">
        <v>2019</v>
      </c>
      <c r="C13212" s="1">
        <v>11</v>
      </c>
      <c r="D13212" s="1">
        <v>11</v>
      </c>
      <c r="E13212" s="7">
        <v>2019.9468036529699</v>
      </c>
      <c r="F13212" s="53">
        <v>24.110254999999999</v>
      </c>
      <c r="G13212" s="56"/>
      <c r="H13212" s="8"/>
    </row>
    <row r="13213" spans="1:8" ht="15.6" x14ac:dyDescent="0.3">
      <c r="A13213" s="1">
        <v>13209</v>
      </c>
      <c r="B13213" s="1">
        <v>2019</v>
      </c>
      <c r="C13213" s="1">
        <v>11</v>
      </c>
      <c r="D13213" s="1">
        <v>12</v>
      </c>
      <c r="E13213" s="7">
        <v>2019.949543379</v>
      </c>
      <c r="F13213" s="53">
        <v>24.084069</v>
      </c>
      <c r="G13213" s="56"/>
      <c r="H13213" s="8"/>
    </row>
    <row r="13214" spans="1:8" ht="15.6" x14ac:dyDescent="0.3">
      <c r="A13214" s="1">
        <v>13210</v>
      </c>
      <c r="B13214" s="1">
        <v>2019</v>
      </c>
      <c r="C13214" s="1">
        <v>11</v>
      </c>
      <c r="D13214" s="1">
        <v>13</v>
      </c>
      <c r="E13214" s="7">
        <v>2019.9522831050199</v>
      </c>
      <c r="F13214" s="53">
        <v>24.072783000000001</v>
      </c>
      <c r="G13214" s="56"/>
      <c r="H13214" s="8"/>
    </row>
    <row r="13215" spans="1:8" ht="15.6" x14ac:dyDescent="0.3">
      <c r="A13215" s="1">
        <v>13211</v>
      </c>
      <c r="B13215" s="1">
        <v>2019</v>
      </c>
      <c r="C13215" s="1">
        <v>11</v>
      </c>
      <c r="D13215" s="1">
        <v>14</v>
      </c>
      <c r="E13215" s="7">
        <v>2019.95502283105</v>
      </c>
      <c r="F13215" s="53">
        <v>24.007667000000001</v>
      </c>
      <c r="G13215" s="56"/>
      <c r="H13215" s="8"/>
    </row>
    <row r="13216" spans="1:8" ht="15.6" x14ac:dyDescent="0.3">
      <c r="A13216" s="1">
        <v>13212</v>
      </c>
      <c r="B13216" s="1">
        <v>2019</v>
      </c>
      <c r="C13216" s="1">
        <v>11</v>
      </c>
      <c r="D13216" s="1">
        <v>15</v>
      </c>
      <c r="E13216" s="7">
        <v>2019.9577625570801</v>
      </c>
      <c r="F13216" s="53">
        <v>23.984245999999999</v>
      </c>
      <c r="G13216" s="56"/>
      <c r="H13216" s="8"/>
    </row>
    <row r="13217" spans="1:12" ht="15.6" x14ac:dyDescent="0.3">
      <c r="A13217" s="1">
        <v>13213</v>
      </c>
      <c r="B13217" s="1">
        <v>2019</v>
      </c>
      <c r="C13217" s="1">
        <v>11</v>
      </c>
      <c r="D13217" s="1">
        <v>16</v>
      </c>
      <c r="E13217" s="7">
        <v>2019.9605022830999</v>
      </c>
      <c r="F13217" s="53">
        <v>23.964479999999998</v>
      </c>
      <c r="G13217" s="56"/>
      <c r="H13217" s="8"/>
    </row>
    <row r="13218" spans="1:12" ht="15.6" x14ac:dyDescent="0.3">
      <c r="A13218" s="1">
        <v>13214</v>
      </c>
      <c r="B13218" s="1">
        <v>2019</v>
      </c>
      <c r="C13218" s="1">
        <v>11</v>
      </c>
      <c r="D13218" s="1">
        <v>17</v>
      </c>
      <c r="E13218" s="7">
        <v>2019.96324200913</v>
      </c>
      <c r="F13218" s="53">
        <v>23.95851</v>
      </c>
      <c r="G13218" s="56"/>
      <c r="H13218" s="8"/>
    </row>
    <row r="13219" spans="1:12" ht="15.6" x14ac:dyDescent="0.3">
      <c r="A13219" s="1">
        <v>13215</v>
      </c>
      <c r="B13219" s="1">
        <v>2019</v>
      </c>
      <c r="C13219" s="1">
        <v>11</v>
      </c>
      <c r="D13219" s="1">
        <v>18</v>
      </c>
      <c r="E13219" s="7">
        <v>2019.9659817351601</v>
      </c>
      <c r="F13219" s="53">
        <v>23.940259000000001</v>
      </c>
      <c r="G13219" s="56"/>
      <c r="H13219" s="8"/>
    </row>
    <row r="13220" spans="1:12" ht="15.6" x14ac:dyDescent="0.3">
      <c r="A13220" s="1">
        <v>13216</v>
      </c>
      <c r="B13220" s="1">
        <v>2019</v>
      </c>
      <c r="C13220" s="1">
        <v>11</v>
      </c>
      <c r="D13220" s="1">
        <v>19</v>
      </c>
      <c r="E13220" s="7">
        <v>2019.9687214611899</v>
      </c>
      <c r="F13220" s="53">
        <v>23.894886</v>
      </c>
      <c r="G13220" s="56"/>
      <c r="H13220" s="8"/>
    </row>
    <row r="13221" spans="1:12" ht="15.6" x14ac:dyDescent="0.3">
      <c r="A13221" s="1">
        <v>13217</v>
      </c>
      <c r="B13221" s="1">
        <v>2019</v>
      </c>
      <c r="C13221" s="1">
        <v>11</v>
      </c>
      <c r="D13221" s="1">
        <v>20</v>
      </c>
      <c r="E13221" s="7">
        <v>2019.97146118721</v>
      </c>
      <c r="F13221" s="53">
        <v>23.790351000000001</v>
      </c>
      <c r="G13221" s="56"/>
      <c r="H13221" s="8"/>
    </row>
    <row r="13222" spans="1:12" ht="15.6" x14ac:dyDescent="0.3">
      <c r="A13222" s="1">
        <v>13218</v>
      </c>
      <c r="B13222" s="1">
        <v>2019</v>
      </c>
      <c r="C13222" s="1">
        <v>11</v>
      </c>
      <c r="D13222" s="1">
        <v>21</v>
      </c>
      <c r="E13222" s="7">
        <v>2019.9742009132401</v>
      </c>
      <c r="F13222" s="53">
        <v>23.698131</v>
      </c>
      <c r="G13222" s="56"/>
      <c r="H13222" s="8"/>
    </row>
    <row r="13223" spans="1:12" ht="15.6" x14ac:dyDescent="0.3">
      <c r="A13223" s="1">
        <v>13219</v>
      </c>
      <c r="B13223" s="1">
        <v>2019</v>
      </c>
      <c r="C13223" s="1">
        <v>11</v>
      </c>
      <c r="D13223" s="1">
        <v>22</v>
      </c>
      <c r="E13223" s="7">
        <v>2019.97694063927</v>
      </c>
      <c r="F13223" s="53">
        <v>23.642391</v>
      </c>
      <c r="G13223" s="56"/>
      <c r="H13223" s="8"/>
    </row>
    <row r="13224" spans="1:12" ht="15.6" x14ac:dyDescent="0.3">
      <c r="A13224" s="1">
        <v>13220</v>
      </c>
      <c r="B13224" s="1">
        <v>2019</v>
      </c>
      <c r="C13224" s="1">
        <v>11</v>
      </c>
      <c r="D13224" s="1">
        <v>23</v>
      </c>
      <c r="E13224" s="7">
        <v>2019.9796803653001</v>
      </c>
      <c r="F13224" s="53">
        <v>23.566742000000001</v>
      </c>
      <c r="G13224" s="56"/>
      <c r="H13224" s="8"/>
    </row>
    <row r="13225" spans="1:12" ht="15.6" x14ac:dyDescent="0.3">
      <c r="A13225" s="1">
        <v>13221</v>
      </c>
      <c r="B13225" s="1">
        <v>2019</v>
      </c>
      <c r="C13225" s="1">
        <v>11</v>
      </c>
      <c r="D13225" s="1">
        <v>24</v>
      </c>
      <c r="E13225" s="7">
        <v>2019.9824200913199</v>
      </c>
      <c r="F13225" s="53">
        <v>23.470433</v>
      </c>
      <c r="G13225" s="56"/>
      <c r="H13225" s="8"/>
    </row>
    <row r="13226" spans="1:12" ht="15.6" x14ac:dyDescent="0.3">
      <c r="A13226" s="1">
        <v>13222</v>
      </c>
      <c r="B13226" s="1">
        <v>2019</v>
      </c>
      <c r="C13226" s="1">
        <v>11</v>
      </c>
      <c r="D13226" s="1">
        <v>25</v>
      </c>
      <c r="E13226" s="7">
        <v>2019.98515981735</v>
      </c>
      <c r="F13226" s="53">
        <v>23.359121999999999</v>
      </c>
      <c r="G13226" s="56"/>
      <c r="H13226" s="8"/>
    </row>
    <row r="13227" spans="1:12" ht="15.6" x14ac:dyDescent="0.3">
      <c r="A13227" s="1">
        <v>13223</v>
      </c>
      <c r="B13227" s="1">
        <v>2019</v>
      </c>
      <c r="C13227" s="1">
        <v>11</v>
      </c>
      <c r="D13227" s="1">
        <v>26</v>
      </c>
      <c r="E13227" s="7">
        <v>2019.9878995433801</v>
      </c>
      <c r="F13227" s="53">
        <v>23.236167999999999</v>
      </c>
      <c r="G13227" s="56"/>
      <c r="H13227" s="8"/>
    </row>
    <row r="13228" spans="1:12" ht="15.6" x14ac:dyDescent="0.3">
      <c r="A13228" s="1">
        <v>13224</v>
      </c>
      <c r="B13228" s="1">
        <v>2019</v>
      </c>
      <c r="C13228" s="1">
        <v>11</v>
      </c>
      <c r="D13228" s="1">
        <v>27</v>
      </c>
      <c r="E13228" s="7">
        <v>2019.9906392694099</v>
      </c>
      <c r="F13228" s="53">
        <v>23.126448</v>
      </c>
      <c r="G13228" s="56"/>
      <c r="H13228" s="8"/>
    </row>
    <row r="13229" spans="1:12" ht="15.6" x14ac:dyDescent="0.3">
      <c r="A13229" s="1">
        <v>13225</v>
      </c>
      <c r="B13229" s="1">
        <v>2019</v>
      </c>
      <c r="C13229" s="1">
        <v>11</v>
      </c>
      <c r="D13229" s="1">
        <v>28</v>
      </c>
      <c r="E13229" s="7">
        <v>2019.99337899543</v>
      </c>
      <c r="F13229" s="53">
        <v>23.087306000000002</v>
      </c>
      <c r="G13229" s="56"/>
      <c r="H13229" s="8"/>
    </row>
    <row r="13230" spans="1:12" ht="16.2" thickBot="1" x14ac:dyDescent="0.35">
      <c r="A13230" s="1">
        <v>13226</v>
      </c>
      <c r="B13230" s="1">
        <v>2019</v>
      </c>
      <c r="C13230" s="1">
        <v>11</v>
      </c>
      <c r="D13230" s="1">
        <v>29</v>
      </c>
      <c r="E13230" s="7">
        <v>2019.9961187214601</v>
      </c>
      <c r="F13230" s="53">
        <v>23.018554999999999</v>
      </c>
      <c r="G13230" s="56"/>
      <c r="H13230" s="8"/>
      <c r="I13230" s="8"/>
      <c r="J13230" s="8"/>
      <c r="K13230" s="8"/>
      <c r="L13230" s="8"/>
    </row>
    <row r="13231" spans="1:12" ht="18.600000000000001" thickBot="1" x14ac:dyDescent="0.4">
      <c r="A13231" s="1">
        <v>13227</v>
      </c>
      <c r="B13231" s="1">
        <v>2019</v>
      </c>
      <c r="C13231" s="1">
        <v>11</v>
      </c>
      <c r="D13231" s="1">
        <v>30</v>
      </c>
      <c r="E13231" s="7">
        <v>2019.99885844749</v>
      </c>
      <c r="F13231" s="53">
        <v>22.968717000000002</v>
      </c>
      <c r="G13231" s="52"/>
      <c r="H13231" s="61">
        <f>AVERAGE(F12867:F13231)</f>
        <v>20.537803561643837</v>
      </c>
      <c r="I13231" s="64" t="s">
        <v>55</v>
      </c>
      <c r="J13231" s="63"/>
    </row>
    <row r="13232" spans="1:12" ht="15.6" x14ac:dyDescent="0.3">
      <c r="A13232" s="1">
        <v>13228</v>
      </c>
      <c r="B13232" s="1">
        <v>2019</v>
      </c>
      <c r="C13232" s="1">
        <v>12</v>
      </c>
      <c r="D13232" s="1">
        <v>1</v>
      </c>
      <c r="E13232" s="7">
        <v>2020.0027397260301</v>
      </c>
      <c r="F13232" s="7">
        <v>22.810274</v>
      </c>
      <c r="G13232" s="56"/>
    </row>
    <row r="13233" spans="1:11" ht="16.2" thickBot="1" x14ac:dyDescent="0.35">
      <c r="A13233" s="1">
        <v>13229</v>
      </c>
      <c r="B13233" s="1">
        <v>2019</v>
      </c>
      <c r="C13233" s="1">
        <v>12</v>
      </c>
      <c r="D13233" s="1">
        <v>2</v>
      </c>
      <c r="E13233" s="7">
        <v>2020.0054794520499</v>
      </c>
      <c r="F13233" s="7">
        <v>22.695081999999999</v>
      </c>
      <c r="G13233" s="56"/>
      <c r="H13233" s="8"/>
    </row>
    <row r="13234" spans="1:11" ht="21" x14ac:dyDescent="0.4">
      <c r="A13234" s="1">
        <v>13230</v>
      </c>
      <c r="B13234" s="1">
        <v>2019</v>
      </c>
      <c r="C13234" s="1">
        <v>12</v>
      </c>
      <c r="D13234" s="1">
        <v>3</v>
      </c>
      <c r="E13234" s="7">
        <v>2020.00821917808</v>
      </c>
      <c r="F13234" s="7">
        <v>22.527954999999999</v>
      </c>
      <c r="G13234" s="56"/>
      <c r="H13234" s="8"/>
      <c r="I13234" s="67" t="s">
        <v>56</v>
      </c>
      <c r="J13234" s="65"/>
      <c r="K13234" s="69">
        <f>H13231-H192</f>
        <v>-3.4295043004251298</v>
      </c>
    </row>
    <row r="13235" spans="1:11" ht="24" thickBot="1" x14ac:dyDescent="0.5">
      <c r="A13235" s="1">
        <v>13231</v>
      </c>
      <c r="B13235" s="1">
        <v>2019</v>
      </c>
      <c r="C13235" s="1">
        <v>12</v>
      </c>
      <c r="D13235" s="1">
        <v>4</v>
      </c>
      <c r="E13235" s="7">
        <v>2020.0109589041101</v>
      </c>
      <c r="F13235" s="7">
        <v>22.420949</v>
      </c>
      <c r="G13235" s="56"/>
      <c r="H13235" s="8"/>
      <c r="I13235" s="68" t="s">
        <v>57</v>
      </c>
      <c r="J13235" s="66"/>
      <c r="K13235" s="70">
        <f>H13231/(H13231-K13234)</f>
        <v>0.85690907296882035</v>
      </c>
    </row>
    <row r="13236" spans="1:11" ht="15.6" x14ac:dyDescent="0.3">
      <c r="A13236" s="1">
        <v>13232</v>
      </c>
      <c r="B13236" s="1">
        <v>2019</v>
      </c>
      <c r="C13236" s="1">
        <v>12</v>
      </c>
      <c r="D13236" s="1">
        <v>5</v>
      </c>
      <c r="E13236" s="7">
        <v>2020.01369863014</v>
      </c>
      <c r="F13236" s="7">
        <v>22.314032000000001</v>
      </c>
      <c r="G13236" s="56"/>
      <c r="H13236" s="8"/>
    </row>
    <row r="13237" spans="1:11" ht="15.6" x14ac:dyDescent="0.3">
      <c r="A13237" s="1">
        <v>13233</v>
      </c>
      <c r="B13237" s="1">
        <v>2019</v>
      </c>
      <c r="C13237" s="1">
        <v>12</v>
      </c>
      <c r="D13237" s="1">
        <v>6</v>
      </c>
      <c r="E13237" s="7">
        <v>2020.0164383561601</v>
      </c>
      <c r="F13237" s="7">
        <v>22.214337</v>
      </c>
      <c r="G13237" s="56"/>
      <c r="H13237" s="8"/>
    </row>
    <row r="13238" spans="1:11" ht="15.6" x14ac:dyDescent="0.3">
      <c r="A13238" s="1">
        <v>13234</v>
      </c>
      <c r="B13238" s="1">
        <v>2019</v>
      </c>
      <c r="C13238" s="1">
        <v>12</v>
      </c>
      <c r="D13238" s="1">
        <v>7</v>
      </c>
      <c r="E13238" s="7">
        <v>2020.0191780821899</v>
      </c>
      <c r="F13238" s="7">
        <v>22.152560999999999</v>
      </c>
      <c r="G13238" s="56"/>
      <c r="H13238" s="8"/>
    </row>
    <row r="13239" spans="1:11" ht="15.6" x14ac:dyDescent="0.3">
      <c r="A13239" s="1">
        <v>13235</v>
      </c>
      <c r="B13239" s="1">
        <v>2019</v>
      </c>
      <c r="C13239" s="1">
        <v>12</v>
      </c>
      <c r="D13239" s="1">
        <v>8</v>
      </c>
      <c r="E13239" s="7">
        <v>2020.02191780822</v>
      </c>
      <c r="F13239" s="7">
        <v>22.042280000000002</v>
      </c>
      <c r="G13239" s="56"/>
      <c r="H13239" s="8"/>
    </row>
    <row r="13240" spans="1:11" ht="15.6" x14ac:dyDescent="0.3">
      <c r="A13240" s="1">
        <v>13236</v>
      </c>
      <c r="B13240" s="1">
        <v>2019</v>
      </c>
      <c r="C13240" s="1">
        <v>12</v>
      </c>
      <c r="D13240" s="1">
        <v>9</v>
      </c>
      <c r="E13240" s="7">
        <v>2020.0246575342501</v>
      </c>
      <c r="F13240" s="7">
        <v>21.841239999999999</v>
      </c>
      <c r="G13240" s="56"/>
      <c r="H13240" s="8"/>
    </row>
    <row r="13241" spans="1:11" ht="15.6" x14ac:dyDescent="0.3">
      <c r="A13241" s="1">
        <v>13237</v>
      </c>
      <c r="B13241" s="1">
        <v>2019</v>
      </c>
      <c r="C13241" s="1">
        <v>12</v>
      </c>
      <c r="D13241" s="1">
        <v>10</v>
      </c>
      <c r="E13241" s="7">
        <v>2020.0273972602699</v>
      </c>
      <c r="F13241" s="7">
        <v>21.574428999999999</v>
      </c>
      <c r="G13241" s="56"/>
      <c r="H13241" s="8"/>
    </row>
    <row r="13242" spans="1:11" ht="15.6" x14ac:dyDescent="0.3">
      <c r="A13242" s="1">
        <v>13238</v>
      </c>
      <c r="B13242" s="1">
        <v>2019</v>
      </c>
      <c r="C13242" s="1">
        <v>12</v>
      </c>
      <c r="D13242" s="1">
        <v>11</v>
      </c>
      <c r="E13242" s="7">
        <v>2020.0301369863</v>
      </c>
      <c r="F13242" s="7">
        <v>21.432106999999998</v>
      </c>
      <c r="G13242" s="56"/>
      <c r="H13242" s="8"/>
    </row>
    <row r="13243" spans="1:11" ht="15.6" x14ac:dyDescent="0.3">
      <c r="A13243" s="1">
        <v>13239</v>
      </c>
      <c r="B13243" s="1">
        <v>2019</v>
      </c>
      <c r="C13243" s="1">
        <v>12</v>
      </c>
      <c r="D13243" s="1">
        <v>12</v>
      </c>
      <c r="E13243" s="7">
        <v>2020.0328767123301</v>
      </c>
      <c r="F13243" s="7">
        <v>21.230602000000001</v>
      </c>
      <c r="G13243" s="56"/>
      <c r="H13243" s="8"/>
    </row>
    <row r="13244" spans="1:11" ht="15.6" x14ac:dyDescent="0.3">
      <c r="A13244" s="1">
        <v>13240</v>
      </c>
      <c r="B13244" s="1">
        <v>2019</v>
      </c>
      <c r="C13244" s="1">
        <v>12</v>
      </c>
      <c r="D13244" s="1">
        <v>13</v>
      </c>
      <c r="E13244" s="7">
        <v>2020.03561643836</v>
      </c>
      <c r="F13244" s="7">
        <v>21.095109999999998</v>
      </c>
      <c r="G13244" s="56"/>
      <c r="H13244" s="8"/>
    </row>
    <row r="13245" spans="1:11" ht="15.6" x14ac:dyDescent="0.3">
      <c r="A13245" s="1">
        <v>13241</v>
      </c>
      <c r="B13245" s="1">
        <v>2019</v>
      </c>
      <c r="C13245" s="1">
        <v>12</v>
      </c>
      <c r="D13245" s="1">
        <v>14</v>
      </c>
      <c r="E13245" s="7">
        <v>2020.03835616438</v>
      </c>
      <c r="F13245" s="7">
        <v>20.955928</v>
      </c>
      <c r="G13245" s="56"/>
      <c r="H13245" s="8"/>
    </row>
    <row r="13246" spans="1:11" ht="15.6" x14ac:dyDescent="0.3">
      <c r="A13246" s="1">
        <v>13242</v>
      </c>
      <c r="B13246" s="1">
        <v>2019</v>
      </c>
      <c r="C13246" s="1">
        <v>12</v>
      </c>
      <c r="D13246" s="1">
        <v>15</v>
      </c>
      <c r="E13246" s="7">
        <v>2020.0410958904099</v>
      </c>
      <c r="F13246" s="7">
        <v>20.802811999999999</v>
      </c>
      <c r="G13246" s="56"/>
      <c r="H13246" s="8"/>
    </row>
    <row r="13247" spans="1:11" ht="15.6" x14ac:dyDescent="0.3">
      <c r="A13247" s="1">
        <v>13243</v>
      </c>
      <c r="B13247" s="1">
        <v>2019</v>
      </c>
      <c r="C13247" s="1">
        <v>12</v>
      </c>
      <c r="D13247" s="1">
        <v>16</v>
      </c>
      <c r="E13247" s="7">
        <v>2020.04383561644</v>
      </c>
      <c r="F13247" s="7">
        <v>20.659891999999999</v>
      </c>
      <c r="G13247" s="56"/>
      <c r="H13247" s="8"/>
    </row>
    <row r="13248" spans="1:11" ht="15.6" x14ac:dyDescent="0.3">
      <c r="A13248" s="1">
        <v>13244</v>
      </c>
      <c r="B13248" s="1">
        <v>2019</v>
      </c>
      <c r="C13248" s="1">
        <v>12</v>
      </c>
      <c r="D13248" s="1">
        <v>17</v>
      </c>
      <c r="E13248" s="7">
        <v>2020.0465753424701</v>
      </c>
      <c r="F13248" s="7">
        <v>20.473281</v>
      </c>
      <c r="G13248" s="56"/>
      <c r="H13248" s="8"/>
    </row>
    <row r="13249" spans="1:10" ht="15.6" x14ac:dyDescent="0.3">
      <c r="A13249" s="1">
        <v>13245</v>
      </c>
      <c r="B13249" s="1">
        <v>2019</v>
      </c>
      <c r="C13249" s="1">
        <v>12</v>
      </c>
      <c r="D13249" s="1">
        <v>18</v>
      </c>
      <c r="E13249" s="7">
        <v>2020.0493150684899</v>
      </c>
      <c r="F13249" s="7">
        <v>20.299166</v>
      </c>
      <c r="G13249" s="56"/>
      <c r="H13249" s="8"/>
    </row>
    <row r="13250" spans="1:10" ht="15.6" x14ac:dyDescent="0.3">
      <c r="A13250" s="1">
        <v>13246</v>
      </c>
      <c r="B13250" s="1">
        <v>2019</v>
      </c>
      <c r="C13250" s="1">
        <v>12</v>
      </c>
      <c r="D13250" s="1">
        <v>19</v>
      </c>
      <c r="E13250" s="7">
        <v>2020.05205479452</v>
      </c>
      <c r="F13250" s="7">
        <v>20.089124000000002</v>
      </c>
      <c r="G13250" s="56"/>
      <c r="H13250" s="8"/>
    </row>
    <row r="13251" spans="1:10" ht="15.6" x14ac:dyDescent="0.3">
      <c r="A13251" s="1">
        <v>13247</v>
      </c>
      <c r="B13251" s="1">
        <v>2019</v>
      </c>
      <c r="C13251" s="1">
        <v>12</v>
      </c>
      <c r="D13251" s="1">
        <v>20</v>
      </c>
      <c r="E13251" s="7">
        <v>2020.0547945205501</v>
      </c>
      <c r="F13251" s="7">
        <v>19.895676000000002</v>
      </c>
      <c r="G13251" s="56"/>
      <c r="H13251" s="8"/>
    </row>
    <row r="13252" spans="1:10" ht="15.6" x14ac:dyDescent="0.3">
      <c r="A13252" s="1">
        <v>13248</v>
      </c>
      <c r="B13252" s="1">
        <v>2019</v>
      </c>
      <c r="C13252" s="1">
        <v>12</v>
      </c>
      <c r="D13252" s="1">
        <v>21</v>
      </c>
      <c r="E13252" s="7">
        <v>2020.05753424658</v>
      </c>
      <c r="F13252" s="7">
        <v>19.731501999999999</v>
      </c>
      <c r="G13252" s="56"/>
      <c r="H13252" s="8"/>
    </row>
    <row r="13253" spans="1:10" ht="15.6" x14ac:dyDescent="0.3">
      <c r="A13253" s="1">
        <v>13249</v>
      </c>
      <c r="B13253" s="1">
        <v>2019</v>
      </c>
      <c r="C13253" s="1">
        <v>12</v>
      </c>
      <c r="D13253" s="1">
        <v>22</v>
      </c>
      <c r="E13253" s="7">
        <v>2020.0602739726</v>
      </c>
      <c r="F13253" s="7">
        <v>19.556915</v>
      </c>
      <c r="G13253" s="56"/>
      <c r="H13253" s="8"/>
    </row>
    <row r="13254" spans="1:10" ht="15.6" x14ac:dyDescent="0.3">
      <c r="A13254" s="1">
        <v>13250</v>
      </c>
      <c r="B13254" s="1">
        <v>2019</v>
      </c>
      <c r="C13254" s="1">
        <v>12</v>
      </c>
      <c r="D13254" s="1">
        <v>23</v>
      </c>
      <c r="E13254" s="7">
        <v>2020.0630136986299</v>
      </c>
      <c r="F13254" s="7">
        <v>19.406472999999998</v>
      </c>
      <c r="G13254" s="56"/>
      <c r="H13254" s="8"/>
    </row>
    <row r="13255" spans="1:10" ht="15.6" x14ac:dyDescent="0.3">
      <c r="A13255" s="1">
        <v>13251</v>
      </c>
      <c r="B13255" s="1">
        <v>2019</v>
      </c>
      <c r="C13255" s="1">
        <v>12</v>
      </c>
      <c r="D13255" s="1">
        <v>24</v>
      </c>
      <c r="E13255" s="7">
        <v>2020.06575342466</v>
      </c>
      <c r="F13255" s="7">
        <v>19.269962</v>
      </c>
      <c r="G13255" s="56"/>
      <c r="H13255" s="8"/>
    </row>
    <row r="13256" spans="1:10" ht="15.6" x14ac:dyDescent="0.3">
      <c r="A13256" s="1">
        <v>13252</v>
      </c>
      <c r="B13256" s="1">
        <v>2019</v>
      </c>
      <c r="C13256" s="1">
        <v>12</v>
      </c>
      <c r="D13256" s="1">
        <v>25</v>
      </c>
      <c r="E13256" s="7">
        <v>2020.0684931506801</v>
      </c>
      <c r="F13256" s="7">
        <v>19.181809000000001</v>
      </c>
      <c r="G13256" s="56"/>
      <c r="H13256" s="8"/>
    </row>
    <row r="13257" spans="1:10" ht="15.6" x14ac:dyDescent="0.3">
      <c r="A13257" s="1">
        <v>13253</v>
      </c>
      <c r="B13257" s="1">
        <v>2019</v>
      </c>
      <c r="C13257" s="1">
        <v>12</v>
      </c>
      <c r="D13257" s="1">
        <v>26</v>
      </c>
      <c r="E13257" s="7">
        <v>2020.0712328767099</v>
      </c>
      <c r="F13257" s="7">
        <v>19.118131000000002</v>
      </c>
      <c r="G13257" s="56"/>
      <c r="H13257" s="8"/>
    </row>
    <row r="13258" spans="1:10" ht="15.6" x14ac:dyDescent="0.3">
      <c r="A13258" s="1">
        <v>13254</v>
      </c>
      <c r="B13258" s="1">
        <v>2019</v>
      </c>
      <c r="C13258" s="1">
        <v>12</v>
      </c>
      <c r="D13258" s="1">
        <v>27</v>
      </c>
      <c r="E13258" s="7">
        <v>2020.07397260274</v>
      </c>
      <c r="F13258" s="7">
        <v>19.048556000000001</v>
      </c>
      <c r="G13258" s="56"/>
      <c r="H13258" s="8"/>
    </row>
    <row r="13259" spans="1:10" ht="15.6" x14ac:dyDescent="0.3">
      <c r="A13259" s="1">
        <v>13255</v>
      </c>
      <c r="B13259" s="1">
        <v>2019</v>
      </c>
      <c r="C13259" s="1">
        <v>12</v>
      </c>
      <c r="D13259" s="1">
        <v>28</v>
      </c>
      <c r="E13259" s="7">
        <v>2020.0767123287701</v>
      </c>
      <c r="F13259" s="7">
        <v>18.913938000000002</v>
      </c>
      <c r="G13259" s="56"/>
      <c r="H13259" s="8"/>
      <c r="I13259" s="8"/>
      <c r="J13259" s="8"/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58"/>
  <sheetViews>
    <sheetView zoomScale="70" zoomScaleNormal="70" workbookViewId="0">
      <selection activeCell="B1" sqref="B1"/>
    </sheetView>
  </sheetViews>
  <sheetFormatPr baseColWidth="10" defaultRowHeight="14.4" x14ac:dyDescent="0.3"/>
  <cols>
    <col min="1" max="1" width="1.109375" customWidth="1"/>
    <col min="2" max="2" width="2.5546875" customWidth="1"/>
    <col min="3" max="3" width="17.88671875" customWidth="1"/>
    <col min="4" max="4" width="8.109375" customWidth="1"/>
    <col min="5" max="5" width="12.77734375" customWidth="1"/>
    <col min="6" max="6" width="10.33203125" customWidth="1"/>
    <col min="7" max="7" width="6.6640625" customWidth="1"/>
    <col min="8" max="8" width="6.77734375" customWidth="1"/>
    <col min="9" max="9" width="9.77734375" customWidth="1"/>
    <col min="10" max="10" width="11.77734375" customWidth="1"/>
    <col min="11" max="11" width="1.44140625" customWidth="1"/>
    <col min="12" max="12" width="10.6640625" customWidth="1"/>
    <col min="13" max="13" width="13.88671875" customWidth="1"/>
    <col min="14" max="14" width="25.33203125" customWidth="1"/>
    <col min="16" max="16" width="3.33203125" customWidth="1"/>
    <col min="17" max="17" width="9" customWidth="1"/>
    <col min="19" max="19" width="3.21875" customWidth="1"/>
    <col min="20" max="20" width="16.33203125" customWidth="1"/>
    <col min="21" max="23" width="7.33203125" customWidth="1"/>
  </cols>
  <sheetData>
    <row r="1" spans="2:24" ht="18.600000000000001" thickBot="1" x14ac:dyDescent="0.35">
      <c r="C1" s="125" t="s">
        <v>4</v>
      </c>
      <c r="S1" s="302"/>
      <c r="T1" s="281"/>
      <c r="U1" s="282" t="s">
        <v>125</v>
      </c>
      <c r="V1" s="282"/>
      <c r="W1" s="303" t="s">
        <v>126</v>
      </c>
    </row>
    <row r="2" spans="2:24" ht="15.6" thickTop="1" thickBot="1" x14ac:dyDescent="0.35">
      <c r="B2" s="191"/>
      <c r="C2" s="191"/>
      <c r="D2" s="191"/>
      <c r="E2" s="191"/>
      <c r="F2" s="191"/>
      <c r="G2" s="191"/>
      <c r="H2" s="191"/>
      <c r="I2" s="191"/>
      <c r="J2" s="191"/>
      <c r="K2" s="23"/>
      <c r="L2" s="191"/>
      <c r="M2" s="191"/>
      <c r="N2" s="218" t="s">
        <v>98</v>
      </c>
      <c r="O2" s="219"/>
      <c r="P2" s="220"/>
      <c r="Q2" s="274" t="s">
        <v>121</v>
      </c>
      <c r="S2" s="302"/>
      <c r="T2" s="289" t="s">
        <v>122</v>
      </c>
      <c r="U2" s="290">
        <v>16</v>
      </c>
      <c r="V2" s="291" t="s">
        <v>27</v>
      </c>
      <c r="W2" s="292">
        <v>3</v>
      </c>
    </row>
    <row r="3" spans="2:24" ht="15.6" thickTop="1" thickBot="1" x14ac:dyDescent="0.35">
      <c r="B3" s="191"/>
      <c r="C3" s="191"/>
      <c r="D3" s="191"/>
      <c r="E3" s="191"/>
      <c r="F3" s="191"/>
      <c r="G3" s="380" t="s">
        <v>165</v>
      </c>
      <c r="H3" s="381"/>
      <c r="I3" s="381"/>
      <c r="J3" s="382"/>
      <c r="K3" s="23"/>
      <c r="L3" s="191"/>
      <c r="M3" s="191"/>
      <c r="N3" s="225" t="s">
        <v>104</v>
      </c>
      <c r="O3" s="190">
        <f>I11</f>
        <v>152897</v>
      </c>
      <c r="P3" s="226" t="s">
        <v>27</v>
      </c>
      <c r="Q3" s="227">
        <f>J11/2</f>
        <v>38982</v>
      </c>
      <c r="S3" s="302"/>
      <c r="T3" s="283"/>
      <c r="U3" s="18"/>
      <c r="V3" s="18"/>
      <c r="W3" s="284"/>
    </row>
    <row r="4" spans="2:24" ht="15" thickTop="1" x14ac:dyDescent="0.3">
      <c r="B4" s="191"/>
      <c r="C4" s="237" t="s">
        <v>99</v>
      </c>
      <c r="D4" s="193" t="s">
        <v>87</v>
      </c>
      <c r="E4" s="193" t="s">
        <v>92</v>
      </c>
      <c r="F4" s="194" t="s">
        <v>164</v>
      </c>
      <c r="G4" s="244" t="s">
        <v>93</v>
      </c>
      <c r="H4" s="245" t="s">
        <v>94</v>
      </c>
      <c r="I4" s="195" t="s">
        <v>88</v>
      </c>
      <c r="J4" s="379" t="s">
        <v>89</v>
      </c>
      <c r="K4" s="23"/>
      <c r="L4" s="230" t="s">
        <v>106</v>
      </c>
      <c r="M4" s="341" t="s">
        <v>114</v>
      </c>
      <c r="N4" s="221" t="s">
        <v>105</v>
      </c>
      <c r="O4" s="216">
        <f>O3/0.917</f>
        <v>166736.0959651036</v>
      </c>
      <c r="P4" s="217" t="s">
        <v>27</v>
      </c>
      <c r="Q4" s="228">
        <f>Q3/0.917</f>
        <v>42510.35986913849</v>
      </c>
      <c r="S4" s="302"/>
      <c r="T4" s="138" t="s">
        <v>123</v>
      </c>
      <c r="U4" s="280">
        <f>0.79*20</f>
        <v>15.8</v>
      </c>
      <c r="V4" s="279" t="s">
        <v>27</v>
      </c>
      <c r="W4" s="304">
        <f>0.37*20</f>
        <v>7.4</v>
      </c>
    </row>
    <row r="5" spans="2:24" ht="16.2" thickBot="1" x14ac:dyDescent="0.35">
      <c r="B5" s="191"/>
      <c r="C5" s="196" t="s">
        <v>95</v>
      </c>
      <c r="D5" s="197">
        <v>3920</v>
      </c>
      <c r="E5" s="197">
        <v>2058.1</v>
      </c>
      <c r="F5" s="198">
        <f>E5/E11</f>
        <v>2.8338414172374001E-3</v>
      </c>
      <c r="G5" s="210">
        <v>125</v>
      </c>
      <c r="H5" s="199">
        <v>109</v>
      </c>
      <c r="I5" s="371">
        <f>0.5*(G5+H5)</f>
        <v>117</v>
      </c>
      <c r="J5" s="250">
        <f>G5-H5</f>
        <v>16</v>
      </c>
      <c r="K5" s="23"/>
      <c r="L5" s="231">
        <f>J5/I5</f>
        <v>0.13675213675213677</v>
      </c>
      <c r="M5" s="342">
        <f>L5/2</f>
        <v>6.8376068376068383E-2</v>
      </c>
      <c r="N5" s="222" t="s">
        <v>97</v>
      </c>
      <c r="O5" s="223">
        <f>1000*O4/E11</f>
        <v>229.58245687497225</v>
      </c>
      <c r="P5" s="224" t="s">
        <v>27</v>
      </c>
      <c r="Q5" s="229">
        <f>1000*Q4/E11</f>
        <v>58.533413565342471</v>
      </c>
      <c r="S5" s="302"/>
      <c r="T5" s="138" t="s">
        <v>123</v>
      </c>
      <c r="U5" s="280">
        <f>20*0.83</f>
        <v>16.599999999999998</v>
      </c>
      <c r="V5" s="279" t="s">
        <v>27</v>
      </c>
      <c r="W5" s="304">
        <f>20*0.37</f>
        <v>7.4</v>
      </c>
    </row>
    <row r="6" spans="2:24" ht="16.8" thickTop="1" thickBot="1" x14ac:dyDescent="0.35">
      <c r="B6" s="191"/>
      <c r="C6" s="200" t="s">
        <v>96</v>
      </c>
      <c r="D6" s="201">
        <v>30200</v>
      </c>
      <c r="E6" s="201">
        <v>64497</v>
      </c>
      <c r="F6" s="202">
        <f>E6/E11</f>
        <v>8.8807283362110981E-2</v>
      </c>
      <c r="G6" s="211">
        <v>8591</v>
      </c>
      <c r="H6" s="203">
        <v>4531</v>
      </c>
      <c r="I6" s="372">
        <f>0.5*(G6+H6)</f>
        <v>6561</v>
      </c>
      <c r="J6" s="251">
        <f>G6-H6</f>
        <v>4060</v>
      </c>
      <c r="K6" s="23"/>
      <c r="L6" s="232">
        <f>J6/I6</f>
        <v>0.61880810852004264</v>
      </c>
      <c r="M6" s="342">
        <f>L6/2</f>
        <v>0.30940405426002132</v>
      </c>
      <c r="S6" s="302"/>
      <c r="T6" s="138" t="s">
        <v>124</v>
      </c>
      <c r="U6" s="280">
        <f>20*0.59</f>
        <v>11.799999999999999</v>
      </c>
      <c r="V6" s="279" t="s">
        <v>27</v>
      </c>
      <c r="W6" s="304">
        <f>20*0.07</f>
        <v>1.4000000000000001</v>
      </c>
    </row>
    <row r="7" spans="2:24" ht="15.6" thickTop="1" thickBot="1" x14ac:dyDescent="0.35">
      <c r="B7" s="191"/>
      <c r="C7" s="191"/>
      <c r="D7" s="191"/>
      <c r="E7" s="191"/>
      <c r="F7" s="191"/>
      <c r="G7" s="212"/>
      <c r="H7" s="30"/>
      <c r="I7" s="30"/>
      <c r="J7" s="213"/>
      <c r="K7" s="23"/>
      <c r="L7" s="233"/>
      <c r="M7" s="191"/>
      <c r="S7" s="302"/>
      <c r="T7" s="296" t="s">
        <v>26</v>
      </c>
      <c r="U7" s="297">
        <f>AVERAGE(U4:U6)</f>
        <v>14.733333333333333</v>
      </c>
      <c r="V7" s="298" t="s">
        <v>27</v>
      </c>
      <c r="W7" s="299">
        <f>AVERAGE(W4:W6)</f>
        <v>5.3999999999999995</v>
      </c>
    </row>
    <row r="8" spans="2:24" ht="15" thickTop="1" x14ac:dyDescent="0.3">
      <c r="B8" s="191"/>
      <c r="C8" s="192" t="s">
        <v>91</v>
      </c>
      <c r="D8" s="204">
        <f>D6/D5</f>
        <v>7.704081632653061</v>
      </c>
      <c r="E8" s="204">
        <f>E6/E5</f>
        <v>31.338127399057385</v>
      </c>
      <c r="F8" s="204">
        <f>F6/F5</f>
        <v>31.338127399057385</v>
      </c>
      <c r="G8" s="244"/>
      <c r="H8" s="245"/>
      <c r="I8" s="377">
        <f>I6/I5</f>
        <v>56.07692307692308</v>
      </c>
      <c r="J8" s="248"/>
      <c r="K8" s="23"/>
      <c r="L8" s="234">
        <f>L6/L5</f>
        <v>4.5250342935528112</v>
      </c>
      <c r="M8" s="191"/>
      <c r="S8" s="302"/>
    </row>
    <row r="9" spans="2:24" ht="15" thickBot="1" x14ac:dyDescent="0.35">
      <c r="B9" s="191"/>
      <c r="C9" s="215" t="s">
        <v>163</v>
      </c>
      <c r="D9" s="205">
        <f>D5/D11</f>
        <v>2.328745150922884E-2</v>
      </c>
      <c r="E9" s="205">
        <f>E5/E11</f>
        <v>2.8338414172374001E-3</v>
      </c>
      <c r="F9" s="206">
        <f>F5/F11</f>
        <v>2.8338414172374001E-3</v>
      </c>
      <c r="G9" s="246"/>
      <c r="H9" s="247"/>
      <c r="I9" s="378">
        <f>I5/I11</f>
        <v>7.6522103115169034E-4</v>
      </c>
      <c r="J9" s="249"/>
      <c r="K9" s="23"/>
      <c r="L9" s="235">
        <f>L11/L5</f>
        <v>3.7287307795443989</v>
      </c>
      <c r="M9" s="191"/>
      <c r="S9" s="302"/>
      <c r="T9" s="286"/>
      <c r="U9" s="287" t="s">
        <v>127</v>
      </c>
      <c r="V9" s="305" t="s">
        <v>128</v>
      </c>
      <c r="W9" s="286"/>
    </row>
    <row r="10" spans="2:24" ht="15.6" thickTop="1" thickBot="1" x14ac:dyDescent="0.35">
      <c r="B10" s="191"/>
      <c r="C10" s="191"/>
      <c r="D10" s="191"/>
      <c r="E10" s="191"/>
      <c r="F10" s="191"/>
      <c r="G10" s="212"/>
      <c r="H10" s="30"/>
      <c r="I10" s="30"/>
      <c r="J10" s="213"/>
      <c r="K10" s="23"/>
      <c r="L10" s="233"/>
      <c r="M10" s="191"/>
      <c r="S10" s="302"/>
      <c r="T10" s="286" t="s">
        <v>129</v>
      </c>
      <c r="U10" s="286">
        <v>230</v>
      </c>
      <c r="V10" s="305">
        <v>0.2</v>
      </c>
      <c r="W10" s="288">
        <f>V10/U10</f>
        <v>8.6956521739130438E-4</v>
      </c>
    </row>
    <row r="11" spans="2:24" ht="15.6" thickTop="1" thickBot="1" x14ac:dyDescent="0.35">
      <c r="B11" s="191"/>
      <c r="C11" s="45" t="s">
        <v>90</v>
      </c>
      <c r="D11" s="207">
        <v>168331</v>
      </c>
      <c r="E11" s="207">
        <v>726258</v>
      </c>
      <c r="F11" s="208">
        <v>1</v>
      </c>
      <c r="G11" s="374">
        <v>191879</v>
      </c>
      <c r="H11" s="375">
        <v>113915</v>
      </c>
      <c r="I11" s="376">
        <f>0.5*(G11+H11)</f>
        <v>152897</v>
      </c>
      <c r="J11" s="252">
        <f>G11-H11</f>
        <v>77964</v>
      </c>
      <c r="K11" s="23"/>
      <c r="L11" s="236">
        <f>J11/I11</f>
        <v>0.50991190147615717</v>
      </c>
      <c r="M11" s="373">
        <f>L11/2</f>
        <v>0.25495595073807858</v>
      </c>
      <c r="S11" s="302"/>
      <c r="T11" s="286" t="s">
        <v>130</v>
      </c>
      <c r="U11" s="286">
        <v>230</v>
      </c>
      <c r="V11" s="305">
        <v>59</v>
      </c>
      <c r="W11" s="300">
        <f>V11/U11</f>
        <v>0.2565217391304348</v>
      </c>
      <c r="X11" s="308">
        <f>W11/W14</f>
        <v>35.057971014492757</v>
      </c>
    </row>
    <row r="12" spans="2:24" ht="15" thickTop="1" x14ac:dyDescent="0.3">
      <c r="B12" s="191"/>
      <c r="C12" s="209"/>
      <c r="D12" s="209"/>
      <c r="E12" s="209"/>
      <c r="F12" s="209"/>
      <c r="G12" s="209"/>
      <c r="H12" s="209"/>
      <c r="I12" s="209"/>
      <c r="J12" s="209"/>
      <c r="K12" s="23"/>
      <c r="L12" s="209"/>
      <c r="M12" s="191"/>
      <c r="S12" s="302"/>
      <c r="V12" s="1">
        <f>V11/V10</f>
        <v>295</v>
      </c>
      <c r="W12" s="285"/>
    </row>
    <row r="13" spans="2:24" ht="15" thickBot="1" x14ac:dyDescent="0.35">
      <c r="B13" s="23"/>
      <c r="C13" s="23"/>
      <c r="D13" s="23"/>
      <c r="E13" s="23"/>
      <c r="F13" s="23"/>
      <c r="G13" s="23"/>
      <c r="H13" s="23"/>
      <c r="I13" s="23"/>
      <c r="K13" s="23"/>
      <c r="L13" s="23"/>
      <c r="M13" s="23"/>
      <c r="S13" s="302"/>
      <c r="T13" s="294" t="s">
        <v>131</v>
      </c>
      <c r="U13" s="295">
        <v>16</v>
      </c>
      <c r="V13" s="306">
        <v>3</v>
      </c>
      <c r="W13" s="293">
        <f>V13/U13</f>
        <v>0.1875</v>
      </c>
    </row>
    <row r="14" spans="2:24" ht="15.6" thickTop="1" thickBot="1" x14ac:dyDescent="0.35">
      <c r="I14" s="214">
        <v>152897</v>
      </c>
      <c r="J14" s="275" t="s">
        <v>112</v>
      </c>
      <c r="N14" s="1"/>
      <c r="O14" s="1"/>
      <c r="P14" s="1"/>
      <c r="S14" s="302"/>
      <c r="T14" s="309" t="s">
        <v>132</v>
      </c>
      <c r="U14" s="307">
        <v>410</v>
      </c>
      <c r="V14" s="307">
        <v>3</v>
      </c>
      <c r="W14" s="301">
        <f>V14/U14</f>
        <v>7.3170731707317077E-3</v>
      </c>
    </row>
    <row r="15" spans="2:24" ht="15" thickTop="1" x14ac:dyDescent="0.3">
      <c r="B15">
        <v>1</v>
      </c>
      <c r="C15" s="238" t="s">
        <v>100</v>
      </c>
      <c r="D15" s="238">
        <v>117</v>
      </c>
      <c r="J15" s="276" t="s">
        <v>113</v>
      </c>
      <c r="N15" s="1"/>
      <c r="O15" s="1"/>
      <c r="P15" s="1"/>
      <c r="S15" s="302"/>
    </row>
    <row r="16" spans="2:24" x14ac:dyDescent="0.3">
      <c r="B16">
        <v>2</v>
      </c>
      <c r="C16" s="238" t="s">
        <v>101</v>
      </c>
      <c r="D16" s="238">
        <f>0.0133*1000000</f>
        <v>13300</v>
      </c>
      <c r="N16" s="1"/>
      <c r="O16" s="1"/>
      <c r="P16" s="1"/>
      <c r="S16" s="302"/>
    </row>
    <row r="17" spans="1:19" ht="15.6" x14ac:dyDescent="0.3">
      <c r="C17" s="240" t="s">
        <v>103</v>
      </c>
      <c r="D17" s="240">
        <f>D16+D15</f>
        <v>13417</v>
      </c>
      <c r="E17" s="243">
        <f>D17/D18</f>
        <v>5.1209923664122139E-4</v>
      </c>
      <c r="F17" s="239"/>
      <c r="N17" s="1"/>
      <c r="O17" s="1"/>
      <c r="P17" s="1"/>
      <c r="S17" s="302"/>
    </row>
    <row r="18" spans="1:19" x14ac:dyDescent="0.3">
      <c r="C18" s="241" t="s">
        <v>102</v>
      </c>
      <c r="D18" s="242">
        <f>26.2*1000000</f>
        <v>26200000</v>
      </c>
      <c r="N18" s="1"/>
      <c r="O18" s="1"/>
      <c r="P18" s="1"/>
      <c r="S18" s="302"/>
    </row>
    <row r="19" spans="1:19" ht="9.6" customHeight="1" x14ac:dyDescent="0.3">
      <c r="N19" s="23"/>
      <c r="O19" s="1"/>
      <c r="P19" s="1"/>
      <c r="S19" s="302"/>
    </row>
    <row r="20" spans="1:19" x14ac:dyDescent="0.3">
      <c r="N20" s="1"/>
      <c r="O20" s="1"/>
      <c r="P20" s="1"/>
      <c r="S20" s="302"/>
    </row>
    <row r="21" spans="1:19" x14ac:dyDescent="0.3">
      <c r="N21" s="1"/>
      <c r="O21" s="1"/>
      <c r="P21" s="1"/>
      <c r="S21" s="302"/>
    </row>
    <row r="22" spans="1:19" ht="10.199999999999999" customHeight="1" x14ac:dyDescent="0.3">
      <c r="A22" s="23"/>
      <c r="N22" s="1"/>
      <c r="O22" s="1"/>
      <c r="P22" s="1"/>
      <c r="S22" s="302"/>
    </row>
    <row r="23" spans="1:19" x14ac:dyDescent="0.3">
      <c r="N23" s="1"/>
      <c r="O23" s="1"/>
      <c r="P23" s="1"/>
      <c r="S23" s="302"/>
    </row>
    <row r="24" spans="1:19" x14ac:dyDescent="0.3">
      <c r="N24" s="1"/>
      <c r="O24" s="1"/>
      <c r="P24" s="1"/>
      <c r="S24" s="302"/>
    </row>
    <row r="25" spans="1:19" x14ac:dyDescent="0.3">
      <c r="B25" s="23"/>
      <c r="K25" s="23"/>
      <c r="M25" s="23"/>
      <c r="S25" s="302"/>
    </row>
    <row r="26" spans="1:19" x14ac:dyDescent="0.3">
      <c r="K26" s="23"/>
      <c r="S26" s="302"/>
    </row>
    <row r="27" spans="1:19" x14ac:dyDescent="0.3">
      <c r="I27" s="189"/>
      <c r="S27" s="302"/>
    </row>
    <row r="28" spans="1:19" x14ac:dyDescent="0.3">
      <c r="S28" s="302"/>
    </row>
    <row r="29" spans="1:19" x14ac:dyDescent="0.3">
      <c r="S29" s="302"/>
    </row>
    <row r="30" spans="1:19" x14ac:dyDescent="0.3">
      <c r="S30" s="302"/>
    </row>
    <row r="31" spans="1:19" x14ac:dyDescent="0.3">
      <c r="S31" s="302"/>
    </row>
    <row r="32" spans="1:19" x14ac:dyDescent="0.3">
      <c r="S32" s="302"/>
    </row>
    <row r="33" spans="3:25" x14ac:dyDescent="0.3">
      <c r="C33" s="311" t="s">
        <v>135</v>
      </c>
      <c r="D33" s="311"/>
      <c r="E33" s="2" t="s">
        <v>133</v>
      </c>
    </row>
    <row r="35" spans="3:25" x14ac:dyDescent="0.3">
      <c r="C35" s="238"/>
      <c r="D35" s="238" t="s">
        <v>125</v>
      </c>
    </row>
    <row r="36" spans="3:25" x14ac:dyDescent="0.3">
      <c r="C36" s="238" t="s">
        <v>134</v>
      </c>
      <c r="D36" s="238">
        <f>15+17+24</f>
        <v>56</v>
      </c>
    </row>
    <row r="37" spans="3:25" x14ac:dyDescent="0.3">
      <c r="C37" s="238" t="s">
        <v>90</v>
      </c>
      <c r="D37" s="238">
        <f>D36+51+66+110+140</f>
        <v>423</v>
      </c>
      <c r="S37" s="3"/>
      <c r="T37" s="329" t="s">
        <v>140</v>
      </c>
      <c r="U37" s="336" t="s">
        <v>156</v>
      </c>
      <c r="V37" s="336" t="s">
        <v>154</v>
      </c>
      <c r="X37" s="331" t="s">
        <v>155</v>
      </c>
      <c r="Y37" s="331" t="s">
        <v>161</v>
      </c>
    </row>
    <row r="38" spans="3:25" x14ac:dyDescent="0.3">
      <c r="C38" s="190" t="s">
        <v>2</v>
      </c>
      <c r="D38" s="310">
        <f>D36/D37</f>
        <v>0.13238770685579196</v>
      </c>
      <c r="S38" s="3">
        <v>1</v>
      </c>
      <c r="T38" s="3" t="s">
        <v>141</v>
      </c>
      <c r="U38" s="337">
        <v>54.7</v>
      </c>
      <c r="V38" s="338">
        <f>U38/$U$58</f>
        <v>0.13279922311240594</v>
      </c>
      <c r="X38" s="332">
        <v>23112</v>
      </c>
      <c r="Y38" s="333">
        <f>X38/$X$58</f>
        <v>0.13730091308196352</v>
      </c>
    </row>
    <row r="39" spans="3:25" x14ac:dyDescent="0.3">
      <c r="S39" s="330">
        <v>2</v>
      </c>
      <c r="T39" s="330" t="s">
        <v>159</v>
      </c>
      <c r="U39" s="339">
        <v>2.8</v>
      </c>
      <c r="V39" s="340">
        <f t="shared" ref="V39:V56" si="0">U39/$U$58</f>
        <v>6.7977664481670306E-3</v>
      </c>
      <c r="X39" s="334">
        <v>15073</v>
      </c>
      <c r="Y39" s="335">
        <f t="shared" ref="Y39:Y58" si="1">X39/$X$58</f>
        <v>8.9543815458828141E-2</v>
      </c>
    </row>
    <row r="40" spans="3:25" x14ac:dyDescent="0.3">
      <c r="S40" s="3">
        <v>3</v>
      </c>
      <c r="T40" s="3" t="s">
        <v>157</v>
      </c>
      <c r="U40" s="337">
        <v>84.2</v>
      </c>
      <c r="V40" s="338">
        <f t="shared" si="0"/>
        <v>0.20441854819130859</v>
      </c>
      <c r="X40" s="332">
        <v>3318</v>
      </c>
      <c r="Y40" s="333">
        <f t="shared" si="1"/>
        <v>1.9711164313168699E-2</v>
      </c>
    </row>
    <row r="41" spans="3:25" x14ac:dyDescent="0.3">
      <c r="S41" s="3">
        <v>4</v>
      </c>
      <c r="T41" s="3" t="s">
        <v>158</v>
      </c>
      <c r="U41" s="337">
        <v>19.399999999999999</v>
      </c>
      <c r="V41" s="338">
        <f t="shared" si="0"/>
        <v>4.7098810390871569E-2</v>
      </c>
      <c r="X41" s="332">
        <v>7342</v>
      </c>
      <c r="Y41" s="333">
        <f t="shared" si="1"/>
        <v>4.3616446168560752E-2</v>
      </c>
    </row>
    <row r="42" spans="3:25" x14ac:dyDescent="0.3">
      <c r="S42" s="3">
        <v>5</v>
      </c>
      <c r="T42" s="3" t="s">
        <v>0</v>
      </c>
      <c r="U42" s="337">
        <v>38.9</v>
      </c>
      <c r="V42" s="338">
        <f t="shared" si="0"/>
        <v>9.4440398154891969E-2</v>
      </c>
      <c r="X42" s="332">
        <v>13880</v>
      </c>
      <c r="Y42" s="333">
        <f t="shared" si="1"/>
        <v>8.245658850716743E-2</v>
      </c>
    </row>
    <row r="43" spans="3:25" x14ac:dyDescent="0.3">
      <c r="S43" s="3">
        <v>6</v>
      </c>
      <c r="T43" s="3" t="s">
        <v>150</v>
      </c>
      <c r="U43" s="337">
        <v>9.8000000000000007</v>
      </c>
      <c r="V43" s="338">
        <f t="shared" si="0"/>
        <v>2.3792182568584612E-2</v>
      </c>
      <c r="X43" s="332">
        <v>290</v>
      </c>
      <c r="Y43" s="333">
        <f t="shared" si="1"/>
        <v>1.7227961575705009E-3</v>
      </c>
    </row>
    <row r="44" spans="3:25" x14ac:dyDescent="0.3">
      <c r="S44" s="3">
        <v>7</v>
      </c>
      <c r="T44" s="3" t="s">
        <v>142</v>
      </c>
      <c r="U44" s="337">
        <v>19.100000000000001</v>
      </c>
      <c r="V44" s="338">
        <f t="shared" si="0"/>
        <v>4.6370478271425111E-2</v>
      </c>
      <c r="X44" s="332">
        <v>1615</v>
      </c>
      <c r="Y44" s="333">
        <f t="shared" si="1"/>
        <v>9.5941923947460653E-3</v>
      </c>
    </row>
    <row r="45" spans="3:25" x14ac:dyDescent="0.3">
      <c r="S45" s="330">
        <v>8</v>
      </c>
      <c r="T45" s="330" t="s">
        <v>143</v>
      </c>
      <c r="U45" s="339">
        <v>0.6</v>
      </c>
      <c r="V45" s="340">
        <f t="shared" si="0"/>
        <v>1.4566642388929353E-3</v>
      </c>
      <c r="X45" s="334">
        <v>1799</v>
      </c>
      <c r="Y45" s="335">
        <f t="shared" si="1"/>
        <v>1.0687276853342522E-2</v>
      </c>
    </row>
    <row r="46" spans="3:25" x14ac:dyDescent="0.3">
      <c r="S46" s="3">
        <v>9</v>
      </c>
      <c r="T46" s="3" t="s">
        <v>144</v>
      </c>
      <c r="U46" s="337">
        <v>41.2</v>
      </c>
      <c r="V46" s="338">
        <f t="shared" si="0"/>
        <v>0.1000242777373149</v>
      </c>
      <c r="X46" s="332">
        <v>331</v>
      </c>
      <c r="Y46" s="333">
        <f t="shared" si="1"/>
        <v>1.9663638901925374E-3</v>
      </c>
    </row>
    <row r="47" spans="3:25" x14ac:dyDescent="0.3">
      <c r="S47" s="3">
        <v>10</v>
      </c>
      <c r="T47" s="3" t="s">
        <v>145</v>
      </c>
      <c r="U47" s="337">
        <v>0.5</v>
      </c>
      <c r="V47" s="338">
        <f t="shared" si="0"/>
        <v>1.2138868657441126E-3</v>
      </c>
      <c r="X47" s="332">
        <v>4403</v>
      </c>
      <c r="Y47" s="333">
        <f t="shared" si="1"/>
        <v>2.6156798213044539E-2</v>
      </c>
    </row>
    <row r="48" spans="3:25" x14ac:dyDescent="0.3">
      <c r="S48" s="330">
        <v>11</v>
      </c>
      <c r="T48" s="330" t="s">
        <v>95</v>
      </c>
      <c r="U48" s="339">
        <v>0.3</v>
      </c>
      <c r="V48" s="340">
        <f t="shared" si="0"/>
        <v>7.2833211944646763E-4</v>
      </c>
      <c r="X48" s="334">
        <v>3920</v>
      </c>
      <c r="Y48" s="335">
        <f t="shared" si="1"/>
        <v>2.328745150922884E-2</v>
      </c>
    </row>
    <row r="49" spans="19:25" x14ac:dyDescent="0.3">
      <c r="S49" s="3">
        <v>12</v>
      </c>
      <c r="T49" s="3" t="s">
        <v>146</v>
      </c>
      <c r="U49" s="337">
        <v>0.2</v>
      </c>
      <c r="V49" s="338">
        <f t="shared" si="0"/>
        <v>4.8555474629764512E-4</v>
      </c>
      <c r="X49" s="332">
        <v>1339</v>
      </c>
      <c r="Y49" s="333">
        <f t="shared" si="1"/>
        <v>7.9545657068513815E-3</v>
      </c>
    </row>
    <row r="50" spans="19:25" x14ac:dyDescent="0.3">
      <c r="S50" s="3">
        <v>13</v>
      </c>
      <c r="T50" s="3" t="s">
        <v>96</v>
      </c>
      <c r="U50" s="337">
        <v>16.7</v>
      </c>
      <c r="V50" s="338">
        <f t="shared" si="0"/>
        <v>4.0543821315853365E-2</v>
      </c>
      <c r="X50" s="332">
        <v>30200</v>
      </c>
      <c r="Y50" s="333">
        <f t="shared" si="1"/>
        <v>0.17940842744354873</v>
      </c>
    </row>
    <row r="51" spans="19:25" x14ac:dyDescent="0.3">
      <c r="S51" s="3">
        <v>14</v>
      </c>
      <c r="T51" s="3" t="s">
        <v>151</v>
      </c>
      <c r="U51" s="337">
        <v>9.1</v>
      </c>
      <c r="V51" s="338">
        <f t="shared" si="0"/>
        <v>2.2092740956542851E-2</v>
      </c>
      <c r="X51" s="332">
        <v>22822</v>
      </c>
      <c r="Y51" s="333">
        <f t="shared" si="1"/>
        <v>0.13557811692439301</v>
      </c>
    </row>
    <row r="52" spans="19:25" x14ac:dyDescent="0.3">
      <c r="S52" s="3">
        <v>15</v>
      </c>
      <c r="T52" s="3" t="s">
        <v>152</v>
      </c>
      <c r="U52" s="337">
        <v>3.9</v>
      </c>
      <c r="V52" s="338">
        <f t="shared" si="0"/>
        <v>9.468317552804079E-3</v>
      </c>
      <c r="X52" s="332">
        <v>14006</v>
      </c>
      <c r="Y52" s="333">
        <f t="shared" si="1"/>
        <v>8.3205113734249783E-2</v>
      </c>
    </row>
    <row r="53" spans="19:25" x14ac:dyDescent="0.3">
      <c r="S53" s="3">
        <v>16</v>
      </c>
      <c r="T53" s="3" t="s">
        <v>147</v>
      </c>
      <c r="U53" s="337">
        <v>0.5</v>
      </c>
      <c r="V53" s="338">
        <f t="shared" si="0"/>
        <v>1.2138868657441126E-3</v>
      </c>
      <c r="X53" s="332">
        <v>2601</v>
      </c>
      <c r="Y53" s="333">
        <f t="shared" si="1"/>
        <v>1.5451699330485768E-2</v>
      </c>
    </row>
    <row r="54" spans="19:25" x14ac:dyDescent="0.3">
      <c r="S54" s="3">
        <v>17</v>
      </c>
      <c r="T54" s="3" t="s">
        <v>148</v>
      </c>
      <c r="U54" s="337">
        <v>13.5</v>
      </c>
      <c r="V54" s="338">
        <f t="shared" si="0"/>
        <v>3.2774945375091041E-2</v>
      </c>
      <c r="X54" s="332">
        <v>15994</v>
      </c>
      <c r="Y54" s="333">
        <f t="shared" si="1"/>
        <v>9.5015178428215843E-2</v>
      </c>
    </row>
    <row r="55" spans="19:25" x14ac:dyDescent="0.3">
      <c r="S55" s="3">
        <v>18</v>
      </c>
      <c r="T55" s="3" t="s">
        <v>149</v>
      </c>
      <c r="U55" s="337">
        <v>0.2</v>
      </c>
      <c r="V55" s="338">
        <f t="shared" si="0"/>
        <v>4.8555474629764512E-4</v>
      </c>
      <c r="X55" s="332">
        <v>3012</v>
      </c>
      <c r="Y55" s="333">
        <f t="shared" si="1"/>
        <v>1.7893317333111548E-2</v>
      </c>
    </row>
    <row r="56" spans="19:25" x14ac:dyDescent="0.3">
      <c r="S56" s="3">
        <v>19</v>
      </c>
      <c r="T56" s="3" t="s">
        <v>160</v>
      </c>
      <c r="U56" s="337">
        <v>96.3</v>
      </c>
      <c r="V56" s="338">
        <f t="shared" si="0"/>
        <v>0.23379461034231611</v>
      </c>
      <c r="X56" s="332">
        <v>3274</v>
      </c>
      <c r="Y56" s="333">
        <f t="shared" si="1"/>
        <v>1.9449774551330415E-2</v>
      </c>
    </row>
    <row r="57" spans="19:25" ht="9" customHeight="1" x14ac:dyDescent="0.3"/>
    <row r="58" spans="19:25" x14ac:dyDescent="0.3">
      <c r="S58" s="3"/>
      <c r="T58" s="312" t="s">
        <v>153</v>
      </c>
      <c r="U58" s="312">
        <f>SUM(U38:U56)</f>
        <v>411.9</v>
      </c>
      <c r="V58" s="356">
        <f>SUM(V38:V56)</f>
        <v>1</v>
      </c>
      <c r="X58" s="313">
        <f>SUM(X38:X56)</f>
        <v>168331</v>
      </c>
      <c r="Y58" s="357">
        <f t="shared" si="1"/>
        <v>1</v>
      </c>
    </row>
  </sheetData>
  <mergeCells count="1">
    <mergeCell ref="G3:J3"/>
  </mergeCells>
  <hyperlinks>
    <hyperlink ref="C1" r:id="rId1"/>
    <hyperlink ref="E33" r:id="rId2"/>
  </hyperlinks>
  <pageMargins left="0.25" right="0.25" top="0.75" bottom="0.75" header="0.3" footer="0.3"/>
  <pageSetup paperSize="9" scale="95" orientation="landscape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Chap. 4   AR4 &amp; AR5</vt:lpstr>
      <vt:lpstr>statistiques chap. 4</vt:lpstr>
      <vt:lpstr>Extendues N+S</vt:lpstr>
      <vt:lpstr>Glaciers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Mjc</dc:creator>
  <cp:lastModifiedBy>rpf</cp:lastModifiedBy>
  <cp:lastPrinted>2020-03-19T15:29:40Z</cp:lastPrinted>
  <dcterms:created xsi:type="dcterms:W3CDTF">2020-01-04T09:47:27Z</dcterms:created>
  <dcterms:modified xsi:type="dcterms:W3CDTF">2020-03-23T15:58:02Z</dcterms:modified>
</cp:coreProperties>
</file>